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orvis\Dropbox (Energy InNovation)\My Documents\Energy Policy Solutions\US\Models\eps-us\InputData\trans\HVSbVT\"/>
    </mc:Choice>
  </mc:AlternateContent>
  <xr:revisionPtr revIDLastSave="0" documentId="13_ncr:1_{8E3FD7D0-4103-43D4-969A-68791D938697}" xr6:coauthVersionLast="46" xr6:coauthVersionMax="46" xr10:uidLastSave="{00000000-0000-0000-0000-000000000000}"/>
  <bookViews>
    <workbookView xWindow="28680" yWindow="-120" windowWidth="29040" windowHeight="17640" firstSheet="12" activeTab="14" xr2:uid="{2D0C701F-39D8-4AB9-AD20-A6E416BE73C3}"/>
  </bookViews>
  <sheets>
    <sheet name="About" sheetId="1" r:id="rId1"/>
    <sheet name="FRED Data" sheetId="16" r:id="rId2"/>
    <sheet name="AEO2021 Table 49" sheetId="17" r:id="rId3"/>
    <sheet name="AEO 2020 Table 49" sheetId="31" r:id="rId4"/>
    <sheet name="AEO 2021 Table 48" sheetId="21" r:id="rId5"/>
    <sheet name="AEO 2020 Table 48" sheetId="26" r:id="rId6"/>
    <sheet name="BTS 1-12" sheetId="18" r:id="rId7"/>
    <sheet name="Vessel Inventory Report" sheetId="27" r:id="rId8"/>
    <sheet name="BTS 1-17" sheetId="15" r:id="rId9"/>
    <sheet name="DOE" sheetId="22" r:id="rId10"/>
    <sheet name="AEO Table 36" sheetId="19" r:id="rId11"/>
    <sheet name="BTS 1-11" sheetId="24" r:id="rId12"/>
    <sheet name="Sheet1" sheetId="28" r:id="rId13"/>
    <sheet name="MV-10" sheetId="25" r:id="rId14"/>
    <sheet name="Calibrated Multipliers" sheetId="23" r:id="rId15"/>
    <sheet name="BTS Bus Profile" sheetId="30" r:id="rId16"/>
    <sheet name="HVSbVT-LDVs-psgr" sheetId="3" r:id="rId17"/>
    <sheet name="HVSbVT-LDVs-frgt" sheetId="4" r:id="rId18"/>
    <sheet name="HVSbVT-HDVs-psgr" sheetId="5" r:id="rId19"/>
    <sheet name="HVSbVT-HDVs-frgt" sheetId="6" r:id="rId20"/>
    <sheet name="HVSbVT-aircraft-psgr" sheetId="7" r:id="rId21"/>
    <sheet name="HVSbVT-aircraft-frgt" sheetId="8" r:id="rId22"/>
    <sheet name="HVSbVT-rail-psgr" sheetId="9" r:id="rId23"/>
    <sheet name="HVSbVT-rail-frgt" sheetId="10" r:id="rId24"/>
    <sheet name="HVSbVT-ships-psgr" sheetId="11" r:id="rId25"/>
    <sheet name="HVSbVT-ships-frgt" sheetId="12" r:id="rId26"/>
    <sheet name="HVSbVT-motorbikes-psgr" sheetId="13" r:id="rId27"/>
    <sheet name="HVSbVT-motorbikes-frgt" sheetId="14" r:id="rId28"/>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8" i="6" l="1"/>
  <c r="AD8" i="6"/>
  <c r="AC8" i="6"/>
  <c r="AB8" i="6"/>
  <c r="AA8" i="6"/>
  <c r="Z8" i="6"/>
  <c r="Y8" i="6"/>
  <c r="X8" i="6"/>
  <c r="W8" i="6"/>
  <c r="V8" i="6"/>
  <c r="U8" i="6"/>
  <c r="T8" i="6"/>
  <c r="S8" i="6"/>
  <c r="R8" i="6"/>
  <c r="Q8" i="6"/>
  <c r="P8" i="6"/>
  <c r="O8" i="6"/>
  <c r="N8" i="6"/>
  <c r="M8" i="6"/>
  <c r="L8" i="6"/>
  <c r="K8" i="6"/>
  <c r="J8" i="6"/>
  <c r="I8" i="6"/>
  <c r="H8" i="6"/>
  <c r="G8" i="6"/>
  <c r="F8" i="6"/>
  <c r="E8" i="6"/>
  <c r="D8" i="6"/>
  <c r="C8" i="6"/>
  <c r="B8"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E5" i="6"/>
  <c r="AD5" i="6"/>
  <c r="AC5" i="6"/>
  <c r="AB5" i="6"/>
  <c r="AA5" i="6"/>
  <c r="Z5" i="6"/>
  <c r="Y5" i="6"/>
  <c r="X5" i="6"/>
  <c r="W5" i="6"/>
  <c r="V5" i="6"/>
  <c r="U5" i="6"/>
  <c r="T5" i="6"/>
  <c r="S5" i="6"/>
  <c r="R5" i="6"/>
  <c r="Q5" i="6"/>
  <c r="P5" i="6"/>
  <c r="O5" i="6"/>
  <c r="N5" i="6"/>
  <c r="M5" i="6"/>
  <c r="L5" i="6"/>
  <c r="K5" i="6"/>
  <c r="J5" i="6"/>
  <c r="I5" i="6"/>
  <c r="H5" i="6"/>
  <c r="G5" i="6"/>
  <c r="F5" i="6"/>
  <c r="E5" i="6"/>
  <c r="D5" i="6"/>
  <c r="C5" i="6"/>
  <c r="B5" i="6"/>
  <c r="AE4" i="6"/>
  <c r="AD4" i="6"/>
  <c r="AC4" i="6"/>
  <c r="AB4" i="6"/>
  <c r="AA4" i="6"/>
  <c r="Z4" i="6"/>
  <c r="Y4" i="6"/>
  <c r="X4" i="6"/>
  <c r="W4" i="6"/>
  <c r="V4" i="6"/>
  <c r="U4" i="6"/>
  <c r="T4" i="6"/>
  <c r="S4" i="6"/>
  <c r="R4" i="6"/>
  <c r="Q4" i="6"/>
  <c r="P4" i="6"/>
  <c r="O4" i="6"/>
  <c r="N4" i="6"/>
  <c r="M4" i="6"/>
  <c r="L4" i="6"/>
  <c r="K4" i="6"/>
  <c r="J4" i="6"/>
  <c r="I4" i="6"/>
  <c r="H4" i="6"/>
  <c r="G4" i="6"/>
  <c r="F4" i="6"/>
  <c r="E4" i="6"/>
  <c r="D4" i="6"/>
  <c r="C4" i="6"/>
  <c r="B4" i="6"/>
  <c r="AE3" i="6"/>
  <c r="AD3" i="6"/>
  <c r="AC3" i="6"/>
  <c r="AB3" i="6"/>
  <c r="AA3" i="6"/>
  <c r="Z3" i="6"/>
  <c r="Y3" i="6"/>
  <c r="X3" i="6"/>
  <c r="W3" i="6"/>
  <c r="V3" i="6"/>
  <c r="U3" i="6"/>
  <c r="T3" i="6"/>
  <c r="S3" i="6"/>
  <c r="R3" i="6"/>
  <c r="Q3" i="6"/>
  <c r="P3" i="6"/>
  <c r="O3" i="6"/>
  <c r="N3" i="6"/>
  <c r="M3" i="6"/>
  <c r="L3" i="6"/>
  <c r="K3" i="6"/>
  <c r="J3" i="6"/>
  <c r="I3" i="6"/>
  <c r="H3" i="6"/>
  <c r="G3" i="6"/>
  <c r="F3" i="6"/>
  <c r="E3" i="6"/>
  <c r="D3" i="6"/>
  <c r="C3" i="6"/>
  <c r="B3" i="6"/>
  <c r="AD4" i="13" l="1"/>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C5" i="12" l="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B5" i="12"/>
  <c r="AB5867" i="28"/>
  <c r="AB5866" i="28"/>
  <c r="AB1706" i="28"/>
  <c r="L6" i="27"/>
  <c r="L5" i="27"/>
  <c r="L4" i="27" s="1"/>
  <c r="AD5" i="10" l="1"/>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C5" i="9" l="1"/>
  <c r="AB5" i="9"/>
  <c r="AA5" i="9"/>
  <c r="Z5" i="9"/>
  <c r="Y5" i="9"/>
  <c r="X5" i="9"/>
  <c r="W5" i="9"/>
  <c r="V5" i="9"/>
  <c r="U5" i="9"/>
  <c r="T5" i="9"/>
  <c r="S5" i="9"/>
  <c r="R5" i="9"/>
  <c r="Q5" i="9"/>
  <c r="P5" i="9"/>
  <c r="O5" i="9"/>
  <c r="N5" i="9"/>
  <c r="M5" i="9"/>
  <c r="L5" i="9"/>
  <c r="K5" i="9"/>
  <c r="J5" i="9"/>
  <c r="I5" i="9"/>
  <c r="H5" i="9"/>
  <c r="G5" i="9"/>
  <c r="F5" i="9"/>
  <c r="E5" i="9"/>
  <c r="D5" i="9"/>
  <c r="C5" i="9"/>
  <c r="B5" i="9"/>
  <c r="AC2" i="9"/>
  <c r="AB2" i="9"/>
  <c r="AA2" i="9"/>
  <c r="Z2" i="9"/>
  <c r="Y2" i="9"/>
  <c r="X2" i="9"/>
  <c r="W2" i="9"/>
  <c r="V2" i="9"/>
  <c r="U2" i="9"/>
  <c r="T2" i="9"/>
  <c r="S2" i="9"/>
  <c r="R2" i="9"/>
  <c r="Q2" i="9"/>
  <c r="P2" i="9"/>
  <c r="O2" i="9"/>
  <c r="N2" i="9"/>
  <c r="M2" i="9"/>
  <c r="L2" i="9"/>
  <c r="K2" i="9"/>
  <c r="J2" i="9"/>
  <c r="I2" i="9"/>
  <c r="H2" i="9"/>
  <c r="G2" i="9"/>
  <c r="F2" i="9"/>
  <c r="E2" i="9"/>
  <c r="D2" i="9"/>
  <c r="C2" i="9"/>
  <c r="B2" i="9"/>
  <c r="AC5" i="8" l="1"/>
  <c r="AB5" i="8"/>
  <c r="AA5" i="8"/>
  <c r="Z5" i="8"/>
  <c r="Y5" i="8"/>
  <c r="X5" i="8"/>
  <c r="W5" i="8"/>
  <c r="V5" i="8"/>
  <c r="U5" i="8"/>
  <c r="T5" i="8"/>
  <c r="S5" i="8"/>
  <c r="R5" i="8"/>
  <c r="Q5" i="8"/>
  <c r="P5" i="8"/>
  <c r="O5" i="8"/>
  <c r="N5" i="8"/>
  <c r="M5" i="8"/>
  <c r="L5" i="8"/>
  <c r="K5" i="8"/>
  <c r="J5" i="8"/>
  <c r="I5" i="8"/>
  <c r="H5" i="8"/>
  <c r="G5" i="8"/>
  <c r="F5" i="8"/>
  <c r="E5" i="8"/>
  <c r="D5" i="8"/>
  <c r="C5" i="8"/>
  <c r="B5" i="8"/>
  <c r="AC5" i="7"/>
  <c r="AB5" i="7"/>
  <c r="AA5" i="7"/>
  <c r="Z5" i="7"/>
  <c r="Y5" i="7"/>
  <c r="X5" i="7"/>
  <c r="W5" i="7"/>
  <c r="V5" i="7"/>
  <c r="U5" i="7"/>
  <c r="T5" i="7"/>
  <c r="S5" i="7"/>
  <c r="R5" i="7"/>
  <c r="Q5" i="7"/>
  <c r="P5" i="7"/>
  <c r="O5" i="7"/>
  <c r="N5" i="7"/>
  <c r="M5" i="7"/>
  <c r="L5" i="7"/>
  <c r="K5" i="7"/>
  <c r="J5" i="7"/>
  <c r="I5" i="7"/>
  <c r="H5" i="7"/>
  <c r="G5" i="7"/>
  <c r="F5" i="7"/>
  <c r="E5" i="7"/>
  <c r="D5" i="7"/>
  <c r="C5" i="7"/>
  <c r="B5" i="7"/>
  <c r="AC8" i="5"/>
  <c r="AB8" i="5"/>
  <c r="AA8" i="5"/>
  <c r="Z8" i="5"/>
  <c r="Y8" i="5"/>
  <c r="X8" i="5"/>
  <c r="W8" i="5"/>
  <c r="V8" i="5"/>
  <c r="U8" i="5"/>
  <c r="T8" i="5"/>
  <c r="S8" i="5"/>
  <c r="R8" i="5"/>
  <c r="Q8" i="5"/>
  <c r="P8" i="5"/>
  <c r="O8" i="5"/>
  <c r="N8" i="5"/>
  <c r="M8" i="5"/>
  <c r="L8" i="5"/>
  <c r="K8" i="5"/>
  <c r="J8" i="5"/>
  <c r="I8" i="5"/>
  <c r="H8" i="5"/>
  <c r="G8" i="5"/>
  <c r="F8" i="5"/>
  <c r="E8" i="5"/>
  <c r="D8" i="5"/>
  <c r="C8" i="5"/>
  <c r="B8" i="5"/>
  <c r="AC7" i="5"/>
  <c r="AB7" i="5"/>
  <c r="AA7" i="5"/>
  <c r="Z7" i="5"/>
  <c r="Y7" i="5"/>
  <c r="X7" i="5"/>
  <c r="W7" i="5"/>
  <c r="V7" i="5"/>
  <c r="U7" i="5"/>
  <c r="T7" i="5"/>
  <c r="S7" i="5"/>
  <c r="R7" i="5"/>
  <c r="Q7" i="5"/>
  <c r="P7" i="5"/>
  <c r="O7" i="5"/>
  <c r="N7" i="5"/>
  <c r="M7" i="5"/>
  <c r="L7" i="5"/>
  <c r="K7" i="5"/>
  <c r="J7" i="5"/>
  <c r="I7" i="5"/>
  <c r="H7" i="5"/>
  <c r="G7" i="5"/>
  <c r="F7" i="5"/>
  <c r="E7" i="5"/>
  <c r="D7" i="5"/>
  <c r="C7" i="5"/>
  <c r="B7" i="5"/>
  <c r="AC6" i="5"/>
  <c r="AB6" i="5"/>
  <c r="AA6" i="5"/>
  <c r="Z6" i="5"/>
  <c r="Y6" i="5"/>
  <c r="X6" i="5"/>
  <c r="W6" i="5"/>
  <c r="V6" i="5"/>
  <c r="U6" i="5"/>
  <c r="T6" i="5"/>
  <c r="S6" i="5"/>
  <c r="R6" i="5"/>
  <c r="Q6" i="5"/>
  <c r="P6" i="5"/>
  <c r="O6" i="5"/>
  <c r="N6" i="5"/>
  <c r="M6" i="5"/>
  <c r="L6" i="5"/>
  <c r="K6" i="5"/>
  <c r="J6" i="5"/>
  <c r="I6" i="5"/>
  <c r="H6" i="5"/>
  <c r="G6" i="5"/>
  <c r="F6" i="5"/>
  <c r="E6" i="5"/>
  <c r="D6" i="5"/>
  <c r="C6" i="5"/>
  <c r="B6" i="5"/>
  <c r="AC5" i="5"/>
  <c r="AB5" i="5"/>
  <c r="AA5" i="5"/>
  <c r="Z5" i="5"/>
  <c r="Y5" i="5"/>
  <c r="X5" i="5"/>
  <c r="W5" i="5"/>
  <c r="V5" i="5"/>
  <c r="U5" i="5"/>
  <c r="T5" i="5"/>
  <c r="S5" i="5"/>
  <c r="R5" i="5"/>
  <c r="Q5" i="5"/>
  <c r="P5" i="5"/>
  <c r="O5" i="5"/>
  <c r="N5" i="5"/>
  <c r="M5" i="5"/>
  <c r="L5" i="5"/>
  <c r="K5" i="5"/>
  <c r="J5" i="5"/>
  <c r="I5" i="5"/>
  <c r="H5" i="5"/>
  <c r="G5" i="5"/>
  <c r="F5" i="5"/>
  <c r="E5" i="5"/>
  <c r="D5" i="5"/>
  <c r="C5" i="5"/>
  <c r="B5" i="5"/>
  <c r="AC4" i="5"/>
  <c r="AB4" i="5"/>
  <c r="AA4" i="5"/>
  <c r="Z4" i="5"/>
  <c r="Y4" i="5"/>
  <c r="X4" i="5"/>
  <c r="W4" i="5"/>
  <c r="V4" i="5"/>
  <c r="U4" i="5"/>
  <c r="T4" i="5"/>
  <c r="S4" i="5"/>
  <c r="R4" i="5"/>
  <c r="Q4" i="5"/>
  <c r="P4" i="5"/>
  <c r="O4" i="5"/>
  <c r="N4" i="5"/>
  <c r="M4" i="5"/>
  <c r="L4" i="5"/>
  <c r="K4" i="5"/>
  <c r="J4" i="5"/>
  <c r="I4" i="5"/>
  <c r="H4" i="5"/>
  <c r="G4" i="5"/>
  <c r="F4" i="5"/>
  <c r="E4" i="5"/>
  <c r="D4" i="5"/>
  <c r="C4" i="5"/>
  <c r="B4" i="5"/>
  <c r="AC3" i="5"/>
  <c r="AB3" i="5"/>
  <c r="AA3" i="5"/>
  <c r="Z3" i="5"/>
  <c r="Y3" i="5"/>
  <c r="X3" i="5"/>
  <c r="W3" i="5"/>
  <c r="V3" i="5"/>
  <c r="U3" i="5"/>
  <c r="T3" i="5"/>
  <c r="S3" i="5"/>
  <c r="R3" i="5"/>
  <c r="Q3" i="5"/>
  <c r="P3" i="5"/>
  <c r="O3" i="5"/>
  <c r="N3" i="5"/>
  <c r="M3" i="5"/>
  <c r="L3" i="5"/>
  <c r="K3" i="5"/>
  <c r="J3" i="5"/>
  <c r="I3" i="5"/>
  <c r="H3" i="5"/>
  <c r="G3" i="5"/>
  <c r="F3" i="5"/>
  <c r="E3" i="5"/>
  <c r="D3" i="5"/>
  <c r="C3" i="5"/>
  <c r="B3" i="5"/>
  <c r="AC2" i="5"/>
  <c r="AB2" i="5"/>
  <c r="AA2" i="5"/>
  <c r="Z2" i="5"/>
  <c r="Y2" i="5"/>
  <c r="X2" i="5"/>
  <c r="W2" i="5"/>
  <c r="V2" i="5"/>
  <c r="U2" i="5"/>
  <c r="T2" i="5"/>
  <c r="S2" i="5"/>
  <c r="R2" i="5"/>
  <c r="Q2" i="5"/>
  <c r="P2" i="5"/>
  <c r="O2" i="5"/>
  <c r="N2" i="5"/>
  <c r="M2" i="5"/>
  <c r="L2" i="5"/>
  <c r="K2" i="5"/>
  <c r="J2" i="5"/>
  <c r="I2" i="5"/>
  <c r="H2" i="5"/>
  <c r="G2" i="5"/>
  <c r="F2" i="5"/>
  <c r="E2" i="5"/>
  <c r="D2" i="5"/>
  <c r="C2" i="5"/>
  <c r="B2" i="5"/>
  <c r="AE5" i="10"/>
  <c r="AE3" i="10"/>
  <c r="AD4" i="3" l="1"/>
  <c r="AC4" i="3"/>
  <c r="AB4" i="3"/>
  <c r="AA4" i="3"/>
  <c r="Z4" i="3"/>
  <c r="Y4" i="3"/>
  <c r="X4" i="3"/>
  <c r="W4" i="3"/>
  <c r="V4" i="3"/>
  <c r="U4" i="3"/>
  <c r="T4" i="3"/>
  <c r="S4" i="3"/>
  <c r="R4" i="3"/>
  <c r="Q4" i="3"/>
  <c r="P4" i="3"/>
  <c r="O4" i="3"/>
  <c r="N4" i="3"/>
  <c r="M4" i="3"/>
  <c r="L4" i="3"/>
  <c r="K4" i="3"/>
  <c r="J4" i="3"/>
  <c r="I4" i="3"/>
  <c r="H4" i="3"/>
  <c r="G4" i="3"/>
  <c r="F4" i="3"/>
  <c r="E4" i="3"/>
  <c r="D4" i="3"/>
  <c r="C4" i="3"/>
  <c r="B4" i="3"/>
  <c r="H13" i="22" l="1"/>
  <c r="E7" i="22"/>
  <c r="E8" i="22"/>
  <c r="E9" i="22"/>
  <c r="E10" i="22"/>
  <c r="I11" i="22" s="1"/>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E92" i="22"/>
  <c r="E9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6" i="22"/>
  <c r="I9" i="22" s="1"/>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D22" i="22"/>
  <c r="D21" i="22"/>
  <c r="D20" i="22"/>
  <c r="D19" i="22"/>
  <c r="D18" i="22"/>
  <c r="D17" i="22"/>
  <c r="D16" i="22"/>
  <c r="D15" i="22"/>
  <c r="D14" i="22"/>
  <c r="D13" i="22"/>
  <c r="D12" i="22"/>
  <c r="D11" i="22"/>
  <c r="D10" i="22"/>
  <c r="D9" i="22"/>
  <c r="D8" i="22"/>
  <c r="D7" i="22"/>
  <c r="D6" i="22"/>
  <c r="H10" i="22" l="1"/>
  <c r="I8" i="22"/>
  <c r="H6" i="22"/>
  <c r="J6" i="22" s="1"/>
  <c r="W6" i="3" s="1"/>
  <c r="I6" i="22"/>
  <c r="K6" i="22" s="1"/>
  <c r="W2" i="3" s="1"/>
  <c r="I7" i="22"/>
  <c r="H9" i="22"/>
  <c r="I14" i="22"/>
  <c r="H7" i="22"/>
  <c r="H8" i="22"/>
  <c r="I13" i="22"/>
  <c r="H14" i="22"/>
  <c r="I12" i="22"/>
  <c r="H12" i="22"/>
  <c r="I10" i="22"/>
  <c r="H11" i="22"/>
  <c r="C4" i="11"/>
  <c r="D4" i="11"/>
  <c r="E4" i="11"/>
  <c r="F4" i="11"/>
  <c r="G4" i="11"/>
  <c r="H4" i="11"/>
  <c r="I4" i="11"/>
  <c r="J4" i="11"/>
  <c r="K4" i="11"/>
  <c r="L4" i="11"/>
  <c r="M4" i="11"/>
  <c r="N4" i="11"/>
  <c r="O4" i="11"/>
  <c r="P4" i="11"/>
  <c r="Q4" i="11"/>
  <c r="R4" i="11"/>
  <c r="S4" i="11"/>
  <c r="T4" i="11"/>
  <c r="U4" i="11"/>
  <c r="V4" i="11"/>
  <c r="W4" i="11"/>
  <c r="X4" i="11"/>
  <c r="Y4" i="11"/>
  <c r="Z4" i="11" s="1"/>
  <c r="AA4" i="11" s="1"/>
  <c r="AB4" i="11" s="1"/>
  <c r="AC4" i="11" s="1"/>
  <c r="AD4" i="11" s="1"/>
  <c r="AE4" i="11" s="1"/>
  <c r="C5" i="11"/>
  <c r="D5" i="11"/>
  <c r="E5" i="11"/>
  <c r="F5" i="11"/>
  <c r="G5" i="11"/>
  <c r="H5" i="11"/>
  <c r="I5" i="11"/>
  <c r="J5" i="11"/>
  <c r="K5" i="11"/>
  <c r="L5" i="11"/>
  <c r="M5" i="11"/>
  <c r="N5" i="11"/>
  <c r="O5" i="11"/>
  <c r="P5" i="11"/>
  <c r="Q5" i="11"/>
  <c r="R5" i="11"/>
  <c r="S5" i="11"/>
  <c r="T5" i="11"/>
  <c r="U5" i="11"/>
  <c r="V5" i="11"/>
  <c r="W5" i="11"/>
  <c r="X5" i="11"/>
  <c r="Y5" i="11"/>
  <c r="Z5" i="11" s="1"/>
  <c r="AE4" i="13"/>
  <c r="B4" i="11"/>
  <c r="B5" i="11"/>
  <c r="AD5" i="9"/>
  <c r="AE5" i="9" s="1"/>
  <c r="AD2" i="9"/>
  <c r="AE2" i="9" s="1"/>
  <c r="AD5" i="8"/>
  <c r="AE5" i="8" s="1"/>
  <c r="AA5" i="11" l="1"/>
  <c r="AB5" i="11" s="1"/>
  <c r="AC5" i="11" s="1"/>
  <c r="AD5" i="11" s="1"/>
  <c r="AE5" i="11" s="1"/>
  <c r="J7" i="22"/>
  <c r="X6" i="3" s="1"/>
  <c r="K7" i="22"/>
  <c r="X2" i="3" s="1"/>
  <c r="K8" i="22"/>
  <c r="J8" i="22"/>
  <c r="Y6" i="3" s="1"/>
  <c r="AD5" i="7"/>
  <c r="AE5" i="7" s="1"/>
  <c r="AD3" i="5"/>
  <c r="AE3" i="5" s="1"/>
  <c r="AD4" i="5"/>
  <c r="AE4" i="5" s="1"/>
  <c r="AD5" i="5"/>
  <c r="AE5" i="5" s="1"/>
  <c r="AD7" i="5"/>
  <c r="AE7" i="5" s="1"/>
  <c r="AD8" i="5"/>
  <c r="AE8" i="5" s="1"/>
  <c r="AD2" i="5"/>
  <c r="AE2" i="5" s="1"/>
  <c r="K9" i="22" l="1"/>
  <c r="Y2" i="3"/>
  <c r="J9" i="22"/>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K13" i="16"/>
  <c r="G13" i="16"/>
  <c r="H3" i="4" s="1"/>
  <c r="J4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4" i="16"/>
  <c r="B49" i="16"/>
  <c r="B3" i="4" l="1"/>
  <c r="AA7" i="4"/>
  <c r="S7" i="4"/>
  <c r="K7" i="4"/>
  <c r="C7" i="4"/>
  <c r="X6" i="4"/>
  <c r="P6" i="4"/>
  <c r="H6" i="4"/>
  <c r="AC5" i="4"/>
  <c r="U5" i="4"/>
  <c r="M5" i="4"/>
  <c r="E5" i="4"/>
  <c r="Z4" i="4"/>
  <c r="R4" i="4"/>
  <c r="J4" i="4"/>
  <c r="AE3" i="4"/>
  <c r="W3" i="4"/>
  <c r="O3" i="4"/>
  <c r="G3" i="4"/>
  <c r="B7" i="4"/>
  <c r="Z7" i="4"/>
  <c r="R7" i="4"/>
  <c r="J7" i="4"/>
  <c r="AE6" i="4"/>
  <c r="W6" i="4"/>
  <c r="O6" i="4"/>
  <c r="G6" i="4"/>
  <c r="AB5" i="4"/>
  <c r="T5" i="4"/>
  <c r="L5" i="4"/>
  <c r="D5" i="4"/>
  <c r="Y4" i="4"/>
  <c r="Q4" i="4"/>
  <c r="I4" i="4"/>
  <c r="AD3" i="4"/>
  <c r="V3" i="4"/>
  <c r="N3" i="4"/>
  <c r="F3" i="4"/>
  <c r="B4" i="4"/>
  <c r="Y7" i="4"/>
  <c r="Q7" i="4"/>
  <c r="I7" i="4"/>
  <c r="AD6" i="4"/>
  <c r="V6" i="4"/>
  <c r="N6" i="4"/>
  <c r="F6" i="4"/>
  <c r="AA5" i="4"/>
  <c r="S5" i="4"/>
  <c r="K5" i="4"/>
  <c r="C5" i="4"/>
  <c r="X4" i="4"/>
  <c r="P4" i="4"/>
  <c r="H4" i="4"/>
  <c r="AC3" i="4"/>
  <c r="U3" i="4"/>
  <c r="M3" i="4"/>
  <c r="E3" i="4"/>
  <c r="B6" i="4"/>
  <c r="X7" i="4"/>
  <c r="P7" i="4"/>
  <c r="H7" i="4"/>
  <c r="AC6" i="4"/>
  <c r="U6" i="4"/>
  <c r="M6" i="4"/>
  <c r="E6" i="4"/>
  <c r="Z5" i="4"/>
  <c r="R5" i="4"/>
  <c r="J5" i="4"/>
  <c r="AE4" i="4"/>
  <c r="W4" i="4"/>
  <c r="O4" i="4"/>
  <c r="G4" i="4"/>
  <c r="AB3" i="4"/>
  <c r="T3" i="4"/>
  <c r="L3" i="4"/>
  <c r="D3" i="4"/>
  <c r="AE7" i="4"/>
  <c r="W7" i="4"/>
  <c r="O7" i="4"/>
  <c r="G7" i="4"/>
  <c r="AB6" i="4"/>
  <c r="T6" i="4"/>
  <c r="L6" i="4"/>
  <c r="D6" i="4"/>
  <c r="Y5" i="4"/>
  <c r="Q5" i="4"/>
  <c r="I5" i="4"/>
  <c r="AD4" i="4"/>
  <c r="V4" i="4"/>
  <c r="N4" i="4"/>
  <c r="F4" i="4"/>
  <c r="AA3" i="4"/>
  <c r="S3" i="4"/>
  <c r="K3" i="4"/>
  <c r="C3" i="4"/>
  <c r="AD7" i="4"/>
  <c r="V7" i="4"/>
  <c r="N7" i="4"/>
  <c r="F7" i="4"/>
  <c r="AA6" i="4"/>
  <c r="S6" i="4"/>
  <c r="K6" i="4"/>
  <c r="C6" i="4"/>
  <c r="X5" i="4"/>
  <c r="P5" i="4"/>
  <c r="H5" i="4"/>
  <c r="AC4" i="4"/>
  <c r="U4" i="4"/>
  <c r="M4" i="4"/>
  <c r="E4" i="4"/>
  <c r="Z3" i="4"/>
  <c r="R3" i="4"/>
  <c r="J3" i="4"/>
  <c r="J10" i="22"/>
  <c r="Z6" i="3"/>
  <c r="AC7" i="4"/>
  <c r="U7" i="4"/>
  <c r="M7" i="4"/>
  <c r="E7" i="4"/>
  <c r="Z6" i="4"/>
  <c r="R6" i="4"/>
  <c r="J6" i="4"/>
  <c r="AE5" i="4"/>
  <c r="W5" i="4"/>
  <c r="O5" i="4"/>
  <c r="G5" i="4"/>
  <c r="AB4" i="4"/>
  <c r="T4" i="4"/>
  <c r="L4" i="4"/>
  <c r="D4" i="4"/>
  <c r="Y3" i="4"/>
  <c r="Q3" i="4"/>
  <c r="I3" i="4"/>
  <c r="B5" i="4"/>
  <c r="AB7" i="4"/>
  <c r="T7" i="4"/>
  <c r="L7" i="4"/>
  <c r="D7" i="4"/>
  <c r="Y6" i="4"/>
  <c r="Q6" i="4"/>
  <c r="I6" i="4"/>
  <c r="AD5" i="4"/>
  <c r="V5" i="4"/>
  <c r="N5" i="4"/>
  <c r="F5" i="4"/>
  <c r="AA4" i="4"/>
  <c r="S4" i="4"/>
  <c r="K4" i="4"/>
  <c r="C4" i="4"/>
  <c r="X3" i="4"/>
  <c r="P3" i="4"/>
  <c r="K10" i="22"/>
  <c r="Z2" i="3"/>
  <c r="J11" i="22" l="1"/>
  <c r="AA6" i="3"/>
  <c r="K11" i="22"/>
  <c r="AA2" i="3"/>
  <c r="K12" i="22" l="1"/>
  <c r="AB2" i="3"/>
  <c r="J12" i="22"/>
  <c r="AB6" i="3"/>
  <c r="J13" i="22" l="1"/>
  <c r="AC6" i="3"/>
  <c r="K13" i="22"/>
  <c r="AC2" i="3"/>
  <c r="K14" i="22" l="1"/>
  <c r="AE2" i="3" s="1"/>
  <c r="AE4" i="3" s="1"/>
  <c r="AD2" i="3"/>
  <c r="J14" i="22"/>
  <c r="AE6" i="3" s="1"/>
  <c r="AD6" i="3"/>
</calcChain>
</file>

<file path=xl/sharedStrings.xml><?xml version="1.0" encoding="utf-8"?>
<sst xmlns="http://schemas.openxmlformats.org/spreadsheetml/2006/main" count="61161" uniqueCount="13165">
  <si>
    <t>Sources:</t>
  </si>
  <si>
    <t>HSVbVT Historical Vehicle Sales by Vehicle Technology</t>
  </si>
  <si>
    <t>battery electric vehicle</t>
  </si>
  <si>
    <t>natural gas vehicle</t>
  </si>
  <si>
    <t>gasoline vehicle</t>
  </si>
  <si>
    <t>diesel vehicle</t>
  </si>
  <si>
    <t>plugin hybrid vehicle</t>
  </si>
  <si>
    <t>LPG vehicle</t>
  </si>
  <si>
    <t>hydrogen vehicle</t>
  </si>
  <si>
    <t>year1990</t>
  </si>
  <si>
    <t>year1991</t>
  </si>
  <si>
    <t>year1992</t>
  </si>
  <si>
    <t>year1993</t>
  </si>
  <si>
    <t>year1994</t>
  </si>
  <si>
    <t>year1995</t>
  </si>
  <si>
    <t>year1996</t>
  </si>
  <si>
    <t>year1997</t>
  </si>
  <si>
    <t>year1998</t>
  </si>
  <si>
    <t>year1999</t>
  </si>
  <si>
    <t>year2000</t>
  </si>
  <si>
    <t>year2001</t>
  </si>
  <si>
    <t>year2002</t>
  </si>
  <si>
    <t>year2003</t>
  </si>
  <si>
    <t>year2004</t>
  </si>
  <si>
    <t>year2005</t>
  </si>
  <si>
    <t>year2006</t>
  </si>
  <si>
    <t>year2007</t>
  </si>
  <si>
    <t>year2008</t>
  </si>
  <si>
    <t>year2009</t>
  </si>
  <si>
    <t>year2010</t>
  </si>
  <si>
    <t>year2011</t>
  </si>
  <si>
    <t>year2012</t>
  </si>
  <si>
    <t>year2013</t>
  </si>
  <si>
    <t>year2014</t>
  </si>
  <si>
    <t>year2015</t>
  </si>
  <si>
    <t>year2016</t>
  </si>
  <si>
    <t>year2017</t>
  </si>
  <si>
    <t>year2018</t>
  </si>
  <si>
    <t>Vehicles Sold</t>
  </si>
  <si>
    <t>year2019</t>
  </si>
  <si>
    <t>year2020</t>
  </si>
  <si>
    <t>year2021</t>
  </si>
  <si>
    <t>year2022</t>
  </si>
  <si>
    <t>year2023</t>
  </si>
  <si>
    <t>year2024</t>
  </si>
  <si>
    <t>year2025</t>
  </si>
  <si>
    <t>year2026</t>
  </si>
  <si>
    <t>year2027</t>
  </si>
  <si>
    <t>year2028</t>
  </si>
  <si>
    <t>year2029</t>
  </si>
  <si>
    <t>year2030</t>
  </si>
  <si>
    <t>year2031</t>
  </si>
  <si>
    <t>year2032</t>
  </si>
  <si>
    <t>year2033</t>
  </si>
  <si>
    <t>year2034</t>
  </si>
  <si>
    <t>year2035</t>
  </si>
  <si>
    <t>year2036</t>
  </si>
  <si>
    <t>year2037</t>
  </si>
  <si>
    <t>year2038</t>
  </si>
  <si>
    <t>year2039</t>
  </si>
  <si>
    <t>year2040</t>
  </si>
  <si>
    <t>year2041</t>
  </si>
  <si>
    <t>year2042</t>
  </si>
  <si>
    <t>year2043</t>
  </si>
  <si>
    <t>year2044</t>
  </si>
  <si>
    <t>year2045</t>
  </si>
  <si>
    <t>year2046</t>
  </si>
  <si>
    <t>year2047</t>
  </si>
  <si>
    <t>year2048</t>
  </si>
  <si>
    <t>year2049</t>
  </si>
  <si>
    <t>year2050</t>
  </si>
  <si>
    <t>Passenger cars</t>
  </si>
  <si>
    <t>U</t>
  </si>
  <si>
    <t>Frequency: Annual</t>
  </si>
  <si>
    <t>observation_date</t>
  </si>
  <si>
    <t>ALTSALES</t>
  </si>
  <si>
    <t>year</t>
  </si>
  <si>
    <t>FRED Graph Observations</t>
  </si>
  <si>
    <t>Federal Reserve Economic Data</t>
  </si>
  <si>
    <t>Link: https://fred.stlouisfed.org</t>
  </si>
  <si>
    <t>Help: https://fredhelp.stlouisfed.org</t>
  </si>
  <si>
    <t>Economic Research Division</t>
  </si>
  <si>
    <t>Federal Reserve Bank of St. Louis</t>
  </si>
  <si>
    <t>HTRUCKSSAAR</t>
  </si>
  <si>
    <t>Motor Vehicle Retail Sales: Heavy Weight Trucks, Millions of Units, Annual, Seasonally Adjusted Annual Rate</t>
  </si>
  <si>
    <t>Freight HDVs</t>
  </si>
  <si>
    <t>Passenger LDVs</t>
  </si>
  <si>
    <t>Freight LDVs</t>
  </si>
  <si>
    <t>LTRUCKSA</t>
  </si>
  <si>
    <t>Motor Vehicle Retail Sales: Light Weight Trucks, Millions of Units, Annual, Seasonally Adjusted Annual Rate</t>
  </si>
  <si>
    <t>Table 49.  Freight Transportation Energy Use</t>
  </si>
  <si>
    <t>https://www.eia.gov/outlooks/aeo/data/browser/#/?id=58-AEO2021&amp;region=0-0&amp;cases=highogs&amp;start=2019&amp;end=2050&amp;f=A&amp;linechart=~highogs-d120120a.229-58-AEO2021&amp;ctype=linechart&amp;sourcekey=0</t>
  </si>
  <si>
    <t>Mon Apr 26 2021 15:43:59 GMT-0400 (Eastern Daylight Time)</t>
  </si>
  <si>
    <t>Source: U.S. Energy Information Administration</t>
  </si>
  <si>
    <t>full name</t>
  </si>
  <si>
    <t>api key</t>
  </si>
  <si>
    <t>units</t>
  </si>
  <si>
    <t>Growth (2020-2050)</t>
  </si>
  <si>
    <t>Freight Truck Stock by Size Class</t>
  </si>
  <si>
    <t>58-AEO2021.2.</t>
  </si>
  <si>
    <t>Vehicle Miles Traveled (billion miles)</t>
  </si>
  <si>
    <t>58-AEO2021.4.</t>
  </si>
  <si>
    <t>Light Medium</t>
  </si>
  <si>
    <t>58-AEO2021.5.</t>
  </si>
  <si>
    <t>Diesel</t>
  </si>
  <si>
    <t>Freight: Truck Stock: Vehicle Miles Traveled: Light Medium: Diesel: High oil and gas supply</t>
  </si>
  <si>
    <t>58-AEO2021.6.highogs-d120120a</t>
  </si>
  <si>
    <t>billion miles</t>
  </si>
  <si>
    <t>Motor Gasoline</t>
  </si>
  <si>
    <t>Freight: Truck Stock: Vehicle Miles Traveled: Light Medium: Motor Gasoline: High oil and gas supply</t>
  </si>
  <si>
    <t>58-AEO2021.7.highogs-d120120a</t>
  </si>
  <si>
    <t>Propane</t>
  </si>
  <si>
    <t>Freight: Truck Stock: Vehicle Miles Traveled: Light Medium: Propane: High oil and gas supply</t>
  </si>
  <si>
    <t>58-AEO2021.8.highogs-d120120a</t>
  </si>
  <si>
    <t>Compressed/Liquefied Natural Gas</t>
  </si>
  <si>
    <t>Freight: Truck Stock: Vehicle Miles Traveled: Light Medium: Natural Gas: High oil and gas supply</t>
  </si>
  <si>
    <t>58-AEO2021.9.highogs-d120120a</t>
  </si>
  <si>
    <t>Ethanol-Flex Fuel</t>
  </si>
  <si>
    <t>Freight: Truck Stock: Vehicle Miles Traveled: Light Medium: Ethanol-Flex Fuel: High oil and gas supply</t>
  </si>
  <si>
    <t>58-AEO2021.10.highogs-d120120a</t>
  </si>
  <si>
    <t>Electric</t>
  </si>
  <si>
    <t>Freight: Truck Stock: Vehicle Miles Traveled: Light Medium: Electric: High oil and gas supply</t>
  </si>
  <si>
    <t>58-AEO2021.11.highogs-d120120a</t>
  </si>
  <si>
    <t>Plug-in Diesel Hybrid</t>
  </si>
  <si>
    <t>Freight: Truck Stock: Vehicle Miles Traveled: Light Medium: Plug-in Diesel Hybrid: High oil and gas supply</t>
  </si>
  <si>
    <t>58-AEO2021.12.highogs-d120120a</t>
  </si>
  <si>
    <t>Plug-in Gasoline Hybrid</t>
  </si>
  <si>
    <t>Freight: Truck Stock: Vehicle Miles Traveled: Light Medium: Plug-in Gasoline Hybrid: High oil and gas supply</t>
  </si>
  <si>
    <t>58-AEO2021.13.highogs-d120120a</t>
  </si>
  <si>
    <t>Fuel Cell</t>
  </si>
  <si>
    <t>Freight: Truck Stock: Vehicle Miles Traveled: Light Medium: Fuel Cell: High oil and gas supply</t>
  </si>
  <si>
    <t>58-AEO2021.14.highogs-d120120a</t>
  </si>
  <si>
    <t>Light Medium Subtotal</t>
  </si>
  <si>
    <t>Freight: Truck Stock: Vehicle Miles Traveled: Light Medium: High oil and gas supply</t>
  </si>
  <si>
    <t>58-AEO2021.15.highogs-d120120a</t>
  </si>
  <si>
    <t>Medium</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</si>
  <si>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</si>
  <si>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</si>
  <si>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</si>
  <si>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</si>
  <si>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</si>
  <si>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</si>
  <si>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</si>
  <si>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</si>
  <si>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</si>
  <si>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</si>
  <si>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</si>
  <si>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</si>
  <si>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</si>
  <si>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</si>
  <si>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</si>
  <si>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</si>
  <si>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</si>
  <si>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</si>
  <si>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</si>
  <si>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Medium Subtotal</t>
  </si>
  <si>
    <t>Freight: Truck Stock: Vehicle Miles Traveled: Medium: High oil and gas supply</t>
  </si>
  <si>
    <t>58-AEO2021.26.highogs-d120120a</t>
  </si>
  <si>
    <t>Heavy</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</si>
  <si>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</si>
  <si>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</si>
  <si>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</si>
  <si>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</si>
  <si>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</si>
  <si>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</si>
  <si>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</si>
  <si>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</si>
  <si>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</si>
  <si>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</si>
  <si>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</si>
  <si>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 -</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</si>
  <si>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</si>
  <si>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</si>
  <si>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</si>
  <si>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</si>
  <si>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</si>
  <si>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</si>
  <si>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</si>
  <si>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</si>
  <si>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Heavy Subtotal</t>
  </si>
  <si>
    <t>Freight: Truck Stock: Vehicle Miles Traveled: Heavy: High oil and gas supply</t>
  </si>
  <si>
    <t>58-AEO2021.37.highogs-d120120a</t>
  </si>
  <si>
    <t>Total Vehicle Miles Traveled</t>
  </si>
  <si>
    <t>Freight: Truck Stock: Vehicle Miles Traveled: High oil and gas supply</t>
  </si>
  <si>
    <t>58-AEO2021.38.highogs-d120120a</t>
  </si>
  <si>
    <t>Consumption (trillion Btu)</t>
  </si>
  <si>
    <t>58-AEO2021.40.</t>
  </si>
  <si>
    <t>58-AEO2021.41.</t>
  </si>
  <si>
    <t>Freight: Truck Stock: Use: Light Medium: Diesel: High oil and gas supply</t>
  </si>
  <si>
    <t>58-AEO2021.42.highogs-d120120a</t>
  </si>
  <si>
    <t>trillion Btu</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</si>
  <si>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</si>
  <si>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</si>
  <si>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</si>
  <si>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</si>
  <si>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</si>
  <si>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</si>
  <si>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</si>
  <si>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</si>
  <si>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</si>
  <si>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</si>
  <si>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</si>
  <si>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</si>
  <si>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</si>
  <si>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</si>
  <si>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</si>
  <si>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</si>
  <si>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</si>
  <si>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</si>
  <si>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</si>
  <si>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</si>
  <si>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</si>
  <si>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</si>
  <si>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</si>
  <si>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</si>
  <si>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</si>
  <si>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</si>
  <si>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</si>
  <si>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</si>
  <si>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</si>
  <si>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</si>
  <si>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</si>
  <si>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</si>
  <si>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</si>
  <si>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</si>
  <si>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</si>
  <si>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</si>
  <si>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</si>
  <si>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</si>
  <si>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</si>
  <si>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</si>
  <si>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</si>
  <si>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</si>
  <si>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</si>
  <si>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</si>
  <si>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</si>
  <si>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</si>
  <si>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</si>
  <si>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</si>
  <si>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</si>
  <si>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</si>
  <si>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</si>
  <si>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</si>
  <si>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</si>
  <si>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</si>
  <si>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</si>
  <si>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</si>
  <si>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</si>
  <si>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</si>
  <si>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</si>
  <si>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</si>
  <si>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</si>
  <si>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</si>
  <si>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</si>
  <si>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</si>
  <si>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</si>
  <si>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</si>
  <si>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</si>
  <si>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</si>
  <si>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</si>
  <si>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</si>
  <si>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</si>
  <si>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</si>
  <si>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</si>
  <si>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</si>
  <si>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</si>
  <si>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</si>
  <si>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</si>
  <si>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</si>
  <si>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</si>
  <si>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</si>
  <si>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</si>
  <si>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Total Consumption</t>
  </si>
  <si>
    <t>Freight: Truck Stock: Use: Light Medium, Medium, and Heavy: High oil and gas supply</t>
  </si>
  <si>
    <t>58-AEO2021.84.highogs-d120120a</t>
  </si>
  <si>
    <t>Fuel Efficiency (miles per gallon)</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</si>
  <si>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</si>
  <si>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</si>
  <si>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</si>
  <si>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</si>
  <si>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</si>
  <si>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</si>
  <si>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</si>
  <si>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mpg gas equiv</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</si>
  <si>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</si>
  <si>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</si>
  <si>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</si>
  <si>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</si>
  <si>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</si>
  <si>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</si>
  <si>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</si>
  <si>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</si>
  <si>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</si>
  <si>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</si>
  <si>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</si>
  <si>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</si>
  <si>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</si>
  <si>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</si>
  <si>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Light Medium Average</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</si>
  <si>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</si>
  <si>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</si>
  <si>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</si>
  <si>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</si>
  <si>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</si>
  <si>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</si>
  <si>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</si>
  <si>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</si>
  <si>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</si>
  <si>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</si>
  <si>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</si>
  <si>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</si>
  <si>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</si>
  <si>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</si>
  <si>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</si>
  <si>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</si>
  <si>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</si>
  <si>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</si>
  <si>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</si>
  <si>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</si>
  <si>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</si>
  <si>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</si>
  <si>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Medium Average</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</si>
  <si>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</si>
  <si>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</si>
  <si>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</si>
  <si>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</si>
  <si>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</si>
  <si>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</si>
  <si>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</si>
  <si>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</si>
  <si>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</si>
  <si>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</si>
  <si>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</si>
  <si>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</si>
  <si>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</si>
  <si>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</si>
  <si>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</si>
  <si>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</si>
  <si>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</si>
  <si>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</si>
  <si>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</si>
  <si>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</si>
  <si>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</si>
  <si>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Heavy Average</t>
  </si>
  <si>
    <t>Freight: Truck Stock: Fuel Efficiency: Heavy: Average: High oil and gas supply</t>
  </si>
  <si>
    <t>58-AEO2021.119.highogs-d120120a</t>
  </si>
  <si>
    <t>Average Fuel Efficiency</t>
  </si>
  <si>
    <t>Freight: Truck Stock: Fuel Efficiency: High oil and gas supply</t>
  </si>
  <si>
    <t>58-AEO2021.120.highogs-d120120a</t>
  </si>
  <si>
    <t>Stock (millions)</t>
  </si>
  <si>
    <t>58-AEO2021.122.</t>
  </si>
  <si>
    <t>58-AEO2021.123.</t>
  </si>
  <si>
    <t>Freight: Truck Stock: Light Medium: Diesel: High oil and gas supply</t>
  </si>
  <si>
    <t>58-AEO2021.124.highogs-d120120a</t>
  </si>
  <si>
    <t>millions</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</si>
  <si>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</si>
  <si>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</si>
  <si>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</si>
  <si>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</si>
  <si>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</si>
  <si>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</si>
  <si>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</si>
  <si>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</si>
  <si>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</si>
  <si>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</si>
  <si>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</si>
  <si>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</si>
  <si>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</si>
  <si>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</si>
  <si>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</si>
  <si>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</si>
  <si>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</si>
  <si>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</si>
  <si>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</si>
  <si>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</si>
  <si>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</si>
  <si>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</si>
  <si>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</si>
  <si>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</si>
  <si>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</si>
  <si>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</si>
  <si>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</si>
  <si>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</si>
  <si>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</si>
  <si>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</si>
  <si>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</si>
  <si>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</si>
  <si>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</si>
  <si>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</si>
  <si>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</si>
  <si>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</si>
  <si>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</si>
  <si>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</si>
  <si>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</si>
  <si>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</si>
  <si>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</si>
  <si>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</si>
  <si>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</si>
  <si>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</si>
  <si>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</si>
  <si>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</si>
  <si>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</si>
  <si>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</si>
  <si>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</si>
  <si>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</si>
  <si>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</si>
  <si>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</si>
  <si>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</si>
  <si>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</si>
  <si>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</si>
  <si>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</si>
  <si>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</si>
  <si>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</si>
  <si>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</si>
  <si>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</si>
  <si>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Total Stock</t>
  </si>
  <si>
    <t>Freight: Truck Stock: High oil and gas supply</t>
  </si>
  <si>
    <t>58-AEO2021.156.highogs-d120120a</t>
  </si>
  <si>
    <t>New Trucks by Size Class</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</si>
  <si>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</si>
  <si>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</si>
  <si>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</si>
  <si>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</si>
  <si>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</si>
  <si>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</si>
  <si>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</si>
  <si>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</si>
  <si>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</si>
  <si>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</si>
  <si>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</si>
  <si>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</si>
  <si>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</si>
  <si>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</si>
  <si>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</si>
  <si>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</si>
  <si>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</si>
  <si>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</si>
  <si>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</si>
  <si>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</si>
  <si>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</si>
  <si>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</si>
  <si>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</si>
  <si>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</si>
  <si>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</si>
  <si>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</si>
  <si>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</si>
  <si>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</si>
  <si>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</si>
  <si>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</si>
  <si>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</si>
  <si>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</si>
  <si>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</si>
  <si>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</si>
  <si>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</si>
  <si>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</si>
  <si>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</si>
  <si>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</si>
  <si>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</si>
  <si>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</si>
  <si>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</si>
  <si>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</si>
  <si>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</si>
  <si>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</si>
  <si>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</si>
  <si>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</si>
  <si>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</si>
  <si>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</si>
  <si>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</si>
  <si>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</si>
  <si>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</si>
  <si>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</si>
  <si>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</si>
  <si>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</si>
  <si>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</si>
  <si>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</si>
  <si>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</si>
  <si>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</si>
  <si>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</si>
  <si>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</si>
  <si>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</si>
  <si>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</si>
  <si>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</si>
  <si>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</si>
  <si>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</si>
  <si>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</si>
  <si>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</si>
  <si>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Sales (thousands)</t>
  </si>
  <si>
    <t>58-AEO2021.196.</t>
  </si>
  <si>
    <t>58-AEO2021.197.</t>
  </si>
  <si>
    <t>Freight: New Trucks: Sales: Light Medium: Diesel: High oil and gas supply</t>
  </si>
  <si>
    <t>58-AEO2021.198.highogs-d120120a</t>
  </si>
  <si>
    <t>thousands</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</si>
  <si>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</si>
  <si>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</si>
  <si>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</si>
  <si>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</si>
  <si>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</si>
  <si>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</si>
  <si>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</si>
  <si>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</si>
  <si>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</si>
  <si>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</si>
  <si>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</si>
  <si>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</si>
  <si>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</si>
  <si>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</si>
  <si>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</si>
  <si>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</si>
  <si>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</si>
  <si>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</si>
  <si>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</si>
  <si>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</si>
  <si>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</si>
  <si>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</si>
  <si>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</si>
  <si>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</si>
  <si>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</si>
  <si>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</si>
  <si>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</si>
  <si>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</si>
  <si>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</si>
  <si>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</si>
  <si>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</si>
  <si>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</si>
  <si>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</si>
  <si>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</si>
  <si>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</si>
  <si>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</si>
  <si>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</si>
  <si>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</si>
  <si>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</si>
  <si>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</si>
  <si>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</si>
  <si>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</si>
  <si>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</si>
  <si>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</si>
  <si>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</si>
  <si>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</si>
  <si>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</si>
  <si>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</si>
  <si>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</si>
  <si>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</si>
  <si>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</si>
  <si>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</si>
  <si>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</si>
  <si>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</si>
  <si>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</si>
  <si>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</si>
  <si>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</si>
  <si>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</si>
  <si>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</si>
  <si>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</si>
  <si>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Total Sales</t>
  </si>
  <si>
    <t>Freight: New Trucks: Sales: High oil and gas supply</t>
  </si>
  <si>
    <t>58-AEO2021.230.highogs-d120120a</t>
  </si>
  <si>
    <t>Railroads</t>
  </si>
  <si>
    <t>58-AEO2021.266.</t>
  </si>
  <si>
    <t>Ton Miles by Rail (billion)</t>
  </si>
  <si>
    <t>Freight: Railroads: Ton Miles by Rail: High oil and gas supply</t>
  </si>
  <si>
    <t>58-AEO2021.267.highogs-d120120a</t>
  </si>
  <si>
    <t>billions</t>
  </si>
  <si>
    <t>Fuel Efficiency (ton miles per thousand Btu)</t>
  </si>
  <si>
    <t>Freight: Railroads: Fuel Efficiency: High oil and gas supply</t>
  </si>
  <si>
    <t>58-AEO2021.268.highogs-d120120a</t>
  </si>
  <si>
    <t>ton miles/thousand B</t>
  </si>
  <si>
    <t>Fuel Consumption (trillion Btu)</t>
  </si>
  <si>
    <t>58-AEO2021.269.</t>
  </si>
  <si>
    <t>Distillate Fuel Oil (diesel)</t>
  </si>
  <si>
    <t>Freight: Railroads: Fuel Use: Distillate Fuel Oil: High oil and gas supply</t>
  </si>
  <si>
    <t>58-AEO2021.270.highogs-d120120a</t>
  </si>
  <si>
    <t>Residual Fuel Oil</t>
  </si>
  <si>
    <t>Freight: Railroads: Fuel Use: Residual Fuel Oil: High oil and gas supply</t>
  </si>
  <si>
    <t>58-AEO2021.271.highogs-d120120a</t>
  </si>
  <si>
    <t>Compressed Natural Gas</t>
  </si>
  <si>
    <t>Freight: Railroads: Fuel Use: CNG: High oil and gas supply</t>
  </si>
  <si>
    <t>58-AEO2021.272.highogs-d120120a</t>
  </si>
  <si>
    <t>Liquefied Natural Gas</t>
  </si>
  <si>
    <t>Freight: Railroads: Fuel Use: LNG: High oil and gas supply</t>
  </si>
  <si>
    <t>58-AEO2021.273.highogs-d120120a</t>
  </si>
  <si>
    <t>Domestic Shipping</t>
  </si>
  <si>
    <t>58-AEO2021.275.</t>
  </si>
  <si>
    <t>Ton Miles Shipping (billion)</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</si>
  <si>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</si>
  <si>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</si>
  <si>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</si>
  <si>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</si>
  <si>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</si>
  <si>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</si>
  <si>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</si>
  <si>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</si>
  <si>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</si>
  <si>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</si>
  <si>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</si>
  <si>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</si>
  <si>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</si>
  <si>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International Shipping</t>
  </si>
  <si>
    <t>58-AEO2021.284.</t>
  </si>
  <si>
    <t>Gross Trade (billion 2012 dollars)</t>
  </si>
  <si>
    <t>Freight: International Shipping: Gross Trade: High oil and gas supply</t>
  </si>
  <si>
    <t>58-AEO2021.285.highogs-d120120a</t>
  </si>
  <si>
    <t>billion 2012 $</t>
  </si>
  <si>
    <t>Exports (billion 2012 dollars)</t>
  </si>
  <si>
    <t>Freight: International Shipping: Exports: High oil and gas supply</t>
  </si>
  <si>
    <t>58-AEO2021.286.highogs-d120120a</t>
  </si>
  <si>
    <t>Imports (billion 2012 dollars)</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</si>
  <si>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</si>
  <si>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</si>
  <si>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</si>
  <si>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</si>
  <si>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</si>
  <si>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</si>
  <si>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</si>
  <si>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</si>
  <si>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</si>
  <si>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</si>
  <si>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</si>
  <si>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Table 1-12:  U.S. Sales or Deliveries of New Aircraft, Vehicles, Vessels, and Other Conveyances</t>
  </si>
  <si>
    <t>Number of civilian aircraft (shipments)</t>
  </si>
  <si>
    <r>
      <t>Transport</t>
    </r>
    <r>
      <rPr>
        <vertAlign val="superscript"/>
        <sz val="11"/>
        <rFont val="Arial Narrow"/>
        <family val="2"/>
      </rPr>
      <t>a</t>
    </r>
  </si>
  <si>
    <t>Helicopters</t>
  </si>
  <si>
    <t>N</t>
  </si>
  <si>
    <t>General aviation</t>
  </si>
  <si>
    <t>Highway</t>
  </si>
  <si>
    <t>Passenger car (new retail sales)</t>
  </si>
  <si>
    <r>
      <t>Motorcycle (new retail sales)</t>
    </r>
    <r>
      <rPr>
        <vertAlign val="superscript"/>
        <sz val="11"/>
        <rFont val="Arial Narrow"/>
        <family val="2"/>
      </rPr>
      <t>b</t>
    </r>
  </si>
  <si>
    <r>
      <t>Truck (factory sales)</t>
    </r>
    <r>
      <rPr>
        <vertAlign val="superscript"/>
        <sz val="11"/>
        <rFont val="Arial Narrow"/>
        <family val="2"/>
      </rPr>
      <t>c,d</t>
    </r>
  </si>
  <si>
    <r>
      <t>Bus; includes school bus (factory sales)</t>
    </r>
    <r>
      <rPr>
        <vertAlign val="superscript"/>
        <sz val="11"/>
        <rFont val="Arial Narrow"/>
        <family val="2"/>
      </rPr>
      <t>d</t>
    </r>
  </si>
  <si>
    <t>Recreational vehicle (shipments)</t>
  </si>
  <si>
    <r>
      <t>Bicycle</t>
    </r>
    <r>
      <rPr>
        <b/>
        <vertAlign val="superscript"/>
        <sz val="11"/>
        <rFont val="Arial Narrow"/>
        <family val="2"/>
      </rPr>
      <t>e</t>
    </r>
  </si>
  <si>
    <t>Transit cars (deliveries)</t>
  </si>
  <si>
    <r>
      <t>Motor bus</t>
    </r>
    <r>
      <rPr>
        <vertAlign val="superscript"/>
        <sz val="11"/>
        <rFont val="Arial Narrow"/>
        <family val="2"/>
      </rPr>
      <t>f</t>
    </r>
  </si>
  <si>
    <t>Light rail</t>
  </si>
  <si>
    <t>Heavy rail</t>
  </si>
  <si>
    <t>Trolley bus</t>
  </si>
  <si>
    <t>Commuter rail</t>
  </si>
  <si>
    <t>Class I rail (deliveries)</t>
  </si>
  <si>
    <r>
      <t>Freight car</t>
    </r>
    <r>
      <rPr>
        <vertAlign val="superscript"/>
        <sz val="11"/>
        <rFont val="Arial Narrow"/>
        <family val="2"/>
      </rPr>
      <t>g</t>
    </r>
  </si>
  <si>
    <t>Locomotive</t>
  </si>
  <si>
    <t>Amtrak (deliveries)</t>
  </si>
  <si>
    <r>
      <t>Passenger train car</t>
    </r>
    <r>
      <rPr>
        <vertAlign val="superscript"/>
        <sz val="11"/>
        <rFont val="Arial Narrow"/>
        <family val="2"/>
      </rPr>
      <t>h</t>
    </r>
  </si>
  <si>
    <r>
      <t>Locomotive</t>
    </r>
    <r>
      <rPr>
        <vertAlign val="superscript"/>
        <sz val="11"/>
        <rFont val="Arial Narrow"/>
        <family val="2"/>
      </rPr>
      <t>h</t>
    </r>
  </si>
  <si>
    <t>Water transport</t>
  </si>
  <si>
    <r>
      <t>Merchant vessel</t>
    </r>
    <r>
      <rPr>
        <vertAlign val="superscript"/>
        <sz val="11"/>
        <rFont val="Arial Narrow"/>
        <family val="2"/>
      </rPr>
      <t>i</t>
    </r>
  </si>
  <si>
    <r>
      <t>Recreational boat</t>
    </r>
    <r>
      <rPr>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</si>
  <si>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</si>
  <si>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U.S.-manufactured fixed-wing aircraft over 33,000 pounds empty weight, including all jet transports plus the 4-engine turboprop-powered Lockheed L-100.</t>
    </r>
  </si>
  <si>
    <r>
      <t xml:space="preserve">b </t>
    </r>
    <r>
      <rPr>
        <sz val="9"/>
        <rFont val="Arial"/>
        <family val="2"/>
      </rPr>
      <t>Includes domestic and imported vehicles. Prior to 1985, all terrain vehicles (ATVs) were included in the motorcycle total. In 1995, the Motorcycle Industry Council revised its data for the years 1985 to present to exclude ATVs from its totals. 2008 and later data are real counts based on reporting manufacturers. Previous years' data are estimates by the Motorcycle Industry Council that include nonreporting manufacturers.</t>
    </r>
  </si>
  <si>
    <r>
      <t>c</t>
    </r>
    <r>
      <rPr>
        <sz val="9"/>
        <rFont val="Arial"/>
        <family val="2"/>
      </rPr>
      <t xml:space="preserve"> Includes only factory sales of medium/heavy trucks and buses for 2016 and later. Before 1999 incudes large passenger or utility vehicles that may be considered cars in other tables.</t>
    </r>
  </si>
  <si>
    <r>
      <t>d</t>
    </r>
    <r>
      <rPr>
        <sz val="9"/>
        <rFont val="Arial"/>
        <family val="2"/>
      </rPr>
      <t xml:space="preserve"> </t>
    </r>
    <r>
      <rPr>
        <i/>
        <sz val="9"/>
        <rFont val="Arial"/>
        <family val="2"/>
      </rPr>
      <t>Truck</t>
    </r>
    <r>
      <rPr>
        <sz val="9"/>
        <rFont val="Arial"/>
        <family val="2"/>
      </rPr>
      <t xml:space="preserve"> sales for 1960 and for 1999 and later include </t>
    </r>
    <r>
      <rPr>
        <i/>
        <sz val="9"/>
        <rFont val="Arial"/>
        <family val="2"/>
      </rPr>
      <t>Buses</t>
    </r>
    <r>
      <rPr>
        <sz val="9"/>
        <rFont val="Arial"/>
        <family val="2"/>
      </rPr>
      <t>.</t>
    </r>
  </si>
  <si>
    <r>
      <t>e</t>
    </r>
    <r>
      <rPr>
        <sz val="9"/>
        <rFont val="Arial"/>
        <family val="2"/>
      </rPr>
      <t xml:space="preserve"> Includes domestic and imported vehicles, wheel sizes 20 inches and over. Data from 1997 onwards are projections.</t>
    </r>
  </si>
  <si>
    <r>
      <t xml:space="preserve">f </t>
    </r>
    <r>
      <rPr>
        <sz val="9"/>
        <rFont val="Arial"/>
        <family val="2"/>
      </rPr>
      <t xml:space="preserve">Buses or bus-type vehicles only. Includes demand response beginning from 1985. Excludes vanpool vans and most rural and smaller systems prior to 1984. Motor bus numbers in this table are not comparable to the numbers reported in earlier editions due to changes in the methodology by the American Public Transit Association. Transit motor bus figure is also included as part of the bus total in the highway category. Data for Bus and Paratransit are not continuous from 2006 to 2007, please see Methodology, Page iv in </t>
    </r>
    <r>
      <rPr>
        <i/>
        <sz val="9"/>
        <rFont val="Arial"/>
        <family val="2"/>
      </rPr>
      <t>2009 Public Transportation Fact Book Appendix A: Historical Tables</t>
    </r>
    <r>
      <rPr>
        <sz val="9"/>
        <rFont val="Arial"/>
        <family val="2"/>
      </rPr>
      <t xml:space="preserve">  for details.</t>
    </r>
  </si>
  <si>
    <r>
      <t>g</t>
    </r>
    <r>
      <rPr>
        <sz val="9"/>
        <rFont val="Arial"/>
        <family val="2"/>
      </rPr>
      <t xml:space="preserve"> Includes all railroads and private car owners.</t>
    </r>
  </si>
  <si>
    <r>
      <t xml:space="preserve">h </t>
    </r>
    <r>
      <rPr>
        <sz val="9"/>
        <rFont val="Arial"/>
        <family val="2"/>
      </rPr>
      <t>Data from 1985 to 1998 are actual deliveries. Data from 1999-2009 are estimates of deliveries given by active equipment by date of manufacture, a close proxy. Data from 1999-2009 exclude non-passenger cars such as auto carriers and switch engines are excluded under locomotives.</t>
    </r>
  </si>
  <si>
    <r>
      <t xml:space="preserve">i </t>
    </r>
    <r>
      <rPr>
        <sz val="9"/>
        <rFont val="Arial"/>
        <family val="2"/>
      </rPr>
      <t>Self-propelled, 1,000 or more gross tons.</t>
    </r>
  </si>
  <si>
    <r>
      <t xml:space="preserve">j </t>
    </r>
    <r>
      <rPr>
        <sz val="9"/>
        <rFont val="Arial"/>
        <family val="2"/>
      </rPr>
      <t>Retail unit estimates. Includes outboard, inboard, and sterndrive boats, jet boats (since 1995), personal watercraft (since 1991), sailboats, canoes, and kayaks (since 2001). Also includes inflatable boats (except 1992 to 2002) and sailboards (until 1990).</t>
    </r>
  </si>
  <si>
    <t>SOURCES</t>
  </si>
  <si>
    <t>Civilian aircraft:</t>
  </si>
  <si>
    <r>
      <t xml:space="preserve">1960-94: Aerospace Industries Association, </t>
    </r>
    <r>
      <rPr>
        <i/>
        <sz val="9"/>
        <rFont val="Arial"/>
        <family val="2"/>
      </rPr>
      <t xml:space="preserve">Aerospace Facts and Figures </t>
    </r>
    <r>
      <rPr>
        <sz val="9"/>
        <rFont val="Arial"/>
        <family val="2"/>
      </rPr>
      <t>(Washington, DC: Annual Issues), Civil Aircraft Shipments.</t>
    </r>
  </si>
  <si>
    <r>
      <t xml:space="preserve">1995-2000: Ibid., </t>
    </r>
    <r>
      <rPr>
        <i/>
        <sz val="9"/>
        <rFont val="Arial"/>
        <family val="2"/>
      </rPr>
      <t xml:space="preserve">Aerospace Statistics, </t>
    </r>
    <r>
      <rPr>
        <sz val="9"/>
        <rFont val="Arial"/>
        <family val="2"/>
      </rPr>
      <t>Group 1: General Statistics, Series 02 Year-End Review and Forecast, Year-End Data Table, table 5 as of Dec. 2, 2013.</t>
    </r>
  </si>
  <si>
    <r>
      <t xml:space="preserve">2001-11: Ibid., </t>
    </r>
    <r>
      <rPr>
        <i/>
        <sz val="9"/>
        <rFont val="Arial"/>
        <family val="2"/>
      </rPr>
      <t>2014 YEAR-END REVIEW AND FORECAST,</t>
    </r>
    <r>
      <rPr>
        <sz val="9"/>
        <rFont val="Arial"/>
        <family val="2"/>
      </rPr>
      <t xml:space="preserve"> table 5, available at http://www.aia-aerospace.org/report/2014-year-end-review-and-forecast/ as of Dec. 31, 2015.</t>
    </r>
  </si>
  <si>
    <r>
      <t xml:space="preserve">2012-17: Ibid., </t>
    </r>
    <r>
      <rPr>
        <i/>
        <sz val="9"/>
        <rFont val="Arial"/>
        <family val="2"/>
      </rPr>
      <t>2018 Facts and Figures,</t>
    </r>
    <r>
      <rPr>
        <sz val="9"/>
        <rFont val="Arial"/>
        <family val="2"/>
      </rPr>
      <t xml:space="preserve"> Civil Aircrafts, available at https://www.aia-aerospace.org/report/2018-facts-figures/ as of Apr. 10, 2019.</t>
    </r>
  </si>
  <si>
    <t>Highway:</t>
  </si>
  <si>
    <t>Passenger cars and trucks:</t>
  </si>
  <si>
    <r>
      <t xml:space="preserve">1960-80: American Automobile Manufacturers Association, </t>
    </r>
    <r>
      <rPr>
        <i/>
        <sz val="9"/>
        <rFont val="Arial"/>
        <family val="2"/>
      </rPr>
      <t xml:space="preserve">Motor Vehicle Facts &amp; Figures, 1998 </t>
    </r>
    <r>
      <rPr>
        <sz val="9"/>
        <rFont val="Arial"/>
        <family val="2"/>
      </rPr>
      <t>(Southfield, MI: 1999), p. 21 (passenger car) and p. 6 (truck).</t>
    </r>
  </si>
  <si>
    <r>
      <t xml:space="preserve">1985-2018: Ward's Communications, </t>
    </r>
    <r>
      <rPr>
        <i/>
        <sz val="9"/>
        <rFont val="Arial"/>
        <family val="2"/>
      </rPr>
      <t>Motor Vehicle Facts &amp; Figures</t>
    </r>
    <r>
      <rPr>
        <sz val="9"/>
        <rFont val="Arial"/>
        <family val="2"/>
      </rPr>
      <t xml:space="preserve"> (Southfield, MI: Annual Issues), p. 17 (passenger car) and p. 11 (truck), and similar tables in earlier editions.</t>
    </r>
  </si>
  <si>
    <t>Motorcycles:</t>
  </si>
  <si>
    <r>
      <t xml:space="preserve">1970-2000: Motorcycle Industry Council, Inc., </t>
    </r>
    <r>
      <rPr>
        <i/>
        <sz val="9"/>
        <rFont val="Arial"/>
        <family val="2"/>
      </rPr>
      <t xml:space="preserve">Motorcycle Statistical Annual, 2001 </t>
    </r>
    <r>
      <rPr>
        <sz val="9"/>
        <rFont val="Arial"/>
        <family val="2"/>
      </rPr>
      <t>(Irvine, CA:  2002), p. 8 and similar tables in earlier editions.</t>
    </r>
  </si>
  <si>
    <r>
      <t xml:space="preserve">2001-02:  Ibid., </t>
    </r>
    <r>
      <rPr>
        <i/>
        <sz val="9"/>
        <rFont val="Arial"/>
        <family val="2"/>
      </rPr>
      <t>Motorcycle Sales Rev Up for 11th Straight Year,</t>
    </r>
    <r>
      <rPr>
        <sz val="9"/>
        <rFont val="Arial"/>
        <family val="2"/>
      </rPr>
      <t xml:space="preserve"> media release, Feb. 13, 2004, available at http://www.mic.org as of June 24, 2004.</t>
    </r>
  </si>
  <si>
    <r>
      <t xml:space="preserve">2003-05:  Ibid., </t>
    </r>
    <r>
      <rPr>
        <i/>
        <sz val="9"/>
        <rFont val="Arial"/>
        <family val="2"/>
      </rPr>
      <t>Motorcycle and Scooter Sales Climb for 14th Consecutive Year</t>
    </r>
    <r>
      <rPr>
        <sz val="9"/>
        <rFont val="Arial"/>
        <family val="2"/>
      </rPr>
      <t>, media release, Feb. 16, 2007, available at http://www.motorcycles.org as of April 23, 2007.</t>
    </r>
  </si>
  <si>
    <r>
      <t xml:space="preserve">2006-07:  Ibid., </t>
    </r>
    <r>
      <rPr>
        <i/>
        <sz val="9"/>
        <rFont val="Arial"/>
        <family val="2"/>
      </rPr>
      <t>Motorcycle and Scooter Sales Top One Million for Record Sixth Consecutive Year</t>
    </r>
    <r>
      <rPr>
        <sz val="9"/>
        <rFont val="Arial"/>
        <family val="2"/>
      </rPr>
      <t>, media release, Feb. 13, 2009 as of December 22, 2009.</t>
    </r>
  </si>
  <si>
    <r>
      <t xml:space="preserve">2008: Bart Madson, </t>
    </r>
    <r>
      <rPr>
        <i/>
        <sz val="9"/>
        <rFont val="Arial"/>
        <family val="2"/>
      </rPr>
      <t>Motorcycle Sales Down 40.8% Says MIC</t>
    </r>
    <r>
      <rPr>
        <sz val="9"/>
        <rFont val="Arial"/>
        <family val="2"/>
      </rPr>
      <t>, Motorcycle USA, Jan. 21, 2010, available at http://www.motorcycle-usa.com/2/5588/Motorcycle-Article/Motorcycle-Sales-Down-40-8--Says-MIC.aspx as of February 24, 2011.</t>
    </r>
  </si>
  <si>
    <r>
      <t xml:space="preserve">2009: Ibid., </t>
    </r>
    <r>
      <rPr>
        <i/>
        <sz val="9"/>
        <rFont val="Arial"/>
        <family val="2"/>
      </rPr>
      <t>Motorcycle Sales Down 15.8% in 2010</t>
    </r>
    <r>
      <rPr>
        <sz val="9"/>
        <rFont val="Arial"/>
        <family val="2"/>
      </rPr>
      <t>, Motorcycle USA, Jan. 20, 2011, available at http://www.motorcycle-usa.com/2/8987/Motorcycle-Article/Motorcycle-Sales-Down-15-8--in-2010.aspx as of February 27, 2012.</t>
    </r>
  </si>
  <si>
    <r>
      <t xml:space="preserve">2010: Ibid., </t>
    </r>
    <r>
      <rPr>
        <i/>
        <sz val="9"/>
        <rFont val="Arial"/>
        <family val="2"/>
      </rPr>
      <t>Motorcycle Sales Hold Steady for 2011</t>
    </r>
    <r>
      <rPr>
        <sz val="9"/>
        <rFont val="Arial"/>
        <family val="2"/>
      </rPr>
      <t>, Motorcycle USA, Jan. 20, 2012, available at http://www.motorcycle-usa.com/2/12055/Motorcycle-Article/Motorcycle-Sales-Hold-Steady-for-2011.aspx as of March 21, 2012.</t>
    </r>
  </si>
  <si>
    <r>
      <t xml:space="preserve">2011: Asphalt &amp; Rubber, </t>
    </r>
    <r>
      <rPr>
        <i/>
        <sz val="9"/>
        <rFont val="Arial"/>
        <family val="2"/>
      </rPr>
      <t xml:space="preserve">452,386 Motorcycles Sold in the USA for 2012 – Up 2.6%, available at https://www.asphaltandrubber.com/news/united-states-motorcycle-sales-2012/ </t>
    </r>
    <r>
      <rPr>
        <sz val="9"/>
        <rFont val="Arial"/>
        <family val="2"/>
      </rPr>
      <t>as of Apr. 17, 2020.</t>
    </r>
  </si>
  <si>
    <r>
      <t xml:space="preserve">2012-13: Ibid., </t>
    </r>
    <r>
      <rPr>
        <i/>
        <sz val="9"/>
        <rFont val="Arial"/>
        <family val="2"/>
      </rPr>
      <t>US Motorcycles Sales Up 3% in 2013</t>
    </r>
    <r>
      <rPr>
        <sz val="9"/>
        <rFont val="Arial"/>
        <family val="2"/>
      </rPr>
      <t>, available at https://www.asphaltandrubber.com/news/united-states-motorcycle-sales-2013/ as of Apr. 17, 2020.</t>
    </r>
  </si>
  <si>
    <r>
      <t xml:space="preserve">2014: Ibid., </t>
    </r>
    <r>
      <rPr>
        <i/>
        <sz val="9"/>
        <rFont val="Arial"/>
        <family val="2"/>
      </rPr>
      <t>US Motorcycle Industry Up 3.8% in 2014</t>
    </r>
    <r>
      <rPr>
        <sz val="9"/>
        <rFont val="Arial"/>
        <family val="2"/>
      </rPr>
      <t>, available at http://www.asphaltandrubber.com/news/usa-motorcycles-sales-2014/ as of Apr. 17, 2020.</t>
    </r>
  </si>
  <si>
    <r>
      <t xml:space="preserve">2015-17: Statista, </t>
    </r>
    <r>
      <rPr>
        <i/>
        <sz val="9"/>
        <rFont val="Arial"/>
        <family val="2"/>
      </rPr>
      <t xml:space="preserve">U.S. motorcycle and ATV sales from 2013 to 2017, </t>
    </r>
    <r>
      <rPr>
        <sz val="9"/>
        <rFont val="Arial"/>
        <family val="2"/>
      </rPr>
      <t>available at https://www.statista.com/statistics/252261/us-motorcycle-salesin-units/ as of Mar. 5, 2020.</t>
    </r>
  </si>
  <si>
    <r>
      <t xml:space="preserve">2018: Motorcycles Data, </t>
    </r>
    <r>
      <rPr>
        <i/>
        <sz val="9"/>
        <rFont val="Arial"/>
        <family val="2"/>
      </rPr>
      <t xml:space="preserve">United States Motorcycles &amp; ATV market down for the fourth year in a row, </t>
    </r>
    <r>
      <rPr>
        <sz val="9"/>
        <rFont val="Arial"/>
        <family val="2"/>
      </rPr>
      <t>available at https://motorcyclesdata.com/2020/02/02/united-states-motorcycles-market/ as of Apr. 17, 2020.</t>
    </r>
  </si>
  <si>
    <t>Buses:</t>
  </si>
  <si>
    <r>
      <t xml:space="preserve">1965-97: American Automobile Manufacturers Association, </t>
    </r>
    <r>
      <rPr>
        <i/>
        <sz val="9"/>
        <rFont val="Arial"/>
        <family val="2"/>
      </rPr>
      <t xml:space="preserve">Motor Vehicle Facts &amp; Figures, 1998 </t>
    </r>
    <r>
      <rPr>
        <sz val="9"/>
        <rFont val="Arial"/>
        <family val="2"/>
      </rPr>
      <t>(Detroit, MI: 1998), p. 6 and similar tables in earlier editions.</t>
    </r>
  </si>
  <si>
    <r>
      <t xml:space="preserve">1998: Ward's Communications, </t>
    </r>
    <r>
      <rPr>
        <i/>
        <sz val="9"/>
        <rFont val="Arial"/>
        <family val="2"/>
      </rPr>
      <t>Motor Vehicle Facts &amp; Figures, 1999</t>
    </r>
    <r>
      <rPr>
        <sz val="9"/>
        <rFont val="Arial"/>
        <family val="2"/>
      </rPr>
      <t xml:space="preserve"> (Detroit, MI:  1999), p. 6 and similar tables in earlier editions.</t>
    </r>
  </si>
  <si>
    <t>Recreational vehicles:</t>
  </si>
  <si>
    <r>
      <t xml:space="preserve">Ibid., </t>
    </r>
    <r>
      <rPr>
        <i/>
        <sz val="9"/>
        <rFont val="Arial"/>
        <family val="2"/>
      </rPr>
      <t xml:space="preserve">Motor Vehicle Facts &amp; Figures </t>
    </r>
    <r>
      <rPr>
        <sz val="9"/>
        <rFont val="Arial"/>
        <family val="2"/>
      </rPr>
      <t>(Southfield, MI: Annual Issues), p. 13 and similar tables in earlier editions.</t>
    </r>
  </si>
  <si>
    <t>Bicycles:</t>
  </si>
  <si>
    <r>
      <t xml:space="preserve">1980-2005: National Bicycle Dealers Association, </t>
    </r>
    <r>
      <rPr>
        <i/>
        <sz val="9"/>
        <rFont val="Arial"/>
        <family val="2"/>
      </rPr>
      <t>Industry Overview</t>
    </r>
    <r>
      <rPr>
        <sz val="9"/>
        <rFont val="Arial"/>
        <family val="2"/>
      </rPr>
      <t>, available at http://www.nbda.com as of Apr. 23, 2007, and personal communication, September 24, 1996.</t>
    </r>
  </si>
  <si>
    <r>
      <t xml:space="preserve">2006-15: Ibid., </t>
    </r>
    <r>
      <rPr>
        <i/>
        <sz val="9"/>
        <rFont val="Arial"/>
        <family val="2"/>
      </rPr>
      <t>A Look at the Bicycle Industry's Vital Statistics</t>
    </r>
    <r>
      <rPr>
        <sz val="9"/>
        <rFont val="Arial"/>
        <family val="2"/>
      </rPr>
      <t>, available at http://www.nbda.com as of Jun 28, 2017.</t>
    </r>
  </si>
  <si>
    <t>Transit:</t>
  </si>
  <si>
    <r>
      <t xml:space="preserve">American Public Transit Association, </t>
    </r>
    <r>
      <rPr>
        <i/>
        <sz val="9"/>
        <rFont val="Arial"/>
        <family val="2"/>
      </rPr>
      <t xml:space="preserve">Public Transportation Fact Book, Appendix A: Historical Tables </t>
    </r>
    <r>
      <rPr>
        <sz val="9"/>
        <rFont val="Arial"/>
        <family val="2"/>
      </rPr>
      <t>(Washington, DC: Annual Issues), table 25: New Revenue Vehicles Delivered by Mode, available at http://www.apta.com as of Apr. 14, 2020.</t>
    </r>
  </si>
  <si>
    <t>Class I rail:</t>
  </si>
  <si>
    <r>
      <t xml:space="preserve">Association of American Railroads, </t>
    </r>
    <r>
      <rPr>
        <i/>
        <sz val="9"/>
        <rFont val="Arial"/>
        <family val="2"/>
      </rPr>
      <t xml:space="preserve">Railroad Facts </t>
    </r>
    <r>
      <rPr>
        <sz val="9"/>
        <rFont val="Arial"/>
        <family val="2"/>
      </rPr>
      <t>(Washington, DC: annual issues), p. 52 and similar pages in earlier editions.</t>
    </r>
  </si>
  <si>
    <t>Amtrak:</t>
  </si>
  <si>
    <r>
      <t xml:space="preserve">1975-80: Ibid., </t>
    </r>
    <r>
      <rPr>
        <i/>
        <sz val="9"/>
        <rFont val="Arial"/>
        <family val="2"/>
      </rPr>
      <t xml:space="preserve">Railroad Facts 1997 </t>
    </r>
    <r>
      <rPr>
        <sz val="9"/>
        <rFont val="Arial"/>
        <family val="2"/>
      </rPr>
      <t>(Washington, DC: 1997), p. 17 and similar pages in earlier editions.</t>
    </r>
  </si>
  <si>
    <r>
      <t xml:space="preserve">1985-98: National Passenger Railroad Corporation (Amtrak), </t>
    </r>
    <r>
      <rPr>
        <i/>
        <sz val="9"/>
        <rFont val="Arial"/>
        <family val="2"/>
      </rPr>
      <t xml:space="preserve">Amtrak Annual Report, </t>
    </r>
    <r>
      <rPr>
        <sz val="9"/>
        <rFont val="Arial"/>
        <family val="2"/>
      </rPr>
      <t>Statistical Appendix</t>
    </r>
    <r>
      <rPr>
        <i/>
        <sz val="9"/>
        <rFont val="Arial"/>
        <family val="2"/>
      </rPr>
      <t xml:space="preserve"> </t>
    </r>
    <r>
      <rPr>
        <sz val="9"/>
        <rFont val="Arial"/>
        <family val="2"/>
      </rPr>
      <t>(Washington, DC: Annual Issues).</t>
    </r>
  </si>
  <si>
    <t>1999-2018: National Passenger Railroad Corporation (Amtrak), personal communications, Mar. 24, 2011, Feb. 27, 2012, Nov. 20, 2013, June 16, 2017 and Oct. 24, 2019.</t>
  </si>
  <si>
    <t>Water:</t>
  </si>
  <si>
    <t>Merchant vessel:</t>
  </si>
  <si>
    <r>
      <t xml:space="preserve">1960-2002: U.S. Department of Transportation, Maritime Administration, </t>
    </r>
    <r>
      <rPr>
        <i/>
        <sz val="9"/>
        <rFont val="Arial"/>
        <family val="2"/>
      </rPr>
      <t>Merchant Fleets of the World</t>
    </r>
    <r>
      <rPr>
        <sz val="9"/>
        <rFont val="Arial"/>
        <family val="2"/>
      </rPr>
      <t xml:space="preserve"> (Washington, DC: Annual issues) and personal communication, Sept. 2, 2003, Mar. 1, 2005, and Jan. 9, 2006.</t>
    </r>
  </si>
  <si>
    <t>2003-05: Ibid., Maritime Administration, personal communication, June 21, 2007.</t>
  </si>
  <si>
    <t>Recreational boat:</t>
  </si>
  <si>
    <r>
      <t xml:space="preserve">1980-97: National Marine Manufacturers Association, </t>
    </r>
    <r>
      <rPr>
        <i/>
        <sz val="9"/>
        <rFont val="Arial"/>
        <family val="2"/>
      </rPr>
      <t xml:space="preserve">Boating 2004 </t>
    </r>
    <r>
      <rPr>
        <sz val="9"/>
        <rFont val="Arial"/>
        <family val="2"/>
      </rPr>
      <t>(Chicago, IL: 2005), annual retail unit estimates, available at http://www.nmma.org as of Feb. 7, 2006.</t>
    </r>
  </si>
  <si>
    <r>
      <t xml:space="preserve">1998-2013: Ibid., </t>
    </r>
    <r>
      <rPr>
        <i/>
        <sz val="9"/>
        <rFont val="Arial"/>
        <family val="2"/>
      </rPr>
      <t>Recreational Boating Statistical Abstract</t>
    </r>
    <r>
      <rPr>
        <sz val="9"/>
        <rFont val="Arial"/>
        <family val="2"/>
      </rPr>
      <t xml:space="preserve"> (Chicago, IL: 2010), table 3.1, available at www.nmma.org/facts as of Jan. 05, 2016.</t>
    </r>
  </si>
  <si>
    <t>Table 36.  Transportation Sector Energy Use by Fuel Type Within a Mode</t>
  </si>
  <si>
    <t>https://www.eia.gov/outlooks/aeo/data/browser/#/?id=46-AEO2021&amp;region=0-0&amp;cases=highogs&amp;start=2019&amp;end=2050&amp;f=A&amp;sourcekey=0</t>
  </si>
  <si>
    <t>Mon Apr 26 2021 16:11:57 GMT-0400 (Eastern Daylight Time)</t>
  </si>
  <si>
    <t>Light-Duty Vehicle</t>
  </si>
  <si>
    <t>Transportation Energy Use: Light-Duty Vehicle: Total: High oil and gas supply</t>
  </si>
  <si>
    <t>46-AEO2021.2.highogs-d120120a</t>
  </si>
  <si>
    <t>Motor Gasoline excluding E85</t>
  </si>
  <si>
    <t>Transportation Energy Use: Light-Duty Vehicle: Motor Gasoline: High oil and gas supply</t>
  </si>
  <si>
    <t>46-AEO2021.3.highogs-d120120a</t>
  </si>
  <si>
    <t>E85</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</si>
  <si>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</si>
  <si>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</si>
  <si>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</si>
  <si>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</si>
  <si>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</si>
  <si>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</si>
  <si>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</si>
  <si>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</si>
  <si>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Electricity</t>
  </si>
  <si>
    <t>Transportation Energy Use: Light-Duty Vehicle: Electricity: High oil and gas supply</t>
  </si>
  <si>
    <t>46-AEO2021.8.highogs-d120120a</t>
  </si>
  <si>
    <t>Hydrogen</t>
  </si>
  <si>
    <t>Transportation Energy Use: Light-Duty Vehicle: Hydrogen: High oil and gas supply</t>
  </si>
  <si>
    <t>46-AEO2021.9.highogs-d120120a</t>
  </si>
  <si>
    <t>Commercial Light Trucks</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</si>
  <si>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</si>
  <si>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</si>
  <si>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</si>
  <si>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</si>
  <si>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</si>
  <si>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</si>
  <si>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</si>
  <si>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</si>
  <si>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</si>
  <si>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</si>
  <si>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</si>
  <si>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</si>
  <si>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</si>
  <si>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</si>
  <si>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</si>
  <si>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</si>
  <si>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Freight Trucks</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</si>
  <si>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</si>
  <si>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</si>
  <si>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</si>
  <si>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</si>
  <si>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</si>
  <si>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</si>
  <si>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</si>
  <si>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</si>
  <si>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</si>
  <si>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</si>
  <si>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</si>
  <si>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</si>
  <si>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</si>
  <si>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</si>
  <si>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</si>
  <si>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</si>
  <si>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Freight Rail</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</si>
  <si>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</si>
  <si>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</si>
  <si>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</si>
  <si>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</si>
  <si>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</si>
  <si>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</si>
  <si>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</si>
  <si>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</si>
  <si>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</si>
  <si>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</si>
  <si>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</si>
  <si>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</si>
  <si>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</si>
  <si>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</si>
  <si>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Residual Oil</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</si>
  <si>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</si>
  <si>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</si>
  <si>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</si>
  <si>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</si>
  <si>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</si>
  <si>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</si>
  <si>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</si>
  <si>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</si>
  <si>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</si>
  <si>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</si>
  <si>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</si>
  <si>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</si>
  <si>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</si>
  <si>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</si>
  <si>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</si>
  <si>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</si>
  <si>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Air Transportation</t>
  </si>
  <si>
    <t>Transportation Energy Use: Air: Total: High oil and gas supply</t>
  </si>
  <si>
    <t>46-AEO2021.66.highogs-d120120a</t>
  </si>
  <si>
    <t>Jet Fuel</t>
  </si>
  <si>
    <t>Transportation Energy Use: Air: Jet Fuel: High oil and gas supply</t>
  </si>
  <si>
    <t>46-AEO2021.67.highogs-d120120a</t>
  </si>
  <si>
    <t>Aviation Gasoline</t>
  </si>
  <si>
    <t>Transportation Energy Use: Air: Aviation Gasoline: High oil and gas supply</t>
  </si>
  <si>
    <t>46-AEO2021.68.highogs-d120120a</t>
  </si>
  <si>
    <t>Military Use</t>
  </si>
  <si>
    <t>Transportation Energy Use: Military: Total: High oil and gas supply</t>
  </si>
  <si>
    <t>46-AEO2021.70.highogs-d120120a</t>
  </si>
  <si>
    <t>Jet Fuel and Aviation Gasoline</t>
  </si>
  <si>
    <t>Transportation Energy Use: Military: Jet Fuel: High oil and gas supply</t>
  </si>
  <si>
    <t>46-AEO2021.71.highogs-d120120a</t>
  </si>
  <si>
    <t>Transportation Energy Use: Military: Residual Fuel Oil: High oil and gas supply</t>
  </si>
  <si>
    <t>46-AEO2021.72.highogs-d120120a</t>
  </si>
  <si>
    <t>Distillates and Diesel</t>
  </si>
  <si>
    <t>Transportation Energy Use: Military: Distillate Fuel Oil: High oil and gas supply</t>
  </si>
  <si>
    <t>46-AEO2021.73.highogs-d120120a</t>
  </si>
  <si>
    <t>Bus Transportation</t>
  </si>
  <si>
    <t>Transportation Energy Use: Bus: High oil and gas supply</t>
  </si>
  <si>
    <t>46-AEO2021.75.highogs-d120120a</t>
  </si>
  <si>
    <t>Transit Bus</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</si>
  <si>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</si>
  <si>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</si>
  <si>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</si>
  <si>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</si>
  <si>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</si>
  <si>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</si>
  <si>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</si>
  <si>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</si>
  <si>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</si>
  <si>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</si>
  <si>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</si>
  <si>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</si>
  <si>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</si>
  <si>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</si>
  <si>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</si>
  <si>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</si>
  <si>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Intercity Bus</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</si>
  <si>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</si>
  <si>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</si>
  <si>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</si>
  <si>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</si>
  <si>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</si>
  <si>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</si>
  <si>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</si>
  <si>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</si>
  <si>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</si>
  <si>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</si>
  <si>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</si>
  <si>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</si>
  <si>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</si>
  <si>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</si>
  <si>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</si>
  <si>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</si>
  <si>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School Bus</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</si>
  <si>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</si>
  <si>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</si>
  <si>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</si>
  <si>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</si>
  <si>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</si>
  <si>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</si>
  <si>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</si>
  <si>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</si>
  <si>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</si>
  <si>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</si>
  <si>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</si>
  <si>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</si>
  <si>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</si>
  <si>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</si>
  <si>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</si>
  <si>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</si>
  <si>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Rail Transportation</t>
  </si>
  <si>
    <t>Transportation Energy Use: Rail: High oil and gas supply</t>
  </si>
  <si>
    <t>46-AEO2021.100.highogs-d120120a</t>
  </si>
  <si>
    <t>Intercity Rail</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</si>
  <si>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</si>
  <si>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</si>
  <si>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</si>
  <si>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</si>
  <si>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</si>
  <si>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</si>
  <si>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</si>
  <si>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</si>
  <si>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</si>
  <si>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</si>
  <si>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Transit Rail</t>
  </si>
  <si>
    <t>Transportation Energy Use: Rail: Transit Rail: High oil and gas supply</t>
  </si>
  <si>
    <t>46-AEO2021.106.highogs-d120120a</t>
  </si>
  <si>
    <t>Transportation Energy Use: Rail: Transit Rail: Electricity: High oil and gas supply</t>
  </si>
  <si>
    <t>46-AEO2021.107.highogs-d120120a</t>
  </si>
  <si>
    <t>Commuter Rail</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</si>
  <si>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</si>
  <si>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</si>
  <si>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</si>
  <si>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</si>
  <si>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</si>
  <si>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</si>
  <si>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</si>
  <si>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</si>
  <si>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</si>
  <si>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</si>
  <si>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Recreational Boats</t>
  </si>
  <si>
    <t>Transportation Energy Use: Recreation Boats: High oil and gas supply</t>
  </si>
  <si>
    <t>46-AEO2021.114.highogs-d120120a</t>
  </si>
  <si>
    <t>Gasoline</t>
  </si>
  <si>
    <t>Transportation Energy Use: Recreation Boats: Motor Gasoline: High oil and gas supply</t>
  </si>
  <si>
    <t>46-AEO2021.115.highogs-d120120a</t>
  </si>
  <si>
    <t>Transportation Energy Use: Recreation Boats: Distillate Fuel Oil: High oil and gas supply</t>
  </si>
  <si>
    <t>46-AEO2021.116.highogs-d120120a</t>
  </si>
  <si>
    <t>Lubricants</t>
  </si>
  <si>
    <t>Transportation Energy Use: Lubricants: High oil and gas supply</t>
  </si>
  <si>
    <t>46-AEO2021.118.highogs-d120120a</t>
  </si>
  <si>
    <t>Pipeline Fuel Natural Gas</t>
  </si>
  <si>
    <t>Transportation Energy Use: Pipeline Fuel Natural Gas: High oil and gas supply</t>
  </si>
  <si>
    <t>46-AEO2021.119.highogs-d120120a</t>
  </si>
  <si>
    <t>Transportation Energy Use: Total Use: High oil and gas supply</t>
  </si>
  <si>
    <t>46-AEO2021.121.highogs-d120120a</t>
  </si>
  <si>
    <t>Table 48.  Aircraft Stock</t>
  </si>
  <si>
    <t>https://www.eia.gov/outlooks/aeo/data/browser/#/?id=148-AEO2021&amp;cases=highogs&amp;sourcekey=0</t>
  </si>
  <si>
    <t>Tue Apr 27 2021 11:02:28 GMT-0400 (Eastern Daylight Time)</t>
  </si>
  <si>
    <t>Aircraft Stock</t>
  </si>
  <si>
    <t>148-AEO2021.2.</t>
  </si>
  <si>
    <t>United States</t>
  </si>
  <si>
    <t>Aircraft Stock: Total: United States: High oil and gas supply</t>
  </si>
  <si>
    <t>148-AEO2021.3.highogs-d120120a</t>
  </si>
  <si>
    <t>Narrow Body Aircraft</t>
  </si>
  <si>
    <t>Aircraft Stock: Total: U.S.: Narrow Body: High oil and gas supply</t>
  </si>
  <si>
    <t>148-AEO2021.4.highogs-d120120a</t>
  </si>
  <si>
    <t>Wide Body Aircraft</t>
  </si>
  <si>
    <t>Aircraft Stock: Total: U.S.: Wide Body: High oil and gas supply</t>
  </si>
  <si>
    <t>148-AEO2021.5.highogs-d120120a</t>
  </si>
  <si>
    <t>Regional Jets</t>
  </si>
  <si>
    <t>Aircraft Stock: Total: U.S.: Regional: High oil and gas supply</t>
  </si>
  <si>
    <t>148-AEO2021.6.highogs-d120120a</t>
  </si>
  <si>
    <t>Canada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</si>
  <si>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</si>
  <si>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</si>
  <si>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</si>
  <si>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</si>
  <si>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</si>
  <si>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</si>
  <si>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</si>
  <si>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</si>
  <si>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Central America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</si>
  <si>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</si>
  <si>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</si>
  <si>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</si>
  <si>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</si>
  <si>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</si>
  <si>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</si>
  <si>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</si>
  <si>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</si>
  <si>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South America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</si>
  <si>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</si>
  <si>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</si>
  <si>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</si>
  <si>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</si>
  <si>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</si>
  <si>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</si>
  <si>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</si>
  <si>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</si>
  <si>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Europe</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</si>
  <si>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</si>
  <si>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</si>
  <si>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</si>
  <si>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</si>
  <si>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</si>
  <si>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</si>
  <si>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</si>
  <si>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</si>
  <si>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Africa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</si>
  <si>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</si>
  <si>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</si>
  <si>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</si>
  <si>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</si>
  <si>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</si>
  <si>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</si>
  <si>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</si>
  <si>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</si>
  <si>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Mideast</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</si>
  <si>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</si>
  <si>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</si>
  <si>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</si>
  <si>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</si>
  <si>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</si>
  <si>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</si>
  <si>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</si>
  <si>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</si>
  <si>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Commonwealth of Independent States</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</si>
  <si>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</si>
  <si>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</si>
  <si>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</si>
  <si>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</si>
  <si>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</si>
  <si>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</si>
  <si>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</si>
  <si>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</si>
  <si>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China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</si>
  <si>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</si>
  <si>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</si>
  <si>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</si>
  <si>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</si>
  <si>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</si>
  <si>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</si>
  <si>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</si>
  <si>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</si>
  <si>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Northeast Asia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</si>
  <si>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</si>
  <si>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</si>
  <si>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</si>
  <si>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</si>
  <si>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</si>
  <si>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</si>
  <si>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</si>
  <si>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</si>
  <si>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Southeast Asia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</si>
  <si>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</si>
  <si>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</si>
  <si>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</si>
  <si>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</si>
  <si>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</si>
  <si>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</si>
  <si>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</si>
  <si>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</si>
  <si>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Southwest Asia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</si>
  <si>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</si>
  <si>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</si>
  <si>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</si>
  <si>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</si>
  <si>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</si>
  <si>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</si>
  <si>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</si>
  <si>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</si>
  <si>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Oceania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</si>
  <si>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</si>
  <si>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</si>
  <si>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</si>
  <si>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</si>
  <si>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</si>
  <si>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</si>
  <si>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</si>
  <si>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</si>
  <si>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Total World</t>
  </si>
  <si>
    <t>Aircraft Stock: Total: World: High oil and gas supply</t>
  </si>
  <si>
    <t>148-AEO2021.55.highogs-d120120a</t>
  </si>
  <si>
    <t>Aircraft Active Stock</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</si>
  <si>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</si>
  <si>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</si>
  <si>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</si>
  <si>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</si>
  <si>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</si>
  <si>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</si>
  <si>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</si>
  <si>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</si>
  <si>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</si>
  <si>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</si>
  <si>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</si>
  <si>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</si>
  <si>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</si>
  <si>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</si>
  <si>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</si>
  <si>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</si>
  <si>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</si>
  <si>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</si>
  <si>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</si>
  <si>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</si>
  <si>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</si>
  <si>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</si>
  <si>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</si>
  <si>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</si>
  <si>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</si>
  <si>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</si>
  <si>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</si>
  <si>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</si>
  <si>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</si>
  <si>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</si>
  <si>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</si>
  <si>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</si>
  <si>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</si>
  <si>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</si>
  <si>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</si>
  <si>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</si>
  <si>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</si>
  <si>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</si>
  <si>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</si>
  <si>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</si>
  <si>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</si>
  <si>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</si>
  <si>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</si>
  <si>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</si>
  <si>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</si>
  <si>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</si>
  <si>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</si>
  <si>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</si>
  <si>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</si>
  <si>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</si>
  <si>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</si>
  <si>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</si>
  <si>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</si>
  <si>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</si>
  <si>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</si>
  <si>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</si>
  <si>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</si>
  <si>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</si>
  <si>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</si>
  <si>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</si>
  <si>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</si>
  <si>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</si>
  <si>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</si>
  <si>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</si>
  <si>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</si>
  <si>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</si>
  <si>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</si>
  <si>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</si>
  <si>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</si>
  <si>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</si>
  <si>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</si>
  <si>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</si>
  <si>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</si>
  <si>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</si>
  <si>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</si>
  <si>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</si>
  <si>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</si>
  <si>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</si>
  <si>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</si>
  <si>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</si>
  <si>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</si>
  <si>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</si>
  <si>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</si>
  <si>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</si>
  <si>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</si>
  <si>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</si>
  <si>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</si>
  <si>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</si>
  <si>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</si>
  <si>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</si>
  <si>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</si>
  <si>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</si>
  <si>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</si>
  <si>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</si>
  <si>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</si>
  <si>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</si>
  <si>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</si>
  <si>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</si>
  <si>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</si>
  <si>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</si>
  <si>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</si>
  <si>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</si>
  <si>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</si>
  <si>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</si>
  <si>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</si>
  <si>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</si>
  <si>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</si>
  <si>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Aircraft Parked Stock</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</si>
  <si>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</si>
  <si>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</si>
  <si>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</si>
  <si>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</si>
  <si>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</si>
  <si>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</si>
  <si>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</si>
  <si>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</si>
  <si>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</si>
  <si>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</si>
  <si>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</si>
  <si>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</si>
  <si>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</si>
  <si>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</si>
  <si>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</si>
  <si>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</si>
  <si>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</si>
  <si>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</si>
  <si>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</si>
  <si>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</si>
  <si>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</si>
  <si>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</si>
  <si>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</si>
  <si>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</si>
  <si>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</si>
  <si>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</si>
  <si>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</si>
  <si>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</si>
  <si>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</si>
  <si>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</si>
  <si>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</si>
  <si>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</si>
  <si>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</si>
  <si>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</si>
  <si>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</si>
  <si>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</si>
  <si>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</si>
  <si>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</si>
  <si>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</si>
  <si>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</si>
  <si>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</si>
  <si>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</si>
  <si>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</si>
  <si>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</si>
  <si>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</si>
  <si>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</si>
  <si>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</si>
  <si>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</si>
  <si>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</si>
  <si>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</si>
  <si>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</si>
  <si>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</si>
  <si>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</si>
  <si>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</si>
  <si>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</si>
  <si>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</si>
  <si>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</si>
  <si>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</si>
  <si>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</si>
  <si>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</si>
  <si>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</si>
  <si>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</si>
  <si>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</si>
  <si>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</si>
  <si>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</si>
  <si>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</si>
  <si>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</si>
  <si>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</si>
  <si>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</si>
  <si>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</si>
  <si>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</si>
  <si>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</si>
  <si>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</si>
  <si>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</si>
  <si>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</si>
  <si>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</si>
  <si>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</si>
  <si>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</si>
  <si>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</si>
  <si>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</si>
  <si>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</si>
  <si>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</si>
  <si>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</si>
  <si>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</si>
  <si>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</si>
  <si>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</si>
  <si>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</si>
  <si>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</si>
  <si>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</si>
  <si>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</si>
  <si>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</si>
  <si>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</si>
  <si>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</si>
  <si>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</si>
  <si>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</si>
  <si>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</si>
  <si>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</si>
  <si>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</si>
  <si>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</si>
  <si>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</si>
  <si>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</si>
  <si>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</si>
  <si>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</si>
  <si>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</si>
  <si>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</si>
  <si>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</si>
  <si>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</si>
  <si>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Aircraft Cargo Stock</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</si>
  <si>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</si>
  <si>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</si>
  <si>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</si>
  <si>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</si>
  <si>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</si>
  <si>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</si>
  <si>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</si>
  <si>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</si>
  <si>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</si>
  <si>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</si>
  <si>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</si>
  <si>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</si>
  <si>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</si>
  <si>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</si>
  <si>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</si>
  <si>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</si>
  <si>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</si>
  <si>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</si>
  <si>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</si>
  <si>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</si>
  <si>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</si>
  <si>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</si>
  <si>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</si>
  <si>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</si>
  <si>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</si>
  <si>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</si>
  <si>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</si>
  <si>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</si>
  <si>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</si>
  <si>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1-17:  New and Used Passenger Car and Light Truck Sales and Leases (Thousands of vehicles)</t>
  </si>
  <si>
    <t>Total, vehicle sales and leases</t>
  </si>
  <si>
    <t>New vehicle sales and leases</t>
  </si>
  <si>
    <t>Light trucks</t>
  </si>
  <si>
    <t>New vehicle sales</t>
  </si>
  <si>
    <t>New vehicle leases</t>
  </si>
  <si>
    <r>
      <t>Used vehicle sales</t>
    </r>
    <r>
      <rPr>
        <b/>
        <vertAlign val="superscript"/>
        <sz val="11"/>
        <rFont val="Arial Narrow"/>
        <family val="2"/>
      </rPr>
      <t>a</t>
    </r>
  </si>
  <si>
    <r>
      <t>Value (billions of dollars)</t>
    </r>
    <r>
      <rPr>
        <b/>
        <vertAlign val="superscript"/>
        <sz val="11"/>
        <rFont val="Arial Narrow"/>
        <family val="2"/>
      </rPr>
      <t>b</t>
    </r>
  </si>
  <si>
    <t>Total, new and used vehicle sales</t>
  </si>
  <si>
    <t>Used vehicle sales</t>
  </si>
  <si>
    <r>
      <t>Average price (current dollars)</t>
    </r>
    <r>
      <rPr>
        <b/>
        <vertAlign val="superscript"/>
        <sz val="11"/>
        <rFont val="Arial Narrow"/>
        <family val="2"/>
      </rPr>
      <t>b</t>
    </r>
  </si>
  <si>
    <t>New and used vehicle sales</t>
  </si>
  <si>
    <r>
      <t>KEY:</t>
    </r>
    <r>
      <rPr>
        <sz val="9"/>
        <rFont val="Arial"/>
        <family val="2"/>
      </rPr>
      <t xml:space="preserve"> R = revised.</t>
    </r>
  </si>
  <si>
    <r>
      <t>a</t>
    </r>
    <r>
      <rPr>
        <i/>
        <vertAlign val="superscript"/>
        <sz val="9"/>
        <rFont val="Arial"/>
        <family val="2"/>
      </rPr>
      <t xml:space="preserve"> </t>
    </r>
    <r>
      <rPr>
        <i/>
        <sz val="9"/>
        <rFont val="Arial"/>
        <family val="2"/>
      </rPr>
      <t>Used vehicle sales</t>
    </r>
    <r>
      <rPr>
        <sz val="9"/>
        <rFont val="Arial"/>
        <family val="2"/>
      </rPr>
      <t xml:space="preserve"> include sales from franchised dealers, independent dealers, and casual sales. </t>
    </r>
  </si>
  <si>
    <r>
      <t xml:space="preserve">b  </t>
    </r>
    <r>
      <rPr>
        <sz val="9"/>
        <rFont val="Arial"/>
        <family val="2"/>
      </rPr>
      <t>Includes leased vehicles.</t>
    </r>
  </si>
  <si>
    <t>NOTES</t>
  </si>
  <si>
    <r>
      <t>Prior to 2010,</t>
    </r>
    <r>
      <rPr>
        <i/>
        <sz val="9"/>
        <rFont val="Arial"/>
        <family val="2"/>
      </rPr>
      <t xml:space="preserve"> Average price </t>
    </r>
    <r>
      <rPr>
        <sz val="9"/>
        <rFont val="Arial"/>
        <family val="2"/>
      </rPr>
      <t>cannot be calculated from the data presented in this table because the vehicle sales and value of sales are from different sources.</t>
    </r>
  </si>
  <si>
    <t>Components may not add to totals due to rounding.</t>
  </si>
  <si>
    <t>Years 2010 and later may not be comparable to previous years, due to different sources.</t>
  </si>
  <si>
    <t>New vehicle sales and leases:</t>
  </si>
  <si>
    <t>1990-2009: CNW Research, personal communication, Mar. 22, 2011.</t>
  </si>
  <si>
    <t>2010-19: Edmunds, personal communication, May 13, 2020.</t>
  </si>
  <si>
    <t>Used vehicle sales and average price:</t>
  </si>
  <si>
    <t>1990-2009: Manheim Consulting, personal communication, Mar. 15, 2011.</t>
  </si>
  <si>
    <r>
      <t xml:space="preserve">2010-19: Edmunds, </t>
    </r>
    <r>
      <rPr>
        <i/>
        <sz val="9"/>
        <rFont val="Arial"/>
        <family val="2"/>
      </rPr>
      <t>Used Vehicle Report</t>
    </r>
    <r>
      <rPr>
        <sz val="9"/>
        <rFont val="Arial"/>
        <family val="2"/>
      </rPr>
      <t>, available at https://www.edmunds.com/industry/insights/ as of Apr. 10, 2020.</t>
    </r>
  </si>
  <si>
    <t>U.S. Department of Energy, Vehicle Technologies Office</t>
  </si>
  <si>
    <t>Fact of the Week #1153</t>
  </si>
  <si>
    <t>BEV and PHEV Cumulative Sales, Dec 2010 - Aug 2020</t>
  </si>
  <si>
    <t>Month</t>
  </si>
  <si>
    <t>PHEV</t>
  </si>
  <si>
    <t>BEV</t>
  </si>
  <si>
    <t>Percent EV</t>
  </si>
  <si>
    <t>Dec-10</t>
  </si>
  <si>
    <t>Jan-11</t>
  </si>
  <si>
    <t>Feb-11</t>
  </si>
  <si>
    <t>Mar-11</t>
  </si>
  <si>
    <t>Apr-11</t>
  </si>
  <si>
    <t>May-11</t>
  </si>
  <si>
    <t>Jun-11</t>
  </si>
  <si>
    <t>Jul-11</t>
  </si>
  <si>
    <t>Aug-11</t>
  </si>
  <si>
    <t>Sep-11</t>
  </si>
  <si>
    <t>Oct-11</t>
  </si>
  <si>
    <t>Nov-11</t>
  </si>
  <si>
    <t>Dec-11</t>
  </si>
  <si>
    <t>Jan-12</t>
  </si>
  <si>
    <t>Feb-12</t>
  </si>
  <si>
    <t>Mar-12</t>
  </si>
  <si>
    <t>Apr-12</t>
  </si>
  <si>
    <t>May-12</t>
  </si>
  <si>
    <t>Jun-12</t>
  </si>
  <si>
    <t>Jul-12</t>
  </si>
  <si>
    <t>Aug-12</t>
  </si>
  <si>
    <t>Sep-12</t>
  </si>
  <si>
    <t>Oct-12</t>
  </si>
  <si>
    <t>Nov-12</t>
  </si>
  <si>
    <t>Dec-12</t>
  </si>
  <si>
    <t>Jan-13</t>
  </si>
  <si>
    <t>Feb-13</t>
  </si>
  <si>
    <t>Mar-13</t>
  </si>
  <si>
    <t>Apr-13</t>
  </si>
  <si>
    <t>May-13</t>
  </si>
  <si>
    <t>Jun-13</t>
  </si>
  <si>
    <t>Jul-13</t>
  </si>
  <si>
    <t>Aug-13</t>
  </si>
  <si>
    <t>Sep-13</t>
  </si>
  <si>
    <t>Oct-13</t>
  </si>
  <si>
    <t>Nov-13</t>
  </si>
  <si>
    <t>Dec-13</t>
  </si>
  <si>
    <t>Jan-14</t>
  </si>
  <si>
    <t>Feb-14</t>
  </si>
  <si>
    <t>Mar-14</t>
  </si>
  <si>
    <t>Apr-14</t>
  </si>
  <si>
    <t>May-14</t>
  </si>
  <si>
    <t>Jun-14</t>
  </si>
  <si>
    <t>Jul-14</t>
  </si>
  <si>
    <t>Aug-14</t>
  </si>
  <si>
    <t>Sep-14</t>
  </si>
  <si>
    <t>Oct-14</t>
  </si>
  <si>
    <t>Nov-14</t>
  </si>
  <si>
    <t>Dec-14</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</si>
  <si>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</si>
  <si>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</si>
  <si>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</si>
  <si>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</si>
  <si>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</si>
  <si>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</si>
  <si>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</si>
  <si>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</si>
  <si>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</si>
  <si>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</si>
  <si>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</si>
  <si>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</si>
  <si>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</si>
  <si>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</si>
  <si>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</si>
  <si>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</si>
  <si>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</si>
  <si>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</si>
  <si>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</si>
  <si>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</si>
  <si>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</si>
  <si>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</si>
  <si>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</si>
  <si>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</si>
  <si>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</si>
  <si>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</si>
  <si>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</si>
  <si>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</si>
  <si>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</si>
  <si>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</si>
  <si>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</si>
  <si>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</si>
  <si>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</si>
  <si>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</si>
  <si>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</si>
  <si>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</si>
  <si>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</si>
  <si>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</si>
  <si>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</si>
  <si>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</si>
  <si>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</si>
  <si>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</si>
  <si>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</si>
  <si>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</si>
  <si>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</si>
  <si>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</si>
  <si>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</si>
  <si>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</si>
  <si>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</si>
  <si>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</si>
  <si>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</si>
  <si>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</si>
  <si>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</si>
  <si>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</si>
  <si>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</si>
  <si>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</si>
  <si>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</si>
  <si>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</si>
  <si>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</si>
  <si>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</si>
  <si>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</si>
  <si>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</si>
  <si>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</si>
  <si>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</si>
  <si>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</si>
  <si>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</si>
  <si>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</si>
  <si>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</si>
  <si>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r>
      <rPr>
        <b/>
        <sz val="11"/>
        <rFont val="Arial"/>
        <family val="2"/>
      </rPr>
      <t xml:space="preserve">Source: </t>
    </r>
    <r>
      <rPr>
        <sz val="11"/>
        <rFont val="Arial"/>
        <family val="2"/>
      </rPr>
      <t>Argonne National Laboratory, Light Duty Electric Drive Vehicles Monthly Sales Updates, August 2020.</t>
    </r>
  </si>
  <si>
    <t xml:space="preserve">https://www.anl.gov/es/light-duty-electric-drive-vehicles-monthly-sales-updates </t>
  </si>
  <si>
    <t>Year</t>
  </si>
  <si>
    <t>Cumulative</t>
  </si>
  <si>
    <t>Annual</t>
  </si>
  <si>
    <t>LDV Passenger Sales</t>
  </si>
  <si>
    <t>LDV Passenger BEV and PHEV Sales</t>
  </si>
  <si>
    <t>LDV Freight Sales</t>
  </si>
  <si>
    <t>Bureau of Transportation Statistics</t>
  </si>
  <si>
    <t>https://www.bts.gov/content/new-and-used-passenger-car-sales-and-leases-thousands-vehicles</t>
  </si>
  <si>
    <t>New and Used Passenger Car and Light Truck Sales and Leases</t>
  </si>
  <si>
    <t>US Department of Energy</t>
  </si>
  <si>
    <t>FOTW #1153, September 28, 2020: Cumulative Plug-In Vehicle Sales in the United States Reach 1.6 Million Units - Dataset</t>
  </si>
  <si>
    <t>https://www.energy.gov/eere/vehicles/downloads/fotw-1153-september-28-2020-cumulative-plug-vehicle-sales-united-states</t>
  </si>
  <si>
    <t>St. Louis Fed</t>
  </si>
  <si>
    <t>Motor Vehicle Retail Sales: Light Weight Trucks</t>
  </si>
  <si>
    <t>https://fred.stlouisfed.org/series/LTRUCKSA</t>
  </si>
  <si>
    <t>HDV Passenger, HDV Freight, Rail, Marine, Ships</t>
  </si>
  <si>
    <t>Passenger</t>
  </si>
  <si>
    <t>Freight</t>
  </si>
  <si>
    <t>LDVs</t>
  </si>
  <si>
    <t>HDVs</t>
  </si>
  <si>
    <t>Aircraft</t>
  </si>
  <si>
    <t>Rail</t>
  </si>
  <si>
    <t>Ships</t>
  </si>
  <si>
    <t>Motorbikes</t>
  </si>
  <si>
    <r>
      <t>Table 1-11:</t>
    </r>
    <r>
      <rPr>
        <b/>
        <sz val="14"/>
        <rFont val="Arial"/>
        <family val="2"/>
      </rPr>
      <t xml:space="preserve"> </t>
    </r>
    <r>
      <rPr>
        <b/>
        <sz val="12"/>
        <rFont val="Arial"/>
        <family val="2"/>
      </rPr>
      <t>Number of U.S. Aircraft, Vehicles, Vessels, and Other Conveyances</t>
    </r>
  </si>
  <si>
    <t>Air</t>
  </si>
  <si>
    <r>
      <t>Air carrier</t>
    </r>
    <r>
      <rPr>
        <vertAlign val="superscript"/>
        <sz val="11"/>
        <rFont val="Arial Narrow"/>
        <family val="2"/>
      </rPr>
      <t>a</t>
    </r>
  </si>
  <si>
    <r>
      <t>General aviation</t>
    </r>
    <r>
      <rPr>
        <vertAlign val="superscript"/>
        <sz val="11"/>
        <rFont val="Arial Narrow"/>
        <family val="2"/>
      </rPr>
      <t xml:space="preserve">b </t>
    </r>
    <r>
      <rPr>
        <sz val="11"/>
        <rFont val="Arial Narrow"/>
        <family val="2"/>
      </rPr>
      <t>(active fleet)</t>
    </r>
  </si>
  <si>
    <t>Highway, total (registered vehicles)</t>
  </si>
  <si>
    <r>
      <t>Light duty vehicle, short wheel base</t>
    </r>
    <r>
      <rPr>
        <vertAlign val="superscript"/>
        <sz val="11"/>
        <rFont val="Arial Narrow"/>
        <family val="2"/>
      </rPr>
      <t>c,d</t>
    </r>
  </si>
  <si>
    <r>
      <t>Motorcycle</t>
    </r>
    <r>
      <rPr>
        <vertAlign val="superscript"/>
        <sz val="11"/>
        <rFont val="Arial Narrow"/>
        <family val="2"/>
      </rPr>
      <t>d</t>
    </r>
  </si>
  <si>
    <r>
      <t>Light duty vehicle, long wheel base</t>
    </r>
    <r>
      <rPr>
        <vertAlign val="superscript"/>
        <sz val="11"/>
        <rFont val="Arial Narrow"/>
        <family val="2"/>
      </rPr>
      <t>c</t>
    </r>
  </si>
  <si>
    <r>
      <t>Truck, single-unit 2-axle 6-tire or more</t>
    </r>
    <r>
      <rPr>
        <vertAlign val="superscript"/>
        <sz val="11"/>
        <rFont val="Arial Narrow"/>
        <family val="2"/>
      </rPr>
      <t>e,f</t>
    </r>
  </si>
  <si>
    <r>
      <t>Truck, combination</t>
    </r>
    <r>
      <rPr>
        <vertAlign val="superscript"/>
        <sz val="11"/>
        <rFont val="Arial Narrow"/>
        <family val="2"/>
      </rPr>
      <t>e,f</t>
    </r>
  </si>
  <si>
    <t>Bus</t>
  </si>
  <si>
    <r>
      <t>Transit</t>
    </r>
    <r>
      <rPr>
        <b/>
        <vertAlign val="superscript"/>
        <sz val="11"/>
        <rFont val="Arial Narrow"/>
        <family val="2"/>
      </rPr>
      <t>g</t>
    </r>
  </si>
  <si>
    <r>
      <t>Motor bus</t>
    </r>
    <r>
      <rPr>
        <vertAlign val="superscript"/>
        <sz val="11"/>
        <rFont val="Arial Narrow"/>
        <family val="2"/>
      </rPr>
      <t>h</t>
    </r>
  </si>
  <si>
    <r>
      <t>Light rail cars</t>
    </r>
    <r>
      <rPr>
        <vertAlign val="superscript"/>
        <sz val="11"/>
        <rFont val="Arial Narrow"/>
        <family val="2"/>
      </rPr>
      <t>i</t>
    </r>
  </si>
  <si>
    <t>Heavy rail cars</t>
  </si>
  <si>
    <t>Commuter rail cars and locomotives</t>
  </si>
  <si>
    <t>Demand responsive</t>
  </si>
  <si>
    <r>
      <t>Other</t>
    </r>
    <r>
      <rPr>
        <vertAlign val="superscript"/>
        <sz val="11"/>
        <rFont val="Arial Narrow"/>
        <family val="2"/>
      </rPr>
      <t>j</t>
    </r>
  </si>
  <si>
    <t>Class I, freight cars</t>
  </si>
  <si>
    <t>Class I, locomotive</t>
  </si>
  <si>
    <t>Nonclass I freight cars</t>
  </si>
  <si>
    <t>Car companies and shippers freight cars</t>
  </si>
  <si>
    <t>Amtrak, passenger train car</t>
  </si>
  <si>
    <t>Amtrak, locomotive</t>
  </si>
  <si>
    <t xml:space="preserve">Water </t>
  </si>
  <si>
    <r>
      <t>Nonself-propelled vessels</t>
    </r>
    <r>
      <rPr>
        <vertAlign val="superscript"/>
        <sz val="11"/>
        <rFont val="Arial Narrow"/>
        <family val="2"/>
      </rPr>
      <t>k,l</t>
    </r>
  </si>
  <si>
    <r>
      <t>Self-propelled vessels</t>
    </r>
    <r>
      <rPr>
        <vertAlign val="superscript"/>
        <sz val="11"/>
        <rFont val="Arial Narrow"/>
        <family val="2"/>
      </rPr>
      <t>m,o</t>
    </r>
  </si>
  <si>
    <r>
      <t>Oceangoing self-propelled vessels (1,000 gross tons and over)</t>
    </r>
    <r>
      <rPr>
        <vertAlign val="superscript"/>
        <sz val="11"/>
        <rFont val="Arial Narrow"/>
        <family val="2"/>
      </rPr>
      <t>n,p</t>
    </r>
  </si>
  <si>
    <r>
      <t>Recreational boats</t>
    </r>
    <r>
      <rPr>
        <vertAlign val="superscript"/>
        <sz val="11"/>
        <rFont val="Arial Narrow"/>
        <family val="2"/>
      </rPr>
      <t>o</t>
    </r>
  </si>
  <si>
    <r>
      <t>KEY:</t>
    </r>
    <r>
      <rPr>
        <sz val="9"/>
        <rFont val="Arial"/>
        <family val="2"/>
      </rPr>
      <t xml:space="preserve"> R = revised; U = data are not available. </t>
    </r>
  </si>
  <si>
    <r>
      <t>a</t>
    </r>
    <r>
      <rPr>
        <sz val="9"/>
        <rFont val="Arial"/>
        <family val="2"/>
      </rPr>
      <t xml:space="preserve"> </t>
    </r>
    <r>
      <rPr>
        <i/>
        <sz val="9"/>
        <rFont val="Arial"/>
        <family val="2"/>
      </rPr>
      <t xml:space="preserve">Air carrier </t>
    </r>
    <r>
      <rPr>
        <sz val="9"/>
        <rFont val="Arial"/>
        <family val="2"/>
      </rPr>
      <t>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r>
  </si>
  <si>
    <r>
      <t>b</t>
    </r>
    <r>
      <rPr>
        <sz val="9"/>
        <rFont val="Arial"/>
        <family val="2"/>
      </rPr>
      <t xml:space="preserve">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r>
  </si>
  <si>
    <r>
      <rPr>
        <vertAlign val="superscript"/>
        <sz val="9"/>
        <rFont val="Arial"/>
        <family val="2"/>
      </rPr>
      <t xml:space="preserve">c </t>
    </r>
    <r>
      <rPr>
        <sz val="9"/>
        <rFont val="Arial"/>
        <family val="2"/>
      </rPr>
      <t>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t>
    </r>
    <r>
      <rPr>
        <sz val="9"/>
        <rFont val="Arial"/>
        <family val="2"/>
      </rPr>
      <t xml:space="preserve"> replaces the old category </t>
    </r>
    <r>
      <rPr>
        <i/>
        <sz val="9"/>
        <rFont val="Arial"/>
        <family val="2"/>
      </rPr>
      <t>Passenger car</t>
    </r>
    <r>
      <rPr>
        <sz val="9"/>
        <rFont val="Arial"/>
        <family val="2"/>
      </rPr>
      <t xml:space="preserve">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t>
    </r>
    <r>
      <rPr>
        <i/>
        <sz val="9"/>
        <rFont val="Arial"/>
        <family val="2"/>
      </rPr>
      <t>Other 2-axle, 4-tire vehicle</t>
    </r>
    <r>
      <rPr>
        <sz val="9"/>
        <rFont val="Arial"/>
        <family val="2"/>
      </rPr>
      <t xml:space="preserve"> and includes large passenger cars, vans, pickup trucks, and sport/utility vehicles with wheelbases (WB) larger than 121 inches. Data for 1960-2006 are not comparable to data for 2007 and later. This edition of table 1-11 is not comparable to those before the 2019 edition.</t>
    </r>
  </si>
  <si>
    <r>
      <t xml:space="preserve">d </t>
    </r>
    <r>
      <rPr>
        <sz val="9"/>
        <rFont val="Arial"/>
        <family val="2"/>
      </rPr>
      <t xml:space="preserve">1960-1993 </t>
    </r>
    <r>
      <rPr>
        <i/>
        <sz val="9"/>
        <rFont val="Arial"/>
        <family val="2"/>
      </rPr>
      <t>Motocycle</t>
    </r>
    <r>
      <rPr>
        <sz val="9"/>
        <rFont val="Arial"/>
        <family val="2"/>
      </rPr>
      <t xml:space="preserve"> data is included in</t>
    </r>
    <r>
      <rPr>
        <i/>
        <sz val="9"/>
        <rFont val="Arial"/>
        <family val="2"/>
      </rPr>
      <t xml:space="preserve"> Light duty vehicle, short wheel base</t>
    </r>
    <r>
      <rPr>
        <sz val="9"/>
        <rFont val="Arial"/>
        <family val="2"/>
      </rPr>
      <t>.</t>
    </r>
  </si>
  <si>
    <r>
      <t xml:space="preserve">e </t>
    </r>
    <r>
      <rPr>
        <sz val="9"/>
        <rFont val="Arial"/>
        <family val="2"/>
      </rPr>
      <t xml:space="preserve">In 1960, this category includes all </t>
    </r>
    <r>
      <rPr>
        <i/>
        <sz val="9"/>
        <rFont val="Arial"/>
        <family val="2"/>
      </rPr>
      <t>Trucks</t>
    </r>
    <r>
      <rPr>
        <sz val="9"/>
        <rFont val="Arial"/>
        <family val="2"/>
      </rPr>
      <t xml:space="preserve"> and </t>
    </r>
    <r>
      <rPr>
        <i/>
        <sz val="9"/>
        <rFont val="Arial"/>
        <family val="2"/>
      </rPr>
      <t>Light duty vehicle, long wheel base</t>
    </r>
    <r>
      <rPr>
        <sz val="9"/>
        <rFont val="Arial"/>
        <family val="2"/>
      </rPr>
      <t>.</t>
    </r>
  </si>
  <si>
    <r>
      <t>f</t>
    </r>
    <r>
      <rPr>
        <sz val="9"/>
        <rFont val="Arial"/>
        <family val="2"/>
      </rPr>
      <t xml:space="preserve"> 1965: Light duty vehicle, long wheel base data included in all</t>
    </r>
    <r>
      <rPr>
        <i/>
        <sz val="9"/>
        <rFont val="Arial"/>
        <family val="2"/>
      </rPr>
      <t xml:space="preserve"> Trucks</t>
    </r>
    <r>
      <rPr>
        <sz val="9"/>
        <rFont val="Arial"/>
        <family val="2"/>
      </rPr>
      <t>.</t>
    </r>
  </si>
  <si>
    <r>
      <t xml:space="preserve">g </t>
    </r>
    <r>
      <rPr>
        <sz val="9"/>
        <rFont val="Arial"/>
        <family val="2"/>
      </rPr>
      <t>Prior to 1984, excludes most rural and smaller systems funded via Sections 18 and 16(b)(2), Urban Mass Transportation Act of 1964, as amended. Also prior to 1984, includes total vehicles owned and leased. Incudes vehicles available at maximum service.</t>
    </r>
  </si>
  <si>
    <r>
      <t xml:space="preserve">h </t>
    </r>
    <r>
      <rPr>
        <sz val="9"/>
        <rFont val="Arial"/>
        <family val="2"/>
      </rPr>
      <t xml:space="preserve">Beginning in 2011, </t>
    </r>
    <r>
      <rPr>
        <i/>
        <sz val="9"/>
        <rFont val="Arial"/>
        <family val="2"/>
      </rPr>
      <t>Motor bus</t>
    </r>
    <r>
      <rPr>
        <sz val="9"/>
        <rFont val="Arial"/>
        <family val="2"/>
      </rPr>
      <t xml:space="preserve"> includes Bus, Bus Rapid Transit, and Commuter Bus</t>
    </r>
    <r>
      <rPr>
        <i/>
        <sz val="9"/>
        <rFont val="Arial"/>
        <family val="2"/>
      </rPr>
      <t>.</t>
    </r>
  </si>
  <si>
    <r>
      <t xml:space="preserve">i </t>
    </r>
    <r>
      <rPr>
        <sz val="9"/>
        <rFont val="Arial"/>
        <family val="2"/>
      </rPr>
      <t xml:space="preserve">Beginning in 2011, </t>
    </r>
    <r>
      <rPr>
        <i/>
        <sz val="9"/>
        <rFont val="Arial"/>
        <family val="2"/>
      </rPr>
      <t>Light rail cars</t>
    </r>
    <r>
      <rPr>
        <sz val="9"/>
        <rFont val="Arial"/>
        <family val="2"/>
      </rPr>
      <t xml:space="preserve"> includes Light Rail, Street Car Rail, and Hybrid Rail.</t>
    </r>
  </si>
  <si>
    <r>
      <rPr>
        <vertAlign val="superscript"/>
        <sz val="9"/>
        <rFont val="Arial"/>
        <family val="2"/>
      </rPr>
      <t>j</t>
    </r>
    <r>
      <rPr>
        <sz val="9"/>
        <rFont val="Arial"/>
        <family val="2"/>
      </rPr>
      <t xml:space="preserve"> </t>
    </r>
    <r>
      <rPr>
        <i/>
        <sz val="9"/>
        <rFont val="Arial"/>
        <family val="2"/>
      </rPr>
      <t>Other</t>
    </r>
    <r>
      <rPr>
        <sz val="9"/>
        <rFont val="Arial"/>
        <family val="2"/>
      </rPr>
      <t xml:space="preserve"> includes Alaska railroad, automated guideway transit, cable car, ferry boat, inclined plane, monorail, publico, and vanpool.</t>
    </r>
  </si>
  <si>
    <r>
      <t>k</t>
    </r>
    <r>
      <rPr>
        <i/>
        <vertAlign val="superscript"/>
        <sz val="9"/>
        <rFont val="Arial"/>
        <family val="2"/>
      </rPr>
      <t xml:space="preserve"> </t>
    </r>
    <r>
      <rPr>
        <i/>
        <sz val="9"/>
        <rFont val="Arial"/>
        <family val="2"/>
      </rPr>
      <t>Nonself-propelled vessels</t>
    </r>
    <r>
      <rPr>
        <sz val="9"/>
        <rFont val="Arial"/>
        <family val="2"/>
      </rPr>
      <t xml:space="preserve"> include dry-cargo barges, tank barges, and railroad-car floats.</t>
    </r>
  </si>
  <si>
    <r>
      <t xml:space="preserve">l </t>
    </r>
    <r>
      <rPr>
        <sz val="9"/>
        <rFont val="Arial"/>
        <family val="2"/>
      </rPr>
      <t>Data for Jan. 1, 1991-June 30, 1991 included in 1990 figure.</t>
    </r>
  </si>
  <si>
    <r>
      <t xml:space="preserve">m </t>
    </r>
    <r>
      <rPr>
        <i/>
        <sz val="9"/>
        <rFont val="Arial"/>
        <family val="2"/>
      </rPr>
      <t>Self-propelled vessels</t>
    </r>
    <r>
      <rPr>
        <sz val="9"/>
        <rFont val="Arial"/>
        <family val="2"/>
      </rPr>
      <t xml:space="preserve"> include dry-cargo and/or passenger, offshore supply vessels, railroad-car ferries, tankers, and towboats.</t>
    </r>
  </si>
  <si>
    <r>
      <t xml:space="preserve">n </t>
    </r>
    <r>
      <rPr>
        <sz val="9"/>
        <rFont val="Arial"/>
        <family val="2"/>
      </rPr>
      <t xml:space="preserve">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r>
  </si>
  <si>
    <r>
      <t xml:space="preserve">o </t>
    </r>
    <r>
      <rPr>
        <i/>
        <sz val="9"/>
        <rFont val="Arial"/>
        <family val="2"/>
      </rPr>
      <t>Recreational vessels</t>
    </r>
    <r>
      <rPr>
        <sz val="9"/>
        <rFont val="Arial"/>
        <family val="2"/>
      </rPr>
      <t xml:space="preserve"> that are required to be numbered in accordance with Chapter 123 of Title 46 U.S.C.</t>
    </r>
  </si>
  <si>
    <r>
      <t xml:space="preserve">p </t>
    </r>
    <r>
      <rPr>
        <i/>
        <sz val="9"/>
        <rFont val="Arial"/>
        <family val="2"/>
      </rPr>
      <t xml:space="preserve">Fleet </t>
    </r>
    <r>
      <rPr>
        <sz val="9"/>
        <rFont val="Arial"/>
        <family val="2"/>
      </rPr>
      <t>is as of January of each year.</t>
    </r>
  </si>
  <si>
    <r>
      <t xml:space="preserve">NOTES </t>
    </r>
    <r>
      <rPr>
        <sz val="9"/>
        <rFont val="Arial"/>
        <family val="2"/>
      </rPr>
      <t xml:space="preserve"> </t>
    </r>
  </si>
  <si>
    <r>
      <t xml:space="preserve">Transit </t>
    </r>
    <r>
      <rPr>
        <i/>
        <sz val="9"/>
        <rFont val="Arial"/>
        <family val="2"/>
      </rPr>
      <t>Motor bus</t>
    </r>
    <r>
      <rPr>
        <sz val="9"/>
        <rFont val="Arial"/>
        <family val="2"/>
      </rPr>
      <t xml:space="preserve"> figure is also included as part of bus in the </t>
    </r>
    <r>
      <rPr>
        <i/>
        <sz val="9"/>
        <rFont val="Arial"/>
        <family val="2"/>
      </rPr>
      <t xml:space="preserve">Highway </t>
    </r>
    <r>
      <rPr>
        <sz val="9"/>
        <rFont val="Arial"/>
        <family val="2"/>
      </rPr>
      <t>category.</t>
    </r>
  </si>
  <si>
    <r>
      <rPr>
        <i/>
        <sz val="9"/>
        <rFont val="Arial"/>
        <family val="2"/>
      </rPr>
      <t xml:space="preserve">Bus </t>
    </r>
    <r>
      <rPr>
        <sz val="9"/>
        <rFont val="Arial"/>
        <family val="2"/>
      </rPr>
      <t xml:space="preserve">and </t>
    </r>
    <r>
      <rPr>
        <i/>
        <sz val="9"/>
        <rFont val="Arial"/>
        <family val="2"/>
      </rPr>
      <t xml:space="preserve">Demand response/Paratransit </t>
    </r>
    <r>
      <rPr>
        <sz val="9"/>
        <rFont val="Arial"/>
        <family val="2"/>
      </rPr>
      <t xml:space="preserve">in these tables refer to a mode of service, not to a specific vehicle type. </t>
    </r>
    <r>
      <rPr>
        <i/>
        <sz val="9"/>
        <rFont val="Arial"/>
        <family val="2"/>
      </rPr>
      <t>Demand responsive</t>
    </r>
    <r>
      <rPr>
        <sz val="9"/>
        <rFont val="Arial"/>
        <family val="2"/>
      </rPr>
      <t xml:space="preserve"> service, defined as roadway service directly from an origin to a destination determined by the rider and not following a fixed-route, is usually provided by vans, small buses and in a limited number of cases by large buses. </t>
    </r>
    <r>
      <rPr>
        <i/>
        <sz val="9"/>
        <rFont val="Arial"/>
        <family val="2"/>
      </rPr>
      <t>Bus</t>
    </r>
    <r>
      <rPr>
        <sz val="9"/>
        <rFont val="Arial"/>
        <family val="2"/>
      </rPr>
      <t xml:space="preserve"> service is a variety of roadway services that share the characteristic of being entirely or partially fixed routes. </t>
    </r>
    <r>
      <rPr>
        <i/>
        <sz val="9"/>
        <rFont val="Arial"/>
        <family val="2"/>
      </rPr>
      <t>Bus</t>
    </r>
    <r>
      <rPr>
        <sz val="9"/>
        <rFont val="Arial"/>
        <family val="2"/>
      </rPr>
      <t xml:space="preserve"> service includes local service, express service, subscription service, diversionary route service, loop service, and other types. Although </t>
    </r>
    <r>
      <rPr>
        <i/>
        <sz val="9"/>
        <rFont val="Arial"/>
        <family val="2"/>
      </rPr>
      <t xml:space="preserve">Bus </t>
    </r>
    <r>
      <rPr>
        <sz val="9"/>
        <rFont val="Arial"/>
        <family val="2"/>
      </rPr>
      <t>service is normally provided by buses, it can be provided by smaller vehicles that may be considered large vans.</t>
    </r>
  </si>
  <si>
    <t xml:space="preserve">For more detail on oceangoing vessels, see table 1-23. </t>
  </si>
  <si>
    <r>
      <rPr>
        <i/>
        <sz val="9"/>
        <rFont val="Arial"/>
        <family val="2"/>
      </rPr>
      <t xml:space="preserve">Transit </t>
    </r>
    <r>
      <rPr>
        <sz val="9"/>
        <rFont val="Arial"/>
        <family val="2"/>
      </rPr>
      <t>data for 1996 and later years are obtained from the National Transit Database and cannot be compared with data for earlier years.</t>
    </r>
  </si>
  <si>
    <r>
      <t xml:space="preserve">Association of American Railroad changed the equipment reporting style from Railroad Facts 2015 edition, </t>
    </r>
    <r>
      <rPr>
        <i/>
        <sz val="9"/>
        <rFont val="Arial"/>
        <family val="2"/>
      </rPr>
      <t>Nonclass I freight cars</t>
    </r>
    <r>
      <rPr>
        <sz val="9"/>
        <rFont val="Arial"/>
        <family val="2"/>
      </rPr>
      <t xml:space="preserve"> and </t>
    </r>
    <r>
      <rPr>
        <i/>
        <sz val="9"/>
        <rFont val="Arial"/>
        <family val="2"/>
      </rPr>
      <t xml:space="preserve">Car companies and shippers freight cars </t>
    </r>
    <r>
      <rPr>
        <sz val="9"/>
        <rFont val="Arial"/>
        <family val="2"/>
      </rPr>
      <t>data will no longer be provided by AAR.</t>
    </r>
  </si>
  <si>
    <t>Air:</t>
  </si>
  <si>
    <t>Air carrier:</t>
  </si>
  <si>
    <r>
      <t>1960-65: U.S. Department of Transportation, Federal Aviation Administration,</t>
    </r>
    <r>
      <rPr>
        <i/>
        <sz val="9"/>
        <rFont val="Arial"/>
        <family val="2"/>
      </rPr>
      <t xml:space="preserve"> FAA Statistical Handbook of Aviation, </t>
    </r>
    <r>
      <rPr>
        <sz val="9"/>
        <rFont val="Arial"/>
        <family val="2"/>
      </rPr>
      <t>(Washington, DC: 1970), table 5.3.</t>
    </r>
  </si>
  <si>
    <r>
      <t xml:space="preserve">1970-75: U.S. Department of Transportation, Federal Aviation Administration, </t>
    </r>
    <r>
      <rPr>
        <i/>
        <sz val="9"/>
        <rFont val="Arial"/>
        <family val="2"/>
      </rPr>
      <t xml:space="preserve">FAA Statistical Handbook of Aviation, 1979 edition </t>
    </r>
    <r>
      <rPr>
        <sz val="9"/>
        <rFont val="Arial"/>
        <family val="2"/>
      </rPr>
      <t>(Washington, DC: 1979), table 5.1.</t>
    </r>
  </si>
  <si>
    <r>
      <t xml:space="preserve">1980-85: U.S. Department of Transportation, Federal Aviation Administration, </t>
    </r>
    <r>
      <rPr>
        <i/>
        <sz val="9"/>
        <rFont val="Arial"/>
        <family val="2"/>
      </rPr>
      <t xml:space="preserve">FAA Statistical Handbook of Aviation, Calendar Year 1986 </t>
    </r>
    <r>
      <rPr>
        <sz val="9"/>
        <rFont val="Arial"/>
        <family val="2"/>
      </rPr>
      <t>(Washington, DC: 1986), table 5.1.</t>
    </r>
  </si>
  <si>
    <r>
      <t xml:space="preserve">1990-94: U.S. Department of Transportation, Federal Aviation Administration, </t>
    </r>
    <r>
      <rPr>
        <i/>
        <sz val="9"/>
        <rFont val="Arial"/>
        <family val="2"/>
      </rPr>
      <t>FAA Statistical Handbook of Aviation, Calendar Year 1997</t>
    </r>
    <r>
      <rPr>
        <sz val="9"/>
        <rFont val="Arial"/>
        <family val="2"/>
      </rPr>
      <t xml:space="preserve"> (Washington, DC: unpublished), table 5.1, personal communication, Mar. 19, 1999.</t>
    </r>
  </si>
  <si>
    <r>
      <t xml:space="preserve">1995-2019: U.S. Department of Transportation, Federal Aviation Administration, </t>
    </r>
    <r>
      <rPr>
        <i/>
        <sz val="9"/>
        <rFont val="Arial"/>
        <family val="2"/>
      </rPr>
      <t>FAA Aerospace Forecasts</t>
    </r>
    <r>
      <rPr>
        <sz val="9"/>
        <rFont val="Arial"/>
        <family val="2"/>
      </rPr>
      <t>, tables  21, 22, and 27, available at https://www.faa.gov/data_research/aviation/aerospace_forecasts/ as of Jan. 6, 2021.</t>
    </r>
  </si>
  <si>
    <t>General aviation:</t>
  </si>
  <si>
    <r>
      <t xml:space="preserve">1960-65: U.S. Department of Transportation, Federal Aviation Administration, </t>
    </r>
    <r>
      <rPr>
        <i/>
        <sz val="9"/>
        <rFont val="Arial"/>
        <family val="2"/>
      </rPr>
      <t>FAA Statistical Handbook of Aviation, 1969</t>
    </r>
    <r>
      <rPr>
        <sz val="9"/>
        <rFont val="Arial"/>
        <family val="2"/>
      </rPr>
      <t xml:space="preserve"> (Washington, DC: 1969), table 9.10.</t>
    </r>
  </si>
  <si>
    <r>
      <t>1970-75: U.S. Department of Transportation, Federal Aviation Administration,</t>
    </r>
    <r>
      <rPr>
        <i/>
        <sz val="9"/>
        <rFont val="Arial"/>
        <family val="2"/>
      </rPr>
      <t xml:space="preserve"> FAA Statistical Handbook of Aviation, Calendar Year 1976</t>
    </r>
    <r>
      <rPr>
        <sz val="9"/>
        <rFont val="Arial"/>
        <family val="2"/>
      </rPr>
      <t xml:space="preserve"> (Washington, DC: 1976), table 8-6.</t>
    </r>
  </si>
  <si>
    <r>
      <t xml:space="preserve">1980: U.S. Department of Transportation, Federal Aviation Administration, </t>
    </r>
    <r>
      <rPr>
        <i/>
        <sz val="9"/>
        <rFont val="Arial"/>
        <family val="2"/>
      </rPr>
      <t>General Aviation Activity Survey, Calendar Year 1980</t>
    </r>
    <r>
      <rPr>
        <sz val="9"/>
        <rFont val="Arial"/>
        <family val="2"/>
      </rPr>
      <t xml:space="preserve"> (Washington, DC: 1981), table 1-3.</t>
    </r>
  </si>
  <si>
    <r>
      <t xml:space="preserve">1985: U.S. Department of Transportation, Federal Aviation Administration, </t>
    </r>
    <r>
      <rPr>
        <i/>
        <sz val="9"/>
        <rFont val="Arial"/>
        <family val="2"/>
      </rPr>
      <t xml:space="preserve">General Aviation Activity Survey, Calendar Year 1985 </t>
    </r>
    <r>
      <rPr>
        <sz val="9"/>
        <rFont val="Arial"/>
        <family val="2"/>
      </rPr>
      <t>(Washington, DC: 1987), table 2-9.</t>
    </r>
  </si>
  <si>
    <r>
      <t xml:space="preserve">1990-2019: U.S. Department of Transportation, Federal Aviation Administration, </t>
    </r>
    <r>
      <rPr>
        <i/>
        <sz val="9"/>
        <rFont val="Arial"/>
        <family val="2"/>
      </rPr>
      <t xml:space="preserve">General Aviation and Air Taxi Activity Survey </t>
    </r>
    <r>
      <rPr>
        <sz val="9"/>
        <rFont val="Arial"/>
        <family val="2"/>
      </rPr>
      <t>(Annual Issues), table 1.1, available at http://www.faa.gov/data_research/aviation_data_statistics/general_aviation/ as of Jan. 6, 2021.</t>
    </r>
  </si>
  <si>
    <r>
      <t xml:space="preserve">1960-93: U.S. Department of Transportation, Federal Highway Administration, </t>
    </r>
    <r>
      <rPr>
        <i/>
        <sz val="9"/>
        <rFont val="Arial"/>
        <family val="2"/>
      </rPr>
      <t>Highway Statistics Summary to 1995,</t>
    </r>
    <r>
      <rPr>
        <sz val="9"/>
        <rFont val="Arial"/>
        <family val="2"/>
      </rPr>
      <t xml:space="preserve"> FHWA-PL-97-009 (Washington, DC: July 1997), table VM-201A, available at http://www.fhwa.dot.gov/policyinformation/statistics.cfm as of Mar. 18, 2020.</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</si>
  <si>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6, 2021.</t>
    </r>
  </si>
  <si>
    <r>
      <t>1960-1995: American Public Transit Association,</t>
    </r>
    <r>
      <rPr>
        <i/>
        <sz val="9"/>
        <rFont val="Arial"/>
        <family val="2"/>
      </rPr>
      <t xml:space="preserve"> Public Transportation Fact Book, Appendix A: Historical Tables </t>
    </r>
    <r>
      <rPr>
        <sz val="9"/>
        <rFont val="Arial"/>
        <family val="2"/>
      </rPr>
      <t>(Washington, DC), table 17.</t>
    </r>
  </si>
  <si>
    <r>
      <t xml:space="preserve">1996-2001: U.S. Department of Transportation, Federal Transit Administration, </t>
    </r>
    <r>
      <rPr>
        <i/>
        <sz val="9"/>
        <rFont val="Arial"/>
        <family val="2"/>
      </rPr>
      <t xml:space="preserve">National Transit Database, </t>
    </r>
    <r>
      <rPr>
        <sz val="9"/>
        <rFont val="Arial"/>
        <family val="2"/>
      </rPr>
      <t>table 19 (Washington, DC: Annual Issues).</t>
    </r>
  </si>
  <si>
    <r>
      <t xml:space="preserve">2002-19: U.S. Department of Transportation, Federal Transit Administration, </t>
    </r>
    <r>
      <rPr>
        <i/>
        <sz val="9"/>
        <rFont val="Arial"/>
        <family val="2"/>
      </rPr>
      <t xml:space="preserve">National Transit Database, </t>
    </r>
    <r>
      <rPr>
        <sz val="9"/>
        <rFont val="Arial"/>
        <family val="2"/>
      </rPr>
      <t>Annual Database Agency Mode Service (Washington, DC: Annual Issues), available at https://www.transit.dot.gov/ntd/ntd-data as of Jan. 6, 2021.</t>
    </r>
  </si>
  <si>
    <t>Rail (all categories, except Amtrak):</t>
  </si>
  <si>
    <r>
      <t xml:space="preserve">Association of American Railroads, </t>
    </r>
    <r>
      <rPr>
        <i/>
        <sz val="9"/>
        <rFont val="Arial"/>
        <family val="2"/>
      </rPr>
      <t xml:space="preserve">Railroad Facts </t>
    </r>
    <r>
      <rPr>
        <sz val="9"/>
        <rFont val="Arial"/>
        <family val="2"/>
      </rPr>
      <t>(Washington, DC: Annual Issues), p. 9 and 65, and similar pages in earlier editions.</t>
    </r>
  </si>
  <si>
    <t>1975-80: Amtrak, State and Local Affairs Department, personal communication.</t>
  </si>
  <si>
    <r>
      <t xml:space="preserve">1985-2000: Amtrak, </t>
    </r>
    <r>
      <rPr>
        <i/>
        <sz val="9"/>
        <rFont val="Arial"/>
        <family val="2"/>
      </rPr>
      <t xml:space="preserve">Amtrak Annual Report, </t>
    </r>
    <r>
      <rPr>
        <sz val="9"/>
        <rFont val="Arial"/>
        <family val="2"/>
      </rPr>
      <t>Statistical Appendix (Washington, DC: Annual Issues),</t>
    </r>
    <r>
      <rPr>
        <b/>
        <sz val="9"/>
        <rFont val="Arial"/>
        <family val="2"/>
      </rPr>
      <t xml:space="preserve"> </t>
    </r>
    <r>
      <rPr>
        <sz val="9"/>
        <rFont val="Arial"/>
        <family val="2"/>
      </rPr>
      <t>p. 47.</t>
    </r>
  </si>
  <si>
    <r>
      <t xml:space="preserve">2001-19: Association of American Railroads, </t>
    </r>
    <r>
      <rPr>
        <i/>
        <sz val="9"/>
        <rFont val="Arial"/>
        <family val="2"/>
      </rPr>
      <t xml:space="preserve">Railroad Facts </t>
    </r>
    <r>
      <rPr>
        <sz val="9"/>
        <rFont val="Arial"/>
        <family val="2"/>
      </rPr>
      <t>(Washington, DC: Annual Issues), p. 73 and similar pages in earlier editions.</t>
    </r>
  </si>
  <si>
    <t>Water transportation:</t>
  </si>
  <si>
    <t>Nonself-propelled vessels and self-propelled vessels:</t>
  </si>
  <si>
    <r>
      <t>1960-96: U.S. Army, Corps of Engineers,</t>
    </r>
    <r>
      <rPr>
        <i/>
        <sz val="9"/>
        <rFont val="Arial"/>
        <family val="2"/>
      </rPr>
      <t xml:space="preserve"> Waterborne Transportation Lines of The United States, Volume 1, National Summaries</t>
    </r>
    <r>
      <rPr>
        <sz val="9"/>
        <rFont val="Arial"/>
        <family val="2"/>
      </rPr>
      <t xml:space="preserve"> (New Orleans, LA : Annual Issues), table 1, available at https://www.iwr.usace.army.mil/about/technical-centers/wcsc-waterborne-commerce-statistics-center/ as of Nov. 14, 2016.</t>
    </r>
  </si>
  <si>
    <r>
      <t xml:space="preserve">1995-2019: U.S. Army, Corps of Engineers, </t>
    </r>
    <r>
      <rPr>
        <i/>
        <sz val="9"/>
        <rFont val="Arial"/>
        <family val="2"/>
      </rPr>
      <t>Waterborne Transportation Lines of The United States, Volume 1, National Summaries</t>
    </r>
    <r>
      <rPr>
        <sz val="9"/>
        <rFont val="Arial"/>
        <family val="2"/>
      </rPr>
      <t xml:space="preserve"> (New Orleans, LA : Annual Issues), table 2, available at https://www.iwr.usace.army.mil/about/technical-centers/wcsc-waterborne-commerce-statistics-center/ as of Jan. 6, 2021.</t>
    </r>
  </si>
  <si>
    <t>Oceangoing self-propelled vessels:</t>
  </si>
  <si>
    <r>
      <t xml:space="preserve">1960-99: U.S. Department of Transportation, Maritime Administration, </t>
    </r>
    <r>
      <rPr>
        <i/>
        <sz val="9"/>
        <rFont val="Arial"/>
        <family val="2"/>
      </rPr>
      <t xml:space="preserve">Merchant Fleets of the World </t>
    </r>
    <r>
      <rPr>
        <sz val="9"/>
        <rFont val="Arial"/>
        <family val="2"/>
      </rPr>
      <t>(Washington, DC: Annual issues), and unpublished revisions.</t>
    </r>
  </si>
  <si>
    <r>
      <t xml:space="preserve">2000-19: U.S. Department of Transportation, Maritime Administration, Vessel Fleet lists, </t>
    </r>
    <r>
      <rPr>
        <i/>
        <sz val="9"/>
        <rFont val="Arial"/>
        <family val="2"/>
      </rPr>
      <t>2000-2019 U.S.-Flag Privately-Owned Fleet Summary</t>
    </r>
    <r>
      <rPr>
        <sz val="9"/>
        <rFont val="Arial"/>
        <family val="2"/>
      </rPr>
      <t>, available at https://www.maritime.dot.gov/data-reports/data-statistics/data-statistics as of Jan. 6, 2021.</t>
    </r>
  </si>
  <si>
    <t>Recreational boats:</t>
  </si>
  <si>
    <r>
      <t xml:space="preserve">U.S. Department of Transportation, U.S. Coast Guard, </t>
    </r>
    <r>
      <rPr>
        <i/>
        <sz val="9"/>
        <rFont val="Arial"/>
        <family val="2"/>
      </rPr>
      <t xml:space="preserve">Boating Statistics </t>
    </r>
    <r>
      <rPr>
        <sz val="9"/>
        <rFont val="Arial"/>
        <family val="2"/>
      </rPr>
      <t>(Washington, DC: Annual Issues), table 36 and table 35 in earlier editions, available at http://uscgboating.org/statistics/accident_statistics.php as of  Jan. 6, 2021.</t>
    </r>
  </si>
  <si>
    <t>BUS REGISTRATIONS - 2019</t>
  </si>
  <si>
    <t>November 2020</t>
  </si>
  <si>
    <t>TABLE MV-10</t>
  </si>
  <si>
    <t>PRIVATE AND COMMERCIAL (1)</t>
  </si>
  <si>
    <t>PUBLICLY OWNED</t>
  </si>
  <si>
    <t>TOTAL BUSES</t>
  </si>
  <si>
    <t>NOTES:</t>
  </si>
  <si>
    <t>SCHOOL</t>
  </si>
  <si>
    <t/>
  </si>
  <si>
    <t>STATE, COUNTY,</t>
  </si>
  <si>
    <t>TOTAL</t>
  </si>
  <si>
    <t>Reported data on buses are typically of poor quality, expect high % variances.</t>
  </si>
  <si>
    <t>STATE</t>
  </si>
  <si>
    <t>COMMERCIAL</t>
  </si>
  <si>
    <t>AND OTHER</t>
  </si>
  <si>
    <t>FEDERAL  (2)</t>
  </si>
  <si>
    <t>AND MUNICIPAL</t>
  </si>
  <si>
    <t>GRAND</t>
  </si>
  <si>
    <t>It is feasible for a state to have zero publicly-owned buses as many have outsourced this function.</t>
  </si>
  <si>
    <t>BUSES</t>
  </si>
  <si>
    <t>(SCHOOL) (1)</t>
  </si>
  <si>
    <t>AND FEDERAL</t>
  </si>
  <si>
    <t>Alabama</t>
  </si>
  <si>
    <t>State did not report gvt owned school buses, not certain whether accurate</t>
  </si>
  <si>
    <t>Alaska</t>
  </si>
  <si>
    <t>State reported double the number of buses in 2016</t>
  </si>
  <si>
    <t>Arizona</t>
  </si>
  <si>
    <t>AZ has reported 1,600 buses for the past two years, pevious discussions wih AZ safety Office revealed 7200 school buses, used reported data from private/commercial and 7200 for school</t>
  </si>
  <si>
    <t>Arkansas</t>
  </si>
  <si>
    <t>California</t>
  </si>
  <si>
    <t>Colorado</t>
  </si>
  <si>
    <t xml:space="preserve">Connecticut (3) </t>
  </si>
  <si>
    <t>Delaware</t>
  </si>
  <si>
    <t>District of Columbia</t>
  </si>
  <si>
    <t>Florida</t>
  </si>
  <si>
    <t>Georgia</t>
  </si>
  <si>
    <t>Poor q data, state reported 5K fewer gvt buses</t>
  </si>
  <si>
    <t>Hawaii</t>
  </si>
  <si>
    <t>Idaho</t>
  </si>
  <si>
    <t>Illinois (3)</t>
  </si>
  <si>
    <t>Indiana</t>
  </si>
  <si>
    <t>Poor q bus data, used pvt data from 561, state reported only1127 gct school buses, used  2015 data</t>
  </si>
  <si>
    <t>Iowa</t>
  </si>
  <si>
    <t>Kansas (4)</t>
  </si>
  <si>
    <t>Poor q data, only 51 gvt school buses, 451 data used for pvt, 2015 for gvt</t>
  </si>
  <si>
    <t>Kentucky</t>
  </si>
  <si>
    <t xml:space="preserve">Louisiana </t>
  </si>
  <si>
    <t>Poor q data, state provided old form, used last year's data</t>
  </si>
  <si>
    <t>Maine (3)</t>
  </si>
  <si>
    <t>State did not report gvt data, reported 1328 pvt buses, used 2015 for school</t>
  </si>
  <si>
    <t>Maryland</t>
  </si>
  <si>
    <t>Questionable q data, used as reported</t>
  </si>
  <si>
    <t>Massachusetts (3)</t>
  </si>
  <si>
    <t>State did not provide data</t>
  </si>
  <si>
    <t>Michigan (3) (4)</t>
  </si>
  <si>
    <t>State used last year;s form, did not provide bus data, 2015 data used</t>
  </si>
  <si>
    <t>Minnesota (3)</t>
  </si>
  <si>
    <t>Poor q data, used pvt data provided, 2015 for gvt</t>
  </si>
  <si>
    <t>Mississippi</t>
  </si>
  <si>
    <t>Missouri (3)</t>
  </si>
  <si>
    <t>Poor q data, state has consistently reported 21K pvt buses, state reported data was not used in 2015, used state data, was used for 2016, did not add gvt data</t>
  </si>
  <si>
    <t>Montana</t>
  </si>
  <si>
    <t>Nebraska</t>
  </si>
  <si>
    <t>Poor q data, state reported only 3900 buses in 2015, 13.4K in 2016, used reported data</t>
  </si>
  <si>
    <t>Nevada (3)</t>
  </si>
  <si>
    <t>Poor q data, no gvt data, used 2015 data</t>
  </si>
  <si>
    <t>New Hampshire</t>
  </si>
  <si>
    <t>Old form used, State reported only 566 buses, 2015 data used</t>
  </si>
  <si>
    <t>New Jersey</t>
  </si>
  <si>
    <t>New Mexico</t>
  </si>
  <si>
    <t>New York</t>
  </si>
  <si>
    <t>Poor q data, 46K repoted in 2015,  gvt buses in 2015 were reported as pvt buses in 2016, used data as reporetd</t>
  </si>
  <si>
    <t>North Carolina</t>
  </si>
  <si>
    <t>North Dakota</t>
  </si>
  <si>
    <t>Ohio</t>
  </si>
  <si>
    <t>Oklahoma (3)</t>
  </si>
  <si>
    <t>Poor q data, no gvt, 2015 gvt data used</t>
  </si>
  <si>
    <t>Oregon</t>
  </si>
  <si>
    <t>Pennsylvania</t>
  </si>
  <si>
    <t>Rhode Island</t>
  </si>
  <si>
    <t>South Carolina</t>
  </si>
  <si>
    <t>South Dakota</t>
  </si>
  <si>
    <t>High variance, data as reported</t>
  </si>
  <si>
    <t>Tennessee</t>
  </si>
  <si>
    <t>Texas</t>
  </si>
  <si>
    <t>Utah</t>
  </si>
  <si>
    <t>Vermont</t>
  </si>
  <si>
    <t>Virginia</t>
  </si>
  <si>
    <t>Washington</t>
  </si>
  <si>
    <t>West Virginia (3)</t>
  </si>
  <si>
    <t>Poor q data, no gvt buses reported, 2015 data used</t>
  </si>
  <si>
    <t>Wisconsin (3)</t>
  </si>
  <si>
    <t>Wyoming</t>
  </si>
  <si>
    <t>Poor q data, state reported only 129 gvt buses in 2015 but 1538  in 2016. also doubled no of pvt buses</t>
  </si>
  <si>
    <t>Total</t>
  </si>
  <si>
    <t>(1) Estimated by FHWA using State reported data and other data sources.</t>
  </si>
  <si>
    <t>(2) Data provided by General Services Administration (GSA). 2016 Federal fleet data previously provided by GSA was used for Highway Statistics purposes, 2016-2018.</t>
  </si>
  <si>
    <t>(3) State did not report government bus registration data. Estimated by FHWA using other data sources.</t>
  </si>
  <si>
    <t xml:space="preserve">(4) State did not report private bus registration data. Estimated by FHWA using other data sources. </t>
  </si>
  <si>
    <t>https://www.eia.gov/outlooks/aeo/data/browser/#/?id=148-AEO2020&amp;cases=ref2020&amp;sourcekey=0</t>
  </si>
  <si>
    <t>Fri May 07 2021 15:18:52 GMT-0400 (Eastern Daylight Time)</t>
  </si>
  <si>
    <t>Growth (2019-2050)</t>
  </si>
  <si>
    <t>148-AEO2020.2.</t>
  </si>
  <si>
    <t>Aircraft Stock: Total: United States: Reference case</t>
  </si>
  <si>
    <t>148-AEO2020.3.ref2020-d112119a</t>
  </si>
  <si>
    <t>Aircraft Stock: Total: U.S.: Narrow Body: Reference case</t>
  </si>
  <si>
    <t>148-AEO2020.4.ref2020-d112119a</t>
  </si>
  <si>
    <t>Aircraft Stock: Total: U.S.: Wide Body: Reference case</t>
  </si>
  <si>
    <t>148-AEO2020.5.ref2020-d112119a</t>
  </si>
  <si>
    <t>Aircraft Stock: Total: U.S.: Regional: Reference case</t>
  </si>
  <si>
    <t>148-AEO2020.6.ref2020-d112119a</t>
  </si>
  <si>
    <t>Aircraft Stock: Total: Canada: Reference case</t>
  </si>
  <si>
    <t>148-AEO2020.7.ref2020-d112119a</t>
  </si>
  <si>
    <t>Aircraft Stock: Total: Canada: Narrow Body: Reference case</t>
  </si>
  <si>
    <t>148-AEO2020.8.ref2020-d112119a</t>
  </si>
  <si>
    <t>Aircraft Stock: Total: Canada: Wide Body: Reference case</t>
  </si>
  <si>
    <t>148-AEO2020.9.ref2020-d112119a</t>
  </si>
  <si>
    <t>Aircraft Stock: Total: Canada: Regional: Reference case</t>
  </si>
  <si>
    <t>148-AEO2020.10.ref2020-d112119a</t>
  </si>
  <si>
    <t>Aircraft Stock: Total: Central America: Reference case</t>
  </si>
  <si>
    <t>148-AEO2020.11.ref2020-d112119a</t>
  </si>
  <si>
    <t>Aircraft Stock: Total: Central America: Narrow Body: Reference case</t>
  </si>
  <si>
    <t>148-AEO2020.12.ref2020-d112119a</t>
  </si>
  <si>
    <t>Aircraft Stock: Total: Central America: Wide Body: Reference case</t>
  </si>
  <si>
    <t>148-AEO2020.13.ref2020-d112119a</t>
  </si>
  <si>
    <t>Aircraft Stock: Total: Central America: Regional: Reference case</t>
  </si>
  <si>
    <t>148-AEO2020.14.ref2020-d112119a</t>
  </si>
  <si>
    <t>Aircraft Stock: Total: South America: Reference case</t>
  </si>
  <si>
    <t>148-AEO2020.15.ref2020-d112119a</t>
  </si>
  <si>
    <t>Aircraft Stock: Total: South America: Narrow Body: Reference case</t>
  </si>
  <si>
    <t>148-AEO2020.16.ref2020-d112119a</t>
  </si>
  <si>
    <t>Aircraft Stock: Total: South America: Wide Body: Reference case</t>
  </si>
  <si>
    <t>148-AEO2020.17.ref2020-d112119a</t>
  </si>
  <si>
    <t>Aircraft Stock: Total: South America: Regional: Reference case</t>
  </si>
  <si>
    <t>148-AEO2020.18.ref2020-d112119a</t>
  </si>
  <si>
    <t>Aircraft Stock: Total: Europe: Reference case</t>
  </si>
  <si>
    <t>148-AEO2020.19.ref2020-d112119a</t>
  </si>
  <si>
    <t>Aircraft Stock: Total: Europe: Narrow Body: Reference case</t>
  </si>
  <si>
    <t>148-AEO2020.20.ref2020-d112119a</t>
  </si>
  <si>
    <t>Aircraft Stock: Total: Europe: Wide Body: Reference case</t>
  </si>
  <si>
    <t>148-AEO2020.21.ref2020-d112119a</t>
  </si>
  <si>
    <t>Aircraft Stock: Total: Europe: Regional: Reference case</t>
  </si>
  <si>
    <t>148-AEO2020.22.ref2020-d112119a</t>
  </si>
  <si>
    <t>Aircraft Stock: Total: Africa: Reference case</t>
  </si>
  <si>
    <t>148-AEO2020.23.ref2020-d112119a</t>
  </si>
  <si>
    <t>Aircraft Stock: Total: Africa: Narrow Body: Reference case</t>
  </si>
  <si>
    <t>148-AEO2020.24.ref2020-d112119a</t>
  </si>
  <si>
    <t>Aircraft Stock: Total: Africa: Wide Body: Reference case</t>
  </si>
  <si>
    <t>148-AEO2020.25.ref2020-d112119a</t>
  </si>
  <si>
    <t>Aircraft Stock: Total: Africa: Regional: Reference case</t>
  </si>
  <si>
    <t>148-AEO2020.26.ref2020-d112119a</t>
  </si>
  <si>
    <t>Aircraft Stock: Total: Mideast: Reference case</t>
  </si>
  <si>
    <t>148-AEO2020.27.ref2020-d112119a</t>
  </si>
  <si>
    <t>Aircraft Stock: Total: Mideast: Narrow Body: Reference case</t>
  </si>
  <si>
    <t>148-AEO2020.28.ref2020-d112119a</t>
  </si>
  <si>
    <t>Aircraft Stock: Total: Mideast: Wide Body: Reference case</t>
  </si>
  <si>
    <t>148-AEO2020.29.ref2020-d112119a</t>
  </si>
  <si>
    <t>Aircraft Stock: Total: Mideast: Regional: Reference case</t>
  </si>
  <si>
    <t>148-AEO2020.30.ref2020-d112119a</t>
  </si>
  <si>
    <t>Aircraft Stock: Total: CIS: Reference case</t>
  </si>
  <si>
    <t>148-AEO2020.31.ref2020-d112119a</t>
  </si>
  <si>
    <t>Aircraft Stock: Total: CIS: Narrow Body: Reference case</t>
  </si>
  <si>
    <t>148-AEO2020.32.ref2020-d112119a</t>
  </si>
  <si>
    <t>Aircraft Stock: Total: CIS: Wide Body: Reference case</t>
  </si>
  <si>
    <t>148-AEO2020.33.ref2020-d112119a</t>
  </si>
  <si>
    <t>Aircraft Stock: Total: CIS: Regional: Reference case</t>
  </si>
  <si>
    <t>148-AEO2020.34.ref2020-d112119a</t>
  </si>
  <si>
    <t>Aircraft Stock: Total: China: Reference case</t>
  </si>
  <si>
    <t>148-AEO2020.35.ref2020-d112119a</t>
  </si>
  <si>
    <t>Aircraft Stock: Total: China: Narrow Body: Reference case</t>
  </si>
  <si>
    <t>148-AEO2020.36.ref2020-d112119a</t>
  </si>
  <si>
    <t>Aircraft Stock: Total: China: Wide Body: Reference case</t>
  </si>
  <si>
    <t>148-AEO2020.37.ref2020-d112119a</t>
  </si>
  <si>
    <t>Aircraft Stock: Total: China: Regional: Reference case</t>
  </si>
  <si>
    <t>148-AEO2020.38.ref2020-d112119a</t>
  </si>
  <si>
    <t>Aircraft Stock: Total: Northeast Asia: Reference case</t>
  </si>
  <si>
    <t>148-AEO2020.39.ref2020-d112119a</t>
  </si>
  <si>
    <t>Aircraft Stock: Total: Northeast Asia: Narrow Body: Reference case</t>
  </si>
  <si>
    <t>148-AEO2020.40.ref2020-d112119a</t>
  </si>
  <si>
    <t>Aircraft Stock: Total: Northeast Asia: Wide Body: Reference case</t>
  </si>
  <si>
    <t>148-AEO2020.41.ref2020-d112119a</t>
  </si>
  <si>
    <t>Aircraft Stock: Total: Northeast Asia: Regional: Reference case</t>
  </si>
  <si>
    <t>148-AEO2020.42.ref2020-d112119a</t>
  </si>
  <si>
    <t>Aircraft Stock: Total: Southeast Asia: Reference case</t>
  </si>
  <si>
    <t>148-AEO2020.43.ref2020-d112119a</t>
  </si>
  <si>
    <t>Aircraft Stock: Total: Southeast Asia: Narrow Body: Reference case</t>
  </si>
  <si>
    <t>148-AEO2020.44.ref2020-d112119a</t>
  </si>
  <si>
    <t>Aircraft Stock: Total: Southeast Asia: Wide Body: Reference case</t>
  </si>
  <si>
    <t>148-AEO2020.45.ref2020-d112119a</t>
  </si>
  <si>
    <t>Aircraft Stock: Total: Southeast Asia: Regional: Reference case</t>
  </si>
  <si>
    <t>148-AEO2020.46.ref2020-d112119a</t>
  </si>
  <si>
    <t>Aircraft Stock: Total: Southwest Asia: Reference case</t>
  </si>
  <si>
    <t>148-AEO2020.47.ref2020-d112119a</t>
  </si>
  <si>
    <t>Aircraft Stock: Total: Southwest Asia: Narrow Body: Reference case</t>
  </si>
  <si>
    <t>148-AEO2020.48.ref2020-d112119a</t>
  </si>
  <si>
    <t>Aircraft Stock: Total: Southwest Asia: Wide Body: Reference case</t>
  </si>
  <si>
    <t>148-AEO2020.49.ref2020-d112119a</t>
  </si>
  <si>
    <t>Aircraft Stock: Total: Southwest Asia: Regional: Reference case</t>
  </si>
  <si>
    <t>148-AEO2020.50.ref2020-d112119a</t>
  </si>
  <si>
    <t>Aircraft Stock: Total: Oceania: Reference case</t>
  </si>
  <si>
    <t>148-AEO2020.51.ref2020-d112119a</t>
  </si>
  <si>
    <t>Aircraft Stock: Total: Oceania: Narrow Body: Reference case</t>
  </si>
  <si>
    <t>148-AEO2020.52.ref2020-d112119a</t>
  </si>
  <si>
    <t>Aircraft Stock: Total: Oceania: Wide Body: Reference case</t>
  </si>
  <si>
    <t>148-AEO2020.53.ref2020-d112119a</t>
  </si>
  <si>
    <t>Aircraft Stock: Total: Oceania: Regional: Reference case</t>
  </si>
  <si>
    <t>148-AEO2020.54.ref2020-d112119a</t>
  </si>
  <si>
    <t>Aircraft Stock: Total: World: Reference case</t>
  </si>
  <si>
    <t>148-AEO2020.55.ref2020-d112119a</t>
  </si>
  <si>
    <t>148-AEO2020.58.</t>
  </si>
  <si>
    <t>Aircraft Stock: Active: United States: Reference case</t>
  </si>
  <si>
    <t>148-AEO2020.59.ref2020-d112119a</t>
  </si>
  <si>
    <t>Aircraft Stock: Active: U.S.: Narrow Body: Reference case</t>
  </si>
  <si>
    <t>148-AEO2020.60.ref2020-d112119a</t>
  </si>
  <si>
    <t>Aircraft Stock: Active: U.S.: Wide Body: Reference case</t>
  </si>
  <si>
    <t>148-AEO2020.61.ref2020-d112119a</t>
  </si>
  <si>
    <t>Aircraft Stock: Active: U.S.: Regional: Reference case</t>
  </si>
  <si>
    <t>148-AEO2020.62.ref2020-d112119a</t>
  </si>
  <si>
    <t>Aircraft Stock: Active: Canada: Reference case</t>
  </si>
  <si>
    <t>148-AEO2020.63.ref2020-d112119a</t>
  </si>
  <si>
    <t>Aircraft Stock: Active: Canada: Narrow Body: Reference case</t>
  </si>
  <si>
    <t>148-AEO2020.64.ref2020-d112119a</t>
  </si>
  <si>
    <t>Aircraft Stock: Active: Canada: Wide Body: Reference case</t>
  </si>
  <si>
    <t>148-AEO2020.65.ref2020-d112119a</t>
  </si>
  <si>
    <t>Aircraft Stock: Active: Canada: Regional: Reference case</t>
  </si>
  <si>
    <t>148-AEO2020.66.ref2020-d112119a</t>
  </si>
  <si>
    <t>Aircraft Stock: Active: Central America: Reference case</t>
  </si>
  <si>
    <t>148-AEO2020.67.ref2020-d112119a</t>
  </si>
  <si>
    <t>Aircraft Stock: Active: Central America: Narrow Body: Reference case</t>
  </si>
  <si>
    <t>148-AEO2020.68.ref2020-d112119a</t>
  </si>
  <si>
    <t>Aircraft Stock: Active: Central America: Wide Body: Reference case</t>
  </si>
  <si>
    <t>148-AEO2020.69.ref2020-d112119a</t>
  </si>
  <si>
    <t>Aircraft Stock: Active: Central America: Regional: Reference case</t>
  </si>
  <si>
    <t>148-AEO2020.70.ref2020-d112119a</t>
  </si>
  <si>
    <t>Aircraft Stock: Active: South America: Reference case</t>
  </si>
  <si>
    <t>148-AEO2020.71.ref2020-d112119a</t>
  </si>
  <si>
    <t>Aircraft Stock: Active: South America: Narrow Body: Reference case</t>
  </si>
  <si>
    <t>148-AEO2020.72.ref2020-d112119a</t>
  </si>
  <si>
    <t>Aircraft Stock: Active: South America: Wide Body: Reference case</t>
  </si>
  <si>
    <t>148-AEO2020.73.ref2020-d112119a</t>
  </si>
  <si>
    <t>Aircraft Stock: Active: South America: Regional: Reference case</t>
  </si>
  <si>
    <t>148-AEO2020.74.ref2020-d112119a</t>
  </si>
  <si>
    <t>Aircraft Stock: Active: Europe: Reference case</t>
  </si>
  <si>
    <t>148-AEO2020.75.ref2020-d112119a</t>
  </si>
  <si>
    <t>Aircraft Stock: Active: Europe: Narrow Body: Reference case</t>
  </si>
  <si>
    <t>148-AEO2020.76.ref2020-d112119a</t>
  </si>
  <si>
    <t>Aircraft Stock: Active: Europe: Wide Body: Reference case</t>
  </si>
  <si>
    <t>148-AEO2020.77.ref2020-d112119a</t>
  </si>
  <si>
    <t>Aircraft Stock: Active: Europe: Regional: Reference case</t>
  </si>
  <si>
    <t>148-AEO2020.78.ref2020-d112119a</t>
  </si>
  <si>
    <t>Aircraft Stock: Active: Africa: Reference case</t>
  </si>
  <si>
    <t>148-AEO2020.79.ref2020-d112119a</t>
  </si>
  <si>
    <t>Aircraft Stock: Active: Africa: Narrow Body: Reference case</t>
  </si>
  <si>
    <t>148-AEO2020.80.ref2020-d112119a</t>
  </si>
  <si>
    <t>Aircraft Stock: Active: Africa: Wide Body: Reference case</t>
  </si>
  <si>
    <t>148-AEO2020.81.ref2020-d112119a</t>
  </si>
  <si>
    <t>Aircraft Stock: Active: Africa: Regional: Reference case</t>
  </si>
  <si>
    <t>148-AEO2020.82.ref2020-d112119a</t>
  </si>
  <si>
    <t>Aircraft Stock: Active: Mideast: Reference case</t>
  </si>
  <si>
    <t>148-AEO2020.83.ref2020-d112119a</t>
  </si>
  <si>
    <t>Aircraft Stock: Active: Mideast: Narrow Body: Reference case</t>
  </si>
  <si>
    <t>148-AEO2020.84.ref2020-d112119a</t>
  </si>
  <si>
    <t>Aircraft Stock: Active: Mideast: Wide Body: Reference case</t>
  </si>
  <si>
    <t>148-AEO2020.85.ref2020-d112119a</t>
  </si>
  <si>
    <t>Aircraft Stock: Active: Mideast: Regional: Reference case</t>
  </si>
  <si>
    <t>148-AEO2020.86.ref2020-d112119a</t>
  </si>
  <si>
    <t>Aircraft Stock: Active: CIS: Reference case</t>
  </si>
  <si>
    <t>148-AEO2020.87.ref2020-d112119a</t>
  </si>
  <si>
    <t>Aircraft Stock: Active: CIS: Narrow Body: Reference case</t>
  </si>
  <si>
    <t>148-AEO2020.88.ref2020-d112119a</t>
  </si>
  <si>
    <t>Aircraft Stock: Active: CIS: Wide Body: Reference case</t>
  </si>
  <si>
    <t>148-AEO2020.89.ref2020-d112119a</t>
  </si>
  <si>
    <t>Aircraft Stock: Active: CIS: Regional: Reference case</t>
  </si>
  <si>
    <t>148-AEO2020.90.ref2020-d112119a</t>
  </si>
  <si>
    <t>Aircraft Stock: Active: China: Reference case</t>
  </si>
  <si>
    <t>148-AEO2020.91.ref2020-d112119a</t>
  </si>
  <si>
    <t>Aircraft Stock: Active: China: Narrow Body: Reference case</t>
  </si>
  <si>
    <t>148-AEO2020.92.ref2020-d112119a</t>
  </si>
  <si>
    <t>Aircraft Stock: Active: China: Wide Body: Reference case</t>
  </si>
  <si>
    <t>148-AEO2020.93.ref2020-d112119a</t>
  </si>
  <si>
    <t>Aircraft Stock: Active: China: Regional: Reference case</t>
  </si>
  <si>
    <t>148-AEO2020.94.ref2020-d112119a</t>
  </si>
  <si>
    <t>Aircraft Stock: Active: Northeast Asia: Reference case</t>
  </si>
  <si>
    <t>148-AEO2020.95.ref2020-d112119a</t>
  </si>
  <si>
    <t>Aircraft Stock: Active: Northeast Asia: Narrow Body: Reference case</t>
  </si>
  <si>
    <t>148-AEO2020.96.ref2020-d112119a</t>
  </si>
  <si>
    <t>Aircraft Stock: Active: Northeast Asia: Wide Body: Reference case</t>
  </si>
  <si>
    <t>148-AEO2020.97.ref2020-d112119a</t>
  </si>
  <si>
    <t>Aircraft Stock: Active: Northeast Asia: Regional: Reference case</t>
  </si>
  <si>
    <t>148-AEO2020.98.ref2020-d112119a</t>
  </si>
  <si>
    <t>Aircraft Stock: Active: Southeast Asia: Reference case</t>
  </si>
  <si>
    <t>148-AEO2020.99.ref2020-d112119a</t>
  </si>
  <si>
    <t>Aircraft Stock: Active: Southeast Asia: Narrow Body: Reference case</t>
  </si>
  <si>
    <t>148-AEO2020.100.ref2020-d112119a</t>
  </si>
  <si>
    <t>Aircraft Stock: Active: Southeast Asia: Wide Body: Reference case</t>
  </si>
  <si>
    <t>148-AEO2020.101.ref2020-d112119a</t>
  </si>
  <si>
    <t>Aircraft Stock: Active: Southeast Asia: Regional: Reference case</t>
  </si>
  <si>
    <t>148-AEO2020.102.ref2020-d112119a</t>
  </si>
  <si>
    <t>Aircraft Stock: Active: Southwest Asia: Reference case</t>
  </si>
  <si>
    <t>148-AEO2020.103.ref2020-d112119a</t>
  </si>
  <si>
    <t>Aircraft Stock: Active: Southwest Asia: Narrow Body: Reference case</t>
  </si>
  <si>
    <t>148-AEO2020.104.ref2020-d112119a</t>
  </si>
  <si>
    <t>Aircraft Stock: Active: Southwest Asia: Wide Body: Reference case</t>
  </si>
  <si>
    <t>148-AEO2020.105.ref2020-d112119a</t>
  </si>
  <si>
    <t>Aircraft Stock: Active: Southwest Asia: Regional: Reference case</t>
  </si>
  <si>
    <t>148-AEO2020.106.ref2020-d112119a</t>
  </si>
  <si>
    <t>Aircraft Stock: Active: Oceania: Reference case</t>
  </si>
  <si>
    <t>148-AEO2020.107.ref2020-d112119a</t>
  </si>
  <si>
    <t>Aircraft Stock: Active: Oceania: Narrow Body: Reference case</t>
  </si>
  <si>
    <t>148-AEO2020.108.ref2020-d112119a</t>
  </si>
  <si>
    <t>Aircraft Stock: Active: Oceania: Wide Body: Reference case</t>
  </si>
  <si>
    <t>148-AEO2020.109.ref2020-d112119a</t>
  </si>
  <si>
    <t>Aircraft Stock: Active: Oceania: Regional: Reference case</t>
  </si>
  <si>
    <t>148-AEO2020.110.ref2020-d112119a</t>
  </si>
  <si>
    <t>Aircraft Stock: Active: World: Reference case</t>
  </si>
  <si>
    <t>148-AEO2020.111.ref2020-d112119a</t>
  </si>
  <si>
    <t>148-AEO2020.114.</t>
  </si>
  <si>
    <t>Aircraft Stock: Parked: United States: Reference case</t>
  </si>
  <si>
    <t>148-AEO2020.115.ref2020-d112119a</t>
  </si>
  <si>
    <t>Aircraft Stock: Parked: U.S.: Narrow Body: Reference case</t>
  </si>
  <si>
    <t>148-AEO2020.116.ref2020-d112119a</t>
  </si>
  <si>
    <t>Aircraft Stock: Parked: U.S.: Wide Body: Reference case</t>
  </si>
  <si>
    <t>148-AEO2020.117.ref2020-d112119a</t>
  </si>
  <si>
    <t>Aircraft Stock: Parked: U.S.: Regional: Reference case</t>
  </si>
  <si>
    <t>148-AEO2020.118.ref2020-d112119a</t>
  </si>
  <si>
    <t>Aircraft Stock: Parked: Canada: Reference case</t>
  </si>
  <si>
    <t>148-AEO2020.119.ref2020-d112119a</t>
  </si>
  <si>
    <t>Aircraft Stock: Parked: Canada: Narrow Body: Reference case</t>
  </si>
  <si>
    <t>148-AEO2020.120.ref2020-d112119a</t>
  </si>
  <si>
    <t>Aircraft Stock: Parked: Canada: Wide Body: Reference case</t>
  </si>
  <si>
    <t>148-AEO2020.121.ref2020-d112119a</t>
  </si>
  <si>
    <t>Aircraft Stock: Parked: Canada: Regional: Reference case</t>
  </si>
  <si>
    <t>148-AEO2020.122.ref2020-d112119a</t>
  </si>
  <si>
    <t>Aircraft Stock: Parked: Central America: Reference case</t>
  </si>
  <si>
    <t>148-AEO2020.123.ref2020-d112119a</t>
  </si>
  <si>
    <t>Aircraft Stock: Parked: Central America: Narrow Body: Reference case</t>
  </si>
  <si>
    <t>148-AEO2020.124.ref2020-d112119a</t>
  </si>
  <si>
    <t>Aircraft Stock: Parked: Central America: Wide Body: Reference case</t>
  </si>
  <si>
    <t>148-AEO2020.125.ref2020-d112119a</t>
  </si>
  <si>
    <t>Aircraft Stock: Parked: Central America: Regional: Reference case</t>
  </si>
  <si>
    <t>148-AEO2020.126.ref2020-d112119a</t>
  </si>
  <si>
    <t>Aircraft Stock: Parked: South America: Reference case</t>
  </si>
  <si>
    <t>148-AEO2020.127.ref2020-d112119a</t>
  </si>
  <si>
    <t>Aircraft Stock: Parked: South America: Narrow Body: Reference case</t>
  </si>
  <si>
    <t>148-AEO2020.128.ref2020-d112119a</t>
  </si>
  <si>
    <t>Aircraft Stock: Parked: South America: Wide Body: Reference case</t>
  </si>
  <si>
    <t>148-AEO2020.129.ref2020-d112119a</t>
  </si>
  <si>
    <t>Aircraft Stock: Parked: South America: Regional: Reference case</t>
  </si>
  <si>
    <t>148-AEO2020.130.ref2020-d112119a</t>
  </si>
  <si>
    <t>Aircraft Stock: Parked: Europe: Reference case</t>
  </si>
  <si>
    <t>148-AEO2020.131.ref2020-d112119a</t>
  </si>
  <si>
    <t>Aircraft Stock: Parked: Europe: Narrow Body: Reference case</t>
  </si>
  <si>
    <t>148-AEO2020.132.ref2020-d112119a</t>
  </si>
  <si>
    <t>Aircraft Stock: Parked: Europe: Wide Body: Reference case</t>
  </si>
  <si>
    <t>148-AEO2020.133.ref2020-d112119a</t>
  </si>
  <si>
    <t>Aircraft Stock: Parked: Europe: Regional: Reference case</t>
  </si>
  <si>
    <t>148-AEO2020.134.ref2020-d112119a</t>
  </si>
  <si>
    <t>Aircraft Stock: Parked: Africa: Reference case</t>
  </si>
  <si>
    <t>148-AEO2020.135.ref2020-d112119a</t>
  </si>
  <si>
    <t>Aircraft Stock: Parked: Africa: Narrow Body: Reference case</t>
  </si>
  <si>
    <t>148-AEO2020.136.ref2020-d112119a</t>
  </si>
  <si>
    <t>Aircraft Stock: Parked: Africa: Wide Body: Reference case</t>
  </si>
  <si>
    <t>148-AEO2020.137.ref2020-d112119a</t>
  </si>
  <si>
    <t>Aircraft Stock: Parked: Africa: Regional: Reference case</t>
  </si>
  <si>
    <t>148-AEO2020.138.ref2020-d112119a</t>
  </si>
  <si>
    <t>Aircraft Stock: Parked: Mideast: Reference case</t>
  </si>
  <si>
    <t>148-AEO2020.139.ref2020-d112119a</t>
  </si>
  <si>
    <t>Aircraft Stock: Parked: Mideast: Narrow Body: Reference case</t>
  </si>
  <si>
    <t>148-AEO2020.140.ref2020-d112119a</t>
  </si>
  <si>
    <t>Aircraft Stock: Parked: Mideast: Wide Body: Reference case</t>
  </si>
  <si>
    <t>148-AEO2020.141.ref2020-d112119a</t>
  </si>
  <si>
    <t>Aircraft Stock: Parked: Mideast: Regional: Reference case</t>
  </si>
  <si>
    <t>148-AEO2020.142.ref2020-d112119a</t>
  </si>
  <si>
    <t>Aircraft Stock: Parked: CIS: Reference case</t>
  </si>
  <si>
    <t>148-AEO2020.143.ref2020-d112119a</t>
  </si>
  <si>
    <t>Aircraft Stock: Parked: CIS: Narrow Body: Reference case</t>
  </si>
  <si>
    <t>148-AEO2020.144.ref2020-d112119a</t>
  </si>
  <si>
    <t>Aircraft Stock: Parked: CIS: Wide Body: Reference case</t>
  </si>
  <si>
    <t>148-AEO2020.145.ref2020-d112119a</t>
  </si>
  <si>
    <t>Aircraft Stock: Parked: CIS: Regional: Reference case</t>
  </si>
  <si>
    <t>148-AEO2020.146.ref2020-d112119a</t>
  </si>
  <si>
    <t>Aircraft Stock: Parked: China: Reference case</t>
  </si>
  <si>
    <t>148-AEO2020.147.ref2020-d112119a</t>
  </si>
  <si>
    <t>Aircraft Stock: Parked: China: Narrow Body: Reference case</t>
  </si>
  <si>
    <t>148-AEO2020.148.ref2020-d112119a</t>
  </si>
  <si>
    <t>Aircraft Stock: Parked: China: Wide Body: Reference case</t>
  </si>
  <si>
    <t>148-AEO2020.149.ref2020-d112119a</t>
  </si>
  <si>
    <t>Aircraft Stock: Parked: China: Regional: Reference case</t>
  </si>
  <si>
    <t>148-AEO2020.150.ref2020-d112119a</t>
  </si>
  <si>
    <t>Aircraft Stock: Parked: Northeast Asia: Reference case</t>
  </si>
  <si>
    <t>148-AEO2020.151.ref2020-d112119a</t>
  </si>
  <si>
    <t>Aircraft Stock: Parked: Northeast Asia: Narrow Body: Reference case</t>
  </si>
  <si>
    <t>148-AEO2020.152.ref2020-d112119a</t>
  </si>
  <si>
    <t>Aircraft Stock: Parked: Northeast Asia: Wide Body: Reference case</t>
  </si>
  <si>
    <t>148-AEO2020.153.ref2020-d112119a</t>
  </si>
  <si>
    <t>Aircraft Stock: Parked: Northeast Asia: Regional: Reference case</t>
  </si>
  <si>
    <t>148-AEO2020.154.ref2020-d112119a</t>
  </si>
  <si>
    <t>Aircraft Stock: Parked: Southeast Asia: Reference case</t>
  </si>
  <si>
    <t>148-AEO2020.155.ref2020-d112119a</t>
  </si>
  <si>
    <t>Aircraft Stock: Parked: Southeast Asia: Narrow Body: Reference case</t>
  </si>
  <si>
    <t>148-AEO2020.156.ref2020-d112119a</t>
  </si>
  <si>
    <t>Aircraft Stock: Parked: Southeast Asia: Wide Body: Reference case</t>
  </si>
  <si>
    <t>148-AEO2020.157.ref2020-d112119a</t>
  </si>
  <si>
    <t>Aircraft Stock: Parked: Southeast Asia: Regional: Reference case</t>
  </si>
  <si>
    <t>148-AEO2020.158.ref2020-d112119a</t>
  </si>
  <si>
    <t>Aircraft Stock: Parked: Southwest Asia: Reference case</t>
  </si>
  <si>
    <t>148-AEO2020.159.ref2020-d112119a</t>
  </si>
  <si>
    <t>Aircraft Stock: Parked: Southwest Asia: Narrow Body: Reference case</t>
  </si>
  <si>
    <t>148-AEO2020.160.ref2020-d112119a</t>
  </si>
  <si>
    <t>Aircraft Stock: Parked: Southwest Asia: Wide Body: Reference case</t>
  </si>
  <si>
    <t>148-AEO2020.161.ref2020-d112119a</t>
  </si>
  <si>
    <t>Aircraft Stock: Parked: Southwest Asia: Regional: Reference case</t>
  </si>
  <si>
    <t>148-AEO2020.162.ref2020-d112119a</t>
  </si>
  <si>
    <t>Aircraft Stock: Parked: Oceania: Reference case</t>
  </si>
  <si>
    <t>148-AEO2020.163.ref2020-d112119a</t>
  </si>
  <si>
    <t>Aircraft Stock: Parked: Oceania: Narrow Body: Reference case</t>
  </si>
  <si>
    <t>148-AEO2020.164.ref2020-d112119a</t>
  </si>
  <si>
    <t>Aircraft Stock: Parked: Oceania: Wide Body: Reference case</t>
  </si>
  <si>
    <t>148-AEO2020.165.ref2020-d112119a</t>
  </si>
  <si>
    <t>Aircraft Stock: Parked: Oceania: Regional: Reference case</t>
  </si>
  <si>
    <t>148-AEO2020.166.ref2020-d112119a</t>
  </si>
  <si>
    <t>Aircraft Stock: Parked: World: Reference case</t>
  </si>
  <si>
    <t>148-AEO2020.167.ref2020-d112119a</t>
  </si>
  <si>
    <t>148-AEO2020.170.</t>
  </si>
  <si>
    <t>Aircraft Stock: Cargo: United States: Reference case</t>
  </si>
  <si>
    <t>148-AEO2020.171.ref2020-d112119a</t>
  </si>
  <si>
    <t>Aircraft Stock: Cargo: Canada: Reference case</t>
  </si>
  <si>
    <t>148-AEO2020.172.ref2020-d112119a</t>
  </si>
  <si>
    <t>Aircraft Stock: Cargo: Central America: Reference case</t>
  </si>
  <si>
    <t>148-AEO2020.173.ref2020-d112119a</t>
  </si>
  <si>
    <t>Aircraft Stock: Cargo: South America: Reference case</t>
  </si>
  <si>
    <t>148-AEO2020.174.ref2020-d112119a</t>
  </si>
  <si>
    <t>Aircraft Stock: Cargo: Europe: Reference case</t>
  </si>
  <si>
    <t>148-AEO2020.175.ref2020-d112119a</t>
  </si>
  <si>
    <t>Aircraft Stock: Cargo: Africa: Reference case</t>
  </si>
  <si>
    <t>148-AEO2020.176.ref2020-d112119a</t>
  </si>
  <si>
    <t>Aircraft Stock: Cargo: Mideast: Reference case</t>
  </si>
  <si>
    <t>148-AEO2020.177.ref2020-d112119a</t>
  </si>
  <si>
    <t>Aircraft Stock: Cargo: CIS: Reference case</t>
  </si>
  <si>
    <t>148-AEO2020.178.ref2020-d112119a</t>
  </si>
  <si>
    <t>Aircraft Stock: Cargo: China: Reference case</t>
  </si>
  <si>
    <t>148-AEO2020.179.ref2020-d112119a</t>
  </si>
  <si>
    <t>Aircraft Stock: Cargo: Northeast Asia: Reference case</t>
  </si>
  <si>
    <t>148-AEO2020.180.ref2020-d112119a</t>
  </si>
  <si>
    <t>Aircraft Stock: Cargo: Southeast Asia: Reference case</t>
  </si>
  <si>
    <t>148-AEO2020.181.ref2020-d112119a</t>
  </si>
  <si>
    <t>Aircraft Stock: Cargo: Southwest Asia: Reference case</t>
  </si>
  <si>
    <t>148-AEO2020.182.ref2020-d112119a</t>
  </si>
  <si>
    <t>Aircraft Stock: Cargo: Oceania: Reference case</t>
  </si>
  <si>
    <t>148-AEO2020.183.ref2020-d112119a</t>
  </si>
  <si>
    <t>Aircraft Stock: Cargo: World: Reference case</t>
  </si>
  <si>
    <t>148-AEO2020.184.ref2020-d112119a</t>
  </si>
  <si>
    <t>U.S. Department of Transportation</t>
  </si>
  <si>
    <t>Maritime Administration</t>
  </si>
  <si>
    <t>United States Flag Privately-Owned Merchant Fleet Report</t>
  </si>
  <si>
    <t>Count</t>
  </si>
  <si>
    <t>Oceangoing, Self-Propelled Vessels of 1,000 Gross Tons and Above that Carry Cargo from Port to Port</t>
  </si>
  <si>
    <t>Total Ships</t>
  </si>
  <si>
    <t>As of: March 16, 2021</t>
  </si>
  <si>
    <t>Jones Act Eligible</t>
  </si>
  <si>
    <t>Please send any updated information on the U.S.-Flag Fleet to DATA.MARAD@DOT.GOV</t>
  </si>
  <si>
    <t>Non-Jones Act Eligible</t>
  </si>
  <si>
    <t>*See notes page for definition on Militarily Useful vessels</t>
  </si>
  <si>
    <t>IMO NUMBER</t>
  </si>
  <si>
    <t>Vessel Name</t>
  </si>
  <si>
    <t>Ship Type</t>
  </si>
  <si>
    <t>Gross Tons</t>
  </si>
  <si>
    <t>Deadweight Tons</t>
  </si>
  <si>
    <t>Year of Build</t>
  </si>
  <si>
    <t>Operator</t>
  </si>
  <si>
    <t>MSP</t>
  </si>
  <si>
    <t>VISA</t>
  </si>
  <si>
    <t>VTA*</t>
  </si>
  <si>
    <t>Militarily Useful</t>
  </si>
  <si>
    <t>ALASKAN EXPLORER</t>
  </si>
  <si>
    <t>Tanker</t>
  </si>
  <si>
    <t>Alaska Tanker Co LLC</t>
  </si>
  <si>
    <t>Y</t>
  </si>
  <si>
    <t>ALASKAN FRONTIER</t>
  </si>
  <si>
    <t>ALASKAN LEGEND</t>
  </si>
  <si>
    <t>ALASKAN NAVIGATOR</t>
  </si>
  <si>
    <t>ALLIANCE FAIRFAX</t>
  </si>
  <si>
    <t>Ro-Ro</t>
  </si>
  <si>
    <t>Maersk Line, Limited</t>
  </si>
  <si>
    <t>ALLIANCE NORFOLK</t>
  </si>
  <si>
    <t>Farrell Lines Incorporated</t>
  </si>
  <si>
    <t>ALLIANCE ST. LOUIS</t>
  </si>
  <si>
    <t>AMERICAN ENDURANCE</t>
  </si>
  <si>
    <t>American Petroleum Tankers LLC</t>
  </si>
  <si>
    <t>AMERICAN FREEDOM</t>
  </si>
  <si>
    <t>Crowley Petroleum Services Inc</t>
  </si>
  <si>
    <t>AMERICAN LIBERTY</t>
  </si>
  <si>
    <t>American Petroleum Tankers X</t>
  </si>
  <si>
    <t>AMERICAN PHOENIX</t>
  </si>
  <si>
    <t>Seabulk Tankers Inc</t>
  </si>
  <si>
    <t>AMERICAN PRIDE</t>
  </si>
  <si>
    <t>Crowley Petroleum Service Inc</t>
  </si>
  <si>
    <t>APL GUAM</t>
  </si>
  <si>
    <t>Containership</t>
  </si>
  <si>
    <t>APL Maritime, Ltd.</t>
  </si>
  <si>
    <t>APL GULF EXPRESS</t>
  </si>
  <si>
    <t>APL Marine Services, Ltd.</t>
  </si>
  <si>
    <t>APL SAIPAN</t>
  </si>
  <si>
    <t>ARC INDEPENDENCE</t>
  </si>
  <si>
    <t>Vehicles Carrier</t>
  </si>
  <si>
    <t>American Roll-on Roll-off</t>
  </si>
  <si>
    <t>ARC INTEGRITY</t>
  </si>
  <si>
    <t>ARC RESOLVE</t>
  </si>
  <si>
    <t>BAY STATE</t>
  </si>
  <si>
    <t>BRENTON REEF</t>
  </si>
  <si>
    <t>CALIFORNIA</t>
  </si>
  <si>
    <t>Crowley Alaska Tankers LLC</t>
  </si>
  <si>
    <t>CALIFORNIA VOYAGER</t>
  </si>
  <si>
    <t>Chevron Shipping Co LLC</t>
  </si>
  <si>
    <t>CAPT DAVID I LYON</t>
  </si>
  <si>
    <t>Sealift Inc</t>
  </si>
  <si>
    <t>CHARLESTON EXPRESS</t>
  </si>
  <si>
    <t>Hapag-Lloyd USA, LLC</t>
  </si>
  <si>
    <t>CHEMICAL PIONEER</t>
  </si>
  <si>
    <t>USCS Chemical Chartering</t>
  </si>
  <si>
    <t>COASTAL NAVIGATOR</t>
  </si>
  <si>
    <t>General Cargo</t>
  </si>
  <si>
    <t>Coastal Transportation Inc</t>
  </si>
  <si>
    <t>COASTAL NOMAD</t>
  </si>
  <si>
    <t>COASTAL PROGRESS</t>
  </si>
  <si>
    <t>COASTAL STANDARD</t>
  </si>
  <si>
    <t>COASTAL TRADER</t>
  </si>
  <si>
    <t>COASTAL VENTURE</t>
  </si>
  <si>
    <t>Stevens Transportation LLC</t>
  </si>
  <si>
    <t>DANIEL K. INOUYE</t>
  </si>
  <si>
    <t>Matson Navigation Co Inc</t>
  </si>
  <si>
    <t>EASTERN WIND</t>
  </si>
  <si>
    <t>Trident Seafoods Corp</t>
  </si>
  <si>
    <t>EL COQUI</t>
  </si>
  <si>
    <t>Crowley Liner Services Inc</t>
  </si>
  <si>
    <t>EMPIRE STATE</t>
  </si>
  <si>
    <t>ENDURANCE</t>
  </si>
  <si>
    <t>Fidelio Limited Partnership</t>
  </si>
  <si>
    <t>EVERGREEN STATE</t>
  </si>
  <si>
    <t>FLORIDA</t>
  </si>
  <si>
    <t>FLORIDA VOYAGER</t>
  </si>
  <si>
    <t>FREEDOM</t>
  </si>
  <si>
    <t>GARDEN STATE</t>
  </si>
  <si>
    <t>GEYSIR</t>
  </si>
  <si>
    <t>Marco Marine LLC</t>
  </si>
  <si>
    <t>GOLDEN STATE</t>
  </si>
  <si>
    <t>GREEN BAY</t>
  </si>
  <si>
    <t>Waterman Transport, Inc.</t>
  </si>
  <si>
    <t>GREEN COVE</t>
  </si>
  <si>
    <t>GREEN LAKE</t>
  </si>
  <si>
    <t>GREEN RIDGE</t>
  </si>
  <si>
    <t>HONOR</t>
  </si>
  <si>
    <t>HORIZON ENTERPRISE</t>
  </si>
  <si>
    <t>Pasha Hawaii Holdings LLC</t>
  </si>
  <si>
    <t>HORIZON PACIFIC</t>
  </si>
  <si>
    <t>HORIZON RELIANCE</t>
  </si>
  <si>
    <t>HORIZON SPIRIT</t>
  </si>
  <si>
    <t>HOUSTON</t>
  </si>
  <si>
    <t>USS Chartering LLC</t>
  </si>
  <si>
    <t>INDEPENDENCE</t>
  </si>
  <si>
    <t>ISLA BELLA</t>
  </si>
  <si>
    <t>TOTE Puerto Rico</t>
  </si>
  <si>
    <t>JEAN ANNE</t>
  </si>
  <si>
    <t>KAIMANA HILA</t>
  </si>
  <si>
    <t>KAMOKUIKI</t>
  </si>
  <si>
    <t>LIBERTY</t>
  </si>
  <si>
    <t>LIBERTY EAGLE</t>
  </si>
  <si>
    <t>Dry Bulk</t>
  </si>
  <si>
    <t>Liberty Maritime Corp</t>
  </si>
  <si>
    <t>LIBERTY GLORY</t>
  </si>
  <si>
    <t>LIBERTY GRACE</t>
  </si>
  <si>
    <t>LIBERTY PASSION</t>
  </si>
  <si>
    <t>Liberty Global Logistics LLC</t>
  </si>
  <si>
    <t>9777890</t>
  </si>
  <si>
    <t>LIBERTY PEACE</t>
  </si>
  <si>
    <t>LIBERTY PRIDE</t>
  </si>
  <si>
    <t>LIBERTY PROMISE</t>
  </si>
  <si>
    <t>LONE STAR STATE</t>
  </si>
  <si>
    <t>LOUISIANA</t>
  </si>
  <si>
    <t>LTC JOHN U.D. PAGE</t>
  </si>
  <si>
    <t>9814600</t>
  </si>
  <si>
    <t>LURLINE</t>
  </si>
  <si>
    <t>MAERSK ATLANTA</t>
  </si>
  <si>
    <t>MAERSK CHICAGO</t>
  </si>
  <si>
    <t>MAERSK COLUMBUS</t>
  </si>
  <si>
    <t>MAERSK DENVER</t>
  </si>
  <si>
    <t>MAERSK DETROIT</t>
  </si>
  <si>
    <t>MAERSK DURBAN</t>
  </si>
  <si>
    <t>MAERSK HARTFORD</t>
  </si>
  <si>
    <t>MAERSK IDAHO</t>
  </si>
  <si>
    <t>MAERSK IOWA</t>
  </si>
  <si>
    <t>MAERSK KENSINGTON</t>
  </si>
  <si>
    <t>MAERSK KINLOSS</t>
  </si>
  <si>
    <t>MAERSK MICHIGAN</t>
  </si>
  <si>
    <t>MAERSK MISAKI</t>
  </si>
  <si>
    <t>Maersk Tanker MR K/S</t>
  </si>
  <si>
    <t>MAERSK MONTANA</t>
  </si>
  <si>
    <t>MAERSK OHIO</t>
  </si>
  <si>
    <t>MAERSK PEARY</t>
  </si>
  <si>
    <t>Maersk Line Ltd-USA</t>
  </si>
  <si>
    <t>MAERSK PITTSBURGH</t>
  </si>
  <si>
    <t>MAERSK SARATOGA</t>
  </si>
  <si>
    <t>MAERSK SELETAR</t>
  </si>
  <si>
    <t>MAERSK SENTOSA</t>
  </si>
  <si>
    <t>MAERSK YORKTOWN</t>
  </si>
  <si>
    <t>MAGNOLIA STATE</t>
  </si>
  <si>
    <t>MAHIMAHI</t>
  </si>
  <si>
    <t>MAJOR BERNARD F. FISHER</t>
  </si>
  <si>
    <t>MAJOR RICHARD WINTERS</t>
  </si>
  <si>
    <t>MANOA</t>
  </si>
  <si>
    <t>MANUKAI</t>
  </si>
  <si>
    <t>MANULANI</t>
  </si>
  <si>
    <t>MARJORIE C</t>
  </si>
  <si>
    <t>MATSON ANCHORAGE</t>
  </si>
  <si>
    <t>MATSON KODIAK</t>
  </si>
  <si>
    <t>MATSON TACOMA</t>
  </si>
  <si>
    <t>MATSONIA</t>
  </si>
  <si>
    <t>MAUNALEI</t>
  </si>
  <si>
    <t>MAUNAWILI</t>
  </si>
  <si>
    <t>MIDNIGHT SUN</t>
  </si>
  <si>
    <t>TOTE Maritime Alaska Inc</t>
  </si>
  <si>
    <t>MISSISSIPPI VOYAGER</t>
  </si>
  <si>
    <t>MOHAWK</t>
  </si>
  <si>
    <t>Military Sealift Command</t>
  </si>
  <si>
    <t>MOKIHANA</t>
  </si>
  <si>
    <t>NATIONAL GLORY</t>
  </si>
  <si>
    <t>National Shipping of America</t>
  </si>
  <si>
    <t>NORTH STAR</t>
  </si>
  <si>
    <t>OCEAN FREEDOM</t>
  </si>
  <si>
    <t>OCEAN GIANT</t>
  </si>
  <si>
    <t>Waterman Steamship Corporation</t>
  </si>
  <si>
    <t>OCEAN GLADIATOR</t>
  </si>
  <si>
    <t>Ocean Gladiator Shipping Trust</t>
  </si>
  <si>
    <t>OCEAN GLORY</t>
  </si>
  <si>
    <t>Patriot Shipping LLC</t>
  </si>
  <si>
    <t>OCEAN GRAND</t>
  </si>
  <si>
    <t>OCEAN JAZZ</t>
  </si>
  <si>
    <t>Intermarine LLC</t>
  </si>
  <si>
    <t>OCEAN TRADER</t>
  </si>
  <si>
    <t>OHIO</t>
  </si>
  <si>
    <t>OREGON</t>
  </si>
  <si>
    <t>OVERSEAS ANACORTES</t>
  </si>
  <si>
    <t>Overseas Shipholding Group</t>
  </si>
  <si>
    <t>OVERSEAS BOSTON</t>
  </si>
  <si>
    <t>OSG Ship Management Inc</t>
  </si>
  <si>
    <t>OVERSEAS CASCADE</t>
  </si>
  <si>
    <t>OVERSEAS CHINOOK</t>
  </si>
  <si>
    <t>OVERSEAS HOUSTON</t>
  </si>
  <si>
    <t>OVERSEAS KEY WEST</t>
  </si>
  <si>
    <t>OVERSEAS LONG BEACH</t>
  </si>
  <si>
    <t>OVERSEAS LOS ANGELES</t>
  </si>
  <si>
    <t>OVERSEAS MARTINEZ</t>
  </si>
  <si>
    <t>OVERSEAS MYKONOS</t>
  </si>
  <si>
    <t>Mykonos Tanker LLC</t>
  </si>
  <si>
    <t>OVERSEAS NEW YORK</t>
  </si>
  <si>
    <t>OVERSEAS NIKISKI</t>
  </si>
  <si>
    <t>OVERSEAS SANTORINI</t>
  </si>
  <si>
    <t>Santorini Tanker LLC</t>
  </si>
  <si>
    <t>OVERSEAS TAMPA</t>
  </si>
  <si>
    <t>OVERSEAS TEXAS CITY</t>
  </si>
  <si>
    <t>PALMETTO STATE</t>
  </si>
  <si>
    <t>CITGO Petroleum Corp</t>
  </si>
  <si>
    <t>PATRIOT</t>
  </si>
  <si>
    <t>PELICAN STATE</t>
  </si>
  <si>
    <t>PENNSYLVANIA</t>
  </si>
  <si>
    <t>PERLA DEL CARIBE</t>
  </si>
  <si>
    <t>PHILADELPHIA EXPRESS</t>
  </si>
  <si>
    <t>POLAR ADVENTURE</t>
  </si>
  <si>
    <t>Polar Tankers Inc</t>
  </si>
  <si>
    <t>POLAR DISCOVERY</t>
  </si>
  <si>
    <t>POLAR ENDEAVOUR</t>
  </si>
  <si>
    <t>POLAR ENTERPRISE</t>
  </si>
  <si>
    <t>POLAR RESOLUTION</t>
  </si>
  <si>
    <t>PRESIDENT CLEVELAND</t>
  </si>
  <si>
    <t>PRESIDENT EISENHOWER</t>
  </si>
  <si>
    <t>PRESIDENT FD ROOSEVELT</t>
  </si>
  <si>
    <t>PRESIDENT KENNEDY</t>
  </si>
  <si>
    <t>PRESIDENT TRUMAN</t>
  </si>
  <si>
    <t>PRESIDENT WILSON</t>
  </si>
  <si>
    <t>R. J. PFEIFFER</t>
  </si>
  <si>
    <t>RESOLVE</t>
  </si>
  <si>
    <t>RIO GRANDE EXPRESS</t>
  </si>
  <si>
    <t>ROCKETSHIP</t>
  </si>
  <si>
    <t>Foss Maritime Co</t>
  </si>
  <si>
    <t>SAFMARINE MAFADI</t>
  </si>
  <si>
    <t>SAFMARINE NGAMI</t>
  </si>
  <si>
    <t>SAGAMORE</t>
  </si>
  <si>
    <t>SEA TRADER</t>
  </si>
  <si>
    <t>SEABULK ARCTIC</t>
  </si>
  <si>
    <t>SEABULK CHALLENGE</t>
  </si>
  <si>
    <t>SLNC CORSICA</t>
  </si>
  <si>
    <t>Schuyler Line Navigation Co</t>
  </si>
  <si>
    <t>SLNC GOODWILL</t>
  </si>
  <si>
    <t>Schuyler Line Navigation Company, LLC</t>
  </si>
  <si>
    <t>SLNC MAGOTHY</t>
  </si>
  <si>
    <t>SLNC PAX</t>
  </si>
  <si>
    <t>SLNC SEVERN</t>
  </si>
  <si>
    <t>SLNC YORK</t>
  </si>
  <si>
    <t>Argent Marine Operations, Inc.</t>
  </si>
  <si>
    <t>SSG EDWARD A. CARTER JR</t>
  </si>
  <si>
    <t>ST LOUIS EXPRESS</t>
  </si>
  <si>
    <t>SULPHUR ENTERPRISE</t>
  </si>
  <si>
    <t>Savage Marine Management Co</t>
  </si>
  <si>
    <t>SUNSHINE STATE</t>
  </si>
  <si>
    <t>TAINO</t>
  </si>
  <si>
    <t>TEXAS</t>
  </si>
  <si>
    <t>TEXAS VOYAGER</t>
  </si>
  <si>
    <t>WASHINGTON</t>
  </si>
  <si>
    <t>WASHINGTON EXPRESS</t>
  </si>
  <si>
    <t>WEST VIRGINIA</t>
  </si>
  <si>
    <t>YORKTOWN EXPRESS</t>
  </si>
  <si>
    <t>9719068</t>
  </si>
  <si>
    <t>9314210</t>
  </si>
  <si>
    <t>VESSEL</t>
  </si>
  <si>
    <t xml:space="preserve"> VS_NAME</t>
  </si>
  <si>
    <t xml:space="preserve"> VS_NUMBER</t>
  </si>
  <si>
    <t xml:space="preserve"> CG_NUMBER</t>
  </si>
  <si>
    <t xml:space="preserve"> VTCC</t>
  </si>
  <si>
    <t xml:space="preserve"> ICST</t>
  </si>
  <si>
    <t xml:space="preserve"> NRT</t>
  </si>
  <si>
    <t xml:space="preserve"> HP</t>
  </si>
  <si>
    <t xml:space="preserve"> REG_LNGTH</t>
  </si>
  <si>
    <t xml:space="preserve"> OVER_LNGTH</t>
  </si>
  <si>
    <t xml:space="preserve"> REG_BRDTH</t>
  </si>
  <si>
    <t>OVER_BRDTH</t>
  </si>
  <si>
    <t xml:space="preserve"> HFP</t>
  </si>
  <si>
    <t xml:space="preserve"> CAP_REF</t>
  </si>
  <si>
    <t xml:space="preserve"> CAP_PASS</t>
  </si>
  <si>
    <t xml:space="preserve"> CAP_TONS</t>
  </si>
  <si>
    <t xml:space="preserve"> YEAR</t>
  </si>
  <si>
    <t xml:space="preserve"> REBLT</t>
  </si>
  <si>
    <t xml:space="preserve"> YEAR_REBUILT</t>
  </si>
  <si>
    <t xml:space="preserve"> YEAR_VESSEL</t>
  </si>
  <si>
    <t xml:space="preserve"> LOAD_DRAFT</t>
  </si>
  <si>
    <t>LIGHT_DRAFT</t>
  </si>
  <si>
    <t xml:space="preserve"> EQUP1</t>
  </si>
  <si>
    <t xml:space="preserve"> EQUIP2</t>
  </si>
  <si>
    <t xml:space="preserve"> STATE</t>
  </si>
  <si>
    <t xml:space="preserve"> BASE1</t>
  </si>
  <si>
    <t xml:space="preserve"> BASE2</t>
  </si>
  <si>
    <t xml:space="preserve"> REGION</t>
  </si>
  <si>
    <t xml:space="preserve"> TS_OPER</t>
  </si>
  <si>
    <t xml:space="preserve"> FL_YR </t>
  </si>
  <si>
    <t>FORT TICONDEROGA II</t>
  </si>
  <si>
    <t>1A13</t>
  </si>
  <si>
    <t>VT</t>
  </si>
  <si>
    <t>SHOREHAM</t>
  </si>
  <si>
    <t>MS MADISON</t>
  </si>
  <si>
    <t>1A02</t>
  </si>
  <si>
    <t>LA</t>
  </si>
  <si>
    <t>LAROSE</t>
  </si>
  <si>
    <t>KENDALL J HEBERT</t>
  </si>
  <si>
    <t>A &amp; B</t>
  </si>
  <si>
    <t>1A11</t>
  </si>
  <si>
    <t>FL</t>
  </si>
  <si>
    <t>NAPLES</t>
  </si>
  <si>
    <t>ALABAMA</t>
  </si>
  <si>
    <t>ALL IN</t>
  </si>
  <si>
    <t>SCARLETT BELLE</t>
  </si>
  <si>
    <t>CA</t>
  </si>
  <si>
    <t>CHANNEL</t>
  </si>
  <si>
    <t xml:space="preserve"> ISLANDS</t>
  </si>
  <si>
    <t>ISLAND LADY</t>
  </si>
  <si>
    <t>1C13</t>
  </si>
  <si>
    <t>PORT</t>
  </si>
  <si>
    <t>RICHEY</t>
  </si>
  <si>
    <t>TROPICAL BREEZE I</t>
  </si>
  <si>
    <t>TORTUGA</t>
  </si>
  <si>
    <t>KEY-</t>
  </si>
  <si>
    <t>COLONY</t>
  </si>
  <si>
    <t>REEL COMMOCEAN</t>
  </si>
  <si>
    <t>PANAMA-</t>
  </si>
  <si>
    <t>CITY BEACH</t>
  </si>
  <si>
    <t>ELIZABETH WRAY</t>
  </si>
  <si>
    <t>ME</t>
  </si>
  <si>
    <t>DEER</t>
  </si>
  <si>
    <t>ISLE</t>
  </si>
  <si>
    <t>KINGFISH</t>
  </si>
  <si>
    <t xml:space="preserve">SAN </t>
  </si>
  <si>
    <t>FRANCISCO</t>
  </si>
  <si>
    <t>TIGERFISH</t>
  </si>
  <si>
    <t>SOUTH SAN-</t>
  </si>
  <si>
    <t>PIRATES LADY</t>
  </si>
  <si>
    <t>SC</t>
  </si>
  <si>
    <t xml:space="preserve">SEABROOK </t>
  </si>
  <si>
    <t>ISLAND</t>
  </si>
  <si>
    <t>EMILY ANN</t>
  </si>
  <si>
    <t>CAMERON</t>
  </si>
  <si>
    <t>CAPE AIR</t>
  </si>
  <si>
    <t>CATALINA DUCHESS</t>
  </si>
  <si>
    <t>1C11</t>
  </si>
  <si>
    <t>LONG BEACH</t>
  </si>
  <si>
    <t>CATALINA DUKE</t>
  </si>
  <si>
    <t>CATALINA KING</t>
  </si>
  <si>
    <t>CATALINA SPIRIT</t>
  </si>
  <si>
    <t>1D11</t>
  </si>
  <si>
    <t>SENTINEL</t>
  </si>
  <si>
    <t>TWO HARBORS</t>
  </si>
  <si>
    <t>ABRAHAM</t>
  </si>
  <si>
    <t>1C02</t>
  </si>
  <si>
    <t>*</t>
  </si>
  <si>
    <t>VENICE</t>
  </si>
  <si>
    <t>CAPT JOEL</t>
  </si>
  <si>
    <t>CAPT. JASON</t>
  </si>
  <si>
    <t>DUTCH GIRL</t>
  </si>
  <si>
    <t>EVELYN</t>
  </si>
  <si>
    <t>JASON ABE</t>
  </si>
  <si>
    <t>MISS ANNETTE</t>
  </si>
  <si>
    <t>MISS BROOKE</t>
  </si>
  <si>
    <t>MISS LYNDA</t>
  </si>
  <si>
    <t>MISS WYNTER</t>
  </si>
  <si>
    <t>RIP TIDE</t>
  </si>
  <si>
    <t>SIMON JR.</t>
  </si>
  <si>
    <t>THUNDERAMERICA</t>
  </si>
  <si>
    <t>DUTCHMAN</t>
  </si>
  <si>
    <t>LETTS DIVE</t>
  </si>
  <si>
    <t>VI</t>
  </si>
  <si>
    <t>ST.THOMAS</t>
  </si>
  <si>
    <t>AMERICANA</t>
  </si>
  <si>
    <t>TX</t>
  </si>
  <si>
    <t>NEW YORK</t>
  </si>
  <si>
    <t>VAI ALLA GRANDE</t>
  </si>
  <si>
    <t>NEWPORT</t>
  </si>
  <si>
    <t>BEACH</t>
  </si>
  <si>
    <t>ACADIA EXPLORER</t>
  </si>
  <si>
    <t>NH</t>
  </si>
  <si>
    <t>BAR'</t>
  </si>
  <si>
    <t>HARBOR</t>
  </si>
  <si>
    <t>STRIKER-I</t>
  </si>
  <si>
    <t>MIAMI</t>
  </si>
  <si>
    <t>KATYDID</t>
  </si>
  <si>
    <t>DE</t>
  </si>
  <si>
    <t>LEWES</t>
  </si>
  <si>
    <t>ISLETA I</t>
  </si>
  <si>
    <t>1B11</t>
  </si>
  <si>
    <t>PR</t>
  </si>
  <si>
    <t>FAJARDO</t>
  </si>
  <si>
    <t>ISLETA III</t>
  </si>
  <si>
    <t>EMERALD SPIRIT</t>
  </si>
  <si>
    <t>AL</t>
  </si>
  <si>
    <t>ELBERTA</t>
  </si>
  <si>
    <t>GOVERNOR CHERRY</t>
  </si>
  <si>
    <t>1A12</t>
  </si>
  <si>
    <t>NEW</t>
  </si>
  <si>
    <t>ORLEANS</t>
  </si>
  <si>
    <t>CHUTE HAPPENS</t>
  </si>
  <si>
    <t>SOUTH-</t>
  </si>
  <si>
    <t>LAKE TAHOE</t>
  </si>
  <si>
    <t>FUN RUNNER</t>
  </si>
  <si>
    <t>TAHOE THUNDER</t>
  </si>
  <si>
    <t>DUKE</t>
  </si>
  <si>
    <t>DAUPHIN</t>
  </si>
  <si>
    <t>AMERICAN DREAM II</t>
  </si>
  <si>
    <t>FORT</t>
  </si>
  <si>
    <t>LAUDERDALE</t>
  </si>
  <si>
    <t>ADELE ELISE</t>
  </si>
  <si>
    <t>HUENEME</t>
  </si>
  <si>
    <t>MANHATTAN</t>
  </si>
  <si>
    <t>NY</t>
  </si>
  <si>
    <t>MISTY</t>
  </si>
  <si>
    <t>ADRIATIC</t>
  </si>
  <si>
    <t>AEGEAN</t>
  </si>
  <si>
    <t>ARABIAN</t>
  </si>
  <si>
    <t>BERING</t>
  </si>
  <si>
    <t>BISON</t>
  </si>
  <si>
    <t>BLUE WING</t>
  </si>
  <si>
    <t>GOLDEN</t>
  </si>
  <si>
    <t>MEADOW</t>
  </si>
  <si>
    <t>CARIBBEAN</t>
  </si>
  <si>
    <t>CARIBOU</t>
  </si>
  <si>
    <t>CELTIC</t>
  </si>
  <si>
    <t>CLAY ELLA</t>
  </si>
  <si>
    <t>RACELAND</t>
  </si>
  <si>
    <t>CORAL</t>
  </si>
  <si>
    <t>GADWALL</t>
  </si>
  <si>
    <t>GREEN WING</t>
  </si>
  <si>
    <t>HERMES</t>
  </si>
  <si>
    <t>MISC</t>
  </si>
  <si>
    <t>JAVA</t>
  </si>
  <si>
    <t>MALLARD</t>
  </si>
  <si>
    <t>MEDITERRANEAN</t>
  </si>
  <si>
    <t>PINTAIL</t>
  </si>
  <si>
    <t>SITKA</t>
  </si>
  <si>
    <t>TRANSFER PUMPS</t>
  </si>
  <si>
    <t>SOLOMON</t>
  </si>
  <si>
    <t>WIGEON</t>
  </si>
  <si>
    <t>PIPER</t>
  </si>
  <si>
    <t>MORGAN</t>
  </si>
  <si>
    <t>CITY</t>
  </si>
  <si>
    <t>SEA DRAGON</t>
  </si>
  <si>
    <t>PANAMA</t>
  </si>
  <si>
    <t>DEVIL'S GAUNTLET</t>
  </si>
  <si>
    <t>STOCKTON</t>
  </si>
  <si>
    <t>ADVENTURE CAT</t>
  </si>
  <si>
    <t>NAPA</t>
  </si>
  <si>
    <t>ADVENTURE I</t>
  </si>
  <si>
    <t>St.PETE</t>
  </si>
  <si>
    <t>CRABBER J. II</t>
  </si>
  <si>
    <t>1B16</t>
  </si>
  <si>
    <t>HILTON</t>
  </si>
  <si>
    <t>HEAD</t>
  </si>
  <si>
    <t>HOLIDAY</t>
  </si>
  <si>
    <t>1A16</t>
  </si>
  <si>
    <t>DAYTONA</t>
  </si>
  <si>
    <t>FLY N TIME</t>
  </si>
  <si>
    <t>PENSACOLA</t>
  </si>
  <si>
    <t>THRILL SEEKER</t>
  </si>
  <si>
    <t>YANKEE CLIPPER</t>
  </si>
  <si>
    <t>MA</t>
  </si>
  <si>
    <t>GLOUCESTER</t>
  </si>
  <si>
    <t>YANKEE FREEDOM</t>
  </si>
  <si>
    <t>YANKEE PATRIOT II</t>
  </si>
  <si>
    <t>LORNA ANN</t>
  </si>
  <si>
    <t>HI</t>
  </si>
  <si>
    <t>KEAUHOU</t>
  </si>
  <si>
    <t>DOLPHIN WATERS</t>
  </si>
  <si>
    <t>SANIBEL</t>
  </si>
  <si>
    <t>ISLAND HOPPER</t>
  </si>
  <si>
    <t>MISS PARADISE</t>
  </si>
  <si>
    <t>SUN PRINCESS</t>
  </si>
  <si>
    <t>THE EXPLORER</t>
  </si>
  <si>
    <t>MD</t>
  </si>
  <si>
    <t xml:space="preserve">OCEAN </t>
  </si>
  <si>
    <t>CAJUN CADILLAC</t>
  </si>
  <si>
    <t>LAFITTE</t>
  </si>
  <si>
    <t>SWAMP CREATURE</t>
  </si>
  <si>
    <t>PORTOFINO I</t>
  </si>
  <si>
    <t>ADVENTURESS</t>
  </si>
  <si>
    <t>ESCONDIDO</t>
  </si>
  <si>
    <t>AET EXCELLENCE</t>
  </si>
  <si>
    <t>GALVESTON</t>
  </si>
  <si>
    <t>AET INNOVATOR</t>
  </si>
  <si>
    <t>AET PARTNERSHIP</t>
  </si>
  <si>
    <t>AET RESPONSIBILITY</t>
  </si>
  <si>
    <t>CATALLAC</t>
  </si>
  <si>
    <t>AVALON</t>
  </si>
  <si>
    <t>GAME ON</t>
  </si>
  <si>
    <t>VA</t>
  </si>
  <si>
    <t xml:space="preserve">VIRGINIA </t>
  </si>
  <si>
    <t>SMILE HIGH II</t>
  </si>
  <si>
    <t>SMILE HIGH III</t>
  </si>
  <si>
    <t>MISS BECKY</t>
  </si>
  <si>
    <t>CITY OF NAPA</t>
  </si>
  <si>
    <t>ROUGAROU</t>
  </si>
  <si>
    <t>SWAMP MONSTER II</t>
  </si>
  <si>
    <t>VOODOO LADY</t>
  </si>
  <si>
    <t>AIKANE III</t>
  </si>
  <si>
    <t>HONOLULU</t>
  </si>
  <si>
    <t>WILD THING</t>
  </si>
  <si>
    <t>1D16</t>
  </si>
  <si>
    <t>ARABELLA</t>
  </si>
  <si>
    <t>MN</t>
  </si>
  <si>
    <t>EXCELSIOR</t>
  </si>
  <si>
    <t>ISABELLA</t>
  </si>
  <si>
    <t>ORONO</t>
  </si>
  <si>
    <t>FT. MORGAN</t>
  </si>
  <si>
    <t>GEE'S BEND</t>
  </si>
  <si>
    <t>CAMDEN</t>
  </si>
  <si>
    <t>MARISSA MAE NICOLE</t>
  </si>
  <si>
    <t>MOBILE PILOT</t>
  </si>
  <si>
    <t>MOBILE</t>
  </si>
  <si>
    <t>ARAPAHO</t>
  </si>
  <si>
    <t xml:space="preserve">PORT </t>
  </si>
  <si>
    <t>FOURCHON</t>
  </si>
  <si>
    <t>ALEX J</t>
  </si>
  <si>
    <t>AK</t>
  </si>
  <si>
    <t>KETCHIKAN</t>
  </si>
  <si>
    <t>KODY J</t>
  </si>
  <si>
    <t>MAXIMUM FISHER</t>
  </si>
  <si>
    <t>MISS JILLIAN</t>
  </si>
  <si>
    <t>THE BOSS</t>
  </si>
  <si>
    <t>CHESTER B</t>
  </si>
  <si>
    <t>PETERSBURG</t>
  </si>
  <si>
    <t>ADMIRALTY DREAM</t>
  </si>
  <si>
    <t>BARANOF DREAM</t>
  </si>
  <si>
    <t>CHICHAOF DREAM</t>
  </si>
  <si>
    <t>AMERICAN RESOLUTION</t>
  </si>
  <si>
    <t xml:space="preserve">HALBUT </t>
  </si>
  <si>
    <t>COVE</t>
  </si>
  <si>
    <t>BORN FREE</t>
  </si>
  <si>
    <t>HOMER</t>
  </si>
  <si>
    <t>DISCOVERY</t>
  </si>
  <si>
    <t>FOXFIRE</t>
  </si>
  <si>
    <t>NAUTILUS II</t>
  </si>
  <si>
    <t>SPIRIT</t>
  </si>
  <si>
    <t>RAINBOW CONNECTION</t>
  </si>
  <si>
    <t>OFFSHORE HUNTER</t>
  </si>
  <si>
    <t>SEWARD</t>
  </si>
  <si>
    <t>SORCERESS</t>
  </si>
  <si>
    <t>TENACIOUS</t>
  </si>
  <si>
    <t>KONA AGGRESSOR II</t>
  </si>
  <si>
    <t>KAILUA-</t>
  </si>
  <si>
    <t>KONA</t>
  </si>
  <si>
    <t>ADVENTURE</t>
  </si>
  <si>
    <t>SKAGWAY</t>
  </si>
  <si>
    <t>DISCOVER</t>
  </si>
  <si>
    <t>ENCOUNTER</t>
  </si>
  <si>
    <t>KLONDIKE KATE</t>
  </si>
  <si>
    <t>FJORDLAND</t>
  </si>
  <si>
    <t>HAINES</t>
  </si>
  <si>
    <t>SEA HAWK</t>
  </si>
  <si>
    <t>WA</t>
  </si>
  <si>
    <t>KAKTOVIK II</t>
  </si>
  <si>
    <t>1C03</t>
  </si>
  <si>
    <t>TAKOTNA RIVER</t>
  </si>
  <si>
    <t>1C05</t>
  </si>
  <si>
    <t>BETHEL</t>
  </si>
  <si>
    <t>APEX</t>
  </si>
  <si>
    <t>JUNEAU</t>
  </si>
  <si>
    <t>FORGE</t>
  </si>
  <si>
    <t>OPUS</t>
  </si>
  <si>
    <t>AURORA</t>
  </si>
  <si>
    <t>STERN RAMP, SIDE</t>
  </si>
  <si>
    <t>DOORS</t>
  </si>
  <si>
    <t>HOONAH</t>
  </si>
  <si>
    <t>CHENEGA</t>
  </si>
  <si>
    <t>STERN, SIDE</t>
  </si>
  <si>
    <t>CORDOVA</t>
  </si>
  <si>
    <t>COLUMBIA</t>
  </si>
  <si>
    <t>STERN, SIDE DOOR</t>
  </si>
  <si>
    <t>VEHICLE ELEVATOR</t>
  </si>
  <si>
    <t>FAIRWEATHER</t>
  </si>
  <si>
    <t>KENNICOTT</t>
  </si>
  <si>
    <t>STERN,SIDE DOORS</t>
  </si>
  <si>
    <t>LE CONTE</t>
  </si>
  <si>
    <t>LITUYA</t>
  </si>
  <si>
    <t>METLAKATLA</t>
  </si>
  <si>
    <t>MALASPINA</t>
  </si>
  <si>
    <t>STERN AND SIDE</t>
  </si>
  <si>
    <t>MATANUSKA</t>
  </si>
  <si>
    <t>TAKU</t>
  </si>
  <si>
    <t>WRANGELL</t>
  </si>
  <si>
    <t>TUSTUMENA</t>
  </si>
  <si>
    <t>SIDE DOORS RAMP</t>
  </si>
  <si>
    <t>AND ELEVATOR</t>
  </si>
  <si>
    <t>KODIAK</t>
  </si>
  <si>
    <t>NUNANIQ</t>
  </si>
  <si>
    <t>SEATTLE</t>
  </si>
  <si>
    <t xml:space="preserve">EXPLORER
</t>
  </si>
  <si>
    <t>VALDEZ</t>
  </si>
  <si>
    <t xml:space="preserve">MAYFLOWER STAR
</t>
  </si>
  <si>
    <t>FAIRBANKS</t>
  </si>
  <si>
    <t>DISCOVERY II</t>
  </si>
  <si>
    <t>DISCOVERY III</t>
  </si>
  <si>
    <t xml:space="preserve">BIG MIKE
</t>
  </si>
  <si>
    <t xml:space="preserve">GEORGE RYAN
</t>
  </si>
  <si>
    <t xml:space="preserve">JAY ELLIS
</t>
  </si>
  <si>
    <t>2A20</t>
  </si>
  <si>
    <t>2-CARGO PUMPS</t>
  </si>
  <si>
    <t>2-20 LT CRANES</t>
  </si>
  <si>
    <t>OR</t>
  </si>
  <si>
    <t>PORTLAND</t>
  </si>
  <si>
    <t>2 MAIN CARGO PMP</t>
  </si>
  <si>
    <t>2 MAIN CARGO</t>
  </si>
  <si>
    <t>PUMPS 2-20 CRANE</t>
  </si>
  <si>
    <t xml:space="preserve">NAUTILUS V
</t>
  </si>
  <si>
    <t xml:space="preserve">CHUTINE WARRIOR
</t>
  </si>
  <si>
    <t xml:space="preserve">WRANGELL
</t>
  </si>
  <si>
    <t xml:space="preserve">SUMDUM
</t>
  </si>
  <si>
    <t>WILD DAWN</t>
  </si>
  <si>
    <t xml:space="preserve">MV HUBBARD
</t>
  </si>
  <si>
    <t xml:space="preserve">YAKUTAT
</t>
  </si>
  <si>
    <t xml:space="preserve">EXPERIENCE ONE
</t>
  </si>
  <si>
    <t xml:space="preserve">MISS ALICIA
</t>
  </si>
  <si>
    <t xml:space="preserve">AUKE BAY
</t>
  </si>
  <si>
    <t xml:space="preserve">MISS ASHLEE
</t>
  </si>
  <si>
    <t xml:space="preserve">ONE DAY
</t>
  </si>
  <si>
    <t xml:space="preserve">SEWARD
</t>
  </si>
  <si>
    <t xml:space="preserve">TIA ROSE
</t>
  </si>
  <si>
    <t xml:space="preserve">ALEUTIAN BALLAD
</t>
  </si>
  <si>
    <t xml:space="preserve">KETCH-
</t>
  </si>
  <si>
    <t>IKAN</t>
  </si>
  <si>
    <t>ALBATROSS</t>
  </si>
  <si>
    <t xml:space="preserve">EAST </t>
  </si>
  <si>
    <t>DENNIS</t>
  </si>
  <si>
    <t>CAPTAIN AL</t>
  </si>
  <si>
    <t xml:space="preserve">NEW </t>
  </si>
  <si>
    <t>YORK</t>
  </si>
  <si>
    <t>WARDEN JOHNSTON</t>
  </si>
  <si>
    <t>SAN</t>
  </si>
  <si>
    <t>HORNBLOWER HYBRID</t>
  </si>
  <si>
    <t>SOLITARY</t>
  </si>
  <si>
    <t>ALCATRAZ</t>
  </si>
  <si>
    <t>ALCATRAZ CLIPPER</t>
  </si>
  <si>
    <t>ALCATRAZ FLYER</t>
  </si>
  <si>
    <t>RANGER</t>
  </si>
  <si>
    <t>ISLANDER</t>
  </si>
  <si>
    <t>SILVER DOLLAR</t>
  </si>
  <si>
    <t>PIERRE</t>
  </si>
  <si>
    <t>PART</t>
  </si>
  <si>
    <t>CAPT. ALGER</t>
  </si>
  <si>
    <t>1B13</t>
  </si>
  <si>
    <t>NC</t>
  </si>
  <si>
    <t>DAVIS</t>
  </si>
  <si>
    <t>KATHRYN T.</t>
  </si>
  <si>
    <t>ALII KAI</t>
  </si>
  <si>
    <t>ALII NUI</t>
  </si>
  <si>
    <t>MAALAEA</t>
  </si>
  <si>
    <t>ALBACORE</t>
  </si>
  <si>
    <t>45 TON CRANE</t>
  </si>
  <si>
    <t>LAFAYETTE</t>
  </si>
  <si>
    <t>BARRACUDA</t>
  </si>
  <si>
    <t>30 TON CRANE</t>
  </si>
  <si>
    <t>BLUE RUNNER</t>
  </si>
  <si>
    <t>50 TON CRANE</t>
  </si>
  <si>
    <t>BULL SHARK</t>
  </si>
  <si>
    <t>20 TON CRANE</t>
  </si>
  <si>
    <t>CARP</t>
  </si>
  <si>
    <t>15 TON CRANE</t>
  </si>
  <si>
    <t>COBIA</t>
  </si>
  <si>
    <t>CORINA</t>
  </si>
  <si>
    <t>25 TON CRANE</t>
  </si>
  <si>
    <t>DOLPHIN</t>
  </si>
  <si>
    <t>GAR</t>
  </si>
  <si>
    <t>GREAT WHITE</t>
  </si>
  <si>
    <t>175 TON CRANE</t>
  </si>
  <si>
    <t>GROUPER</t>
  </si>
  <si>
    <t>HERRING</t>
  </si>
  <si>
    <t>JACKFISH</t>
  </si>
  <si>
    <t>LEATHERJACK</t>
  </si>
  <si>
    <t>100 TON CRANE</t>
  </si>
  <si>
    <t>MAN O WAR</t>
  </si>
  <si>
    <t>MANTA RAY</t>
  </si>
  <si>
    <t>70 TON CRANE</t>
  </si>
  <si>
    <t>MARLIN</t>
  </si>
  <si>
    <t>MORAY</t>
  </si>
  <si>
    <t>PIKE</t>
  </si>
  <si>
    <t>POMPANO</t>
  </si>
  <si>
    <t>40 TON CRANE</t>
  </si>
  <si>
    <t>RAINBOW RUNNER</t>
  </si>
  <si>
    <t>60 TON CRANE</t>
  </si>
  <si>
    <t>REMORA</t>
  </si>
  <si>
    <t>ROCKFISH</t>
  </si>
  <si>
    <t>SAILFISH</t>
  </si>
  <si>
    <t>SANDSHARK</t>
  </si>
  <si>
    <t>SEA ROBIN</t>
  </si>
  <si>
    <t>SEA TROUT</t>
  </si>
  <si>
    <t>SEABASS</t>
  </si>
  <si>
    <t>35 TON CRANE</t>
  </si>
  <si>
    <t>SEABREAM</t>
  </si>
  <si>
    <t>SKIPFISH</t>
  </si>
  <si>
    <t>STINGRAY</t>
  </si>
  <si>
    <t>SWORDFISH</t>
  </si>
  <si>
    <t>TARPON</t>
  </si>
  <si>
    <t>TILAPIA</t>
  </si>
  <si>
    <t>TRIGGERFISH</t>
  </si>
  <si>
    <t>10 &amp; 40 TON</t>
  </si>
  <si>
    <t>DIESEL CRANES</t>
  </si>
  <si>
    <t>WAHOO</t>
  </si>
  <si>
    <t>MERAHI MANA</t>
  </si>
  <si>
    <t>MERAHI MANA I</t>
  </si>
  <si>
    <t>HEEIA KEA</t>
  </si>
  <si>
    <t>RAPTOR RUNNER</t>
  </si>
  <si>
    <t>ESTERO</t>
  </si>
  <si>
    <t>CALYPSO</t>
  </si>
  <si>
    <t xml:space="preserve">PREDATOR
</t>
  </si>
  <si>
    <t xml:space="preserve">TAILWATCHER
</t>
  </si>
  <si>
    <t xml:space="preserve">SEWARD
 </t>
  </si>
  <si>
    <t>LULU</t>
  </si>
  <si>
    <t>BAR HARBOR</t>
  </si>
  <si>
    <t>GLACIER</t>
  </si>
  <si>
    <t>1A03</t>
  </si>
  <si>
    <t>LANDING CRAFT</t>
  </si>
  <si>
    <t>ST. RUFINA</t>
  </si>
  <si>
    <t>AMERICAN EAGLE</t>
  </si>
  <si>
    <t>1C16</t>
  </si>
  <si>
    <t>AUKE BAY</t>
  </si>
  <si>
    <t>BARANOF WIND</t>
  </si>
  <si>
    <t>BAY</t>
  </si>
  <si>
    <t>KALININ EXPRESS</t>
  </si>
  <si>
    <t>KATLIAN EXPRESS</t>
  </si>
  <si>
    <t>SEA LION EXPRESS</t>
  </si>
  <si>
    <t>SEA OTTER EXPRESS</t>
  </si>
  <si>
    <t>ST. ANASTASIA</t>
  </si>
  <si>
    <t>ST. AQUILINA</t>
  </si>
  <si>
    <t>ST. EUGENE</t>
  </si>
  <si>
    <t>ST. GREGORY</t>
  </si>
  <si>
    <t>ST. HERMAN</t>
  </si>
  <si>
    <t>ST. INNOCENT</t>
  </si>
  <si>
    <t>ST. JOHN</t>
  </si>
  <si>
    <t>ST. JUVENALY</t>
  </si>
  <si>
    <t>ST. MARIA</t>
  </si>
  <si>
    <t>ST. MICHAEL</t>
  </si>
  <si>
    <t>ST. NADEZHDA</t>
  </si>
  <si>
    <t>ST. NICHOLAS</t>
  </si>
  <si>
    <t>ST. NONA</t>
  </si>
  <si>
    <t>ST. PETER</t>
  </si>
  <si>
    <t>ST. PHILLIP</t>
  </si>
  <si>
    <t>ST. TATIANA</t>
  </si>
  <si>
    <t>ST. YAKOV</t>
  </si>
  <si>
    <t xml:space="preserve">33 CAT </t>
  </si>
  <si>
    <t>OTTER I</t>
  </si>
  <si>
    <t>ST THEODOSIUS</t>
  </si>
  <si>
    <t>ST. ELISABETH</t>
  </si>
  <si>
    <t>ANGEL</t>
  </si>
  <si>
    <t>BADGER</t>
  </si>
  <si>
    <t>BOBCAT</t>
  </si>
  <si>
    <t>CHARLESTON</t>
  </si>
  <si>
    <t>30 &amp; 125 TON</t>
  </si>
  <si>
    <t>CRANE</t>
  </si>
  <si>
    <t>GRACE</t>
  </si>
  <si>
    <t>HERO</t>
  </si>
  <si>
    <t>HOPE</t>
  </si>
  <si>
    <t>L/B BATON ROUGE</t>
  </si>
  <si>
    <t>20 &amp; 100 TON</t>
  </si>
  <si>
    <t>L/B GALVESTON</t>
  </si>
  <si>
    <t>100 &amp; 30 TON</t>
  </si>
  <si>
    <t>DSL CRANES</t>
  </si>
  <si>
    <t>L/B HOUMA</t>
  </si>
  <si>
    <t>50 &amp; 15 DSL/HYDR</t>
  </si>
  <si>
    <t>L/B LAFAYETTE</t>
  </si>
  <si>
    <t>L/B MOBILE</t>
  </si>
  <si>
    <t>50 &amp; 15 TON DSL</t>
  </si>
  <si>
    <t>MEMPHIS</t>
  </si>
  <si>
    <t>25 / 100 TON</t>
  </si>
  <si>
    <t>NASHVILLE</t>
  </si>
  <si>
    <t>PEACE</t>
  </si>
  <si>
    <t>RAVEN</t>
  </si>
  <si>
    <t>REBEL</t>
  </si>
  <si>
    <t>HAWK</t>
  </si>
  <si>
    <t>ALOHA SPIRIT</t>
  </si>
  <si>
    <t>C-CAPTAIN</t>
  </si>
  <si>
    <t>C-CHALLENGER</t>
  </si>
  <si>
    <t>C-CLIPPER</t>
  </si>
  <si>
    <t>C-COMMODORE</t>
  </si>
  <si>
    <t>DEEP STIM</t>
  </si>
  <si>
    <t>POINTE</t>
  </si>
  <si>
    <t>NOIR CONGO</t>
  </si>
  <si>
    <t>GARY CHOUEST</t>
  </si>
  <si>
    <t>KELLIE CHOUEST</t>
  </si>
  <si>
    <t>OVERSEAS</t>
  </si>
  <si>
    <t>LOOP RESPONDER</t>
  </si>
  <si>
    <t>MR. JESSIE</t>
  </si>
  <si>
    <t>RYAN CHOUEST</t>
  </si>
  <si>
    <t>BOB</t>
  </si>
  <si>
    <t>SHORELINE IX</t>
  </si>
  <si>
    <t>VALLENAR</t>
  </si>
  <si>
    <t>CAPE LOOKOUT</t>
  </si>
  <si>
    <t xml:space="preserve">EXYC </t>
  </si>
  <si>
    <t>PRINCESS BAY</t>
  </si>
  <si>
    <t>AMELIA</t>
  </si>
  <si>
    <t>POLLY-L</t>
  </si>
  <si>
    <t>FERNANDINA</t>
  </si>
  <si>
    <t>BALD EAGLE</t>
  </si>
  <si>
    <t>MISS KAYLYNN</t>
  </si>
  <si>
    <t>MISS KIEREN MARIE</t>
  </si>
  <si>
    <t>AMERICA</t>
  </si>
  <si>
    <t>BIDE-A-WEE</t>
  </si>
  <si>
    <t>MI</t>
  </si>
  <si>
    <t>SAULT STE.</t>
  </si>
  <si>
    <t>MARIE</t>
  </si>
  <si>
    <t>HIAWATHA</t>
  </si>
  <si>
    <t>AMERICAN ANGLER</t>
  </si>
  <si>
    <t>SAN DIEGO</t>
  </si>
  <si>
    <t>LOUISE</t>
  </si>
  <si>
    <t>BARBARA</t>
  </si>
  <si>
    <t>LADONA</t>
  </si>
  <si>
    <t>ROCKLAND</t>
  </si>
  <si>
    <t>CRUSADER</t>
  </si>
  <si>
    <t>IN</t>
  </si>
  <si>
    <t>JEFFERSON-</t>
  </si>
  <si>
    <t>VILLE</t>
  </si>
  <si>
    <t>RIGGER III</t>
  </si>
  <si>
    <t>15 TON</t>
  </si>
  <si>
    <t>HYDRAULIC BOOM</t>
  </si>
  <si>
    <t>CT</t>
  </si>
  <si>
    <t>AMERICAN CONSTELLATION</t>
  </si>
  <si>
    <t>WILMINGTON</t>
  </si>
  <si>
    <t>AMERICAN CONSTITUTION</t>
  </si>
  <si>
    <t>AMERICAN HARMONY</t>
  </si>
  <si>
    <t>AMERICAN SONG</t>
  </si>
  <si>
    <t>AMERICAN SPIRIT</t>
  </si>
  <si>
    <t>AMERICAN STAR</t>
  </si>
  <si>
    <t>DOVER</t>
  </si>
  <si>
    <t>LAUNCH</t>
  </si>
  <si>
    <t xml:space="preserve">LAUNCH </t>
  </si>
  <si>
    <t>QUEEN OF THE MISSISSIPPI</t>
  </si>
  <si>
    <t>QUEEN OF THE WEST</t>
  </si>
  <si>
    <t>GUILFORD</t>
  </si>
  <si>
    <t>CHANDRA B</t>
  </si>
  <si>
    <t>ELECTRIC PUMPS</t>
  </si>
  <si>
    <t>JEFFERSON</t>
  </si>
  <si>
    <t>CARGO PUMPS</t>
  </si>
  <si>
    <t>JACKSON-</t>
  </si>
  <si>
    <t>CARGO PUMP</t>
  </si>
  <si>
    <t>AMPOL RECOVERY</t>
  </si>
  <si>
    <t>TRANSFER PUMPS,</t>
  </si>
  <si>
    <t>25 CCE PUMPS</t>
  </si>
  <si>
    <t>BAYOU</t>
  </si>
  <si>
    <t>VISTA</t>
  </si>
  <si>
    <t>AMPOL RESPONDER</t>
  </si>
  <si>
    <t>REIDY</t>
  </si>
  <si>
    <t>MO</t>
  </si>
  <si>
    <t>1A05</t>
  </si>
  <si>
    <t>NJ</t>
  </si>
  <si>
    <t>PARSIPPANY</t>
  </si>
  <si>
    <t>INDEPENDENCE II</t>
  </si>
  <si>
    <t>INTEGRITY</t>
  </si>
  <si>
    <t>SUMMER WIND</t>
  </si>
  <si>
    <t>BALTIMORE</t>
  </si>
  <si>
    <t>SEGAULA</t>
  </si>
  <si>
    <t>AS</t>
  </si>
  <si>
    <t>PAGO PAGO</t>
  </si>
  <si>
    <t>SILI</t>
  </si>
  <si>
    <t>2 10 TON HYDRAUL</t>
  </si>
  <si>
    <t>CRANES</t>
  </si>
  <si>
    <t>AMERICAN CENTURY</t>
  </si>
  <si>
    <t>1A06</t>
  </si>
  <si>
    <t>SELF-UNLOADER,</t>
  </si>
  <si>
    <t>BOOM</t>
  </si>
  <si>
    <t>WILLIAMS-</t>
  </si>
  <si>
    <t>AMERICAN COURAGE</t>
  </si>
  <si>
    <t>AMERICAN INTEGRITY</t>
  </si>
  <si>
    <t>AMERICAN MARINER</t>
  </si>
  <si>
    <t>BELT</t>
  </si>
  <si>
    <t>SELF-UNLOADER</t>
  </si>
  <si>
    <t>BUFFALO</t>
  </si>
  <si>
    <t>BURNS HARBOR</t>
  </si>
  <si>
    <t>250 FOOT BOOM</t>
  </si>
  <si>
    <t>BURNS</t>
  </si>
  <si>
    <t>H. LEE WHITE</t>
  </si>
  <si>
    <t>INDIANA HARBOR</t>
  </si>
  <si>
    <t>JOHN J. BOLAND</t>
  </si>
  <si>
    <t>SAM LAUD</t>
  </si>
  <si>
    <t>ST. CLAIR</t>
  </si>
  <si>
    <t>WALTER J. MCCARTHY JR.</t>
  </si>
  <si>
    <t>ALEJANDRO</t>
  </si>
  <si>
    <t>ALTON</t>
  </si>
  <si>
    <t>COLUMBIA GORGE</t>
  </si>
  <si>
    <t>CASCADE</t>
  </si>
  <si>
    <t>LOCKS</t>
  </si>
  <si>
    <t>CRYSTAL DOLPHIN</t>
  </si>
  <si>
    <t>EXPLORER</t>
  </si>
  <si>
    <t>PORTLAND SPIRIT</t>
  </si>
  <si>
    <t>WILLAMETTE STAR</t>
  </si>
  <si>
    <t>GLADYS S</t>
  </si>
  <si>
    <t>LOS</t>
  </si>
  <si>
    <t>ANGELES</t>
  </si>
  <si>
    <t>MEGAN S</t>
  </si>
  <si>
    <t>TERMINAL</t>
  </si>
  <si>
    <t>CHRISTY S</t>
  </si>
  <si>
    <t>CASSVILLE FERRY</t>
  </si>
  <si>
    <t>LACROSSE</t>
  </si>
  <si>
    <t>WILDSIDE</t>
  </si>
  <si>
    <t>ANNA</t>
  </si>
  <si>
    <t>MARIA</t>
  </si>
  <si>
    <t>AMIGO</t>
  </si>
  <si>
    <t>SAN PEDRO</t>
  </si>
  <si>
    <t>AMORAY DIVER</t>
  </si>
  <si>
    <t>KEY</t>
  </si>
  <si>
    <t>LARGO</t>
  </si>
  <si>
    <t>SEEKER</t>
  </si>
  <si>
    <t>SNOW GOOSE</t>
  </si>
  <si>
    <t>CARGO BOOM</t>
  </si>
  <si>
    <t>BELLINGHAM</t>
  </si>
  <si>
    <t>LIFE OF RILEY</t>
  </si>
  <si>
    <t>TRIUMPH II</t>
  </si>
  <si>
    <t>TRIUMPH III</t>
  </si>
  <si>
    <t>TRIUMPH IV</t>
  </si>
  <si>
    <t>TRIUMPH V</t>
  </si>
  <si>
    <t>TRIUMPH VI</t>
  </si>
  <si>
    <t>CAPT. ANDERSON</t>
  </si>
  <si>
    <t>STARLITE MAJESTY</t>
  </si>
  <si>
    <t>CLEARWATER</t>
  </si>
  <si>
    <t>ISLAND EXPRESS</t>
  </si>
  <si>
    <t>BOONE NO.</t>
  </si>
  <si>
    <t>SEA CHESS FIRE</t>
  </si>
  <si>
    <t>PUMP ELECTRIC</t>
  </si>
  <si>
    <t>KY</t>
  </si>
  <si>
    <t>CONSTANCE</t>
  </si>
  <si>
    <t>DEBORAH A</t>
  </si>
  <si>
    <t>RADAR WINCHES</t>
  </si>
  <si>
    <t>LITTLE BOONE</t>
  </si>
  <si>
    <t>RADAR</t>
  </si>
  <si>
    <t>NA HOKU II</t>
  </si>
  <si>
    <t>HONULULU</t>
  </si>
  <si>
    <t>ANGEL ISLAND</t>
  </si>
  <si>
    <t>TIBURON</t>
  </si>
  <si>
    <t>BONITA</t>
  </si>
  <si>
    <t>TAMALPAIS</t>
  </si>
  <si>
    <t>PARADISE BELOW</t>
  </si>
  <si>
    <t>ANGLER</t>
  </si>
  <si>
    <t>OCEAN CITY</t>
  </si>
  <si>
    <t>ANINI</t>
  </si>
  <si>
    <t>ANITA DEE</t>
  </si>
  <si>
    <t>IL</t>
  </si>
  <si>
    <t>CHICAGO</t>
  </si>
  <si>
    <t>THE ANITA DEE II</t>
  </si>
  <si>
    <t>MISS OCEAN CITY</t>
  </si>
  <si>
    <t xml:space="preserve">ANKENY STREET
</t>
  </si>
  <si>
    <t>HALF MOON</t>
  </si>
  <si>
    <t>WILMA LEE</t>
  </si>
  <si>
    <t>ANNAPOLIS</t>
  </si>
  <si>
    <t>ANNIE GIRL</t>
  </si>
  <si>
    <t>ORANGE</t>
  </si>
  <si>
    <t>HOUMA</t>
  </si>
  <si>
    <t>BAYWATCH</t>
  </si>
  <si>
    <t>RI</t>
  </si>
  <si>
    <t>AOLANI.CC</t>
  </si>
  <si>
    <t xml:space="preserve">CORONADO
</t>
  </si>
  <si>
    <t>APACHE</t>
  </si>
  <si>
    <t>MR. MAGEE</t>
  </si>
  <si>
    <t>1A07</t>
  </si>
  <si>
    <t>2 DECK CRANES</t>
  </si>
  <si>
    <t>ROCKVILLE</t>
  </si>
  <si>
    <t>3 DECK CRANES</t>
  </si>
  <si>
    <t>ISLAND PRINCESS</t>
  </si>
  <si>
    <t>WI</t>
  </si>
  <si>
    <t>BAYFIELD</t>
  </si>
  <si>
    <t>SUPERIOR PRINCESS</t>
  </si>
  <si>
    <t>ASHLAND BAY EXPRESS</t>
  </si>
  <si>
    <t>APPLEDORE STAR</t>
  </si>
  <si>
    <t>WEST</t>
  </si>
  <si>
    <t>DAY OFF</t>
  </si>
  <si>
    <t>MI SANTA</t>
  </si>
  <si>
    <t xml:space="preserve"> JUAN</t>
  </si>
  <si>
    <t>MISS CALABASH</t>
  </si>
  <si>
    <t>PURA VIDA DIVER</t>
  </si>
  <si>
    <t>TARAMBANA</t>
  </si>
  <si>
    <t>COOPER WILLIAM</t>
  </si>
  <si>
    <t xml:space="preserve">FISHER ISLAND
</t>
  </si>
  <si>
    <t xml:space="preserve">CHUTE EM UP
</t>
  </si>
  <si>
    <t xml:space="preserve">OSPREY
</t>
  </si>
  <si>
    <t>N. PALM</t>
  </si>
  <si>
    <t>AQUASTAR</t>
  </si>
  <si>
    <t xml:space="preserve">CHICAGO SPLASH
</t>
  </si>
  <si>
    <t xml:space="preserve">PIRATES BOOTY
</t>
  </si>
  <si>
    <t>ST</t>
  </si>
  <si>
    <t>AQUATIC FREEDOM</t>
  </si>
  <si>
    <t>ISLAMORADA</t>
  </si>
  <si>
    <t>SEA EXPRESS II</t>
  </si>
  <si>
    <t>AQUATIC SAFARIS I</t>
  </si>
  <si>
    <t>AQUATIC SAFARIS II</t>
  </si>
  <si>
    <t>AQUEOS SPLASH</t>
  </si>
  <si>
    <t>ISLAND TIME</t>
  </si>
  <si>
    <t>NORTHEASTERN</t>
  </si>
  <si>
    <t>SHORELINE XVII</t>
  </si>
  <si>
    <t>CHARLES HALL</t>
  </si>
  <si>
    <t>AZ</t>
  </si>
  <si>
    <t>HALLS</t>
  </si>
  <si>
    <t>CROSSING</t>
  </si>
  <si>
    <t>CANYON EXPLORER</t>
  </si>
  <si>
    <t>LAKE</t>
  </si>
  <si>
    <t>POWELL</t>
  </si>
  <si>
    <t>CANYON ODYSSEY</t>
  </si>
  <si>
    <t>CANYON PRINCESS</t>
  </si>
  <si>
    <t>DESERT REFLECTION</t>
  </si>
  <si>
    <t>DESERT SHADOW</t>
  </si>
  <si>
    <t>ETHEL G</t>
  </si>
  <si>
    <t>NONNE ZOSHI</t>
  </si>
  <si>
    <t>ARCTIC SOLUTION</t>
  </si>
  <si>
    <t>ARDELLE</t>
  </si>
  <si>
    <t>ATLANTIS</t>
  </si>
  <si>
    <t>ARGIA</t>
  </si>
  <si>
    <t>MYSTIC</t>
  </si>
  <si>
    <t>SALISH EXPLORER</t>
  </si>
  <si>
    <t>BEAVER</t>
  </si>
  <si>
    <t>CELEBRATIONS</t>
  </si>
  <si>
    <t>CHAMPAGNE LADY</t>
  </si>
  <si>
    <t>GOODTIME II</t>
  </si>
  <si>
    <t>GOODTIME III</t>
  </si>
  <si>
    <t>LADY MARY</t>
  </si>
  <si>
    <t>QUEENS LAUNCH</t>
  </si>
  <si>
    <t>ROYAL ARGOSY</t>
  </si>
  <si>
    <t>SIGHTSEER</t>
  </si>
  <si>
    <t>SPIRIT OF SEATTLE</t>
  </si>
  <si>
    <t>RAM II</t>
  </si>
  <si>
    <t>RAM III</t>
  </si>
  <si>
    <t>IBERIA</t>
  </si>
  <si>
    <t>RAM VIII</t>
  </si>
  <si>
    <t>RAM X</t>
  </si>
  <si>
    <t>RAM XI</t>
  </si>
  <si>
    <t>RAM XII</t>
  </si>
  <si>
    <t>RAM XIX</t>
  </si>
  <si>
    <t>PORT OF</t>
  </si>
  <si>
    <t>NEW IBERIA</t>
  </si>
  <si>
    <t>RAM XV</t>
  </si>
  <si>
    <t>RAM XVIII</t>
  </si>
  <si>
    <t>KYLIE WILLIAMS</t>
  </si>
  <si>
    <t>RAM IV</t>
  </si>
  <si>
    <t>RAM V</t>
  </si>
  <si>
    <t>RAM XIV</t>
  </si>
  <si>
    <t>OFFSHORE</t>
  </si>
  <si>
    <t>RAM XVI</t>
  </si>
  <si>
    <t>CARGO</t>
  </si>
  <si>
    <t>RAM XVII</t>
  </si>
  <si>
    <t>SIERRA EMPRESS</t>
  </si>
  <si>
    <t xml:space="preserve">LAKE </t>
  </si>
  <si>
    <t>TAHOE</t>
  </si>
  <si>
    <t>BRAVE ARROW</t>
  </si>
  <si>
    <t>CHEYENNE ARROW</t>
  </si>
  <si>
    <t>TACOMA</t>
  </si>
  <si>
    <t>CHIEF ARROW</t>
  </si>
  <si>
    <t>CROW ARROW</t>
  </si>
  <si>
    <t>ANACORTES</t>
  </si>
  <si>
    <t>MOTEGA</t>
  </si>
  <si>
    <t>8 TON HYDRAULIC</t>
  </si>
  <si>
    <t>PACIFIC ARROW</t>
  </si>
  <si>
    <t>SEALTH ARROW</t>
  </si>
  <si>
    <t>SIOUX ARROW</t>
  </si>
  <si>
    <t>SOUND ARROW</t>
  </si>
  <si>
    <t>1D02</t>
  </si>
  <si>
    <t>STRAIT ARROW</t>
  </si>
  <si>
    <t>SWIFT ARROW</t>
  </si>
  <si>
    <t>WARRIOR</t>
  </si>
  <si>
    <t>FIX CRANE</t>
  </si>
  <si>
    <t>MISS ASHBROOK</t>
  </si>
  <si>
    <t>ASHBROOK</t>
  </si>
  <si>
    <t>CHINCO-</t>
  </si>
  <si>
    <t>TEAGUE</t>
  </si>
  <si>
    <t>POTOMAC</t>
  </si>
  <si>
    <t>OAKLAND</t>
  </si>
  <si>
    <t>NECHES DUCHESS</t>
  </si>
  <si>
    <t>NEDERLAND</t>
  </si>
  <si>
    <t>NECHES DUKE</t>
  </si>
  <si>
    <t>PERSEVERANCE</t>
  </si>
  <si>
    <t>3 CARGO PUMP"</t>
  </si>
  <si>
    <t>SEA EAGLE</t>
  </si>
  <si>
    <t>CAPE ATLAS</t>
  </si>
  <si>
    <t>CAPE HANAMANOIA</t>
  </si>
  <si>
    <t>CAPE KALA KANE</t>
  </si>
  <si>
    <t>CAPE KUMUKAHI</t>
  </si>
  <si>
    <t>FLYIN HIGH</t>
  </si>
  <si>
    <t xml:space="preserve">ATLANTIC </t>
  </si>
  <si>
    <t>ATLANTIC</t>
  </si>
  <si>
    <t>RESOLUTE</t>
  </si>
  <si>
    <t>MARBLEHEAD</t>
  </si>
  <si>
    <t xml:space="preserve">CRUISN </t>
  </si>
  <si>
    <t xml:space="preserve"> CITY</t>
  </si>
  <si>
    <t>ACE HI</t>
  </si>
  <si>
    <t>TIME TO FLY</t>
  </si>
  <si>
    <t>ATLANTIC STAR</t>
  </si>
  <si>
    <t xml:space="preserve"> HIGHLANDS</t>
  </si>
  <si>
    <t>MURRELLS</t>
  </si>
  <si>
    <t xml:space="preserve"> INLET</t>
  </si>
  <si>
    <t>ATLANTIC PEARL</t>
  </si>
  <si>
    <t>HYANNIS</t>
  </si>
  <si>
    <t>SEA LION</t>
  </si>
  <si>
    <t>BRIELLE</t>
  </si>
  <si>
    <t>ATLANTIS EXPLORER</t>
  </si>
  <si>
    <t>RIVERHEAD</t>
  </si>
  <si>
    <t>ATLANTIS IV</t>
  </si>
  <si>
    <t>ATLANTIS IX</t>
  </si>
  <si>
    <t>ATLANTIS VII</t>
  </si>
  <si>
    <t>ATLANTIS X</t>
  </si>
  <si>
    <t>ATLANTIS XIV</t>
  </si>
  <si>
    <t>HOLOKAI</t>
  </si>
  <si>
    <t>LAHAINA</t>
  </si>
  <si>
    <t>HUKI NUI</t>
  </si>
  <si>
    <t>KAPENA</t>
  </si>
  <si>
    <t>MAJESTIC</t>
  </si>
  <si>
    <t>MALAMA  KAI</t>
  </si>
  <si>
    <t>THE MAGIC MERMAN</t>
  </si>
  <si>
    <t>CONNIE GAIL</t>
  </si>
  <si>
    <t>RICHMOND</t>
  </si>
  <si>
    <t>AURELIA</t>
  </si>
  <si>
    <t>SINGER</t>
  </si>
  <si>
    <t>MARIN</t>
  </si>
  <si>
    <t xml:space="preserve">SINGER </t>
  </si>
  <si>
    <t>EMERALD FJORD</t>
  </si>
  <si>
    <t>DOUBLE SUNSHINE</t>
  </si>
  <si>
    <t>SOUTHPADRE</t>
  </si>
  <si>
    <t>AVALON LADY</t>
  </si>
  <si>
    <t>ARCTIC WOLF</t>
  </si>
  <si>
    <t>PRUDHOE</t>
  </si>
  <si>
    <t>AWESOME</t>
  </si>
  <si>
    <t>SARASOTA</t>
  </si>
  <si>
    <t>AZTEC</t>
  </si>
  <si>
    <t>POLARIS</t>
  </si>
  <si>
    <t>RAPIDS</t>
  </si>
  <si>
    <t>MAGNOLIA BELLE</t>
  </si>
  <si>
    <t>MISS MILA</t>
  </si>
  <si>
    <t>GIBSON</t>
  </si>
  <si>
    <t>SALLY B</t>
  </si>
  <si>
    <t>BELLE OF CINCINNATI</t>
  </si>
  <si>
    <t>MARK TWAIN</t>
  </si>
  <si>
    <t>RIVER QUEEN</t>
  </si>
  <si>
    <t>CHARLES</t>
  </si>
  <si>
    <t>BAILEY JANICE</t>
  </si>
  <si>
    <t>CUT OFF</t>
  </si>
  <si>
    <t>ADMIRAL</t>
  </si>
  <si>
    <t>CAPTAIN</t>
  </si>
  <si>
    <t>COMMODORE</t>
  </si>
  <si>
    <t>BALD HEAD</t>
  </si>
  <si>
    <t>SANS SOUCI</t>
  </si>
  <si>
    <t>GULF JUSTICE</t>
  </si>
  <si>
    <t>15 TON DECK</t>
  </si>
  <si>
    <t>BALMY DAYS II</t>
  </si>
  <si>
    <t>1D13</t>
  </si>
  <si>
    <t>BOOTHBAY</t>
  </si>
  <si>
    <t>NOVELTY</t>
  </si>
  <si>
    <t>BAY LADY</t>
  </si>
  <si>
    <t>MISS BOOTHBAY</t>
  </si>
  <si>
    <t>DELATTE TIDE</t>
  </si>
  <si>
    <t>GA</t>
  </si>
  <si>
    <t>PAT TILLMAN</t>
  </si>
  <si>
    <t>RANDALL B MCCALL</t>
  </si>
  <si>
    <t>NORTH</t>
  </si>
  <si>
    <t>TUCKER</t>
  </si>
  <si>
    <t>ROXANNE B. MCCALL</t>
  </si>
  <si>
    <t>SEABULK NEBRASKA</t>
  </si>
  <si>
    <t>SEABULK WISCONSIN</t>
  </si>
  <si>
    <t>SEACOR INFLUENCE</t>
  </si>
  <si>
    <t>200 EBI CRANES</t>
  </si>
  <si>
    <t>ATLANTICAT</t>
  </si>
  <si>
    <t>BAY KING III</t>
  </si>
  <si>
    <t>FRIENDSHIP V</t>
  </si>
  <si>
    <t>MISS SAMANTHA</t>
  </si>
  <si>
    <t>MS BRYELLE</t>
  </si>
  <si>
    <t>MS. ISABELLE</t>
  </si>
  <si>
    <t>EMPRESS</t>
  </si>
  <si>
    <t>SANFRAN-</t>
  </si>
  <si>
    <t>CISCO</t>
  </si>
  <si>
    <t>BAY BREEZE</t>
  </si>
  <si>
    <t>HIGH GUN</t>
  </si>
  <si>
    <t>WINDLASS</t>
  </si>
  <si>
    <t>FIRE FIGHTING</t>
  </si>
  <si>
    <t>LOUIS TIDE</t>
  </si>
  <si>
    <t>REPUBLIC TIDE</t>
  </si>
  <si>
    <t>RESERVE TIDE</t>
  </si>
  <si>
    <t>WINDLASS, CRANE</t>
  </si>
  <si>
    <t>SEA TIDE</t>
  </si>
  <si>
    <t>VICTORY SEAHORSE</t>
  </si>
  <si>
    <t>AMERICAN FORTITUDE</t>
  </si>
  <si>
    <t>PROVINCETOWN III</t>
  </si>
  <si>
    <t>BOSTON</t>
  </si>
  <si>
    <t>PROVINCETOWN IV</t>
  </si>
  <si>
    <t>PROVINCETOWN II</t>
  </si>
  <si>
    <t>MOON CHASER</t>
  </si>
  <si>
    <t>WEST ISLIP</t>
  </si>
  <si>
    <t>APPLEDORE IV</t>
  </si>
  <si>
    <t>BAY CITY</t>
  </si>
  <si>
    <t>APPLEDORE V</t>
  </si>
  <si>
    <t>KEY WEST</t>
  </si>
  <si>
    <t>ESCAPE</t>
  </si>
  <si>
    <t>VERGENNES</t>
  </si>
  <si>
    <t>DOUBLE B</t>
  </si>
  <si>
    <t>CRANBERRY</t>
  </si>
  <si>
    <t>ISLES</t>
  </si>
  <si>
    <t>SEA QUEEN</t>
  </si>
  <si>
    <t>LEADER</t>
  </si>
  <si>
    <t>M/V MS TAYLOR</t>
  </si>
  <si>
    <t>BEAUPORT PRINCESS</t>
  </si>
  <si>
    <t>BEAVER ISLANDER</t>
  </si>
  <si>
    <t>CHARLEVOIX</t>
  </si>
  <si>
    <t>EMERALD ISLE</t>
  </si>
  <si>
    <t>PRIORITY TOO</t>
  </si>
  <si>
    <t>PT. JUDITH</t>
  </si>
  <si>
    <t>AL WERNER</t>
  </si>
  <si>
    <t>DAVANT</t>
  </si>
  <si>
    <t>BLAKE B.</t>
  </si>
  <si>
    <t>GRANDVIEW</t>
  </si>
  <si>
    <t>BRANDI</t>
  </si>
  <si>
    <t>CHLOE</t>
  </si>
  <si>
    <t>COURTNEY A.</t>
  </si>
  <si>
    <t>DON P</t>
  </si>
  <si>
    <t>AMA</t>
  </si>
  <si>
    <t>FRANK H.</t>
  </si>
  <si>
    <t>VIOLET</t>
  </si>
  <si>
    <t>IAN K</t>
  </si>
  <si>
    <t>JAMES HENRY</t>
  </si>
  <si>
    <t>JAY C</t>
  </si>
  <si>
    <t>BELLE</t>
  </si>
  <si>
    <t>CHASSE</t>
  </si>
  <si>
    <t>KATIE JO</t>
  </si>
  <si>
    <t>KLEIN K</t>
  </si>
  <si>
    <t>LANA K.</t>
  </si>
  <si>
    <t>MACK B</t>
  </si>
  <si>
    <t>SUPPLIES</t>
  </si>
  <si>
    <t>MARVIN G</t>
  </si>
  <si>
    <t>MARY D</t>
  </si>
  <si>
    <t>MISS LORETTA</t>
  </si>
  <si>
    <t>MR. BRUCE</t>
  </si>
  <si>
    <t>MR. FRED</t>
  </si>
  <si>
    <t>MR. FREDDIE</t>
  </si>
  <si>
    <t>MR. HENRY</t>
  </si>
  <si>
    <t>ROAMING GAMBLER</t>
  </si>
  <si>
    <t>BURNSIDE</t>
  </si>
  <si>
    <t>ROB KONRAD</t>
  </si>
  <si>
    <t>ROOSTER I</t>
  </si>
  <si>
    <t>ROOSTER II</t>
  </si>
  <si>
    <t>SEA-HORSE</t>
  </si>
  <si>
    <t>SHAWN M. KONRAD</t>
  </si>
  <si>
    <t>SILVER FOX</t>
  </si>
  <si>
    <t>BRANDON G</t>
  </si>
  <si>
    <t>BELLE OF LOUISVILLE</t>
  </si>
  <si>
    <t>LOUISVILLE</t>
  </si>
  <si>
    <t>SPIRIT OF JEFFERSON</t>
  </si>
  <si>
    <t>MARY M. MILLER</t>
  </si>
  <si>
    <t>BROOKE</t>
  </si>
  <si>
    <t>GALLIANO</t>
  </si>
  <si>
    <t>GEMI</t>
  </si>
  <si>
    <t>MS. CHARLOTTE</t>
  </si>
  <si>
    <t>RENEE</t>
  </si>
  <si>
    <t>ROBIN</t>
  </si>
  <si>
    <t>KONETA M</t>
  </si>
  <si>
    <t>ASTORIA</t>
  </si>
  <si>
    <t>ARCTIC SEAL</t>
  </si>
  <si>
    <t>10 TON DECK</t>
  </si>
  <si>
    <t>BERNIE</t>
  </si>
  <si>
    <t>C-LIBERTY</t>
  </si>
  <si>
    <t>BECKY THATCHER</t>
  </si>
  <si>
    <t>ST. LOUIS</t>
  </si>
  <si>
    <t>TOM SAWYER</t>
  </si>
  <si>
    <t>GULF PROMISE</t>
  </si>
  <si>
    <t>MISS KALEIGH</t>
  </si>
  <si>
    <t>CHABLIS</t>
  </si>
  <si>
    <t>MORRO BAY</t>
  </si>
  <si>
    <t>ISLAND GIRL</t>
  </si>
  <si>
    <t>MARCO</t>
  </si>
  <si>
    <t>MIAMI MAGIC</t>
  </si>
  <si>
    <t>JOSEPH BISSO</t>
  </si>
  <si>
    <t>30 TON EBI</t>
  </si>
  <si>
    <t>TECH CRANE</t>
  </si>
  <si>
    <t>CAPT. STEVE</t>
  </si>
  <si>
    <t>COHO</t>
  </si>
  <si>
    <t>BLACK EAGLE</t>
  </si>
  <si>
    <t>OYSTER BAY</t>
  </si>
  <si>
    <t>BLACK DIVER II</t>
  </si>
  <si>
    <t>BLACK DIVER III</t>
  </si>
  <si>
    <t>MCCLELLAND-STAFFORD FERR</t>
  </si>
  <si>
    <t>MT</t>
  </si>
  <si>
    <t>CHINOOK</t>
  </si>
  <si>
    <t>MRS. ROSIE</t>
  </si>
  <si>
    <t>RAMONA ANN</t>
  </si>
  <si>
    <t>DECATHLON</t>
  </si>
  <si>
    <t>JOHN B</t>
  </si>
  <si>
    <t>BLANK 100 LANDING BARGE</t>
  </si>
  <si>
    <t>PA</t>
  </si>
  <si>
    <t>ELIZABETH</t>
  </si>
  <si>
    <t>JESSICA W</t>
  </si>
  <si>
    <t>NEW LONDON</t>
  </si>
  <si>
    <t>BAY MONARCH</t>
  </si>
  <si>
    <t>BAY ROCKET</t>
  </si>
  <si>
    <t>HARBOR EMPEROR</t>
  </si>
  <si>
    <t>ROYAL STAR</t>
  </si>
  <si>
    <t>GOLDEN BEAR</t>
  </si>
  <si>
    <t>OLD BLUE</t>
  </si>
  <si>
    <t>OSKI</t>
  </si>
  <si>
    <t>CLEAN OCEAN</t>
  </si>
  <si>
    <t>RECOVERED OIL</t>
  </si>
  <si>
    <t>NV</t>
  </si>
  <si>
    <t>VENTURA</t>
  </si>
  <si>
    <t>MASCO ENDEAVOR</t>
  </si>
  <si>
    <t>PRIME RIB</t>
  </si>
  <si>
    <t>CO</t>
  </si>
  <si>
    <t>FT.</t>
  </si>
  <si>
    <t>STAR OF NEW YORK</t>
  </si>
  <si>
    <t>BROOKLYN</t>
  </si>
  <si>
    <t>DALDEAN</t>
  </si>
  <si>
    <t>MARINE</t>
  </si>
  <si>
    <t>ONTAMICH</t>
  </si>
  <si>
    <t>HYDRAULIC</t>
  </si>
  <si>
    <t>CHIKSAN</t>
  </si>
  <si>
    <t>MS. ADRIENNE</t>
  </si>
  <si>
    <t>MS. MONICA</t>
  </si>
  <si>
    <t>TRISHA - KAY</t>
  </si>
  <si>
    <t>CHARLOTTE MARIE</t>
  </si>
  <si>
    <t>OH</t>
  </si>
  <si>
    <t>BOSTON BELLE</t>
  </si>
  <si>
    <t>MR. MISOGYNIC</t>
  </si>
  <si>
    <t>MR. ROLAND</t>
  </si>
  <si>
    <t>BUNNY BORDELON</t>
  </si>
  <si>
    <t>LOCKPORT</t>
  </si>
  <si>
    <t>CONNOR BORDELON</t>
  </si>
  <si>
    <t>GARRY BORDELON</t>
  </si>
  <si>
    <t>LILLY BORDELON</t>
  </si>
  <si>
    <t>MARCELLE BORDELON</t>
  </si>
  <si>
    <t>RACHEL BORDELON</t>
  </si>
  <si>
    <t>SARAH BORDELON</t>
  </si>
  <si>
    <t>TERRY BORDELON</t>
  </si>
  <si>
    <t>WES BORDELON</t>
  </si>
  <si>
    <t>WILL BORDELON</t>
  </si>
  <si>
    <t>MADISON GAIL</t>
  </si>
  <si>
    <t>MS</t>
  </si>
  <si>
    <t>PASCAGOULA</t>
  </si>
  <si>
    <t>MALLORY GRACE</t>
  </si>
  <si>
    <t>ISLAND EXPEDITION</t>
  </si>
  <si>
    <t>ISLAND DISCOVERY</t>
  </si>
  <si>
    <t>ISLAND ADVENTURE</t>
  </si>
  <si>
    <t>GATEWAY ENDEAVOR</t>
  </si>
  <si>
    <t>SCARLETT ISABELLA</t>
  </si>
  <si>
    <t>RENDEZVOUS</t>
  </si>
  <si>
    <t>WILLIAM F. LISK</t>
  </si>
  <si>
    <t>KNOTTS ISLAND</t>
  </si>
  <si>
    <t>ANDREWS</t>
  </si>
  <si>
    <t>ASTERIA</t>
  </si>
  <si>
    <t>BRANT POINT</t>
  </si>
  <si>
    <t>CETACEA</t>
  </si>
  <si>
    <t>1F13</t>
  </si>
  <si>
    <t>CLAIRE</t>
  </si>
  <si>
    <t>FLYING CLOUD</t>
  </si>
  <si>
    <t>HANDICAP</t>
  </si>
  <si>
    <t>ACCESSIBLE</t>
  </si>
  <si>
    <t>HUZZAH</t>
  </si>
  <si>
    <t>LIGHTNING</t>
  </si>
  <si>
    <t>QUINCY</t>
  </si>
  <si>
    <t>MICHAEL B. MELI</t>
  </si>
  <si>
    <t>NATHANIEL BOWDITCH</t>
  </si>
  <si>
    <t>SALEM</t>
  </si>
  <si>
    <t>RITA</t>
  </si>
  <si>
    <t>ROOKIE</t>
  </si>
  <si>
    <t>SALACIA</t>
  </si>
  <si>
    <t>BUNKER HILL</t>
  </si>
  <si>
    <t>FORT INDEPENDENCE</t>
  </si>
  <si>
    <t>FORT WARREN</t>
  </si>
  <si>
    <t>FREDERICK L NOLAN JR</t>
  </si>
  <si>
    <t>MARTHA WASHINGTON</t>
  </si>
  <si>
    <t>MATTHEW J. HUGHES</t>
  </si>
  <si>
    <t>REGENCY</t>
  </si>
  <si>
    <t>RUTH E. HUGHES</t>
  </si>
  <si>
    <t>ANNA R</t>
  </si>
  <si>
    <t>C. GIRLS</t>
  </si>
  <si>
    <t>EILEEN C</t>
  </si>
  <si>
    <t>RALPHIE</t>
  </si>
  <si>
    <t>WARWICK</t>
  </si>
  <si>
    <t>SEA HUNTER</t>
  </si>
  <si>
    <t>WILD CAT</t>
  </si>
  <si>
    <t>SOUTH SAN</t>
  </si>
  <si>
    <t>G-REA</t>
  </si>
  <si>
    <t>BRIGADIER</t>
  </si>
  <si>
    <t>MISTER B</t>
  </si>
  <si>
    <t>AUGUSTA</t>
  </si>
  <si>
    <t>TRADEWIND</t>
  </si>
  <si>
    <t>MARY ELIZABETH</t>
  </si>
  <si>
    <t>PLYMOUTH</t>
  </si>
  <si>
    <t>BOUNCE</t>
  </si>
  <si>
    <t>DISPATCH</t>
  </si>
  <si>
    <t>JUBILEE II</t>
  </si>
  <si>
    <t>TONTO</t>
  </si>
  <si>
    <t>GRAND REPUBLIC</t>
  </si>
  <si>
    <t>P. T. BARNUM</t>
  </si>
  <si>
    <t>PORT JEFF-</t>
  </si>
  <si>
    <t>ERSON L I</t>
  </si>
  <si>
    <t>PARK CITY</t>
  </si>
  <si>
    <t>BROOKLYN VI</t>
  </si>
  <si>
    <t>MR. PEDO</t>
  </si>
  <si>
    <t>INTRACOAS-</t>
  </si>
  <si>
    <t>TAL CITY</t>
  </si>
  <si>
    <t>MR. WADE</t>
  </si>
  <si>
    <t>MR GUY</t>
  </si>
  <si>
    <t>ABBEVILLE</t>
  </si>
  <si>
    <t>TERRY LYNN</t>
  </si>
  <si>
    <t>BROWN COVE</t>
  </si>
  <si>
    <t>ROCKPORT</t>
  </si>
  <si>
    <t>BROWN CREEK</t>
  </si>
  <si>
    <t>MY GIRL</t>
  </si>
  <si>
    <t>RIVER OTTER</t>
  </si>
  <si>
    <t>UPPER</t>
  </si>
  <si>
    <t>BLACK EDDY</t>
  </si>
  <si>
    <t>CREW RUNNER</t>
  </si>
  <si>
    <t>KRAEMER T</t>
  </si>
  <si>
    <t>MISS KATHERINE</t>
  </si>
  <si>
    <t>MISS PAULETTE</t>
  </si>
  <si>
    <t>MR. LEROY</t>
  </si>
  <si>
    <t>SUN DANCER</t>
  </si>
  <si>
    <t>WAVE RUNNER</t>
  </si>
  <si>
    <t>LADY MIDNIGHT</t>
  </si>
  <si>
    <t>DANNY B</t>
  </si>
  <si>
    <t>BURAS</t>
  </si>
  <si>
    <t>MANTIS</t>
  </si>
  <si>
    <t>5 TON</t>
  </si>
  <si>
    <t>STRIDER</t>
  </si>
  <si>
    <t>REEDS FERRY</t>
  </si>
  <si>
    <t>MORGAN-</t>
  </si>
  <si>
    <t>TOWN</t>
  </si>
  <si>
    <t>ROCHESTER FERRY</t>
  </si>
  <si>
    <t>ACE HIGH</t>
  </si>
  <si>
    <t>HUNTINGTON</t>
  </si>
  <si>
    <t>ACES WILD</t>
  </si>
  <si>
    <t>BROADBILL</t>
  </si>
  <si>
    <t>DON C</t>
  </si>
  <si>
    <t>DOUG C</t>
  </si>
  <si>
    <t>HUNTING</t>
  </si>
  <si>
    <t>GLENN C.</t>
  </si>
  <si>
    <t>JACKIE C.</t>
  </si>
  <si>
    <t>MATTHEW</t>
  </si>
  <si>
    <t>ISABELLA ROSE</t>
  </si>
  <si>
    <t>MR ALEX</t>
  </si>
  <si>
    <t>MS D</t>
  </si>
  <si>
    <t>MS EMELIE ROSE</t>
  </si>
  <si>
    <t>MS GERT</t>
  </si>
  <si>
    <t>2 CARGO PUMPS</t>
  </si>
  <si>
    <t>MS ISABELLA ROSE</t>
  </si>
  <si>
    <t>MS SOPHIA ROSE</t>
  </si>
  <si>
    <t>MS. DEBORAH</t>
  </si>
  <si>
    <t>MS. MAGGIE</t>
  </si>
  <si>
    <t>MS. MEGAN</t>
  </si>
  <si>
    <t>MS. NORMA</t>
  </si>
  <si>
    <t>MS. NORMA LEE</t>
  </si>
  <si>
    <t>MS. ROBIN</t>
  </si>
  <si>
    <t>MS. WHITNEY</t>
  </si>
  <si>
    <t>CRAIG MICHAEL</t>
  </si>
  <si>
    <t>GRAND ISLE</t>
  </si>
  <si>
    <t>ADDISON</t>
  </si>
  <si>
    <t>BETHANY</t>
  </si>
  <si>
    <t>BRITTANY</t>
  </si>
  <si>
    <t>BLUE MANA</t>
  </si>
  <si>
    <t>GRANDE CARIBE</t>
  </si>
  <si>
    <t>WARREN</t>
  </si>
  <si>
    <t>FOXY LADY II</t>
  </si>
  <si>
    <t>NAPLES PRINCESS</t>
  </si>
  <si>
    <t>CABANA</t>
  </si>
  <si>
    <t>CAROLINIAN</t>
  </si>
  <si>
    <t>GU</t>
  </si>
  <si>
    <t>SAIPAN</t>
  </si>
  <si>
    <t>LEATHERNECK</t>
  </si>
  <si>
    <t>MICRONESIAN</t>
  </si>
  <si>
    <t>PITI</t>
  </si>
  <si>
    <t>SHAMROCK</t>
  </si>
  <si>
    <t>MAJESTIC PRINCESS</t>
  </si>
  <si>
    <t>CAL DIVER I</t>
  </si>
  <si>
    <t>CAL DIVER II</t>
  </si>
  <si>
    <t>CALADESI CONNECTION I</t>
  </si>
  <si>
    <t>DUNEDIN</t>
  </si>
  <si>
    <t>CALADESI CONNECTION II</t>
  </si>
  <si>
    <t>ALEXIS</t>
  </si>
  <si>
    <t>NEW GRETNA</t>
  </si>
  <si>
    <t>GR</t>
  </si>
  <si>
    <t>BATCHTOWN</t>
  </si>
  <si>
    <t>THELMA JEAN</t>
  </si>
  <si>
    <t>WINFIELD FERRY NO</t>
  </si>
  <si>
    <t>TAYLOR ANNE II</t>
  </si>
  <si>
    <t>PLEASANTON</t>
  </si>
  <si>
    <t>BAYOU PRINCESS</t>
  </si>
  <si>
    <t>PONCHA-</t>
  </si>
  <si>
    <t>TOULA</t>
  </si>
  <si>
    <t>CAMAI</t>
  </si>
  <si>
    <t>1 2 TON PEDESTAL</t>
  </si>
  <si>
    <t>PLATINUM</t>
  </si>
  <si>
    <t>2 3/4 TON</t>
  </si>
  <si>
    <t>HYDRAULIC CRANES</t>
  </si>
  <si>
    <t>KELLY MAE</t>
  </si>
  <si>
    <t>2 1.5 TON</t>
  </si>
  <si>
    <t>KNUCKLE CRANER</t>
  </si>
  <si>
    <t>SAM II</t>
  </si>
  <si>
    <t>LOADING RAMP</t>
  </si>
  <si>
    <t>(BOW)</t>
  </si>
  <si>
    <t>RANIER</t>
  </si>
  <si>
    <t>AGNES CANDIES</t>
  </si>
  <si>
    <t>AMY CANDIES</t>
  </si>
  <si>
    <t>ANNE CANDIES</t>
  </si>
  <si>
    <t>BLIZZARD</t>
  </si>
  <si>
    <t>CADE CANDIES</t>
  </si>
  <si>
    <t>100 TON KNUCKLE</t>
  </si>
  <si>
    <t>BOOM CRANE</t>
  </si>
  <si>
    <t>CHLOE CANDIES</t>
  </si>
  <si>
    <t>CLAIRE CANDIES</t>
  </si>
  <si>
    <t>GRANT CANDIES</t>
  </si>
  <si>
    <t>100 TON DECK</t>
  </si>
  <si>
    <t>JOSHUA CANDIES</t>
  </si>
  <si>
    <t>KELLY ANN CANDIES</t>
  </si>
  <si>
    <t>KERI CANDIES</t>
  </si>
  <si>
    <t>KIMBERLY CANDIES</t>
  </si>
  <si>
    <t>MARY FRANCES CANDIES</t>
  </si>
  <si>
    <t>NICKI CANDIES</t>
  </si>
  <si>
    <t>PAUL CANDIES</t>
  </si>
  <si>
    <t>250 T CRANE</t>
  </si>
  <si>
    <t>PEYTON CANDIES</t>
  </si>
  <si>
    <t>ROSS CANDIES</t>
  </si>
  <si>
    <t>TUCKER CANDIES</t>
  </si>
  <si>
    <t>WYATT CANDIES</t>
  </si>
  <si>
    <t>CANDY APPLE</t>
  </si>
  <si>
    <t>CANDY BARREL</t>
  </si>
  <si>
    <t>CANDY BASKET</t>
  </si>
  <si>
    <t>CANDY BEAR</t>
  </si>
  <si>
    <t>CANDY COTTON</t>
  </si>
  <si>
    <t>CANDY COUNTER</t>
  </si>
  <si>
    <t>CANDY DANCER</t>
  </si>
  <si>
    <t>CANDY FACTORY</t>
  </si>
  <si>
    <t>CANDY LAND</t>
  </si>
  <si>
    <t>CANDY MACHINE</t>
  </si>
  <si>
    <t>CANDY MAKER</t>
  </si>
  <si>
    <t>CANDY STORE</t>
  </si>
  <si>
    <t>CANDY STRIPE</t>
  </si>
  <si>
    <t>CANDY WAGON</t>
  </si>
  <si>
    <t>HURRICANE II</t>
  </si>
  <si>
    <t>CAPT. J N MAFFITT</t>
  </si>
  <si>
    <t>JACOBS RUN</t>
  </si>
  <si>
    <t>JOHN KNOX</t>
  </si>
  <si>
    <t>CAPE HENRY EXPRESS</t>
  </si>
  <si>
    <t>VIRGINIA</t>
  </si>
  <si>
    <t>DIAMOND</t>
  </si>
  <si>
    <t>NORFOLK</t>
  </si>
  <si>
    <t>MOSTANK</t>
  </si>
  <si>
    <t>2A22</t>
  </si>
  <si>
    <t>4 DIESEL PUMP"</t>
  </si>
  <si>
    <t>CAPT. BARRY</t>
  </si>
  <si>
    <t>CHAUVIN</t>
  </si>
  <si>
    <t>CAPT. CODY</t>
  </si>
  <si>
    <t>SUNBEAM VII</t>
  </si>
  <si>
    <t>WATERFORD</t>
  </si>
  <si>
    <t>CAPT. RUDY</t>
  </si>
  <si>
    <t>FUEL PUMP</t>
  </si>
  <si>
    <t>LIQUID MUD PUMPS</t>
  </si>
  <si>
    <t>VALENTINE</t>
  </si>
  <si>
    <t>ELISE MARY</t>
  </si>
  <si>
    <t>FUEL PUMP LIQUID</t>
  </si>
  <si>
    <t>MUD PUMPS</t>
  </si>
  <si>
    <t>MISS DUBUQUE</t>
  </si>
  <si>
    <t>MILWAUKEE</t>
  </si>
  <si>
    <t>ST. THOMAS</t>
  </si>
  <si>
    <t>CHIMERA</t>
  </si>
  <si>
    <t>TORTOLA FAST FERRY</t>
  </si>
  <si>
    <t>MACHIGONNE II</t>
  </si>
  <si>
    <t>1A10</t>
  </si>
  <si>
    <t>RO/RO</t>
  </si>
  <si>
    <t>AUCOCISCO III</t>
  </si>
  <si>
    <t>BAY MIST</t>
  </si>
  <si>
    <t>WABANAKI</t>
  </si>
  <si>
    <t>MAQUOIT II</t>
  </si>
  <si>
    <t>DECK CRANE 2</t>
  </si>
  <si>
    <t>TONS</t>
  </si>
  <si>
    <t>CAPE ELIZABETH</t>
  </si>
  <si>
    <t>DANNY C</t>
  </si>
  <si>
    <t>HYDRAULIC 3 TONS</t>
  </si>
  <si>
    <t>SANTA</t>
  </si>
  <si>
    <t>AQUA LINK</t>
  </si>
  <si>
    <t>AQUA LINK II</t>
  </si>
  <si>
    <t>AQUABUS I</t>
  </si>
  <si>
    <t>AQUABUS II</t>
  </si>
  <si>
    <t>AVALON EXPRESS</t>
  </si>
  <si>
    <t>CAT EXPRESS</t>
  </si>
  <si>
    <t>CATALINA EXPRESS</t>
  </si>
  <si>
    <t>CATALINA JET</t>
  </si>
  <si>
    <t>ISLANDER EXPRESS</t>
  </si>
  <si>
    <t>JET CAT EXPRESS</t>
  </si>
  <si>
    <t>STARSHIP EXPRESS</t>
  </si>
  <si>
    <t>SUPER EXPRESS</t>
  </si>
  <si>
    <t>CATALINA FLYER</t>
  </si>
  <si>
    <t>BALBOA</t>
  </si>
  <si>
    <t>SACAJAWEA</t>
  </si>
  <si>
    <t>MACKINAC EXPRESS</t>
  </si>
  <si>
    <t>MACKINAC</t>
  </si>
  <si>
    <t>STRAITS</t>
  </si>
  <si>
    <t>AIALIK VOYAGER</t>
  </si>
  <si>
    <t>CALLISTO VOYAGER</t>
  </si>
  <si>
    <t>COASTAL EXPLORER</t>
  </si>
  <si>
    <t>KENAI EXPLORER</t>
  </si>
  <si>
    <t>ORCA VOYAGER</t>
  </si>
  <si>
    <t>TANAINA</t>
  </si>
  <si>
    <t>GLACIER EXPLORER</t>
  </si>
  <si>
    <t>NUNATAK</t>
  </si>
  <si>
    <t>DEUCE</t>
  </si>
  <si>
    <t>CELEBRATION BELLE</t>
  </si>
  <si>
    <t>MOLINE</t>
  </si>
  <si>
    <t>ELLA CLAIRE</t>
  </si>
  <si>
    <t>SARA F. MCCALL</t>
  </si>
  <si>
    <t>SEABULK KANSAS</t>
  </si>
  <si>
    <t>CHAMPION</t>
  </si>
  <si>
    <t>HARSENS</t>
  </si>
  <si>
    <t>MIDDLE CHANNEL</t>
  </si>
  <si>
    <t>NORTH CHANNEL</t>
  </si>
  <si>
    <t>SOUTH CHANNEL</t>
  </si>
  <si>
    <t>PAULINE T</t>
  </si>
  <si>
    <t>PUMPS</t>
  </si>
  <si>
    <t>2 BOOMS</t>
  </si>
  <si>
    <t>OK</t>
  </si>
  <si>
    <t>CORPUS</t>
  </si>
  <si>
    <t>CHRISTI</t>
  </si>
  <si>
    <t>ON TIME II</t>
  </si>
  <si>
    <t>EDGARTOWN</t>
  </si>
  <si>
    <t>ON TIME III</t>
  </si>
  <si>
    <t>CHARDONNAY II</t>
  </si>
  <si>
    <t>SANTA CRUZ</t>
  </si>
  <si>
    <t>CHARLES I</t>
  </si>
  <si>
    <t>CHARLES II</t>
  </si>
  <si>
    <t>HENRY LONGFELLOW</t>
  </si>
  <si>
    <t>SPIRIT OF CHARLESTON</t>
  </si>
  <si>
    <t>IRONTON</t>
  </si>
  <si>
    <t>REEF RUNNER</t>
  </si>
  <si>
    <t>KEYWEST</t>
  </si>
  <si>
    <t>ICON</t>
  </si>
  <si>
    <t>FLORENCE MARTUS</t>
  </si>
  <si>
    <t>SAVANNAH</t>
  </si>
  <si>
    <t>JULIETTE GORDON LOW</t>
  </si>
  <si>
    <t>MARY MUSGROVE</t>
  </si>
  <si>
    <t>SUSIE KING TAYLOR</t>
  </si>
  <si>
    <t>DONAVIN'S REEF</t>
  </si>
  <si>
    <t>TN</t>
  </si>
  <si>
    <t>CHATTANOO-</t>
  </si>
  <si>
    <t>SOUTHERN BELLE</t>
  </si>
  <si>
    <t>CHEBEAGUE</t>
  </si>
  <si>
    <t>DREAMCATCHER</t>
  </si>
  <si>
    <t>HAVASU</t>
  </si>
  <si>
    <t>EXPRESS I</t>
  </si>
  <si>
    <t>TECOPA</t>
  </si>
  <si>
    <t>ELLIOT CHERAMIE</t>
  </si>
  <si>
    <t>FUEL, WATER</t>
  </si>
  <si>
    <t>TRANSFER PUMP</t>
  </si>
  <si>
    <t>MAX CHERAMIE</t>
  </si>
  <si>
    <t>MR DINO</t>
  </si>
  <si>
    <t>ANGELA CHERAMIE</t>
  </si>
  <si>
    <t>HMS VALOR</t>
  </si>
  <si>
    <t>MARIE CHERAMIE</t>
  </si>
  <si>
    <t>MISS FLO</t>
  </si>
  <si>
    <t>MR. BENITO</t>
  </si>
  <si>
    <t>MARGUERITE</t>
  </si>
  <si>
    <t>ANNAPOLITAN II</t>
  </si>
  <si>
    <t>CABARET II</t>
  </si>
  <si>
    <t>CATHERINE MARIE</t>
  </si>
  <si>
    <t>HARBOR QUEEN</t>
  </si>
  <si>
    <t>LADY SARAH</t>
  </si>
  <si>
    <t>MISS ANNE</t>
  </si>
  <si>
    <t>MISS ANNE II</t>
  </si>
  <si>
    <t>DEALE WATER TAXI</t>
  </si>
  <si>
    <t>DEALE</t>
  </si>
  <si>
    <t>RIVER PACKET</t>
  </si>
  <si>
    <t>CHESTER-</t>
  </si>
  <si>
    <t>6 X 1400</t>
  </si>
  <si>
    <t>1 CRANE</t>
  </si>
  <si>
    <t>FT. DEARBORN</t>
  </si>
  <si>
    <t>INNISFREE</t>
  </si>
  <si>
    <t>MARQUETTE</t>
  </si>
  <si>
    <t>TENDER NO.</t>
  </si>
  <si>
    <t>SUMMER OF GEORGE</t>
  </si>
  <si>
    <t>CHESTERTON</t>
  </si>
  <si>
    <t>CARTER FERRY</t>
  </si>
  <si>
    <t>BENTON</t>
  </si>
  <si>
    <t>VIRGELLE FERRY</t>
  </si>
  <si>
    <t>BEN FRANKLIN</t>
  </si>
  <si>
    <t>PHILADEL-</t>
  </si>
  <si>
    <t>PHIA</t>
  </si>
  <si>
    <t>BEAST</t>
  </si>
  <si>
    <t>CIRCLE BRONX</t>
  </si>
  <si>
    <t>CIRCLE LINE BROOKLYN</t>
  </si>
  <si>
    <t>CIRCLE LINE LIBERTY</t>
  </si>
  <si>
    <t>CIRCLE LINE MANHATTAN</t>
  </si>
  <si>
    <t>CIRCLE LINE QUEENS</t>
  </si>
  <si>
    <t>CIRCLE LINE STATEN ISLAN</t>
  </si>
  <si>
    <t>CIRCLE LINE XVII</t>
  </si>
  <si>
    <t>BARGE</t>
  </si>
  <si>
    <t>NIKISKI</t>
  </si>
  <si>
    <t>CISPRI RESPONDER</t>
  </si>
  <si>
    <t>ENDEAVOR</t>
  </si>
  <si>
    <t>ANCHOR</t>
  </si>
  <si>
    <t>CAPT. G. B. HARMON</t>
  </si>
  <si>
    <t>WV</t>
  </si>
  <si>
    <t>SISTER-</t>
  </si>
  <si>
    <t>CITY OF SISTERSVILLE II</t>
  </si>
  <si>
    <t>M J LEE II</t>
  </si>
  <si>
    <t>NORTHERN LIGHTS</t>
  </si>
  <si>
    <t>BURLINGTON</t>
  </si>
  <si>
    <t>CAPTAIN PAUL II</t>
  </si>
  <si>
    <t>MOUNT</t>
  </si>
  <si>
    <t>CLEMENS</t>
  </si>
  <si>
    <t>CLINTON</t>
  </si>
  <si>
    <t>CLINTON FRIENDSHIP</t>
  </si>
  <si>
    <t>SAN JUAN CLIPPER</t>
  </si>
  <si>
    <t>VICTORIA CLIPPER</t>
  </si>
  <si>
    <t>VICTORIA CLIPPER IV</t>
  </si>
  <si>
    <t>MS. RICKI</t>
  </si>
  <si>
    <t>LUNA SEA</t>
  </si>
  <si>
    <t>BEAUREGARD</t>
  </si>
  <si>
    <t>BAY VIEW LADY</t>
  </si>
  <si>
    <t>ROLLING THUNDER</t>
  </si>
  <si>
    <t>BETTY GAGLIANO</t>
  </si>
  <si>
    <t>BATON</t>
  </si>
  <si>
    <t>ROUGE</t>
  </si>
  <si>
    <t>EMERALD EXPRESS</t>
  </si>
  <si>
    <t>CAPT. GENE</t>
  </si>
  <si>
    <t>ARANSAS</t>
  </si>
  <si>
    <t>COASTAL</t>
  </si>
  <si>
    <t>F. M. BROWN</t>
  </si>
  <si>
    <t>JAMES ROBERT</t>
  </si>
  <si>
    <t>JANIE</t>
  </si>
  <si>
    <t>JEREMY R</t>
  </si>
  <si>
    <t>JONATHAN WOODWARD</t>
  </si>
  <si>
    <t>LADY BECKY</t>
  </si>
  <si>
    <t>LADY LEANNA</t>
  </si>
  <si>
    <t>MISS KARA</t>
  </si>
  <si>
    <t>MISS TRACY</t>
  </si>
  <si>
    <t>P. C. OWEN</t>
  </si>
  <si>
    <t>DULAC</t>
  </si>
  <si>
    <t>PORT EADS</t>
  </si>
  <si>
    <t>SANDY</t>
  </si>
  <si>
    <t>SOLOMON I</t>
  </si>
  <si>
    <t>SOLOMON II</t>
  </si>
  <si>
    <t>PASS</t>
  </si>
  <si>
    <t>CARLEY T.</t>
  </si>
  <si>
    <t>COASTAL MARINER</t>
  </si>
  <si>
    <t>COASTAL RUNNER</t>
  </si>
  <si>
    <t>LESLIE ANN</t>
  </si>
  <si>
    <t>3.3 TON CARGO</t>
  </si>
  <si>
    <t>BOOMS, HYDRAULIC</t>
  </si>
  <si>
    <t>5 TON BOOMS</t>
  </si>
  <si>
    <t>SIDEPORT</t>
  </si>
  <si>
    <t>ELEVATOR</t>
  </si>
  <si>
    <t>5 TON CARGO</t>
  </si>
  <si>
    <t>RELIABLE</t>
  </si>
  <si>
    <t>BELFORD</t>
  </si>
  <si>
    <t>DAGNEY</t>
  </si>
  <si>
    <t>1B03</t>
  </si>
  <si>
    <t>WINCHES</t>
  </si>
  <si>
    <t>APOLLO</t>
  </si>
  <si>
    <t>BRUTUS</t>
  </si>
  <si>
    <t>CAESAR</t>
  </si>
  <si>
    <t>CYCLOPS</t>
  </si>
  <si>
    <t>HERCULES</t>
  </si>
  <si>
    <t>MISS ROSEANN</t>
  </si>
  <si>
    <t>NAUTILUS</t>
  </si>
  <si>
    <t>NEPTUNE</t>
  </si>
  <si>
    <t>ORION</t>
  </si>
  <si>
    <t>PEGASUS</t>
  </si>
  <si>
    <t>RED EAGLE</t>
  </si>
  <si>
    <t>RMS CITATION</t>
  </si>
  <si>
    <t>CRANE 12 TON</t>
  </si>
  <si>
    <t>TRITON</t>
  </si>
  <si>
    <t>VICTORY</t>
  </si>
  <si>
    <t>C-COMMANDER</t>
  </si>
  <si>
    <t>FAIRHAVEN</t>
  </si>
  <si>
    <t>PIPELINE SURVEYOR</t>
  </si>
  <si>
    <t>SEA PILOT</t>
  </si>
  <si>
    <t>POCAHONTAS</t>
  </si>
  <si>
    <t>SCOTLAND</t>
  </si>
  <si>
    <t>SURRY</t>
  </si>
  <si>
    <t>WILLIAMSBURG</t>
  </si>
  <si>
    <t>CAMELOT</t>
  </si>
  <si>
    <t>BERKELEY</t>
  </si>
  <si>
    <t>KATHERINE</t>
  </si>
  <si>
    <t>JAMESTOWN</t>
  </si>
  <si>
    <t>THE JAMESTOWN</t>
  </si>
  <si>
    <t>HADDAM</t>
  </si>
  <si>
    <t>RIVER QUEST</t>
  </si>
  <si>
    <t>4 ELECTRIC PUMPS</t>
  </si>
  <si>
    <t>BLUEWATER</t>
  </si>
  <si>
    <t>JIMMIE G</t>
  </si>
  <si>
    <t>DAVEY</t>
  </si>
  <si>
    <t>GOLTIE SUE</t>
  </si>
  <si>
    <t>THE NIGHT TRAIN</t>
  </si>
  <si>
    <t>MISSIE C</t>
  </si>
  <si>
    <t>CAPT. DICKIE</t>
  </si>
  <si>
    <t>J. LYNN C</t>
  </si>
  <si>
    <t>SUZANNE</t>
  </si>
  <si>
    <t>SAMPATCH</t>
  </si>
  <si>
    <t>PITTSFORD</t>
  </si>
  <si>
    <t>GEORGE DAVID</t>
  </si>
  <si>
    <t>GREENPORT</t>
  </si>
  <si>
    <t>HOBO</t>
  </si>
  <si>
    <t>MISS EMILY</t>
  </si>
  <si>
    <t>MISS JANE</t>
  </si>
  <si>
    <t>PLUM ISLE</t>
  </si>
  <si>
    <t>PRESTON</t>
  </si>
  <si>
    <t>SARA</t>
  </si>
  <si>
    <t>SHELTER ISLAND</t>
  </si>
  <si>
    <t>BECKY LEE II</t>
  </si>
  <si>
    <t>HOPEDALE</t>
  </si>
  <si>
    <t>LIL RUDY II</t>
  </si>
  <si>
    <t>LOU</t>
  </si>
  <si>
    <t>MR. JIM</t>
  </si>
  <si>
    <t>ROSE</t>
  </si>
  <si>
    <t>MISS ALLY</t>
  </si>
  <si>
    <t>ST. ROSE</t>
  </si>
  <si>
    <t>MISS ASHLEY</t>
  </si>
  <si>
    <t>MISS CAROLYN</t>
  </si>
  <si>
    <t>RESERVE</t>
  </si>
  <si>
    <t>MISS ERICA</t>
  </si>
  <si>
    <t>MISS LINDSAY</t>
  </si>
  <si>
    <t>MISS LOLLY</t>
  </si>
  <si>
    <t>MISS MARIAN</t>
  </si>
  <si>
    <t>MISS MELISSA</t>
  </si>
  <si>
    <t>MISS SIS</t>
  </si>
  <si>
    <t>MISS TRICIA</t>
  </si>
  <si>
    <t>MR. DOC</t>
  </si>
  <si>
    <t>MR. FATS</t>
  </si>
  <si>
    <t>PAULINA</t>
  </si>
  <si>
    <t>MR. GORDON JR.</t>
  </si>
  <si>
    <t>MR. JOE</t>
  </si>
  <si>
    <t>MR. LUCIEN</t>
  </si>
  <si>
    <t>UNION</t>
  </si>
  <si>
    <t>BIG BLUE</t>
  </si>
  <si>
    <t>CHALMETTE</t>
  </si>
  <si>
    <t>CAPT. PEYTON P</t>
  </si>
  <si>
    <t>DEEP RUNNER</t>
  </si>
  <si>
    <t>MS. KATIE</t>
  </si>
  <si>
    <t>PROVIDER</t>
  </si>
  <si>
    <t>PROWLER</t>
  </si>
  <si>
    <t>CAPE HENLOPEN</t>
  </si>
  <si>
    <t>CARIBBEAN FERRY</t>
  </si>
  <si>
    <t>JENNIFER C</t>
  </si>
  <si>
    <t>OCRACOKE</t>
  </si>
  <si>
    <t>JOHN H.</t>
  </si>
  <si>
    <t>MARY ELLEN</t>
  </si>
  <si>
    <t>SEAJET I</t>
  </si>
  <si>
    <t>SUSAN ANNE</t>
  </si>
  <si>
    <t>00450-3</t>
  </si>
  <si>
    <t>3 CARGO PUMPS</t>
  </si>
  <si>
    <t>00450-6</t>
  </si>
  <si>
    <t>4 CARGO PUMPS</t>
  </si>
  <si>
    <t>00450-7</t>
  </si>
  <si>
    <t>00500-2</t>
  </si>
  <si>
    <t>CROWN</t>
  </si>
  <si>
    <t>POINT</t>
  </si>
  <si>
    <t>MAN O</t>
  </si>
  <si>
    <t>PILOT</t>
  </si>
  <si>
    <t>CRYSTAL COAST LADY</t>
  </si>
  <si>
    <t>BEAUFORT</t>
  </si>
  <si>
    <t>SAINT CHARLES</t>
  </si>
  <si>
    <t>CASABLANCA</t>
  </si>
  <si>
    <t>M/V CUTTYHUNK</t>
  </si>
  <si>
    <t>BEDFORD</t>
  </si>
  <si>
    <t>ADRIENNE B</t>
  </si>
  <si>
    <t>ANN B</t>
  </si>
  <si>
    <t>D 32 STEVEN</t>
  </si>
  <si>
    <t>DAVID B</t>
  </si>
  <si>
    <t>RICKEY P. CAVALIER</t>
  </si>
  <si>
    <t>GRANT</t>
  </si>
  <si>
    <t>BERWICK</t>
  </si>
  <si>
    <t>OLIVIA RAE</t>
  </si>
  <si>
    <t>TIMMY DANOS</t>
  </si>
  <si>
    <t>KIKI</t>
  </si>
  <si>
    <t>PATCHOGUE</t>
  </si>
  <si>
    <t>MESHOMAC</t>
  </si>
  <si>
    <t>NICOLET</t>
  </si>
  <si>
    <t>PATHFINDER II</t>
  </si>
  <si>
    <t>QUAIAPEN</t>
  </si>
  <si>
    <t>PATRIOT II</t>
  </si>
  <si>
    <t>CENTREVILL</t>
  </si>
  <si>
    <t>SQUITO</t>
  </si>
  <si>
    <t>PELAGIC</t>
  </si>
  <si>
    <t>AMBER ANNE</t>
  </si>
  <si>
    <t>DEL BAY</t>
  </si>
  <si>
    <t>OIL RECOVERY</t>
  </si>
  <si>
    <t>DEL CREEK</t>
  </si>
  <si>
    <t>DEL RIVER</t>
  </si>
  <si>
    <t>OVATION</t>
  </si>
  <si>
    <t>SHORES</t>
  </si>
  <si>
    <t>BIG STONE 5</t>
  </si>
  <si>
    <t>MILFORD</t>
  </si>
  <si>
    <t>BIG STONE EXPRESS</t>
  </si>
  <si>
    <t>BIG STONE PRIDE</t>
  </si>
  <si>
    <t>BREAKWATER</t>
  </si>
  <si>
    <t>N. CAPE</t>
  </si>
  <si>
    <t>MAY</t>
  </si>
  <si>
    <t>DELAFORT</t>
  </si>
  <si>
    <t>DELAWARE</t>
  </si>
  <si>
    <t>NEW JERSEY</t>
  </si>
  <si>
    <t>TWIN CAPES</t>
  </si>
  <si>
    <t>WISCONSIN</t>
  </si>
  <si>
    <t>DELLS</t>
  </si>
  <si>
    <t>BELLE BOYD</t>
  </si>
  <si>
    <t>CHICAGOAN</t>
  </si>
  <si>
    <t>CHIEF</t>
  </si>
  <si>
    <t>CLIPPER WINNEBAGO</t>
  </si>
  <si>
    <t>COMMANDER</t>
  </si>
  <si>
    <t>CONDOR</t>
  </si>
  <si>
    <t>DELL QUEEN</t>
  </si>
  <si>
    <t>DUCHESS</t>
  </si>
  <si>
    <t>EAGLE</t>
  </si>
  <si>
    <t>GENERAL BAILEY</t>
  </si>
  <si>
    <t>HARRIER</t>
  </si>
  <si>
    <t>JOLIET</t>
  </si>
  <si>
    <t>OSPREY</t>
  </si>
  <si>
    <t>RED CLOUD</t>
  </si>
  <si>
    <t>VIKING</t>
  </si>
  <si>
    <t>VOYAGEUR</t>
  </si>
  <si>
    <t>YELLOW THUNDER</t>
  </si>
  <si>
    <t>LADY ATLANTIC</t>
  </si>
  <si>
    <t>DELRAY</t>
  </si>
  <si>
    <t>LADY DELRAY</t>
  </si>
  <si>
    <t>VICTORY II</t>
  </si>
  <si>
    <t>MARTINEZ</t>
  </si>
  <si>
    <t>ASSISTANT</t>
  </si>
  <si>
    <t>BAR PILOT</t>
  </si>
  <si>
    <t>BAYOU STATE</t>
  </si>
  <si>
    <t>BRANCH PILOT</t>
  </si>
  <si>
    <t>MISSISSIPPI DELTA</t>
  </si>
  <si>
    <t>NOLA</t>
  </si>
  <si>
    <t>WILLIAM H. JOHNSON</t>
  </si>
  <si>
    <t>FLOUNDER</t>
  </si>
  <si>
    <t>LAKE SAINT</t>
  </si>
  <si>
    <t>JOHN</t>
  </si>
  <si>
    <t>MR. CRICK</t>
  </si>
  <si>
    <t>RICHARD</t>
  </si>
  <si>
    <t>RIO BELL</t>
  </si>
  <si>
    <t>LAUGHLIN</t>
  </si>
  <si>
    <t>DEWEES ISLANDER</t>
  </si>
  <si>
    <t>ISLE OF</t>
  </si>
  <si>
    <t>PALMS</t>
  </si>
  <si>
    <t>DIAMOND JIM</t>
  </si>
  <si>
    <t>MISS BERNICE</t>
  </si>
  <si>
    <t>DIAMOND BELLE</t>
  </si>
  <si>
    <t>DETROIT</t>
  </si>
  <si>
    <t>DIAMOND JACK</t>
  </si>
  <si>
    <t>DIAMOND QUEEN</t>
  </si>
  <si>
    <t>BLACK DIAMOND</t>
  </si>
  <si>
    <t>DIAMOND DREDGE NO.</t>
  </si>
  <si>
    <t>DIAMOND SPUD BARGE NO.</t>
  </si>
  <si>
    <t>JOHN AB</t>
  </si>
  <si>
    <t>KRISTIN GRACE</t>
  </si>
  <si>
    <t>LA UNA</t>
  </si>
  <si>
    <t>LISA ANN</t>
  </si>
  <si>
    <t>MARY GRACE</t>
  </si>
  <si>
    <t>MELISA</t>
  </si>
  <si>
    <t>MISS GRACIE</t>
  </si>
  <si>
    <t>MR C</t>
  </si>
  <si>
    <t>MR. D</t>
  </si>
  <si>
    <t>MR. MEL</t>
  </si>
  <si>
    <t>MR. STEPHEN</t>
  </si>
  <si>
    <t>PAULA KAY</t>
  </si>
  <si>
    <t>RIG RUNNER</t>
  </si>
  <si>
    <t>WALLACE GLENN</t>
  </si>
  <si>
    <t>LAKOTA</t>
  </si>
  <si>
    <t>INVERNESS</t>
  </si>
  <si>
    <t>PLEIALES</t>
  </si>
  <si>
    <t>JOHN CALVIN</t>
  </si>
  <si>
    <t>WHITTIER</t>
  </si>
  <si>
    <t>OSCAR MIKE</t>
  </si>
  <si>
    <t>DELPHINUS</t>
  </si>
  <si>
    <t>RIVER DOLPHIN</t>
  </si>
  <si>
    <t>OCEAN RACER</t>
  </si>
  <si>
    <t>DOLPHIN IX</t>
  </si>
  <si>
    <t>PROVINCE-</t>
  </si>
  <si>
    <t>DOLPHIN VII</t>
  </si>
  <si>
    <t>DOLPHIN VIII</t>
  </si>
  <si>
    <t>DOLPHIN X</t>
  </si>
  <si>
    <t>DONNA G.</t>
  </si>
  <si>
    <t>BERGEN POINT</t>
  </si>
  <si>
    <t>NEWARK</t>
  </si>
  <si>
    <t>MATTHEW SCOTT</t>
  </si>
  <si>
    <t>MICHEAL WARREN</t>
  </si>
  <si>
    <t>DONNY JR.</t>
  </si>
  <si>
    <t>SPIRIT OF DUBUQUE</t>
  </si>
  <si>
    <t>IA</t>
  </si>
  <si>
    <t>DUBUQUE</t>
  </si>
  <si>
    <t>CAPE ANNE</t>
  </si>
  <si>
    <t>EM</t>
  </si>
  <si>
    <t>ALAMEDA</t>
  </si>
  <si>
    <t>AMAZING GRACE</t>
  </si>
  <si>
    <t>SAN JUAN</t>
  </si>
  <si>
    <t>CARIBE SPIRIT</t>
  </si>
  <si>
    <t>EAST WIND</t>
  </si>
  <si>
    <t>ECO ISLENO</t>
  </si>
  <si>
    <t>ISLAND FLYER</t>
  </si>
  <si>
    <t>SEMINOLE</t>
  </si>
  <si>
    <t>KNOXVILLE</t>
  </si>
  <si>
    <t>DRUMMOND ISLANDER III</t>
  </si>
  <si>
    <t>DRUMMOND</t>
  </si>
  <si>
    <t>DRUMMOND ISLANDER IV</t>
  </si>
  <si>
    <t>NEEBISH ISLANDER II</t>
  </si>
  <si>
    <t>NEEBISH</t>
  </si>
  <si>
    <t>SUGAR ISLANDER II</t>
  </si>
  <si>
    <t>SUGAR</t>
  </si>
  <si>
    <t>KELSOL</t>
  </si>
  <si>
    <t>ELECTRIC KELP</t>
  </si>
  <si>
    <t>HARVESTER</t>
  </si>
  <si>
    <t>G-GEE</t>
  </si>
  <si>
    <t>WICKLIFFE</t>
  </si>
  <si>
    <t>LOGAN P</t>
  </si>
  <si>
    <t>WICKLIFFE CREWBOAT</t>
  </si>
  <si>
    <t>WICKLIFFE CREWBOAT II</t>
  </si>
  <si>
    <t>WICLIFFE</t>
  </si>
  <si>
    <t>MEMPHIS CREWBOAT</t>
  </si>
  <si>
    <t>MR. KEVIN</t>
  </si>
  <si>
    <t>ALYSSA CHOUEST</t>
  </si>
  <si>
    <t>C-CARRIER</t>
  </si>
  <si>
    <t>C-CHAMPION</t>
  </si>
  <si>
    <t>GUAM</t>
  </si>
  <si>
    <t>C-CHARIOT</t>
  </si>
  <si>
    <t>C-COMMANDO</t>
  </si>
  <si>
    <t>PEARL CITY</t>
  </si>
  <si>
    <t>C-CONTENDER</t>
  </si>
  <si>
    <t>C-COURAGEOUS</t>
  </si>
  <si>
    <t>C-DISCOVERY</t>
  </si>
  <si>
    <t>C-EMPRESS</t>
  </si>
  <si>
    <t>C-ENDEAVOR</t>
  </si>
  <si>
    <t>C-ENFORCER</t>
  </si>
  <si>
    <t>C-FREEDOM</t>
  </si>
  <si>
    <t>C-PACER</t>
  </si>
  <si>
    <t>C-PERFORMER</t>
  </si>
  <si>
    <t>C-PIONEER</t>
  </si>
  <si>
    <t>C-PROVIDER</t>
  </si>
  <si>
    <t>C-RAMBLER</t>
  </si>
  <si>
    <t>C-RANGER</t>
  </si>
  <si>
    <t>C-RETRIEVER</t>
  </si>
  <si>
    <t>C-ROVER</t>
  </si>
  <si>
    <t>C-RULER</t>
  </si>
  <si>
    <t>CAROLYN CHOUEST</t>
  </si>
  <si>
    <t>CASEY CHOUEST</t>
  </si>
  <si>
    <t>CELENA CHOUEST</t>
  </si>
  <si>
    <t>CHRISTIAN CHOUEST</t>
  </si>
  <si>
    <t>CORCOVADO</t>
  </si>
  <si>
    <t>DAMON CHOUEST</t>
  </si>
  <si>
    <t>DEEP STIM II</t>
  </si>
  <si>
    <t>DOLORES CHOUEST</t>
  </si>
  <si>
    <t>DOVE</t>
  </si>
  <si>
    <t>EDISON CHOUEST</t>
  </si>
  <si>
    <t>ELLA G</t>
  </si>
  <si>
    <t>FANTASY ISLAND</t>
  </si>
  <si>
    <t>FAST CAJUN</t>
  </si>
  <si>
    <t>FAST GIANT</t>
  </si>
  <si>
    <t>FAST GOLIATH</t>
  </si>
  <si>
    <t>FAST SAILOR</t>
  </si>
  <si>
    <t>FAST SCOUT</t>
  </si>
  <si>
    <t>FAST SERVER</t>
  </si>
  <si>
    <t>FAST SERVICE</t>
  </si>
  <si>
    <t>FAST SKIPPER</t>
  </si>
  <si>
    <t>FAST SOLUTION</t>
  </si>
  <si>
    <t>FAST SPIRIT</t>
  </si>
  <si>
    <t>FAST TEMPTRESS</t>
  </si>
  <si>
    <t>GAVEA</t>
  </si>
  <si>
    <t>INGRID</t>
  </si>
  <si>
    <t>INSPIRATION</t>
  </si>
  <si>
    <t>IPANEMA</t>
  </si>
  <si>
    <t>JOAN CHOUEST</t>
  </si>
  <si>
    <t>KIRT CHOUEST</t>
  </si>
  <si>
    <t>KOBEL CHOUEST</t>
  </si>
  <si>
    <t>LANEY CHOUEST</t>
  </si>
  <si>
    <t>LAURENCE M. GOULD</t>
  </si>
  <si>
    <t>CHILE</t>
  </si>
  <si>
    <t>LOOP LIFTER</t>
  </si>
  <si>
    <t>LOOP LINE</t>
  </si>
  <si>
    <t>LOOP LOADER</t>
  </si>
  <si>
    <t>MIA</t>
  </si>
  <si>
    <t>MR. SIDNEY</t>
  </si>
  <si>
    <t>NATHANIEL B. PALMER</t>
  </si>
  <si>
    <t>NORBERT BOUZIGA</t>
  </si>
  <si>
    <t>PAO DE ACUCAR</t>
  </si>
  <si>
    <t>ROSS CHOUEST</t>
  </si>
  <si>
    <t>SEACOR RELENTLESS</t>
  </si>
  <si>
    <t>SEACOR RELIANT</t>
  </si>
  <si>
    <t>STIM STAR</t>
  </si>
  <si>
    <t>STIM STAR II</t>
  </si>
  <si>
    <t>TRAILBLAZER</t>
  </si>
  <si>
    <t>C-FIGHTER</t>
  </si>
  <si>
    <t>SASSY</t>
  </si>
  <si>
    <t>IRON MIKE</t>
  </si>
  <si>
    <t>ISLAND ROMANCE</t>
  </si>
  <si>
    <t>ATHENA</t>
  </si>
  <si>
    <t>DESTINY</t>
  </si>
  <si>
    <t>ELECTRA</t>
  </si>
  <si>
    <t>ETERNITY</t>
  </si>
  <si>
    <t>NEWPORT PRINCESS</t>
  </si>
  <si>
    <t>HAMMERHEAD</t>
  </si>
  <si>
    <t>PEDESTAL CRANE</t>
  </si>
  <si>
    <t>14 TON CAPACITY</t>
  </si>
  <si>
    <t>ODYSSEY II</t>
  </si>
  <si>
    <t>ODYSSEY III</t>
  </si>
  <si>
    <t>ODYSSEY</t>
  </si>
  <si>
    <t>ATLANTICA</t>
  </si>
  <si>
    <t>SPIRIT OF WASHINGTON</t>
  </si>
  <si>
    <t>BOSTON ELITE</t>
  </si>
  <si>
    <t>CAPITAL ELITE</t>
  </si>
  <si>
    <t>CELESTIAL</t>
  </si>
  <si>
    <t>CHICAGO ELITE</t>
  </si>
  <si>
    <t>FREEDOM ELITE</t>
  </si>
  <si>
    <t>INNER HARBOR SPIRIT</t>
  </si>
  <si>
    <t>MANHATTAN ELITE</t>
  </si>
  <si>
    <t>NATIONAL ELITE</t>
  </si>
  <si>
    <t>SEAPORT ELITE II</t>
  </si>
  <si>
    <t>SPIRIT OF BALTIMORE</t>
  </si>
  <si>
    <t>SPIRIT OF BOSTON</t>
  </si>
  <si>
    <t>SPIRIT OF CHICAGO</t>
  </si>
  <si>
    <t>SPIRIT OF MOUNT VERNON</t>
  </si>
  <si>
    <t>SPIRIT OF NEW JERSEY</t>
  </si>
  <si>
    <t>SPIRIT OF NEW YORK</t>
  </si>
  <si>
    <t>SPIRIT OF NORFOLK</t>
  </si>
  <si>
    <t>SPIRIT OF PHILADELPHIA</t>
  </si>
  <si>
    <t>MYSTIC BLUE</t>
  </si>
  <si>
    <t>SEA DOG</t>
  </si>
  <si>
    <t>SEA DOG II</t>
  </si>
  <si>
    <t>SEA DOG III</t>
  </si>
  <si>
    <t>SEA DOG IV</t>
  </si>
  <si>
    <t>SEA DOG V</t>
  </si>
  <si>
    <t>ADMIRAL TILP</t>
  </si>
  <si>
    <t>ALEXANDRIA</t>
  </si>
  <si>
    <t>CHERRY BLOSSOM</t>
  </si>
  <si>
    <t>COMMANDER JACQUES</t>
  </si>
  <si>
    <t>ALEXANDRA</t>
  </si>
  <si>
    <t>LADY JOSEPHINE</t>
  </si>
  <si>
    <t>MATTHEW HAYES</t>
  </si>
  <si>
    <t>MISS CHRISTIN</t>
  </si>
  <si>
    <t>MISS MALLORY</t>
  </si>
  <si>
    <t>MISS SOPHIE</t>
  </si>
  <si>
    <t>NATIONAL</t>
  </si>
  <si>
    <t>EPIC EXPLORER</t>
  </si>
  <si>
    <t>EPIC SEAHORSE</t>
  </si>
  <si>
    <t>BV</t>
  </si>
  <si>
    <t>VICKSBURG</t>
  </si>
  <si>
    <t>EI</t>
  </si>
  <si>
    <t>JACKSON</t>
  </si>
  <si>
    <t>CANTANKERUS</t>
  </si>
  <si>
    <t>PUT-IN-BAY</t>
  </si>
  <si>
    <t>J. S. ST. JOHN</t>
  </si>
  <si>
    <t>SAND PUMP</t>
  </si>
  <si>
    <t>ERIE</t>
  </si>
  <si>
    <t>FOUR C'S</t>
  </si>
  <si>
    <t>MISS JUDY EWEST</t>
  </si>
  <si>
    <t>MISS KRISTEN</t>
  </si>
  <si>
    <t>THEODORE</t>
  </si>
  <si>
    <t>HANNAH STORY</t>
  </si>
  <si>
    <t>JENNIFER I</t>
  </si>
  <si>
    <t>JOHANNA II</t>
  </si>
  <si>
    <t>DIESEL PUMPS</t>
  </si>
  <si>
    <t>BEST WON</t>
  </si>
  <si>
    <t>EVEREADY</t>
  </si>
  <si>
    <t>JOHN MICHAEL E</t>
  </si>
  <si>
    <t>EXPEDITIONS</t>
  </si>
  <si>
    <t>EXPEDITIONS FIVE</t>
  </si>
  <si>
    <t>EXPEDITIONS FOUR</t>
  </si>
  <si>
    <t>EXPERDITIONS SIX</t>
  </si>
  <si>
    <t>GENESIS</t>
  </si>
  <si>
    <t>ISABEL</t>
  </si>
  <si>
    <t>HARBOURITAVILLE</t>
  </si>
  <si>
    <t>FAIR WIND II</t>
  </si>
  <si>
    <t>FAIRFIELD CHALLENGER</t>
  </si>
  <si>
    <t>SUGAR LAND</t>
  </si>
  <si>
    <t>FAIRFIELD NEW VENTURE</t>
  </si>
  <si>
    <t>FAIRFIELD PURSUIT</t>
  </si>
  <si>
    <t>L/B KAYD</t>
  </si>
  <si>
    <t>175, 40 AND 25</t>
  </si>
  <si>
    <t>TONS DIESEL</t>
  </si>
  <si>
    <t>L/B MYRTLE</t>
  </si>
  <si>
    <t>150, 50 AND 25</t>
  </si>
  <si>
    <t>L/B ROBERT</t>
  </si>
  <si>
    <t>500, 60 &amp; 25</t>
  </si>
  <si>
    <t>LB CAITLIN</t>
  </si>
  <si>
    <t>125T &amp; 40T</t>
  </si>
  <si>
    <t>DIESEL</t>
  </si>
  <si>
    <t>LB JILL</t>
  </si>
  <si>
    <t>LB PAUL</t>
  </si>
  <si>
    <t>SEACOR ENDEAVOR</t>
  </si>
  <si>
    <t>RAM 125T EBI 25T</t>
  </si>
  <si>
    <t>SEACOR GALE</t>
  </si>
  <si>
    <t>NAUTILUS 250 &amp;</t>
  </si>
  <si>
    <t>NAUTILUS 30</t>
  </si>
  <si>
    <t>SEACOR INTERVENTION</t>
  </si>
  <si>
    <t>AMCLYDE 100 &amp;</t>
  </si>
  <si>
    <t>EBI CRANES 25</t>
  </si>
  <si>
    <t>SEACOR LEGACY</t>
  </si>
  <si>
    <t>SEA TRAX 175</t>
  </si>
  <si>
    <t>SEACOR POWER</t>
  </si>
  <si>
    <t>SEACOR STORM</t>
  </si>
  <si>
    <t>SEACOR SUPPORTER</t>
  </si>
  <si>
    <t>MINNIE FALGOUT</t>
  </si>
  <si>
    <t>CAPT. LEROY III</t>
  </si>
  <si>
    <t>1B12</t>
  </si>
  <si>
    <t>LE VOYAGEUR</t>
  </si>
  <si>
    <t>SOO</t>
  </si>
  <si>
    <t>NOKOMIS</t>
  </si>
  <si>
    <t>ROYAL PRINCESS</t>
  </si>
  <si>
    <t>FESTIVA</t>
  </si>
  <si>
    <t>FIESTA</t>
  </si>
  <si>
    <t>AMY CLEMONS</t>
  </si>
  <si>
    <t>DAMON B BANKSTON</t>
  </si>
  <si>
    <t>LESTER POLLACK</t>
  </si>
  <si>
    <t>MISS JANE TIDE</t>
  </si>
  <si>
    <t>SOLAR TIDE II</t>
  </si>
  <si>
    <t>1C12</t>
  </si>
  <si>
    <t>4 TON DIESEL</t>
  </si>
  <si>
    <t>BAY SHORE</t>
  </si>
  <si>
    <t>VAGABOND</t>
  </si>
  <si>
    <t>FIRE ISLAND BELLE</t>
  </si>
  <si>
    <t>FIRE ISLAND FLYER</t>
  </si>
  <si>
    <t>FIRE ISLAND MISS</t>
  </si>
  <si>
    <t>FIRE ISLAND TRADER</t>
  </si>
  <si>
    <t>FIRE ISLANDER</t>
  </si>
  <si>
    <t>FIREBALL</t>
  </si>
  <si>
    <t>FIREBIRD</t>
  </si>
  <si>
    <t>FIREISLAND QUEEN</t>
  </si>
  <si>
    <t>STRANGER</t>
  </si>
  <si>
    <t>TRAVELER</t>
  </si>
  <si>
    <t>VOYAGER</t>
  </si>
  <si>
    <t>PALM BEACH</t>
  </si>
  <si>
    <t>PINK LADY II</t>
  </si>
  <si>
    <t>MUNNATAWKET</t>
  </si>
  <si>
    <t>FISHERS</t>
  </si>
  <si>
    <t>RACE POINT</t>
  </si>
  <si>
    <t>MARY B III</t>
  </si>
  <si>
    <t>JACK</t>
  </si>
  <si>
    <t>MISS LORI DAWN IX</t>
  </si>
  <si>
    <t>ASCENSION</t>
  </si>
  <si>
    <t>CONVENT</t>
  </si>
  <si>
    <t>BREEZE</t>
  </si>
  <si>
    <t>NEW ORLEAN</t>
  </si>
  <si>
    <t>COMANCHE</t>
  </si>
  <si>
    <t>CRUISER</t>
  </si>
  <si>
    <t>DASH</t>
  </si>
  <si>
    <t>KANDALY</t>
  </si>
  <si>
    <t>GARI ELLEN</t>
  </si>
  <si>
    <t>GEORGE EDWARD</t>
  </si>
  <si>
    <t>GLORIA MARIE</t>
  </si>
  <si>
    <t>MADELINE</t>
  </si>
  <si>
    <t>MADISON</t>
  </si>
  <si>
    <t>SUSAN</t>
  </si>
  <si>
    <t>THE OFFICE</t>
  </si>
  <si>
    <t>STARLITE SAPPHIRE</t>
  </si>
  <si>
    <t>ST. PETERS</t>
  </si>
  <si>
    <t>BURG</t>
  </si>
  <si>
    <t>GENERAL BEAUREGARD</t>
  </si>
  <si>
    <t>PIPER INNESS</t>
  </si>
  <si>
    <t>AVA FOSS</t>
  </si>
  <si>
    <t>REDONDO</t>
  </si>
  <si>
    <t>ADMIRALTY WIND</t>
  </si>
  <si>
    <t>FAIRWEATHER EXPRESS</t>
  </si>
  <si>
    <t>FAIRWEATHER EXPRESS II</t>
  </si>
  <si>
    <t>GLACIER EXPRESS</t>
  </si>
  <si>
    <t>KENAI STAR</t>
  </si>
  <si>
    <t>MELISSA ANN</t>
  </si>
  <si>
    <t>ORCA SONG</t>
  </si>
  <si>
    <t>RACHEL MARIE</t>
  </si>
  <si>
    <t>SPIRIT OF ADVENTURE</t>
  </si>
  <si>
    <t>STAR OF THE NORTHWEST</t>
  </si>
  <si>
    <t>VIEWFINDER</t>
  </si>
  <si>
    <t>YUKON QUEEN</t>
  </si>
  <si>
    <t>FOURCHON RUNNER</t>
  </si>
  <si>
    <t>LANIE MARIE</t>
  </si>
  <si>
    <t>NIGHTINGALE</t>
  </si>
  <si>
    <t>NIGHTINGALE II</t>
  </si>
  <si>
    <t>CEDAR POINT</t>
  </si>
  <si>
    <t>SCITUATE</t>
  </si>
  <si>
    <t>EZ RIDER</t>
  </si>
  <si>
    <t>BAVARIAN BELLE</t>
  </si>
  <si>
    <t>FRANKEN-</t>
  </si>
  <si>
    <t>MUTH</t>
  </si>
  <si>
    <t>CHRISTINE J</t>
  </si>
  <si>
    <t>NEW HAVEN</t>
  </si>
  <si>
    <t>MISS BEA</t>
  </si>
  <si>
    <t>WILLIAM L. WARNER</t>
  </si>
  <si>
    <t>2A24</t>
  </si>
  <si>
    <t>PRODUCT PUMPS</t>
  </si>
  <si>
    <t>CLARE</t>
  </si>
  <si>
    <t>QUEEN</t>
  </si>
  <si>
    <t>SHOW BOAT</t>
  </si>
  <si>
    <t>TILI</t>
  </si>
  <si>
    <t>WHITE PONY</t>
  </si>
  <si>
    <t>COASTAL STAR</t>
  </si>
  <si>
    <t>GULF STAR</t>
  </si>
  <si>
    <t>INGLESIDE</t>
  </si>
  <si>
    <t>PRIDE OF KEY WEST</t>
  </si>
  <si>
    <t>SOFIA</t>
  </si>
  <si>
    <t>ELECTRIC PUMPS,</t>
  </si>
  <si>
    <t>GRAND VICTORIA II</t>
  </si>
  <si>
    <t>RISING SUN</t>
  </si>
  <si>
    <t>PILGRIM IV</t>
  </si>
  <si>
    <t>QUEEN JEAN</t>
  </si>
  <si>
    <t>SURF CITY</t>
  </si>
  <si>
    <t>COUNTESS</t>
  </si>
  <si>
    <t>PITTSBURGH</t>
  </si>
  <si>
    <t>PRINCESS</t>
  </si>
  <si>
    <t>THREE RIVERS QUEEN</t>
  </si>
  <si>
    <t>H LIDDELL</t>
  </si>
  <si>
    <t>MISS HILLERY</t>
  </si>
  <si>
    <t>MISS SHIRLEY</t>
  </si>
  <si>
    <t>SEACOR MADISON</t>
  </si>
  <si>
    <t>SEACOR WASHINGTON</t>
  </si>
  <si>
    <t>GULF PRINCESS</t>
  </si>
  <si>
    <t>CATALINA PROVIDER</t>
  </si>
  <si>
    <t>1A09</t>
  </si>
  <si>
    <t>DANTE</t>
  </si>
  <si>
    <t>GRANVILLE C MCCALL</t>
  </si>
  <si>
    <t>MISS ANITA</t>
  </si>
  <si>
    <t>STEPHANIE MCCALL</t>
  </si>
  <si>
    <t>C-LEGACY</t>
  </si>
  <si>
    <t>GRETA</t>
  </si>
  <si>
    <t>AUSTIN</t>
  </si>
  <si>
    <t>GIS ALEXIS</t>
  </si>
  <si>
    <t>GIS ASHLEY</t>
  </si>
  <si>
    <t>GIS DYLAN</t>
  </si>
  <si>
    <t>GIS LINDA</t>
  </si>
  <si>
    <t>GIS PEARL</t>
  </si>
  <si>
    <t>GIS TRIUMPH</t>
  </si>
  <si>
    <t>GIS VAYDA</t>
  </si>
  <si>
    <t>GIS-ADVENTURE</t>
  </si>
  <si>
    <t>GIS-BIANCA</t>
  </si>
  <si>
    <t>GIS-BRAVE</t>
  </si>
  <si>
    <t>GIS-CHARGER</t>
  </si>
  <si>
    <t>GIS-CHRISTINA</t>
  </si>
  <si>
    <t>GIS-COURAGE</t>
  </si>
  <si>
    <t>GIS-CRUSADER</t>
  </si>
  <si>
    <t>GIS-DIAMOND</t>
  </si>
  <si>
    <t>GIS-DISCOVERER</t>
  </si>
  <si>
    <t>GIS-EXPLORER</t>
  </si>
  <si>
    <t>GIS-FALCON</t>
  </si>
  <si>
    <t>GIS-FLYER</t>
  </si>
  <si>
    <t>GIS-LEONCE</t>
  </si>
  <si>
    <t>GIS-PATRIOT</t>
  </si>
  <si>
    <t>GIS-QUEEN</t>
  </si>
  <si>
    <t>GIS-RAIDER</t>
  </si>
  <si>
    <t>GIS-SEA HORSE</t>
  </si>
  <si>
    <t>GIS-SEARCHER</t>
  </si>
  <si>
    <t>GIS-SPIRIT</t>
  </si>
  <si>
    <t>GIS-THUNDER</t>
  </si>
  <si>
    <t>GIS-TIGER</t>
  </si>
  <si>
    <t>GIS-TITAN</t>
  </si>
  <si>
    <t>GIS-TRADITION</t>
  </si>
  <si>
    <t>GIS-VICTORY</t>
  </si>
  <si>
    <t>GIS-VOYAGER</t>
  </si>
  <si>
    <t>JOLLY ROGER</t>
  </si>
  <si>
    <t>PROSPECTOR</t>
  </si>
  <si>
    <t>LU LU BELLE</t>
  </si>
  <si>
    <t>DAGWOOD</t>
  </si>
  <si>
    <t>IRON CAT</t>
  </si>
  <si>
    <t>GENERAL II</t>
  </si>
  <si>
    <t>ROANOKE</t>
  </si>
  <si>
    <t>ALEXANDRA DANOS</t>
  </si>
  <si>
    <t>KLINE DANOS</t>
  </si>
  <si>
    <t>DEL NORTE</t>
  </si>
  <si>
    <t>LARKSPUR</t>
  </si>
  <si>
    <t>GOLDEN GATE</t>
  </si>
  <si>
    <t>MENDOCINO</t>
  </si>
  <si>
    <t>SAN FRANCISCO</t>
  </si>
  <si>
    <t>SONOMA</t>
  </si>
  <si>
    <t>HARBOR PRINCESS</t>
  </si>
  <si>
    <t>ROYAL PRINCE</t>
  </si>
  <si>
    <t>ZALOPHUS</t>
  </si>
  <si>
    <t>MS. ALISSA</t>
  </si>
  <si>
    <t>BLUE STREAK</t>
  </si>
  <si>
    <t>BUBBA</t>
  </si>
  <si>
    <t>WIMAUMA</t>
  </si>
  <si>
    <t>CLEVELAND</t>
  </si>
  <si>
    <t>MARY ELLEN G</t>
  </si>
  <si>
    <t>HAMPSTEAD</t>
  </si>
  <si>
    <t>LT. SAMUEL S. COURSEN</t>
  </si>
  <si>
    <t>GOVERNORS</t>
  </si>
  <si>
    <t>SEACOR DAVIS</t>
  </si>
  <si>
    <t>SEACOR GLORY</t>
  </si>
  <si>
    <t>AMETHYST</t>
  </si>
  <si>
    <t>BETTY G</t>
  </si>
  <si>
    <t>CAPT. JOHN E. GRAHAM</t>
  </si>
  <si>
    <t>CAPT. LEVERT</t>
  </si>
  <si>
    <t>LEEVILLE</t>
  </si>
  <si>
    <t>JOHN JACOB</t>
  </si>
  <si>
    <t>JOSEPH G</t>
  </si>
  <si>
    <t>MATT</t>
  </si>
  <si>
    <t>MR. LANNIE</t>
  </si>
  <si>
    <t>MR. SEAMAN</t>
  </si>
  <si>
    <t>MR. VICK</t>
  </si>
  <si>
    <t>MS JILL</t>
  </si>
  <si>
    <t>MS. JESSICA</t>
  </si>
  <si>
    <t>MS. JOY</t>
  </si>
  <si>
    <t>BAYOU LA</t>
  </si>
  <si>
    <t>BATRE</t>
  </si>
  <si>
    <t>MS. KRISTIE</t>
  </si>
  <si>
    <t>MS. PEARL</t>
  </si>
  <si>
    <t>MS. TAMI</t>
  </si>
  <si>
    <t>MS.MARY</t>
  </si>
  <si>
    <t>WARREN G</t>
  </si>
  <si>
    <t>GRAND ISLAND WATER TAXI</t>
  </si>
  <si>
    <t>MUNISING</t>
  </si>
  <si>
    <t>SEA HUNTER III</t>
  </si>
  <si>
    <t>PORTAGE</t>
  </si>
  <si>
    <t>VOYAGEUR II</t>
  </si>
  <si>
    <t>CALUMET</t>
  </si>
  <si>
    <t>TRAVERSE</t>
  </si>
  <si>
    <t>MANISTEE</t>
  </si>
  <si>
    <t>BELT AND BUCKET</t>
  </si>
  <si>
    <t>MANITOWOC</t>
  </si>
  <si>
    <t>HAWAIIAN CHIEFTAIN</t>
  </si>
  <si>
    <t>ABERDEEN</t>
  </si>
  <si>
    <t>LADY WASHINGTON</t>
  </si>
  <si>
    <t>LIBERTY ISLAND</t>
  </si>
  <si>
    <t>TERRAPIN ISLAND</t>
  </si>
  <si>
    <t>TANANA CHIEF</t>
  </si>
  <si>
    <t>BEAR LAKE</t>
  </si>
  <si>
    <t>SPIRIT ETHAN ALLEN III</t>
  </si>
  <si>
    <t>MISS BETH</t>
  </si>
  <si>
    <t>GREENVILLE</t>
  </si>
  <si>
    <t>PRUDENCE</t>
  </si>
  <si>
    <t>GREENWICH</t>
  </si>
  <si>
    <t>ROCKY NECK III</t>
  </si>
  <si>
    <t>HYDRAULIC WINCH</t>
  </si>
  <si>
    <t>INDIAN HARBOR</t>
  </si>
  <si>
    <t>ISLAND BEACH</t>
  </si>
  <si>
    <t>ISLANDER II</t>
  </si>
  <si>
    <t>CEDARVILLE</t>
  </si>
  <si>
    <t>ALGRIFF</t>
  </si>
  <si>
    <t>1D03</t>
  </si>
  <si>
    <t>BEVERLY G.</t>
  </si>
  <si>
    <t>ROSEANNA</t>
  </si>
  <si>
    <t>ALEX GROS II</t>
  </si>
  <si>
    <t>GERTIE C.</t>
  </si>
  <si>
    <t>CAROLINE G.</t>
  </si>
  <si>
    <t>EMILY G</t>
  </si>
  <si>
    <t>KERRY GROS</t>
  </si>
  <si>
    <t>LOLA</t>
  </si>
  <si>
    <t>ALAN T.</t>
  </si>
  <si>
    <t>CAPT. T. LE</t>
  </si>
  <si>
    <t>JOHN HENRY</t>
  </si>
  <si>
    <t>500 LB HYDRAULIC</t>
  </si>
  <si>
    <t>SPILL RESPONSE</t>
  </si>
  <si>
    <t>LUKE</t>
  </si>
  <si>
    <t>PATRICK</t>
  </si>
  <si>
    <t>PETER MAC</t>
  </si>
  <si>
    <t>RYAN T</t>
  </si>
  <si>
    <t>GO AMERICA</t>
  </si>
  <si>
    <t>GO DISCOVERY</t>
  </si>
  <si>
    <t>GO FREEDOM</t>
  </si>
  <si>
    <t>GO LIBERTY</t>
  </si>
  <si>
    <t>GO NAVIGATOR</t>
  </si>
  <si>
    <t>GO PATRIOT</t>
  </si>
  <si>
    <t>GO PURSUIT</t>
  </si>
  <si>
    <t>GO QUEST</t>
  </si>
  <si>
    <t>GO SEARCHER</t>
  </si>
  <si>
    <t>MR. STEVEN</t>
  </si>
  <si>
    <t>MISS ANNA</t>
  </si>
  <si>
    <t>NOONIE G</t>
  </si>
  <si>
    <t>CHAD G.</t>
  </si>
  <si>
    <t>CHANTECE G.</t>
  </si>
  <si>
    <t>LORI G.</t>
  </si>
  <si>
    <t>LORRAINE G</t>
  </si>
  <si>
    <t>ROSITE G</t>
  </si>
  <si>
    <t>TODD G</t>
  </si>
  <si>
    <t>LUCAS JOHN</t>
  </si>
  <si>
    <t>MR. PHIL</t>
  </si>
  <si>
    <t>GRAND SALE</t>
  </si>
  <si>
    <t>SPENCER PHILIP</t>
  </si>
  <si>
    <t>MEADOWS</t>
  </si>
  <si>
    <t>ANDREW CHARLES</t>
  </si>
  <si>
    <t>BAY RUNNER</t>
  </si>
  <si>
    <t>BAYOU RUNNER</t>
  </si>
  <si>
    <t>CAPT. JIM RHODES</t>
  </si>
  <si>
    <t>ISLAND RUNNER</t>
  </si>
  <si>
    <t>LAKE RUNNER</t>
  </si>
  <si>
    <t>RIVER RUNNER</t>
  </si>
  <si>
    <t>SUPER RUNNER</t>
  </si>
  <si>
    <t>LUKE THOMAS</t>
  </si>
  <si>
    <t>A - FRAME, CARGO</t>
  </si>
  <si>
    <t>THUNDERISLAND</t>
  </si>
  <si>
    <t>GLORIA A</t>
  </si>
  <si>
    <t>GREY CUP</t>
  </si>
  <si>
    <t>JONCADE</t>
  </si>
  <si>
    <t>MR. COLBY</t>
  </si>
  <si>
    <t>MR. JAKE</t>
  </si>
  <si>
    <t>MS. JOLIE</t>
  </si>
  <si>
    <t>MS. NANCY</t>
  </si>
  <si>
    <t>MS. WENDY</t>
  </si>
  <si>
    <t>MAGGIE A</t>
  </si>
  <si>
    <t>JANNIE D</t>
  </si>
  <si>
    <t>MARGARET D</t>
  </si>
  <si>
    <t>BOURBON</t>
  </si>
  <si>
    <t>PUMP</t>
  </si>
  <si>
    <t>SAINT ROSE</t>
  </si>
  <si>
    <t>CONTI</t>
  </si>
  <si>
    <t>ESPLANADE</t>
  </si>
  <si>
    <t>GRAND SLAM</t>
  </si>
  <si>
    <t>HOMERUN</t>
  </si>
  <si>
    <t>IBERVILLE</t>
  </si>
  <si>
    <t>JERMAINE GIBSON</t>
  </si>
  <si>
    <t>KNOCKOUT</t>
  </si>
  <si>
    <t>REGULUS</t>
  </si>
  <si>
    <t>ROYAL</t>
  </si>
  <si>
    <t>TOUCHDOWN</t>
  </si>
  <si>
    <t>SUNDANCE II</t>
  </si>
  <si>
    <t>SPRINGS</t>
  </si>
  <si>
    <t>CHARLIE WELLS</t>
  </si>
  <si>
    <t>HERRON</t>
  </si>
  <si>
    <t>FRAYED KNOT</t>
  </si>
  <si>
    <t>PROVINCE</t>
  </si>
  <si>
    <t>OCEAN EAGLE</t>
  </si>
  <si>
    <t>HAMPTON</t>
  </si>
  <si>
    <t>PISCATAWAY</t>
  </si>
  <si>
    <t>ST. LOUIS EXPRESS</t>
  </si>
  <si>
    <t>E.M. KANE</t>
  </si>
  <si>
    <t>FAIR CITY II</t>
  </si>
  <si>
    <t>INDEFATIGABLE</t>
  </si>
  <si>
    <t>INDOMITABLE</t>
  </si>
  <si>
    <t>INSATIABLE</t>
  </si>
  <si>
    <t>INVICTUS</t>
  </si>
  <si>
    <t>CAROLINE</t>
  </si>
  <si>
    <t>CHRISTOPHER</t>
  </si>
  <si>
    <t>ONSET CHIEF II</t>
  </si>
  <si>
    <t>1C06</t>
  </si>
  <si>
    <t>EXCALIBUR</t>
  </si>
  <si>
    <t>KING ARTHUR</t>
  </si>
  <si>
    <t>CARRIE B</t>
  </si>
  <si>
    <t>FT. LAUD-</t>
  </si>
  <si>
    <t>ERDALE</t>
  </si>
  <si>
    <t>DIAMOND BAY</t>
  </si>
  <si>
    <t>DIAMOND CREEK</t>
  </si>
  <si>
    <t>ROSS S. STERLING</t>
  </si>
  <si>
    <t>BAYTOWN</t>
  </si>
  <si>
    <t>WILLIAM P. HOBBY</t>
  </si>
  <si>
    <t>ADA C. LORE</t>
  </si>
  <si>
    <t>EASTPORT</t>
  </si>
  <si>
    <t>LADY H</t>
  </si>
  <si>
    <t>HARVEY BEAR</t>
  </si>
  <si>
    <t>HARVEY BRONCO</t>
  </si>
  <si>
    <t>HARVEY CARRIER</t>
  </si>
  <si>
    <t>HARVEY CHALLENGER</t>
  </si>
  <si>
    <t>HUME</t>
  </si>
  <si>
    <t>HARVEY CHAMPION</t>
  </si>
  <si>
    <t>HARVEY CHARGER</t>
  </si>
  <si>
    <t>HARVEY COLT</t>
  </si>
  <si>
    <t>HARVEY CONDOR</t>
  </si>
  <si>
    <t>HARVEY COUGAR</t>
  </si>
  <si>
    <t>HARVEY COWBOY</t>
  </si>
  <si>
    <t>HARVEY DEEP-SEA</t>
  </si>
  <si>
    <t>165 T CRANE</t>
  </si>
  <si>
    <t>HARVEY DISCOVERY</t>
  </si>
  <si>
    <t>HARVEY EAGLE</t>
  </si>
  <si>
    <t>HARVEY ENERGY</t>
  </si>
  <si>
    <t>HARVEY EXPLORER</t>
  </si>
  <si>
    <t>HARVEY EXPRESS</t>
  </si>
  <si>
    <t>HARVEY FALCON</t>
  </si>
  <si>
    <t>HARVEY GIANT</t>
  </si>
  <si>
    <t>HARVEY GLADIATOR</t>
  </si>
  <si>
    <t>HARVEY HAWK</t>
  </si>
  <si>
    <t>HARVEY HEAT</t>
  </si>
  <si>
    <t>HARVEY HURRICANE</t>
  </si>
  <si>
    <t>HARVEY HUSTLER</t>
  </si>
  <si>
    <t>HARVEY INTERVENTION</t>
  </si>
  <si>
    <t>HARVEY JAGUAR</t>
  </si>
  <si>
    <t>HARVEY LIBERTY</t>
  </si>
  <si>
    <t>HARVEY LION</t>
  </si>
  <si>
    <t>HARVEY MUSTANG</t>
  </si>
  <si>
    <t>HARVEY PACER</t>
  </si>
  <si>
    <t>HARVEY PANTHER</t>
  </si>
  <si>
    <t>HARVEY PIONEER</t>
  </si>
  <si>
    <t>HARVEY POWER</t>
  </si>
  <si>
    <t>HARVEY PROVIDER</t>
  </si>
  <si>
    <t>HARVEY RAIDER</t>
  </si>
  <si>
    <t>HARVEY RAIN</t>
  </si>
  <si>
    <t>HARVEY RAM</t>
  </si>
  <si>
    <t>HARVEY RAVEN</t>
  </si>
  <si>
    <t>HARVEY ROVER</t>
  </si>
  <si>
    <t>HARVEY RUNNER</t>
  </si>
  <si>
    <t>HARVEY SAILOR</t>
  </si>
  <si>
    <t>HARVEY SEA-HAWK</t>
  </si>
  <si>
    <t>HARVEY SEAS</t>
  </si>
  <si>
    <t>HARVEY SPIRIT</t>
  </si>
  <si>
    <t>HARVEY SPUR</t>
  </si>
  <si>
    <t>HARVEY STEELER</t>
  </si>
  <si>
    <t>HARVEY STONE</t>
  </si>
  <si>
    <t>HARVEY STORM</t>
  </si>
  <si>
    <t>HARVEY SUB-SEA</t>
  </si>
  <si>
    <t>HARVEY SUPPLIER</t>
  </si>
  <si>
    <t>HARVEY SUPPORTER</t>
  </si>
  <si>
    <t>HARVEY WIND</t>
  </si>
  <si>
    <t>HARVEY WORKER</t>
  </si>
  <si>
    <t>HARVEY WAVE</t>
  </si>
  <si>
    <t>HAT EXPRESS</t>
  </si>
  <si>
    <t>EVERETT</t>
  </si>
  <si>
    <t>BROOKLYN ANNE</t>
  </si>
  <si>
    <t>CAPT. KOEN</t>
  </si>
  <si>
    <t>MR. MARK</t>
  </si>
  <si>
    <t>HENRY T</t>
  </si>
  <si>
    <t>THERESE DANOS</t>
  </si>
  <si>
    <t>CREOLE FISH</t>
  </si>
  <si>
    <t>125 TON CRANE</t>
  </si>
  <si>
    <t>CUTLASSFISH</t>
  </si>
  <si>
    <t>MOONSHINE</t>
  </si>
  <si>
    <t>NAVARRE</t>
  </si>
  <si>
    <t>VAMOS</t>
  </si>
  <si>
    <t>SABINE</t>
  </si>
  <si>
    <t>SWING BOOMS</t>
  </si>
  <si>
    <t>NAKNEK</t>
  </si>
  <si>
    <t>PENGUIN</t>
  </si>
  <si>
    <t>BOOMS</t>
  </si>
  <si>
    <t>PORPOISE</t>
  </si>
  <si>
    <t>WALRUS</t>
  </si>
  <si>
    <t>CAPT. JODY</t>
  </si>
  <si>
    <t>DOG LAKE</t>
  </si>
  <si>
    <t>CAPTAIN MITCH</t>
  </si>
  <si>
    <t>TERREBONNE</t>
  </si>
  <si>
    <t>CARA ANN</t>
  </si>
  <si>
    <t>CAILLOU</t>
  </si>
  <si>
    <t>DOUBLE DRIVE</t>
  </si>
  <si>
    <t>DREAM MAKER</t>
  </si>
  <si>
    <t>FARLOW</t>
  </si>
  <si>
    <t>MADD MAX</t>
  </si>
  <si>
    <t>750 GAL WATER</t>
  </si>
  <si>
    <t>TRANSPORT TANK</t>
  </si>
  <si>
    <t>BAY ST.</t>
  </si>
  <si>
    <t>ELAINE</t>
  </si>
  <si>
    <t>MASTER JOSH</t>
  </si>
  <si>
    <t>SULPHUR</t>
  </si>
  <si>
    <t>MISS JANET</t>
  </si>
  <si>
    <t>MISS JANIS</t>
  </si>
  <si>
    <t>CHENIER</t>
  </si>
  <si>
    <t>PORT ROYAL</t>
  </si>
  <si>
    <t>RED BIRD</t>
  </si>
  <si>
    <t>1 HYD. CRANE</t>
  </si>
  <si>
    <t>(4200 LBS.)</t>
  </si>
  <si>
    <t>SUN RUNNER</t>
  </si>
  <si>
    <t>SURF RUNNER</t>
  </si>
  <si>
    <t>T. STRODERD</t>
  </si>
  <si>
    <t>HMS JIM MORGAN</t>
  </si>
  <si>
    <t>E. V. HINGLE</t>
  </si>
  <si>
    <t>MARTHA M</t>
  </si>
  <si>
    <t>MR. SHANE</t>
  </si>
  <si>
    <t>JEAN RIBAULT</t>
  </si>
  <si>
    <t>MAYPORT</t>
  </si>
  <si>
    <t>MATSON CONSUMER</t>
  </si>
  <si>
    <t>MATSON NAVIGATOR</t>
  </si>
  <si>
    <t>MATSON PRODUCER</t>
  </si>
  <si>
    <t>HOS BAYOU</t>
  </si>
  <si>
    <t>150 TON CRANE</t>
  </si>
  <si>
    <t>HOS BEAUFORT</t>
  </si>
  <si>
    <t>HOS BEIGNET</t>
  </si>
  <si>
    <t>HOS BLACK FOOT</t>
  </si>
  <si>
    <t>METHANOL PUMPS</t>
  </si>
  <si>
    <t>HOS BLACK ROCK</t>
  </si>
  <si>
    <t>HYDRULIC</t>
  </si>
  <si>
    <t>HOS BLACK WATCH</t>
  </si>
  <si>
    <t>HOS BLUEWATER</t>
  </si>
  <si>
    <t>4 CENTRIFUGAL</t>
  </si>
  <si>
    <t>HOS BOUDIN</t>
  </si>
  <si>
    <t>HOS BOURRE</t>
  </si>
  <si>
    <t>HOS BRIARWOOD</t>
  </si>
  <si>
    <t>HOS BRIMSTONE</t>
  </si>
  <si>
    <t>HOS CALEDONIA</t>
  </si>
  <si>
    <t>HOS CAPTAIN</t>
  </si>
  <si>
    <t>HOS CAROLINA</t>
  </si>
  <si>
    <t>HOS CAROUSEL</t>
  </si>
  <si>
    <t>HOS CAYENNE</t>
  </si>
  <si>
    <t>HOS CEDAR RIDGE</t>
  </si>
  <si>
    <t>HOS CHICORY</t>
  </si>
  <si>
    <t>HOS CLAYMORE</t>
  </si>
  <si>
    <t>HOS CLEARVIEW</t>
  </si>
  <si>
    <t>HOS COMMANDER</t>
  </si>
  <si>
    <t>HOS COQUILLE</t>
  </si>
  <si>
    <t>HOS CORAL</t>
  </si>
  <si>
    <t>HOS CORNERSTONE</t>
  </si>
  <si>
    <t>HOS CRESTVIEW</t>
  </si>
  <si>
    <t>HOS CROCKETT</t>
  </si>
  <si>
    <t>HOS DOMINATOR</t>
  </si>
  <si>
    <t>HOS DOUGLAS</t>
  </si>
  <si>
    <t>HOS EXPLORER</t>
  </si>
  <si>
    <t>HOS GEMSTONE</t>
  </si>
  <si>
    <t>HOS GREYSTONE</t>
  </si>
  <si>
    <t>HOS INNOVATOR</t>
  </si>
  <si>
    <t>HOS LODE STAR</t>
  </si>
  <si>
    <t>HOS MYSTIQUE</t>
  </si>
  <si>
    <t>CRANE 70T</t>
  </si>
  <si>
    <t>HOS NOME</t>
  </si>
  <si>
    <t>HOS NORTH STAR</t>
  </si>
  <si>
    <t>HOS PIONEER</t>
  </si>
  <si>
    <t>HOS POLESTAR</t>
  </si>
  <si>
    <t>HOS RED DAWN</t>
  </si>
  <si>
    <t>HOS RED ROCK</t>
  </si>
  <si>
    <t>HOS RENAISSANCE</t>
  </si>
  <si>
    <t>HOS RIDGEWIND</t>
  </si>
  <si>
    <t>PUMPS; CRANE 70T</t>
  </si>
  <si>
    <t>HOS RIVERBEND</t>
  </si>
  <si>
    <t>HOS SANDSTORM</t>
  </si>
  <si>
    <t>PUMPS; CRANE 18T</t>
  </si>
  <si>
    <t>HOS SHOOTING STAR</t>
  </si>
  <si>
    <t>HOS SILVER ARROW</t>
  </si>
  <si>
    <t>HOS SILVERSTAR</t>
  </si>
  <si>
    <t>HOS STORMRIDGE</t>
  </si>
  <si>
    <t>HOS SUPER H</t>
  </si>
  <si>
    <t>3 CENTRIFUGAL</t>
  </si>
  <si>
    <t>HOS SWEET WATER</t>
  </si>
  <si>
    <t>HOS VOYAGER</t>
  </si>
  <si>
    <t>HOS WARLAND</t>
  </si>
  <si>
    <t>250T CRANE</t>
  </si>
  <si>
    <t>HOS WOODLAND</t>
  </si>
  <si>
    <t>HOS CENTERLINE</t>
  </si>
  <si>
    <t>SULPHUR PUMPS,</t>
  </si>
  <si>
    <t>ELECTRIC</t>
  </si>
  <si>
    <t>HOS STRONGLINE</t>
  </si>
  <si>
    <t>JERSEY</t>
  </si>
  <si>
    <t>CAPITOL HORNBLOWER</t>
  </si>
  <si>
    <t>SACRAMENTO</t>
  </si>
  <si>
    <t>DREAM ON</t>
  </si>
  <si>
    <t>ENDLESS DREAMS</t>
  </si>
  <si>
    <t>HORNBLOWER ESPRIT</t>
  </si>
  <si>
    <t>HORNBLOWER INFINITY</t>
  </si>
  <si>
    <t>INSPIRATION HORNBLOWER</t>
  </si>
  <si>
    <t>JUST DREAMIN</t>
  </si>
  <si>
    <t>MOJO</t>
  </si>
  <si>
    <t>SAN FRANCISCO BELLE</t>
  </si>
  <si>
    <t>SAN FRANCISCO SPIRIT</t>
  </si>
  <si>
    <t>SENSATION</t>
  </si>
  <si>
    <t>GREAT POINT</t>
  </si>
  <si>
    <t>LITTLE LADY</t>
  </si>
  <si>
    <t>LITTLE LADY II</t>
  </si>
  <si>
    <t>SERENITY</t>
  </si>
  <si>
    <t>STATUE OF LIBERTY V</t>
  </si>
  <si>
    <t>STRAITS EXPRESS</t>
  </si>
  <si>
    <t>ZELINSKY</t>
  </si>
  <si>
    <t>ADMIRAL HORNBLOWER</t>
  </si>
  <si>
    <t>ADVENTURE HORNBLOWER</t>
  </si>
  <si>
    <t>CABARET HORNBLOWER</t>
  </si>
  <si>
    <t>MARINA DEL</t>
  </si>
  <si>
    <t>RAY</t>
  </si>
  <si>
    <t>CALIFORNIA HORNBLOWER</t>
  </si>
  <si>
    <t>COMMODORE HORNBLOWER</t>
  </si>
  <si>
    <t>EMERALD HORNBLOWER</t>
  </si>
  <si>
    <t>EMPRESS HORNBLOWER</t>
  </si>
  <si>
    <t>ENTERTAINER</t>
  </si>
  <si>
    <t>HIGH SPIRITS</t>
  </si>
  <si>
    <t>HORNBLOWER</t>
  </si>
  <si>
    <t>LADY HORNBLOWER</t>
  </si>
  <si>
    <t>MARINA HORNBLOWER</t>
  </si>
  <si>
    <t>REY</t>
  </si>
  <si>
    <t>NEWPORT HORNBLOWER</t>
  </si>
  <si>
    <t>PACIFIC HORNBLOWER</t>
  </si>
  <si>
    <t>RENOWN</t>
  </si>
  <si>
    <t>SUNSET</t>
  </si>
  <si>
    <t>WILD GOOSE</t>
  </si>
  <si>
    <t>ZUMBROTA</t>
  </si>
  <si>
    <t>SPIRIT OF HUDSON</t>
  </si>
  <si>
    <t>HUDSON</t>
  </si>
  <si>
    <t>THE MARIKA</t>
  </si>
  <si>
    <t>RIP VAN WINKLE</t>
  </si>
  <si>
    <t>KINGSTON</t>
  </si>
  <si>
    <t>MARCUS</t>
  </si>
  <si>
    <t>HOOK</t>
  </si>
  <si>
    <t>COLLEEN</t>
  </si>
  <si>
    <t>JAMIE M</t>
  </si>
  <si>
    <t>OVERFALLS</t>
  </si>
  <si>
    <t>VICKY</t>
  </si>
  <si>
    <t>HURON LADY II</t>
  </si>
  <si>
    <t>PORT HURON</t>
  </si>
  <si>
    <t>GREY LADY</t>
  </si>
  <si>
    <t>GREY LADY IV</t>
  </si>
  <si>
    <t>LADY MARTHA</t>
  </si>
  <si>
    <t>VINEYARD LADY</t>
  </si>
  <si>
    <t>SEA QUEEN II</t>
  </si>
  <si>
    <t>SEA SWAN</t>
  </si>
  <si>
    <t>ONSET</t>
  </si>
  <si>
    <t>AMC AMBASSADOR</t>
  </si>
  <si>
    <t>KNUCKLE BOOM</t>
  </si>
  <si>
    <t>80,000LB SWL</t>
  </si>
  <si>
    <t>PADDLEWHEEL QUEEN</t>
  </si>
  <si>
    <t>FENDER CARE 3</t>
  </si>
  <si>
    <t>MH</t>
  </si>
  <si>
    <t>INDIAN RIVER QUEEN</t>
  </si>
  <si>
    <t>CANAVERAL</t>
  </si>
  <si>
    <t>JOSEPH L. BLOCK</t>
  </si>
  <si>
    <t>GRIFFITH</t>
  </si>
  <si>
    <t>STR EDWARD L. RYERSON</t>
  </si>
  <si>
    <t>STR WILFRED SYKES</t>
  </si>
  <si>
    <t>INLAND RACER</t>
  </si>
  <si>
    <t>DYERSBURG</t>
  </si>
  <si>
    <t>KATE</t>
  </si>
  <si>
    <t>ALPENA</t>
  </si>
  <si>
    <t>CEMENT PUMPS,</t>
  </si>
  <si>
    <t>ELEVATORS</t>
  </si>
  <si>
    <t>J. A. W. IGLEHART</t>
  </si>
  <si>
    <t>PAUL H TOWNSEND</t>
  </si>
  <si>
    <t>PENSACOLA BAY</t>
  </si>
  <si>
    <t>FULSHEAR</t>
  </si>
  <si>
    <t>INLAND SEAS</t>
  </si>
  <si>
    <t>SUTTONS</t>
  </si>
  <si>
    <t>LAKE STURGEON</t>
  </si>
  <si>
    <t>UTOPIA</t>
  </si>
  <si>
    <t>SAFARI ENDEAVOUR</t>
  </si>
  <si>
    <t>SAFARI EXPLORER</t>
  </si>
  <si>
    <t>SAFARI QUEST</t>
  </si>
  <si>
    <t>SS LEGACY</t>
  </si>
  <si>
    <t>WILDERNESS ADVENTURER</t>
  </si>
  <si>
    <t>WILDERNESS DISCOVERER</t>
  </si>
  <si>
    <t>WILDERNESS EXPLORER</t>
  </si>
  <si>
    <t>ADAM JOSEPH</t>
  </si>
  <si>
    <t>GLORIA MAY</t>
  </si>
  <si>
    <t>MONA QUEEN</t>
  </si>
  <si>
    <t>CRUZ BAY,</t>
  </si>
  <si>
    <t>NSI I</t>
  </si>
  <si>
    <t>SUN DANCE QUEEN</t>
  </si>
  <si>
    <t>SUNDANCE BREEZE</t>
  </si>
  <si>
    <t>STIKINE</t>
  </si>
  <si>
    <t>HOLLIS</t>
  </si>
  <si>
    <t>HERBERT C. JACKSON</t>
  </si>
  <si>
    <t>HON. JAMES L. OBERSTAR</t>
  </si>
  <si>
    <t>JAMES R BARKER</t>
  </si>
  <si>
    <t>JOHN SHERWIN</t>
  </si>
  <si>
    <t>KAYE E. BARKER</t>
  </si>
  <si>
    <t>LEE A. TREGURTHA</t>
  </si>
  <si>
    <t>MESABI MINER</t>
  </si>
  <si>
    <t>PAUL R. TREGURTHA</t>
  </si>
  <si>
    <t>STEWART J. CORT</t>
  </si>
  <si>
    <t>OCEAN ATLAS</t>
  </si>
  <si>
    <t>2 200 TON CRANES</t>
  </si>
  <si>
    <t>OCEAN CHARGER</t>
  </si>
  <si>
    <t>2 200 MT CRANES</t>
  </si>
  <si>
    <t>OCEAN CRESCENT</t>
  </si>
  <si>
    <t>OCEAN FREED</t>
  </si>
  <si>
    <t>2-400T CRANES</t>
  </si>
  <si>
    <t>+ 1-85MT</t>
  </si>
  <si>
    <t>2-200T CRANES</t>
  </si>
  <si>
    <t>+ 1-85T</t>
  </si>
  <si>
    <t>OCEAN TITAN</t>
  </si>
  <si>
    <t>BELLAGIO</t>
  </si>
  <si>
    <t>IMT EXPRESS</t>
  </si>
  <si>
    <t>MYRTLE</t>
  </si>
  <si>
    <t>GROVE</t>
  </si>
  <si>
    <t>IMT EXPRESS II</t>
  </si>
  <si>
    <t>ANNA C</t>
  </si>
  <si>
    <t>BLOCK ISLAND</t>
  </si>
  <si>
    <t>CAROL JEAN</t>
  </si>
  <si>
    <t>MANITOU</t>
  </si>
  <si>
    <t>SPIRIT OF CHESAPEAKE</t>
  </si>
  <si>
    <t>MISS PEMBERTON</t>
  </si>
  <si>
    <t>ISLAND QUEEN</t>
  </si>
  <si>
    <t>FALMOUTH</t>
  </si>
  <si>
    <t>ISLAND CAPER</t>
  </si>
  <si>
    <t>STUART</t>
  </si>
  <si>
    <t>MIAMI LADY</t>
  </si>
  <si>
    <t>ISLAND TRANSPORTER</t>
  </si>
  <si>
    <t>SMALL BOOM WINCH</t>
  </si>
  <si>
    <t>MINK</t>
  </si>
  <si>
    <t>1D12</t>
  </si>
  <si>
    <t>STONINGTON</t>
  </si>
  <si>
    <t>OTTER</t>
  </si>
  <si>
    <t>ISLE AU</t>
  </si>
  <si>
    <t>HART</t>
  </si>
  <si>
    <t>ANGELIQUE</t>
  </si>
  <si>
    <t>ROYALE</t>
  </si>
  <si>
    <t>RANGER III</t>
  </si>
  <si>
    <t>3 TON DIESEL</t>
  </si>
  <si>
    <t>CRANE/PUMP</t>
  </si>
  <si>
    <t>HOUGHTON</t>
  </si>
  <si>
    <t>THOMAS LAIGHTON</t>
  </si>
  <si>
    <t>PORTSMOUTH</t>
  </si>
  <si>
    <t>JANSEN P</t>
  </si>
  <si>
    <t>POPPA P</t>
  </si>
  <si>
    <t>GROUPER SNOOPER</t>
  </si>
  <si>
    <t>INLET</t>
  </si>
  <si>
    <t>KING FISHER II</t>
  </si>
  <si>
    <t>CHALLENGER</t>
  </si>
  <si>
    <t>WHALE WATCHER</t>
  </si>
  <si>
    <t>BARNSTABLE</t>
  </si>
  <si>
    <t>CALI BOUGE</t>
  </si>
  <si>
    <t>SAPELO QUEEN</t>
  </si>
  <si>
    <t>CLARA B</t>
  </si>
  <si>
    <t>GINA B</t>
  </si>
  <si>
    <t>IRENE B</t>
  </si>
  <si>
    <t>SAGE LAB</t>
  </si>
  <si>
    <t>FAIRFIELD ENCOUNTER</t>
  </si>
  <si>
    <t>FAIRFIELD ENDEAVOR</t>
  </si>
  <si>
    <t>COLORADO KING I</t>
  </si>
  <si>
    <t>YUMA</t>
  </si>
  <si>
    <t>TAWNYA ANNE</t>
  </si>
  <si>
    <t>MR. MAG</t>
  </si>
  <si>
    <t>PATTERSON</t>
  </si>
  <si>
    <t>WILDCAT</t>
  </si>
  <si>
    <t>MATHEWS</t>
  </si>
  <si>
    <t>JACANA</t>
  </si>
  <si>
    <t>LUCILLE</t>
  </si>
  <si>
    <t>OILFIELD</t>
  </si>
  <si>
    <t>KAMA</t>
  </si>
  <si>
    <t>REVELATION</t>
  </si>
  <si>
    <t>SONORA</t>
  </si>
  <si>
    <t>FOUCHON</t>
  </si>
  <si>
    <t>JAMBON SUPPLIER</t>
  </si>
  <si>
    <t>AFTON PRINCESS</t>
  </si>
  <si>
    <t>AFTON</t>
  </si>
  <si>
    <t>GRAND DUCHESS</t>
  </si>
  <si>
    <t>SWEET AFTON</t>
  </si>
  <si>
    <t>EWELL</t>
  </si>
  <si>
    <t>CAPT. JP II</t>
  </si>
  <si>
    <t>TROY</t>
  </si>
  <si>
    <t>GOLDEN SUNSHINE</t>
  </si>
  <si>
    <t>JUDGE PEREZ</t>
  </si>
  <si>
    <t>BIG PINE</t>
  </si>
  <si>
    <t>FMS COURAGE</t>
  </si>
  <si>
    <t>FMS EAGLE</t>
  </si>
  <si>
    <t>FMS ENDURANCE</t>
  </si>
  <si>
    <t>JETTY BOAT</t>
  </si>
  <si>
    <t>DIAMOND CUTTER</t>
  </si>
  <si>
    <t>DIAMOND MINE</t>
  </si>
  <si>
    <t>CAPE MAY</t>
  </si>
  <si>
    <t>WILDWOOD</t>
  </si>
  <si>
    <t>CREST</t>
  </si>
  <si>
    <t>DARK STAR</t>
  </si>
  <si>
    <t>STARLIGHT</t>
  </si>
  <si>
    <t>JNET</t>
  </si>
  <si>
    <t>JODY RAY</t>
  </si>
  <si>
    <t>JULIENNE MARIE</t>
  </si>
  <si>
    <t>JUNGLE QUEEN IV</t>
  </si>
  <si>
    <t>DREAMER</t>
  </si>
  <si>
    <t>DREAMERS DREAM</t>
  </si>
  <si>
    <t>CONTENDER</t>
  </si>
  <si>
    <t>MISS DEBBIE</t>
  </si>
  <si>
    <t>TRANSPORTER</t>
  </si>
  <si>
    <t>MR. ELDER</t>
  </si>
  <si>
    <t>AR</t>
  </si>
  <si>
    <t>KANOA II</t>
  </si>
  <si>
    <t>COASTAL EXPLORER II</t>
  </si>
  <si>
    <t>SILVER STAR</t>
  </si>
  <si>
    <t>CARLEE EMILY</t>
  </si>
  <si>
    <t>JULIET ALICA</t>
  </si>
  <si>
    <t>KAYLA MARIE</t>
  </si>
  <si>
    <t>SHIRLEY IRENE</t>
  </si>
  <si>
    <t>ARTHUR M. ANDERSON</t>
  </si>
  <si>
    <t>DULUTH</t>
  </si>
  <si>
    <t>CASON J CALLAWAY</t>
  </si>
  <si>
    <t>EDGAR B. SPEER</t>
  </si>
  <si>
    <t>EDWIN H. GOTT</t>
  </si>
  <si>
    <t>GREAT REPUBLIC</t>
  </si>
  <si>
    <t>JOHN G. MUNSON</t>
  </si>
  <si>
    <t>PHILIP R. CLARKE</t>
  </si>
  <si>
    <t>ROGER BLOUGH</t>
  </si>
  <si>
    <t>KEY LARGO PRINCESS</t>
  </si>
  <si>
    <t>KEY LARGO</t>
  </si>
  <si>
    <t>BIG CAT EXPRESS</t>
  </si>
  <si>
    <t>FT. MYERS</t>
  </si>
  <si>
    <t>KEY WEST EXPRESS</t>
  </si>
  <si>
    <t>K-MARINE VI</t>
  </si>
  <si>
    <t>K-MARINE VII</t>
  </si>
  <si>
    <t>K-MARINE V</t>
  </si>
  <si>
    <t>K-MARINE XXII</t>
  </si>
  <si>
    <t>DOC MAYNARD</t>
  </si>
  <si>
    <t>SALLY FOX</t>
  </si>
  <si>
    <t>SPIRIT OF KINGSTON</t>
  </si>
  <si>
    <t>CHARLOTTE LADY</t>
  </si>
  <si>
    <t>PUNTA GORD</t>
  </si>
  <si>
    <t>GOODTIMES TOO</t>
  </si>
  <si>
    <t>PUNTA</t>
  </si>
  <si>
    <t>GORDA</t>
  </si>
  <si>
    <t>ISLAND STAR</t>
  </si>
  <si>
    <t>FINEST</t>
  </si>
  <si>
    <t>ADMIRAL JACK</t>
  </si>
  <si>
    <t>ORCHARD</t>
  </si>
  <si>
    <t>GENERAL CHESTY</t>
  </si>
  <si>
    <t>ADMIRAL PETE</t>
  </si>
  <si>
    <t>CARLISLE II</t>
  </si>
  <si>
    <t>LADY SWIFT</t>
  </si>
  <si>
    <t>BREMERTON</t>
  </si>
  <si>
    <t>RELIANCE</t>
  </si>
  <si>
    <t>RICH PASSAGE</t>
  </si>
  <si>
    <t>JIM GALLOWAY</t>
  </si>
  <si>
    <t>ANAHUAC</t>
  </si>
  <si>
    <t>POKO</t>
  </si>
  <si>
    <t>MARC C</t>
  </si>
  <si>
    <t>HULA KAI</t>
  </si>
  <si>
    <t>C TRUC NO</t>
  </si>
  <si>
    <t>C-TRUC NO</t>
  </si>
  <si>
    <t>CHERAMIE BO TRUC</t>
  </si>
  <si>
    <t>CHERAMIE BOTRUC NO</t>
  </si>
  <si>
    <t>CAPTAIN LAB</t>
  </si>
  <si>
    <t>GINNY LAB</t>
  </si>
  <si>
    <t>BOUTTE</t>
  </si>
  <si>
    <t>MARGARET LAB</t>
  </si>
  <si>
    <t>ADRI LAB</t>
  </si>
  <si>
    <t>CANYON RUNNER</t>
  </si>
  <si>
    <t>G. FREDERICK SEEMANN</t>
  </si>
  <si>
    <t>GENIE LAB</t>
  </si>
  <si>
    <t>HILDA LAB</t>
  </si>
  <si>
    <t>HORIZON RUNNER</t>
  </si>
  <si>
    <t>JEAN PIERRE LAB</t>
  </si>
  <si>
    <t>JOHN P. LAB</t>
  </si>
  <si>
    <t>RAPID RUNNER II</t>
  </si>
  <si>
    <t>RED LAB</t>
  </si>
  <si>
    <t>RESPONSE RUNNER</t>
  </si>
  <si>
    <t>INNOVATION</t>
  </si>
  <si>
    <t>ELECTRIC PUMP</t>
  </si>
  <si>
    <t>MR. MURVIN</t>
  </si>
  <si>
    <t>MS. DEE</t>
  </si>
  <si>
    <t>MS. EMILY</t>
  </si>
  <si>
    <t>ADIRONDACK</t>
  </si>
  <si>
    <t>CHAMPLAIN</t>
  </si>
  <si>
    <t>CUMBERLAND</t>
  </si>
  <si>
    <t>EVANS WADHAMS WOLCOTT</t>
  </si>
  <si>
    <t>GOV. GEORGE D. AIKEN</t>
  </si>
  <si>
    <t>MISS PIGGY</t>
  </si>
  <si>
    <t>PLATTSBURGH</t>
  </si>
  <si>
    <t>RAYMOND C. PECOR JR.</t>
  </si>
  <si>
    <t>VALCOUR</t>
  </si>
  <si>
    <t>VERMONT</t>
  </si>
  <si>
    <t>LADY CAT</t>
  </si>
  <si>
    <t>CHELAN</t>
  </si>
  <si>
    <t>LADY EXPRESS</t>
  </si>
  <si>
    <t>LUDINGTON</t>
  </si>
  <si>
    <t>PEARL OF THE LAKE</t>
  </si>
  <si>
    <t>LAKE CITY</t>
  </si>
  <si>
    <t>SPIRIT OF 76</t>
  </si>
  <si>
    <t>MR. GO</t>
  </si>
  <si>
    <t>CUMBERLAND LADY</t>
  </si>
  <si>
    <t>ST. MARYS</t>
  </si>
  <si>
    <t>CUMBERLAND PRINCESS</t>
  </si>
  <si>
    <t>CUMBERLAND QUEEN</t>
  </si>
  <si>
    <t>CUMBERLAND QUEEN II</t>
  </si>
  <si>
    <t>YELLOW BIRD</t>
  </si>
  <si>
    <t>ELSIE M</t>
  </si>
  <si>
    <t>5 TON HYDRAULIC</t>
  </si>
  <si>
    <t>CHERRY PICKER</t>
  </si>
  <si>
    <t>MISS NAOMIE</t>
  </si>
  <si>
    <t>PAWNEE</t>
  </si>
  <si>
    <t>VENTURESS</t>
  </si>
  <si>
    <t>ST. JUDE</t>
  </si>
  <si>
    <t>2-2 TON CRANES</t>
  </si>
  <si>
    <t>BLUE ANGEL</t>
  </si>
  <si>
    <t>DINAH C.</t>
  </si>
  <si>
    <t>ANNETTE ADAMS</t>
  </si>
  <si>
    <t>LYNDA ANN</t>
  </si>
  <si>
    <t>ALEX CHOUEST</t>
  </si>
  <si>
    <t>CHARLIE COMEAUX</t>
  </si>
  <si>
    <t>CLARENCE TRICHE</t>
  </si>
  <si>
    <t>GARY ROOK</t>
  </si>
  <si>
    <t>ISRAEL</t>
  </si>
  <si>
    <t>JACK EDWARDS</t>
  </si>
  <si>
    <t>JUAN C</t>
  </si>
  <si>
    <t>ROBERT ADAMS</t>
  </si>
  <si>
    <t>ROGER WHITE</t>
  </si>
  <si>
    <t>RUSSELL ADAMS</t>
  </si>
  <si>
    <t>RUSSELL BOUZIGA</t>
  </si>
  <si>
    <t>TED SMITH</t>
  </si>
  <si>
    <t>SUN RIVER</t>
  </si>
  <si>
    <t>3000 HSP.</t>
  </si>
  <si>
    <t>DANNY L</t>
  </si>
  <si>
    <t>CAVE-IN-</t>
  </si>
  <si>
    <t>ROCK</t>
  </si>
  <si>
    <t>DAVID Z</t>
  </si>
  <si>
    <t>KATHY Z</t>
  </si>
  <si>
    <t>CAVE IN-</t>
  </si>
  <si>
    <t>LONI JO</t>
  </si>
  <si>
    <t>LADY LIBERTY</t>
  </si>
  <si>
    <t>MISS ELLIS ISLAND</t>
  </si>
  <si>
    <t>MISS FREEDOM</t>
  </si>
  <si>
    <t>MISS GATEWAY</t>
  </si>
  <si>
    <t>MISS LIBERTY</t>
  </si>
  <si>
    <t>MISS NEW JERSEY</t>
  </si>
  <si>
    <t>MISS NEW YORK</t>
  </si>
  <si>
    <t>SUCCESS</t>
  </si>
  <si>
    <t>4 30 TON CRANES</t>
  </si>
  <si>
    <t>LIGHTHOUSE ENDEAVOR</t>
  </si>
  <si>
    <t>TWIN JOHN DEERE</t>
  </si>
  <si>
    <t>DIESEL ENGINES</t>
  </si>
  <si>
    <t>WARD COVE</t>
  </si>
  <si>
    <t>TOTEM PRINCESS</t>
  </si>
  <si>
    <t>MS LILY</t>
  </si>
  <si>
    <t>MISS KATIE</t>
  </si>
  <si>
    <t>NATL. GEO. SEA BIRD</t>
  </si>
  <si>
    <t>NATL. GEO. SEA LION</t>
  </si>
  <si>
    <t>FT. GAINES</t>
  </si>
  <si>
    <t>PEAKS</t>
  </si>
  <si>
    <t>CECELIA</t>
  </si>
  <si>
    <t>CAMERON NO.</t>
  </si>
  <si>
    <t>ST. FRANCISVILLE</t>
  </si>
  <si>
    <t>ACADIA</t>
  </si>
  <si>
    <t>FELICIANA</t>
  </si>
  <si>
    <t>NEW ROADS</t>
  </si>
  <si>
    <t>CAPT. NEVILLE LEVY</t>
  </si>
  <si>
    <t>COL. FRANK X. ARMIGER</t>
  </si>
  <si>
    <t>SEN. ALVIN T. STUMPF</t>
  </si>
  <si>
    <t>THOMAS JEFFERSON</t>
  </si>
  <si>
    <t>LA LOUISIANA</t>
  </si>
  <si>
    <t>LILY JANE</t>
  </si>
  <si>
    <t>CAPT. VIC</t>
  </si>
  <si>
    <t>ISLAND VIC</t>
  </si>
  <si>
    <t>LA BATRE</t>
  </si>
  <si>
    <t>MICHAEL UHL</t>
  </si>
  <si>
    <t>A-FRAME/CRANE</t>
  </si>
  <si>
    <t>DEL RIO</t>
  </si>
  <si>
    <t>CAMP</t>
  </si>
  <si>
    <t>RICHARDSON</t>
  </si>
  <si>
    <t>ST. CROIX</t>
  </si>
  <si>
    <t>BOOGLE BOAT</t>
  </si>
  <si>
    <t>ID</t>
  </si>
  <si>
    <t>LEWISTON</t>
  </si>
  <si>
    <t>TOMOLLY</t>
  </si>
  <si>
    <t>M/V STONEHORSE</t>
  </si>
  <si>
    <t>CAPT. TIBB</t>
  </si>
  <si>
    <t>HELEN G. CALYX</t>
  </si>
  <si>
    <t>STARSTREAM VIII</t>
  </si>
  <si>
    <t>OCEANSIDE</t>
  </si>
  <si>
    <t>BIG CAJUN</t>
  </si>
  <si>
    <t>BROUSSARD</t>
  </si>
  <si>
    <t>C</t>
  </si>
  <si>
    <t>GRANDE MARINER</t>
  </si>
  <si>
    <t>BIG THUNDER</t>
  </si>
  <si>
    <t>DRAKE</t>
  </si>
  <si>
    <t>20 TON PEDESTAL</t>
  </si>
  <si>
    <t>CRANE HYDRAULIC</t>
  </si>
  <si>
    <t>MARRERO</t>
  </si>
  <si>
    <t>LADY LAB</t>
  </si>
  <si>
    <t>CORSAIR</t>
  </si>
  <si>
    <t>MACKINAC ISLANDER</t>
  </si>
  <si>
    <t>ANNA MAY</t>
  </si>
  <si>
    <t>ST. IGNACE</t>
  </si>
  <si>
    <t>HURON</t>
  </si>
  <si>
    <t>STRAITS OF MACKINAC II</t>
  </si>
  <si>
    <t>ALGOMAH</t>
  </si>
  <si>
    <t>CADILLAC</t>
  </si>
  <si>
    <t>MACKINAW</t>
  </si>
  <si>
    <t>CHIPPEWA</t>
  </si>
  <si>
    <t>GOOD FORTUNE</t>
  </si>
  <si>
    <t>LASALLE</t>
  </si>
  <si>
    <t>MARQUETTE II</t>
  </si>
  <si>
    <t>OTTAWA</t>
  </si>
  <si>
    <t>RADISSON</t>
  </si>
  <si>
    <t>LA POINTE</t>
  </si>
  <si>
    <t>NICHEVO II</t>
  </si>
  <si>
    <t>ZANE</t>
  </si>
  <si>
    <t>MAERSK KINIOSS</t>
  </si>
  <si>
    <t>MAERSK MEMPHIS</t>
  </si>
  <si>
    <t>SAFMARINE NIMBA</t>
  </si>
  <si>
    <t>150MT/STERN RAMP</t>
  </si>
  <si>
    <t>80MT SIDE RAMP</t>
  </si>
  <si>
    <t>150 MT STERN</t>
  </si>
  <si>
    <t>RAMP/SIDE RAMP</t>
  </si>
  <si>
    <t>ALLIANCE ST LOUIS</t>
  </si>
  <si>
    <t>DILLON M118</t>
  </si>
  <si>
    <t>CHINOOK II</t>
  </si>
  <si>
    <t>WEDDERBURN</t>
  </si>
  <si>
    <t>ROGUE</t>
  </si>
  <si>
    <t>MERRY MEETING</t>
  </si>
  <si>
    <t>BATH</t>
  </si>
  <si>
    <t>CAPT. CHARLES PHILBROOK</t>
  </si>
  <si>
    <t>VINALHAVEN</t>
  </si>
  <si>
    <t>CAPT. E. FRANK THOMPSON</t>
  </si>
  <si>
    <t>CAPT. HENRY LEE</t>
  </si>
  <si>
    <t>SWANS</t>
  </si>
  <si>
    <t>CAPT. NEAL BURGESS</t>
  </si>
  <si>
    <t>HAVEN</t>
  </si>
  <si>
    <t>EVERETT LIBBY</t>
  </si>
  <si>
    <t>GOVERNOR CURTIS</t>
  </si>
  <si>
    <t>MARGARET CHASE SMITH</t>
  </si>
  <si>
    <t>ISLESBORO</t>
  </si>
  <si>
    <t>GREEN RIVER FERRY</t>
  </si>
  <si>
    <t>MAMMOTH</t>
  </si>
  <si>
    <t>CAVE</t>
  </si>
  <si>
    <t>MAMMOTH CAVE FERRY</t>
  </si>
  <si>
    <t>MISHE MOKWA</t>
  </si>
  <si>
    <t>LELAND</t>
  </si>
  <si>
    <t>MANITOU ISLE</t>
  </si>
  <si>
    <t>MARGARET M</t>
  </si>
  <si>
    <t>SPEEDY</t>
  </si>
  <si>
    <t>CAPT. FRANK BECHTOLT</t>
  </si>
  <si>
    <t>H R MORRIS</t>
  </si>
  <si>
    <t>SOUTHMAN</t>
  </si>
  <si>
    <t>VALHALLA</t>
  </si>
  <si>
    <t>EMPRESS OF NY</t>
  </si>
  <si>
    <t>FLUSHING</t>
  </si>
  <si>
    <t>MARINA JACK II</t>
  </si>
  <si>
    <t>AILINE ELIZABETH</t>
  </si>
  <si>
    <t>BRITTANY P</t>
  </si>
  <si>
    <t>JAMIE LEE</t>
  </si>
  <si>
    <t>JO ANN</t>
  </si>
  <si>
    <t>LANA</t>
  </si>
  <si>
    <t>MISS TAMMY</t>
  </si>
  <si>
    <t>RYLAN JADE</t>
  </si>
  <si>
    <t>STEPHANIE LYNN</t>
  </si>
  <si>
    <t>CANAVERAL PRINCESS</t>
  </si>
  <si>
    <t>ORLANDO PRINCESS</t>
  </si>
  <si>
    <t>EMMA MILLER</t>
  </si>
  <si>
    <t>2 PUMPS</t>
  </si>
  <si>
    <t>SUNNY WILLIAMS</t>
  </si>
  <si>
    <t>ROLF WILLIAMS</t>
  </si>
  <si>
    <t>SEA WITCH</t>
  </si>
  <si>
    <t>BONNIE D</t>
  </si>
  <si>
    <t>CAROL D</t>
  </si>
  <si>
    <t>ELSIE D</t>
  </si>
  <si>
    <t>JUDY D</t>
  </si>
  <si>
    <t>KERRIE D</t>
  </si>
  <si>
    <t>KIMBERLY D</t>
  </si>
  <si>
    <t>LORI D</t>
  </si>
  <si>
    <t>LUCY D</t>
  </si>
  <si>
    <t>SARA D</t>
  </si>
  <si>
    <t>FLAGSHIP IV</t>
  </si>
  <si>
    <t>BUENA VISTA</t>
  </si>
  <si>
    <t>DANIEL MATHENY V</t>
  </si>
  <si>
    <t>DELIVERANCE II</t>
  </si>
  <si>
    <t>DIESEL PUMP</t>
  </si>
  <si>
    <t>PROVIDER I</t>
  </si>
  <si>
    <t>PROVIDER II</t>
  </si>
  <si>
    <t>GLENN L. SWETMAN</t>
  </si>
  <si>
    <t>BILOXI</t>
  </si>
  <si>
    <t>MIKE SEKUL</t>
  </si>
  <si>
    <t>CAPT. CHAD MICHAEL</t>
  </si>
  <si>
    <t>MASSACHUSETTS</t>
  </si>
  <si>
    <t>MUSIC CITY QUEEN</t>
  </si>
  <si>
    <t>NEW BOSTON</t>
  </si>
  <si>
    <t>SAMUEL CLEMENS</t>
  </si>
  <si>
    <t>JONATHAN ROZIER</t>
  </si>
  <si>
    <t>DANIEL K INOUYE</t>
  </si>
  <si>
    <t>KAUAI</t>
  </si>
  <si>
    <t>STEAM COILS</t>
  </si>
  <si>
    <t>LIHUE</t>
  </si>
  <si>
    <t>MAUI</t>
  </si>
  <si>
    <t>RAMP SYSTEM,</t>
  </si>
  <si>
    <t>RAMP SYSTEM</t>
  </si>
  <si>
    <t>SUE LEON LAB</t>
  </si>
  <si>
    <t>THE HUNTER</t>
  </si>
  <si>
    <t>POINT COMFORT</t>
  </si>
  <si>
    <t>SCHOODIC EXPLORER</t>
  </si>
  <si>
    <t>GASPEE</t>
  </si>
  <si>
    <t>MCCREWS</t>
  </si>
  <si>
    <t>LIAM J MCCALL</t>
  </si>
  <si>
    <t>DAVID MCCALL II</t>
  </si>
  <si>
    <t>ARTHUR</t>
  </si>
  <si>
    <t>HOWARD MCCALL</t>
  </si>
  <si>
    <t>MARY DIANE MCCALL</t>
  </si>
  <si>
    <t>SIKUMI</t>
  </si>
  <si>
    <t>DOUGLAS</t>
  </si>
  <si>
    <t>WB</t>
  </si>
  <si>
    <t>OJIBWAY</t>
  </si>
  <si>
    <t>CATERPILLAR</t>
  </si>
  <si>
    <t>ENTICER</t>
  </si>
  <si>
    <t>SCOTTY M</t>
  </si>
  <si>
    <t>MEMPHIS QUEEN II</t>
  </si>
  <si>
    <t>MEMPHIS QUEEN III</t>
  </si>
  <si>
    <t>MEMPHIS SHOWBOAT</t>
  </si>
  <si>
    <t>CHICAGO'S CLASSIC LADY</t>
  </si>
  <si>
    <t>CHICAGO'S FAIR LADY</t>
  </si>
  <si>
    <t>CHICAGO'S FIRST LADY</t>
  </si>
  <si>
    <t>CHICAGO'S LEADING LADY</t>
  </si>
  <si>
    <t>CHICAGO'S LITTLE LADY</t>
  </si>
  <si>
    <t>LADY GREBE</t>
  </si>
  <si>
    <t>SKYLINE PRINCESS</t>
  </si>
  <si>
    <t>SKYLINE QUEEN</t>
  </si>
  <si>
    <t>MERLIN</t>
  </si>
  <si>
    <t>EMITA II</t>
  </si>
  <si>
    <t>LYSANDER</t>
  </si>
  <si>
    <t>SOUTH BASS</t>
  </si>
  <si>
    <t>WM. MARKET</t>
  </si>
  <si>
    <t>DANIELLE MILLER</t>
  </si>
  <si>
    <t>ERIN E. MILLER</t>
  </si>
  <si>
    <t>JAMES C. MILLER</t>
  </si>
  <si>
    <t>JENNIFFER MILLER</t>
  </si>
  <si>
    <t>JOEL W. MILLER</t>
  </si>
  <si>
    <t>MEGAN T. MILLER</t>
  </si>
  <si>
    <t>ROSEMARY MILLER</t>
  </si>
  <si>
    <t>SORENSON MILLER</t>
  </si>
  <si>
    <t>JULIA</t>
  </si>
  <si>
    <t>BETRO L. MILLER</t>
  </si>
  <si>
    <t>MILLER BOYS</t>
  </si>
  <si>
    <t>STATEN</t>
  </si>
  <si>
    <t>RANA MILLER</t>
  </si>
  <si>
    <t>WATER</t>
  </si>
  <si>
    <t>IROQUOIS</t>
  </si>
  <si>
    <t>VISTA KING</t>
  </si>
  <si>
    <t>EDELWEISS</t>
  </si>
  <si>
    <t>EDELWEISS II</t>
  </si>
  <si>
    <t>HICKMAN II</t>
  </si>
  <si>
    <t>HICKMAN</t>
  </si>
  <si>
    <t>THE HICKMAN</t>
  </si>
  <si>
    <t>BAYOU LADY</t>
  </si>
  <si>
    <t>MISS KYLAN</t>
  </si>
  <si>
    <t>MR. OAK I</t>
  </si>
  <si>
    <t>ELIZABETH ANN</t>
  </si>
  <si>
    <t>PORT CLYDE</t>
  </si>
  <si>
    <t>LAURA B.</t>
  </si>
  <si>
    <t>2 TON BOOM WITH</t>
  </si>
  <si>
    <t>HOIST</t>
  </si>
  <si>
    <t>PRINCESS MONTEREY</t>
  </si>
  <si>
    <t>MONTEREY</t>
  </si>
  <si>
    <t>GREATLAND</t>
  </si>
  <si>
    <t>STARLITE</t>
  </si>
  <si>
    <t>CABERNET SAUVIGNON COM.</t>
  </si>
  <si>
    <t>CHARDONNAY COMMODORE</t>
  </si>
  <si>
    <t>FUME BLANC COMMODORE</t>
  </si>
  <si>
    <t>MERLOT COMMODORE</t>
  </si>
  <si>
    <t>PINOT NOIR COMMODORE</t>
  </si>
  <si>
    <t>ZINFANDEL COMMODORE</t>
  </si>
  <si>
    <t>HOKU AO</t>
  </si>
  <si>
    <t>KANEOHE</t>
  </si>
  <si>
    <t>KBOS ACTION CLUB</t>
  </si>
  <si>
    <t>SPIRIT OF THE LOWCOUNTRY</t>
  </si>
  <si>
    <t>DONZA LEE</t>
  </si>
  <si>
    <t>GREEN GRASS</t>
  </si>
  <si>
    <t>CAROLINE MORRISON</t>
  </si>
  <si>
    <t>STEPHANIE MORRISON</t>
  </si>
  <si>
    <t>JOANNE MORRISON</t>
  </si>
  <si>
    <t>KELLY MORRISON</t>
  </si>
  <si>
    <t>MR. EVAN</t>
  </si>
  <si>
    <t>MS KERCI</t>
  </si>
  <si>
    <t>MAISIE SCOTT</t>
  </si>
  <si>
    <t>MT. MANSFIELD</t>
  </si>
  <si>
    <t>FALL RIVER</t>
  </si>
  <si>
    <t>SHEARWATER</t>
  </si>
  <si>
    <t>TAYLORS FALLS PRINCESS</t>
  </si>
  <si>
    <t>TAYLORS</t>
  </si>
  <si>
    <t>FALLS</t>
  </si>
  <si>
    <t>TAYLORS FALLS QUEEN</t>
  </si>
  <si>
    <t>CAROLINA GIRL</t>
  </si>
  <si>
    <t>IRON LADY</t>
  </si>
  <si>
    <t>SALISBURY</t>
  </si>
  <si>
    <t>MUSKRAT</t>
  </si>
  <si>
    <t>SAMPAN</t>
  </si>
  <si>
    <t>ALLIANCE FOX</t>
  </si>
  <si>
    <t>CHASE</t>
  </si>
  <si>
    <t>BRILLIANT</t>
  </si>
  <si>
    <t>NECESSITY</t>
  </si>
  <si>
    <t>SABINO</t>
  </si>
  <si>
    <t>ISKUT EXPRESS</t>
  </si>
  <si>
    <t>SLOPE</t>
  </si>
  <si>
    <t>DANNY J</t>
  </si>
  <si>
    <t>HALIBUT</t>
  </si>
  <si>
    <t>STORMBIRD</t>
  </si>
  <si>
    <t>ONE TON CRANE</t>
  </si>
  <si>
    <t>ADVENTURER</t>
  </si>
  <si>
    <t>LADY VIRGINIA</t>
  </si>
  <si>
    <t>NATIVE SON EXPRESS</t>
  </si>
  <si>
    <t>ORIOLE</t>
  </si>
  <si>
    <t>NAUTICA QUEEN</t>
  </si>
  <si>
    <t>AVERY ISLAND</t>
  </si>
  <si>
    <t>BLUE DOLPHIN</t>
  </si>
  <si>
    <t>BRAD DARTEZ</t>
  </si>
  <si>
    <t>CAT ISLAND</t>
  </si>
  <si>
    <t>DAUPHIN ISLAND</t>
  </si>
  <si>
    <t>FAST TEAM</t>
  </si>
  <si>
    <t>FAST TITAN</t>
  </si>
  <si>
    <t>GRANDE ISLE</t>
  </si>
  <si>
    <t>HORN ISLAND</t>
  </si>
  <si>
    <t>JACKIE CHOUEST</t>
  </si>
  <si>
    <t>CRANE DECK</t>
  </si>
  <si>
    <t>TUGGER</t>
  </si>
  <si>
    <t>LYMAN MARTIN</t>
  </si>
  <si>
    <t>PECAN ISLAND</t>
  </si>
  <si>
    <t>PELICAN ISLAND</t>
  </si>
  <si>
    <t>SANIBEL ISLAND</t>
  </si>
  <si>
    <t>SHIP ISLAND</t>
  </si>
  <si>
    <t>STIM STAR IV</t>
  </si>
  <si>
    <t>TIMBALIER ISLAND</t>
  </si>
  <si>
    <t>WINE ISLAND</t>
  </si>
  <si>
    <t>COPACABANA</t>
  </si>
  <si>
    <t>FAST CARRIER</t>
  </si>
  <si>
    <t>FAST MAMMOTH</t>
  </si>
  <si>
    <t>FAST RUNNER</t>
  </si>
  <si>
    <t>FAST TRACK</t>
  </si>
  <si>
    <t>FAST VIKING</t>
  </si>
  <si>
    <t>ALLIE CHOUEST</t>
  </si>
  <si>
    <t>C LEGEND</t>
  </si>
  <si>
    <t>C-ADVENTURER</t>
  </si>
  <si>
    <t>C-ATLANTIS</t>
  </si>
  <si>
    <t>C-HERO</t>
  </si>
  <si>
    <t>TUGGERS</t>
  </si>
  <si>
    <t>C-LEADER</t>
  </si>
  <si>
    <t>C-PEGASUS</t>
  </si>
  <si>
    <t>DIONNE CHOUEST</t>
  </si>
  <si>
    <t>FAST SECURITY</t>
  </si>
  <si>
    <t>HANNAH CHOUEST</t>
  </si>
  <si>
    <t>GEORGETOWN</t>
  </si>
  <si>
    <t>GUYANA</t>
  </si>
  <si>
    <t>MS VIRGIE</t>
  </si>
  <si>
    <t>STIM STAR III</t>
  </si>
  <si>
    <t>FOILCAT</t>
  </si>
  <si>
    <t>NAVATEK II</t>
  </si>
  <si>
    <t>WAVERIDER</t>
  </si>
  <si>
    <t>ELAND</t>
  </si>
  <si>
    <t>NEHALEM</t>
  </si>
  <si>
    <t>ISLAND SPIRIT</t>
  </si>
  <si>
    <t>ACADIAN</t>
  </si>
  <si>
    <t>CREOLE QUEEN</t>
  </si>
  <si>
    <t>SOUTHERN STAR I</t>
  </si>
  <si>
    <t>FRESHWATER</t>
  </si>
  <si>
    <t>SEWEE</t>
  </si>
  <si>
    <t>BRAVEST</t>
  </si>
  <si>
    <t>WEEHAWKEN</t>
  </si>
  <si>
    <t>CHRISTOPHER COLUMBUS</t>
  </si>
  <si>
    <t>FIORELLO LA GUARDIA</t>
  </si>
  <si>
    <t>PETER WEISS</t>
  </si>
  <si>
    <t>YOGI BERRA</t>
  </si>
  <si>
    <t>ALICE AUSTEN</t>
  </si>
  <si>
    <t>ANDREW J BARBERI</t>
  </si>
  <si>
    <t>GUY V. MOLINARI</t>
  </si>
  <si>
    <t>JOHN A. NOBLE</t>
  </si>
  <si>
    <t>JOHN F. KENNEDY</t>
  </si>
  <si>
    <t>JOHN J. MARCHI</t>
  </si>
  <si>
    <t>MICHAEL COSGROVE</t>
  </si>
  <si>
    <t>SAMUEL I NEWHOUSE</t>
  </si>
  <si>
    <t>SPIRIT OF AMERICA</t>
  </si>
  <si>
    <t>MADELEINE</t>
  </si>
  <si>
    <t>RUM RUNNER II</t>
  </si>
  <si>
    <t>QUEEN OD PEACE</t>
  </si>
  <si>
    <t>NIAGARA</t>
  </si>
  <si>
    <t>NIC</t>
  </si>
  <si>
    <t>SANCTUARY</t>
  </si>
  <si>
    <t>SEASTREAK LIBERTY</t>
  </si>
  <si>
    <t>SEASTREAK MANHATTAN</t>
  </si>
  <si>
    <t>CODZILLA</t>
  </si>
  <si>
    <t>MAJESTY</t>
  </si>
  <si>
    <t>CAPE POINT</t>
  </si>
  <si>
    <t>MANNS</t>
  </si>
  <si>
    <t>CARTERET</t>
  </si>
  <si>
    <t>CEDAR</t>
  </si>
  <si>
    <t>CEDAR ISLAND</t>
  </si>
  <si>
    <t>CHICAMACOMICO</t>
  </si>
  <si>
    <t>HATTERAS</t>
  </si>
  <si>
    <t>CROATON</t>
  </si>
  <si>
    <t>FLOYD J. LUPTON</t>
  </si>
  <si>
    <t>FORT FISHER</t>
  </si>
  <si>
    <t>SOUTHPORT</t>
  </si>
  <si>
    <t>FRISCO</t>
  </si>
  <si>
    <t>GOV. JAMES B. HUNT JR</t>
  </si>
  <si>
    <t>CURRITUCK</t>
  </si>
  <si>
    <t>GOVERNOR DANIEL RUSSELL</t>
  </si>
  <si>
    <t>BAYVIEW</t>
  </si>
  <si>
    <t>KINNAKEET</t>
  </si>
  <si>
    <t>CHERRY</t>
  </si>
  <si>
    <t>BRANCH</t>
  </si>
  <si>
    <t>NEUSE</t>
  </si>
  <si>
    <t>ROAKNOKE</t>
  </si>
  <si>
    <t>SEA LEVEL</t>
  </si>
  <si>
    <t>SILVER LAKE</t>
  </si>
  <si>
    <t>SWAN QUARTER</t>
  </si>
  <si>
    <t>SWAN</t>
  </si>
  <si>
    <t>QUARTER</t>
  </si>
  <si>
    <t>THOMAS A BAUM</t>
  </si>
  <si>
    <t>W. STANFORD WHITE</t>
  </si>
  <si>
    <t>PARKER</t>
  </si>
  <si>
    <t>EDENTON</t>
  </si>
  <si>
    <t>SAN SOUCI</t>
  </si>
  <si>
    <t>ELWELL</t>
  </si>
  <si>
    <t>1 5 FT. CRANE</t>
  </si>
  <si>
    <t>200 LB. CAP. MAN</t>
  </si>
  <si>
    <t>KELLY</t>
  </si>
  <si>
    <t>ALGONAC</t>
  </si>
  <si>
    <t>SHELTER</t>
  </si>
  <si>
    <t>MANHANSETT</t>
  </si>
  <si>
    <t>MASHOMACK</t>
  </si>
  <si>
    <t>MENANTIC</t>
  </si>
  <si>
    <t>POST FALLS</t>
  </si>
  <si>
    <t>NORTH POINT</t>
  </si>
  <si>
    <t>STERLING</t>
  </si>
  <si>
    <t>INALIQ</t>
  </si>
  <si>
    <t>NOME</t>
  </si>
  <si>
    <t>ORCA</t>
  </si>
  <si>
    <t>TRIDENT I</t>
  </si>
  <si>
    <t>NSCO</t>
  </si>
  <si>
    <t>SHARK</t>
  </si>
  <si>
    <t>CECELIA ANNA</t>
  </si>
  <si>
    <t>DALLAS</t>
  </si>
  <si>
    <t>DOLOMITE</t>
  </si>
  <si>
    <t>FALCON</t>
  </si>
  <si>
    <t>LENA LEE</t>
  </si>
  <si>
    <t>MISS DANIELLE</t>
  </si>
  <si>
    <t>CAPT. RAY O'NEAL</t>
  </si>
  <si>
    <t>MAPLE GROVE</t>
  </si>
  <si>
    <t>CLAYTON</t>
  </si>
  <si>
    <t>TALBOT</t>
  </si>
  <si>
    <t>OXFORD</t>
  </si>
  <si>
    <t>AUTO TRANS-IT</t>
  </si>
  <si>
    <t>NIKIAKI</t>
  </si>
  <si>
    <t>RESOLUTION</t>
  </si>
  <si>
    <t>SOVEREIGN</t>
  </si>
  <si>
    <t>TITAN</t>
  </si>
  <si>
    <t>RED DOG</t>
  </si>
  <si>
    <t>OCEAN PIONEER</t>
  </si>
  <si>
    <t>LAUREN KIM</t>
  </si>
  <si>
    <t>MICHAEL JR.</t>
  </si>
  <si>
    <t>NICOLE DANIELLE</t>
  </si>
  <si>
    <t>ODYSSEA BARON</t>
  </si>
  <si>
    <t>ODYSSEA CHAMPION</t>
  </si>
  <si>
    <t>ODYSSEA COUNT</t>
  </si>
  <si>
    <t>ODYSSEA COURAGE</t>
  </si>
  <si>
    <t>ODYSSEA DARWIN</t>
  </si>
  <si>
    <t>ODYSSEA DEFENDER</t>
  </si>
  <si>
    <t>ODYSSEA DIAMOND</t>
  </si>
  <si>
    <t>ODYSSEA GOLD</t>
  </si>
  <si>
    <t>ODYSSEA KNIGHT</t>
  </si>
  <si>
    <t>ODYSSEA LEADER</t>
  </si>
  <si>
    <t>ODYSSEA PHOENIX</t>
  </si>
  <si>
    <t>ODYSSEA SPIRIT</t>
  </si>
  <si>
    <t>ODYSSEA SQUIRE</t>
  </si>
  <si>
    <t>ODYSSEA TITAN</t>
  </si>
  <si>
    <t>ODYSSEA VALOR</t>
  </si>
  <si>
    <t>AUGER EXPRESS</t>
  </si>
  <si>
    <t>BRAZOS EXPRESS</t>
  </si>
  <si>
    <t>LIGHTNING EXPRESS</t>
  </si>
  <si>
    <t>MR. HARLAN JR.</t>
  </si>
  <si>
    <t>TORNADO EXPRESS</t>
  </si>
  <si>
    <t>TYPHOON EXPRESS</t>
  </si>
  <si>
    <t>JONI</t>
  </si>
  <si>
    <t>LAUREN FRANCES</t>
  </si>
  <si>
    <t>MICHELLE</t>
  </si>
  <si>
    <t>VANESSA</t>
  </si>
  <si>
    <t>JAMIE EYMARD</t>
  </si>
  <si>
    <t>AUX 50 TON</t>
  </si>
  <si>
    <t>MAIN 175 TON</t>
  </si>
  <si>
    <t>CUTOFF</t>
  </si>
  <si>
    <t>LACIE G EYMARD</t>
  </si>
  <si>
    <t>LUCAS BOURG</t>
  </si>
  <si>
    <t>AUX 30 TON</t>
  </si>
  <si>
    <t>MAIN 110 TON</t>
  </si>
  <si>
    <t>MICHAEL EYMARD</t>
  </si>
  <si>
    <t>AUX 50 TONS</t>
  </si>
  <si>
    <t>OLIVIA GRACE</t>
  </si>
  <si>
    <t>MAIN 125 TON</t>
  </si>
  <si>
    <t>RAIMY EYMARD</t>
  </si>
  <si>
    <t>TOBIE EYMARD</t>
  </si>
  <si>
    <t>HANNAH B</t>
  </si>
  <si>
    <t>ANNA M</t>
  </si>
  <si>
    <t>FREEPORT</t>
  </si>
  <si>
    <t>EVELYN M</t>
  </si>
  <si>
    <t>HANNAH RAY</t>
  </si>
  <si>
    <t>HAYDEN</t>
  </si>
  <si>
    <t>MARILYN M</t>
  </si>
  <si>
    <t>RAYMOND M.</t>
  </si>
  <si>
    <t>DUSTIN DANOS</t>
  </si>
  <si>
    <t>SCOUT</t>
  </si>
  <si>
    <t>CAN DO</t>
  </si>
  <si>
    <t>1B02</t>
  </si>
  <si>
    <t>SALLY FORTH</t>
  </si>
  <si>
    <t>ALERT</t>
  </si>
  <si>
    <t>ECHO</t>
  </si>
  <si>
    <t>BLOCK</t>
  </si>
  <si>
    <t>REMEDY</t>
  </si>
  <si>
    <t>RESTLESS</t>
  </si>
  <si>
    <t>ROLL</t>
  </si>
  <si>
    <t>TANGO</t>
  </si>
  <si>
    <t>WELCOME</t>
  </si>
  <si>
    <t>JACKS OR BETTER CASINO</t>
  </si>
  <si>
    <t>CALCASIEU PASS</t>
  </si>
  <si>
    <t>REEDVILLE</t>
  </si>
  <si>
    <t>COCKRELLS CREEK</t>
  </si>
  <si>
    <t>FLEETON</t>
  </si>
  <si>
    <t>G. P. KIMBERLY</t>
  </si>
  <si>
    <t>JOHN S. DEMPSTER JR.</t>
  </si>
  <si>
    <t>RAPPA HANNOCK</t>
  </si>
  <si>
    <t>SMUGGLERS POINT</t>
  </si>
  <si>
    <t>TIDELAND</t>
  </si>
  <si>
    <t>WINDMILL POINT</t>
  </si>
  <si>
    <t>CALIFORNIA SUNSET</t>
  </si>
  <si>
    <t>GENERAL JACKSON</t>
  </si>
  <si>
    <t>ORCAS EXPRESS</t>
  </si>
  <si>
    <t>ORCAS</t>
  </si>
  <si>
    <t>JASON LAQUAY</t>
  </si>
  <si>
    <t>LAVACA</t>
  </si>
  <si>
    <t>BLACKFISH</t>
  </si>
  <si>
    <t>TAMPA</t>
  </si>
  <si>
    <t>M</t>
  </si>
  <si>
    <t>JERI B</t>
  </si>
  <si>
    <t>PACIFIC VOYAGER</t>
  </si>
  <si>
    <t>MISSION</t>
  </si>
  <si>
    <t>14 PUMPS</t>
  </si>
  <si>
    <t>1-10 CRANE</t>
  </si>
  <si>
    <t>14 PUMPS 10 MT</t>
  </si>
  <si>
    <t>LYNNE FRINK</t>
  </si>
  <si>
    <t>CRANE 8 TON @</t>
  </si>
  <si>
    <t>RADIUS HYDRAULIC</t>
  </si>
  <si>
    <t>NRC ADMIRAL</t>
  </si>
  <si>
    <t>CRANE 8 TON @ 10</t>
  </si>
  <si>
    <t>NRC CAPE FLATTERY</t>
  </si>
  <si>
    <t>CRANE 8 TON</t>
  </si>
  <si>
    <t>NEAH BAY</t>
  </si>
  <si>
    <t>NRC COLUMBIA</t>
  </si>
  <si>
    <t>2 CRANES</t>
  </si>
  <si>
    <t>FERNDALE</t>
  </si>
  <si>
    <t>NRC ENERGY</t>
  </si>
  <si>
    <t>CRANE 4 TON @10'</t>
  </si>
  <si>
    <t>OILSPILL RESP</t>
  </si>
  <si>
    <t>GRANDE</t>
  </si>
  <si>
    <t>NRC GUARDIAN</t>
  </si>
  <si>
    <t>NRC INDEPENDENCE</t>
  </si>
  <si>
    <t>2 DEEP WELL</t>
  </si>
  <si>
    <t>PUMPS, COILS</t>
  </si>
  <si>
    <t>GREAT</t>
  </si>
  <si>
    <t>RIVER</t>
  </si>
  <si>
    <t>NRC LIBERTY</t>
  </si>
  <si>
    <t>NRC PATRIOT II</t>
  </si>
  <si>
    <t>KINGPOST500LB@10</t>
  </si>
  <si>
    <t>OILSPILL RESP EQ</t>
  </si>
  <si>
    <t>VENTURA CA</t>
  </si>
  <si>
    <t>NRC PERSEVERANCE</t>
  </si>
  <si>
    <t>NRC QUEST</t>
  </si>
  <si>
    <t>CRANE2000@25'R</t>
  </si>
  <si>
    <t>CRANE1940025'HYD</t>
  </si>
  <si>
    <t>NRC SENTRY</t>
  </si>
  <si>
    <t>NRC VALOR</t>
  </si>
  <si>
    <t>DEEP WELL PUMP</t>
  </si>
  <si>
    <t>ISLAND BELLE II</t>
  </si>
  <si>
    <t>OUTRAGEOUS V</t>
  </si>
  <si>
    <t>MANISEE</t>
  </si>
  <si>
    <t>KAHANA</t>
  </si>
  <si>
    <t>KEVIN GROS</t>
  </si>
  <si>
    <t>MALAMA</t>
  </si>
  <si>
    <t>PATIENCE LAB</t>
  </si>
  <si>
    <t>PERSISTENCE LAB</t>
  </si>
  <si>
    <t>RELENTLESS</t>
  </si>
  <si>
    <t>STEPHANIE P.</t>
  </si>
  <si>
    <t>DUBUQUES AMERICAN LADY</t>
  </si>
  <si>
    <t>SALISH SEA</t>
  </si>
  <si>
    <t>VICTORIA STAR</t>
  </si>
  <si>
    <t>VIKING STAR</t>
  </si>
  <si>
    <t>JACKIE M</t>
  </si>
  <si>
    <t>ALEKNAGIK</t>
  </si>
  <si>
    <t>D.M.TAPPER</t>
  </si>
  <si>
    <t>SEA SCOUT</t>
  </si>
  <si>
    <t>DECK CRANE</t>
  </si>
  <si>
    <t>KING C</t>
  </si>
  <si>
    <t>SPENCE</t>
  </si>
  <si>
    <t>EMERALD SEA</t>
  </si>
  <si>
    <t>RED DOLPHIN</t>
  </si>
  <si>
    <t>BETSEY NORTHRUP</t>
  </si>
  <si>
    <t>ST. PAUL</t>
  </si>
  <si>
    <t>ANSON NORTHRUP</t>
  </si>
  <si>
    <t>JONATHAN PADELFORD</t>
  </si>
  <si>
    <t>EMMANUEL</t>
  </si>
  <si>
    <t>FISHHAWK</t>
  </si>
  <si>
    <t>FIELD</t>
  </si>
  <si>
    <t>MARGARET TODD</t>
  </si>
  <si>
    <t>POLLY-LYN II</t>
  </si>
  <si>
    <t>SEGUIN</t>
  </si>
  <si>
    <t>MISS LIZZIE</t>
  </si>
  <si>
    <t>QUODDY DAM</t>
  </si>
  <si>
    <t>SCHOODIC</t>
  </si>
  <si>
    <t>SCHOODIC LION</t>
  </si>
  <si>
    <t>SEBAGO</t>
  </si>
  <si>
    <t>SETAUKET</t>
  </si>
  <si>
    <t>SUTTON</t>
  </si>
  <si>
    <t>SOUTHWEST</t>
  </si>
  <si>
    <t>PATIENCE</t>
  </si>
  <si>
    <t>OLYMPIC</t>
  </si>
  <si>
    <t>CAPT. PETE</t>
  </si>
  <si>
    <t>GULFPORT</t>
  </si>
  <si>
    <t>GULF ISLANDER</t>
  </si>
  <si>
    <t>PAN AMERICAN CLIPPER</t>
  </si>
  <si>
    <t>DRY TORTUGAS</t>
  </si>
  <si>
    <t>TAMPA SEAHORSE</t>
  </si>
  <si>
    <t>PAPA GALLO II</t>
  </si>
  <si>
    <t>THELMA DALE V</t>
  </si>
  <si>
    <t>DOLPHIN STAR</t>
  </si>
  <si>
    <t>WAIANAE</t>
  </si>
  <si>
    <t>STAR OF HONOLULU</t>
  </si>
  <si>
    <t>TAHOE PARADISE</t>
  </si>
  <si>
    <t>ZEPHYR</t>
  </si>
  <si>
    <t>FUBAR</t>
  </si>
  <si>
    <t>GRANGE-</t>
  </si>
  <si>
    <t>COURAGEOUS</t>
  </si>
  <si>
    <t>PORT MERCY</t>
  </si>
  <si>
    <t>BRET</t>
  </si>
  <si>
    <t>CHARLES A HOLSTON</t>
  </si>
  <si>
    <t>DIXIE</t>
  </si>
  <si>
    <t>EUGENE F FULLEN</t>
  </si>
  <si>
    <t>MISS DEE DEE</t>
  </si>
  <si>
    <t>MISS NICOLE</t>
  </si>
  <si>
    <t>MR. E. J.</t>
  </si>
  <si>
    <t>MR. GLENN</t>
  </si>
  <si>
    <t>MR. JACK</t>
  </si>
  <si>
    <t>MR. PERRY</t>
  </si>
  <si>
    <t>MR. ROBERT PARKER</t>
  </si>
  <si>
    <t>MR. SHELBY</t>
  </si>
  <si>
    <t>MR. TOBY</t>
  </si>
  <si>
    <t>MS CISSY</t>
  </si>
  <si>
    <t>MS DOROTHY</t>
  </si>
  <si>
    <t>MS RISA</t>
  </si>
  <si>
    <t>POP</t>
  </si>
  <si>
    <t>TOM</t>
  </si>
  <si>
    <t>FREEPORT PRINCESS</t>
  </si>
  <si>
    <t>PASSENGER</t>
  </si>
  <si>
    <t>CAPTAIN TIDE</t>
  </si>
  <si>
    <t>NAVIGATOR TIDE</t>
  </si>
  <si>
    <t>MINUTEMAN</t>
  </si>
  <si>
    <t>PATRIOT TOO</t>
  </si>
  <si>
    <t>QUICKWATER</t>
  </si>
  <si>
    <t>SEA ARK</t>
  </si>
  <si>
    <t>THE PEARL BUTTON</t>
  </si>
  <si>
    <t>MUSCATINE</t>
  </si>
  <si>
    <t>CELEBRATION II</t>
  </si>
  <si>
    <t>LAKE OZARK</t>
  </si>
  <si>
    <t>ANCHOR DOCK</t>
  </si>
  <si>
    <t>BOLIVAR</t>
  </si>
  <si>
    <t>CAPT. BOB</t>
  </si>
  <si>
    <t>THE OPPORTUNITY</t>
  </si>
  <si>
    <t>HYD 5 TON CRANE</t>
  </si>
  <si>
    <t>NOR' EASTER</t>
  </si>
  <si>
    <t>CRYSTAL CLEAR</t>
  </si>
  <si>
    <t>KLONDIKE EXPRESS</t>
  </si>
  <si>
    <t>GRAND ISLAND</t>
  </si>
  <si>
    <t>GRAND PORTAL</t>
  </si>
  <si>
    <t>MINERS CASTLE</t>
  </si>
  <si>
    <t>MISS SUPERIOR</t>
  </si>
  <si>
    <t>PICTURED ROCKS</t>
  </si>
  <si>
    <t>PICTURED ROCKS EXPRESS</t>
  </si>
  <si>
    <t>CHRISTINE ANDERSON</t>
  </si>
  <si>
    <t>STEILACOOM</t>
  </si>
  <si>
    <t>STEILACOOM II</t>
  </si>
  <si>
    <t>CALYPSO QUEEN</t>
  </si>
  <si>
    <t>BELLE CHASSE II</t>
  </si>
  <si>
    <t>POINTE A</t>
  </si>
  <si>
    <t>LA HACHE</t>
  </si>
  <si>
    <t>PLAQUEMINES PRIDE</t>
  </si>
  <si>
    <t>POINT A LA HACHE</t>
  </si>
  <si>
    <t>KRISTEN D</t>
  </si>
  <si>
    <t>CHEBOYGAN</t>
  </si>
  <si>
    <t>CAPT. JOHN &amp; SON</t>
  </si>
  <si>
    <t>CAPT. JOHN &amp; SON II</t>
  </si>
  <si>
    <t>CAPT. JOHN &amp; SON IV</t>
  </si>
  <si>
    <t>PILGRIM BELLE</t>
  </si>
  <si>
    <t>TAILS OF THE SEA</t>
  </si>
  <si>
    <t>BREWSTER TIDE</t>
  </si>
  <si>
    <t>JOHN COGHILL</t>
  </si>
  <si>
    <t>CINCINNATI</t>
  </si>
  <si>
    <t>CHALEUR</t>
  </si>
  <si>
    <t>KEN C TAMBLYN</t>
  </si>
  <si>
    <t>WAR ADMIRAL</t>
  </si>
  <si>
    <t>GOLDEN EAGLE FERRY</t>
  </si>
  <si>
    <t>KAMPSVILLE</t>
  </si>
  <si>
    <t>PORT CITY PRINCESS</t>
  </si>
  <si>
    <t>MUSKEGON</t>
  </si>
  <si>
    <t>ST. MARYS CHALLENGER</t>
  </si>
  <si>
    <t>SELF UNLOADING</t>
  </si>
  <si>
    <t>CONVEYOR W/BOOM</t>
  </si>
  <si>
    <t>ABRAHAM LINCOLN</t>
  </si>
  <si>
    <t>HOBOKEN</t>
  </si>
  <si>
    <t>ADMIRAL RICHARD E BENNI</t>
  </si>
  <si>
    <t>ALEXANDER HAMILTON</t>
  </si>
  <si>
    <t>AUSTIN TOBIN</t>
  </si>
  <si>
    <t>BAYONNE</t>
  </si>
  <si>
    <t>BESTY ROSS</t>
  </si>
  <si>
    <t>CAPT. MARK SUMMERS</t>
  </si>
  <si>
    <t>DOUGLAS B. GURIAN</t>
  </si>
  <si>
    <t>ENDURING FREEDOM</t>
  </si>
  <si>
    <t>FATHER MYCHAL JUDGE</t>
  </si>
  <si>
    <t>FRANK R. LAUTENBERG</t>
  </si>
  <si>
    <t>FRANK SINATRA</t>
  </si>
  <si>
    <t>FRED V. MORRONE</t>
  </si>
  <si>
    <t>GEORGE WASHINGTON</t>
  </si>
  <si>
    <t>HENRY HUDSON</t>
  </si>
  <si>
    <t>JERSEY CITY</t>
  </si>
  <si>
    <t>JOHN STEVENS</t>
  </si>
  <si>
    <t>MOIRA SMITH</t>
  </si>
  <si>
    <t>MOLLY PITCHER</t>
  </si>
  <si>
    <t>PORT IMPERIAL MANHATTAN</t>
  </si>
  <si>
    <t>PORT IMPERIAL NEW JERSEY</t>
  </si>
  <si>
    <t>ROBERT A. ROE</t>
  </si>
  <si>
    <t>ROBERT FULTON</t>
  </si>
  <si>
    <t>THOMAS H. KEAN</t>
  </si>
  <si>
    <t>BIG RAY II</t>
  </si>
  <si>
    <t>ARABI</t>
  </si>
  <si>
    <t>CAPT. RYAN</t>
  </si>
  <si>
    <t>CAPTAIN FATTY</t>
  </si>
  <si>
    <t>CAPTAIN JEFFREY II</t>
  </si>
  <si>
    <t>LUTCHER</t>
  </si>
  <si>
    <t>CAPTAIN JOEY</t>
  </si>
  <si>
    <t>CAPTAIN ROD II</t>
  </si>
  <si>
    <t>LITTLE RAY</t>
  </si>
  <si>
    <t>MISS ADRIANA</t>
  </si>
  <si>
    <t>MISS BRENNYN</t>
  </si>
  <si>
    <t>MISS CAITLIN</t>
  </si>
  <si>
    <t>POYDRAS</t>
  </si>
  <si>
    <t>MISS CLO</t>
  </si>
  <si>
    <t>MISS COURTNEY</t>
  </si>
  <si>
    <t>MISS EFFIE</t>
  </si>
  <si>
    <t>MISS EVA</t>
  </si>
  <si>
    <t>MISS LESLIE II</t>
  </si>
  <si>
    <t>MISS LOUISE</t>
  </si>
  <si>
    <t>MISS RAE ANN</t>
  </si>
  <si>
    <t>MISS SHERI ANN</t>
  </si>
  <si>
    <t>MISS TERRY</t>
  </si>
  <si>
    <t>MR. HINGLE</t>
  </si>
  <si>
    <t>FRIENDSHIP</t>
  </si>
  <si>
    <t>WYANDOTTE</t>
  </si>
  <si>
    <t>OCEAN QUEST</t>
  </si>
  <si>
    <t>PRIDE OF AMERICA</t>
  </si>
  <si>
    <t>ALASKAN CHALLENGER</t>
  </si>
  <si>
    <t>MINERAL CREEK</t>
  </si>
  <si>
    <t>3 DIESEL DEEP</t>
  </si>
  <si>
    <t>WELL PUMPS/COIL</t>
  </si>
  <si>
    <t>D M S HUSTLER</t>
  </si>
  <si>
    <t>DIVINE EQUIP.</t>
  </si>
  <si>
    <t>WIRELINE EQUIP.</t>
  </si>
  <si>
    <t>CARIBENA</t>
  </si>
  <si>
    <t>COVADONGA</t>
  </si>
  <si>
    <t>CRISTOBAL COLON</t>
  </si>
  <si>
    <t>CULEBRA II</t>
  </si>
  <si>
    <t>FAJARDO II</t>
  </si>
  <si>
    <t>LA DANZA</t>
  </si>
  <si>
    <t>LA DECIMA</t>
  </si>
  <si>
    <t>LA NINA</t>
  </si>
  <si>
    <t>LA PINTA</t>
  </si>
  <si>
    <t>LA PLENA</t>
  </si>
  <si>
    <t>LA PRINCESA</t>
  </si>
  <si>
    <t>LA SALSA</t>
  </si>
  <si>
    <t>VIEJO SAN JUAN</t>
  </si>
  <si>
    <t>VIEQUES II</t>
  </si>
  <si>
    <t>CAYO BLANCO</t>
  </si>
  <si>
    <t>CAYO LARGO</t>
  </si>
  <si>
    <t>ISLA BONITA</t>
  </si>
  <si>
    <t>ISLENO</t>
  </si>
  <si>
    <t>SANTA MARIA</t>
  </si>
  <si>
    <t>PUERTO</t>
  </si>
  <si>
    <t>REAL</t>
  </si>
  <si>
    <t>CAYO-NORTE</t>
  </si>
  <si>
    <t>GLACIER SPIRIT</t>
  </si>
  <si>
    <t>TOWNSEND</t>
  </si>
  <si>
    <t>RED HEAD</t>
  </si>
  <si>
    <t>ELSIE M II</t>
  </si>
  <si>
    <t>ISLE ROYALE QUEEN III</t>
  </si>
  <si>
    <t>JET EXPRESS</t>
  </si>
  <si>
    <t>JET EXPRESS II</t>
  </si>
  <si>
    <t>JET EXPRESS III</t>
  </si>
  <si>
    <t>JET EXPRESS IV</t>
  </si>
  <si>
    <t>DRAYTON ISLAND FERRY</t>
  </si>
  <si>
    <t>EAST</t>
  </si>
  <si>
    <t>PALATKA</t>
  </si>
  <si>
    <t>SAM M TAALAK</t>
  </si>
  <si>
    <t>GLOBAL LIFT 1</t>
  </si>
  <si>
    <t>50' X 10 TON</t>
  </si>
  <si>
    <t>GLOBAL LIFT II</t>
  </si>
  <si>
    <t>GLOBAL LIFT III</t>
  </si>
  <si>
    <t>GLOBAL LIFT IV</t>
  </si>
  <si>
    <t>GLOBAL LIFT IX</t>
  </si>
  <si>
    <t>50' X 5' TON</t>
  </si>
  <si>
    <t>GLOBAL LIFT V</t>
  </si>
  <si>
    <t>50' X 15' TON</t>
  </si>
  <si>
    <t>GLOBAL LIFT VI</t>
  </si>
  <si>
    <t>50' X 10' TON</t>
  </si>
  <si>
    <t>GLOBAL LIFT VII</t>
  </si>
  <si>
    <t>GLOBAL LIFT VIII</t>
  </si>
  <si>
    <t>10 TON CRANE</t>
  </si>
  <si>
    <t>STAR OF SAUGATUCK II</t>
  </si>
  <si>
    <t>SAUGATUCK</t>
  </si>
  <si>
    <t>DYLAN JOHN</t>
  </si>
  <si>
    <t>JADE MICHAEL</t>
  </si>
  <si>
    <t>BOURG</t>
  </si>
  <si>
    <t>KAMERON RENEE</t>
  </si>
  <si>
    <t>LANDON JAMES</t>
  </si>
  <si>
    <t>LYLA ANGELLE</t>
  </si>
  <si>
    <t>MISS JESSICA FAYE</t>
  </si>
  <si>
    <t>ZACHARY TAYLOR</t>
  </si>
  <si>
    <t>CHRIS R</t>
  </si>
  <si>
    <t>MS ADDISON</t>
  </si>
  <si>
    <t>MS ROXANNE</t>
  </si>
  <si>
    <t>ABI C</t>
  </si>
  <si>
    <t>CAPTAIN RON</t>
  </si>
  <si>
    <t>DIP</t>
  </si>
  <si>
    <t>DOMINIC S.</t>
  </si>
  <si>
    <t>EMILY D</t>
  </si>
  <si>
    <t>HANNAH C</t>
  </si>
  <si>
    <t>JACOB C</t>
  </si>
  <si>
    <t>MS. JANE</t>
  </si>
  <si>
    <t>MS. MELISSA</t>
  </si>
  <si>
    <t>ROMAN ELIE</t>
  </si>
  <si>
    <t>DIXIE DIVER</t>
  </si>
  <si>
    <t>BEOWULF</t>
  </si>
  <si>
    <t>CAROL CHOUEST</t>
  </si>
  <si>
    <t>JOSHUA CHOUEST</t>
  </si>
  <si>
    <t>MAX CHOUEST</t>
  </si>
  <si>
    <t>BOB JR</t>
  </si>
  <si>
    <t>BUTCH</t>
  </si>
  <si>
    <t>CAPT. DAVID</t>
  </si>
  <si>
    <t>KERRIE</t>
  </si>
  <si>
    <t>MISS BRENDA</t>
  </si>
  <si>
    <t>MISS EUNICE</t>
  </si>
  <si>
    <t>MISS SYBIL</t>
  </si>
  <si>
    <t>MR. RAY</t>
  </si>
  <si>
    <t>PRISCILLA ANN</t>
  </si>
  <si>
    <t>JOHN B MARTIN MCCALL</t>
  </si>
  <si>
    <t>BARTHEL TIDE</t>
  </si>
  <si>
    <t>BIRMINGHAM</t>
  </si>
  <si>
    <t>BROUSSARD TIDE</t>
  </si>
  <si>
    <t>TANKS</t>
  </si>
  <si>
    <t>DALFREY TIDE</t>
  </si>
  <si>
    <t>FORTIER TIDE</t>
  </si>
  <si>
    <t>MAJ. BERNARD F FISHER</t>
  </si>
  <si>
    <t>2 40T HYDRO</t>
  </si>
  <si>
    <t>GANTRY/1 RAMP</t>
  </si>
  <si>
    <t>YUKON JACK</t>
  </si>
  <si>
    <t>RESOLVE PIONEER</t>
  </si>
  <si>
    <t>DUTCH</t>
  </si>
  <si>
    <t>SAWMILL CREEK EXPLORER</t>
  </si>
  <si>
    <t>ABC</t>
  </si>
  <si>
    <t>TWIN TUBE</t>
  </si>
  <si>
    <t>A-FRAME BOOM</t>
  </si>
  <si>
    <t>MILLENNIUM</t>
  </si>
  <si>
    <t>KINGSTOWN</t>
  </si>
  <si>
    <t>TREBLE CLEF</t>
  </si>
  <si>
    <t>DAVENPORT</t>
  </si>
  <si>
    <t>THE SUNSET</t>
  </si>
  <si>
    <t>SD</t>
  </si>
  <si>
    <t>RIVER CITY QUEEN</t>
  </si>
  <si>
    <t>PEGGY BEA</t>
  </si>
  <si>
    <t>MYSTIQUE</t>
  </si>
  <si>
    <t>HARTFORD</t>
  </si>
  <si>
    <t>GEORGIA QUEEN</t>
  </si>
  <si>
    <t>GUARDIAN</t>
  </si>
  <si>
    <t>SENTRY</t>
  </si>
  <si>
    <t>TROOPER</t>
  </si>
  <si>
    <t>HANNIBAL</t>
  </si>
  <si>
    <t>RIVER LADY</t>
  </si>
  <si>
    <t>TOMS RIVER</t>
  </si>
  <si>
    <t>WAHKIAKUM</t>
  </si>
  <si>
    <t>CHANNEL CAT III</t>
  </si>
  <si>
    <t>CHANNEL CAT I</t>
  </si>
  <si>
    <t>CHANNEL CAT II</t>
  </si>
  <si>
    <t>CAPT. TREY</t>
  </si>
  <si>
    <t>SEA BROOKE</t>
  </si>
  <si>
    <t>SEA ENDEAVOUR</t>
  </si>
  <si>
    <t>JACOB GERALD</t>
  </si>
  <si>
    <t>MISS PEGGY ANN</t>
  </si>
  <si>
    <t>BLOSSOM BAR</t>
  </si>
  <si>
    <t>GOLD BEACH</t>
  </si>
  <si>
    <t>FRANKIE LOWERY</t>
  </si>
  <si>
    <t>G. WOOLDRIDGE II</t>
  </si>
  <si>
    <t>JOHN ADAMS II</t>
  </si>
  <si>
    <t>LARRY LUCAS II</t>
  </si>
  <si>
    <t>SADIE ADAMS</t>
  </si>
  <si>
    <t>TAYLOR CAIN</t>
  </si>
  <si>
    <t>TRUDY D II</t>
  </si>
  <si>
    <t>GOLDEN EAGLE</t>
  </si>
  <si>
    <t>ROGUE QUEEN</t>
  </si>
  <si>
    <t>WAKE UP RILEY</t>
  </si>
  <si>
    <t>RIVER CITY STAR</t>
  </si>
  <si>
    <t>NE</t>
  </si>
  <si>
    <t>OMAHA</t>
  </si>
  <si>
    <t>KATHLYN ANN</t>
  </si>
  <si>
    <t>KENNER</t>
  </si>
  <si>
    <t>QUEEN MARY</t>
  </si>
  <si>
    <t>SAM B</t>
  </si>
  <si>
    <t>STACEY A</t>
  </si>
  <si>
    <t>VINCENT G</t>
  </si>
  <si>
    <t>CAPTAIN DAVE</t>
  </si>
  <si>
    <t>ATLANTIC EXPLORER</t>
  </si>
  <si>
    <t>AMERICAN ROVER</t>
  </si>
  <si>
    <t>HINDU</t>
  </si>
  <si>
    <t>ROYAL FLUSH</t>
  </si>
  <si>
    <t>PTARMIGAN</t>
  </si>
  <si>
    <t>SENTIMENTAL JOURNEY</t>
  </si>
  <si>
    <t>LAUDERHILL</t>
  </si>
  <si>
    <t>FLORIDIAN STAR</t>
  </si>
  <si>
    <t>RUDEE ANGLER</t>
  </si>
  <si>
    <t>ROMANDA SUE</t>
  </si>
  <si>
    <t>1 15 HP/1 10 HP/</t>
  </si>
  <si>
    <t>1 5 HP ELEC PUMP</t>
  </si>
  <si>
    <t>SUN DOWNER</t>
  </si>
  <si>
    <t>MARINE CLEAN ONE</t>
  </si>
  <si>
    <t>DSL PUMP, COILS</t>
  </si>
  <si>
    <t>BOILER</t>
  </si>
  <si>
    <t>SAIGON</t>
  </si>
  <si>
    <t>GAIL FORCE</t>
  </si>
  <si>
    <t>KARIN LYNN</t>
  </si>
  <si>
    <t>KRISTINA</t>
  </si>
  <si>
    <t>DEVON</t>
  </si>
  <si>
    <t>DANNY G</t>
  </si>
  <si>
    <t>SAMMY G</t>
  </si>
  <si>
    <t>DECKWINCH</t>
  </si>
  <si>
    <t>TY WOODS</t>
  </si>
  <si>
    <t>OHANA</t>
  </si>
  <si>
    <t>ARGO</t>
  </si>
  <si>
    <t>CARINA</t>
  </si>
  <si>
    <t>CETUS</t>
  </si>
  <si>
    <t>HYDRUS</t>
  </si>
  <si>
    <t>PYXIS</t>
  </si>
  <si>
    <t>VELA</t>
  </si>
  <si>
    <t>ENCINAL</t>
  </si>
  <si>
    <t>GEMINI</t>
  </si>
  <si>
    <t>PERALTA</t>
  </si>
  <si>
    <t>PISCES</t>
  </si>
  <si>
    <t>SCORPIO</t>
  </si>
  <si>
    <t>TAURUS</t>
  </si>
  <si>
    <t>FERRY NO.</t>
  </si>
  <si>
    <t>HENRY ISLAND</t>
  </si>
  <si>
    <t>RAMP</t>
  </si>
  <si>
    <t>FRIDAY</t>
  </si>
  <si>
    <t>NORDLAND II</t>
  </si>
  <si>
    <t>MISS ANGIE</t>
  </si>
  <si>
    <t>SATURN</t>
  </si>
  <si>
    <t>HERMOSA</t>
  </si>
  <si>
    <t>FORD</t>
  </si>
  <si>
    <t>RIVER ROSE</t>
  </si>
  <si>
    <t>THUNDER-</t>
  </si>
  <si>
    <t>BOLT</t>
  </si>
  <si>
    <t>FIRE ISLAND MAID</t>
  </si>
  <si>
    <t>SAYVILLE</t>
  </si>
  <si>
    <t>CROSS BAY CLIPPER</t>
  </si>
  <si>
    <t>FIRE ISLAND CLIPPER</t>
  </si>
  <si>
    <t>FIRE ISLAND EMPRESS</t>
  </si>
  <si>
    <t>MERRIMAC II</t>
  </si>
  <si>
    <t>MONITOR II</t>
  </si>
  <si>
    <t>SOUTH BAY CLIPPER</t>
  </si>
  <si>
    <t>TWILIGHT</t>
  </si>
  <si>
    <t>SCALES</t>
  </si>
  <si>
    <t>MOUND</t>
  </si>
  <si>
    <t>DOLPHIN III</t>
  </si>
  <si>
    <t>TYBEE</t>
  </si>
  <si>
    <t>DOLPHIN IV</t>
  </si>
  <si>
    <t>DOLPHIN V</t>
  </si>
  <si>
    <t>DOLPHIN VI</t>
  </si>
  <si>
    <t>GRAND SUN</t>
  </si>
  <si>
    <t>SUN DAY</t>
  </si>
  <si>
    <t>SUN OF MAN</t>
  </si>
  <si>
    <t>DREKKAR</t>
  </si>
  <si>
    <t>TANDI MARIE</t>
  </si>
  <si>
    <t>COCODRIE</t>
  </si>
  <si>
    <t>EVERGLADES</t>
  </si>
  <si>
    <t>SEA EXPERIENCE II</t>
  </si>
  <si>
    <t>MISS VIVIAN</t>
  </si>
  <si>
    <t>BEMUS POINT - STOW FERRY</t>
  </si>
  <si>
    <t>9 CARS</t>
  </si>
  <si>
    <t>STOW MY</t>
  </si>
  <si>
    <t>SEA PRINCESS</t>
  </si>
  <si>
    <t>NORTHEAST</t>
  </si>
  <si>
    <t>SEA SEARCHER</t>
  </si>
  <si>
    <t>MARTHA'S VINEYARD EXPRES</t>
  </si>
  <si>
    <t>HIGHLANDS</t>
  </si>
  <si>
    <t>OCEAN STATE</t>
  </si>
  <si>
    <t>SEA STREAK HIGHLANDS</t>
  </si>
  <si>
    <t>SEA STREAK WALL STREET</t>
  </si>
  <si>
    <t>SEASTREAK NEW JERSEY</t>
  </si>
  <si>
    <t>SEASTREAK NEW YORK</t>
  </si>
  <si>
    <t>WHALING CITY EXPRESS</t>
  </si>
  <si>
    <t>JESSICA ELIZABETH</t>
  </si>
  <si>
    <t>LADY TIERNEY</t>
  </si>
  <si>
    <t>MEGAN JOLIE</t>
  </si>
  <si>
    <t>KOLT LEVI</t>
  </si>
  <si>
    <t>MELINDA B. ADAMS</t>
  </si>
  <si>
    <t>MISS ALINE</t>
  </si>
  <si>
    <t>MISS GINGER</t>
  </si>
  <si>
    <t>MISS LILLY</t>
  </si>
  <si>
    <t>BRAWLER</t>
  </si>
  <si>
    <t>CALLIE JEAN</t>
  </si>
  <si>
    <t>CAPT. ELLIOTT</t>
  </si>
  <si>
    <t>DICTATOR</t>
  </si>
  <si>
    <t>GREATER SCOTT</t>
  </si>
  <si>
    <t>INTRUDER</t>
  </si>
  <si>
    <t>INVADER</t>
  </si>
  <si>
    <t>LADY BRANDI</t>
  </si>
  <si>
    <t>LADY EVE</t>
  </si>
  <si>
    <t>LADY GLENDA</t>
  </si>
  <si>
    <t>LADY MADI</t>
  </si>
  <si>
    <t>LADY MARIE</t>
  </si>
  <si>
    <t>MISS CLAIRE</t>
  </si>
  <si>
    <t>MR. BLAKE</t>
  </si>
  <si>
    <t>MR. CADE</t>
  </si>
  <si>
    <t>MR. ETHAN</t>
  </si>
  <si>
    <t>MR. J. O.</t>
  </si>
  <si>
    <t>MR. MASON</t>
  </si>
  <si>
    <t>MR. RIDGE</t>
  </si>
  <si>
    <t>MR. ROW</t>
  </si>
  <si>
    <t>RENEGADE</t>
  </si>
  <si>
    <t>SEA ANGEL</t>
  </si>
  <si>
    <t>STRIKER</t>
  </si>
  <si>
    <t>TYRANT</t>
  </si>
  <si>
    <t>SEA SPIRIT</t>
  </si>
  <si>
    <t>SEAWOLF</t>
  </si>
  <si>
    <t>MICHAEL CROMBIE MCCALL</t>
  </si>
  <si>
    <t>RJ COCO MCCALL</t>
  </si>
  <si>
    <t>AMEILA</t>
  </si>
  <si>
    <t>SEABULK CARMEN</t>
  </si>
  <si>
    <t>3 STEAM PUMPS,</t>
  </si>
  <si>
    <t>4 HYD. PUMPS</t>
  </si>
  <si>
    <t>20 HYDRAULIC</t>
  </si>
  <si>
    <t>SEABULK TRADER</t>
  </si>
  <si>
    <t>SEACOR FEARLESS</t>
  </si>
  <si>
    <t>SEACOR RESOLUTE</t>
  </si>
  <si>
    <t>EMILY DAY MCCALL</t>
  </si>
  <si>
    <t>KEITH COWAN</t>
  </si>
  <si>
    <t>SEACOR BRAVE</t>
  </si>
  <si>
    <t>SEACOR EAGLE</t>
  </si>
  <si>
    <t>EC 1100 EC 65T</t>
  </si>
  <si>
    <t>EC 50</t>
  </si>
  <si>
    <t>SEACOR HAWK</t>
  </si>
  <si>
    <t>ALICE G. MCCALL</t>
  </si>
  <si>
    <t>CARLENE MCCALL</t>
  </si>
  <si>
    <t>GERARD JORDAN</t>
  </si>
  <si>
    <t>JANSON R. GRAHAM</t>
  </si>
  <si>
    <t>NAJLA MCCALL</t>
  </si>
  <si>
    <t>SEACOR LEE</t>
  </si>
  <si>
    <t>SEACOR VANGUARD</t>
  </si>
  <si>
    <t>SETH MCCALL</t>
  </si>
  <si>
    <t>SYBIL GRAHAM</t>
  </si>
  <si>
    <t>BRAXTON PERRY</t>
  </si>
  <si>
    <t>BRODY PAUL</t>
  </si>
  <si>
    <t>GREEN KNIGHT</t>
  </si>
  <si>
    <t>SIR GAWAIN</t>
  </si>
  <si>
    <t>SEASCAN SPECULATOR</t>
  </si>
  <si>
    <t>MIKAY LA</t>
  </si>
  <si>
    <t>CHESAPEAKE</t>
  </si>
  <si>
    <t>SENECA LEGACY</t>
  </si>
  <si>
    <t>WATKINS</t>
  </si>
  <si>
    <t>GLEN</t>
  </si>
  <si>
    <t>STROLLER IV</t>
  </si>
  <si>
    <t>WATKINS GL</t>
  </si>
  <si>
    <t>SB</t>
  </si>
  <si>
    <t>OUTER ISLAND</t>
  </si>
  <si>
    <t>DELTA BULLET</t>
  </si>
  <si>
    <t>DELTA CHASER</t>
  </si>
  <si>
    <t>DELTA ESCAPE</t>
  </si>
  <si>
    <t>DELTA FAST</t>
  </si>
  <si>
    <t>DELTA FLYER</t>
  </si>
  <si>
    <t>DELTA GLIDER</t>
  </si>
  <si>
    <t>DELTA JET</t>
  </si>
  <si>
    <t>DELTA LIGHTNING</t>
  </si>
  <si>
    <t>DELTA MOTION</t>
  </si>
  <si>
    <t>DELTA QUICK</t>
  </si>
  <si>
    <t>DELTA RACER</t>
  </si>
  <si>
    <t>DELTA RUNNER</t>
  </si>
  <si>
    <t>DELTA SWIFT</t>
  </si>
  <si>
    <t>DELTA TAXI</t>
  </si>
  <si>
    <t>DELTA THUNDER</t>
  </si>
  <si>
    <t>DELTA WIND</t>
  </si>
  <si>
    <t>PRIDE OF OREGON</t>
  </si>
  <si>
    <t>JEANNE PIERRE</t>
  </si>
  <si>
    <t>BRAITH-</t>
  </si>
  <si>
    <t>WAITE</t>
  </si>
  <si>
    <t>DEUCE ARMENTOR</t>
  </si>
  <si>
    <t>DIGGY ARMENTOR</t>
  </si>
  <si>
    <t>MISS CHLOE L. ARMENTOR</t>
  </si>
  <si>
    <t>MISS LEAH</t>
  </si>
  <si>
    <t>MRS. JACQUELINE</t>
  </si>
  <si>
    <t>MRS. NEDRA</t>
  </si>
  <si>
    <t>SHELF ACHIEVER</t>
  </si>
  <si>
    <t>SHELF VENTURE</t>
  </si>
  <si>
    <t>CAPT. SHEPLER</t>
  </si>
  <si>
    <t>FELICITY</t>
  </si>
  <si>
    <t>MISS MARGY</t>
  </si>
  <si>
    <t>SACRE BLEU</t>
  </si>
  <si>
    <t>THE HOPE</t>
  </si>
  <si>
    <t>THE WELCOME</t>
  </si>
  <si>
    <t>WYANDOT</t>
  </si>
  <si>
    <t>SHERYLL PRINCESS</t>
  </si>
  <si>
    <t>MISS MUNISING</t>
  </si>
  <si>
    <t>WRECK EXPRESS</t>
  </si>
  <si>
    <t>TYSON B.</t>
  </si>
  <si>
    <t>ASAP</t>
  </si>
  <si>
    <t>GIDDY UP</t>
  </si>
  <si>
    <t>GOTTA GO NOW</t>
  </si>
  <si>
    <t>LICKETY-SPLIT</t>
  </si>
  <si>
    <t>SHAKE A LEG</t>
  </si>
  <si>
    <t>SKEDADDLE</t>
  </si>
  <si>
    <t>BLUE DOG</t>
  </si>
  <si>
    <t>BRIGHT STAR</t>
  </si>
  <si>
    <t>CAP STREETER</t>
  </si>
  <si>
    <t>EVENING STAR</t>
  </si>
  <si>
    <t>MARLYN</t>
  </si>
  <si>
    <t>SHORELINE II</t>
  </si>
  <si>
    <t>SKYVIEW</t>
  </si>
  <si>
    <t>STAR OF CHICAGO</t>
  </si>
  <si>
    <t>OCEAN MAID</t>
  </si>
  <si>
    <t>DOUBLE BOOMS</t>
  </si>
  <si>
    <t>WINCHES HYD</t>
  </si>
  <si>
    <t>PERSISTENCE</t>
  </si>
  <si>
    <t>NICK L. SKANSI</t>
  </si>
  <si>
    <t>COVINGTON</t>
  </si>
  <si>
    <t>SVO MARINER</t>
  </si>
  <si>
    <t>CAPE CHARLES</t>
  </si>
  <si>
    <t>WINNER QUEEN</t>
  </si>
  <si>
    <t>ROYAL WINNER PRINCESS II</t>
  </si>
  <si>
    <t>ROYAL WINNER QUEEN</t>
  </si>
  <si>
    <t>WINNER CRUISE QUEEN</t>
  </si>
  <si>
    <t>SEA MIST</t>
  </si>
  <si>
    <t>SEA STAR</t>
  </si>
  <si>
    <t>VIRGINIA C</t>
  </si>
  <si>
    <t>GALESVILLE</t>
  </si>
  <si>
    <t>BANDIT</t>
  </si>
  <si>
    <t>GATLIN</t>
  </si>
  <si>
    <t>OUTLAW</t>
  </si>
  <si>
    <t>BOMBA CHARGER</t>
  </si>
  <si>
    <t>DAPHINE ELISE</t>
  </si>
  <si>
    <t>ISLAND ROCKET</t>
  </si>
  <si>
    <t>MARIE ELISE</t>
  </si>
  <si>
    <t>BOHICA</t>
  </si>
  <si>
    <t>JODEE PEARL</t>
  </si>
  <si>
    <t>SNAFU</t>
  </si>
  <si>
    <t>TOYTOY</t>
  </si>
  <si>
    <t>WYAKIN</t>
  </si>
  <si>
    <t>ISABEL L.</t>
  </si>
  <si>
    <t>KENNETH CARL</t>
  </si>
  <si>
    <t>MAKO</t>
  </si>
  <si>
    <t>NICHOLAS L.</t>
  </si>
  <si>
    <t>TIMBERWOLF</t>
  </si>
  <si>
    <t>NTC</t>
  </si>
  <si>
    <t>SONNY S</t>
  </si>
  <si>
    <t>MIDDLE</t>
  </si>
  <si>
    <t>BASS</t>
  </si>
  <si>
    <t>SEA RAMBLER</t>
  </si>
  <si>
    <t>TREK</t>
  </si>
  <si>
    <t>CAPT. BILL CLARK</t>
  </si>
  <si>
    <t>LT JOE THEINERT</t>
  </si>
  <si>
    <t>SOUTHSIDE</t>
  </si>
  <si>
    <t>SUNRISE</t>
  </si>
  <si>
    <t>LAUREN KRISTY</t>
  </si>
  <si>
    <t>O'HENRY</t>
  </si>
  <si>
    <t>EQUIPMENT/</t>
  </si>
  <si>
    <t>MATERIAL BARGE</t>
  </si>
  <si>
    <t>MARAUDER</t>
  </si>
  <si>
    <t>SPECIALTY DIVER</t>
  </si>
  <si>
    <t>CAPE MAY WHALE WATCHER</t>
  </si>
  <si>
    <t>CAPE  MAY</t>
  </si>
  <si>
    <t>KAILUA</t>
  </si>
  <si>
    <t>MIJOY</t>
  </si>
  <si>
    <t>NIANTIC</t>
  </si>
  <si>
    <t>ERICA LYNN</t>
  </si>
  <si>
    <t>REBECCA</t>
  </si>
  <si>
    <t>SPT DEFENDER</t>
  </si>
  <si>
    <t>WINCH</t>
  </si>
  <si>
    <t>SPT PEARL</t>
  </si>
  <si>
    <t>SPT PROTECTOR</t>
  </si>
  <si>
    <t>SPT VICTORY</t>
  </si>
  <si>
    <t>SPT VIGILANCE</t>
  </si>
  <si>
    <t>ST.</t>
  </si>
  <si>
    <t>MICHAELS</t>
  </si>
  <si>
    <t>INFINITY</t>
  </si>
  <si>
    <t>ANASTASIA</t>
  </si>
  <si>
    <t>STILLWATER</t>
  </si>
  <si>
    <t>ANDIAMO SHOWBOAT</t>
  </si>
  <si>
    <t>EMPRESS ANDIAMO</t>
  </si>
  <si>
    <t>MAJESTIC STAR</t>
  </si>
  <si>
    <t>LONNY B</t>
  </si>
  <si>
    <t>MR. LARRY</t>
  </si>
  <si>
    <t>BARBARA LEE</t>
  </si>
  <si>
    <t>SANFORD</t>
  </si>
  <si>
    <t>AVOCA ISLAND FERRY</t>
  </si>
  <si>
    <t>DIESEL ENGINE &amp;</t>
  </si>
  <si>
    <t>GENERATOR</t>
  </si>
  <si>
    <t>VALDEZ SPIRIT</t>
  </si>
  <si>
    <t>FREEPORT 1 1/2</t>
  </si>
  <si>
    <t>FREEPORT I</t>
  </si>
  <si>
    <t>GLADYS</t>
  </si>
  <si>
    <t>CABRILLO</t>
  </si>
  <si>
    <t>SILVERGATE</t>
  </si>
  <si>
    <t>CALIFORNIA PRINCESS</t>
  </si>
  <si>
    <t>CALIFORNIA SPIRIT</t>
  </si>
  <si>
    <t>GLORIETTA</t>
  </si>
  <si>
    <t>MARIETTA</t>
  </si>
  <si>
    <t>POINT LOMA</t>
  </si>
  <si>
    <t>QUIET HEART</t>
  </si>
  <si>
    <t>SPIRIT OF SAN DIEGO</t>
  </si>
  <si>
    <t>SANTEE</t>
  </si>
  <si>
    <t>WATEREE</t>
  </si>
  <si>
    <t>STARFLEET GUARDIAN</t>
  </si>
  <si>
    <t>CHIEF CHARLIE CYPRESS</t>
  </si>
  <si>
    <t>SILVER</t>
  </si>
  <si>
    <t>CHIEF EMATHLA</t>
  </si>
  <si>
    <t>CHIEF MICANOPY</t>
  </si>
  <si>
    <t>CHIEF NEAMATHLA</t>
  </si>
  <si>
    <t>CHIEF YAHALOCHEE</t>
  </si>
  <si>
    <t>CHIEF YOHOLO</t>
  </si>
  <si>
    <t>HERON</t>
  </si>
  <si>
    <t>ANNEMARIE</t>
  </si>
  <si>
    <t>SAPELO</t>
  </si>
  <si>
    <t>KATIE UNDERWOOD</t>
  </si>
  <si>
    <t>CHV STE. GENEVIEVE</t>
  </si>
  <si>
    <t>STE. GENE-</t>
  </si>
  <si>
    <t>VIEVE</t>
  </si>
  <si>
    <t>ALEX D.</t>
  </si>
  <si>
    <t>SEABREEZE</t>
  </si>
  <si>
    <t>SEI</t>
  </si>
  <si>
    <t>WILLIAMETTE QUEEN</t>
  </si>
  <si>
    <t>YOUGES</t>
  </si>
  <si>
    <t>DOUG II</t>
  </si>
  <si>
    <t>MISS ELLEN</t>
  </si>
  <si>
    <t>MISS SISSY</t>
  </si>
  <si>
    <t>MR. BILL</t>
  </si>
  <si>
    <t>SEAN</t>
  </si>
  <si>
    <t>CAPT. STOKES</t>
  </si>
  <si>
    <t>S</t>
  </si>
  <si>
    <t>GREAT EXPECTATIONS</t>
  </si>
  <si>
    <t>COIL</t>
  </si>
  <si>
    <t>CHOPTANK RIVER QUEEN</t>
  </si>
  <si>
    <t>HURLOCK</t>
  </si>
  <si>
    <t>DOROTHY MEGAN</t>
  </si>
  <si>
    <t>SUN RAY</t>
  </si>
  <si>
    <t>SUN TRAE</t>
  </si>
  <si>
    <t>CAPRICE</t>
  </si>
  <si>
    <t>CATALINA</t>
  </si>
  <si>
    <t>SUN DREAM</t>
  </si>
  <si>
    <t>GIS-SCOUT</t>
  </si>
  <si>
    <t>INT'L QUEST</t>
  </si>
  <si>
    <t>INT'L WARRIOR</t>
  </si>
  <si>
    <t>NAVIGATOR</t>
  </si>
  <si>
    <t>RANDI NICHOLE</t>
  </si>
  <si>
    <t>MANHASSET</t>
  </si>
  <si>
    <t>DIAMOND BLUES</t>
  </si>
  <si>
    <t>SAN RAFAEL</t>
  </si>
  <si>
    <t>SUNSEA</t>
  </si>
  <si>
    <t>FORT MYERS PRINCESS</t>
  </si>
  <si>
    <t>WHALE</t>
  </si>
  <si>
    <t>ISLAND EXPLORER</t>
  </si>
  <si>
    <t>VANGUARD</t>
  </si>
  <si>
    <t>BERTHA D</t>
  </si>
  <si>
    <t>KARLA F</t>
  </si>
  <si>
    <t>MAKOS</t>
  </si>
  <si>
    <t>PENNY F</t>
  </si>
  <si>
    <t>TIGERS</t>
  </si>
  <si>
    <t>WARREN THOMAS</t>
  </si>
  <si>
    <t>SURF CHALLENGER</t>
  </si>
  <si>
    <t>200,000LBS SWL</t>
  </si>
  <si>
    <t>GEODETIC SURVEYOR</t>
  </si>
  <si>
    <t>CONNOR ANTHONY</t>
  </si>
  <si>
    <t>JAN MARIE</t>
  </si>
  <si>
    <t>PAUL AILLET</t>
  </si>
  <si>
    <t>SHELBY COURTNEY</t>
  </si>
  <si>
    <t>LEE ADAMS</t>
  </si>
  <si>
    <t>JOHANNSEN GIRLS</t>
  </si>
  <si>
    <t>VERPLANCK</t>
  </si>
  <si>
    <t>BRIANA MARIE</t>
  </si>
  <si>
    <t>KYLIE D</t>
  </si>
  <si>
    <t>ASHTON T</t>
  </si>
  <si>
    <t>ERIN T</t>
  </si>
  <si>
    <t>HUNTER T</t>
  </si>
  <si>
    <t>PICKWICK BELLE</t>
  </si>
  <si>
    <t>DECATUR</t>
  </si>
  <si>
    <t>C-CONDO</t>
  </si>
  <si>
    <t>ALICIA SUE</t>
  </si>
  <si>
    <t>15 HP/10 HP/5 HP</t>
  </si>
  <si>
    <t>SKIPPIN SUE</t>
  </si>
  <si>
    <t>AMERICAN PRINCESS</t>
  </si>
  <si>
    <t>MANUA'TELE III</t>
  </si>
  <si>
    <t>ANDI NICOL</t>
  </si>
  <si>
    <t>MS. TAYLOR</t>
  </si>
  <si>
    <t>CHESAPEAKE BREEZE</t>
  </si>
  <si>
    <t>LADY DOLPHIN OF DAYTONA</t>
  </si>
  <si>
    <t>FREDERICK-</t>
  </si>
  <si>
    <t>SBURG</t>
  </si>
  <si>
    <t>CAPT. RUDY THOMAS</t>
  </si>
  <si>
    <t>CRISFIELD</t>
  </si>
  <si>
    <t>STEVEN THOMAS</t>
  </si>
  <si>
    <t>COURTNEY THOMAS</t>
  </si>
  <si>
    <t>TANGIER</t>
  </si>
  <si>
    <t>BROOKS P</t>
  </si>
  <si>
    <t>TARRYTOWN</t>
  </si>
  <si>
    <t>CAJUN RUNNER</t>
  </si>
  <si>
    <t>JEANNE II</t>
  </si>
  <si>
    <t>KATIE LYNN</t>
  </si>
  <si>
    <t>PELICAN</t>
  </si>
  <si>
    <t>1B025531M78C</t>
  </si>
  <si>
    <t>JBC 66701I708</t>
  </si>
  <si>
    <t>KLU 009272H898</t>
  </si>
  <si>
    <t>BLUE TARPON</t>
  </si>
  <si>
    <t>C-ENDURANCE</t>
  </si>
  <si>
    <t>C-INSTALLER</t>
  </si>
  <si>
    <t>CLARENCE MOORE</t>
  </si>
  <si>
    <t>AMBER</t>
  </si>
  <si>
    <t>1 1/2 TON DECK</t>
  </si>
  <si>
    <t>FAST CHEETAH</t>
  </si>
  <si>
    <t>FAST DELIVERER</t>
  </si>
  <si>
    <t>FAST LEOPARD</t>
  </si>
  <si>
    <t>FAST SUPPORTER</t>
  </si>
  <si>
    <t>FAST TIGER</t>
  </si>
  <si>
    <t>FAST LION</t>
  </si>
  <si>
    <t>THE STAR</t>
  </si>
  <si>
    <t>NIKOLA</t>
  </si>
  <si>
    <t>MR. NICK</t>
  </si>
  <si>
    <t>O'CONNOR</t>
  </si>
  <si>
    <t>DEWITT C. GREER</t>
  </si>
  <si>
    <t>GIBB GILCHRIST</t>
  </si>
  <si>
    <t>JOHN W. JOHNSON</t>
  </si>
  <si>
    <t>RAY STOKER, JR.</t>
  </si>
  <si>
    <t>ROBERT C. LANIER</t>
  </si>
  <si>
    <t>ROBERT H. DEDMAN</t>
  </si>
  <si>
    <t>AMADEO SAENZ, JR.</t>
  </si>
  <si>
    <t>ARNOLD W. OLIVER</t>
  </si>
  <si>
    <t>CHARLES W. HEALD</t>
  </si>
  <si>
    <t>J. C. DINGWALL</t>
  </si>
  <si>
    <t>JOSEPH F WEBER</t>
  </si>
  <si>
    <t>MARK G. GOODE</t>
  </si>
  <si>
    <t>MICHAEL W. BEHRENS</t>
  </si>
  <si>
    <t>PHIL WILSON</t>
  </si>
  <si>
    <t>R. E. STOTZER, JR.</t>
  </si>
  <si>
    <t>WILLIAM G. BURNETT</t>
  </si>
  <si>
    <t>CHARLIE B</t>
  </si>
  <si>
    <t>TME MERCURY</t>
  </si>
  <si>
    <t>MISS CAROLE</t>
  </si>
  <si>
    <t>DES</t>
  </si>
  <si>
    <t>ALLEMANDS</t>
  </si>
  <si>
    <t>MISS LOU</t>
  </si>
  <si>
    <t>DIESEL FIRE PUMP</t>
  </si>
  <si>
    <t>MISS SANDY</t>
  </si>
  <si>
    <t>HYDRAULIC CRANE</t>
  </si>
  <si>
    <t>NANCY B</t>
  </si>
  <si>
    <t>NO.</t>
  </si>
  <si>
    <t>UOCO</t>
  </si>
  <si>
    <t>DSL CRANE, WELD,</t>
  </si>
  <si>
    <t>MAC AIR COMPRESS</t>
  </si>
  <si>
    <t>POTTSBORO</t>
  </si>
  <si>
    <t>MELLOW YELLOW</t>
  </si>
  <si>
    <t>SIGHT-SEA-ER II</t>
  </si>
  <si>
    <t>FRED A. BUSSE</t>
  </si>
  <si>
    <t>STURGEON</t>
  </si>
  <si>
    <t>BARGE NO</t>
  </si>
  <si>
    <t>RAFAEL</t>
  </si>
  <si>
    <t>BRAZOS</t>
  </si>
  <si>
    <t>200 TON SEATRAX</t>
  </si>
  <si>
    <t>DULARGE</t>
  </si>
  <si>
    <t>115 TON NAUTILUS</t>
  </si>
  <si>
    <t>PETITE</t>
  </si>
  <si>
    <t>70 TON NAUTILUS</t>
  </si>
  <si>
    <t>TRINITY</t>
  </si>
  <si>
    <t>125 TON RAM</t>
  </si>
  <si>
    <t>IVECO</t>
  </si>
  <si>
    <t>SPIRIT OF CAROLINA</t>
  </si>
  <si>
    <t>ROBYN J</t>
  </si>
  <si>
    <t>15 HP ELEC FUEL</t>
  </si>
  <si>
    <t>OIL &amp; CARGO PUMP</t>
  </si>
  <si>
    <t>VICKI ANN</t>
  </si>
  <si>
    <t>2 HYD. PUMPS</t>
  </si>
  <si>
    <t>FORT PIERCE LADY</t>
  </si>
  <si>
    <t>THE HARRIOTT II</t>
  </si>
  <si>
    <t>MONTGOMERY</t>
  </si>
  <si>
    <t>ISLE ROYALE QUEEN IV</t>
  </si>
  <si>
    <t>COOPER</t>
  </si>
  <si>
    <t>THE TROPICS BOAT TOURS</t>
  </si>
  <si>
    <t>DEEP RIVER</t>
  </si>
  <si>
    <t>ZODIAC</t>
  </si>
  <si>
    <t>OUTWARD BOUND</t>
  </si>
  <si>
    <t>PINK LADY</t>
  </si>
  <si>
    <t>THUNDER FORCE</t>
  </si>
  <si>
    <t>FT. PIERCE</t>
  </si>
  <si>
    <t>HANK ADAMS</t>
  </si>
  <si>
    <t>SWIFT RUNNER</t>
  </si>
  <si>
    <t>ISLAND TIME ADVENTURE</t>
  </si>
  <si>
    <t>CINDY BROWN TIDE</t>
  </si>
  <si>
    <t>LEBOUEF TIDE</t>
  </si>
  <si>
    <t>MISS MARILENE TIDE</t>
  </si>
  <si>
    <t>POTTER TIDE</t>
  </si>
  <si>
    <t>TERREL TIDE</t>
  </si>
  <si>
    <t>TORRENS TIDE</t>
  </si>
  <si>
    <t>YOUNGS TIDE</t>
  </si>
  <si>
    <t>STEEL REX</t>
  </si>
  <si>
    <t>TIFFANY LOUISA</t>
  </si>
  <si>
    <t>TIKI MERMAID</t>
  </si>
  <si>
    <t>MARINA</t>
  </si>
  <si>
    <t>DEL REY</t>
  </si>
  <si>
    <t>POPPA JOHN</t>
  </si>
  <si>
    <t>MS. CHRISTINE</t>
  </si>
  <si>
    <t>ERATH</t>
  </si>
  <si>
    <t>RANDOLPH JOHN</t>
  </si>
  <si>
    <t>RANDY J.</t>
  </si>
  <si>
    <t>ANGLER II</t>
  </si>
  <si>
    <t>ANGLER III</t>
  </si>
  <si>
    <t>ANGLER IV</t>
  </si>
  <si>
    <t>SEAHORSE</t>
  </si>
  <si>
    <t>HER</t>
  </si>
  <si>
    <t>COMPACTOR</t>
  </si>
  <si>
    <t>IRVINGTON</t>
  </si>
  <si>
    <t>DIESEL CRANE</t>
  </si>
  <si>
    <t>DIXIE VIII</t>
  </si>
  <si>
    <t>RONCO</t>
  </si>
  <si>
    <t>MISS MIA</t>
  </si>
  <si>
    <t>SHORESIDE RAMPS</t>
  </si>
  <si>
    <t>CAROLINA BELLE</t>
  </si>
  <si>
    <t>2 CRANES ELEC-</t>
  </si>
  <si>
    <t>TRIC 1000 LBS.</t>
  </si>
  <si>
    <t>CAROLINA QUEEN</t>
  </si>
  <si>
    <t>SCHOONER PRIDE</t>
  </si>
  <si>
    <t>RYLAN T.</t>
  </si>
  <si>
    <t>ELIZABETH RIVER FERR III</t>
  </si>
  <si>
    <t>ELIZABETH RIVER FERRY II</t>
  </si>
  <si>
    <t>JAMES C. ECHOLS</t>
  </si>
  <si>
    <t>CARIBE CAY</t>
  </si>
  <si>
    <t>CARIBE TIDE</t>
  </si>
  <si>
    <t>CARIBE TIME</t>
  </si>
  <si>
    <t>CRUZ BAY I</t>
  </si>
  <si>
    <t>JOHN HARVILL</t>
  </si>
  <si>
    <t>MS. MEGGIE</t>
  </si>
  <si>
    <t>PEGGY JEAN</t>
  </si>
  <si>
    <t>TRINITY I</t>
  </si>
  <si>
    <t>NAUTILUS 47 &amp;</t>
  </si>
  <si>
    <t>RECO 6.5</t>
  </si>
  <si>
    <t>TRINITY II</t>
  </si>
  <si>
    <t>NAUTILUS 35 &amp;</t>
  </si>
  <si>
    <t>NAUTILUS 7</t>
  </si>
  <si>
    <t>TRINITY III</t>
  </si>
  <si>
    <t>CROWN POINT 50</t>
  </si>
  <si>
    <t>WTHFORD 10</t>
  </si>
  <si>
    <t>TRINITY IV</t>
  </si>
  <si>
    <t>ALLIED 25 &amp;</t>
  </si>
  <si>
    <t>NAUTILUS 35</t>
  </si>
  <si>
    <t>TRINITY V</t>
  </si>
  <si>
    <t>NAUTILUS 25 &amp;</t>
  </si>
  <si>
    <t>NAUTILUS 44</t>
  </si>
  <si>
    <t>TRITON ACHIEVER</t>
  </si>
  <si>
    <t>TRITON CRUSADER</t>
  </si>
  <si>
    <t>TRITON EXPLORER</t>
  </si>
  <si>
    <t>TRITON FREEDOM</t>
  </si>
  <si>
    <t>TRITON LIBERTY</t>
  </si>
  <si>
    <t>7 TON CRANE</t>
  </si>
  <si>
    <t>TRITON PATRIOT</t>
  </si>
  <si>
    <t>PRIDE</t>
  </si>
  <si>
    <t>MAGGIE</t>
  </si>
  <si>
    <t>TRISTAN JANICE</t>
  </si>
  <si>
    <t>HARBOR STAR</t>
  </si>
  <si>
    <t>SNEADS</t>
  </si>
  <si>
    <t>FERRY</t>
  </si>
  <si>
    <t>CHELSEA LANE TYLER</t>
  </si>
  <si>
    <t>NEEBISH ISLANDER</t>
  </si>
  <si>
    <t>BARBEAU</t>
  </si>
  <si>
    <t>HYDRO VELOCITY</t>
  </si>
  <si>
    <t>FRONT LANDING</t>
  </si>
  <si>
    <t>R. BELL</t>
  </si>
  <si>
    <t>C. ADAMS</t>
  </si>
  <si>
    <t>CYPRESS POINT</t>
  </si>
  <si>
    <t>LARISSA ANN</t>
  </si>
  <si>
    <t>U. LEE</t>
  </si>
  <si>
    <t>ALEXANDRIA BELLE</t>
  </si>
  <si>
    <t>FREEDOM I</t>
  </si>
  <si>
    <t>ISLAND DUCHESS</t>
  </si>
  <si>
    <t>ISLAND WANDERER</t>
  </si>
  <si>
    <t>UNCLE SAM 7</t>
  </si>
  <si>
    <t>UNCLE SAM II</t>
  </si>
  <si>
    <t>UNDERTOW II</t>
  </si>
  <si>
    <t>UNDERTOW III</t>
  </si>
  <si>
    <t>MISS JULIE</t>
  </si>
  <si>
    <t>MISSISSIPPI ENTERPRISE</t>
  </si>
  <si>
    <t>4-360 ROTATIONAL</t>
  </si>
  <si>
    <t>CRANES, 25MT CAP</t>
  </si>
  <si>
    <t>TEXAS ENTERPRISE</t>
  </si>
  <si>
    <t>MISS CHRISTI</t>
  </si>
  <si>
    <t>2A21</t>
  </si>
  <si>
    <t>2/3000 LB CRANE</t>
  </si>
  <si>
    <t>1/4000 HEAT COIL</t>
  </si>
  <si>
    <t>10 TON CRANES</t>
  </si>
  <si>
    <t>SEA LION II</t>
  </si>
  <si>
    <t>WEST PALM</t>
  </si>
  <si>
    <t>CHRISTIAN</t>
  </si>
  <si>
    <t>BOMBA CHALLENGER</t>
  </si>
  <si>
    <t>CRUZ BAY</t>
  </si>
  <si>
    <t>LADY VENTURE</t>
  </si>
  <si>
    <t>MISSY V</t>
  </si>
  <si>
    <t>NIKI V</t>
  </si>
  <si>
    <t>VENTURE PRIDE</t>
  </si>
  <si>
    <t>VENTURE STAR</t>
  </si>
  <si>
    <t>CAPITOL VENTURE</t>
  </si>
  <si>
    <t>ST. MARYS CONQUEST</t>
  </si>
  <si>
    <t>48' BOOM,</t>
  </si>
  <si>
    <t>DIESEL CONVEYOR</t>
  </si>
  <si>
    <t>MISS JOYCE</t>
  </si>
  <si>
    <t>GUS E</t>
  </si>
  <si>
    <t>ROGER G.</t>
  </si>
  <si>
    <t>CAEGO PUMPS</t>
  </si>
  <si>
    <t>HEATING COILS</t>
  </si>
  <si>
    <t>RICHARD L BECKER</t>
  </si>
  <si>
    <t>4500 LB DECK</t>
  </si>
  <si>
    <t>CRANE W/41 REACH</t>
  </si>
  <si>
    <t>VICTORY CHIMES</t>
  </si>
  <si>
    <t>VIKING STARIPER</t>
  </si>
  <si>
    <t>MONTANK</t>
  </si>
  <si>
    <t>VIKING FIVESTAR</t>
  </si>
  <si>
    <t>MONTAUK</t>
  </si>
  <si>
    <t>VIKING STARSHIP</t>
  </si>
  <si>
    <t>VIKING SUPER STAR</t>
  </si>
  <si>
    <t>WHALEHOUSE POINT</t>
  </si>
  <si>
    <t>BELLPORT</t>
  </si>
  <si>
    <t>PRIDE OF CASSVILLE</t>
  </si>
  <si>
    <t>CASSVILLE</t>
  </si>
  <si>
    <t>VENTURE</t>
  </si>
  <si>
    <t>CRYSTAL</t>
  </si>
  <si>
    <t>NORTHUMBERLAND</t>
  </si>
  <si>
    <t>HAYNES-</t>
  </si>
  <si>
    <t>THE LANCASTER</t>
  </si>
  <si>
    <t>VIRGINIA V</t>
  </si>
  <si>
    <t>VISTA QUEEN</t>
  </si>
  <si>
    <t>VISTA STAR</t>
  </si>
  <si>
    <t>ISLAND CLIPPER</t>
  </si>
  <si>
    <t>GILLS ROCK</t>
  </si>
  <si>
    <t>SUNFISH</t>
  </si>
  <si>
    <t>JOEY</t>
  </si>
  <si>
    <t>OSCAR B</t>
  </si>
  <si>
    <t>PUGET</t>
  </si>
  <si>
    <t>BLACK GOLD</t>
  </si>
  <si>
    <t>DIXIELAND HEAT</t>
  </si>
  <si>
    <t>RISEN STAR</t>
  </si>
  <si>
    <t>WISE FOX</t>
  </si>
  <si>
    <t>KINGS POINT FERRY</t>
  </si>
  <si>
    <t>KINGS POINT FERRY II</t>
  </si>
  <si>
    <t>WARREN JR.</t>
  </si>
  <si>
    <t>SUPERIOR ATTITUDE</t>
  </si>
  <si>
    <t>SUPERIOR FORTITUDE</t>
  </si>
  <si>
    <t>SUPERIOR LOGIC</t>
  </si>
  <si>
    <t>SUPERIOR LOYALTY</t>
  </si>
  <si>
    <t>SUPERIOR RESULT</t>
  </si>
  <si>
    <t>ARNI J. RICHTER</t>
  </si>
  <si>
    <t>EYRARBAKKI</t>
  </si>
  <si>
    <t>ROBERT NOBLE</t>
  </si>
  <si>
    <t>KARFI</t>
  </si>
  <si>
    <t>CATHLAMET</t>
  </si>
  <si>
    <t>CHETZEMOKA</t>
  </si>
  <si>
    <t>ELWHA</t>
  </si>
  <si>
    <t>ISSAQUAH</t>
  </si>
  <si>
    <t>KALEETAN</t>
  </si>
  <si>
    <t>KENNEWICK</t>
  </si>
  <si>
    <t>KITSAP</t>
  </si>
  <si>
    <t>KITTITAS</t>
  </si>
  <si>
    <t>PUYALLUP</t>
  </si>
  <si>
    <t>SALISH</t>
  </si>
  <si>
    <t>SAMISH</t>
  </si>
  <si>
    <t>SEALTH</t>
  </si>
  <si>
    <t>SPOKANE</t>
  </si>
  <si>
    <t>TILLIKUM</t>
  </si>
  <si>
    <t>TOKITAE</t>
  </si>
  <si>
    <t>WALLA WALLA</t>
  </si>
  <si>
    <t>WENATCHEE</t>
  </si>
  <si>
    <t>YAKIMA</t>
  </si>
  <si>
    <t>INTINTOLI</t>
  </si>
  <si>
    <t>VALLEJO</t>
  </si>
  <si>
    <t>MARE ISLAND</t>
  </si>
  <si>
    <t>SOLANO</t>
  </si>
  <si>
    <t>JUSTIN</t>
  </si>
  <si>
    <t>TRACK CRANE</t>
  </si>
  <si>
    <t>EMERALD STAR</t>
  </si>
  <si>
    <t>OLYMPIC STAR</t>
  </si>
  <si>
    <t>WEST STAR</t>
  </si>
  <si>
    <t>GULF FREEDOM</t>
  </si>
  <si>
    <t>PEARL</t>
  </si>
  <si>
    <t>ALI-MANGO</t>
  </si>
  <si>
    <t>DARROW</t>
  </si>
  <si>
    <t>BAD BILL</t>
  </si>
  <si>
    <t>EXPRESS</t>
  </si>
  <si>
    <t>INSPECTOR II</t>
  </si>
  <si>
    <t>KATRINA</t>
  </si>
  <si>
    <t>MISS ESTER</t>
  </si>
  <si>
    <t>MISS LAUREN</t>
  </si>
  <si>
    <t>MISS MONICA II</t>
  </si>
  <si>
    <t>MISS RACHEL</t>
  </si>
  <si>
    <t>PAPA JOE</t>
  </si>
  <si>
    <t>RIP RUNNER</t>
  </si>
  <si>
    <t>WESLEY S</t>
  </si>
  <si>
    <t>WILD WES</t>
  </si>
  <si>
    <t>INDIAN PRINCESS</t>
  </si>
  <si>
    <t>WEBSTER</t>
  </si>
  <si>
    <t>DAN G</t>
  </si>
  <si>
    <t>KRISTY LAUNCH</t>
  </si>
  <si>
    <t>SUSAN L</t>
  </si>
  <si>
    <t>BAYOU BLUE</t>
  </si>
  <si>
    <t>BAYOU CHENE</t>
  </si>
  <si>
    <t>BAYOU TECHE</t>
  </si>
  <si>
    <t>CAPTAIN PETE</t>
  </si>
  <si>
    <t>CHRIS C</t>
  </si>
  <si>
    <t>DAVID P.</t>
  </si>
  <si>
    <t>JOSEPH M.</t>
  </si>
  <si>
    <t>STEVE L.</t>
  </si>
  <si>
    <t>WEEKS</t>
  </si>
  <si>
    <t>ALPHA</t>
  </si>
  <si>
    <t>BRAVO</t>
  </si>
  <si>
    <t>LILA</t>
  </si>
  <si>
    <t>LINNEA</t>
  </si>
  <si>
    <t>LUCIA</t>
  </si>
  <si>
    <t>OUILMETTE</t>
  </si>
  <si>
    <t>WENDELLA</t>
  </si>
  <si>
    <t>WENDELLA LTD.</t>
  </si>
  <si>
    <t>WENDELLA SUNLINER</t>
  </si>
  <si>
    <t>KIMBERLY K</t>
  </si>
  <si>
    <t>J. W. WESTCOTT II</t>
  </si>
  <si>
    <t>JOSEPH J. HOGAN</t>
  </si>
  <si>
    <t>WESTERN PRINCE II</t>
  </si>
  <si>
    <t>CHARGER</t>
  </si>
  <si>
    <t>JESSE Y</t>
  </si>
  <si>
    <t>LANSING</t>
  </si>
  <si>
    <t>ABIGAIL CLAIRE</t>
  </si>
  <si>
    <t>OF IBERIA</t>
  </si>
  <si>
    <t>ELSA LEIGH</t>
  </si>
  <si>
    <t>WHATCOM CHIEF</t>
  </si>
  <si>
    <t>JB FOSTER</t>
  </si>
  <si>
    <t>ML GROVE</t>
  </si>
  <si>
    <t>GENERAL JUBAL A. EARLY</t>
  </si>
  <si>
    <t>DICKERSON</t>
  </si>
  <si>
    <t>L/B HOUSTON</t>
  </si>
  <si>
    <t>100 TON CRANE,</t>
  </si>
  <si>
    <t>L/B NEW ORLEANS</t>
  </si>
  <si>
    <t>DEEP STIM III</t>
  </si>
  <si>
    <t>JONATHAN</t>
  </si>
  <si>
    <t>UPPER FERRY</t>
  </si>
  <si>
    <t>VEHICLE RAMPS</t>
  </si>
  <si>
    <t>WHITEHAVEN FERRY</t>
  </si>
  <si>
    <t>WHITEHAVEN</t>
  </si>
  <si>
    <t>CURRENTSEA</t>
  </si>
  <si>
    <t>DAKOTA</t>
  </si>
  <si>
    <t>RIVIERA</t>
  </si>
  <si>
    <t>PHYLLIS K</t>
  </si>
  <si>
    <t>SPIRIT OF MIGHT</t>
  </si>
  <si>
    <t>SPIRIT OF WISDOM</t>
  </si>
  <si>
    <t>TIFFANY ANNE</t>
  </si>
  <si>
    <t>APL CORAL</t>
  </si>
  <si>
    <t>BIG STONE LEADER</t>
  </si>
  <si>
    <t>CASTLE</t>
  </si>
  <si>
    <t>JENNY</t>
  </si>
  <si>
    <t>WINDERVE ODYSSEY</t>
  </si>
  <si>
    <t>HARDY III</t>
  </si>
  <si>
    <t>NEW HARBOR</t>
  </si>
  <si>
    <t>JO-MAC</t>
  </si>
  <si>
    <t>ELEANOR</t>
  </si>
  <si>
    <t>KENNEBUNK-</t>
  </si>
  <si>
    <t>WOODS HOLE</t>
  </si>
  <si>
    <t>GAY HEAD</t>
  </si>
  <si>
    <t>GOVERNOR</t>
  </si>
  <si>
    <t>ISLAND HOME</t>
  </si>
  <si>
    <t>IYANOUGH</t>
  </si>
  <si>
    <t>KATAMA</t>
  </si>
  <si>
    <t>MARTHA'S VINEYARD</t>
  </si>
  <si>
    <t>NANTUCKET</t>
  </si>
  <si>
    <t>SANKATY</t>
  </si>
  <si>
    <t>RIVER MART</t>
  </si>
  <si>
    <t>ROSEWAY</t>
  </si>
  <si>
    <t>DUCHESS OF NY</t>
  </si>
  <si>
    <t>PRINCESS OF NY</t>
  </si>
  <si>
    <t>CAPT. SIG</t>
  </si>
  <si>
    <t>ANITA D</t>
  </si>
  <si>
    <t>SUN FIGHTER</t>
  </si>
  <si>
    <t>SUN STEPHEN</t>
  </si>
  <si>
    <t>TITUS</t>
  </si>
  <si>
    <t>HORIZONS EDGE</t>
  </si>
  <si>
    <t>JA SON</t>
  </si>
  <si>
    <t>K - MARINE IX</t>
  </si>
  <si>
    <t>K MARINE I</t>
  </si>
  <si>
    <t>K MARINE II</t>
  </si>
  <si>
    <t>K MARINE III</t>
  </si>
  <si>
    <t>K MARINE IV</t>
  </si>
  <si>
    <t>K MARINE VIII</t>
  </si>
  <si>
    <t>K MARINE X</t>
  </si>
  <si>
    <t>K MARINE XII</t>
  </si>
  <si>
    <t>K MARINE XIII</t>
  </si>
  <si>
    <t>K-MARINE</t>
  </si>
  <si>
    <t>XI</t>
  </si>
  <si>
    <t>LACHNEY TIDE</t>
  </si>
  <si>
    <t>PRESIDENT TIDE</t>
  </si>
  <si>
    <t>SKYE FALGOUT</t>
  </si>
  <si>
    <t>Category</t>
  </si>
  <si>
    <t>Self propelled</t>
  </si>
  <si>
    <t>HELEN G</t>
  </si>
  <si>
    <t>3A35</t>
  </si>
  <si>
    <t>ADDIE B</t>
  </si>
  <si>
    <t>3A36</t>
  </si>
  <si>
    <t>C. C. RIDER</t>
  </si>
  <si>
    <t>NULL</t>
  </si>
  <si>
    <t xml:space="preserve">LITTLE </t>
  </si>
  <si>
    <t>GINGER</t>
  </si>
  <si>
    <t>LEXIE B</t>
  </si>
  <si>
    <t>MISS EDMAY</t>
  </si>
  <si>
    <t>MR. G</t>
  </si>
  <si>
    <t>HARVEY</t>
  </si>
  <si>
    <t>BRIDGET ANN</t>
  </si>
  <si>
    <t>CAPT BOO</t>
  </si>
  <si>
    <t>CAPTAIN ED</t>
  </si>
  <si>
    <t>DOG</t>
  </si>
  <si>
    <t>MISS ELIZABETH</t>
  </si>
  <si>
    <t>MISS KATE</t>
  </si>
  <si>
    <t>MISS LAURIE</t>
  </si>
  <si>
    <t>GRIZZLY</t>
  </si>
  <si>
    <t>C. PEC</t>
  </si>
  <si>
    <t>NORA B WILL</t>
  </si>
  <si>
    <t>CRIMSON DUKE</t>
  </si>
  <si>
    <t>LOUISIANA BELLE</t>
  </si>
  <si>
    <t>TARYN GARRETT</t>
  </si>
  <si>
    <t>TONYA GARRETT</t>
  </si>
  <si>
    <t>BILLSON</t>
  </si>
  <si>
    <t>LIVERPOOL</t>
  </si>
  <si>
    <t>S. W. PRICE</t>
  </si>
  <si>
    <t>STEPHEN W</t>
  </si>
  <si>
    <t>WIL-MAR</t>
  </si>
  <si>
    <t>WILLIAM H</t>
  </si>
  <si>
    <t>FOX</t>
  </si>
  <si>
    <t>DOROTHY MAY</t>
  </si>
  <si>
    <t>BRAD C.</t>
  </si>
  <si>
    <t>MR. NELSON</t>
  </si>
  <si>
    <t>TROY JACOB</t>
  </si>
  <si>
    <t>CORY MICHAEL</t>
  </si>
  <si>
    <t>TODD MICHAEL</t>
  </si>
  <si>
    <t>WORKHORSE</t>
  </si>
  <si>
    <t>ELLEN GAY</t>
  </si>
  <si>
    <t>AUDREY HECKMAN</t>
  </si>
  <si>
    <t>CARISSA N.</t>
  </si>
  <si>
    <t>D. L. GILLAND</t>
  </si>
  <si>
    <t>OMI SCOTT</t>
  </si>
  <si>
    <t>SAM S</t>
  </si>
  <si>
    <t>EDWARD X MC DEVITT</t>
  </si>
  <si>
    <t>RICOHOC</t>
  </si>
  <si>
    <t>CAPTAIN CADE II</t>
  </si>
  <si>
    <t>MISS REBECA</t>
  </si>
  <si>
    <t>SOUTH</t>
  </si>
  <si>
    <t>ADMIRAL LEE</t>
  </si>
  <si>
    <t>LINDY MARIE</t>
  </si>
  <si>
    <t>RUTH</t>
  </si>
  <si>
    <t>CHARLIE H</t>
  </si>
  <si>
    <t>MARK A</t>
  </si>
  <si>
    <t>SCORPION</t>
  </si>
  <si>
    <t>CALVIN J. STEWART</t>
  </si>
  <si>
    <t>PATRICK GANNAWAY</t>
  </si>
  <si>
    <t>STIPRUMAS</t>
  </si>
  <si>
    <t>VILKIKAS</t>
  </si>
  <si>
    <t>GARRETT</t>
  </si>
  <si>
    <t>STRYKER</t>
  </si>
  <si>
    <t>SEA PRIDE</t>
  </si>
  <si>
    <t>FISH HAWK</t>
  </si>
  <si>
    <t>SMALL HYD. CRANE</t>
  </si>
  <si>
    <t>CROSS POINT</t>
  </si>
  <si>
    <t>TOWING WINCH</t>
  </si>
  <si>
    <t>JULIA B</t>
  </si>
  <si>
    <t>LOWELL S</t>
  </si>
  <si>
    <t>PADILLA</t>
  </si>
  <si>
    <t>POLAR CLOUD</t>
  </si>
  <si>
    <t>POLAR KING</t>
  </si>
  <si>
    <t>POLAR SCOUT</t>
  </si>
  <si>
    <t>POLAR STORM</t>
  </si>
  <si>
    <t>POLAR WIND</t>
  </si>
  <si>
    <t>POLAR WOLF</t>
  </si>
  <si>
    <t>POLAR VIKING</t>
  </si>
  <si>
    <t>BAINBRIDGE</t>
  </si>
  <si>
    <t>ELRINGTON</t>
  </si>
  <si>
    <t>INGOT</t>
  </si>
  <si>
    <t>LATOUCHE</t>
  </si>
  <si>
    <t>CAVEK</t>
  </si>
  <si>
    <t>ANCHORAGE</t>
  </si>
  <si>
    <t>NANIG</t>
  </si>
  <si>
    <t>GABRIEL J</t>
  </si>
  <si>
    <t>MIDWEST II</t>
  </si>
  <si>
    <t>PEORIA</t>
  </si>
  <si>
    <t>ALEXIA RAY</t>
  </si>
  <si>
    <t>DOUBLE EAGLE</t>
  </si>
  <si>
    <t>ADAK</t>
  </si>
  <si>
    <t>ALEXIS ALANIE</t>
  </si>
  <si>
    <t>MR JOE</t>
  </si>
  <si>
    <t>UNCLE JOHN</t>
  </si>
  <si>
    <t>UNCLE ROBERT</t>
  </si>
  <si>
    <t>ALICE GOLDING</t>
  </si>
  <si>
    <t>KRISTEN MAE</t>
  </si>
  <si>
    <t>JOHN DELURY</t>
  </si>
  <si>
    <t>ROBERT ROMANO</t>
  </si>
  <si>
    <t>ATB READSHAW</t>
  </si>
  <si>
    <t>PLEASANTS K</t>
  </si>
  <si>
    <t>PLEASANTS</t>
  </si>
  <si>
    <t>POWER STN</t>
  </si>
  <si>
    <t>HMS JUSTICE</t>
  </si>
  <si>
    <t>JAMIE RENEA</t>
  </si>
  <si>
    <t xml:space="preserve">C-TRACTOR </t>
  </si>
  <si>
    <t>ALTRO DONNA</t>
  </si>
  <si>
    <t>ANNA T</t>
  </si>
  <si>
    <t>ARDIE</t>
  </si>
  <si>
    <t>BANNER</t>
  </si>
  <si>
    <t>BRIAN T</t>
  </si>
  <si>
    <t>CAPE ARAGO</t>
  </si>
  <si>
    <t>CHAHUNTA</t>
  </si>
  <si>
    <t>LE CHEVAL ROUGE</t>
  </si>
  <si>
    <t>MUZON</t>
  </si>
  <si>
    <t>OCEAN CAPE</t>
  </si>
  <si>
    <t>3C36</t>
  </si>
  <si>
    <t>SKOOKUM YARDER</t>
  </si>
  <si>
    <t>TAKA WIND</t>
  </si>
  <si>
    <t>PETO</t>
  </si>
  <si>
    <t>CLOLINGER</t>
  </si>
  <si>
    <t>BRIDGE BUILDER XII</t>
  </si>
  <si>
    <t>CORAOPOLIS</t>
  </si>
  <si>
    <t>BRIDGEBUILDER III</t>
  </si>
  <si>
    <t>BRIDGEBUILDER IV</t>
  </si>
  <si>
    <t>BRIDGEBUILDER IX</t>
  </si>
  <si>
    <t>BRIDGEBUILDER V</t>
  </si>
  <si>
    <t>BRIDGEBUILDER VII</t>
  </si>
  <si>
    <t>BRIDGEBUILDER XI</t>
  </si>
  <si>
    <t>AL WEAVER</t>
  </si>
  <si>
    <t>AMERICAN DREAM</t>
  </si>
  <si>
    <t>AMERICAN LIFE</t>
  </si>
  <si>
    <t>AMERICAN POWER</t>
  </si>
  <si>
    <t>AMERICAN PROGRESS</t>
  </si>
  <si>
    <t>AMERICAN RELIANCE</t>
  </si>
  <si>
    <t>AMERICAN SKILL</t>
  </si>
  <si>
    <t>AMERICAN STRONG</t>
  </si>
  <si>
    <t>AMERICAN VALOR</t>
  </si>
  <si>
    <t>ANDREW CANNAVA</t>
  </si>
  <si>
    <t>ANITA EVE SHARP</t>
  </si>
  <si>
    <t>AUBREY DUFRENE JR.</t>
  </si>
  <si>
    <t>BOB STITH</t>
  </si>
  <si>
    <t>BRAD BENNINK</t>
  </si>
  <si>
    <t>BUCKEYE STATE</t>
  </si>
  <si>
    <t>BURNS JOHNSON JR.</t>
  </si>
  <si>
    <t>CAIRO</t>
  </si>
  <si>
    <t>CAPT BUCK LAY</t>
  </si>
  <si>
    <t>CAPT MICHAEL D. COLLINS</t>
  </si>
  <si>
    <t>CAPT SHELBY HOUSE</t>
  </si>
  <si>
    <t>CAPT. CARL PAGE</t>
  </si>
  <si>
    <t>CAPT. GREGORY SMITH</t>
  </si>
  <si>
    <t>CAPT. JOHN REYNOLDS</t>
  </si>
  <si>
    <t>CAPT. R.P. GETTELFINGER</t>
  </si>
  <si>
    <t>CARL CANNON</t>
  </si>
  <si>
    <t>CLYDE K. BENJAMIN</t>
  </si>
  <si>
    <t>CODY BOYD</t>
  </si>
  <si>
    <t>COLT</t>
  </si>
  <si>
    <t>D.&amp; R. BONEY</t>
  </si>
  <si>
    <t>DALE ROBBINS</t>
  </si>
  <si>
    <t>DAN JAWORSKI</t>
  </si>
  <si>
    <t>DANIEL W. WISE</t>
  </si>
  <si>
    <t>DAVID A. LEWIS, JR</t>
  </si>
  <si>
    <t>DAVID EVANS</t>
  </si>
  <si>
    <t>DAVID M FLEMING</t>
  </si>
  <si>
    <t>DEL WILKINS</t>
  </si>
  <si>
    <t>DONNA RUSHING</t>
  </si>
  <si>
    <t>DRU LIRETTE</t>
  </si>
  <si>
    <t>ED</t>
  </si>
  <si>
    <t>GEORGE E. MARBLE</t>
  </si>
  <si>
    <t>GLENN F ZERINGUE</t>
  </si>
  <si>
    <t>GLENN W JONES</t>
  </si>
  <si>
    <t>HAL J PANNELL</t>
  </si>
  <si>
    <t>HAROLD B. DODD</t>
  </si>
  <si>
    <t>HAROLD R. ZEISLOFT</t>
  </si>
  <si>
    <t>JACK ODOM</t>
  </si>
  <si>
    <t>JACKY L O'NEAL</t>
  </si>
  <si>
    <t>JEFFBOAT</t>
  </si>
  <si>
    <t>JEFFREY G. STOVER</t>
  </si>
  <si>
    <t>JOHN D NUGENT</t>
  </si>
  <si>
    <t>JOHN FOX</t>
  </si>
  <si>
    <t>JOSEPH M. HAMILTON</t>
  </si>
  <si>
    <t>KEITH DARLING</t>
  </si>
  <si>
    <t>KEN T. SMITH</t>
  </si>
  <si>
    <t>KENNY EADS</t>
  </si>
  <si>
    <t>LARRY Y STRAIN</t>
  </si>
  <si>
    <t>LEO G. LUTGRING</t>
  </si>
  <si>
    <t>MARK STAAB</t>
  </si>
  <si>
    <t>MARTIN J. PELLEGRIN</t>
  </si>
  <si>
    <t>MARY SCHEEL</t>
  </si>
  <si>
    <t>MICHAEL A NADICKSBERND</t>
  </si>
  <si>
    <t>MICHAEL P O'NEIL</t>
  </si>
  <si>
    <t>LEMONT</t>
  </si>
  <si>
    <t>MICHAEL POINDEXTER</t>
  </si>
  <si>
    <t>MIKE CHARLEVILLE</t>
  </si>
  <si>
    <t>MIKE PLANCHE</t>
  </si>
  <si>
    <t>MIKE WEISEND</t>
  </si>
  <si>
    <t>MISS BOBBIE FUGIT</t>
  </si>
  <si>
    <t>MISS JACKIE BROWN</t>
  </si>
  <si>
    <t>NOBLE C. PARSONAGE</t>
  </si>
  <si>
    <t>NOVA H. LOUIS</t>
  </si>
  <si>
    <t>PAUL BROTZGE</t>
  </si>
  <si>
    <t>PAUL TOBIN</t>
  </si>
  <si>
    <t>R. L. CARTER, JR.</t>
  </si>
  <si>
    <t>RICKEY HUGHES</t>
  </si>
  <si>
    <t>ROBERT GREENE</t>
  </si>
  <si>
    <t>ROBERT L. POSEY</t>
  </si>
  <si>
    <t>RON W. CALLEGAN</t>
  </si>
  <si>
    <t>RONALD L LOUGHMILLER</t>
  </si>
  <si>
    <t>15T HYD. CRANE</t>
  </si>
  <si>
    <t>SONNY IVEY</t>
  </si>
  <si>
    <t>STEPHEN R WARDEN</t>
  </si>
  <si>
    <t>SUE ELLEN</t>
  </si>
  <si>
    <t>SUE HOLSTON</t>
  </si>
  <si>
    <t>TENNESSEE MERCHANT</t>
  </si>
  <si>
    <t>TERRY E. BENNETT</t>
  </si>
  <si>
    <t>TIMOTHY C. ALLEN</t>
  </si>
  <si>
    <t>TOM BEHRINGER</t>
  </si>
  <si>
    <t>TOM FRAZIER</t>
  </si>
  <si>
    <t>TROJAN WARRIOR</t>
  </si>
  <si>
    <t>W. T. TOUTANT</t>
  </si>
  <si>
    <t>WARREN MCKINNEY</t>
  </si>
  <si>
    <t>WAYNE P. LAGRANGE</t>
  </si>
  <si>
    <t>BARBARA R LANG</t>
  </si>
  <si>
    <t>FORT MASSAC</t>
  </si>
  <si>
    <t>TULALIP</t>
  </si>
  <si>
    <t>RAYMOND BUTLER</t>
  </si>
  <si>
    <t>AMERICAN ISLANDER</t>
  </si>
  <si>
    <t>UNCLE BOB</t>
  </si>
  <si>
    <t>PEKIN</t>
  </si>
  <si>
    <t>DIANE B</t>
  </si>
  <si>
    <t>STEPHEN B</t>
  </si>
  <si>
    <t>ANDREA LEIGH</t>
  </si>
  <si>
    <t>GLADIATOR</t>
  </si>
  <si>
    <t>GOLD CUP</t>
  </si>
  <si>
    <t>PRAIRIE</t>
  </si>
  <si>
    <t>DU CHIEN</t>
  </si>
  <si>
    <t>JULIE WHITE</t>
  </si>
  <si>
    <t>JULIEN DUBUQUE</t>
  </si>
  <si>
    <t>LIL CHARLEY</t>
  </si>
  <si>
    <t>RED WING</t>
  </si>
  <si>
    <t>MISS SHEILA</t>
  </si>
  <si>
    <t>ROSE M</t>
  </si>
  <si>
    <t>SARATOGA</t>
  </si>
  <si>
    <t>SIDEWINDER</t>
  </si>
  <si>
    <t>SULAND</t>
  </si>
  <si>
    <t>WINONA</t>
  </si>
  <si>
    <t>TROJAN</t>
  </si>
  <si>
    <t>WHITE ANGEL</t>
  </si>
  <si>
    <t>SUSAN DUFRIEND</t>
  </si>
  <si>
    <t>AMERICAN BEAUTY</t>
  </si>
  <si>
    <t>AMERICAN HERITAGE</t>
  </si>
  <si>
    <t>AMERICAN PILLAR</t>
  </si>
  <si>
    <t>ANDREW CARGILL MACMILLAN</t>
  </si>
  <si>
    <t>ARDYCE RANDALL</t>
  </si>
  <si>
    <t>ARTCO INNOVATION</t>
  </si>
  <si>
    <t>WAGGAMAN</t>
  </si>
  <si>
    <t>CAPT. DUFFY</t>
  </si>
  <si>
    <t>COOPERATIVE AMBASSADOR</t>
  </si>
  <si>
    <t>COOPERATIVE ENTERPRISE</t>
  </si>
  <si>
    <t>COOPERATIVE MARINER</t>
  </si>
  <si>
    <t>COOPERATIVE SPIRIT</t>
  </si>
  <si>
    <t>COOPERATIVE VANGUARD</t>
  </si>
  <si>
    <t>COOPERATIVE VENTURE</t>
  </si>
  <si>
    <t>CORAL DAWN</t>
  </si>
  <si>
    <t>CRIMSON GEM</t>
  </si>
  <si>
    <t>CRIMSON GLORY</t>
  </si>
  <si>
    <t>DAN MACMILLAN</t>
  </si>
  <si>
    <t>GLADYS WHITE</t>
  </si>
  <si>
    <t>GOLD STAR</t>
  </si>
  <si>
    <t>INEZ ANDREAS</t>
  </si>
  <si>
    <t>JILL CAROLYN</t>
  </si>
  <si>
    <t>JOYCE HALE</t>
  </si>
  <si>
    <t>LOUISIANA BAYOU</t>
  </si>
  <si>
    <t>LOUISIANA HERITAGE</t>
  </si>
  <si>
    <t>ST LOUIS</t>
  </si>
  <si>
    <t>LOUISIANA LAGNIAPPE</t>
  </si>
  <si>
    <t>LOUISIANA LEGEND</t>
  </si>
  <si>
    <t>LOUISIANA PURCHASE</t>
  </si>
  <si>
    <t>LOUISIANA SUN</t>
  </si>
  <si>
    <t>MARY EVELYN</t>
  </si>
  <si>
    <t>NANCY S</t>
  </si>
  <si>
    <t>SENECA</t>
  </si>
  <si>
    <t>NEW DAWN</t>
  </si>
  <si>
    <t>PIXIE ROSE</t>
  </si>
  <si>
    <t>PRAIRIE DAWN</t>
  </si>
  <si>
    <t>PROSPERITY</t>
  </si>
  <si>
    <t>RIVER EAGLE</t>
  </si>
  <si>
    <t>RIVER SPIRIT</t>
  </si>
  <si>
    <t>ROBERTA TABOR</t>
  </si>
  <si>
    <t>SALLY ARCHER</t>
  </si>
  <si>
    <t>SCARLET GEM</t>
  </si>
  <si>
    <t>SIERRA DAWN</t>
  </si>
  <si>
    <t>STARFIRE</t>
  </si>
  <si>
    <t>VIKING QUEEN</t>
  </si>
  <si>
    <t>GINNY STONE</t>
  </si>
  <si>
    <t>JOHN H. MACMILLAN JR.</t>
  </si>
  <si>
    <t>ELINOR D</t>
  </si>
  <si>
    <t>PARKERS</t>
  </si>
  <si>
    <t>SAILELE</t>
  </si>
  <si>
    <t>TATOSO II</t>
  </si>
  <si>
    <t>TUG TAUTUA</t>
  </si>
  <si>
    <t>AMERICAN CHALLENGER</t>
  </si>
  <si>
    <t>AMERICAN CHAMPION</t>
  </si>
  <si>
    <t>AMERICAN CONTENDER</t>
  </si>
  <si>
    <t>AMERICAN EMERALD</t>
  </si>
  <si>
    <t>AMERICAN PATRIOT</t>
  </si>
  <si>
    <t>DSV SHAMROCK</t>
  </si>
  <si>
    <t>LOKALIA</t>
  </si>
  <si>
    <t>ANDREA M</t>
  </si>
  <si>
    <t>RUBY BELLE</t>
  </si>
  <si>
    <t>CHARLIE D.</t>
  </si>
  <si>
    <t>ALAN P. HALL</t>
  </si>
  <si>
    <t>ALBERT B</t>
  </si>
  <si>
    <t>AMHERST</t>
  </si>
  <si>
    <t>ANDY MULLINS</t>
  </si>
  <si>
    <t>BUS BROWN</t>
  </si>
  <si>
    <t>CAPT. ED HARRIS</t>
  </si>
  <si>
    <t>CAPTAIN MERDIE</t>
  </si>
  <si>
    <t>CHARLES T JONES</t>
  </si>
  <si>
    <t>DR. EDWIN H. WELCH</t>
  </si>
  <si>
    <t>DREMA G. WOODS</t>
  </si>
  <si>
    <t>EARL FRANKLIN</t>
  </si>
  <si>
    <t>FLORENCE T</t>
  </si>
  <si>
    <t>FRANKLIN B</t>
  </si>
  <si>
    <t>FRED WAY</t>
  </si>
  <si>
    <t>GEORGE W. JONES III</t>
  </si>
  <si>
    <t>IRON DUKE</t>
  </si>
  <si>
    <t>J. S. LEWIS</t>
  </si>
  <si>
    <t>LADY LOIS</t>
  </si>
  <si>
    <t>LAWSON W. HAMILTON</t>
  </si>
  <si>
    <t>LUCEDALE</t>
  </si>
  <si>
    <t>MARY ELLEN JONES</t>
  </si>
  <si>
    <t>MILTON</t>
  </si>
  <si>
    <t>NELL</t>
  </si>
  <si>
    <t>O NELSON JONES</t>
  </si>
  <si>
    <t>RELIANT</t>
  </si>
  <si>
    <t>SHIRLEY</t>
  </si>
  <si>
    <t>TOM COOK</t>
  </si>
  <si>
    <t>TRISTAN B</t>
  </si>
  <si>
    <t>WILLIAM E. BARR</t>
  </si>
  <si>
    <t>TENNESSEE</t>
  </si>
  <si>
    <t>COMBI</t>
  </si>
  <si>
    <t>PATRICIA ANN</t>
  </si>
  <si>
    <t>REVOLUTION</t>
  </si>
  <si>
    <t>SANDRA HUGH</t>
  </si>
  <si>
    <t>SARAH</t>
  </si>
  <si>
    <t>CALL GIRL</t>
  </si>
  <si>
    <t>SEVERNA</t>
  </si>
  <si>
    <t>PARK</t>
  </si>
  <si>
    <t>JUNIOR</t>
  </si>
  <si>
    <t>ANDREW GOLDING</t>
  </si>
  <si>
    <t>BARBARA ANDRIE</t>
  </si>
  <si>
    <t>KAREN ANDRIE</t>
  </si>
  <si>
    <t>REBECCA LYNN</t>
  </si>
  <si>
    <t>SARAH ANDRIE</t>
  </si>
  <si>
    <t>ANGIE GOLDING</t>
  </si>
  <si>
    <t>ANNETTE CENAC</t>
  </si>
  <si>
    <t>DUDLEY J. SETTOON</t>
  </si>
  <si>
    <t>CAPTAIN STEPHEN</t>
  </si>
  <si>
    <t>M/V CHEYENNE</t>
  </si>
  <si>
    <t>ST ALBANS</t>
  </si>
  <si>
    <t>M/V CHEROKEE</t>
  </si>
  <si>
    <t>M/V CHIPPEWA</t>
  </si>
  <si>
    <t>CHANDY N</t>
  </si>
  <si>
    <t>COPPER MOUNTAIN</t>
  </si>
  <si>
    <t>DEWEY R</t>
  </si>
  <si>
    <t>MISS MICHELLE</t>
  </si>
  <si>
    <t>MISS REAGAN</t>
  </si>
  <si>
    <t>CATLETTS-</t>
  </si>
  <si>
    <t>CHRISTINE ELAINE</t>
  </si>
  <si>
    <t>SARA C</t>
  </si>
  <si>
    <t>ALANA PAIGE</t>
  </si>
  <si>
    <t>ANDREW J</t>
  </si>
  <si>
    <t>DEBORAH ANN</t>
  </si>
  <si>
    <t>JACKIE SUE</t>
  </si>
  <si>
    <t>MISS MARYANN</t>
  </si>
  <si>
    <t>SANDY LOU</t>
  </si>
  <si>
    <t>TOM MCCONNELL</t>
  </si>
  <si>
    <t>MRS. LESLIE</t>
  </si>
  <si>
    <t xml:space="preserve">	LOUISIANA PRIDE</t>
  </si>
  <si>
    <t xml:space="preserve"> LOUISIANA LEGACY </t>
  </si>
  <si>
    <t>LOUIS</t>
  </si>
  <si>
    <t>CAPT. RUSSELL L.</t>
  </si>
  <si>
    <t>LOUISIANA MARINER</t>
  </si>
  <si>
    <t>LOUISIANA PARADISE</t>
  </si>
  <si>
    <t>LOUISIANA SKY</t>
  </si>
  <si>
    <t>LOUISIANA STRONG</t>
  </si>
  <si>
    <t>LOUISIANA TRANSPORTER</t>
  </si>
  <si>
    <t>CSS GEORGIA</t>
  </si>
  <si>
    <t>BOB PAGE</t>
  </si>
  <si>
    <t>MORRIS</t>
  </si>
  <si>
    <t>BECKY ANN</t>
  </si>
  <si>
    <t>CHARLIE WHITE</t>
  </si>
  <si>
    <t>EDMUND L</t>
  </si>
  <si>
    <t>PRAIRIE LAND</t>
  </si>
  <si>
    <t>SHIRLEY ANN</t>
  </si>
  <si>
    <t>CHRIS K</t>
  </si>
  <si>
    <t>CANADACE ELISE</t>
  </si>
  <si>
    <t>MEREDITH ASHTON</t>
  </si>
  <si>
    <t>KELL JO</t>
  </si>
  <si>
    <t>KERRIE SHAY</t>
  </si>
  <si>
    <t>RONNIE MASSAD</t>
  </si>
  <si>
    <t>BALANA</t>
  </si>
  <si>
    <t>BREE TESSA</t>
  </si>
  <si>
    <t>BRUIN</t>
  </si>
  <si>
    <t>CAYUCOS</t>
  </si>
  <si>
    <t>ARTCO MAIDEN</t>
  </si>
  <si>
    <t>ST.LOUIS</t>
  </si>
  <si>
    <t>HARVEST MAIDEN</t>
  </si>
  <si>
    <t>HARVEST PRIDE</t>
  </si>
  <si>
    <t>PRAIRIE MOON</t>
  </si>
  <si>
    <t>JAKE</t>
  </si>
  <si>
    <t>ATLANTIC DAWN</t>
  </si>
  <si>
    <t xml:space="preserve"> ORLEANS</t>
  </si>
  <si>
    <t>ROUGHNECK</t>
  </si>
  <si>
    <t>MISS CATE</t>
  </si>
  <si>
    <t>SEASMOKE</t>
  </si>
  <si>
    <t>BURYPORT</t>
  </si>
  <si>
    <t>QUEEN B</t>
  </si>
  <si>
    <t>3D35</t>
  </si>
  <si>
    <t>WORKER B</t>
  </si>
  <si>
    <t>ROXIE</t>
  </si>
  <si>
    <t>JAMES WILLIAM</t>
  </si>
  <si>
    <t>M/V DUTCH</t>
  </si>
  <si>
    <t>PARKERS-</t>
  </si>
  <si>
    <t>ARMOUR I</t>
  </si>
  <si>
    <t>HALTOM</t>
  </si>
  <si>
    <t>OLIVIA R</t>
  </si>
  <si>
    <t>SANNA R</t>
  </si>
  <si>
    <t>JENNY ANN</t>
  </si>
  <si>
    <t>OLE AUGUSTA</t>
  </si>
  <si>
    <t>MISS LIS</t>
  </si>
  <si>
    <t>AUGUSTINE</t>
  </si>
  <si>
    <t>RACHEL</t>
  </si>
  <si>
    <t>SIMONE</t>
  </si>
  <si>
    <t>BOWDITCH</t>
  </si>
  <si>
    <t>KATIE RENAE</t>
  </si>
  <si>
    <t>IRVING</t>
  </si>
  <si>
    <t>AUSTIN GOLDING</t>
  </si>
  <si>
    <t>DIVER I</t>
  </si>
  <si>
    <t>EMILEE ALEXIS</t>
  </si>
  <si>
    <t>JEANERETTE</t>
  </si>
  <si>
    <t>PAPOOSE</t>
  </si>
  <si>
    <t>DONNA KAY</t>
  </si>
  <si>
    <t>BRENDA B</t>
  </si>
  <si>
    <t>2 25-TON DECK</t>
  </si>
  <si>
    <t>CAPTAIN BOUDREAUX</t>
  </si>
  <si>
    <t>CRANE, 2 25 TON</t>
  </si>
  <si>
    <t>DECK WINCHES</t>
  </si>
  <si>
    <t>LOWRY</t>
  </si>
  <si>
    <t>MISS TREDALE</t>
  </si>
  <si>
    <t>ZOIE</t>
  </si>
  <si>
    <t>2 40 TON ELECT.</t>
  </si>
  <si>
    <t>MISS B</t>
  </si>
  <si>
    <t>MISS KIM</t>
  </si>
  <si>
    <t>SORRENTO</t>
  </si>
  <si>
    <t>DEANNA</t>
  </si>
  <si>
    <t>HARWOOD</t>
  </si>
  <si>
    <t>CREEK</t>
  </si>
  <si>
    <t>LEDBETTER</t>
  </si>
  <si>
    <t>PIACHI</t>
  </si>
  <si>
    <t>SHIRLEY B</t>
  </si>
  <si>
    <t>BARBARA S BADEAUX</t>
  </si>
  <si>
    <t xml:space="preserve">BAILEY </t>
  </si>
  <si>
    <t>EASTON</t>
  </si>
  <si>
    <t>WOOLFORD</t>
  </si>
  <si>
    <t>BJ</t>
  </si>
  <si>
    <t>MACKEY</t>
  </si>
  <si>
    <t>HOBBS</t>
  </si>
  <si>
    <t>CAPT. ALEX</t>
  </si>
  <si>
    <t>BALTIC DAWN</t>
  </si>
  <si>
    <t>CHAS D GAITHER</t>
  </si>
  <si>
    <t>JRT MORAN</t>
  </si>
  <si>
    <t>ABUNDANCE</t>
  </si>
  <si>
    <t>RACHEL SHANNON</t>
  </si>
  <si>
    <t>MR CHRISTOPHER J</t>
  </si>
  <si>
    <t>RICK H</t>
  </si>
  <si>
    <t>LIL CHIT</t>
  </si>
  <si>
    <t>MISS SOUTHERN</t>
  </si>
  <si>
    <t>SOUTHERN RUNT</t>
  </si>
  <si>
    <t>LEGACY OUTLAW</t>
  </si>
  <si>
    <t>SOUTHERN SWAG</t>
  </si>
  <si>
    <t>DELTA LADY</t>
  </si>
  <si>
    <t>CAPTAIN JAY</t>
  </si>
  <si>
    <t>ESCORT</t>
  </si>
  <si>
    <t>ESCANABA</t>
  </si>
  <si>
    <t>ERIKA KOBASIC</t>
  </si>
  <si>
    <t>KRYSTAL</t>
  </si>
  <si>
    <t>NICKELENA</t>
  </si>
  <si>
    <t>MACHINE</t>
  </si>
  <si>
    <t>BASIN ENDEAVOR</t>
  </si>
  <si>
    <t>IOLA MARIE</t>
  </si>
  <si>
    <t>3C35</t>
  </si>
  <si>
    <t>KENNEBEC</t>
  </si>
  <si>
    <t>THOMAS HYDE</t>
  </si>
  <si>
    <t>EGRET</t>
  </si>
  <si>
    <t>FLICKER</t>
  </si>
  <si>
    <t>BUFFALO GIRL</t>
  </si>
  <si>
    <t>GRAM-ME</t>
  </si>
  <si>
    <t>DELTAVILLE</t>
  </si>
  <si>
    <t>CAN DO II</t>
  </si>
  <si>
    <t xml:space="preserve"> BEDFORD</t>
  </si>
  <si>
    <t>BAYSHIP</t>
  </si>
  <si>
    <t>ANDREW K</t>
  </si>
  <si>
    <t>C. R. HADEN</t>
  </si>
  <si>
    <t>CAPTAIN W. D. HADEN</t>
  </si>
  <si>
    <t>CECIL M</t>
  </si>
  <si>
    <t>CHLOE K</t>
  </si>
  <si>
    <t>CONNOLLY M</t>
  </si>
  <si>
    <t>COOPER K</t>
  </si>
  <si>
    <t>DAVID B.</t>
  </si>
  <si>
    <t>FRANCES E. HADEN</t>
  </si>
  <si>
    <t>H. DOUGLAS M.</t>
  </si>
  <si>
    <t>HADEN II</t>
  </si>
  <si>
    <t>HARRIS II</t>
  </si>
  <si>
    <t>HUNTER M</t>
  </si>
  <si>
    <t>LAURA B</t>
  </si>
  <si>
    <t>LEXIE M</t>
  </si>
  <si>
    <t>MARK E. KUEBLER</t>
  </si>
  <si>
    <t>MARK K</t>
  </si>
  <si>
    <t>MATTHEW K</t>
  </si>
  <si>
    <t>PHILIP K</t>
  </si>
  <si>
    <t>W. D. HADEN II</t>
  </si>
  <si>
    <t>WESLEY A</t>
  </si>
  <si>
    <t>WILLIAM M</t>
  </si>
  <si>
    <t>ZYANA K</t>
  </si>
  <si>
    <t>DELTA TERESA</t>
  </si>
  <si>
    <t xml:space="preserve"> FRANCISCO</t>
  </si>
  <si>
    <t>VETERAN</t>
  </si>
  <si>
    <t>DELTA BILLIE</t>
  </si>
  <si>
    <t>DELTA CATHRYN</t>
  </si>
  <si>
    <t>DELTA LINDSEY</t>
  </si>
  <si>
    <t>VALOR</t>
  </si>
  <si>
    <t>VIGILANT</t>
  </si>
  <si>
    <t>BAYOU DAWN</t>
  </si>
  <si>
    <t>BAYOU COUBA</t>
  </si>
  <si>
    <t>BAYOU BLACK</t>
  </si>
  <si>
    <t>BAYOU PIQUANT</t>
  </si>
  <si>
    <t>MARIYA MORAN</t>
  </si>
  <si>
    <t>ODD JOB</t>
  </si>
  <si>
    <t>LIL TUCKER</t>
  </si>
  <si>
    <t>MS AVA</t>
  </si>
  <si>
    <t>BEAUMONT</t>
  </si>
  <si>
    <t>LONNIE M. BELL</t>
  </si>
  <si>
    <t>CAPT ROBERT G HARRISON</t>
  </si>
  <si>
    <t>BELLAIRE</t>
  </si>
  <si>
    <t>CELESTE M HARRISON</t>
  </si>
  <si>
    <t>CHUCKIE D</t>
  </si>
  <si>
    <t>GEORGE J HARRISON</t>
  </si>
  <si>
    <t>JOSEPH W. CARL</t>
  </si>
  <si>
    <t>JULIA A. HARRISON</t>
  </si>
  <si>
    <t>MARK M</t>
  </si>
  <si>
    <t>MARY B.</t>
  </si>
  <si>
    <t>PALOMINO</t>
  </si>
  <si>
    <t>PARKERSBURG</t>
  </si>
  <si>
    <t>PRIDE OF BELLAIRE</t>
  </si>
  <si>
    <t>QUAKER STATE</t>
  </si>
  <si>
    <t>SENECA CHIEF</t>
  </si>
  <si>
    <t>TIMOTHY JAMES CARL</t>
  </si>
  <si>
    <t>YANKEETOWN</t>
  </si>
  <si>
    <t>MICHELE LAY</t>
  </si>
  <si>
    <t>ENERGY II</t>
  </si>
  <si>
    <t>GABRIEL</t>
  </si>
  <si>
    <t>BC PUSHER I</t>
  </si>
  <si>
    <t>BC PUSHER II</t>
  </si>
  <si>
    <t>MR. SNOOPY</t>
  </si>
  <si>
    <t>BELLEVIEW</t>
  </si>
  <si>
    <t>OLD ABE</t>
  </si>
  <si>
    <t>BERING DAWN</t>
  </si>
  <si>
    <t>ARCTIC GULL</t>
  </si>
  <si>
    <t>KUSKO SCOUT</t>
  </si>
  <si>
    <t>ARCTIC BEAR</t>
  </si>
  <si>
    <t>KRYSTAL SEA</t>
  </si>
  <si>
    <t>JESSICA B</t>
  </si>
  <si>
    <t>KATHRYN B.</t>
  </si>
  <si>
    <t>RAINIER</t>
  </si>
  <si>
    <t>MARY B</t>
  </si>
  <si>
    <t>LORI B</t>
  </si>
  <si>
    <t>BRAVE</t>
  </si>
  <si>
    <t>SHAWNEE</t>
  </si>
  <si>
    <t>BARBARA ANN</t>
  </si>
  <si>
    <t>CAPTAIN CHRIS</t>
  </si>
  <si>
    <t>JULIE MARIE</t>
  </si>
  <si>
    <t>MICHIGAN</t>
  </si>
  <si>
    <t>BETTY LOU</t>
  </si>
  <si>
    <t>NEW MAR-</t>
  </si>
  <si>
    <t>TINSVILLE</t>
  </si>
  <si>
    <t>BB</t>
  </si>
  <si>
    <t>SINGLETON</t>
  </si>
  <si>
    <t xml:space="preserve"> CANAVERAL</t>
  </si>
  <si>
    <t>BRADEN BEYEL</t>
  </si>
  <si>
    <t>BRITTANY BEYEL</t>
  </si>
  <si>
    <t>DANIEL P. BEYEL</t>
  </si>
  <si>
    <t>DIVER DOWN</t>
  </si>
  <si>
    <t>JOSEPH BEYEL</t>
  </si>
  <si>
    <t>MEGAN BEYEL</t>
  </si>
  <si>
    <t>JOHN PARRISH</t>
  </si>
  <si>
    <t>MARY BENNETT</t>
  </si>
  <si>
    <t>SARA KAITLIN</t>
  </si>
  <si>
    <t>WILLIAM BRECKINRIDGE</t>
  </si>
  <si>
    <t>BALLAST POINT</t>
  </si>
  <si>
    <t>DIEGO</t>
  </si>
  <si>
    <t>CORONADO</t>
  </si>
  <si>
    <t>BIG JOHN</t>
  </si>
  <si>
    <t>MISS MARLENY</t>
  </si>
  <si>
    <t>CAPT KOLLIN</t>
  </si>
  <si>
    <t>WAUKESHA</t>
  </si>
  <si>
    <t>GENERAL ELLIS</t>
  </si>
  <si>
    <t>IRON MAN</t>
  </si>
  <si>
    <t>FRANKLIN</t>
  </si>
  <si>
    <t>MISS LAURA</t>
  </si>
  <si>
    <t>BALDWIN</t>
  </si>
  <si>
    <t>MISS PAM</t>
  </si>
  <si>
    <t>2-60 TON</t>
  </si>
  <si>
    <t>ELECTRIC WINCH</t>
  </si>
  <si>
    <t>SARAH KATE</t>
  </si>
  <si>
    <t>2-40 TON</t>
  </si>
  <si>
    <t>BIG SAM</t>
  </si>
  <si>
    <t>MICHAEL LUHR</t>
  </si>
  <si>
    <t>SU SAN</t>
  </si>
  <si>
    <t>ANDREW S</t>
  </si>
  <si>
    <t>ALLISON S</t>
  </si>
  <si>
    <t>ALMA S.</t>
  </si>
  <si>
    <t>BECKY S.</t>
  </si>
  <si>
    <t>BILL S.</t>
  </si>
  <si>
    <t>CAPT. BILLY SLATTEN</t>
  </si>
  <si>
    <t>CECILIA B SLATTEN</t>
  </si>
  <si>
    <t>JANE S.</t>
  </si>
  <si>
    <t>LIZ HEALY</t>
  </si>
  <si>
    <t>MICHAEL S.</t>
  </si>
  <si>
    <t>MR. RUBEN</t>
  </si>
  <si>
    <t>SCOTT T SLATTEN</t>
  </si>
  <si>
    <t>WILLIAM S.</t>
  </si>
  <si>
    <t>ARCHIE T. HIGGINS</t>
  </si>
  <si>
    <t>BEVERLY B.</t>
  </si>
  <si>
    <t>CAPT. BUD BISSO</t>
  </si>
  <si>
    <t>CATHERINE B</t>
  </si>
  <si>
    <t>DEE WHITE</t>
  </si>
  <si>
    <t>EDWIN N BISSO</t>
  </si>
  <si>
    <t>ELIZABETH B.</t>
  </si>
  <si>
    <t>B</t>
  </si>
  <si>
    <t>J. A. BISSO II</t>
  </si>
  <si>
    <t>JACKIE B</t>
  </si>
  <si>
    <t>JOSEPHINE ANNE</t>
  </si>
  <si>
    <t>PEGGY H</t>
  </si>
  <si>
    <t>SUSAN W</t>
  </si>
  <si>
    <t>VERA BISSO</t>
  </si>
  <si>
    <t>OLIVE L MOORE</t>
  </si>
  <si>
    <t>ALFRED WALKER</t>
  </si>
  <si>
    <t>CHANDLER B</t>
  </si>
  <si>
    <t>HOPEWELL</t>
  </si>
  <si>
    <t>HILL CARTER</t>
  </si>
  <si>
    <t>LIL BLAKE</t>
  </si>
  <si>
    <t>DAVID</t>
  </si>
  <si>
    <t>BRANFORD</t>
  </si>
  <si>
    <t>MR. B</t>
  </si>
  <si>
    <t>BLANCHARD</t>
  </si>
  <si>
    <t>MISS ANGEL</t>
  </si>
  <si>
    <t>MR. GARY</t>
  </si>
  <si>
    <t>FRANCIS J. BLANK</t>
  </si>
  <si>
    <t>ROBERT G. BLANK</t>
  </si>
  <si>
    <t>BEN STRAFUSS</t>
  </si>
  <si>
    <t>BETH WILSON</t>
  </si>
  <si>
    <t>BILL MCNEAL</t>
  </si>
  <si>
    <t>BRENDA ANN CACIOPPO</t>
  </si>
  <si>
    <t>CAPT GARY E MOSS</t>
  </si>
  <si>
    <t>CAPT NILES SHOEMAKER</t>
  </si>
  <si>
    <t>CAPT RODNEY ADAMS</t>
  </si>
  <si>
    <t>CAPT TOM BROWN</t>
  </si>
  <si>
    <t>CAPT. JIMMY WARREN</t>
  </si>
  <si>
    <t>CAPT. ROGER D. ADAMS</t>
  </si>
  <si>
    <t>CAPT. SHAWN MARTINEZ</t>
  </si>
  <si>
    <t>CAROL M OTT</t>
  </si>
  <si>
    <t>CATHERINE</t>
  </si>
  <si>
    <t>CHARLES E. MARTIN</t>
  </si>
  <si>
    <t>CHARLES W. CLARK</t>
  </si>
  <si>
    <t>CLAUDIA HAROLD</t>
  </si>
  <si>
    <t>CLELAND POWELL</t>
  </si>
  <si>
    <t>DAVID F. STONE</t>
  </si>
  <si>
    <t>DAVID VITTER</t>
  </si>
  <si>
    <t>DOUG BARKER</t>
  </si>
  <si>
    <t>DREAMA KLAIBER</t>
  </si>
  <si>
    <t>EDWARD JONES JR.</t>
  </si>
  <si>
    <t>ERIC BUNCE</t>
  </si>
  <si>
    <t>GEORGE ALLEN</t>
  </si>
  <si>
    <t>GERTUDE V. CREEL</t>
  </si>
  <si>
    <t>GOVERNOR MIKE HUCKABEE</t>
  </si>
  <si>
    <t>HUGH S MONSTED</t>
  </si>
  <si>
    <t>JACK HASKELL</t>
  </si>
  <si>
    <t>JANE ANN BLESSEY</t>
  </si>
  <si>
    <t>JASPER BLESSEY</t>
  </si>
  <si>
    <t>JOHN BOOZMAN</t>
  </si>
  <si>
    <t>JOHN DEMPSEY</t>
  </si>
  <si>
    <t>KEN WEWA STRICKLAND</t>
  </si>
  <si>
    <t>LANEY BLESSEY WATKINS</t>
  </si>
  <si>
    <t>LEISA GAIL STRAFUSS</t>
  </si>
  <si>
    <t>LINDSEY GRAHAM</t>
  </si>
  <si>
    <t>MARTHA OLIVER</t>
  </si>
  <si>
    <t>MARY BURKE LILES</t>
  </si>
  <si>
    <t>MEG KENNEDY MOORE</t>
  </si>
  <si>
    <t>MICHAEL A DUHON</t>
  </si>
  <si>
    <t>NEAL J SEAGO</t>
  </si>
  <si>
    <t>RANDY J. ADAMS</t>
  </si>
  <si>
    <t>RANDY MARTIN</t>
  </si>
  <si>
    <t>RAY CHIEF TONEY</t>
  </si>
  <si>
    <t>RICHARD TOLAR</t>
  </si>
  <si>
    <t>ROBERT J SHEA</t>
  </si>
  <si>
    <t>ROGER F. WICKER</t>
  </si>
  <si>
    <t>RUSTY HILL</t>
  </si>
  <si>
    <t>SQUEAK CARPENTER</t>
  </si>
  <si>
    <t>STEVE DAINES</t>
  </si>
  <si>
    <t>STEVE SCALISE</t>
  </si>
  <si>
    <t>THOMAS E ROLLINS</t>
  </si>
  <si>
    <t>TIM SCOTT</t>
  </si>
  <si>
    <t>TOM COTTON</t>
  </si>
  <si>
    <t>WALTER E. BLESSEY, JR.</t>
  </si>
  <si>
    <t>WAYNE T. MOSLEY</t>
  </si>
  <si>
    <t>ALTON ST. AMANT</t>
  </si>
  <si>
    <t>BEAU BLESSEY</t>
  </si>
  <si>
    <t>CAPT PAUL E LORD</t>
  </si>
  <si>
    <t>CAPT. ALLEN BILLIOT</t>
  </si>
  <si>
    <t>CAPT. BILLY J. VERDIN</t>
  </si>
  <si>
    <t>CAPT. J. A. MORGAN</t>
  </si>
  <si>
    <t>CAPT. JACK GREEN</t>
  </si>
  <si>
    <t>CAPT. LANCE DRAGON</t>
  </si>
  <si>
    <t>CAPT. TROY GREEN</t>
  </si>
  <si>
    <t>CHARLIE MELANCON</t>
  </si>
  <si>
    <t>DANE F. MORGAN</t>
  </si>
  <si>
    <t>FRITZ BLESSEY</t>
  </si>
  <si>
    <t>JAMES L. OBERSTAR</t>
  </si>
  <si>
    <t>JOE RAY BEAUBOUEF</t>
  </si>
  <si>
    <t>JOSEPH F. MORRISON</t>
  </si>
  <si>
    <t>JUDY S. FRIED</t>
  </si>
  <si>
    <t>KATHY SWANGO</t>
  </si>
  <si>
    <t>LUKE BRYAN</t>
  </si>
  <si>
    <t>MELVIN R. TODD</t>
  </si>
  <si>
    <t>PAT VOSS</t>
  </si>
  <si>
    <t>RICK PUMPHREY</t>
  </si>
  <si>
    <t>SCOTT R. WILSON</t>
  </si>
  <si>
    <t>STACY SHELBY</t>
  </si>
  <si>
    <t>LHB</t>
  </si>
  <si>
    <t>SHEILA B</t>
  </si>
  <si>
    <t>GALE FORCE</t>
  </si>
  <si>
    <t>FT.PIERCE</t>
  </si>
  <si>
    <t>ALIQUIPPA</t>
  </si>
  <si>
    <t>TIMOTHY JAMES</t>
  </si>
  <si>
    <t>VULCAN</t>
  </si>
  <si>
    <t>JOHN KUSHNER</t>
  </si>
  <si>
    <t>CHARLIE BOY</t>
  </si>
  <si>
    <t>BOMAC</t>
  </si>
  <si>
    <t xml:space="preserve">BOMAC </t>
  </si>
  <si>
    <t>EDITH ANN</t>
  </si>
  <si>
    <t>MISS ABIGAIL</t>
  </si>
  <si>
    <t>R. Y. HUGHES</t>
  </si>
  <si>
    <t>MAN REESE</t>
  </si>
  <si>
    <t>MISS ELIZA</t>
  </si>
  <si>
    <t>W. T. HOGG</t>
  </si>
  <si>
    <t>ANN MARIE</t>
  </si>
  <si>
    <t>THERESA</t>
  </si>
  <si>
    <t>DELOS CASE</t>
  </si>
  <si>
    <t>PLAQUEMINE</t>
  </si>
  <si>
    <t>KAHUNA III</t>
  </si>
  <si>
    <t xml:space="preserve">BAIRDS </t>
  </si>
  <si>
    <t>BOBBY GOLDING</t>
  </si>
  <si>
    <t>STUD II</t>
  </si>
  <si>
    <t>VICKIE GATES</t>
  </si>
  <si>
    <t>BLUE MARLIN</t>
  </si>
  <si>
    <t>CABIE</t>
  </si>
  <si>
    <t>LIL B</t>
  </si>
  <si>
    <t>TOP TROOPER</t>
  </si>
  <si>
    <t>CAPT. JACK</t>
  </si>
  <si>
    <t>JOHN JR.</t>
  </si>
  <si>
    <t>LADY CRYSTAL</t>
  </si>
  <si>
    <t>MISS APRIL</t>
  </si>
  <si>
    <t>CHARLES B BOONE</t>
  </si>
  <si>
    <t>CHUCK BOONE</t>
  </si>
  <si>
    <t>D. W. GILLIS</t>
  </si>
  <si>
    <t>DANIELLE</t>
  </si>
  <si>
    <t>LIESL</t>
  </si>
  <si>
    <t>PAT BOONE</t>
  </si>
  <si>
    <t>CORI WEILAND</t>
  </si>
  <si>
    <t>MCKEES</t>
  </si>
  <si>
    <t>ROCKS</t>
  </si>
  <si>
    <t>JACK KLEE</t>
  </si>
  <si>
    <t>JAMESON JOHN</t>
  </si>
  <si>
    <t>TAYLOR MARIE</t>
  </si>
  <si>
    <t>TRACY FEDKOE</t>
  </si>
  <si>
    <t>JENNIFER ANN</t>
  </si>
  <si>
    <t>DON RAUL</t>
  </si>
  <si>
    <t>CAYEY</t>
  </si>
  <si>
    <t>GRAPETREE BAY</t>
  </si>
  <si>
    <t>STORM</t>
  </si>
  <si>
    <t>CHAD-ROC</t>
  </si>
  <si>
    <t>GAUTIER</t>
  </si>
  <si>
    <t>DADDY BOE</t>
  </si>
  <si>
    <t>MORR-THI</t>
  </si>
  <si>
    <t>PINUCCIA</t>
  </si>
  <si>
    <t>QUENAMES</t>
  </si>
  <si>
    <t>ELLEN BOUCHARD</t>
  </si>
  <si>
    <t>MELVILLE</t>
  </si>
  <si>
    <t>MARION C BOUCHARD</t>
  </si>
  <si>
    <t>BMW</t>
  </si>
  <si>
    <t>HENDERSON</t>
  </si>
  <si>
    <t>BOYD GOLDING</t>
  </si>
  <si>
    <t>HALLE H</t>
  </si>
  <si>
    <t>ALISON H</t>
  </si>
  <si>
    <t>BILLIE H</t>
  </si>
  <si>
    <t>BRENDA H</t>
  </si>
  <si>
    <t>DIANE H</t>
  </si>
  <si>
    <t>EDITH OLSON</t>
  </si>
  <si>
    <t>GRETCHEN H</t>
  </si>
  <si>
    <t>JENNIFER H</t>
  </si>
  <si>
    <t>KIRSTEN H</t>
  </si>
  <si>
    <t>LOIS H</t>
  </si>
  <si>
    <t>MAIA H</t>
  </si>
  <si>
    <t>NORMA H</t>
  </si>
  <si>
    <t>SONJA H</t>
  </si>
  <si>
    <t>AUBREY ELSIE</t>
  </si>
  <si>
    <t>METAMORA</t>
  </si>
  <si>
    <t>LLOYD S</t>
  </si>
  <si>
    <t>5 TON WINCH</t>
  </si>
  <si>
    <t>BREAK OF DAWN</t>
  </si>
  <si>
    <t>DANIEL DI NAPOLI</t>
  </si>
  <si>
    <t>DEBORAH QUINN</t>
  </si>
  <si>
    <t>BOW THRUSTER</t>
  </si>
  <si>
    <t>DICKINSON</t>
  </si>
  <si>
    <t>CHERYL ANN</t>
  </si>
  <si>
    <t>LITTLE CHERYL</t>
  </si>
  <si>
    <t>LITTLE SUSIE</t>
  </si>
  <si>
    <t>MISS SALLY</t>
  </si>
  <si>
    <t>SONIA B</t>
  </si>
  <si>
    <t>ADAM B.</t>
  </si>
  <si>
    <t>BARBARA B.</t>
  </si>
  <si>
    <t>KEN MANNING</t>
  </si>
  <si>
    <t>LISA MARIE</t>
  </si>
  <si>
    <t>STE.</t>
  </si>
  <si>
    <t>GENEVIEVE</t>
  </si>
  <si>
    <t>MEGAN MCB</t>
  </si>
  <si>
    <t>ROGER BINSFELD</t>
  </si>
  <si>
    <t>ANNE MARIE</t>
  </si>
  <si>
    <t>LA CROSSE</t>
  </si>
  <si>
    <t>CHARLES B.</t>
  </si>
  <si>
    <t>JAMES BRENNAN</t>
  </si>
  <si>
    <t>JOHN J. MANNING</t>
  </si>
  <si>
    <t>THOMAS KENNEDY</t>
  </si>
  <si>
    <t>TONY B NO.</t>
  </si>
  <si>
    <t>BULLDOG</t>
  </si>
  <si>
    <t>DEBRA MARY</t>
  </si>
  <si>
    <t>AVA JUDE</t>
  </si>
  <si>
    <t>HELEN PARKER</t>
  </si>
  <si>
    <t>ALULAG</t>
  </si>
  <si>
    <t>ANDY B</t>
  </si>
  <si>
    <t>DEE DEE LORI</t>
  </si>
  <si>
    <t>CHARLIE T</t>
  </si>
  <si>
    <t>RICK PEMBERTON</t>
  </si>
  <si>
    <t>BRISTOL PERSISTENCE</t>
  </si>
  <si>
    <t>ANNIE</t>
  </si>
  <si>
    <t>CATHY</t>
  </si>
  <si>
    <t>HYD. DECK</t>
  </si>
  <si>
    <t>MISS DANA</t>
  </si>
  <si>
    <t>MISS TONI</t>
  </si>
  <si>
    <t>SQUAW</t>
  </si>
  <si>
    <t>VANESSA RAE</t>
  </si>
  <si>
    <t>ARLENE</t>
  </si>
  <si>
    <t>BOBBIE</t>
  </si>
  <si>
    <t>BRANDI NICOLE</t>
  </si>
  <si>
    <t>JACKIE</t>
  </si>
  <si>
    <t>LISA</t>
  </si>
  <si>
    <t>MISS SYDNEY</t>
  </si>
  <si>
    <t>PEGGY ANN</t>
  </si>
  <si>
    <t>TAL</t>
  </si>
  <si>
    <t>EDGAR BROWN III</t>
  </si>
  <si>
    <t>BROWN CANAL</t>
  </si>
  <si>
    <t>BROWN SEA</t>
  </si>
  <si>
    <t>BROWN WATER I</t>
  </si>
  <si>
    <t>BROWN WATER II</t>
  </si>
  <si>
    <t>BROWN WATER III</t>
  </si>
  <si>
    <t>BROWN WATER IV</t>
  </si>
  <si>
    <t>BROWN WATER IX</t>
  </si>
  <si>
    <t>BROWN WATER V</t>
  </si>
  <si>
    <t>BROWN WATER VI</t>
  </si>
  <si>
    <t>BROWN WATER VII</t>
  </si>
  <si>
    <t>BROWN WATER VIII</t>
  </si>
  <si>
    <t>BROWN WATER X</t>
  </si>
  <si>
    <t>BROWN WATER XI</t>
  </si>
  <si>
    <t>BROWN GULF</t>
  </si>
  <si>
    <t>BROWN TIDE</t>
  </si>
  <si>
    <t>BROWN WATER XII</t>
  </si>
  <si>
    <t>BROWN WATER XIV</t>
  </si>
  <si>
    <t>JAMES E. BROWN</t>
  </si>
  <si>
    <t>MARINERS</t>
  </si>
  <si>
    <t>JOYCE D. BROWN</t>
  </si>
  <si>
    <t>THOMAS J. BROWN</t>
  </si>
  <si>
    <t>ANGIE M. BRUSCO</t>
  </si>
  <si>
    <t>ARCTURUS</t>
  </si>
  <si>
    <t>ARTHUR BRUSCO</t>
  </si>
  <si>
    <t>LONGVIEW</t>
  </si>
  <si>
    <t>BO BRUSCO</t>
  </si>
  <si>
    <t>BOGENE</t>
  </si>
  <si>
    <t>CLAIRE B.</t>
  </si>
  <si>
    <t>CLEO J BRUSCO</t>
  </si>
  <si>
    <t>DAVID BRUSCO</t>
  </si>
  <si>
    <t>DORINE BRUSCO</t>
  </si>
  <si>
    <t>EDWARD BRUSCO</t>
  </si>
  <si>
    <t>HENRY BRUSCO</t>
  </si>
  <si>
    <t>JACK BRUSCO</t>
  </si>
  <si>
    <t>JULIUS BRUSCO</t>
  </si>
  <si>
    <t>MARY ROSE BRUSCO</t>
  </si>
  <si>
    <t>MIKE BRUSCO SR.</t>
  </si>
  <si>
    <t>OLIVER BRUSCO</t>
  </si>
  <si>
    <t>PETER J. BRIX</t>
  </si>
  <si>
    <t>RACHELE BRUSCO</t>
  </si>
  <si>
    <t>RICHARD BRUSCO</t>
  </si>
  <si>
    <t>ROBERT BRUSCO</t>
  </si>
  <si>
    <t>ROLAND BRUSCO SR</t>
  </si>
  <si>
    <t>HOQUIAM</t>
  </si>
  <si>
    <t>SHARON BRUSCO</t>
  </si>
  <si>
    <t>SIMONE BRUSCO</t>
  </si>
  <si>
    <t>TERRI L BRUSCO</t>
  </si>
  <si>
    <t>WOODROW</t>
  </si>
  <si>
    <t>LONG JOHN</t>
  </si>
  <si>
    <t>WHEELER</t>
  </si>
  <si>
    <t>DAM</t>
  </si>
  <si>
    <t>SHORT JOHN</t>
  </si>
  <si>
    <t>ROGERS-</t>
  </si>
  <si>
    <t>BUCHANAN</t>
  </si>
  <si>
    <t>CAROL J</t>
  </si>
  <si>
    <t>CLINTON POINT</t>
  </si>
  <si>
    <t>DADDONNA</t>
  </si>
  <si>
    <t>HAVERSTRAW</t>
  </si>
  <si>
    <t>MISTER T</t>
  </si>
  <si>
    <t>TED W JONES</t>
  </si>
  <si>
    <t>T</t>
  </si>
  <si>
    <t>MANASQUAN</t>
  </si>
  <si>
    <t>BRIAN BRUNDICK</t>
  </si>
  <si>
    <t>EQUIPMENT</t>
  </si>
  <si>
    <t>RANDO</t>
  </si>
  <si>
    <t>STRUNKENHORST</t>
  </si>
  <si>
    <t>CJ STUDDERT</t>
  </si>
  <si>
    <t>PATRICK J. STUDDERT</t>
  </si>
  <si>
    <t>SAN AUSTIN</t>
  </si>
  <si>
    <t>SAN BLAS</t>
  </si>
  <si>
    <t>SAN BRENDAN</t>
  </si>
  <si>
    <t>SAN BROOKLYN</t>
  </si>
  <si>
    <t>SAN CARMEN</t>
  </si>
  <si>
    <t>SAN GABRIEL</t>
  </si>
  <si>
    <t>SAN JOAQUIN</t>
  </si>
  <si>
    <t>SAN JOSE</t>
  </si>
  <si>
    <t>SAN KENNEDY</t>
  </si>
  <si>
    <t>SAN LEANDRO</t>
  </si>
  <si>
    <t>SAN MIGUEL</t>
  </si>
  <si>
    <t>SAN PATRICIO</t>
  </si>
  <si>
    <t>SAN ROBERTO</t>
  </si>
  <si>
    <t>SAN SALVADOR</t>
  </si>
  <si>
    <t>SAN TOMAS</t>
  </si>
  <si>
    <t>AEGEAN SEA</t>
  </si>
  <si>
    <t>NATICK</t>
  </si>
  <si>
    <t>EDWIN C. BUSCH</t>
  </si>
  <si>
    <t>SAGINAW</t>
  </si>
  <si>
    <t>GREGORY J. BUSCH</t>
  </si>
  <si>
    <t>KATHLEEN</t>
  </si>
  <si>
    <t>THERESA B</t>
  </si>
  <si>
    <t>CHRISTINE</t>
  </si>
  <si>
    <t>JOSSET</t>
  </si>
  <si>
    <t>SARAH D.</t>
  </si>
  <si>
    <t>SETH D.</t>
  </si>
  <si>
    <t>WANDA S</t>
  </si>
  <si>
    <t>ALYSSA BROOKE</t>
  </si>
  <si>
    <t>CAPTAIN FUJI</t>
  </si>
  <si>
    <t>MISS FAITH</t>
  </si>
  <si>
    <t>CSS ALBEMARLE</t>
  </si>
  <si>
    <t>CSS ATLANTA</t>
  </si>
  <si>
    <t>CSS SAVANNAH</t>
  </si>
  <si>
    <t>CSS VIRGINIA</t>
  </si>
  <si>
    <t>MERIT</t>
  </si>
  <si>
    <t>DANVERS</t>
  </si>
  <si>
    <t>CHRISTINE B</t>
  </si>
  <si>
    <t>ENDEAVOUR</t>
  </si>
  <si>
    <t>GLADYS G</t>
  </si>
  <si>
    <t>J L BRADEN</t>
  </si>
  <si>
    <t>GHENT</t>
  </si>
  <si>
    <t>JAMES H</t>
  </si>
  <si>
    <t>PA PA FRED</t>
  </si>
  <si>
    <t>PAUL T.</t>
  </si>
  <si>
    <t>LAWRENCE</t>
  </si>
  <si>
    <t>WILLIAM B</t>
  </si>
  <si>
    <t>BEVERLY WAYNE</t>
  </si>
  <si>
    <t>ENTERPRISE</t>
  </si>
  <si>
    <t>FRAN C</t>
  </si>
  <si>
    <t>GLENNA M</t>
  </si>
  <si>
    <t>GRIFFIN C</t>
  </si>
  <si>
    <t>MARY JANE</t>
  </si>
  <si>
    <t>MANCHESTER</t>
  </si>
  <si>
    <t>WAYNE C</t>
  </si>
  <si>
    <t>JOSEPHINE</t>
  </si>
  <si>
    <t>HOPE IDAHO</t>
  </si>
  <si>
    <t>VALERIE LEE</t>
  </si>
  <si>
    <t>ANN</t>
  </si>
  <si>
    <t>LEESA H</t>
  </si>
  <si>
    <t>OLE SCHANDELMEIER</t>
  </si>
  <si>
    <t>MOTOR VESSEL</t>
  </si>
  <si>
    <t>AGILITY</t>
  </si>
  <si>
    <t xml:space="preserve">APRA </t>
  </si>
  <si>
    <t>CARDINAL</t>
  </si>
  <si>
    <t>CHAMORRO</t>
  </si>
  <si>
    <t>GOLIATH</t>
  </si>
  <si>
    <t>MANGILAO</t>
  </si>
  <si>
    <t>QUIPUHA</t>
  </si>
  <si>
    <t>RADAHAO</t>
  </si>
  <si>
    <t>TAGA</t>
  </si>
  <si>
    <t>TALOFOFO</t>
  </si>
  <si>
    <t>TAMARAW</t>
  </si>
  <si>
    <t>JAY BEE V</t>
  </si>
  <si>
    <t>L. W. CADDELL</t>
  </si>
  <si>
    <t>MASTER CADE</t>
  </si>
  <si>
    <t>LA BELLE</t>
  </si>
  <si>
    <t>LIL AL CENAC</t>
  </si>
  <si>
    <t>CHARLES J. CENAC</t>
  </si>
  <si>
    <t>JOAN CENAC</t>
  </si>
  <si>
    <t>PAT LUKE</t>
  </si>
  <si>
    <t>VIRGIE CENAC</t>
  </si>
  <si>
    <t>WILTON LEBEOUF</t>
  </si>
  <si>
    <t>DANE PAUL</t>
  </si>
  <si>
    <t>DANNY BOY</t>
  </si>
  <si>
    <t>CAJUN SPIRIT</t>
  </si>
  <si>
    <t>COMET</t>
  </si>
  <si>
    <t>CAPTAIN CHRISTIAN</t>
  </si>
  <si>
    <t>M/V MARY CAROLINE VICK</t>
  </si>
  <si>
    <t>COLLYN VICK</t>
  </si>
  <si>
    <t>JEANIE VICK</t>
  </si>
  <si>
    <t>J. W. CANNON</t>
  </si>
  <si>
    <t>PAUL B.</t>
  </si>
  <si>
    <t>A-TEE</t>
  </si>
  <si>
    <t>BRUSSELS</t>
  </si>
  <si>
    <t>EAGLE II</t>
  </si>
  <si>
    <t>JIMMY P LAFONT</t>
  </si>
  <si>
    <t>JOEY JOHN</t>
  </si>
  <si>
    <t>JOHNNY JAMES</t>
  </si>
  <si>
    <t>JOHNNY SR.</t>
  </si>
  <si>
    <t>LADY ANNA</t>
  </si>
  <si>
    <t>LADY JUNE</t>
  </si>
  <si>
    <t>M/V SARATOGA</t>
  </si>
  <si>
    <t>AIDEN WILLIAM</t>
  </si>
  <si>
    <t>JOHN M. SELVICK</t>
  </si>
  <si>
    <t>JOHN MARSHALL</t>
  </si>
  <si>
    <t>KIMBERLY SELVICK</t>
  </si>
  <si>
    <t>NATHAN S</t>
  </si>
  <si>
    <t>NIKI S.</t>
  </si>
  <si>
    <t>TERRY D</t>
  </si>
  <si>
    <t>UNDAUNTED</t>
  </si>
  <si>
    <t xml:space="preserve">DUTCH </t>
  </si>
  <si>
    <t>NORTON BAY</t>
  </si>
  <si>
    <t>TOW WINCH</t>
  </si>
  <si>
    <t>ALICE JEAN</t>
  </si>
  <si>
    <t>ALLEGHENY</t>
  </si>
  <si>
    <t>BILL STILE</t>
  </si>
  <si>
    <t>C. J. QUEENAN</t>
  </si>
  <si>
    <t>CARRIE MAYS</t>
  </si>
  <si>
    <t>CONNIE K</t>
  </si>
  <si>
    <t>D. A. GRIMM</t>
  </si>
  <si>
    <t>D. L. JOHNSON</t>
  </si>
  <si>
    <t>JAMES E. PINSON</t>
  </si>
  <si>
    <t>JAMES R. MOREHEAD</t>
  </si>
  <si>
    <t>JEFFREY A. RAIKE</t>
  </si>
  <si>
    <t>KANAWHA</t>
  </si>
  <si>
    <t>LAURA S</t>
  </si>
  <si>
    <t>LOUISE S</t>
  </si>
  <si>
    <t>M. K. MCNALLY</t>
  </si>
  <si>
    <t>M/V CTC</t>
  </si>
  <si>
    <t>MONONGAHELA</t>
  </si>
  <si>
    <t>MYRA H</t>
  </si>
  <si>
    <t>RENEE LYNN</t>
  </si>
  <si>
    <t>ROGER W. KEENEY</t>
  </si>
  <si>
    <t>RUSS MOBLEY</t>
  </si>
  <si>
    <t>SUZIE</t>
  </si>
  <si>
    <t>TOM G</t>
  </si>
  <si>
    <t>TOMMY H</t>
  </si>
  <si>
    <t>W. J. SIMPSON</t>
  </si>
  <si>
    <t>WINNIE C</t>
  </si>
  <si>
    <t>OKAN</t>
  </si>
  <si>
    <t>TENSAS</t>
  </si>
  <si>
    <t>AEP FUTURE</t>
  </si>
  <si>
    <t>AEP LEGACY</t>
  </si>
  <si>
    <t>CAPT. GERALD BOGGS</t>
  </si>
  <si>
    <t>CAPT. JAMES ANDERSON</t>
  </si>
  <si>
    <t>GALE R RHODES</t>
  </si>
  <si>
    <t>SAFETY LEADER</t>
  </si>
  <si>
    <t>RUBY VIII</t>
  </si>
  <si>
    <t>BILL ATKINSON</t>
  </si>
  <si>
    <t>BILL RODGERS</t>
  </si>
  <si>
    <t>BULL CALF</t>
  </si>
  <si>
    <t>CHOCTAW</t>
  </si>
  <si>
    <t>COUSHATTA</t>
  </si>
  <si>
    <t>DON BOLING</t>
  </si>
  <si>
    <t>ELIZABETH LANE</t>
  </si>
  <si>
    <t>ELLY LANE</t>
  </si>
  <si>
    <t>EUGENIE J. HUGER</t>
  </si>
  <si>
    <t>EUGENIE P JONES</t>
  </si>
  <si>
    <t>FRANK GOLEMI</t>
  </si>
  <si>
    <t>GEORGE ROWE</t>
  </si>
  <si>
    <t>HAMILTON</t>
  </si>
  <si>
    <t>INNOVATOR</t>
  </si>
  <si>
    <t>JANE MERRICK</t>
  </si>
  <si>
    <t>JOSEPH MERRICK JONES</t>
  </si>
  <si>
    <t>KILLIAN L. HUGER</t>
  </si>
  <si>
    <t>LAINEY JONES</t>
  </si>
  <si>
    <t>LAKE CHARLES</t>
  </si>
  <si>
    <t>LUKE BURTON</t>
  </si>
  <si>
    <t>LYDIA E CAMPBELL</t>
  </si>
  <si>
    <t>MARY LUCY LANE</t>
  </si>
  <si>
    <t>MERRICK JONES</t>
  </si>
  <si>
    <t>NED MERRICK</t>
  </si>
  <si>
    <t>SUSAN J. GUNDLACH</t>
  </si>
  <si>
    <t>SUSAN L STALL</t>
  </si>
  <si>
    <t>WALTER HAGESTAD</t>
  </si>
  <si>
    <t>GERALD MAJORS</t>
  </si>
  <si>
    <t>DEVIN CANDIES</t>
  </si>
  <si>
    <t>20000 LB TUGGERS</t>
  </si>
  <si>
    <t>STERN ROLLER</t>
  </si>
  <si>
    <t>LUCIN</t>
  </si>
  <si>
    <t>PROMONTORY</t>
  </si>
  <si>
    <t>3-TON HYDRAULIC</t>
  </si>
  <si>
    <t>CRAGLE</t>
  </si>
  <si>
    <t>KATHLEEN MARGARET</t>
  </si>
  <si>
    <t>SIR BRI</t>
  </si>
  <si>
    <t>CANTON</t>
  </si>
  <si>
    <t>SIR CARMA SUE</t>
  </si>
  <si>
    <t>SIR DANNI JO</t>
  </si>
  <si>
    <t>SIR DOUGLAS</t>
  </si>
  <si>
    <t>SIR EARL</t>
  </si>
  <si>
    <t>SIR FREDRICK</t>
  </si>
  <si>
    <t>SIR J-ETTE</t>
  </si>
  <si>
    <t>SIR JAMES</t>
  </si>
  <si>
    <t>SIR JOHNATHAN</t>
  </si>
  <si>
    <t>SIR JOSEPH</t>
  </si>
  <si>
    <t>SIR LARRY J</t>
  </si>
  <si>
    <t>SIR MARK</t>
  </si>
  <si>
    <t>SIR RANDALL</t>
  </si>
  <si>
    <t>SIR RANDY J</t>
  </si>
  <si>
    <t>SIR RICHARD</t>
  </si>
  <si>
    <t>SIR ROBERT</t>
  </si>
  <si>
    <t>SIR WILLIAM</t>
  </si>
  <si>
    <t>SIR-ENE</t>
  </si>
  <si>
    <t>CMT</t>
  </si>
  <si>
    <t>SIR KRISTYN</t>
  </si>
  <si>
    <t xml:space="preserve">SEA TOW </t>
  </si>
  <si>
    <t xml:space="preserve">NEWPORT </t>
  </si>
  <si>
    <t>LITTLE BRUTUS</t>
  </si>
  <si>
    <t>ANDY JR.</t>
  </si>
  <si>
    <t>WANDO</t>
  </si>
  <si>
    <t>CAPE ROMAIN</t>
  </si>
  <si>
    <t>CAPTAIN SAM</t>
  </si>
  <si>
    <t>CADE MAY</t>
  </si>
  <si>
    <t>CAPE FLATTERY</t>
  </si>
  <si>
    <t>CAPE FLORIDA</t>
  </si>
  <si>
    <t>RESCUE IV</t>
  </si>
  <si>
    <t>CAPE COD</t>
  </si>
  <si>
    <t>SEA TOW DEFENDER</t>
  </si>
  <si>
    <t>ALLISON MARIE</t>
  </si>
  <si>
    <t>GLASGOW</t>
  </si>
  <si>
    <t>ELIZABETH ANNE</t>
  </si>
  <si>
    <t>HALLE KATE</t>
  </si>
  <si>
    <t>N. JEFFER-</t>
  </si>
  <si>
    <t>SON CITY</t>
  </si>
  <si>
    <t>MARGE I</t>
  </si>
  <si>
    <t>TARKIO</t>
  </si>
  <si>
    <t>CAPT LATHAM</t>
  </si>
  <si>
    <t>CAPT NELSON</t>
  </si>
  <si>
    <t>CAPT. D</t>
  </si>
  <si>
    <t>CHANNEL-</t>
  </si>
  <si>
    <t>VIEW</t>
  </si>
  <si>
    <t>CAPT. HARD</t>
  </si>
  <si>
    <t>CAPT. JIM</t>
  </si>
  <si>
    <t>CAPT. JOHNNY</t>
  </si>
  <si>
    <t>CAPT. LEROY</t>
  </si>
  <si>
    <t>PADDY GUIDRY</t>
  </si>
  <si>
    <t>DELTA FOX</t>
  </si>
  <si>
    <t>RED BANK</t>
  </si>
  <si>
    <t>SHOW-ME-STATE</t>
  </si>
  <si>
    <t>MINNEAPO-</t>
  </si>
  <si>
    <t>LIS</t>
  </si>
  <si>
    <t>CSS SHENANDOAH</t>
  </si>
  <si>
    <t>CSS ARKANSAS</t>
  </si>
  <si>
    <t>CSS RICHMOND</t>
  </si>
  <si>
    <t>CSS TEXAS</t>
  </si>
  <si>
    <t>CAROL ANN GOLDING</t>
  </si>
  <si>
    <t>MAVERICK</t>
  </si>
  <si>
    <t>MERRITT</t>
  </si>
  <si>
    <t>CATHY GOLDING</t>
  </si>
  <si>
    <t>EMMA D</t>
  </si>
  <si>
    <t>IRENE Z</t>
  </si>
  <si>
    <t>CC ARANSAS</t>
  </si>
  <si>
    <t>CC GREGORY</t>
  </si>
  <si>
    <t>CC LA QUINTA</t>
  </si>
  <si>
    <t>CC PORTLAND</t>
  </si>
  <si>
    <t>RAY-ME</t>
  </si>
  <si>
    <t>C. G. ANDLER</t>
  </si>
  <si>
    <t>BRIDGEPORT</t>
  </si>
  <si>
    <t>THUNDERBIRD</t>
  </si>
  <si>
    <t>JANET E</t>
  </si>
  <si>
    <t>LUDLOW</t>
  </si>
  <si>
    <t>AMMIE CENAC</t>
  </si>
  <si>
    <t>EUGENIE CENAC</t>
  </si>
  <si>
    <t>FRITZ CENAC</t>
  </si>
  <si>
    <t>GENIE CENAC</t>
  </si>
  <si>
    <t>JACK G. CENAC</t>
  </si>
  <si>
    <t>JEAN PIERRE CENAC</t>
  </si>
  <si>
    <t>JOCK CENAC</t>
  </si>
  <si>
    <t>LOUISE CENAC</t>
  </si>
  <si>
    <t>NAN CENAC</t>
  </si>
  <si>
    <t>OLIVIA CENAC</t>
  </si>
  <si>
    <t>QUINCEY CENAC</t>
  </si>
  <si>
    <t>ROBERT CENAC</t>
  </si>
  <si>
    <t>SAMMY CENAC</t>
  </si>
  <si>
    <t>SARAH CENAC</t>
  </si>
  <si>
    <t>TUTTY CENAC</t>
  </si>
  <si>
    <t>WIDGEON</t>
  </si>
  <si>
    <t>J. J. CENAC</t>
  </si>
  <si>
    <t>LADY JOAN</t>
  </si>
  <si>
    <t>PATRICK CENAC</t>
  </si>
  <si>
    <t>AL CENAC</t>
  </si>
  <si>
    <t>ALFRED P. CENAC III</t>
  </si>
  <si>
    <t>LUCKY TIGER</t>
  </si>
  <si>
    <t>MARINER</t>
  </si>
  <si>
    <t>MISS ERIN</t>
  </si>
  <si>
    <t>MISS JERRILYN</t>
  </si>
  <si>
    <t>MR. BRADLEY</t>
  </si>
  <si>
    <t>MR. BRANDON</t>
  </si>
  <si>
    <t>MR. CHIP</t>
  </si>
  <si>
    <t>MR. DEVIN</t>
  </si>
  <si>
    <t>MR. LUKE</t>
  </si>
  <si>
    <t>MR. TROY</t>
  </si>
  <si>
    <t>SARAH GRACE</t>
  </si>
  <si>
    <t>TIM TAUZIN</t>
  </si>
  <si>
    <t>CAPTAIN BLACK</t>
  </si>
  <si>
    <t>FRANCES B</t>
  </si>
  <si>
    <t>MISS GABRIELLA</t>
  </si>
  <si>
    <t>MISS KIMBERLY</t>
  </si>
  <si>
    <t>MISS PAMELA</t>
  </si>
  <si>
    <t>MR. SCOTT</t>
  </si>
  <si>
    <t>CAPT MAC</t>
  </si>
  <si>
    <t xml:space="preserve">PANAMA </t>
  </si>
  <si>
    <t>TIFFANY NICOLE</t>
  </si>
  <si>
    <t>CELIA ANN</t>
  </si>
  <si>
    <t>HELEN</t>
  </si>
  <si>
    <t>JANE</t>
  </si>
  <si>
    <t>JUDY ANN</t>
  </si>
  <si>
    <t>SIDNEY V.</t>
  </si>
  <si>
    <t>SUSAN G.</t>
  </si>
  <si>
    <t>VIVIAN</t>
  </si>
  <si>
    <t>PRAIRIE HARVEST</t>
  </si>
  <si>
    <t>JOHN M WIKE</t>
  </si>
  <si>
    <t>LIBRA</t>
  </si>
  <si>
    <t>HARLINGEN</t>
  </si>
  <si>
    <t>COLUMBIA LAYNE</t>
  </si>
  <si>
    <t>RETRIEVER II</t>
  </si>
  <si>
    <t>DOVEKIE</t>
  </si>
  <si>
    <t>DORELLA BANTA</t>
  </si>
  <si>
    <t>SAM L HAYS</t>
  </si>
  <si>
    <t>WEST-</t>
  </si>
  <si>
    <t>HALLELUJAH CHIBB</t>
  </si>
  <si>
    <t>MS CHIBB</t>
  </si>
  <si>
    <t>C. B. FORD</t>
  </si>
  <si>
    <t>GLADYS FORD</t>
  </si>
  <si>
    <t>MS. AMY</t>
  </si>
  <si>
    <t>MS. DEBBIE</t>
  </si>
  <si>
    <t>MS. LISA</t>
  </si>
  <si>
    <t>MS. NANCY C</t>
  </si>
  <si>
    <t>MAKO III</t>
  </si>
  <si>
    <t>MISS CIRCLE LINE</t>
  </si>
  <si>
    <t>G.F. NICHOLSON</t>
  </si>
  <si>
    <t xml:space="preserve">LOS </t>
  </si>
  <si>
    <t>CONGO</t>
  </si>
  <si>
    <t>CAROL M</t>
  </si>
  <si>
    <t>BULLDOG II</t>
  </si>
  <si>
    <t>CAPT JACK</t>
  </si>
  <si>
    <t>O'CANADA</t>
  </si>
  <si>
    <t xml:space="preserve"> ALLEN</t>
  </si>
  <si>
    <t>CHARLOTTE B</t>
  </si>
  <si>
    <t>GRAHAM</t>
  </si>
  <si>
    <t>ISAAC CASTLEMAN</t>
  </si>
  <si>
    <t>KELLY ANNE</t>
  </si>
  <si>
    <t>POCO LOCO</t>
  </si>
  <si>
    <t>SEGA</t>
  </si>
  <si>
    <t>MISS ANN</t>
  </si>
  <si>
    <t>COASTAL DAWN</t>
  </si>
  <si>
    <t>CLAYTON TRE W</t>
  </si>
  <si>
    <t>SLIDELL</t>
  </si>
  <si>
    <t>MISS ENOLA</t>
  </si>
  <si>
    <t>SHENOROCK</t>
  </si>
  <si>
    <t>REEF BUILDER</t>
  </si>
  <si>
    <t>TRENT JOSEPH</t>
  </si>
  <si>
    <t>COASTLINE</t>
  </si>
  <si>
    <t>HELEN LARAWAY</t>
  </si>
  <si>
    <t>HR OTTER</t>
  </si>
  <si>
    <t>COEYMANS</t>
  </si>
  <si>
    <t>HR PIKE</t>
  </si>
  <si>
    <t>MISTER JIM</t>
  </si>
  <si>
    <t>CAPT. MANUEL</t>
  </si>
  <si>
    <t>CHRISTIE</t>
  </si>
  <si>
    <t>LEANNA</t>
  </si>
  <si>
    <t>RAM</t>
  </si>
  <si>
    <t>RAMONA III</t>
  </si>
  <si>
    <t>DYLAN C</t>
  </si>
  <si>
    <t>CHESTER</t>
  </si>
  <si>
    <t>SUCCESS II</t>
  </si>
  <si>
    <t>GEORGE IV</t>
  </si>
  <si>
    <t>MISS SARAH</t>
  </si>
  <si>
    <t>SHENANDOAH</t>
  </si>
  <si>
    <t>2 TON DECK CRANE</t>
  </si>
  <si>
    <t>ESSEX</t>
  </si>
  <si>
    <t>CONNER P</t>
  </si>
  <si>
    <t>INTRA-</t>
  </si>
  <si>
    <t>DURANGO</t>
  </si>
  <si>
    <t>LARCONA</t>
  </si>
  <si>
    <t>PATCONA II</t>
  </si>
  <si>
    <t>LEE MARIE</t>
  </si>
  <si>
    <t xml:space="preserve">PALM </t>
  </si>
  <si>
    <t>RICHARDSON V</t>
  </si>
  <si>
    <t>IRELAND</t>
  </si>
  <si>
    <t>REDOUBT</t>
  </si>
  <si>
    <t>CAPT. FRANK MOODY</t>
  </si>
  <si>
    <t>PASTOLIK</t>
  </si>
  <si>
    <t>GLACIER WIND</t>
  </si>
  <si>
    <t>STELLAR WIND</t>
  </si>
  <si>
    <t>ASHLEIGH</t>
  </si>
  <si>
    <t>BIG A</t>
  </si>
  <si>
    <t>CRIMSON WHITE</t>
  </si>
  <si>
    <t>GREEN WAVE</t>
  </si>
  <si>
    <t>JACKSON III</t>
  </si>
  <si>
    <t>JOE CAIN</t>
  </si>
  <si>
    <t>JUDSON B""</t>
  </si>
  <si>
    <t>MR. DAVID</t>
  </si>
  <si>
    <t>RONDA S</t>
  </si>
  <si>
    <t>SCOTT PRIDE</t>
  </si>
  <si>
    <t>SCOTT QUEST</t>
  </si>
  <si>
    <t>T. H. KELLY</t>
  </si>
  <si>
    <t>THE BLACK BELT</t>
  </si>
  <si>
    <t>THE DELTA</t>
  </si>
  <si>
    <t>TOMMIE'S TERMINAL</t>
  </si>
  <si>
    <t>ROSINTON</t>
  </si>
  <si>
    <t>ALTAIR</t>
  </si>
  <si>
    <t>COOS BAY</t>
  </si>
  <si>
    <t>TUG COOS BAY</t>
  </si>
  <si>
    <t>TUG NORTH BEND</t>
  </si>
  <si>
    <t>GEORGE W</t>
  </si>
  <si>
    <t>TECLUTSA</t>
  </si>
  <si>
    <t>ANNA LEIGH</t>
  </si>
  <si>
    <t>ARTIE</t>
  </si>
  <si>
    <t>CAPT. MAC</t>
  </si>
  <si>
    <t>JUPITER</t>
  </si>
  <si>
    <t>MISS D</t>
  </si>
  <si>
    <t>ASA</t>
  </si>
  <si>
    <t>ELMO E</t>
  </si>
  <si>
    <t>MELISSA C</t>
  </si>
  <si>
    <t xml:space="preserve">WARD </t>
  </si>
  <si>
    <t>MICHAEL C</t>
  </si>
  <si>
    <t>MISS DORIS</t>
  </si>
  <si>
    <t>CAPT. JERRY VIZIER</t>
  </si>
  <si>
    <t>AUNT JUNE</t>
  </si>
  <si>
    <t>DELGENE</t>
  </si>
  <si>
    <t>SONO</t>
  </si>
  <si>
    <t>BIG C TOO</t>
  </si>
  <si>
    <t>DOROTHY ANN</t>
  </si>
  <si>
    <t>NATALIE JEAN</t>
  </si>
  <si>
    <t>BIG JOE</t>
  </si>
  <si>
    <t>HERBERT J. PLAISANCE</t>
  </si>
  <si>
    <t>NICHOLAS</t>
  </si>
  <si>
    <t>ADMIRAL JACKSON</t>
  </si>
  <si>
    <t>ANGUS R. COOPER</t>
  </si>
  <si>
    <t>ARKANSAS</t>
  </si>
  <si>
    <t>DAVID J. COOPER</t>
  </si>
  <si>
    <t>ERVIN S COOPER</t>
  </si>
  <si>
    <t>G. SHELBY FRIEDRICHS</t>
  </si>
  <si>
    <t>GEORGIA</t>
  </si>
  <si>
    <t>J. K. MCLEAN</t>
  </si>
  <si>
    <t>LISA COOPER</t>
  </si>
  <si>
    <t>MARDI GRAS</t>
  </si>
  <si>
    <t>MARGARET F COOPER</t>
  </si>
  <si>
    <t>MIRIAM WALMSLEY COOPER</t>
  </si>
  <si>
    <t>MISSISSIPPI</t>
  </si>
  <si>
    <t>NED FERRY</t>
  </si>
  <si>
    <t>NEW ORLEANS</t>
  </si>
  <si>
    <t>NOON WEDNESDAY</t>
  </si>
  <si>
    <t>POINT CLEAR</t>
  </si>
  <si>
    <t>PORT ALLEN</t>
  </si>
  <si>
    <t>PORT HUDSON</t>
  </si>
  <si>
    <t>PROVIDENCE</t>
  </si>
  <si>
    <t>SOUTH CAROLINA</t>
  </si>
  <si>
    <t>CRIMSON VICTORY</t>
  </si>
  <si>
    <t>M. L. CROCHET</t>
  </si>
  <si>
    <t>MONTEGUT</t>
  </si>
  <si>
    <t>BUNNY C</t>
  </si>
  <si>
    <t>LADY CAMILLE</t>
  </si>
  <si>
    <t>LITTLE SAM</t>
  </si>
  <si>
    <t>TEDDI C</t>
  </si>
  <si>
    <t>CAPT. CROSBY</t>
  </si>
  <si>
    <t>CEDONIA CROSBY</t>
  </si>
  <si>
    <t>CROSBY PRIDE</t>
  </si>
  <si>
    <t>VICTOR J. CUROLE</t>
  </si>
  <si>
    <t>CROSBY EXPLORER</t>
  </si>
  <si>
    <t>CROSBY HUSTLER</t>
  </si>
  <si>
    <t>CROSBY LEGEND</t>
  </si>
  <si>
    <t>CROSBY RAMBLER</t>
  </si>
  <si>
    <t>CROSBY RUNNER</t>
  </si>
  <si>
    <t>LAUREN MARIE</t>
  </si>
  <si>
    <t>LINDBERG CROSBY</t>
  </si>
  <si>
    <t>CAPT. ANTHONY</t>
  </si>
  <si>
    <t>CAPT. KENT</t>
  </si>
  <si>
    <t>CAPT.WEBSTER</t>
  </si>
  <si>
    <t>CROSBY ADMIRAL</t>
  </si>
  <si>
    <t>CROSBY CHARGER</t>
  </si>
  <si>
    <t>CROSBY CLIPPER</t>
  </si>
  <si>
    <t>CROSBY COMMODORE</t>
  </si>
  <si>
    <t>CROSBY COURAGE</t>
  </si>
  <si>
    <t>CROSBY CRUSADER</t>
  </si>
  <si>
    <t>CROSBY DIVINITY</t>
  </si>
  <si>
    <t>CROSBY DUKE</t>
  </si>
  <si>
    <t>CROSBY EAGLE</t>
  </si>
  <si>
    <t>CROSBY ENDEAVOR</t>
  </si>
  <si>
    <t>CROSBY ENTERPRISE</t>
  </si>
  <si>
    <t>CROSBY FAITH</t>
  </si>
  <si>
    <t>CROSBY GENERAL</t>
  </si>
  <si>
    <t>CROSBY GRACE</t>
  </si>
  <si>
    <t>CROSBY GUARDIAN</t>
  </si>
  <si>
    <t>CROSBY HOPE</t>
  </si>
  <si>
    <t>CROSBY LADY</t>
  </si>
  <si>
    <t>CROSBY LEADER</t>
  </si>
  <si>
    <t>CROSBY MARLIN</t>
  </si>
  <si>
    <t>CROSBY MOON</t>
  </si>
  <si>
    <t>CROSBY ODYSSEY</t>
  </si>
  <si>
    <t>CROSBY QUEST</t>
  </si>
  <si>
    <t>CROSBY RELIANT</t>
  </si>
  <si>
    <t>CROSBY STAR</t>
  </si>
  <si>
    <t>CROSBY SUN</t>
  </si>
  <si>
    <t>CROSBY TRINITY</t>
  </si>
  <si>
    <t>CROSBY VENTURE</t>
  </si>
  <si>
    <t>CROSBY VIKING</t>
  </si>
  <si>
    <t>DELTA MALLARD</t>
  </si>
  <si>
    <t>GAYLE CROSBY</t>
  </si>
  <si>
    <t>JOANNE</t>
  </si>
  <si>
    <t>MISS CROSBY</t>
  </si>
  <si>
    <t>MISS KARLI</t>
  </si>
  <si>
    <t>MISS KAYLA</t>
  </si>
  <si>
    <t>MISS KORI</t>
  </si>
  <si>
    <t>MISS STACIE</t>
  </si>
  <si>
    <t>MR. COLE</t>
  </si>
  <si>
    <t>MR. CROSBY</t>
  </si>
  <si>
    <t>RUFFIN</t>
  </si>
  <si>
    <t>TARA CROSBY</t>
  </si>
  <si>
    <t>TOMMY ANDREW</t>
  </si>
  <si>
    <t>VINTON CROSBY</t>
  </si>
  <si>
    <t>WECK DUNLAP</t>
  </si>
  <si>
    <t>CROSBY CARRIER</t>
  </si>
  <si>
    <t>CROSBY DISCOVER</t>
  </si>
  <si>
    <t>CROSBY HUNTER</t>
  </si>
  <si>
    <t>CROSBY INTEGRITY</t>
  </si>
  <si>
    <t>CROSBY LIBERTY</t>
  </si>
  <si>
    <t>CROSBY LIGHTNING</t>
  </si>
  <si>
    <t>CROSBY MARINER</t>
  </si>
  <si>
    <t>CROSBY POWER</t>
  </si>
  <si>
    <t>CROSBY PROGRESS</t>
  </si>
  <si>
    <t>CROSBY TIDE</t>
  </si>
  <si>
    <t>CROSBY TROJAN</t>
  </si>
  <si>
    <t>CROSBY VICTORY</t>
  </si>
  <si>
    <t>CROSBY VOYAGER</t>
  </si>
  <si>
    <t>DELTA BUCK</t>
  </si>
  <si>
    <t>DELTA CLIPPER</t>
  </si>
  <si>
    <t>DELTA DUCK</t>
  </si>
  <si>
    <t>DELTA FACTOR</t>
  </si>
  <si>
    <t>DELTA FAITH</t>
  </si>
  <si>
    <t>DELTA FREEDOM</t>
  </si>
  <si>
    <t>DELTA HAWK</t>
  </si>
  <si>
    <t>DELTA PACER</t>
  </si>
  <si>
    <t>DELTA POWER</t>
  </si>
  <si>
    <t>DELTA PRIDE</t>
  </si>
  <si>
    <t>DELTA RULER</t>
  </si>
  <si>
    <t>HUD JOSEPH</t>
  </si>
  <si>
    <t>JASON JOSEPH</t>
  </si>
  <si>
    <t>MR. FARREL</t>
  </si>
  <si>
    <t>MR. WAYNE</t>
  </si>
  <si>
    <t>CARL JOSEPH</t>
  </si>
  <si>
    <t>TATUM ANN</t>
  </si>
  <si>
    <t>KURT J. CROSBY</t>
  </si>
  <si>
    <t>LOIS MARIE</t>
  </si>
  <si>
    <t>BIG EDDIE</t>
  </si>
  <si>
    <t>TARA ELIZABETH</t>
  </si>
  <si>
    <t>DINO JOHN</t>
  </si>
  <si>
    <t>RODNEY MITCHELL</t>
  </si>
  <si>
    <t>BETTY L</t>
  </si>
  <si>
    <t>BEARCAT</t>
  </si>
  <si>
    <t>MUDCAT</t>
  </si>
  <si>
    <t>SHELBY GROS</t>
  </si>
  <si>
    <t>ATLANTIC RAIDER</t>
  </si>
  <si>
    <t>CAPT. MARLON</t>
  </si>
  <si>
    <t>CAPTAIN MARK</t>
  </si>
  <si>
    <t>MARVIN R LANE SR</t>
  </si>
  <si>
    <t>MISS OCIE</t>
  </si>
  <si>
    <t>MR. ED</t>
  </si>
  <si>
    <t>RACHAEL</t>
  </si>
  <si>
    <t>ALICE</t>
  </si>
  <si>
    <t>PADUCAH</t>
  </si>
  <si>
    <t>MAYSVILLE</t>
  </si>
  <si>
    <t>BETTY FEAGIN</t>
  </si>
  <si>
    <t>BUCK BELLOWS</t>
  </si>
  <si>
    <t>CHRIS</t>
  </si>
  <si>
    <t>CITY OF MAYSVILLE</t>
  </si>
  <si>
    <t>DARRELL L.</t>
  </si>
  <si>
    <t>DEBI SHARP</t>
  </si>
  <si>
    <t>DIANE SIEGEL</t>
  </si>
  <si>
    <t>DONNA YORK</t>
  </si>
  <si>
    <t>DOUG TURNER</t>
  </si>
  <si>
    <t>EDITH TRIPP</t>
  </si>
  <si>
    <t>ENID DIBERT</t>
  </si>
  <si>
    <t>EVA KELLEY</t>
  </si>
  <si>
    <t>GINGER MOLLER</t>
  </si>
  <si>
    <t>HAZEL</t>
  </si>
  <si>
    <t>JACKIE ENGLERT</t>
  </si>
  <si>
    <t>JAMES M. COOMER, III</t>
  </si>
  <si>
    <t>JANIS R. BREWER</t>
  </si>
  <si>
    <t>JEAN AKIN</t>
  </si>
  <si>
    <t>JINCY</t>
  </si>
  <si>
    <t>LESLIE M NEAL</t>
  </si>
  <si>
    <t>LINDA LITTLE</t>
  </si>
  <si>
    <t>LINDA REED</t>
  </si>
  <si>
    <t>MARY ALICE BAKER</t>
  </si>
  <si>
    <t>MARY ARTIE BRANNON</t>
  </si>
  <si>
    <t>NADINE BAKER</t>
  </si>
  <si>
    <t>NANCY STURGIS</t>
  </si>
  <si>
    <t>PATSY COLEMAN</t>
  </si>
  <si>
    <t>PAULA RUBLE</t>
  </si>
  <si>
    <t>SANDY DRAKE</t>
  </si>
  <si>
    <t>SUE CHAPPELL</t>
  </si>
  <si>
    <t>YVONNE CONWAY</t>
  </si>
  <si>
    <t>ZELDA HUMPHREY</t>
  </si>
  <si>
    <t>CROW</t>
  </si>
  <si>
    <t>LEGACY</t>
  </si>
  <si>
    <t>LEGEND</t>
  </si>
  <si>
    <t>AKU</t>
  </si>
  <si>
    <t>KOTZEBUE</t>
  </si>
  <si>
    <t>RAMPART</t>
  </si>
  <si>
    <t>NENANA</t>
  </si>
  <si>
    <t>TOOLIK RIVER</t>
  </si>
  <si>
    <t>AVIK</t>
  </si>
  <si>
    <t>BULWARK</t>
  </si>
  <si>
    <t>DEFENDER</t>
  </si>
  <si>
    <t>ENSIGN</t>
  </si>
  <si>
    <t>GUARDSMAN</t>
  </si>
  <si>
    <t>HUNTER</t>
  </si>
  <si>
    <t>JUDY SNOW</t>
  </si>
  <si>
    <t>KAVIK RIVER</t>
  </si>
  <si>
    <t>KUPARUK RIVER</t>
  </si>
  <si>
    <t>MONITOR</t>
  </si>
  <si>
    <t>PATRIARCH</t>
  </si>
  <si>
    <t>PIONEER</t>
  </si>
  <si>
    <t>POINT THOMPSON</t>
  </si>
  <si>
    <t>SAG RIVER</t>
  </si>
  <si>
    <t>SEA HORSE</t>
  </si>
  <si>
    <t>SEA PRINCE</t>
  </si>
  <si>
    <t>SEA VOYAGER</t>
  </si>
  <si>
    <t>SIKU</t>
  </si>
  <si>
    <t>STALWART</t>
  </si>
  <si>
    <t>MISS KATELYN</t>
  </si>
  <si>
    <t>LUKE GUIDRY JR.</t>
  </si>
  <si>
    <t>MR DUCK</t>
  </si>
  <si>
    <t>BENNETT LEE</t>
  </si>
  <si>
    <t>GEORGE W. LENZIE</t>
  </si>
  <si>
    <t>QUILCEDA</t>
  </si>
  <si>
    <t>SKAG IT</t>
  </si>
  <si>
    <t>OLE JOE</t>
  </si>
  <si>
    <t>A. DEAN HEASLEY</t>
  </si>
  <si>
    <t>BERNARDINE C</t>
  </si>
  <si>
    <t>AMY ELISE</t>
  </si>
  <si>
    <t>BABY T</t>
  </si>
  <si>
    <t>LONG</t>
  </si>
  <si>
    <t>KELLY C.</t>
  </si>
  <si>
    <t>SARAH C</t>
  </si>
  <si>
    <t>ANA MARIA C</t>
  </si>
  <si>
    <t>CAPTAIN NEDO C</t>
  </si>
  <si>
    <t>KRISTINA C</t>
  </si>
  <si>
    <t>GEORGE C</t>
  </si>
  <si>
    <t>KAREN C</t>
  </si>
  <si>
    <t>KELLY MARIE</t>
  </si>
  <si>
    <t>LORINA</t>
  </si>
  <si>
    <t>SIDNEY BOURG</t>
  </si>
  <si>
    <t>ANNA MICHAEL</t>
  </si>
  <si>
    <t>CAPT AJ</t>
  </si>
  <si>
    <t>MICHELLE ELISE</t>
  </si>
  <si>
    <t>R. J. CHERAMIE</t>
  </si>
  <si>
    <t>CAPT. CLAUDE</t>
  </si>
  <si>
    <t>DAKOTA S</t>
  </si>
  <si>
    <t>DANIELLE C.</t>
  </si>
  <si>
    <t>HOUSTON FORET</t>
  </si>
  <si>
    <t>J. THOMAS</t>
  </si>
  <si>
    <t>LUCY HANNAH</t>
  </si>
  <si>
    <t>MACY LYNN</t>
  </si>
  <si>
    <t>MISS DARIAN</t>
  </si>
  <si>
    <t>BRANDON KYLE</t>
  </si>
  <si>
    <t>BRYCE MORGAN</t>
  </si>
  <si>
    <t>DOUGLAS MURPHY</t>
  </si>
  <si>
    <t>RITA ANN</t>
  </si>
  <si>
    <t>MISS MARY JEAN</t>
  </si>
  <si>
    <t>RANDOLPH C</t>
  </si>
  <si>
    <t>GOTHAM</t>
  </si>
  <si>
    <t>STRATFORD</t>
  </si>
  <si>
    <t>TAMARA LYNN</t>
  </si>
  <si>
    <t>CHANNAHON</t>
  </si>
  <si>
    <t>TAYLOR LYNN</t>
  </si>
  <si>
    <t>BRITTANY I</t>
  </si>
  <si>
    <t>MR. LESTER</t>
  </si>
  <si>
    <t>CAPT CJ</t>
  </si>
  <si>
    <t>BAROID T</t>
  </si>
  <si>
    <t>MORGAN RAY</t>
  </si>
  <si>
    <t>TAMMY FAYE</t>
  </si>
  <si>
    <t>VAN BUREN</t>
  </si>
  <si>
    <t>BLACK HAWK</t>
  </si>
  <si>
    <t>GENOA</t>
  </si>
  <si>
    <t>ADMIRAL MILLER</t>
  </si>
  <si>
    <t>CAITLIN</t>
  </si>
  <si>
    <t>CARRIE ANNE</t>
  </si>
  <si>
    <t>DAMES POINTER III</t>
  </si>
  <si>
    <t>DAMES POINTER V</t>
  </si>
  <si>
    <t>EUDORA LEE</t>
  </si>
  <si>
    <t>CAPT. BILL GUIDRY</t>
  </si>
  <si>
    <t>CAROLINE GUIDRY</t>
  </si>
  <si>
    <t>DANIELLE GUIDRY</t>
  </si>
  <si>
    <t>CAPT. DAVE GUIDRY</t>
  </si>
  <si>
    <t>CHAS. GUIDRY</t>
  </si>
  <si>
    <t>AUDREY GUIDRY</t>
  </si>
  <si>
    <t>ROBERT ACOSTA</t>
  </si>
  <si>
    <t>COLE GUIDRY</t>
  </si>
  <si>
    <t>WAR EMBLEM</t>
  </si>
  <si>
    <t>CRYSTAL COAST</t>
  </si>
  <si>
    <t>EMERALD COAST</t>
  </si>
  <si>
    <t>GOLD COAST</t>
  </si>
  <si>
    <t>PALM COAST</t>
  </si>
  <si>
    <t>ATLANTIC COAST</t>
  </si>
  <si>
    <t>CALUSA COAST</t>
  </si>
  <si>
    <t>CHESAPEAKE COAST</t>
  </si>
  <si>
    <t>CORAL COAST</t>
  </si>
  <si>
    <t>DISCOVERY COAST</t>
  </si>
  <si>
    <t>FIRST COAST</t>
  </si>
  <si>
    <t>GULF COAST</t>
  </si>
  <si>
    <t>IVORY COAST</t>
  </si>
  <si>
    <t>NEW ENGLAND COAST</t>
  </si>
  <si>
    <t>PEARL COAST</t>
  </si>
  <si>
    <t>SAPPHINE COAST</t>
  </si>
  <si>
    <t>SEA COAST</t>
  </si>
  <si>
    <t>SUN COAST</t>
  </si>
  <si>
    <t>TREASURE COAST</t>
  </si>
  <si>
    <t>ZEUS</t>
  </si>
  <si>
    <t>STEPHEN DANN</t>
  </si>
  <si>
    <t>CAPTAIN DANN</t>
  </si>
  <si>
    <t>COLONEL</t>
  </si>
  <si>
    <t>SARAH DANN</t>
  </si>
  <si>
    <t>SHANNON DANN</t>
  </si>
  <si>
    <t>STEPHANIE DANN</t>
  </si>
  <si>
    <t>CAPT. TIMMY</t>
  </si>
  <si>
    <t>MISS KHYLAN</t>
  </si>
  <si>
    <t>MS. ADDISON</t>
  </si>
  <si>
    <t>AJAX</t>
  </si>
  <si>
    <t>CAPT. JACK D</t>
  </si>
  <si>
    <t>JODY ANN</t>
  </si>
  <si>
    <t>CAPT. MORGAN</t>
  </si>
  <si>
    <t>LIL T</t>
  </si>
  <si>
    <t>KIMBERLY ANNE</t>
  </si>
  <si>
    <t>MT.</t>
  </si>
  <si>
    <t>ANDREW J.</t>
  </si>
  <si>
    <t>BLUE NORTHER</t>
  </si>
  <si>
    <t>ELLISON</t>
  </si>
  <si>
    <t>LADY JOYELLE</t>
  </si>
  <si>
    <t>LIL JI MMY</t>
  </si>
  <si>
    <t>BILL BAKER</t>
  </si>
  <si>
    <t>AUDREY BAKER</t>
  </si>
  <si>
    <t>CLAYTON ARTHUR</t>
  </si>
  <si>
    <t xml:space="preserve">FT. MYERS </t>
  </si>
  <si>
    <t>BARRY LEE</t>
  </si>
  <si>
    <t>MISS CINDY</t>
  </si>
  <si>
    <t>MISS MADILYN</t>
  </si>
  <si>
    <t>MISS JUDY</t>
  </si>
  <si>
    <t>BILL MILLER</t>
  </si>
  <si>
    <t>ST. FRANCI</t>
  </si>
  <si>
    <t>SVILLE</t>
  </si>
  <si>
    <t>LS</t>
  </si>
  <si>
    <t>RB</t>
  </si>
  <si>
    <t>Z SHARON</t>
  </si>
  <si>
    <t>ST. FRAN-</t>
  </si>
  <si>
    <t>CISVILLE</t>
  </si>
  <si>
    <t>DELTA AMBER</t>
  </si>
  <si>
    <t>1 20 TON WINCH/</t>
  </si>
  <si>
    <t>2 40 TON WINCHES</t>
  </si>
  <si>
    <t>DELTA MADISON</t>
  </si>
  <si>
    <t>BABY D""</t>
  </si>
  <si>
    <t>DEJEANNE MARIA</t>
  </si>
  <si>
    <t>JERROLD JR</t>
  </si>
  <si>
    <t>OCEAN PRIDE</t>
  </si>
  <si>
    <t>PAPA D</t>
  </si>
  <si>
    <t>ASHLEY RENEE</t>
  </si>
  <si>
    <t>LOGAN</t>
  </si>
  <si>
    <t>MISS FRANKIE</t>
  </si>
  <si>
    <t>MISS MADALYN</t>
  </si>
  <si>
    <t>PEARL JAMES</t>
  </si>
  <si>
    <t>RAYMOND</t>
  </si>
  <si>
    <t>VULCAN III</t>
  </si>
  <si>
    <t xml:space="preserve">PERTH </t>
  </si>
  <si>
    <t>AMBOY</t>
  </si>
  <si>
    <t>MR. KUTTY</t>
  </si>
  <si>
    <t xml:space="preserve">NORTH </t>
  </si>
  <si>
    <t>ANNA FRANCES</t>
  </si>
  <si>
    <t>HACKBERRY</t>
  </si>
  <si>
    <t>LUCAS PAUL DEVALL</t>
  </si>
  <si>
    <t>AIDAN DEVALL</t>
  </si>
  <si>
    <t>ALLEN D</t>
  </si>
  <si>
    <t>ANNIE E VICK</t>
  </si>
  <si>
    <t>CALLIE DEVALL</t>
  </si>
  <si>
    <t>CAPT. AL DEVALL</t>
  </si>
  <si>
    <t>CAPT. CALVIN DEVALL</t>
  </si>
  <si>
    <t>CAPT. HYMEN DEVALL</t>
  </si>
  <si>
    <t>CAPT. LEROY DEVALL</t>
  </si>
  <si>
    <t>CAPTAIN EARL DEVALL</t>
  </si>
  <si>
    <t>CARISSA BROOKE DEVALL</t>
  </si>
  <si>
    <t>CHARLES ALFRED</t>
  </si>
  <si>
    <t>COOPER DEVALL</t>
  </si>
  <si>
    <t>DAHLI BROOKE</t>
  </si>
  <si>
    <t>DAVID C. DEVALL</t>
  </si>
  <si>
    <t>DEBRA DEVALL</t>
  </si>
  <si>
    <t>DREW DEVALL</t>
  </si>
  <si>
    <t>EULA B. DEVALL</t>
  </si>
  <si>
    <t>FINLI RYANNE</t>
  </si>
  <si>
    <t>FRANCES M DEVALL</t>
  </si>
  <si>
    <t>JAIME DEVALL</t>
  </si>
  <si>
    <t>JAY DEVALL</t>
  </si>
  <si>
    <t>JOEY DEVALL</t>
  </si>
  <si>
    <t>JOSEPHINE DEVALL</t>
  </si>
  <si>
    <t>KATHRYN T DEVALL</t>
  </si>
  <si>
    <t>KENNETH J. DEVALL</t>
  </si>
  <si>
    <t>LAVELLE DEVALL</t>
  </si>
  <si>
    <t>MARY ENA DEVALL</t>
  </si>
  <si>
    <t>MATT DEVALL</t>
  </si>
  <si>
    <t>MIKAELA LANE DEVALL</t>
  </si>
  <si>
    <t>RICHARD J DEVALL</t>
  </si>
  <si>
    <t>ROY DEVALL</t>
  </si>
  <si>
    <t>T. CLAUDE DEVALL</t>
  </si>
  <si>
    <t>TUG DEVALL</t>
  </si>
  <si>
    <t>M/V RYDER JAMES DEVALL</t>
  </si>
  <si>
    <t>VELLE DEVALL</t>
  </si>
  <si>
    <t>TUGZILLA</t>
  </si>
  <si>
    <t>OLYMPIA</t>
  </si>
  <si>
    <t>RONALD J. DAHLKE</t>
  </si>
  <si>
    <t>ROCHESTER</t>
  </si>
  <si>
    <t>DIAMOND LUGGER</t>
  </si>
  <si>
    <t>DIAMOND SHORE</t>
  </si>
  <si>
    <t>DIAMOND TENDER</t>
  </si>
  <si>
    <t>LITTLE BOB</t>
  </si>
  <si>
    <t>RIVER DIAMOND</t>
  </si>
  <si>
    <t>UNCLE JOE</t>
  </si>
  <si>
    <t>WHISKEY DIAMOND</t>
  </si>
  <si>
    <t>LADY LA FON</t>
  </si>
  <si>
    <t>MISS ADDI</t>
  </si>
  <si>
    <t>MS DEBBIE</t>
  </si>
  <si>
    <t>CONSTRUCTOR</t>
  </si>
  <si>
    <t>QUEENSTOWN</t>
  </si>
  <si>
    <t>JAMES W RICKEY</t>
  </si>
  <si>
    <t>KENT</t>
  </si>
  <si>
    <t>PILE BUCK</t>
  </si>
  <si>
    <t>KATHERINE ANNE</t>
  </si>
  <si>
    <t>CROWN Z</t>
  </si>
  <si>
    <t>LORELEI</t>
  </si>
  <si>
    <t>HMS KIM JACKSON</t>
  </si>
  <si>
    <t>J. HENRY BLOUNT</t>
  </si>
  <si>
    <t>ATLANTIC ENDEAVOR</t>
  </si>
  <si>
    <t>LISA NICOLE</t>
  </si>
  <si>
    <t>BELLEVUE</t>
  </si>
  <si>
    <t>MISS DIANA</t>
  </si>
  <si>
    <t>LAURA ANNE</t>
  </si>
  <si>
    <t>ALBANY</t>
  </si>
  <si>
    <t>EMPIRE</t>
  </si>
  <si>
    <t>REBECCA ANN</t>
  </si>
  <si>
    <t>ATLANTIC SALVOR</t>
  </si>
  <si>
    <t>BRIAN NICHOLAS</t>
  </si>
  <si>
    <t>CAITLIN ANN</t>
  </si>
  <si>
    <t>HILLSIDE</t>
  </si>
  <si>
    <t>ELIZABETH ANNA</t>
  </si>
  <si>
    <t>MARY ALICE</t>
  </si>
  <si>
    <t>MEAGAN ANN</t>
  </si>
  <si>
    <t>NICOLE MAIREAD</t>
  </si>
  <si>
    <t>PAUL ANDREW</t>
  </si>
  <si>
    <t>SARAH ANN</t>
  </si>
  <si>
    <t>SUSAN E. WITTE</t>
  </si>
  <si>
    <t>THOMAS D WITTE</t>
  </si>
  <si>
    <t>JANE OLIVIA</t>
  </si>
  <si>
    <t>HARRIS B. DOUCET</t>
  </si>
  <si>
    <t>KOYUK</t>
  </si>
  <si>
    <t>HAZEL ANN</t>
  </si>
  <si>
    <t>MISS LACI</t>
  </si>
  <si>
    <t>MERIDIAN</t>
  </si>
  <si>
    <t>BERNICE D</t>
  </si>
  <si>
    <t>CLEVA LEE</t>
  </si>
  <si>
    <t>DARCEE LANE</t>
  </si>
  <si>
    <t>LADY POTASA</t>
  </si>
  <si>
    <t>NEBRASKA CITY</t>
  </si>
  <si>
    <t>FRED R. MCKENZIE</t>
  </si>
  <si>
    <t>CAPT. ERIC DUET</t>
  </si>
  <si>
    <t>TRISTAN DUET</t>
  </si>
  <si>
    <t>DIESEL PUMP/</t>
  </si>
  <si>
    <t>ELECTRICAL</t>
  </si>
  <si>
    <t>GOSPEL LIGHT</t>
  </si>
  <si>
    <t>JESUS SAVES</t>
  </si>
  <si>
    <t>CAPTAIN RED</t>
  </si>
  <si>
    <t>BOONE</t>
  </si>
  <si>
    <t>RABBIT</t>
  </si>
  <si>
    <t>HASH</t>
  </si>
  <si>
    <t>UNCLE TED</t>
  </si>
  <si>
    <t>CEDAR KING</t>
  </si>
  <si>
    <t>FIDALGO</t>
  </si>
  <si>
    <t>GENE DUNLAP</t>
  </si>
  <si>
    <t>GRETCHEN DUNLAP</t>
  </si>
  <si>
    <t>JAMES DUNLAP</t>
  </si>
  <si>
    <t>MALOLO</t>
  </si>
  <si>
    <t>MIKE O'LEARY</t>
  </si>
  <si>
    <t>LA CONNER</t>
  </si>
  <si>
    <t>PHYLLIS DUNLAP</t>
  </si>
  <si>
    <t>PORT GARDNER</t>
  </si>
  <si>
    <t>PORT SUSAN</t>
  </si>
  <si>
    <t>PULL-AND-BE-DAMNED</t>
  </si>
  <si>
    <t>ROSARIO</t>
  </si>
  <si>
    <t>SNEE-OOSH</t>
  </si>
  <si>
    <t>SNOHOMISH</t>
  </si>
  <si>
    <t>SWINOMISH</t>
  </si>
  <si>
    <t>WHIDBEY</t>
  </si>
  <si>
    <t>MISS RAMONA</t>
  </si>
  <si>
    <t>S. J.</t>
  </si>
  <si>
    <t>WEST BAY</t>
  </si>
  <si>
    <t>ALVA DUPRE</t>
  </si>
  <si>
    <t>AMBRIE DUPRE</t>
  </si>
  <si>
    <t>EVIN DUPRE</t>
  </si>
  <si>
    <t>JERRY PORCHE</t>
  </si>
  <si>
    <t>KATHLEEN DUPRE</t>
  </si>
  <si>
    <t>MEGAN E DUPRE</t>
  </si>
  <si>
    <t>MISS JEN</t>
  </si>
  <si>
    <t>NATHAN THOMAS</t>
  </si>
  <si>
    <t>DSL / ELEC CRANE</t>
  </si>
  <si>
    <t>GENERAL</t>
  </si>
  <si>
    <t>NANCY ANNE</t>
  </si>
  <si>
    <t>RAY DUROCHER</t>
  </si>
  <si>
    <t>TIMMY V</t>
  </si>
  <si>
    <t>VALERIE B</t>
  </si>
  <si>
    <t>SANDY DYESS</t>
  </si>
  <si>
    <t>PLEASANT</t>
  </si>
  <si>
    <t>MOSCOW</t>
  </si>
  <si>
    <t>TEEVEELAN</t>
  </si>
  <si>
    <t>CRANE, DSL</t>
  </si>
  <si>
    <t>CHRIS W</t>
  </si>
  <si>
    <t>HOWELL GUIDRY</t>
  </si>
  <si>
    <t>CAPTAIN SPIDER FAVRE</t>
  </si>
  <si>
    <t>HURON LADY</t>
  </si>
  <si>
    <t>TRENTON</t>
  </si>
  <si>
    <t>GUNNER</t>
  </si>
  <si>
    <t>COLTON JAMES</t>
  </si>
  <si>
    <t>H F BEAN</t>
  </si>
  <si>
    <t>IRENE C.</t>
  </si>
  <si>
    <t>LINCOLN THOMAS</t>
  </si>
  <si>
    <t>LONDON RENEE</t>
  </si>
  <si>
    <t>SHERRY L</t>
  </si>
  <si>
    <t>RIVER ADDYSON</t>
  </si>
  <si>
    <t>DEEDEE B</t>
  </si>
  <si>
    <t>JEANNETTE B</t>
  </si>
  <si>
    <t>HARBOR II</t>
  </si>
  <si>
    <t>MISS AIDA</t>
  </si>
  <si>
    <t>CYNTHIA NICOLE</t>
  </si>
  <si>
    <t>HAWKINS POINT</t>
  </si>
  <si>
    <t>PATRICK MCALLISTER</t>
  </si>
  <si>
    <t>ABACO</t>
  </si>
  <si>
    <t>AHOSKIE</t>
  </si>
  <si>
    <t>JANE MCALLISTER</t>
  </si>
  <si>
    <t>MACK</t>
  </si>
  <si>
    <t>CAPT. TOM ECHOLS SR.</t>
  </si>
  <si>
    <t>NITA E</t>
  </si>
  <si>
    <t>PHYLLIS E</t>
  </si>
  <si>
    <t>RHONDA E.</t>
  </si>
  <si>
    <t>TOMMY E</t>
  </si>
  <si>
    <t>KIKA</t>
  </si>
  <si>
    <t>BURGESS</t>
  </si>
  <si>
    <t>BILLIE D. MILLER</t>
  </si>
  <si>
    <t>WOOD RIVER</t>
  </si>
  <si>
    <t>CHARLIE NEWTON</t>
  </si>
  <si>
    <t>CARONDELET</t>
  </si>
  <si>
    <t>CHUB MORRIS</t>
  </si>
  <si>
    <t>DENNY ANGEL</t>
  </si>
  <si>
    <t>TOM ZUPAN</t>
  </si>
  <si>
    <t>WOOD</t>
  </si>
  <si>
    <t>BARRY KELLEY</t>
  </si>
  <si>
    <t>DEAN COCHRAN</t>
  </si>
  <si>
    <t>JIM BARTON</t>
  </si>
  <si>
    <t>JODY DAVENPORT</t>
  </si>
  <si>
    <t>STEVE DUMEY</t>
  </si>
  <si>
    <t>SPRING EAGLE</t>
  </si>
  <si>
    <t>FORTE</t>
  </si>
  <si>
    <t>EDITH PEARL</t>
  </si>
  <si>
    <t>ANNETTE</t>
  </si>
  <si>
    <t>CAPTAIN ATKINS</t>
  </si>
  <si>
    <t>4 TON HYDRAULIC</t>
  </si>
  <si>
    <t>EL MORRO</t>
  </si>
  <si>
    <t>MR. GABBY</t>
  </si>
  <si>
    <t>RC CREPPEL</t>
  </si>
  <si>
    <t>SONNY COOK</t>
  </si>
  <si>
    <t>BIG BAY</t>
  </si>
  <si>
    <t>DAVID STONE</t>
  </si>
  <si>
    <t>GROUND ZERO</t>
  </si>
  <si>
    <t>DAISY BELL</t>
  </si>
  <si>
    <t>KANSAS</t>
  </si>
  <si>
    <t>JOHANNA</t>
  </si>
  <si>
    <t>JOE NARCISSE</t>
  </si>
  <si>
    <t>GROSBEC</t>
  </si>
  <si>
    <t>SANDPIPER</t>
  </si>
  <si>
    <t>ALBERT</t>
  </si>
  <si>
    <t>AMMIE</t>
  </si>
  <si>
    <t>CHARLIE C</t>
  </si>
  <si>
    <t>CY</t>
  </si>
  <si>
    <t>DAN L</t>
  </si>
  <si>
    <t>DELFRED ROMERO</t>
  </si>
  <si>
    <t>DIANE</t>
  </si>
  <si>
    <t>DUSTIN</t>
  </si>
  <si>
    <t>ED S</t>
  </si>
  <si>
    <t>EUGENIE</t>
  </si>
  <si>
    <t>FRITZ</t>
  </si>
  <si>
    <t>GENIE</t>
  </si>
  <si>
    <t>GREGORY</t>
  </si>
  <si>
    <t>HENRI</t>
  </si>
  <si>
    <t>ISIDORE</t>
  </si>
  <si>
    <t>JACK BINION</t>
  </si>
  <si>
    <t>JERIS AUTHEMENT</t>
  </si>
  <si>
    <t>JOCK</t>
  </si>
  <si>
    <t>KITTY</t>
  </si>
  <si>
    <t>LYDIA</t>
  </si>
  <si>
    <t>MANNIE</t>
  </si>
  <si>
    <t>NATHAN P</t>
  </si>
  <si>
    <t>NOLAN RHODES</t>
  </si>
  <si>
    <t>NORMAN</t>
  </si>
  <si>
    <t>OVIDE J</t>
  </si>
  <si>
    <t>PADDY</t>
  </si>
  <si>
    <t>PHILIP</t>
  </si>
  <si>
    <t>QUENTIN</t>
  </si>
  <si>
    <t>RALPH C</t>
  </si>
  <si>
    <t>RAY S</t>
  </si>
  <si>
    <t>RYAN</t>
  </si>
  <si>
    <t>SEBASTIAN D</t>
  </si>
  <si>
    <t>SHERIDAN A</t>
  </si>
  <si>
    <t>TEE</t>
  </si>
  <si>
    <t>TENSAW</t>
  </si>
  <si>
    <t>TERRY H</t>
  </si>
  <si>
    <t>URSULA</t>
  </si>
  <si>
    <t>WALTER</t>
  </si>
  <si>
    <t>WILLIAM</t>
  </si>
  <si>
    <t>XENA</t>
  </si>
  <si>
    <t>LARRY C</t>
  </si>
  <si>
    <t>LEE W</t>
  </si>
  <si>
    <t>PIERRE BILLIOT</t>
  </si>
  <si>
    <t>3F36</t>
  </si>
  <si>
    <t>MIGHTY SAND CRAB</t>
  </si>
  <si>
    <t>VICTORIA</t>
  </si>
  <si>
    <t>LESLIE GEISMAR</t>
  </si>
  <si>
    <t>PATSY J</t>
  </si>
  <si>
    <t>DOROTHY LEE</t>
  </si>
  <si>
    <t>ERGON</t>
  </si>
  <si>
    <t>FLETCHER ARMSTRONG</t>
  </si>
  <si>
    <t>MARITIME</t>
  </si>
  <si>
    <t>SYNERGY</t>
  </si>
  <si>
    <t>MARY AMANDA</t>
  </si>
  <si>
    <t>ADA A</t>
  </si>
  <si>
    <t>EVANSVILLE</t>
  </si>
  <si>
    <t>BEA MARTIN</t>
  </si>
  <si>
    <t>BEAVER ISLAND</t>
  </si>
  <si>
    <t>BLUE GRASS</t>
  </si>
  <si>
    <t>BROOKS ANDREW</t>
  </si>
  <si>
    <t>CAPT SKINNY</t>
  </si>
  <si>
    <t>CAPT. ELROY</t>
  </si>
  <si>
    <t>CAROLYN G</t>
  </si>
  <si>
    <t>EDNA O'BRYAN HICKS</t>
  </si>
  <si>
    <t>IRENE E</t>
  </si>
  <si>
    <t>JAMES S.</t>
  </si>
  <si>
    <t>JOHN M</t>
  </si>
  <si>
    <t>LOYD C.</t>
  </si>
  <si>
    <t>STEVE G</t>
  </si>
  <si>
    <t>THE DUDE</t>
  </si>
  <si>
    <t>THERESA ANN</t>
  </si>
  <si>
    <t>XANDER P</t>
  </si>
  <si>
    <t>DIESEL GENERATOR</t>
  </si>
  <si>
    <t>SEBREE</t>
  </si>
  <si>
    <t>ANGELA B</t>
  </si>
  <si>
    <t>CASEY D</t>
  </si>
  <si>
    <t>GENTRY B</t>
  </si>
  <si>
    <t>KELLE B</t>
  </si>
  <si>
    <t>VIVIAN B</t>
  </si>
  <si>
    <t>ARTHUR E. SNIDER</t>
  </si>
  <si>
    <t>CAPT WES GOSSETT</t>
  </si>
  <si>
    <t>D DWAINE STEPHENS</t>
  </si>
  <si>
    <t>DANNY OCKMAN</t>
  </si>
  <si>
    <t>DODSON THORNTON</t>
  </si>
  <si>
    <t>HOLY ANGEL</t>
  </si>
  <si>
    <t>JAMES K. ELLIS</t>
  </si>
  <si>
    <t>MIKE HOWARD</t>
  </si>
  <si>
    <t>OLIVER C. SHEARER</t>
  </si>
  <si>
    <t>PAUL KLAUSEN</t>
  </si>
  <si>
    <t>RANDY ANDERSON</t>
  </si>
  <si>
    <t>WINCHESTER</t>
  </si>
  <si>
    <t>MILLSVILLE</t>
  </si>
  <si>
    <t>CONSORT</t>
  </si>
  <si>
    <t>DUTY</t>
  </si>
  <si>
    <t>TEXAS STAR</t>
  </si>
  <si>
    <t>DIXIE LEE EYMARD</t>
  </si>
  <si>
    <t>PEARL C EYMARD</t>
  </si>
  <si>
    <t>ROSS I</t>
  </si>
  <si>
    <t>AMANDA M.</t>
  </si>
  <si>
    <t>CHAD M</t>
  </si>
  <si>
    <t>JACOB TODD</t>
  </si>
  <si>
    <t>NORMANIA</t>
  </si>
  <si>
    <t>PAT MCBRIDE</t>
  </si>
  <si>
    <t>REBECCA M</t>
  </si>
  <si>
    <t>TIMOTHY M</t>
  </si>
  <si>
    <t>STEVE M</t>
  </si>
  <si>
    <t>CALEB</t>
  </si>
  <si>
    <t>BELLINGTON</t>
  </si>
  <si>
    <t>WARHORSE</t>
  </si>
  <si>
    <t>REBECCA TURPIN</t>
  </si>
  <si>
    <t>RANDI GIRL</t>
  </si>
  <si>
    <t>CROWN POINT</t>
  </si>
  <si>
    <t>VANCOUVER</t>
  </si>
  <si>
    <t>POLAR ENDURANCE</t>
  </si>
  <si>
    <t>SASSAFRAS</t>
  </si>
  <si>
    <t>DALE R LINDSEY</t>
  </si>
  <si>
    <t xml:space="preserve">BAY </t>
  </si>
  <si>
    <t>SHORE</t>
  </si>
  <si>
    <t>JOHN LESLIE</t>
  </si>
  <si>
    <t>OZARK</t>
  </si>
  <si>
    <t>MARTHA MAE</t>
  </si>
  <si>
    <t>SEA GULL</t>
  </si>
  <si>
    <t>TOUCAN</t>
  </si>
  <si>
    <t>METRO</t>
  </si>
  <si>
    <t>WYATT</t>
  </si>
  <si>
    <t>CAPT. LES BARROIS</t>
  </si>
  <si>
    <t>T.K.L. BARROIS</t>
  </si>
  <si>
    <t>BEVERLY G BARROIS</t>
  </si>
  <si>
    <t>GAIL ANN</t>
  </si>
  <si>
    <t>LOGAN B</t>
  </si>
  <si>
    <t>MADISEN ANN</t>
  </si>
  <si>
    <t>MCKENNA MARIE</t>
  </si>
  <si>
    <t>MICHAEL MCBRIDE</t>
  </si>
  <si>
    <t>WAYNE MCBRIDE</t>
  </si>
  <si>
    <t>WESLEY M</t>
  </si>
  <si>
    <t>POTEAU</t>
  </si>
  <si>
    <t>FORT SMITH</t>
  </si>
  <si>
    <t>AGILE</t>
  </si>
  <si>
    <t>AMERICAN PHAROAH</t>
  </si>
  <si>
    <t>BOLD RULER</t>
  </si>
  <si>
    <t>MAN O' WAR</t>
  </si>
  <si>
    <t>MISS HARRIETT</t>
  </si>
  <si>
    <t>NATIVE DANCER</t>
  </si>
  <si>
    <t>RUFFIAN</t>
  </si>
  <si>
    <t>WILLIAM J WEBER</t>
  </si>
  <si>
    <t>ZENYATTA</t>
  </si>
  <si>
    <t>COUNT FLEET</t>
  </si>
  <si>
    <t>RACHEL ALEXANDRA</t>
  </si>
  <si>
    <t>SEABISCUIT</t>
  </si>
  <si>
    <t>LA COMMANDER</t>
  </si>
  <si>
    <t>LA INVADER</t>
  </si>
  <si>
    <t>HOMASSASA</t>
  </si>
  <si>
    <t>ST LUCIE</t>
  </si>
  <si>
    <t>SUWANNEE</t>
  </si>
  <si>
    <t>BILL SEYMOUR</t>
  </si>
  <si>
    <t>BUBBA GATES</t>
  </si>
  <si>
    <t>CAPT PHILLIP BOX</t>
  </si>
  <si>
    <t>CHIP STIEBING</t>
  </si>
  <si>
    <t>CYNTHIA II</t>
  </si>
  <si>
    <t>D'ANDRE FORWARD</t>
  </si>
  <si>
    <t>DENNIS J. PASENTINE</t>
  </si>
  <si>
    <t>DON CARLTON</t>
  </si>
  <si>
    <t>GRACE NICOLE</t>
  </si>
  <si>
    <t>HARVEY SBISA</t>
  </si>
  <si>
    <t>HOWARD BLANK</t>
  </si>
  <si>
    <t>JAMES DALE ROBIN</t>
  </si>
  <si>
    <t>JOHN GRIMSLEY</t>
  </si>
  <si>
    <t>JOHN WILLIAMS</t>
  </si>
  <si>
    <t>KIMBERLY HIDALGO</t>
  </si>
  <si>
    <t>LAWRENCE CAMPBELL</t>
  </si>
  <si>
    <t>MICHAEL AKIU #86</t>
  </si>
  <si>
    <t>MISS KELLY</t>
  </si>
  <si>
    <t>MS. NICOLE</t>
  </si>
  <si>
    <t>RENA MARIE</t>
  </si>
  <si>
    <t>SCOTT CAMP</t>
  </si>
  <si>
    <t>STEVEN M. BRYAN</t>
  </si>
  <si>
    <t>TONY LIPPMAN</t>
  </si>
  <si>
    <t>VICTORIA PASENTINE</t>
  </si>
  <si>
    <t>ALEX PIEHET</t>
  </si>
  <si>
    <t>BILL TULLIER</t>
  </si>
  <si>
    <t>BILLY BURKETT</t>
  </si>
  <si>
    <t>BREES</t>
  </si>
  <si>
    <t>BRIAN O DANIELS</t>
  </si>
  <si>
    <t>CAPT TRACY L CHERAMIE</t>
  </si>
  <si>
    <t>CAPT. ANDY LAKE</t>
  </si>
  <si>
    <t>CAPT. KIRBY DUPUIS</t>
  </si>
  <si>
    <t>CAPT. TIMMY CALLAIS</t>
  </si>
  <si>
    <t>CAPT. W. D. NUNLEY</t>
  </si>
  <si>
    <t>CHRIS PIKE</t>
  </si>
  <si>
    <t>CINDY HULL</t>
  </si>
  <si>
    <t>COREY QUEBODEAUX</t>
  </si>
  <si>
    <t>DAVID MCNEMAR</t>
  </si>
  <si>
    <t>JANICE ROBERTS</t>
  </si>
  <si>
    <t>JASON BELCHER</t>
  </si>
  <si>
    <t>JEFF BRUMFIELD</t>
  </si>
  <si>
    <t>JILL P HARVEY</t>
  </si>
  <si>
    <t>JOHN P. PASENTINE</t>
  </si>
  <si>
    <t>JUDITH ELLEN</t>
  </si>
  <si>
    <t>JUSTIN D SBISA</t>
  </si>
  <si>
    <t>KEITH GELVIN</t>
  </si>
  <si>
    <t>KRISTY DUTSCH</t>
  </si>
  <si>
    <t>LIL D""</t>
  </si>
  <si>
    <t>MIA KELLEY</t>
  </si>
  <si>
    <t>MISS LAUREN ELIZABETH</t>
  </si>
  <si>
    <t>OUIZEE</t>
  </si>
  <si>
    <t>R. D. QUEBODEAUX</t>
  </si>
  <si>
    <t>RON HULL</t>
  </si>
  <si>
    <t>RONNIE ROGERS</t>
  </si>
  <si>
    <t>RUSTY ZELLER</t>
  </si>
  <si>
    <t>SAMUEL J</t>
  </si>
  <si>
    <t>SAWYER WILLIAM</t>
  </si>
  <si>
    <t>STEPHANIE KENNELLY</t>
  </si>
  <si>
    <t>SYDNEE TAYLOR</t>
  </si>
  <si>
    <t>TIM BURNS</t>
  </si>
  <si>
    <t>TRINA SMITH</t>
  </si>
  <si>
    <t>WALTER L. GIBBS</t>
  </si>
  <si>
    <t>WES SELLARS</t>
  </si>
  <si>
    <t>WOODY RICHERSON</t>
  </si>
  <si>
    <t>CHARLOTTE ROUSH</t>
  </si>
  <si>
    <t>CULLEN PASENTINE</t>
  </si>
  <si>
    <t>JEFF KINDL</t>
  </si>
  <si>
    <t>JERRY TOROK</t>
  </si>
  <si>
    <t>LAURA RODGERS</t>
  </si>
  <si>
    <t>MARK DOUGHERTY</t>
  </si>
  <si>
    <t>NICK LONNEMANN</t>
  </si>
  <si>
    <t>CHICAGO TRADER</t>
  </si>
  <si>
    <t>FORT DEFIANCE</t>
  </si>
  <si>
    <t>JOE B. WARD</t>
  </si>
  <si>
    <t>MATT LAGARDE</t>
  </si>
  <si>
    <t>SAFETY CHALLENGER</t>
  </si>
  <si>
    <t>SAFETY CRUSADER</t>
  </si>
  <si>
    <t>SAFETY EXPLORER</t>
  </si>
  <si>
    <t>SAFETY FIRST</t>
  </si>
  <si>
    <t>SAFETY FOREVER</t>
  </si>
  <si>
    <t>SAFETY GLORY</t>
  </si>
  <si>
    <t>SAFETY GOAL</t>
  </si>
  <si>
    <t>SAFETY GUIDE</t>
  </si>
  <si>
    <t>SAFETY JOURNEY</t>
  </si>
  <si>
    <t>SAFETY LEGEND</t>
  </si>
  <si>
    <t>SAFETY PRIDE</t>
  </si>
  <si>
    <t>SAFETY PRIORITY</t>
  </si>
  <si>
    <t>SAFETY QUEST</t>
  </si>
  <si>
    <t>SAFETY RUNNER</t>
  </si>
  <si>
    <t>SAFETY SPIRIT</t>
  </si>
  <si>
    <t>SAFETY STAR</t>
  </si>
  <si>
    <t>SAFETY TEAM</t>
  </si>
  <si>
    <t>SAFETY VOYAGER</t>
  </si>
  <si>
    <t>AMY M</t>
  </si>
  <si>
    <t>LAMAR</t>
  </si>
  <si>
    <t>ELLIE GRACE</t>
  </si>
  <si>
    <t>KELSEY NICOLE</t>
  </si>
  <si>
    <t>MISS LINDA</t>
  </si>
  <si>
    <t>BARBARA FOSS</t>
  </si>
  <si>
    <t>CORBIN FOSS</t>
  </si>
  <si>
    <t>LAUREN FOSS</t>
  </si>
  <si>
    <t>RICH PADDEN</t>
  </si>
  <si>
    <t>SANDRA FOSS</t>
  </si>
  <si>
    <t>STACEY FOSS</t>
  </si>
  <si>
    <t>ALTA JUNE</t>
  </si>
  <si>
    <t>ARTHUR FOSS</t>
  </si>
  <si>
    <t>BERING WIND</t>
  </si>
  <si>
    <t>BRYNN FOSS</t>
  </si>
  <si>
    <t>CARIBE ALLIANCE</t>
  </si>
  <si>
    <t>CAROLYN DOROTHY</t>
  </si>
  <si>
    <t>EDITH FOSS</t>
  </si>
  <si>
    <t>LUCY FOSS</t>
  </si>
  <si>
    <t>MARSHALL FOSS</t>
  </si>
  <si>
    <t>BETSY L</t>
  </si>
  <si>
    <t>DANIEL FOSS</t>
  </si>
  <si>
    <t>EARL H</t>
  </si>
  <si>
    <t>PACIFIC ESCORT</t>
  </si>
  <si>
    <t>ANDREW FOSS</t>
  </si>
  <si>
    <t>DENISE FOSS</t>
  </si>
  <si>
    <t>ELEU</t>
  </si>
  <si>
    <t>GARTH FOSS</t>
  </si>
  <si>
    <t>HENRY FOSS</t>
  </si>
  <si>
    <t>IVER FOSS</t>
  </si>
  <si>
    <t>JEFFREY FOSS</t>
  </si>
  <si>
    <t>JUSTINE FOSS</t>
  </si>
  <si>
    <t>LINDSEY FOSS</t>
  </si>
  <si>
    <t>MICHELE FOSS</t>
  </si>
  <si>
    <t>NICOLE FOSS</t>
  </si>
  <si>
    <t>WEDELL FOSS</t>
  </si>
  <si>
    <t>EMMETT FOSS</t>
  </si>
  <si>
    <t>KEEGAN FOSS</t>
  </si>
  <si>
    <t>LYNN MARIE</t>
  </si>
  <si>
    <t>POINT FERMIN</t>
  </si>
  <si>
    <t>POINT VICENTE</t>
  </si>
  <si>
    <t>DREW FOSS</t>
  </si>
  <si>
    <t>WINCH MARKEY DBL</t>
  </si>
  <si>
    <t>DRAIN 2000 WIRE</t>
  </si>
  <si>
    <t>MAMO</t>
  </si>
  <si>
    <t>MIKIOI</t>
  </si>
  <si>
    <t>PI ILANI</t>
  </si>
  <si>
    <t>MIKIALA</t>
  </si>
  <si>
    <t>P. J. BRIX</t>
  </si>
  <si>
    <t>PACIFIC KNIGHT</t>
  </si>
  <si>
    <t>PACIFIC QUEEN</t>
  </si>
  <si>
    <t>FOX BOYS</t>
  </si>
  <si>
    <t>FOXY</t>
  </si>
  <si>
    <t>RAE</t>
  </si>
  <si>
    <t>DIABLO</t>
  </si>
  <si>
    <t>A J</t>
  </si>
  <si>
    <t>EMERY ZIDELL</t>
  </si>
  <si>
    <t>JAKE SHEARER</t>
  </si>
  <si>
    <t>JOHN QUIGG</t>
  </si>
  <si>
    <t>TIM QUIGG</t>
  </si>
  <si>
    <t>CAPT FRANK BANTA JR</t>
  </si>
  <si>
    <t>CAPT. J. W. BANTA</t>
  </si>
  <si>
    <t>GREGORY P FRAZIER</t>
  </si>
  <si>
    <t>BLUEBERRY</t>
  </si>
  <si>
    <t>GENERAL LEE</t>
  </si>
  <si>
    <t>JEEP</t>
  </si>
  <si>
    <t>3D36</t>
  </si>
  <si>
    <t>YANKEE</t>
  </si>
  <si>
    <t>SAND PEBBLE</t>
  </si>
  <si>
    <t>DOUBLE DOWN</t>
  </si>
  <si>
    <t>FULL STEAM</t>
  </si>
  <si>
    <t>MARY LOUISA</t>
  </si>
  <si>
    <t>MISS CARLA</t>
  </si>
  <si>
    <t>GORDON V. SR.</t>
  </si>
  <si>
    <t>SEKAT</t>
  </si>
  <si>
    <t>WEST LAKE</t>
  </si>
  <si>
    <t>A G FISHER</t>
  </si>
  <si>
    <t>HEIGHTS</t>
  </si>
  <si>
    <t>DUQUESNE</t>
  </si>
  <si>
    <t>ETHEL ANDRESS</t>
  </si>
  <si>
    <t>MELLISSA GAYLE</t>
  </si>
  <si>
    <t>PUSHBUTTON</t>
  </si>
  <si>
    <t>ROY L.</t>
  </si>
  <si>
    <t>KELBY JAMES</t>
  </si>
  <si>
    <t>MAGGIE LYNN</t>
  </si>
  <si>
    <t>MR G</t>
  </si>
  <si>
    <t>ELISABETH</t>
  </si>
  <si>
    <t>PATRICIA HOEY</t>
  </si>
  <si>
    <t>SHANNON</t>
  </si>
  <si>
    <t>WILLIAM HOEY</t>
  </si>
  <si>
    <t>ABBI JANE</t>
  </si>
  <si>
    <t>BATESVILLE</t>
  </si>
  <si>
    <t>SEA BULL</t>
  </si>
  <si>
    <t>SEA HOG</t>
  </si>
  <si>
    <t>SEA MULE</t>
  </si>
  <si>
    <t>SEA OTTER</t>
  </si>
  <si>
    <t>SEA OX</t>
  </si>
  <si>
    <t>SEACAT</t>
  </si>
  <si>
    <t>SEALION</t>
  </si>
  <si>
    <t>SEATIGER</t>
  </si>
  <si>
    <t>SEA CYPRESS</t>
  </si>
  <si>
    <t>SEA OAK</t>
  </si>
  <si>
    <t>SEA WOLF</t>
  </si>
  <si>
    <t>EMPRESS II</t>
  </si>
  <si>
    <t>ATLAS</t>
  </si>
  <si>
    <t>BRIDGETON</t>
  </si>
  <si>
    <t>DAVID J. BANGERT</t>
  </si>
  <si>
    <t>ELECTRIC WINCHES</t>
  </si>
  <si>
    <t>FAST EDDIE</t>
  </si>
  <si>
    <t>PATRICIA LYNN</t>
  </si>
  <si>
    <t>PIASA</t>
  </si>
  <si>
    <t>WILLIAM K. POWELL</t>
  </si>
  <si>
    <t>CAMDYN</t>
  </si>
  <si>
    <t>LYMAN</t>
  </si>
  <si>
    <t>OUTRAGEOUS</t>
  </si>
  <si>
    <t>BOBBIE G.</t>
  </si>
  <si>
    <t>JUNIOR G</t>
  </si>
  <si>
    <t>LUCY FRANCO</t>
  </si>
  <si>
    <t>1 TON HYDRAULIC</t>
  </si>
  <si>
    <t>CLAIRE ELLEN</t>
  </si>
  <si>
    <t>ROBIN R</t>
  </si>
  <si>
    <t>TAK I</t>
  </si>
  <si>
    <t>FOURTH QUARTER</t>
  </si>
  <si>
    <t>JEANNE G</t>
  </si>
  <si>
    <t>MARY GELLALLY</t>
  </si>
  <si>
    <t>ROSEMARY</t>
  </si>
  <si>
    <t>MILLENIUM MAVERICK</t>
  </si>
  <si>
    <t>MILLENNIUM DAWN</t>
  </si>
  <si>
    <t>Z-THREE</t>
  </si>
  <si>
    <t>REBECCA JUDE</t>
  </si>
  <si>
    <t>ANACONDA</t>
  </si>
  <si>
    <t>ASHLEY DANIELSON</t>
  </si>
  <si>
    <t>BOB DEERE</t>
  </si>
  <si>
    <t>BRIAN LEE TESTE</t>
  </si>
  <si>
    <t>CALLIE M. ETHEREDGE</t>
  </si>
  <si>
    <t>CAPT. GEORGE BRUMLEY</t>
  </si>
  <si>
    <t>CAPT. KIRK COLLETTI</t>
  </si>
  <si>
    <t>CAROLINE FRANCES</t>
  </si>
  <si>
    <t>CATHERINE MAUREEN</t>
  </si>
  <si>
    <t>CGB</t>
  </si>
  <si>
    <t>CHOPS</t>
  </si>
  <si>
    <t>CHRISTOPHER SCOTT</t>
  </si>
  <si>
    <t>CLAY GRIFFIN</t>
  </si>
  <si>
    <t>DAVE ANDERSON</t>
  </si>
  <si>
    <t>FRANK JAHN</t>
  </si>
  <si>
    <t>GARLAND GASPARD</t>
  </si>
  <si>
    <t>GENESIS VICTORY</t>
  </si>
  <si>
    <t>GENESIS VIGILANT</t>
  </si>
  <si>
    <t>JAMES DAVISON</t>
  </si>
  <si>
    <t>KAREN PAPE</t>
  </si>
  <si>
    <t>KAYLIN NICOLE</t>
  </si>
  <si>
    <t>KYLIE BROWN</t>
  </si>
  <si>
    <t>LINDSAY M NOBLES</t>
  </si>
  <si>
    <t>M/V SEKCO</t>
  </si>
  <si>
    <t>MACKENZIE HOPE</t>
  </si>
  <si>
    <t>MARGARET ANNE</t>
  </si>
  <si>
    <t>MISS ALLIE</t>
  </si>
  <si>
    <t>MOLLY PATRICIA</t>
  </si>
  <si>
    <t>NATCHEZ EXPRESS</t>
  </si>
  <si>
    <t>PATRICIA ANNE</t>
  </si>
  <si>
    <t>POPCO</t>
  </si>
  <si>
    <t>RED RIVER EXPRESS</t>
  </si>
  <si>
    <t>RENEE DAVISON</t>
  </si>
  <si>
    <t>ROBERT ANTHONY</t>
  </si>
  <si>
    <t>SANDRA BRUMLEY</t>
  </si>
  <si>
    <t>SHANNON MARY</t>
  </si>
  <si>
    <t>SID MOLLER</t>
  </si>
  <si>
    <t>ELEANOR HADLEY</t>
  </si>
  <si>
    <t>ELIZABETH PRINCE</t>
  </si>
  <si>
    <t>GENESIS EAGLE</t>
  </si>
  <si>
    <t>GENESIS FREEDOM</t>
  </si>
  <si>
    <t>GENESIS LIBERTY</t>
  </si>
  <si>
    <t>GENESIS PATRIOT</t>
  </si>
  <si>
    <t>GENESIS VALIANT</t>
  </si>
  <si>
    <t>GULF SERVICE</t>
  </si>
  <si>
    <t>SUPERIOR SERVICE</t>
  </si>
  <si>
    <t>GEORGE W. BANTA</t>
  </si>
  <si>
    <t>SUNSHINE</t>
  </si>
  <si>
    <t>WESTERN STAR</t>
  </si>
  <si>
    <t>CLATSKANIE</t>
  </si>
  <si>
    <t>CAPT. ELMER</t>
  </si>
  <si>
    <t>MIGHTY MO</t>
  </si>
  <si>
    <t>KRISTIN J.</t>
  </si>
  <si>
    <t>MWAUKEGAN</t>
  </si>
  <si>
    <t>NANCY GISCLAIR</t>
  </si>
  <si>
    <t>GLENWOOD</t>
  </si>
  <si>
    <t>J&amp;S I</t>
  </si>
  <si>
    <t>BRAZORIA</t>
  </si>
  <si>
    <t>J&amp;S II</t>
  </si>
  <si>
    <t>BORINQUEN</t>
  </si>
  <si>
    <t>2 6M12V71</t>
  </si>
  <si>
    <t>ELSA</t>
  </si>
  <si>
    <t>LUGGER 6125 JOHN</t>
  </si>
  <si>
    <t>DEERE 6045</t>
  </si>
  <si>
    <t>LAGUNA</t>
  </si>
  <si>
    <t>2 16VMTV; SERIES</t>
  </si>
  <si>
    <t>ALLEYCAT</t>
  </si>
  <si>
    <t>DAMIAN WISE</t>
  </si>
  <si>
    <t>DANE WISE</t>
  </si>
  <si>
    <t>DARLENE WISE</t>
  </si>
  <si>
    <t>MS DANIELLE</t>
  </si>
  <si>
    <t>PAPA WISE</t>
  </si>
  <si>
    <t>WISE ONE</t>
  </si>
  <si>
    <t>BUCKY</t>
  </si>
  <si>
    <t>WILLIAM GOLDING</t>
  </si>
  <si>
    <t>EMILY GOLDING</t>
  </si>
  <si>
    <t>UNCLE BEN</t>
  </si>
  <si>
    <t>CAPT. HARDHEAD</t>
  </si>
  <si>
    <t>VALONA</t>
  </si>
  <si>
    <t>LADY THEO</t>
  </si>
  <si>
    <t>MARY VIRGINIA</t>
  </si>
  <si>
    <t>BOBBIE ANN</t>
  </si>
  <si>
    <t>G. A. FRANKLIN</t>
  </si>
  <si>
    <t>POPS</t>
  </si>
  <si>
    <t>CAPT. T. W. BOUDREAUX</t>
  </si>
  <si>
    <t>CAPT. VINCE GAMBARELLA</t>
  </si>
  <si>
    <t>GEORGE GRADEL</t>
  </si>
  <si>
    <t>TOLEDO</t>
  </si>
  <si>
    <t>JOHN FRANCIS</t>
  </si>
  <si>
    <t>MIGHTY JAKE</t>
  </si>
  <si>
    <t>MIGHTY JESSIE</t>
  </si>
  <si>
    <t>MIGHTY JIMMY</t>
  </si>
  <si>
    <t>MIGHTY JOHN III</t>
  </si>
  <si>
    <t>PIONEERLAND</t>
  </si>
  <si>
    <t>PRAIRIELAND</t>
  </si>
  <si>
    <t>TIMBERLAND</t>
  </si>
  <si>
    <t>PILE EXPRESS</t>
  </si>
  <si>
    <t>C-NOTE</t>
  </si>
  <si>
    <t>GRAYMAR BOOMER</t>
  </si>
  <si>
    <t>GRAYMAR SUN</t>
  </si>
  <si>
    <t>TALLAPOOSA</t>
  </si>
  <si>
    <t>MURRAY</t>
  </si>
  <si>
    <t>DEFIANCE</t>
  </si>
  <si>
    <t>INVINCIBLE</t>
  </si>
  <si>
    <t>JOYCE L. VAN ENKEVORT</t>
  </si>
  <si>
    <t>BULLFROG</t>
  </si>
  <si>
    <t>OAK BROOK</t>
  </si>
  <si>
    <t>CAPTAIN ZED</t>
  </si>
  <si>
    <t>BETTY SUE</t>
  </si>
  <si>
    <t>HENRY J II</t>
  </si>
  <si>
    <t>ARIZONA</t>
  </si>
  <si>
    <t>COLORADO</t>
  </si>
  <si>
    <t>IDAHO</t>
  </si>
  <si>
    <t>ILLINOIS</t>
  </si>
  <si>
    <t>INDIANA</t>
  </si>
  <si>
    <t>IOWA</t>
  </si>
  <si>
    <t>KENTUCKY</t>
  </si>
  <si>
    <t>MAINE</t>
  </si>
  <si>
    <t>MINNESOTA</t>
  </si>
  <si>
    <t>MISSOURI</t>
  </si>
  <si>
    <t>NEBRASKA</t>
  </si>
  <si>
    <t>ASHTABULA</t>
  </si>
  <si>
    <t>NORTH CAROLINA</t>
  </si>
  <si>
    <t>NORTH DAKOTA</t>
  </si>
  <si>
    <t>OKLAHOMA</t>
  </si>
  <si>
    <t>ONTARIO</t>
  </si>
  <si>
    <t>RHODE ISLAND</t>
  </si>
  <si>
    <t>SUPERIOR</t>
  </si>
  <si>
    <t>WYOMING</t>
  </si>
  <si>
    <t>DORY</t>
  </si>
  <si>
    <t>POMAIKA'I</t>
  </si>
  <si>
    <t>SILIA</t>
  </si>
  <si>
    <t>CAPT. CHARLIE</t>
  </si>
  <si>
    <t>RALLY</t>
  </si>
  <si>
    <t>CAMRYN JADE</t>
  </si>
  <si>
    <t>DREW GRIFFIN</t>
  </si>
  <si>
    <t>JAKE RYAN</t>
  </si>
  <si>
    <t>CAVALIER</t>
  </si>
  <si>
    <t>J - K</t>
  </si>
  <si>
    <t>LIL HORN</t>
  </si>
  <si>
    <t>MARY LOU TVA</t>
  </si>
  <si>
    <t>CHATOM</t>
  </si>
  <si>
    <t>2 TON HYDRAULIC</t>
  </si>
  <si>
    <t>MISS TINA LOU</t>
  </si>
  <si>
    <t>BRADDOCK</t>
  </si>
  <si>
    <t>PRINCIPIO</t>
  </si>
  <si>
    <t>TIMMY</t>
  </si>
  <si>
    <t>RALPH SYKES</t>
  </si>
  <si>
    <t>CHRISTI C</t>
  </si>
  <si>
    <t>CINDY R</t>
  </si>
  <si>
    <t>CORKY</t>
  </si>
  <si>
    <t>MR. MIKE</t>
  </si>
  <si>
    <t>MR. T</t>
  </si>
  <si>
    <t>CARLY MICHELLE</t>
  </si>
  <si>
    <t>AMY E. HEBERT</t>
  </si>
  <si>
    <t>VELMA C</t>
  </si>
  <si>
    <t>GWENDOLYN</t>
  </si>
  <si>
    <t>MANHASSET BAY</t>
  </si>
  <si>
    <t>KATIE-CHASE</t>
  </si>
  <si>
    <t>DENISE RAE II</t>
  </si>
  <si>
    <t>DONNA RAE</t>
  </si>
  <si>
    <t>NYSHA RAE</t>
  </si>
  <si>
    <t>BULLY DOG</t>
  </si>
  <si>
    <t>SKOOKUN</t>
  </si>
  <si>
    <t>KAREN RENEE HAMM</t>
  </si>
  <si>
    <t>ROME</t>
  </si>
  <si>
    <t>KENT MICHAEL</t>
  </si>
  <si>
    <t>MIDWEST I</t>
  </si>
  <si>
    <t>MIDWEST III</t>
  </si>
  <si>
    <t>BETTY ROSE</t>
  </si>
  <si>
    <t>JOHN WALKER</t>
  </si>
  <si>
    <t>BEVERLEE B</t>
  </si>
  <si>
    <t>CAPT WOODY</t>
  </si>
  <si>
    <t>OCEAN ENDEAVOR</t>
  </si>
  <si>
    <t>KIRSTEN GRACE</t>
  </si>
  <si>
    <t>CHIPPER</t>
  </si>
  <si>
    <t>THADDUS</t>
  </si>
  <si>
    <t>CARR</t>
  </si>
  <si>
    <t>DAVISON</t>
  </si>
  <si>
    <t>SAN JOAQUIN RIVER</t>
  </si>
  <si>
    <t>BLANCHE V.</t>
  </si>
  <si>
    <t>KIOWA</t>
  </si>
  <si>
    <t>LIMEY II</t>
  </si>
  <si>
    <t>MARIETTE</t>
  </si>
  <si>
    <t>MORRIS NO</t>
  </si>
  <si>
    <t>NORTHLAND</t>
  </si>
  <si>
    <t>STACY DIANNE</t>
  </si>
  <si>
    <t>DOCTOR D</t>
  </si>
  <si>
    <t>2 DIESEL ENGINES</t>
  </si>
  <si>
    <t>GM 16V92</t>
  </si>
  <si>
    <t>DON ALFREDO</t>
  </si>
  <si>
    <t>2 CAT ENGINES</t>
  </si>
  <si>
    <t>ALLAN</t>
  </si>
  <si>
    <t>GEORGE</t>
  </si>
  <si>
    <t>PAT</t>
  </si>
  <si>
    <t>TED</t>
  </si>
  <si>
    <t>BUMPER</t>
  </si>
  <si>
    <t>CAPE FEAR</t>
  </si>
  <si>
    <t>PAMELA ANN</t>
  </si>
  <si>
    <t>KILLEEN</t>
  </si>
  <si>
    <t>KATHA C</t>
  </si>
  <si>
    <t>METOLA-A</t>
  </si>
  <si>
    <t>HARD HAT</t>
  </si>
  <si>
    <t>BRIGHTON</t>
  </si>
  <si>
    <t>TAMMY T</t>
  </si>
  <si>
    <t>LLOYD W</t>
  </si>
  <si>
    <t>SAMSON</t>
  </si>
  <si>
    <t>ASHLAND</t>
  </si>
  <si>
    <t>CATLETTSBURG</t>
  </si>
  <si>
    <t>GALVESTON BAY</t>
  </si>
  <si>
    <t>GARYVILLE</t>
  </si>
  <si>
    <t>KYOVA</t>
  </si>
  <si>
    <t>MAP RUNNER</t>
  </si>
  <si>
    <t>MARATHON</t>
  </si>
  <si>
    <t>OHIO VALLEY</t>
  </si>
  <si>
    <t>PATOKA</t>
  </si>
  <si>
    <t>PAUL G. BLAZER</t>
  </si>
  <si>
    <t>ROBINSON</t>
  </si>
  <si>
    <t>SPEEDWAY</t>
  </si>
  <si>
    <t>TEXAS CITY</t>
  </si>
  <si>
    <t>FINDLAY</t>
  </si>
  <si>
    <t>MOUNT VERNON</t>
  </si>
  <si>
    <t>KESTREL</t>
  </si>
  <si>
    <t>ALYSSA ANN</t>
  </si>
  <si>
    <t>BRIAN S</t>
  </si>
  <si>
    <t>C. F. CAMPBELL</t>
  </si>
  <si>
    <t>HUNTER D</t>
  </si>
  <si>
    <t>LELA JOY</t>
  </si>
  <si>
    <t>MILLENNIUM STAR</t>
  </si>
  <si>
    <t>PACIFIC FALCON</t>
  </si>
  <si>
    <t>HMS LIBERTY</t>
  </si>
  <si>
    <t>ALAMO</t>
  </si>
  <si>
    <t>BUTTERCUP</t>
  </si>
  <si>
    <t>FURY</t>
  </si>
  <si>
    <t>LISSY TOO</t>
  </si>
  <si>
    <t>STARDUST</t>
  </si>
  <si>
    <t>THUNDER</t>
  </si>
  <si>
    <t>TRIGGER</t>
  </si>
  <si>
    <t>ANDREA</t>
  </si>
  <si>
    <t>ERNEST CAMPBELL</t>
  </si>
  <si>
    <t>EAST ISLIP</t>
  </si>
  <si>
    <t>BARON</t>
  </si>
  <si>
    <t>BIG DADDY</t>
  </si>
  <si>
    <t>GRAPE APE</t>
  </si>
  <si>
    <t>HIGH ROLLER</t>
  </si>
  <si>
    <t>PURPLE HAYS</t>
  </si>
  <si>
    <t>IRENE SUTTON</t>
  </si>
  <si>
    <t>MICHAEL L</t>
  </si>
  <si>
    <t>HELENA</t>
  </si>
  <si>
    <t>DAVID SOLOMON</t>
  </si>
  <si>
    <t>JIM WALDEN</t>
  </si>
  <si>
    <t>ELIZABETH H</t>
  </si>
  <si>
    <t>JEAN RUTH</t>
  </si>
  <si>
    <t>PABLO</t>
  </si>
  <si>
    <t>NORMA</t>
  </si>
  <si>
    <t>NORMA CHRISTINA</t>
  </si>
  <si>
    <t>KEOKUK</t>
  </si>
  <si>
    <t>ROBERT IV</t>
  </si>
  <si>
    <t>DOROTHY J</t>
  </si>
  <si>
    <t>PELHAM</t>
  </si>
  <si>
    <t>YEMITZIS</t>
  </si>
  <si>
    <t>HAMP UZZELLE</t>
  </si>
  <si>
    <t>LITTLE ALLEN</t>
  </si>
  <si>
    <t>&amp; 1 20 TON ELECT</t>
  </si>
  <si>
    <t>MARY SUE</t>
  </si>
  <si>
    <t>TERRY HENRY</t>
  </si>
  <si>
    <t>JOE VAN</t>
  </si>
  <si>
    <t>GLADSTONE</t>
  </si>
  <si>
    <t>BUCKLES</t>
  </si>
  <si>
    <t>GERALD F ENGEMANN</t>
  </si>
  <si>
    <t>HERMANN</t>
  </si>
  <si>
    <t>JANET R</t>
  </si>
  <si>
    <t>BLAIR</t>
  </si>
  <si>
    <t>KATHRYN ANN</t>
  </si>
  <si>
    <t>MISS MELBA</t>
  </si>
  <si>
    <t>AJAY</t>
  </si>
  <si>
    <t>CHATTIE SUE SMITH</t>
  </si>
  <si>
    <t>MISS DIXIE</t>
  </si>
  <si>
    <t>PONDEROSA</t>
  </si>
  <si>
    <t>WAYNE B. SMITH</t>
  </si>
  <si>
    <t>F. LOGAN</t>
  </si>
  <si>
    <t>METAIRIE</t>
  </si>
  <si>
    <t>FRANK L</t>
  </si>
  <si>
    <t>LORRAINE L</t>
  </si>
  <si>
    <t>ALLIANCE</t>
  </si>
  <si>
    <t>BAFFIN BAY</t>
  </si>
  <si>
    <t>BELL</t>
  </si>
  <si>
    <t>BETHESDA</t>
  </si>
  <si>
    <t>BILLY CENAC</t>
  </si>
  <si>
    <t>BOLIVAR POINT</t>
  </si>
  <si>
    <t>CALDWELL</t>
  </si>
  <si>
    <t>CAPT. JACK HIGMAN</t>
  </si>
  <si>
    <t>CAPT. JAMES</t>
  </si>
  <si>
    <t>CAPT. PRIMEAUX</t>
  </si>
  <si>
    <t>CECIL</t>
  </si>
  <si>
    <t>CLIFFORD L. CARRAWAY</t>
  </si>
  <si>
    <t>COCHRAN</t>
  </si>
  <si>
    <t>COLT CLARY</t>
  </si>
  <si>
    <t>COOKE</t>
  </si>
  <si>
    <t>COVE POINT</t>
  </si>
  <si>
    <t>DIMMIT</t>
  </si>
  <si>
    <t>DRUM POINT</t>
  </si>
  <si>
    <t>EASTLAND</t>
  </si>
  <si>
    <t>FANNIN</t>
  </si>
  <si>
    <t>GEORGE H. THOMAS</t>
  </si>
  <si>
    <t>GORDON A. KEENAN</t>
  </si>
  <si>
    <t>HIGH ISLAND</t>
  </si>
  <si>
    <t>HIGMAN LEADER</t>
  </si>
  <si>
    <t>HIGMAN LEGACY</t>
  </si>
  <si>
    <t>HIGMAN MARINER</t>
  </si>
  <si>
    <t>HOCKLEY</t>
  </si>
  <si>
    <t>JESSE B. GUNSTREAM, JR.</t>
  </si>
  <si>
    <t>JOHN T MCMAHAN</t>
  </si>
  <si>
    <t>KARL G. ANDREN</t>
  </si>
  <si>
    <t>KARNES</t>
  </si>
  <si>
    <t>LAVACA BAY</t>
  </si>
  <si>
    <t>LOUISIANAN</t>
  </si>
  <si>
    <t>MARTIN</t>
  </si>
  <si>
    <t>MATAGORDA</t>
  </si>
  <si>
    <t>MCCULLOCH</t>
  </si>
  <si>
    <t>MISS CYNTHIA</t>
  </si>
  <si>
    <t>MITCHELL</t>
  </si>
  <si>
    <t>PEDERNALES</t>
  </si>
  <si>
    <t>PIMLICO</t>
  </si>
  <si>
    <t>POINT ISABEL</t>
  </si>
  <si>
    <t>POINT MALLARD</t>
  </si>
  <si>
    <t>PORT NECHES</t>
  </si>
  <si>
    <t>RED FISH</t>
  </si>
  <si>
    <t>RED RIVER</t>
  </si>
  <si>
    <t>RIO GRANDE</t>
  </si>
  <si>
    <t>SAN ANTONIO</t>
  </si>
  <si>
    <t>SAN BERNARD</t>
  </si>
  <si>
    <t>SAN MARCOS</t>
  </si>
  <si>
    <t>SAN SABA</t>
  </si>
  <si>
    <t>SANDY POINT</t>
  </si>
  <si>
    <t>SPINDLETOP</t>
  </si>
  <si>
    <t>ST ROSE</t>
  </si>
  <si>
    <t>SWEENEY</t>
  </si>
  <si>
    <t>TEXIAN</t>
  </si>
  <si>
    <t>THREE RIVERS</t>
  </si>
  <si>
    <t>TOM GREEN</t>
  </si>
  <si>
    <t>AMERICAN WAY</t>
  </si>
  <si>
    <t>ANGELA RENEE</t>
  </si>
  <si>
    <t>BARRY GRIFFITH</t>
  </si>
  <si>
    <t>CAPT DAVID CARRIERE</t>
  </si>
  <si>
    <t>CHRISTOPHER M PARSONAGE</t>
  </si>
  <si>
    <t>CUMBERLAND HUNTER</t>
  </si>
  <si>
    <t>DANNY L. WHITFORD</t>
  </si>
  <si>
    <t>DONNA H FURLONG</t>
  </si>
  <si>
    <t>GLENN A. HENDON</t>
  </si>
  <si>
    <t>J. W. HUNTER</t>
  </si>
  <si>
    <t>JAMES G. HINES</t>
  </si>
  <si>
    <t>JAMES H HUNTER</t>
  </si>
  <si>
    <t>JESSE A. MOLLINEAUX</t>
  </si>
  <si>
    <t>L. R. CHAPMAN</t>
  </si>
  <si>
    <t>MAE ETTA HINES</t>
  </si>
  <si>
    <t>MARK GLAAB</t>
  </si>
  <si>
    <t>NASHVILLE HUNTER</t>
  </si>
  <si>
    <t>OLD HICKORY</t>
  </si>
  <si>
    <t>PORTER J. FURLONG</t>
  </si>
  <si>
    <t>RON HUNTER</t>
  </si>
  <si>
    <t>SARAH HUNTER</t>
  </si>
  <si>
    <t>SYBLE FAY</t>
  </si>
  <si>
    <t>TIM P. STUDDERT</t>
  </si>
  <si>
    <t>WARREN W. HINES</t>
  </si>
  <si>
    <t>DEBORAH L</t>
  </si>
  <si>
    <t>CHRISTIE LYNN</t>
  </si>
  <si>
    <t>JESSE LEE</t>
  </si>
  <si>
    <t>KINGFISHER</t>
  </si>
  <si>
    <t>BAYOU BRAVE</t>
  </si>
  <si>
    <t>CHOUTEAU</t>
  </si>
  <si>
    <t>2 10-TON WINCHES</t>
  </si>
  <si>
    <t>KS</t>
  </si>
  <si>
    <t>ST. JOSEPH</t>
  </si>
  <si>
    <t>2 25-TON WINCHES</t>
  </si>
  <si>
    <t>EDWARD PERRY</t>
  </si>
  <si>
    <t>2 - 20 TON</t>
  </si>
  <si>
    <t>WINCHES ELECTRIC</t>
  </si>
  <si>
    <t>RIVERSIDE</t>
  </si>
  <si>
    <t>FAIRFAX</t>
  </si>
  <si>
    <t>JANET ELAINE</t>
  </si>
  <si>
    <t>2-30 TON WINCHES</t>
  </si>
  <si>
    <t>CITY MO</t>
  </si>
  <si>
    <t>LITTLE RED</t>
  </si>
  <si>
    <t>PITTSBURG</t>
  </si>
  <si>
    <t>SIBLEY</t>
  </si>
  <si>
    <t>CAPT. ALIX</t>
  </si>
  <si>
    <t>DONALD SEA</t>
  </si>
  <si>
    <t>CULLEN J</t>
  </si>
  <si>
    <t>ANDREA P</t>
  </si>
  <si>
    <t>MS. AVA</t>
  </si>
  <si>
    <t>PATTY L</t>
  </si>
  <si>
    <t>MISS LUCY</t>
  </si>
  <si>
    <t>MISS CATHERINE</t>
  </si>
  <si>
    <t>EASTLAKE</t>
  </si>
  <si>
    <t>BENJAMIN RIDGWAY</t>
  </si>
  <si>
    <t>BRIDGEBUILDER</t>
  </si>
  <si>
    <t>BRIDGEBUILDER 22</t>
  </si>
  <si>
    <t>MIGHTY JOE</t>
  </si>
  <si>
    <t>CLEAN SWEEP</t>
  </si>
  <si>
    <t>CAPTAIN DENNIS H EGAN</t>
  </si>
  <si>
    <t>DANIEL J. WOLF</t>
  </si>
  <si>
    <t>DAVID E</t>
  </si>
  <si>
    <t>DEREK E</t>
  </si>
  <si>
    <t>DOMINIC E</t>
  </si>
  <si>
    <t>BELLE OF CALHOUN</t>
  </si>
  <si>
    <t>DEER PLAIN</t>
  </si>
  <si>
    <t>LIBERTY BELLE</t>
  </si>
  <si>
    <t>COLUMBIANA</t>
  </si>
  <si>
    <t>MISS ILLINOIS</t>
  </si>
  <si>
    <t>AGGIE C</t>
  </si>
  <si>
    <t>ALBERT C</t>
  </si>
  <si>
    <t>CHICAGO MERCHANT</t>
  </si>
  <si>
    <t>CHICAGO WARRIOR</t>
  </si>
  <si>
    <t>HARBOR RUNNER</t>
  </si>
  <si>
    <t>ILLINI COURAGE</t>
  </si>
  <si>
    <t>MARY C</t>
  </si>
  <si>
    <t>MIDWEST LEADER</t>
  </si>
  <si>
    <t>MIDWEST PRIDE</t>
  </si>
  <si>
    <t>PRAIRIE STATE</t>
  </si>
  <si>
    <t>WILLIAM C</t>
  </si>
  <si>
    <t>WINDY CITY</t>
  </si>
  <si>
    <t>LEMONT TRADER</t>
  </si>
  <si>
    <t>AMBER BRITTANY</t>
  </si>
  <si>
    <t>BUCK JOHNSON</t>
  </si>
  <si>
    <t>HAILEY NICOLE</t>
  </si>
  <si>
    <t>MARY ROSE</t>
  </si>
  <si>
    <t>MISS IVY BRYNNE</t>
  </si>
  <si>
    <t>VERNON</t>
  </si>
  <si>
    <t>TAYLOR NICOLE</t>
  </si>
  <si>
    <t>INDIAN DAWN</t>
  </si>
  <si>
    <t>G.L. ROBERTS</t>
  </si>
  <si>
    <t>JAMES L MARTIN</t>
  </si>
  <si>
    <t>DARLANE B</t>
  </si>
  <si>
    <t>INDUSTRY</t>
  </si>
  <si>
    <t>MARNE B</t>
  </si>
  <si>
    <t>OLIVIA ROSE</t>
  </si>
  <si>
    <t>SCF RELIANT</t>
  </si>
  <si>
    <t>A. J. MORRIS</t>
  </si>
  <si>
    <t>AARON F. BARRETT</t>
  </si>
  <si>
    <t>ACE G</t>
  </si>
  <si>
    <t>ADDIS</t>
  </si>
  <si>
    <t>ALICE I HOOKER</t>
  </si>
  <si>
    <t>ALVIN C JOHNSON</t>
  </si>
  <si>
    <t>ARTHUR J. CARSON</t>
  </si>
  <si>
    <t>ASHLEY</t>
  </si>
  <si>
    <t>AUBREY B HARWELL JR</t>
  </si>
  <si>
    <t>B. JOHN YEAGER</t>
  </si>
  <si>
    <t>BILL BERRY</t>
  </si>
  <si>
    <t>BRIAN A. NAPACK</t>
  </si>
  <si>
    <t>BRIAN RAFFERTY</t>
  </si>
  <si>
    <t>CAMILLE B. BARRETT</t>
  </si>
  <si>
    <t>CAPT. O. A. FRANKS</t>
  </si>
  <si>
    <t>CAROL MCMANUS</t>
  </si>
  <si>
    <t>CHARLIE EVERHART</t>
  </si>
  <si>
    <t>CHIP LACY</t>
  </si>
  <si>
    <t>CHRISTY</t>
  </si>
  <si>
    <t>CITY OF PORT ALLEN</t>
  </si>
  <si>
    <t>CLARENCE G. FRAME</t>
  </si>
  <si>
    <t>CRAIG E. PHILIP</t>
  </si>
  <si>
    <t>CRYSTAL D. TAYLOR</t>
  </si>
  <si>
    <t>DALE A HELLER</t>
  </si>
  <si>
    <t>DANIEL P MECKLENBORG</t>
  </si>
  <si>
    <t>DANIEL T MARTIN</t>
  </si>
  <si>
    <t>DAVID G SEHRT</t>
  </si>
  <si>
    <t>DAVID K. WILSON</t>
  </si>
  <si>
    <t>DAVID M. O'LOUGHLIN</t>
  </si>
  <si>
    <t>DENNIS C. BOTTORFF</t>
  </si>
  <si>
    <t>DENNIS T. DELANEY</t>
  </si>
  <si>
    <t>DICK TOMAYKO</t>
  </si>
  <si>
    <t>E. BRONSON INGRAM</t>
  </si>
  <si>
    <t>EDWIN L. KENNEDY</t>
  </si>
  <si>
    <t>EILEEN BIGELOW</t>
  </si>
  <si>
    <t>ELEANOR G MCDONALD</t>
  </si>
  <si>
    <t>ELISSA</t>
  </si>
  <si>
    <t>ELIZABETH R CHASE</t>
  </si>
  <si>
    <t>ERNA E. HONEYCUTT</t>
  </si>
  <si>
    <t>EVEY T</t>
  </si>
  <si>
    <t>F. R. BIGELOW</t>
  </si>
  <si>
    <t>FRANCIS R. KEEGAN</t>
  </si>
  <si>
    <t>FRANK JOHNSON</t>
  </si>
  <si>
    <t>G. ALLEN OLDHAM</t>
  </si>
  <si>
    <t>GALE C</t>
  </si>
  <si>
    <t>GEISMAR</t>
  </si>
  <si>
    <t>GEORGE N</t>
  </si>
  <si>
    <t>H. B. STEWART</t>
  </si>
  <si>
    <t>HARRY BRINDELL</t>
  </si>
  <si>
    <t>HARRY R. JACOBSON</t>
  </si>
  <si>
    <t>HORTENSE B. INGRAM</t>
  </si>
  <si>
    <t>INLAND STAR</t>
  </si>
  <si>
    <t>J. N. PHILIPS</t>
  </si>
  <si>
    <t>JAMES E. ANDERSON</t>
  </si>
  <si>
    <t>JAMES F. NEAL</t>
  </si>
  <si>
    <t>JAMES PAUL AYERS</t>
  </si>
  <si>
    <t>JERRY DEAL</t>
  </si>
  <si>
    <t>JERRY TINKEY</t>
  </si>
  <si>
    <t>JOE B. WYATT</t>
  </si>
  <si>
    <t>JOHN D. GEARY</t>
  </si>
  <si>
    <t>JOHN F. SECREST</t>
  </si>
  <si>
    <t>JOHN M. DONNELLY</t>
  </si>
  <si>
    <t>JOHN M. RIVERS</t>
  </si>
  <si>
    <t>JOHN R OPERLE</t>
  </si>
  <si>
    <t>JOHN R. INGRAM</t>
  </si>
  <si>
    <t>L. B. EDGIN</t>
  </si>
  <si>
    <t>LARRY DRUMMOND</t>
  </si>
  <si>
    <t>LEE ANN INGRAM</t>
  </si>
  <si>
    <t>LEE SYNNOTT</t>
  </si>
  <si>
    <t>LES GRIMM</t>
  </si>
  <si>
    <t>LOCKMASTER</t>
  </si>
  <si>
    <t>LOUISIANA STAR</t>
  </si>
  <si>
    <t>MARGE MCFARLIN</t>
  </si>
  <si>
    <t>MARK C</t>
  </si>
  <si>
    <t>MARK DULEY</t>
  </si>
  <si>
    <t>MARTHA DENTON</t>
  </si>
  <si>
    <t>MARTHA INGRAM</t>
  </si>
  <si>
    <t>MARTHA LYNN</t>
  </si>
  <si>
    <t>MARTY BASKERVILLE</t>
  </si>
  <si>
    <t>MARY K. CAVARRA</t>
  </si>
  <si>
    <t>MICHAEL J. GRAINGER</t>
  </si>
  <si>
    <t>MIDLAND</t>
  </si>
  <si>
    <t>MIKE SCHMAENG</t>
  </si>
  <si>
    <t>MISS MOLLYE D</t>
  </si>
  <si>
    <t>NEIL N. DIEHL</t>
  </si>
  <si>
    <t>O. H. INGRAM</t>
  </si>
  <si>
    <t>OCIE CLARK</t>
  </si>
  <si>
    <t>OT ADKINS</t>
  </si>
  <si>
    <t>OZZIE</t>
  </si>
  <si>
    <t>P B SHAH</t>
  </si>
  <si>
    <t>PATRICIA I HART</t>
  </si>
  <si>
    <t>PETER J</t>
  </si>
  <si>
    <t>PHILIP M. PFEFFER</t>
  </si>
  <si>
    <t>R. CLAYTON MCWHORTER</t>
  </si>
  <si>
    <t>RALPH E. PLAGGE</t>
  </si>
  <si>
    <t>RICHARD E. WAUGH</t>
  </si>
  <si>
    <t>RICK HARNACK</t>
  </si>
  <si>
    <t>ROBERT C. LOEDDING</t>
  </si>
  <si>
    <t>ROBERT H. BROWN</t>
  </si>
  <si>
    <t>ROBERT W. TAYLOR</t>
  </si>
  <si>
    <t>ROBIN B. INGRAM</t>
  </si>
  <si>
    <t>RONALD L. SENSENBACH</t>
  </si>
  <si>
    <t>ROY E. CLAVERIE</t>
  </si>
  <si>
    <t>SALLY BROMFIELD</t>
  </si>
  <si>
    <t>SAM F. FLEMING</t>
  </si>
  <si>
    <t>SAMUEL B. RICHMOND</t>
  </si>
  <si>
    <t>SANDY B</t>
  </si>
  <si>
    <t>SARAH L. INGRAM</t>
  </si>
  <si>
    <t>STEPHEN P. VENABLE</t>
  </si>
  <si>
    <t>STEVE SOUTHERN</t>
  </si>
  <si>
    <t>STEVEN J. MASON</t>
  </si>
  <si>
    <t>SUE KOSSOW</t>
  </si>
  <si>
    <t>SUSAN JOHNSON</t>
  </si>
  <si>
    <t>SUSIE FAGAN</t>
  </si>
  <si>
    <t>TED W. EWING</t>
  </si>
  <si>
    <t>TODD BROWN</t>
  </si>
  <si>
    <t>TREY DELOACH</t>
  </si>
  <si>
    <t>VANPORT</t>
  </si>
  <si>
    <t>VIRGINIA INGRAM</t>
  </si>
  <si>
    <t>W SCOTT NOBLE</t>
  </si>
  <si>
    <t>WILLARD HAMMOND</t>
  </si>
  <si>
    <t>WILLIAM P MORELLI</t>
  </si>
  <si>
    <t>WOODY DUMAS</t>
  </si>
  <si>
    <t>Y.S. CHI</t>
  </si>
  <si>
    <t>ZELAND M DELOACH JR</t>
  </si>
  <si>
    <t>BILLY P</t>
  </si>
  <si>
    <t>MISS HALEY</t>
  </si>
  <si>
    <t>LITTLE DEBBIE</t>
  </si>
  <si>
    <t>MISS NELLIE</t>
  </si>
  <si>
    <t>BETTY ANN</t>
  </si>
  <si>
    <t>ELVIS H</t>
  </si>
  <si>
    <t>INLAND BULLDOG</t>
  </si>
  <si>
    <t>INLAND CARDINAL</t>
  </si>
  <si>
    <t>INLAND COMMODORE</t>
  </si>
  <si>
    <t>INLAND REBEL</t>
  </si>
  <si>
    <t>INLAND TIGER</t>
  </si>
  <si>
    <t>INLAND VOLUNTEER</t>
  </si>
  <si>
    <t>MR. GUS</t>
  </si>
  <si>
    <t>MS PAULA</t>
  </si>
  <si>
    <t>BETTY JO</t>
  </si>
  <si>
    <t>DORADO</t>
  </si>
  <si>
    <t>CAPT. GEORGE B CUMMINGS</t>
  </si>
  <si>
    <t>IMT EMERALD</t>
  </si>
  <si>
    <t>IMT PROGRESS</t>
  </si>
  <si>
    <t>ALICIA MCCORD</t>
  </si>
  <si>
    <t>JERILYN</t>
  </si>
  <si>
    <t>KATHY S</t>
  </si>
  <si>
    <t>MARILYN K.</t>
  </si>
  <si>
    <t>EVELYN DORIS</t>
  </si>
  <si>
    <t>HOSS</t>
  </si>
  <si>
    <t>LITTLE MARY</t>
  </si>
  <si>
    <t>HANNAH LEE</t>
  </si>
  <si>
    <t>ALFRED A. III</t>
  </si>
  <si>
    <t>GOOSE CREEK</t>
  </si>
  <si>
    <t>NUMBER TEN</t>
  </si>
  <si>
    <t>DONALDSON-</t>
  </si>
  <si>
    <t>PONCA</t>
  </si>
  <si>
    <t>SHELBY ROSE</t>
  </si>
  <si>
    <t>ISLAND CHIEF</t>
  </si>
  <si>
    <t>ISLAND EAGLE</t>
  </si>
  <si>
    <t>ISLAND MIST</t>
  </si>
  <si>
    <t>ISLAND SCOUT</t>
  </si>
  <si>
    <t>ISLAND VENTURE</t>
  </si>
  <si>
    <t>ISLAND VIKING</t>
  </si>
  <si>
    <t>ISLAND VOYAGER</t>
  </si>
  <si>
    <t>ISLAND WIND</t>
  </si>
  <si>
    <t>SHELTER BAY</t>
  </si>
  <si>
    <t>JOHN ACKERMAN</t>
  </si>
  <si>
    <t>ST. HELENS</t>
  </si>
  <si>
    <t>AMY B</t>
  </si>
  <si>
    <t>SARAH B</t>
  </si>
  <si>
    <t>CAPT. BUDDY G.</t>
  </si>
  <si>
    <t>HAYDEN EVANS</t>
  </si>
  <si>
    <t>JAKE WASHINGTON</t>
  </si>
  <si>
    <t>AMANDA</t>
  </si>
  <si>
    <t>CHRISTINA MARIE</t>
  </si>
  <si>
    <t>HELEN VIRGINIA</t>
  </si>
  <si>
    <t>KAREN MICHELLE</t>
  </si>
  <si>
    <t>LINDA J</t>
  </si>
  <si>
    <t>MISTER MIKE</t>
  </si>
  <si>
    <t>PATRICK KAPPER</t>
  </si>
  <si>
    <t>SUSAN KAY</t>
  </si>
  <si>
    <t>CHRIS D</t>
  </si>
  <si>
    <t>SLYE JOSEPH</t>
  </si>
  <si>
    <t>CHIPS</t>
  </si>
  <si>
    <t>WADDINGTON</t>
  </si>
  <si>
    <t>M. S. PAULINE JPD</t>
  </si>
  <si>
    <t>HYDRAULIC DIESEL</t>
  </si>
  <si>
    <t>CAROLYN W</t>
  </si>
  <si>
    <t>CRISTY T</t>
  </si>
  <si>
    <t>IRENE T</t>
  </si>
  <si>
    <t>LEANN T</t>
  </si>
  <si>
    <t>MADDY T</t>
  </si>
  <si>
    <t>STACY T</t>
  </si>
  <si>
    <t>KOOLCAT</t>
  </si>
  <si>
    <t>TANNER</t>
  </si>
  <si>
    <t>JACQUELINE A</t>
  </si>
  <si>
    <t>MILTON W</t>
  </si>
  <si>
    <t>HO</t>
  </si>
  <si>
    <t>JAMES GOLDING</t>
  </si>
  <si>
    <t>JVESSCO 1</t>
  </si>
  <si>
    <t>EMMA KATE</t>
  </si>
  <si>
    <t>G. BUNDREN</t>
  </si>
  <si>
    <t>JEFFERY J.</t>
  </si>
  <si>
    <t>LLOYD DUNNING</t>
  </si>
  <si>
    <t>MISS DEANNA</t>
  </si>
  <si>
    <t>NICKSON</t>
  </si>
  <si>
    <t>TOM ROGERS</t>
  </si>
  <si>
    <t>W. C. JAMES</t>
  </si>
  <si>
    <t>WILLIAM ERIC</t>
  </si>
  <si>
    <t>DAVID HILL</t>
  </si>
  <si>
    <t>LEXINGTON</t>
  </si>
  <si>
    <t>M/V WILLIAM HANK</t>
  </si>
  <si>
    <t>JANE L</t>
  </si>
  <si>
    <t>CITY OF CLEVELAND</t>
  </si>
  <si>
    <t>ROSEDALE</t>
  </si>
  <si>
    <t>FRANCES ANN</t>
  </si>
  <si>
    <t>JOHN T JANOUSH</t>
  </si>
  <si>
    <t>MISS</t>
  </si>
  <si>
    <t>LELAND SPEAKES</t>
  </si>
  <si>
    <t>LOGLOADER</t>
  </si>
  <si>
    <t>MARY PARKER</t>
  </si>
  <si>
    <t>MR. TOM</t>
  </si>
  <si>
    <t>NAPOLEON</t>
  </si>
  <si>
    <t>RIVERTON</t>
  </si>
  <si>
    <t>SUSAN LYNN</t>
  </si>
  <si>
    <t>TAMELA LEIGH</t>
  </si>
  <si>
    <t>TERRENE</t>
  </si>
  <si>
    <t>WAXHAW</t>
  </si>
  <si>
    <t>BEVERELY ANNE</t>
  </si>
  <si>
    <t>BROTHER WILSON</t>
  </si>
  <si>
    <t>BRUCE OAKLEY</t>
  </si>
  <si>
    <t>DAVID CHOATE</t>
  </si>
  <si>
    <t>DAVID WORK</t>
  </si>
  <si>
    <t>DOROTHY M JANOUSH</t>
  </si>
  <si>
    <t>EL PASO</t>
  </si>
  <si>
    <t>JOBETH JANOUSH</t>
  </si>
  <si>
    <t>LUCY JANOUSH</t>
  </si>
  <si>
    <t>MISS ALEX</t>
  </si>
  <si>
    <t>THE DUKE</t>
  </si>
  <si>
    <t>N. LITTLE</t>
  </si>
  <si>
    <t>H. B.</t>
  </si>
  <si>
    <t>SUGARLAND</t>
  </si>
  <si>
    <t>LONG STREET</t>
  </si>
  <si>
    <t>JAMIE LEIGH</t>
  </si>
  <si>
    <t>CHRIS M</t>
  </si>
  <si>
    <t>LITTLE</t>
  </si>
  <si>
    <t>COLE</t>
  </si>
  <si>
    <t>JEFFREY LEE</t>
  </si>
  <si>
    <t>SNOW WILSON</t>
  </si>
  <si>
    <t>JENNIFER W</t>
  </si>
  <si>
    <t>SAMMY J</t>
  </si>
  <si>
    <t>PINE BLUFF</t>
  </si>
  <si>
    <t>JESSICA RYAN</t>
  </si>
  <si>
    <t>BETTY L.</t>
  </si>
  <si>
    <t>KRISTY L</t>
  </si>
  <si>
    <t>TRACIE L.</t>
  </si>
  <si>
    <t>DIANNE NEALE</t>
  </si>
  <si>
    <t>EMMALEE NICOLE</t>
  </si>
  <si>
    <t>J. CAROLE NEALE</t>
  </si>
  <si>
    <t>MISTER CHARLIE NEALE</t>
  </si>
  <si>
    <t>RAMSEY A. NEALE</t>
  </si>
  <si>
    <t>AUSTIN COLE</t>
  </si>
  <si>
    <t>CAPT CR NEALE III</t>
  </si>
  <si>
    <t>SARAH E. NEAL</t>
  </si>
  <si>
    <t>CONNER H</t>
  </si>
  <si>
    <t>SHIPPING-</t>
  </si>
  <si>
    <t>ELIZABETH D</t>
  </si>
  <si>
    <t>JANET JOHNSON</t>
  </si>
  <si>
    <t>JOE T</t>
  </si>
  <si>
    <t>KIMBERLY JOHNSON</t>
  </si>
  <si>
    <t>LORI JOHNSON</t>
  </si>
  <si>
    <t>MACKENZIE J LYNN</t>
  </si>
  <si>
    <t>MISS MACKENZIE</t>
  </si>
  <si>
    <t>NANIABA</t>
  </si>
  <si>
    <t>SIERRA J</t>
  </si>
  <si>
    <t>TUSKEGEE</t>
  </si>
  <si>
    <t>CECILE A FITCH</t>
  </si>
  <si>
    <t>LITHIA</t>
  </si>
  <si>
    <t>NEUAX NAME 2</t>
  </si>
  <si>
    <t>V-OO2</t>
  </si>
  <si>
    <t>ABEH</t>
  </si>
  <si>
    <t>TARA LEE</t>
  </si>
  <si>
    <t>MUSKOGEE</t>
  </si>
  <si>
    <t>MISTER LEW</t>
  </si>
  <si>
    <t>CATOOSA</t>
  </si>
  <si>
    <t>MUDCAT III</t>
  </si>
  <si>
    <t>SALLISAW</t>
  </si>
  <si>
    <t>AARON JOSEPH</t>
  </si>
  <si>
    <t>AEP MARINER</t>
  </si>
  <si>
    <t>ANNABELLE DOROTHY MORAN</t>
  </si>
  <si>
    <t>GEORGE T. MORAN</t>
  </si>
  <si>
    <t>JAMES D. MORAN</t>
  </si>
  <si>
    <t>KIRBY MORAN</t>
  </si>
  <si>
    <t>EL SOL DE CARIBE</t>
  </si>
  <si>
    <t>KATIE MARIE</t>
  </si>
  <si>
    <t>BELLA</t>
  </si>
  <si>
    <t>LIL LANE</t>
  </si>
  <si>
    <t>BONNIE G. SELVICK</t>
  </si>
  <si>
    <t>JASPER H</t>
  </si>
  <si>
    <t>LITTLE JACK</t>
  </si>
  <si>
    <t>RILEY P</t>
  </si>
  <si>
    <t>MISS K</t>
  </si>
  <si>
    <t>VINCENT J EYMARD</t>
  </si>
  <si>
    <t>HARRY MCNEAL</t>
  </si>
  <si>
    <t>PERTH</t>
  </si>
  <si>
    <t>MISS JULIA</t>
  </si>
  <si>
    <t>MR. NICKY</t>
  </si>
  <si>
    <t>PAT PICKETT</t>
  </si>
  <si>
    <t>CAPT. EDWARD F. SMITH</t>
  </si>
  <si>
    <t>MARMET</t>
  </si>
  <si>
    <t>COMPASS POINT</t>
  </si>
  <si>
    <t>CEREDO</t>
  </si>
  <si>
    <t>JAMES EDWIN</t>
  </si>
  <si>
    <t>LOUIS D</t>
  </si>
  <si>
    <t>A. S. MAYNARD</t>
  </si>
  <si>
    <t>DOROTHY L</t>
  </si>
  <si>
    <t>EDITH</t>
  </si>
  <si>
    <t>RAIDER</t>
  </si>
  <si>
    <t>KATE GOLDING</t>
  </si>
  <si>
    <t>SHELBY JEAN</t>
  </si>
  <si>
    <t>K J LEBOEUF</t>
  </si>
  <si>
    <t>DURHAM</t>
  </si>
  <si>
    <t>ELLA SHAE</t>
  </si>
  <si>
    <t>TOMPKINS-</t>
  </si>
  <si>
    <t>M/V PRESQUE ISLE</t>
  </si>
  <si>
    <t>RIVER HAWK</t>
  </si>
  <si>
    <t>ROCKWOOD</t>
  </si>
  <si>
    <t>TOTEM KOLE II</t>
  </si>
  <si>
    <t>EDDIE B MARSH</t>
  </si>
  <si>
    <t>BRITTANY ANNE</t>
  </si>
  <si>
    <t>DEE ANNE R.</t>
  </si>
  <si>
    <t>AMORY</t>
  </si>
  <si>
    <t>TEXAN</t>
  </si>
  <si>
    <t>ARMOREL</t>
  </si>
  <si>
    <t>ELLIE</t>
  </si>
  <si>
    <t>BUCKLEY</t>
  </si>
  <si>
    <t>OLD MISSION</t>
  </si>
  <si>
    <t>THE DORENA</t>
  </si>
  <si>
    <t>HOLLAND</t>
  </si>
  <si>
    <t>BARRY J</t>
  </si>
  <si>
    <t>JESSICA JOY</t>
  </si>
  <si>
    <t>JIMMY</t>
  </si>
  <si>
    <t>MISS EDNA</t>
  </si>
  <si>
    <t>MADELEINE MARIE</t>
  </si>
  <si>
    <t>GRAYLING</t>
  </si>
  <si>
    <t>PALMER</t>
  </si>
  <si>
    <t>ARI CRUZ</t>
  </si>
  <si>
    <t>DANA CRUZ</t>
  </si>
  <si>
    <t>MILLIE CRUZ</t>
  </si>
  <si>
    <t xml:space="preserve"> CROCKETT</t>
  </si>
  <si>
    <t>ACHILLES</t>
  </si>
  <si>
    <t>AGAMEMNON</t>
  </si>
  <si>
    <t>ANN BRENT</t>
  </si>
  <si>
    <t>APPALOOSA</t>
  </si>
  <si>
    <t>AVENGER</t>
  </si>
  <si>
    <t>BARATARIA</t>
  </si>
  <si>
    <t>PORT LAVAC</t>
  </si>
  <si>
    <t>BETTY BRENT</t>
  </si>
  <si>
    <t>BIG AL</t>
  </si>
  <si>
    <t>BILL GARVEY</t>
  </si>
  <si>
    <t>BLUEFISH</t>
  </si>
  <si>
    <t>BOCA GRANDE</t>
  </si>
  <si>
    <t>BOWIE</t>
  </si>
  <si>
    <t>BREWSTER KNOTT</t>
  </si>
  <si>
    <t>BRIDGET CAULLEY</t>
  </si>
  <si>
    <t>BRISCOE</t>
  </si>
  <si>
    <t>CAMERON BLAIR</t>
  </si>
  <si>
    <t>CANVASBACK</t>
  </si>
  <si>
    <t>CAPT DANIEL CLEMENT</t>
  </si>
  <si>
    <t>CAPT FRANK STALLINGS</t>
  </si>
  <si>
    <t>CAPT. CHARLIE LAWRENCE</t>
  </si>
  <si>
    <t>CAPT. FRANK STALLINGS</t>
  </si>
  <si>
    <t>CAPT. JAMES HOOVER</t>
  </si>
  <si>
    <t>CAPT. JIM GREEN</t>
  </si>
  <si>
    <t>CAPT. REGGIE LEBOEUF</t>
  </si>
  <si>
    <t>CAPT. RONNIE PAYNE</t>
  </si>
  <si>
    <t>CAPT. ZIGGY</t>
  </si>
  <si>
    <t>CAROLE L. BRENT</t>
  </si>
  <si>
    <t>HOSE BOOM</t>
  </si>
  <si>
    <t>CHARLOTTE</t>
  </si>
  <si>
    <t>CHESLEY E</t>
  </si>
  <si>
    <t>CIBOLO</t>
  </si>
  <si>
    <t>CINDY BRENT</t>
  </si>
  <si>
    <t>CITY OF BATON ROUGE</t>
  </si>
  <si>
    <t>CITY OF CHICAGO</t>
  </si>
  <si>
    <t>CITY OF FREEPORT</t>
  </si>
  <si>
    <t>CITY OF JOLIET</t>
  </si>
  <si>
    <t>CITY OF JONESVILLE</t>
  </si>
  <si>
    <t>CITY OF LOUISVILLE</t>
  </si>
  <si>
    <t>CITY OF NEW ORLEANS</t>
  </si>
  <si>
    <t>CITY OF PADUCAH</t>
  </si>
  <si>
    <t>CITY OF PITTSBURGH</t>
  </si>
  <si>
    <t>CITY OF VICKSBURG</t>
  </si>
  <si>
    <t>COMAL</t>
  </si>
  <si>
    <t>CORYELL</t>
  </si>
  <si>
    <t>COTTLE</t>
  </si>
  <si>
    <t>CURLIN</t>
  </si>
  <si>
    <t>DARIAN ALEXANDRA</t>
  </si>
  <si>
    <t>DELACROIX</t>
  </si>
  <si>
    <t>DENNIS CHAMBERS</t>
  </si>
  <si>
    <t>DIXIE RAIDER</t>
  </si>
  <si>
    <t>DIXIE TRAVELER</t>
  </si>
  <si>
    <t>DIXIE VALOUR</t>
  </si>
  <si>
    <t>DIXIE VANDAL</t>
  </si>
  <si>
    <t>DIXIE VENGEANCE</t>
  </si>
  <si>
    <t>DUBLIN SEA</t>
  </si>
  <si>
    <t>EARL JONES</t>
  </si>
  <si>
    <t>ELLIS DAVIS</t>
  </si>
  <si>
    <t>EVERARD DUPRE</t>
  </si>
  <si>
    <t>FILLY</t>
  </si>
  <si>
    <t>FRANCIS BENEDICT</t>
  </si>
  <si>
    <t>GARY BRATSCH</t>
  </si>
  <si>
    <t>GENE MCGLOTHLIN</t>
  </si>
  <si>
    <t>GOLDEN MEADOW</t>
  </si>
  <si>
    <t>GOSIER</t>
  </si>
  <si>
    <t>GRAYSON</t>
  </si>
  <si>
    <t>GUADALUPE</t>
  </si>
  <si>
    <t>HALE</t>
  </si>
  <si>
    <t>HENRY J. SOUDELIER III</t>
  </si>
  <si>
    <t>INDIAN RIVER</t>
  </si>
  <si>
    <t>J. E. O'DONNELL</t>
  </si>
  <si>
    <t>JANIS ELIZABETH</t>
  </si>
  <si>
    <t>JESSICA BRENT</t>
  </si>
  <si>
    <t>JONES</t>
  </si>
  <si>
    <t>KENNY SHAVER</t>
  </si>
  <si>
    <t>WILLMING</t>
  </si>
  <si>
    <t>TON</t>
  </si>
  <si>
    <t>LAKE VERRET</t>
  </si>
  <si>
    <t>LAMPASAS</t>
  </si>
  <si>
    <t>LANA LOUISE</t>
  </si>
  <si>
    <t>LAWRENCE GUIDROZ</t>
  </si>
  <si>
    <t>LEON JOHNSON</t>
  </si>
  <si>
    <t>LESTER PARKER</t>
  </si>
  <si>
    <t>LEVITICUS</t>
  </si>
  <si>
    <t>LOU NATARO</t>
  </si>
  <si>
    <t>LOUIE LEONE</t>
  </si>
  <si>
    <t>LOUISE NEWELL</t>
  </si>
  <si>
    <t>LUBBOCK</t>
  </si>
  <si>
    <t>LUCILLE BROOKS</t>
  </si>
  <si>
    <t>MARCIA LYNN</t>
  </si>
  <si>
    <t>MELINDA BRENT</t>
  </si>
  <si>
    <t>MICHAEL MCCREERY</t>
  </si>
  <si>
    <t>MIKE BIRD</t>
  </si>
  <si>
    <t>MISS BETTYE</t>
  </si>
  <si>
    <t>MISS ROLANETTE</t>
  </si>
  <si>
    <t>MISS SUSAN</t>
  </si>
  <si>
    <t>MORGAN CITY</t>
  </si>
  <si>
    <t>MR. BENNETT</t>
  </si>
  <si>
    <t>MUSTANG</t>
  </si>
  <si>
    <t>NAVASOTA</t>
  </si>
  <si>
    <t>NAVIDAD</t>
  </si>
  <si>
    <t>NECHES</t>
  </si>
  <si>
    <t>NICEVILLE</t>
  </si>
  <si>
    <t>NICOLE BRENT</t>
  </si>
  <si>
    <t>NUECES</t>
  </si>
  <si>
    <t>OBSERVER</t>
  </si>
  <si>
    <t>OLD PUSH</t>
  </si>
  <si>
    <t>PACESETTER</t>
  </si>
  <si>
    <t>PALO DURO</t>
  </si>
  <si>
    <t>PASS CHRISTIAN</t>
  </si>
  <si>
    <t>PEARL RIVER</t>
  </si>
  <si>
    <t>PECOS</t>
  </si>
  <si>
    <t>PONTCHARTRAIN</t>
  </si>
  <si>
    <t>PORT FOURCHON</t>
  </si>
  <si>
    <t>RALPH RENFRO</t>
  </si>
  <si>
    <t>RANDY MCCRANEY</t>
  </si>
  <si>
    <t>SABINAL</t>
  </si>
  <si>
    <t>SAINT CRISPIN</t>
  </si>
  <si>
    <t>SAN JACINTO</t>
  </si>
  <si>
    <t>SENATOR STENNIS</t>
  </si>
  <si>
    <t>SHELL BEACH</t>
  </si>
  <si>
    <t>SUSAN ELIZABETH</t>
  </si>
  <si>
    <t>SWEET LAKE</t>
  </si>
  <si>
    <t>HYDRAULIC DECK</t>
  </si>
  <si>
    <t>THOR</t>
  </si>
  <si>
    <t>TIMBALIER BAY</t>
  </si>
  <si>
    <t>TINY SANDERSON</t>
  </si>
  <si>
    <t>W. C. BINION JR.</t>
  </si>
  <si>
    <t>WALTER S</t>
  </si>
  <si>
    <t>WAYNE BETHEL</t>
  </si>
  <si>
    <t>WICHITA</t>
  </si>
  <si>
    <t>ARABIAN SEA</t>
  </si>
  <si>
    <t>ARCHIE WILSON</t>
  </si>
  <si>
    <t>BERING SEA</t>
  </si>
  <si>
    <t>BLANCO</t>
  </si>
  <si>
    <t>BRETON SOUND</t>
  </si>
  <si>
    <t>CAPE HATTERAS</t>
  </si>
  <si>
    <t>CAPTAIN BILL ENGLISH</t>
  </si>
  <si>
    <t>CLARENCE NIXON</t>
  </si>
  <si>
    <t>CONCHO</t>
  </si>
  <si>
    <t>DADE</t>
  </si>
  <si>
    <t>DAVIS SEA</t>
  </si>
  <si>
    <t>DIXIE CHALLENGE</t>
  </si>
  <si>
    <t>DONNY NOLAN</t>
  </si>
  <si>
    <t>DRUM BAY</t>
  </si>
  <si>
    <t>ELOY RIVERA</t>
  </si>
  <si>
    <t>ERIC SWENDSEN</t>
  </si>
  <si>
    <t>FRIO</t>
  </si>
  <si>
    <t>GARY REED</t>
  </si>
  <si>
    <t>GREENLAND SEA</t>
  </si>
  <si>
    <t>HONDO</t>
  </si>
  <si>
    <t>IRISH SEA</t>
  </si>
  <si>
    <t>JAVA SEA</t>
  </si>
  <si>
    <t>JEFF MONTGOMERY</t>
  </si>
  <si>
    <t>JOE LOCHRICO</t>
  </si>
  <si>
    <t>LAKE BORGNE</t>
  </si>
  <si>
    <t>LINCOLN SEA</t>
  </si>
  <si>
    <t>LLANO</t>
  </si>
  <si>
    <t>MARK SHELL</t>
  </si>
  <si>
    <t>MCKINLEY SEA</t>
  </si>
  <si>
    <t>MEDITERRANEAN SEA</t>
  </si>
  <si>
    <t>NAINA</t>
  </si>
  <si>
    <t>NAKOA</t>
  </si>
  <si>
    <t>NENE</t>
  </si>
  <si>
    <t>NOHEA</t>
  </si>
  <si>
    <t>NOHOLOA</t>
  </si>
  <si>
    <t>NOKE</t>
  </si>
  <si>
    <t>NUNUI</t>
  </si>
  <si>
    <t>PACIFIC FREEDOM</t>
  </si>
  <si>
    <t>PACIFIC WOLF</t>
  </si>
  <si>
    <t>ROBERT G. STONE JR.</t>
  </si>
  <si>
    <t>ROSS SEA</t>
  </si>
  <si>
    <t>SIRIUS</t>
  </si>
  <si>
    <t>WEDDELL SEA</t>
  </si>
  <si>
    <t>CAPTAIN DONALD</t>
  </si>
  <si>
    <t>JASON E DUTTINGER</t>
  </si>
  <si>
    <t>NAMAHOE</t>
  </si>
  <si>
    <t>CAPE CANAVERAL</t>
  </si>
  <si>
    <t xml:space="preserve">CODEN
</t>
  </si>
  <si>
    <t>BROOKE CHAPMAN</t>
  </si>
  <si>
    <t>CAPE HENRY</t>
  </si>
  <si>
    <t>HEATH WOOD</t>
  </si>
  <si>
    <t>PENN NO</t>
  </si>
  <si>
    <t>RONNIE MURPH</t>
  </si>
  <si>
    <t>DENALI</t>
  </si>
  <si>
    <t>MOUNT ST. ELIAS</t>
  </si>
  <si>
    <t>TINA PYNE</t>
  </si>
  <si>
    <t>MOUNT BONA</t>
  </si>
  <si>
    <t>NANCY PETERKIN</t>
  </si>
  <si>
    <t>BAR</t>
  </si>
  <si>
    <t>EDWARD RAINS</t>
  </si>
  <si>
    <t>ROSICLAIRE</t>
  </si>
  <si>
    <t>JOHN VAUGHN</t>
  </si>
  <si>
    <t>ROSICLARE</t>
  </si>
  <si>
    <t>KATI M</t>
  </si>
  <si>
    <t>MISS ISABELLA</t>
  </si>
  <si>
    <t>MR. VANCE</t>
  </si>
  <si>
    <t>NEDRA K</t>
  </si>
  <si>
    <t>SAMANTHA ANN</t>
  </si>
  <si>
    <t>SAMANTHA E</t>
  </si>
  <si>
    <t>IDA L</t>
  </si>
  <si>
    <t>MISS JAN</t>
  </si>
  <si>
    <t>HOOKING BULL I</t>
  </si>
  <si>
    <t>CAPT. LOUIE</t>
  </si>
  <si>
    <t>CAPTAIN HAROLD</t>
  </si>
  <si>
    <t>CENTENNIAL</t>
  </si>
  <si>
    <t>HUMBOLDT</t>
  </si>
  <si>
    <t>EUREKA</t>
  </si>
  <si>
    <t>KOOS KING</t>
  </si>
  <si>
    <t>THEA KNUTSON</t>
  </si>
  <si>
    <t>MAZAPETA</t>
  </si>
  <si>
    <t>ADAM F KRAUSE</t>
  </si>
  <si>
    <t>AUSTIN KRAUSE</t>
  </si>
  <si>
    <t>DAVID M KRAUSE</t>
  </si>
  <si>
    <t>PERRY HALL</t>
  </si>
  <si>
    <t>JOANN KRAUSE</t>
  </si>
  <si>
    <t>THERESA S. KRAUSE</t>
  </si>
  <si>
    <t>KRISTIN</t>
  </si>
  <si>
    <t>CINDY S</t>
  </si>
  <si>
    <t>HATTIES-</t>
  </si>
  <si>
    <t>LUCY ANNE</t>
  </si>
  <si>
    <t>R. A. SIMS</t>
  </si>
  <si>
    <t>ANGELA RAE</t>
  </si>
  <si>
    <t>MADELEINE MICHELLE</t>
  </si>
  <si>
    <t>MELISSA LEE</t>
  </si>
  <si>
    <t>MYRNA ANN</t>
  </si>
  <si>
    <t>MISS DESTY</t>
  </si>
  <si>
    <t>MISS SAMMYLEE</t>
  </si>
  <si>
    <t>EMORY M</t>
  </si>
  <si>
    <t>ANGELA A.</t>
  </si>
  <si>
    <t>JACKE M</t>
  </si>
  <si>
    <t>AVOREE NOEL</t>
  </si>
  <si>
    <t>MON TA</t>
  </si>
  <si>
    <t>KAITLIN OLIVIA</t>
  </si>
  <si>
    <t>KAREN KOBY</t>
  </si>
  <si>
    <t>LADY LOREN</t>
  </si>
  <si>
    <t>KHLOE</t>
  </si>
  <si>
    <t>MISS ALLLE</t>
  </si>
  <si>
    <t>MERVINE II</t>
  </si>
  <si>
    <t>LADY MIDGE</t>
  </si>
  <si>
    <t>LADY ORA</t>
  </si>
  <si>
    <t>CONSTITUTION</t>
  </si>
  <si>
    <t>SMITHLAND</t>
  </si>
  <si>
    <t>G.L. OSTRANDER</t>
  </si>
  <si>
    <t>SAMUEL DE CHAMPLAIN</t>
  </si>
  <si>
    <t>COUGAR</t>
  </si>
  <si>
    <t>KETT;E</t>
  </si>
  <si>
    <t>PINE CAT</t>
  </si>
  <si>
    <t>LAMAR GOLDING</t>
  </si>
  <si>
    <t>KAITLYN MARIE</t>
  </si>
  <si>
    <t>CARRIE MAE</t>
  </si>
  <si>
    <t>SHARPS ISLAND</t>
  </si>
  <si>
    <t>MISS MEG</t>
  </si>
  <si>
    <t>TAMPA BAY</t>
  </si>
  <si>
    <t>ROBERT J. BANTA</t>
  </si>
  <si>
    <t>WILLIAM E. LAWSON</t>
  </si>
  <si>
    <t>SABULA</t>
  </si>
  <si>
    <t>HELEN LAY</t>
  </si>
  <si>
    <t>BEA SONIER</t>
  </si>
  <si>
    <t>BOO SONIER</t>
  </si>
  <si>
    <t>BUD SONIER</t>
  </si>
  <si>
    <t>C. J. BOYNE</t>
  </si>
  <si>
    <t>CAPT. PIC NAQUIN</t>
  </si>
  <si>
    <t>CAROLYN LAMPLEY</t>
  </si>
  <si>
    <t>CECIL V NEAL</t>
  </si>
  <si>
    <t>CLAIR S SMITH</t>
  </si>
  <si>
    <t>CREOLE ANN</t>
  </si>
  <si>
    <t>CREOLE CRUSADER</t>
  </si>
  <si>
    <t>CREOLE JILL</t>
  </si>
  <si>
    <t>CREOLE LADY</t>
  </si>
  <si>
    <t>CREOLE RIVERS</t>
  </si>
  <si>
    <t>CREOLE SHAWNEE</t>
  </si>
  <si>
    <t>CREOLE SPIRIT</t>
  </si>
  <si>
    <t>CREOLE SUE</t>
  </si>
  <si>
    <t>DAVE LEBOEUF</t>
  </si>
  <si>
    <t>DICKIE GONSOULIN</t>
  </si>
  <si>
    <t>DONNIE SONNIER</t>
  </si>
  <si>
    <t>EARL GONSOULIN</t>
  </si>
  <si>
    <t>GAIL CECILIA</t>
  </si>
  <si>
    <t>H. J. DUPRE</t>
  </si>
  <si>
    <t>JACKIE GONSOULIN</t>
  </si>
  <si>
    <t>JON GONSOULIN</t>
  </si>
  <si>
    <t>JOYCE MAXINE</t>
  </si>
  <si>
    <t>JULIE GONSOULIN</t>
  </si>
  <si>
    <t>KAREN ANN</t>
  </si>
  <si>
    <t>KARL SENNER</t>
  </si>
  <si>
    <t>KATIE GONSOULIN</t>
  </si>
  <si>
    <t>LAT GONSOULIN</t>
  </si>
  <si>
    <t>LAURENCE M GONSOULIN</t>
  </si>
  <si>
    <t>MARC MIYASAKI</t>
  </si>
  <si>
    <t>MATTHEW JAMES</t>
  </si>
  <si>
    <t>MEDICINE BOW</t>
  </si>
  <si>
    <t>MERLE GONSOULIN</t>
  </si>
  <si>
    <t>MICHELE GONSOULIN</t>
  </si>
  <si>
    <t>NANCY SONIER</t>
  </si>
  <si>
    <t>RICHARD GONSOULIN II</t>
  </si>
  <si>
    <t>RUBY GONSOULIN</t>
  </si>
  <si>
    <t>SYDNEY ANN</t>
  </si>
  <si>
    <t>TEDDY MEYER</t>
  </si>
  <si>
    <t>TEENIE SONIER</t>
  </si>
  <si>
    <t>W. J. AUTHEMENT</t>
  </si>
  <si>
    <t>WILSEY DUPRE</t>
  </si>
  <si>
    <t>HEAVY</t>
  </si>
  <si>
    <t>MISS LISA LYNN</t>
  </si>
  <si>
    <t>CORNELL</t>
  </si>
  <si>
    <t>BECKY D</t>
  </si>
  <si>
    <t>JUDY RAE</t>
  </si>
  <si>
    <t>MR. BANKS</t>
  </si>
  <si>
    <t>RAEGAN K</t>
  </si>
  <si>
    <t>SHIRLEY L</t>
  </si>
  <si>
    <t>BARBARA LIND</t>
  </si>
  <si>
    <t>PETALUMA</t>
  </si>
  <si>
    <t>TRIG LIND</t>
  </si>
  <si>
    <t>CECO</t>
  </si>
  <si>
    <t>HARRY L HASTINGS SR</t>
  </si>
  <si>
    <t>KEOTA</t>
  </si>
  <si>
    <t>SANS BOIS</t>
  </si>
  <si>
    <t>KARCHE</t>
  </si>
  <si>
    <t>BEARDSTOWN</t>
  </si>
  <si>
    <t>ELCO</t>
  </si>
  <si>
    <t>PIN OAK</t>
  </si>
  <si>
    <t>SPRIG</t>
  </si>
  <si>
    <t>CLYDE</t>
  </si>
  <si>
    <t>HANNAH MARIE</t>
  </si>
  <si>
    <t>TRISTAN K</t>
  </si>
  <si>
    <t>SUE</t>
  </si>
  <si>
    <t>LADY G II</t>
  </si>
  <si>
    <t>LADY G III</t>
  </si>
  <si>
    <t>W. F. COOPER</t>
  </si>
  <si>
    <t>PUMP GAS HOIST</t>
  </si>
  <si>
    <t>ELECT. &amp; MANUAL</t>
  </si>
  <si>
    <t>W. PRESCOTT FOSTER</t>
  </si>
  <si>
    <t>MS FRANCES</t>
  </si>
  <si>
    <t>MISS LILLIE</t>
  </si>
  <si>
    <t>JIMMY LOU</t>
  </si>
  <si>
    <t>RIGOLETS</t>
  </si>
  <si>
    <t>LA ELITE</t>
  </si>
  <si>
    <t>PATRICIA WINSLOW</t>
  </si>
  <si>
    <t>STUMP JUMPER II</t>
  </si>
  <si>
    <t>LOW LAND</t>
  </si>
  <si>
    <t>IBIS</t>
  </si>
  <si>
    <t>3B36</t>
  </si>
  <si>
    <t>BRAND MARIE</t>
  </si>
  <si>
    <t>JILLIAN RAE</t>
  </si>
  <si>
    <t>ANGELA KAY</t>
  </si>
  <si>
    <t>HUSKY</t>
  </si>
  <si>
    <t>ALAN K LUEDTKE</t>
  </si>
  <si>
    <t>FRANKFORT</t>
  </si>
  <si>
    <t>CHRIS E LUEDTKE</t>
  </si>
  <si>
    <t>ERICH R LUEDTKE</t>
  </si>
  <si>
    <t>GRETCHEN B.</t>
  </si>
  <si>
    <t>KARL E LUEDTKE</t>
  </si>
  <si>
    <t>KRISTA S.</t>
  </si>
  <si>
    <t>KURT R LUEDTKE</t>
  </si>
  <si>
    <t>PAUL L. LUEDTKE</t>
  </si>
  <si>
    <t>LUGGER TUG</t>
  </si>
  <si>
    <t>ALBOB</t>
  </si>
  <si>
    <t>ALOIS LUHR</t>
  </si>
  <si>
    <t>BETHANY DAWN</t>
  </si>
  <si>
    <t>BILL G</t>
  </si>
  <si>
    <t>BILLY GENE</t>
  </si>
  <si>
    <t>BUDDY</t>
  </si>
  <si>
    <t>JASON LUHR</t>
  </si>
  <si>
    <t>JAY LUHR</t>
  </si>
  <si>
    <t>KACIE LUHR</t>
  </si>
  <si>
    <t>LENARD</t>
  </si>
  <si>
    <t>Noah P. Hays</t>
  </si>
  <si>
    <t>ROBERT T</t>
  </si>
  <si>
    <t>SHERYL</t>
  </si>
  <si>
    <t>SIOLA</t>
  </si>
  <si>
    <t>SNATCH</t>
  </si>
  <si>
    <t>TWYLA LUHR</t>
  </si>
  <si>
    <t>TWYLA MARGE</t>
  </si>
  <si>
    <t>VICKIE</t>
  </si>
  <si>
    <t>VOLUNTEER</t>
  </si>
  <si>
    <t>GEORGE B</t>
  </si>
  <si>
    <t>MEGAN DAWN</t>
  </si>
  <si>
    <t>RONNIE I</t>
  </si>
  <si>
    <t>GRACIE M</t>
  </si>
  <si>
    <t>BLACK</t>
  </si>
  <si>
    <t>RIVER FALL</t>
  </si>
  <si>
    <t>LYDIA ANN</t>
  </si>
  <si>
    <t>MATHEW J. SCOTT</t>
  </si>
  <si>
    <t>MUDD TUG</t>
  </si>
  <si>
    <t>ROBERT MUDD</t>
  </si>
  <si>
    <t>MISS COON</t>
  </si>
  <si>
    <t>GRAND LAKE</t>
  </si>
  <si>
    <t>DUSTIN COLE</t>
  </si>
  <si>
    <t>G. W. DUNN</t>
  </si>
  <si>
    <t>MISTER CUE</t>
  </si>
  <si>
    <t>ANGOLA</t>
  </si>
  <si>
    <t>UNCLE BUD</t>
  </si>
  <si>
    <t>MISS STACY</t>
  </si>
  <si>
    <t>STUD</t>
  </si>
  <si>
    <t>DRUMMOND ISLANDER II</t>
  </si>
  <si>
    <t>MV LYNNE</t>
  </si>
  <si>
    <t>CONNIE Z</t>
  </si>
  <si>
    <t>DEBORAH E</t>
  </si>
  <si>
    <t>DIAMOND COAST</t>
  </si>
  <si>
    <t>EAST COAST</t>
  </si>
  <si>
    <t>REX DOBSON</t>
  </si>
  <si>
    <t>RUBY E</t>
  </si>
  <si>
    <t>HARLAN RICHARDSON</t>
  </si>
  <si>
    <t>LOUISIANA SUNRISE</t>
  </si>
  <si>
    <t>MISS ALENE</t>
  </si>
  <si>
    <t>MASTER MYLES</t>
  </si>
  <si>
    <t>MASTER TYLER</t>
  </si>
  <si>
    <t>CAPT. HERBERT</t>
  </si>
  <si>
    <t>HANNAH</t>
  </si>
  <si>
    <t>REBEKAH</t>
  </si>
  <si>
    <t>M/V TEXAS</t>
  </si>
  <si>
    <t>AMY FRANCES</t>
  </si>
  <si>
    <t>ANA LOUISE</t>
  </si>
  <si>
    <t>ANN ELISE</t>
  </si>
  <si>
    <t>DEBORAH MILES</t>
  </si>
  <si>
    <t>DENNIS ROSS</t>
  </si>
  <si>
    <t>EMILY DAVIS</t>
  </si>
  <si>
    <t>GENE NEAL</t>
  </si>
  <si>
    <t>JODY MCMINN</t>
  </si>
  <si>
    <t>KATHERINE BERRY</t>
  </si>
  <si>
    <t>KATHY AZLIN</t>
  </si>
  <si>
    <t>KELLY LEE</t>
  </si>
  <si>
    <t>LESLIE B</t>
  </si>
  <si>
    <t>LESTER CRUSE</t>
  </si>
  <si>
    <t>LINDA TAYLOR</t>
  </si>
  <si>
    <t>MAGNOLIA</t>
  </si>
  <si>
    <t>MARGARET ANN</t>
  </si>
  <si>
    <t>MARI LAMPTON</t>
  </si>
  <si>
    <t>MILES MADISON</t>
  </si>
  <si>
    <t>MISS ELLIE</t>
  </si>
  <si>
    <t>MISS KATHY</t>
  </si>
  <si>
    <t>MISS MARLEY</t>
  </si>
  <si>
    <t>MR. LAMPTON</t>
  </si>
  <si>
    <t>STAN HUMPHREYS</t>
  </si>
  <si>
    <t>W. W. CRUM</t>
  </si>
  <si>
    <t>FLORENCE DAVIS</t>
  </si>
  <si>
    <t>LIV</t>
  </si>
  <si>
    <t>TEAGYN</t>
  </si>
  <si>
    <t>DESTREHAN</t>
  </si>
  <si>
    <t>MR. CLIFF</t>
  </si>
  <si>
    <t>2 40 TON ELEC</t>
  </si>
  <si>
    <t>SAN LEON</t>
  </si>
  <si>
    <t>PEGGY B</t>
  </si>
  <si>
    <t>CAPT DAVE</t>
  </si>
  <si>
    <t>DEBBIE LEE</t>
  </si>
  <si>
    <t>GERRY B.</t>
  </si>
  <si>
    <t>CAPT KEITH</t>
  </si>
  <si>
    <t>ROBIN LANETTE</t>
  </si>
  <si>
    <t>MISS JACYLN</t>
  </si>
  <si>
    <t>WESTWIND</t>
  </si>
  <si>
    <t>CHUCK ZEBULA</t>
  </si>
  <si>
    <t>LAKIN</t>
  </si>
  <si>
    <t>SHELTON</t>
  </si>
  <si>
    <t>HOLLY ANN</t>
  </si>
  <si>
    <t>ELMER M</t>
  </si>
  <si>
    <t>GLADYS M</t>
  </si>
  <si>
    <t>JEFFREY M</t>
  </si>
  <si>
    <t>LISA M</t>
  </si>
  <si>
    <t>PETER M.</t>
  </si>
  <si>
    <t>HARRY M</t>
  </si>
  <si>
    <t>NANCY M</t>
  </si>
  <si>
    <t>WOLLOCHET</t>
  </si>
  <si>
    <t>ERICA M</t>
  </si>
  <si>
    <t>F W KNOWLES</t>
  </si>
  <si>
    <t>G R GAINER</t>
  </si>
  <si>
    <t>CAPT THOMAS PAUL</t>
  </si>
  <si>
    <t>LENNY J</t>
  </si>
  <si>
    <t>WILLIAM H ELLIOTT</t>
  </si>
  <si>
    <t>REBEL HUSTLER</t>
  </si>
  <si>
    <t>CAPTAIN BOB</t>
  </si>
  <si>
    <t>CALHOUN</t>
  </si>
  <si>
    <t>JEAN MARIE II</t>
  </si>
  <si>
    <t>THE STING</t>
  </si>
  <si>
    <t>HUBERT BAYS</t>
  </si>
  <si>
    <t>EDWARD F ESCH</t>
  </si>
  <si>
    <t>GWENDOLYN GRACE</t>
  </si>
  <si>
    <t>MARIN SUNSHINE</t>
  </si>
  <si>
    <t>SOUTHERN CROSS</t>
  </si>
  <si>
    <t>THERESA MARIE</t>
  </si>
  <si>
    <t>PINTO</t>
  </si>
  <si>
    <t>SHIFTER II</t>
  </si>
  <si>
    <t>STAR</t>
  </si>
  <si>
    <t>UNCLE GEORGE</t>
  </si>
  <si>
    <t>TEXAS LION</t>
  </si>
  <si>
    <t>HANNAH NOEL</t>
  </si>
  <si>
    <t>ERIC R. THORNTON</t>
  </si>
  <si>
    <t>MARY L MCALLISTER</t>
  </si>
  <si>
    <t>KEITH K.</t>
  </si>
  <si>
    <t>JEZEBEL</t>
  </si>
  <si>
    <t>CALLIE M</t>
  </si>
  <si>
    <t>MARINE DIAMOND</t>
  </si>
  <si>
    <t>MARINE PEARL</t>
  </si>
  <si>
    <t>MARINE RUBY</t>
  </si>
  <si>
    <t>MARY BERRY</t>
  </si>
  <si>
    <t>WILLIAM MARSHALL</t>
  </si>
  <si>
    <t>CAPTAIN ARTHUR FOURNIER</t>
  </si>
  <si>
    <t>BELFAST</t>
  </si>
  <si>
    <t>SORVEYOR</t>
  </si>
  <si>
    <t>CROWN OF CAMAS</t>
  </si>
  <si>
    <t>CAMAS</t>
  </si>
  <si>
    <t>C. MICHAEL REEVES</t>
  </si>
  <si>
    <t>JASON W. NYBERG</t>
  </si>
  <si>
    <t>LINDSAY ANN ERICKSON</t>
  </si>
  <si>
    <t>MARIE HENDERICK</t>
  </si>
  <si>
    <t>ST. SIMON</t>
  </si>
  <si>
    <t>W. RED HARRIS</t>
  </si>
  <si>
    <t>CRISTO SANTO</t>
  </si>
  <si>
    <t>MARY KAY</t>
  </si>
  <si>
    <t>A STEVE CROWLEY</t>
  </si>
  <si>
    <t>ALIX ANNE ECKSTEIN</t>
  </si>
  <si>
    <t>AMY W. BRAMLITT</t>
  </si>
  <si>
    <t>AUDREY PEARSON</t>
  </si>
  <si>
    <t>AVE MARIA</t>
  </si>
  <si>
    <t>BLAKE DENTON</t>
  </si>
  <si>
    <t>BLESSED SACRAMENT</t>
  </si>
  <si>
    <t>BLESSED TRINITY</t>
  </si>
  <si>
    <t>CHARLES REID PERRY</t>
  </si>
  <si>
    <t>CHARLIE G</t>
  </si>
  <si>
    <t>CHRIS REEVES</t>
  </si>
  <si>
    <t>NEW-</t>
  </si>
  <si>
    <t>CHRISTOPHER MYSKOWSKI</t>
  </si>
  <si>
    <t>CINDY L. ERICKSON</t>
  </si>
  <si>
    <t>CITY OF CASSVILLE</t>
  </si>
  <si>
    <t>CORPUS CHRISTI</t>
  </si>
  <si>
    <t>DANNI SUE</t>
  </si>
  <si>
    <t>DARIN ADRIAN</t>
  </si>
  <si>
    <t>DAVID L. FIELDS</t>
  </si>
  <si>
    <t>DENNIS FROMENTHAL</t>
  </si>
  <si>
    <t>EMS EXPRESS</t>
  </si>
  <si>
    <t>FATHER PAT</t>
  </si>
  <si>
    <t>FATHER SEELOS</t>
  </si>
  <si>
    <t>GEORGE KING</t>
  </si>
  <si>
    <t>GINNY HOWELL</t>
  </si>
  <si>
    <t>HOLY CROSS</t>
  </si>
  <si>
    <t>HOLY ROSARY</t>
  </si>
  <si>
    <t>J. ANDREW ECKSTEIN</t>
  </si>
  <si>
    <t>JA WARD</t>
  </si>
  <si>
    <t>JACOB MICHAEL ECKSTEIN</t>
  </si>
  <si>
    <t>JEFFREY G</t>
  </si>
  <si>
    <t>JEREMY</t>
  </si>
  <si>
    <t>JERRY JARRETT</t>
  </si>
  <si>
    <t>JOANNE MARIE</t>
  </si>
  <si>
    <t>JOHN 3:16</t>
  </si>
  <si>
    <t>JOHN PAUL ECKSTEIN</t>
  </si>
  <si>
    <t>JOHNATHAN T. ERICKSON</t>
  </si>
  <si>
    <t>JOSEPH P. ECKSTEIN</t>
  </si>
  <si>
    <t>JOSHUA</t>
  </si>
  <si>
    <t>JUSTIN P. ECKSTEIN</t>
  </si>
  <si>
    <t>KAY A. ECKSTEIN</t>
  </si>
  <si>
    <t>KELLY RAE ECKSTEIN</t>
  </si>
  <si>
    <t>KIEFFER E BAILEY</t>
  </si>
  <si>
    <t>KRISTIN ALEXIS</t>
  </si>
  <si>
    <t>LADY OF FATIMA</t>
  </si>
  <si>
    <t>LADY OF GUADALUPE</t>
  </si>
  <si>
    <t>LADY OF LOURDES</t>
  </si>
  <si>
    <t>LADY OF PROMPT SUCCOR</t>
  </si>
  <si>
    <t>LAUREN ELIZABETH</t>
  </si>
  <si>
    <t>LOREE ECKSTEIN</t>
  </si>
  <si>
    <t>MARLENE ELLIS</t>
  </si>
  <si>
    <t>MARQUETTE HILLTOPPER</t>
  </si>
  <si>
    <t>MARQUETTE WARRIOR</t>
  </si>
  <si>
    <t>MARY KAY ECKSTEIN</t>
  </si>
  <si>
    <t>MISS ROSLYN</t>
  </si>
  <si>
    <t>PAIGE GERTRUDE</t>
  </si>
  <si>
    <t>PARACLETE</t>
  </si>
  <si>
    <t>PENNY ECKSTEIN</t>
  </si>
  <si>
    <t>PERE MARQUETTE</t>
  </si>
  <si>
    <t>QUENTON CRAIG HARRIS</t>
  </si>
  <si>
    <t>RANDY ECKSTEIN</t>
  </si>
  <si>
    <t>RAY A. ECKSTEIN</t>
  </si>
  <si>
    <t>RAY ECKSTEIN</t>
  </si>
  <si>
    <t>RAYMOND GRANT E</t>
  </si>
  <si>
    <t>REDEEMER</t>
  </si>
  <si>
    <t>REPENTANCE</t>
  </si>
  <si>
    <t>RESURRECTION</t>
  </si>
  <si>
    <t>RICK CALHOUN</t>
  </si>
  <si>
    <t>RISEN SAVIOUR</t>
  </si>
  <si>
    <t>RONALD E. WAGENBLAST</t>
  </si>
  <si>
    <t>ROSS SALVAGGIO</t>
  </si>
  <si>
    <t>SACRED HEART</t>
  </si>
  <si>
    <t>SAINTE MARIE</t>
  </si>
  <si>
    <t>SALVATION</t>
  </si>
  <si>
    <t>SAMANTHA</t>
  </si>
  <si>
    <t>SAVIOUR</t>
  </si>
  <si>
    <t>SEADRIFT</t>
  </si>
  <si>
    <t>SHERRYL B. REEVES</t>
  </si>
  <si>
    <t>ST JAMES</t>
  </si>
  <si>
    <t>ST PETER</t>
  </si>
  <si>
    <t>ST. ANDREW</t>
  </si>
  <si>
    <t>ST. CHARLES</t>
  </si>
  <si>
    <t>ST. CHRISTOPHER</t>
  </si>
  <si>
    <t>ST. ELMO</t>
  </si>
  <si>
    <t>ST. JUDE THADDEUS</t>
  </si>
  <si>
    <t>ST. MATTHIAS</t>
  </si>
  <si>
    <t>ST. PADRE PIO</t>
  </si>
  <si>
    <t>ST. PEREGRINE</t>
  </si>
  <si>
    <t>ST. RITA</t>
  </si>
  <si>
    <t>ST. THERESE</t>
  </si>
  <si>
    <t>STEPHEN L. COLBY</t>
  </si>
  <si>
    <t>STEVE RICHOUX</t>
  </si>
  <si>
    <t>SUSAN FRANCES</t>
  </si>
  <si>
    <t>THERESA L WOOD</t>
  </si>
  <si>
    <t>THOMAS E. ERICKSON</t>
  </si>
  <si>
    <t>TITLETOWN U. S. A.</t>
  </si>
  <si>
    <t>TITLETOWN USA</t>
  </si>
  <si>
    <t>BERNARD G</t>
  </si>
  <si>
    <t>BETTENDORF</t>
  </si>
  <si>
    <t>BRUCE L. HAHN</t>
  </si>
  <si>
    <t>LAYLA RENEE</t>
  </si>
  <si>
    <t>MARQUETTE LEGENDS</t>
  </si>
  <si>
    <t>MISS CALLIE CATE</t>
  </si>
  <si>
    <t>MISS GLORIA</t>
  </si>
  <si>
    <t>MISS NIZ</t>
  </si>
  <si>
    <t>MR. CHESTER</t>
  </si>
  <si>
    <t>MR. CONNOR</t>
  </si>
  <si>
    <t>MYRA ECKSTEIN</t>
  </si>
  <si>
    <t>TRIDENT</t>
  </si>
  <si>
    <t>DOUBLE M</t>
  </si>
  <si>
    <t>HENNEPIN</t>
  </si>
  <si>
    <t>MARTHA RENAE</t>
  </si>
  <si>
    <t>PAUL D</t>
  </si>
  <si>
    <t>CAPTAIN ELZA</t>
  </si>
  <si>
    <t>HELEN R</t>
  </si>
  <si>
    <t>APPLE</t>
  </si>
  <si>
    <t>ANNIE JEANNE</t>
  </si>
  <si>
    <t>C. R. TALEN</t>
  </si>
  <si>
    <t>CPL JACOB C LEICHT</t>
  </si>
  <si>
    <t>DANI MAYES</t>
  </si>
  <si>
    <t>JEANIE G</t>
  </si>
  <si>
    <t>JO ANN EDWARDS</t>
  </si>
  <si>
    <t>JOEL SMITH</t>
  </si>
  <si>
    <t>LCPL PHILLIP C. GEORGE</t>
  </si>
  <si>
    <t>LESTER FULFER</t>
  </si>
  <si>
    <t>GALVASTON</t>
  </si>
  <si>
    <t>MARIE C</t>
  </si>
  <si>
    <t>MARTIN ADMIRAL</t>
  </si>
  <si>
    <t>MARTIN CAPTAIN</t>
  </si>
  <si>
    <t>MARTIN CHALLENGER</t>
  </si>
  <si>
    <t>MARTIN EXPRESS</t>
  </si>
  <si>
    <t>MARTIN NAVIGATOR</t>
  </si>
  <si>
    <t>MARY EDWARDS</t>
  </si>
  <si>
    <t>MARY ROBERTS</t>
  </si>
  <si>
    <t>MONICA MEANS</t>
  </si>
  <si>
    <t>PIC</t>
  </si>
  <si>
    <t>TEETER MENARD II</t>
  </si>
  <si>
    <t>TERRY CONNER</t>
  </si>
  <si>
    <t>TERRY FONTENOT</t>
  </si>
  <si>
    <t>LA FORCE</t>
  </si>
  <si>
    <t>MARTIN EXPLORER</t>
  </si>
  <si>
    <t>DMO LISTO</t>
  </si>
  <si>
    <t>LADAYETTE</t>
  </si>
  <si>
    <t>DMO RESOLUTION</t>
  </si>
  <si>
    <t>DELCAMBRE</t>
  </si>
  <si>
    <t>DMO RESOLVE</t>
  </si>
  <si>
    <t>ZIP IT</t>
  </si>
  <si>
    <t>AL GOULT</t>
  </si>
  <si>
    <t>BILL O'DONLEY</t>
  </si>
  <si>
    <t>BILL STAHL</t>
  </si>
  <si>
    <t>FRANK PITZ</t>
  </si>
  <si>
    <t>JESS WOOLDRIDGE</t>
  </si>
  <si>
    <t>KAY</t>
  </si>
  <si>
    <t>KEITH JACOBSON</t>
  </si>
  <si>
    <t>L. P. WRIGHT</t>
  </si>
  <si>
    <t>RAY PENSRUM</t>
  </si>
  <si>
    <t>SKIP</t>
  </si>
  <si>
    <t>BILOXI II</t>
  </si>
  <si>
    <t>E. FRAKES</t>
  </si>
  <si>
    <t>MAC II</t>
  </si>
  <si>
    <t>RON C</t>
  </si>
  <si>
    <t>ROY</t>
  </si>
  <si>
    <t>LARRY J HEBERT</t>
  </si>
  <si>
    <t>BRUCE T</t>
  </si>
  <si>
    <t>BETTE LYNN</t>
  </si>
  <si>
    <t>BLAKE L</t>
  </si>
  <si>
    <t>CLIVE M</t>
  </si>
  <si>
    <t>JAMES L</t>
  </si>
  <si>
    <t>MILO M</t>
  </si>
  <si>
    <t>MISS NIKKI</t>
  </si>
  <si>
    <t>TAYLOR B</t>
  </si>
  <si>
    <t>MINI-2</t>
  </si>
  <si>
    <t>ROBILEE</t>
  </si>
  <si>
    <t>JANICE CAROL</t>
  </si>
  <si>
    <t>BLANCHE MARIE</t>
  </si>
  <si>
    <t>CINDY L</t>
  </si>
  <si>
    <t>HEBRON</t>
  </si>
  <si>
    <t>CUMBERLAND EXPRESS</t>
  </si>
  <si>
    <t>EVA WALKER</t>
  </si>
  <si>
    <t>TERRY GIFFORD</t>
  </si>
  <si>
    <t>TRIPPER</t>
  </si>
  <si>
    <t>LOWREN M</t>
  </si>
  <si>
    <t>DANNY MCBRIDE</t>
  </si>
  <si>
    <t>GEORGIA M</t>
  </si>
  <si>
    <t>GLENN R</t>
  </si>
  <si>
    <t>ROBERT MCBRIDE</t>
  </si>
  <si>
    <t>SHARON M</t>
  </si>
  <si>
    <t>SUSAN C. MCBRIDE</t>
  </si>
  <si>
    <t>A. J. MCALLISTER</t>
  </si>
  <si>
    <t>EILEEN MCALLISTER</t>
  </si>
  <si>
    <t>EMILY ANNE MCALLISTER</t>
  </si>
  <si>
    <t>G. M. MCALLISTER</t>
  </si>
  <si>
    <t>MICHAEL J MCALLISTER</t>
  </si>
  <si>
    <t>NANCY MCALLISTER</t>
  </si>
  <si>
    <t>STEVEN MCALLISTER</t>
  </si>
  <si>
    <t>PATRICE MCALLISTER</t>
  </si>
  <si>
    <t>ALEX MCALLISTER</t>
  </si>
  <si>
    <t>BARBARA MCALLISTER</t>
  </si>
  <si>
    <t>BRUCE A MCALLISTER</t>
  </si>
  <si>
    <t>CHARLES D MCALLISTER</t>
  </si>
  <si>
    <t>CHARLES JAMES</t>
  </si>
  <si>
    <t>ELIZABETH MCALLISTER</t>
  </si>
  <si>
    <t>JAMES MCALLISTER</t>
  </si>
  <si>
    <t>JUSTINE MCALLISTER</t>
  </si>
  <si>
    <t>KATHRYNE E MCALLISTER</t>
  </si>
  <si>
    <t>MCALLISTER BROS.</t>
  </si>
  <si>
    <t>VICKI M MCALLISTER</t>
  </si>
  <si>
    <t>PT. EVER-</t>
  </si>
  <si>
    <t>GLADES</t>
  </si>
  <si>
    <t>BETH M MCALLISTER</t>
  </si>
  <si>
    <t>AMY C MCALLISTER</t>
  </si>
  <si>
    <t>BUCKLEY MCALLISTER</t>
  </si>
  <si>
    <t>ELLEN MCALLISTER</t>
  </si>
  <si>
    <t>ERIC M. MCALLISTER</t>
  </si>
  <si>
    <t>ERIC MCALLISTER</t>
  </si>
  <si>
    <t>GRACE MCALLISTER</t>
  </si>
  <si>
    <t>GREGG MCALLISTER</t>
  </si>
  <si>
    <t>NEW YORk</t>
  </si>
  <si>
    <t>JANET M. MCALLISTER</t>
  </si>
  <si>
    <t>2 HYDRAULIC</t>
  </si>
  <si>
    <t>METAL WINCH</t>
  </si>
  <si>
    <t>MARJORIE B. MCALLISTER</t>
  </si>
  <si>
    <t>MCALLISTER GIRLS</t>
  </si>
  <si>
    <t>MCALLISTER SISTERS</t>
  </si>
  <si>
    <t>STACY MCALLISTER</t>
  </si>
  <si>
    <t>TATE MCALLISTER</t>
  </si>
  <si>
    <t>TIMOTHY MCALLISTER</t>
  </si>
  <si>
    <t>BRIDGET MCALLISTER</t>
  </si>
  <si>
    <t>DONAL G. MCALLISTER</t>
  </si>
  <si>
    <t>KALEEN MCALLISTER</t>
  </si>
  <si>
    <t>BRIAN A MCALLISTER</t>
  </si>
  <si>
    <t>JEFFERY MCALLISTER</t>
  </si>
  <si>
    <t>JOAN MCALLISTER</t>
  </si>
  <si>
    <t>MOIRA MCALLISTER</t>
  </si>
  <si>
    <t>SHARON ELIZABETH</t>
  </si>
  <si>
    <t>MCALLISTER RESPONDER</t>
  </si>
  <si>
    <t>NEILL MCALLISTER</t>
  </si>
  <si>
    <t>REID MCALLISTER</t>
  </si>
  <si>
    <t>ROBERT E MCALLISTER</t>
  </si>
  <si>
    <t>TERESA MCALLISTER</t>
  </si>
  <si>
    <t>DOROTHY MCALLISTER</t>
  </si>
  <si>
    <t>ERIN MCALLISTER</t>
  </si>
  <si>
    <t>MARGARET MCALLISTER</t>
  </si>
  <si>
    <t>MAURANIA III</t>
  </si>
  <si>
    <t>SAYLOR MCBRIDE</t>
  </si>
  <si>
    <t>GOSHEN</t>
  </si>
  <si>
    <t>KAYLEE MARIE</t>
  </si>
  <si>
    <t>KENDEL PHILLIPP</t>
  </si>
  <si>
    <t>PIERCE</t>
  </si>
  <si>
    <t>SUMMER STAR</t>
  </si>
  <si>
    <t>HEAVY C</t>
  </si>
  <si>
    <t>BERNARD P</t>
  </si>
  <si>
    <t>MISTER MAC</t>
  </si>
  <si>
    <t>ALAN ALBRIGHT</t>
  </si>
  <si>
    <t>BRANT</t>
  </si>
  <si>
    <t>BRUCE D</t>
  </si>
  <si>
    <t>BTU SPECIAL</t>
  </si>
  <si>
    <t>CANADIAN</t>
  </si>
  <si>
    <t>CAPT. JOHN CHURCH</t>
  </si>
  <si>
    <t>CHRIS ARDEN</t>
  </si>
  <si>
    <t>CHUCK PIEPMEIER</t>
  </si>
  <si>
    <t>CITY OF SOUTH POINT</t>
  </si>
  <si>
    <t>E. W. THOMPSON</t>
  </si>
  <si>
    <t>ENERGY</t>
  </si>
  <si>
    <t>GARRY LACEY</t>
  </si>
  <si>
    <t>JOHN GREER</t>
  </si>
  <si>
    <t>MAC MCGINNIS</t>
  </si>
  <si>
    <t>MOUNTAIN GIRL</t>
  </si>
  <si>
    <t>MR. KING</t>
  </si>
  <si>
    <t>WHEELERS-</t>
  </si>
  <si>
    <t>SUSAN E</t>
  </si>
  <si>
    <t>TOM BUSSLER</t>
  </si>
  <si>
    <t>TOMBIGBEE</t>
  </si>
  <si>
    <t>VIVIAN MC GINNIS</t>
  </si>
  <si>
    <t>JIM LANCASTER</t>
  </si>
  <si>
    <t>CHARLOTTE KLEE</t>
  </si>
  <si>
    <t>MAC ANDREW MCKINNEY</t>
  </si>
  <si>
    <t>AARON CHARLES MCKINNEY</t>
  </si>
  <si>
    <t>ANDY MCKINNEY</t>
  </si>
  <si>
    <t>CHARLES CUTHBERT</t>
  </si>
  <si>
    <t>EVANGELINE ROSE</t>
  </si>
  <si>
    <t>JOHN OLIVER</t>
  </si>
  <si>
    <t>SARAH PAIGE</t>
  </si>
  <si>
    <t>STEVE A MCKINNEY</t>
  </si>
  <si>
    <t>JACKSON MCKINNEY</t>
  </si>
  <si>
    <t>AMITY</t>
  </si>
  <si>
    <t>CAPT KENNETH</t>
  </si>
  <si>
    <t>CHARLOTTE C</t>
  </si>
  <si>
    <t>FORT MACON</t>
  </si>
  <si>
    <t>MANDY PAIGE</t>
  </si>
  <si>
    <t>MAURAUDER</t>
  </si>
  <si>
    <t>MEGALODON</t>
  </si>
  <si>
    <t>MISS RUTHIE</t>
  </si>
  <si>
    <t>MR SMITH</t>
  </si>
  <si>
    <t>SWEET PEA</t>
  </si>
  <si>
    <t>ALFRED HAGERTY</t>
  </si>
  <si>
    <t>MELODY GOLDING</t>
  </si>
  <si>
    <t>MERLIN BANTA</t>
  </si>
  <si>
    <t>BROOKE BANTA</t>
  </si>
  <si>
    <t>MIKE MCCASKILL</t>
  </si>
  <si>
    <t>MR. SCHEFFEL</t>
  </si>
  <si>
    <t>NORMANDY</t>
  </si>
  <si>
    <t>PEPIN</t>
  </si>
  <si>
    <t>CAPT BABUN</t>
  </si>
  <si>
    <t>MISS THELMA</t>
  </si>
  <si>
    <t>MICHELLE ANN</t>
  </si>
  <si>
    <t>MICHELLE GOLDING</t>
  </si>
  <si>
    <t>EDITH J.</t>
  </si>
  <si>
    <t>BROWNS-</t>
  </si>
  <si>
    <t>BRADSHAW MCKEE</t>
  </si>
  <si>
    <t>DIANNA LYNN</t>
  </si>
  <si>
    <t>OSCEOLA</t>
  </si>
  <si>
    <t>ALIVIA FAITH</t>
  </si>
  <si>
    <t>ELYSE-NOELLE</t>
  </si>
  <si>
    <t>GWYNETH ANNE</t>
  </si>
  <si>
    <t>KAMRYN OLIVIA</t>
  </si>
  <si>
    <t>MIKAYLA SKYE</t>
  </si>
  <si>
    <t>SYDNEY REESE</t>
  </si>
  <si>
    <t>JENNY JON</t>
  </si>
  <si>
    <t>ARCHIE</t>
  </si>
  <si>
    <t>ASHLEY M</t>
  </si>
  <si>
    <t>CAPT. HAYES</t>
  </si>
  <si>
    <t>CAPTAIN JOHN G</t>
  </si>
  <si>
    <t>FAYE MARIE</t>
  </si>
  <si>
    <t>JOAN LAFITTE</t>
  </si>
  <si>
    <t>LITTLE MIKE</t>
  </si>
  <si>
    <t>LORRAINE G.</t>
  </si>
  <si>
    <t>MICHAEL S</t>
  </si>
  <si>
    <t>PEYTON</t>
  </si>
  <si>
    <t>SAM SAM</t>
  </si>
  <si>
    <t>PAMMIE</t>
  </si>
  <si>
    <t>JIM MARKO</t>
  </si>
  <si>
    <t>SHAWN MILLER</t>
  </si>
  <si>
    <t>BILLY</t>
  </si>
  <si>
    <t>CATHERINE MILLER</t>
  </si>
  <si>
    <t>SUSAN MILLER</t>
  </si>
  <si>
    <t>EAST KENTUCKY</t>
  </si>
  <si>
    <t>GUNTERS-</t>
  </si>
  <si>
    <t>MISS ABBY</t>
  </si>
  <si>
    <t>HULL</t>
  </si>
  <si>
    <t>CAPT. CRAIG</t>
  </si>
  <si>
    <t>MISS MONIE</t>
  </si>
  <si>
    <t>DORENA II</t>
  </si>
  <si>
    <t>CLINT DAVIS</t>
  </si>
  <si>
    <t>FRIARS</t>
  </si>
  <si>
    <t>JOE CLAY DAVIS</t>
  </si>
  <si>
    <t>JUDY PRINCE</t>
  </si>
  <si>
    <t>SYDNEY DAVIS</t>
  </si>
  <si>
    <t>WILLIE FRANKLIN</t>
  </si>
  <si>
    <t>CAPT. STOVALL</t>
  </si>
  <si>
    <t>OYSTER</t>
  </si>
  <si>
    <t>BOLD EAGLE</t>
  </si>
  <si>
    <t>CAPTAIN JOE</t>
  </si>
  <si>
    <t>ANDREA S</t>
  </si>
  <si>
    <t>CAPT. DAVE DEWEY</t>
  </si>
  <si>
    <t>EDMUND WEIBRECHT</t>
  </si>
  <si>
    <t>JOHN LARANDEAU</t>
  </si>
  <si>
    <t>MARY LYNN</t>
  </si>
  <si>
    <t>HERMAN</t>
  </si>
  <si>
    <t>ALVIN M.</t>
  </si>
  <si>
    <t>TELL CITY</t>
  </si>
  <si>
    <t>ARNOLD W MULZER</t>
  </si>
  <si>
    <t>JAMES RHODES</t>
  </si>
  <si>
    <t>JANE A MULZER</t>
  </si>
  <si>
    <t>JENNIFER S.</t>
  </si>
  <si>
    <t>JOYCE A.</t>
  </si>
  <si>
    <t>KRISTIN J</t>
  </si>
  <si>
    <t>NAOMI M</t>
  </si>
  <si>
    <t>PAMELA L</t>
  </si>
  <si>
    <t>ROBERTA J</t>
  </si>
  <si>
    <t>WILLIAM GOFFINET</t>
  </si>
  <si>
    <t>MISS STACI</t>
  </si>
  <si>
    <t>HANGING DOG</t>
  </si>
  <si>
    <t>AMERICAN</t>
  </si>
  <si>
    <t>ANNE RENEE</t>
  </si>
  <si>
    <t>BUSH MASTER</t>
  </si>
  <si>
    <t>JAMIE LYNN</t>
  </si>
  <si>
    <t>MISS ALEXANDRA</t>
  </si>
  <si>
    <t>W. P. SCOTT</t>
  </si>
  <si>
    <t xml:space="preserve">ANACONDA </t>
  </si>
  <si>
    <t>ASP</t>
  </si>
  <si>
    <t>BOA</t>
  </si>
  <si>
    <t>CHEETAH</t>
  </si>
  <si>
    <t>EL PUMA GRANDE</t>
  </si>
  <si>
    <t>LAURA JOAN</t>
  </si>
  <si>
    <t>LOU ANNA GUIDRY</t>
  </si>
  <si>
    <t>MAMBA</t>
  </si>
  <si>
    <t>MARY ANNE</t>
  </si>
  <si>
    <t>MOBRO II</t>
  </si>
  <si>
    <t>PITBULL</t>
  </si>
  <si>
    <t>RATTLESNAKE</t>
  </si>
  <si>
    <t>RIO BRAVO</t>
  </si>
  <si>
    <t>VIPER II</t>
  </si>
  <si>
    <t>YBOR CITY</t>
  </si>
  <si>
    <t>MISS CHLOE</t>
  </si>
  <si>
    <t>CAPT. LUKE C.</t>
  </si>
  <si>
    <t>BABE RUTKA</t>
  </si>
  <si>
    <t>GROTON</t>
  </si>
  <si>
    <t>JUDY M</t>
  </si>
  <si>
    <t>SWIFT</t>
  </si>
  <si>
    <t>BORN AGAIN</t>
  </si>
  <si>
    <t>CLYDE S VAN ENKEVORT</t>
  </si>
  <si>
    <t>MONSKIE</t>
  </si>
  <si>
    <t>CHARLEROI</t>
  </si>
  <si>
    <t>REDDY K</t>
  </si>
  <si>
    <t>MARTIN STN</t>
  </si>
  <si>
    <t>MISS VIRGINIA</t>
  </si>
  <si>
    <t>APRIL MORAN</t>
  </si>
  <si>
    <t>HARRIET MORAN</t>
  </si>
  <si>
    <t>JAMES R. MORAN</t>
  </si>
  <si>
    <t>ELIZABETH TURECAMO</t>
  </si>
  <si>
    <t>JAMES A. MORAN</t>
  </si>
  <si>
    <t>MARK MORAN</t>
  </si>
  <si>
    <t>BATON ROUGE</t>
  </si>
  <si>
    <t>GREG TURECAMO</t>
  </si>
  <si>
    <t>JEAN TURECAMO</t>
  </si>
  <si>
    <t>JOHN TURECAMO</t>
  </si>
  <si>
    <t>LIZZY B. MORAN</t>
  </si>
  <si>
    <t>MARY MORAN</t>
  </si>
  <si>
    <t>MICHAEL TURECAMO</t>
  </si>
  <si>
    <t>SHINEY V. MORAN</t>
  </si>
  <si>
    <t>VALENTINE MORAN</t>
  </si>
  <si>
    <t>CLAYTON W. MORAN</t>
  </si>
  <si>
    <t>FORT BRAGG</t>
  </si>
  <si>
    <t>KAREN MORAN</t>
  </si>
  <si>
    <t>KAYE E. MORAN</t>
  </si>
  <si>
    <t>KERRY MORAN</t>
  </si>
  <si>
    <t>MARCI MORAN</t>
  </si>
  <si>
    <t>MAXWELL PAUL MORAN</t>
  </si>
  <si>
    <t>PATRICIA MORAN</t>
  </si>
  <si>
    <t>SURRIE MORAN</t>
  </si>
  <si>
    <t>SUSAN MORAN</t>
  </si>
  <si>
    <t>TRACY MORAN</t>
  </si>
  <si>
    <t>WENDY MORAN</t>
  </si>
  <si>
    <t>BART J TURECAMO</t>
  </si>
  <si>
    <t>Z-ONE</t>
  </si>
  <si>
    <t>500# DALUT BOOM</t>
  </si>
  <si>
    <t>CAPE ANN</t>
  </si>
  <si>
    <t>ELEANOR F. MORAN</t>
  </si>
  <si>
    <t>HAYLEY MORAN</t>
  </si>
  <si>
    <t>HELEN MORAN</t>
  </si>
  <si>
    <t>MARY M COPPEDGE</t>
  </si>
  <si>
    <t>TOWN POINT</t>
  </si>
  <si>
    <t>AMY MORAN</t>
  </si>
  <si>
    <t>NEW CANAAN</t>
  </si>
  <si>
    <t>BARNEY TURECAMO</t>
  </si>
  <si>
    <t>BRENDAN TURECAMO</t>
  </si>
  <si>
    <t>DORIS MORAN</t>
  </si>
  <si>
    <t>HEIDE MORAN</t>
  </si>
  <si>
    <t>JAMES TURECAMO</t>
  </si>
  <si>
    <t>JENNIFER TURECAMO</t>
  </si>
  <si>
    <t>JOAN MORAN</t>
  </si>
  <si>
    <t>JOAN TURECAMO</t>
  </si>
  <si>
    <t>KATHLEEN TURECAMO</t>
  </si>
  <si>
    <t>KIMBERLY TURECAMO</t>
  </si>
  <si>
    <t>MARGARET MORAN</t>
  </si>
  <si>
    <t>MARIE J TURECAMO</t>
  </si>
  <si>
    <t>MARION MORAN</t>
  </si>
  <si>
    <t>MARY TURECAMO</t>
  </si>
  <si>
    <t>MIRIAM MORAN</t>
  </si>
  <si>
    <t>PAUL T. MORAN</t>
  </si>
  <si>
    <t>SCOTT TURECAMO</t>
  </si>
  <si>
    <t>TURECAMO GIRLS</t>
  </si>
  <si>
    <t>BARBARA CAROL ANN MORAN</t>
  </si>
  <si>
    <t>DIANE MORAN</t>
  </si>
  <si>
    <t>EUGENIA MORAN</t>
  </si>
  <si>
    <t>GRACE MORAN</t>
  </si>
  <si>
    <t>MOREHEAD</t>
  </si>
  <si>
    <t>HANDY FOUR</t>
  </si>
  <si>
    <t>HANDY THREE</t>
  </si>
  <si>
    <t>LEIGH ANN MORAN</t>
  </si>
  <si>
    <t>LINDA MORAN</t>
  </si>
  <si>
    <t>LOIS ANN L MORAN</t>
  </si>
  <si>
    <t>LYNNE MORAN</t>
  </si>
  <si>
    <t>MARY ANN MORAN</t>
  </si>
  <si>
    <t>PATI R MORAN</t>
  </si>
  <si>
    <t>CAPT. JIMMY T. MORAN</t>
  </si>
  <si>
    <t>GRAMMA LEE T. MORAN</t>
  </si>
  <si>
    <t>PAYTON GRACE MORAN</t>
  </si>
  <si>
    <t>KATIE T. MORAN</t>
  </si>
  <si>
    <t>CATHLEEN E MORAN</t>
  </si>
  <si>
    <t>SEWELLS POINT</t>
  </si>
  <si>
    <t>CATHERINE C MORAN</t>
  </si>
  <si>
    <t>LORETTA B MORAN</t>
  </si>
  <si>
    <t>ANN MORAN</t>
  </si>
  <si>
    <t>BRUNSWICK</t>
  </si>
  <si>
    <t>COOPER MORAN</t>
  </si>
  <si>
    <t>CYNTHIA TURECAMO</t>
  </si>
  <si>
    <t>DOROTHY MORAN</t>
  </si>
  <si>
    <t>BURNSWICK</t>
  </si>
  <si>
    <t>EDWARD J. MORAN</t>
  </si>
  <si>
    <t>LAURA K. MORAN</t>
  </si>
  <si>
    <t>PETER G TURECAMO</t>
  </si>
  <si>
    <t>ROCHELLE KAYE</t>
  </si>
  <si>
    <t>THOMAS R MORRISH</t>
  </si>
  <si>
    <t>SALLY MORRISON</t>
  </si>
  <si>
    <t>SUSAN MORRISON</t>
  </si>
  <si>
    <t>AMAZONAS</t>
  </si>
  <si>
    <t>MC CLEL-</t>
  </si>
  <si>
    <t>LANVILLE</t>
  </si>
  <si>
    <t>ELIZA LUCAS</t>
  </si>
  <si>
    <t>NICOLE GUIDRY</t>
  </si>
  <si>
    <t>FREDDIE K MILLER</t>
  </si>
  <si>
    <t>MR. PETE</t>
  </si>
  <si>
    <t>STELLA W</t>
  </si>
  <si>
    <t>KAYGIN</t>
  </si>
  <si>
    <t>CAILEY MOORE</t>
  </si>
  <si>
    <t>CAPT. DEANE ORR</t>
  </si>
  <si>
    <t>COLIN ROBERT MURRAY</t>
  </si>
  <si>
    <t>EVAN MICHAEL MURRAY</t>
  </si>
  <si>
    <t>GRANT WESLEY MURRAY</t>
  </si>
  <si>
    <t>HERB CARPENTER, JR.</t>
  </si>
  <si>
    <t>JANET MARIE</t>
  </si>
  <si>
    <t>JULIA ROSE MURRAY</t>
  </si>
  <si>
    <t>LUCIANA MOORE</t>
  </si>
  <si>
    <t>ROBERT DEAN MOORE</t>
  </si>
  <si>
    <t>CAPTAIN CHAD</t>
  </si>
  <si>
    <t>DONNA LEE II</t>
  </si>
  <si>
    <t>WHEELING</t>
  </si>
  <si>
    <t>BRENDA L MURRAY II</t>
  </si>
  <si>
    <t>JILLIAN KATHLEEN MURRAY</t>
  </si>
  <si>
    <t>JOHN L. ROZANCE</t>
  </si>
  <si>
    <t>JONATHAN ROBERT MURRAY</t>
  </si>
  <si>
    <t>MICHAEL T SOMALES</t>
  </si>
  <si>
    <t>ROBERT E MURRAY II</t>
  </si>
  <si>
    <t>ROBERT EDWARD MURRAY</t>
  </si>
  <si>
    <t>RYAN MICHAEL MURRAY</t>
  </si>
  <si>
    <t>SOPHIA KATERIN MURRAY</t>
  </si>
  <si>
    <t>OKEECHOBEE</t>
  </si>
  <si>
    <t>BUCCANEER</t>
  </si>
  <si>
    <t>CHANCE</t>
  </si>
  <si>
    <t>PRIVATEER</t>
  </si>
  <si>
    <t>ROSLYN</t>
  </si>
  <si>
    <t>RICHARD ELIZABETH</t>
  </si>
  <si>
    <t>ANGLE</t>
  </si>
  <si>
    <t>NATHAN GOLDING</t>
  </si>
  <si>
    <t>ELWOOD JONES</t>
  </si>
  <si>
    <t>HARAHAN</t>
  </si>
  <si>
    <t>BUNKER BEAVER</t>
  </si>
  <si>
    <t>EAGER BEAVER</t>
  </si>
  <si>
    <t>NATURES WAY CHALLENGER</t>
  </si>
  <si>
    <t>NATURES WAY COMMANDER</t>
  </si>
  <si>
    <t>NATURES WAY INVADER</t>
  </si>
  <si>
    <t>DIAMOND Z</t>
  </si>
  <si>
    <t>DENISE DIANA</t>
  </si>
  <si>
    <t>NEW JOHN-</t>
  </si>
  <si>
    <t>SONVILLE</t>
  </si>
  <si>
    <t>PANTHER</t>
  </si>
  <si>
    <t>NJMS</t>
  </si>
  <si>
    <t>EDNA A</t>
  </si>
  <si>
    <t>LUCY H</t>
  </si>
  <si>
    <t>BENJAMIN ELLIOT</t>
  </si>
  <si>
    <t>BETTY D</t>
  </si>
  <si>
    <t>FRANCES</t>
  </si>
  <si>
    <t>MARGOT</t>
  </si>
  <si>
    <t>SARAH D</t>
  </si>
  <si>
    <t>RANDY L. KANIPE</t>
  </si>
  <si>
    <t>EVELYN JAMES</t>
  </si>
  <si>
    <t>KAY ELLEN</t>
  </si>
  <si>
    <t>KNOT</t>
  </si>
  <si>
    <t>L. AVERY</t>
  </si>
  <si>
    <t>MAKENZI HAIDYN</t>
  </si>
  <si>
    <t>RICHARD DRAKE</t>
  </si>
  <si>
    <t>RILEY DEXTER</t>
  </si>
  <si>
    <t>SHIRLEY MAHONE</t>
  </si>
  <si>
    <t>SOPHIA GRACE</t>
  </si>
  <si>
    <t>ST GENEVIEVE</t>
  </si>
  <si>
    <t>WOLF</t>
  </si>
  <si>
    <t>SILVER EAGLE</t>
  </si>
  <si>
    <t>NA HOKU</t>
  </si>
  <si>
    <t>COLLIN D</t>
  </si>
  <si>
    <t>DAYTON</t>
  </si>
  <si>
    <t>CAPTAIN BILLY</t>
  </si>
  <si>
    <t>CHARLIE</t>
  </si>
  <si>
    <t>HILTON HEAD</t>
  </si>
  <si>
    <t>PUSHER</t>
  </si>
  <si>
    <t>R. J. THORNE</t>
  </si>
  <si>
    <t>ROBBIE R</t>
  </si>
  <si>
    <t>SAND FLY</t>
  </si>
  <si>
    <t>JACK HOLLAND</t>
  </si>
  <si>
    <t>LORETTE</t>
  </si>
  <si>
    <t>PAULA ATWELL</t>
  </si>
  <si>
    <t>ANNE JARRETT</t>
  </si>
  <si>
    <t>CAPTAIN D</t>
  </si>
  <si>
    <t>ELLIE J</t>
  </si>
  <si>
    <t>JULIE ANNE</t>
  </si>
  <si>
    <t>LUCKY D</t>
  </si>
  <si>
    <t>PATHFINDER</t>
  </si>
  <si>
    <t>ROBERT BURTON</t>
  </si>
  <si>
    <t>STEVEN WAYNE</t>
  </si>
  <si>
    <t>APRIL LYNNE</t>
  </si>
  <si>
    <t>PARSONS</t>
  </si>
  <si>
    <t>MISS TEMEISHA</t>
  </si>
  <si>
    <t>ALBEMARLE</t>
  </si>
  <si>
    <t>GAILA ANN</t>
  </si>
  <si>
    <t>COEUR D</t>
  </si>
  <si>
    <t>ALENE</t>
  </si>
  <si>
    <t>BRENNA LEE</t>
  </si>
  <si>
    <t>COEUR</t>
  </si>
  <si>
    <t>D'ALENE</t>
  </si>
  <si>
    <t>CABLE WORK BOAT 1513</t>
  </si>
  <si>
    <t>CABLE WORK BOAT 1516</t>
  </si>
  <si>
    <t>CHANNEL CAT</t>
  </si>
  <si>
    <t>JACK A</t>
  </si>
  <si>
    <t>KELLY ANN</t>
  </si>
  <si>
    <t>LOUISE H</t>
  </si>
  <si>
    <t>CAPE</t>
  </si>
  <si>
    <t>SAULT ST.</t>
  </si>
  <si>
    <t>AKI</t>
  </si>
  <si>
    <t>2 5 TON</t>
  </si>
  <si>
    <t>JOHNNY PETERSON</t>
  </si>
  <si>
    <t>ALISON S</t>
  </si>
  <si>
    <t>HELEN S</t>
  </si>
  <si>
    <t>VALIANT</t>
  </si>
  <si>
    <t>FLORENCE LEE</t>
  </si>
  <si>
    <t>COEUR D'</t>
  </si>
  <si>
    <t>CHARLES HINTON</t>
  </si>
  <si>
    <t>CAROLINE N</t>
  </si>
  <si>
    <t>ELIZABETH R</t>
  </si>
  <si>
    <t>JEAN N</t>
  </si>
  <si>
    <t>THOMAS C L NUGENT</t>
  </si>
  <si>
    <t>MAGGIE N</t>
  </si>
  <si>
    <t>SARAH N</t>
  </si>
  <si>
    <t>EDWARD I. PANCAKE</t>
  </si>
  <si>
    <t>MISS CHRISTY</t>
  </si>
  <si>
    <t>SIR DOLAN</t>
  </si>
  <si>
    <t>SIR JOHNSON</t>
  </si>
  <si>
    <t>SIR KETTLEWELL</t>
  </si>
  <si>
    <t>SIR KOLB</t>
  </si>
  <si>
    <t>SIR WEBB</t>
  </si>
  <si>
    <t>SPARTAN</t>
  </si>
  <si>
    <t>MISS DONNA</t>
  </si>
  <si>
    <t>SISSY I</t>
  </si>
  <si>
    <t>SISSY II</t>
  </si>
  <si>
    <t>MONICA LYNN</t>
  </si>
  <si>
    <t>BETTY R. GAMBARELLA</t>
  </si>
  <si>
    <t>CAPT BILL</t>
  </si>
  <si>
    <t>MR. GILBERT</t>
  </si>
  <si>
    <t>OFFSHORE KING</t>
  </si>
  <si>
    <t>ALICE E</t>
  </si>
  <si>
    <t>GREENBUSH</t>
  </si>
  <si>
    <t>CROSBY LIGHT</t>
  </si>
  <si>
    <t>FRED R. SHEDD</t>
  </si>
  <si>
    <t>CHESHIRE</t>
  </si>
  <si>
    <t>HELEN H.</t>
  </si>
  <si>
    <t>NELS J</t>
  </si>
  <si>
    <t>AVERY O</t>
  </si>
  <si>
    <t>BOW WINCH</t>
  </si>
  <si>
    <t>HARRIET O</t>
  </si>
  <si>
    <t>NORMAN O</t>
  </si>
  <si>
    <t>SIDNEY FOSS</t>
  </si>
  <si>
    <t>WENDY O</t>
  </si>
  <si>
    <t>JAMES T. QUIGG</t>
  </si>
  <si>
    <t>MILLENNIUM FALCON</t>
  </si>
  <si>
    <t>OLYMPIC SCOUT</t>
  </si>
  <si>
    <t>DANNY BOY II</t>
  </si>
  <si>
    <t>CLARA HUGHES</t>
  </si>
  <si>
    <t>ONTON</t>
  </si>
  <si>
    <t>CAPT. BOB CAMPBELL</t>
  </si>
  <si>
    <t>GRAYS</t>
  </si>
  <si>
    <t>EL JAGUAR</t>
  </si>
  <si>
    <t>ELLIS BRUSCO</t>
  </si>
  <si>
    <t>GULF CAJUN</t>
  </si>
  <si>
    <t>HEIDI L. BRUSCO</t>
  </si>
  <si>
    <t>JACKIE S</t>
  </si>
  <si>
    <t>JULIE K</t>
  </si>
  <si>
    <t>LYNN R</t>
  </si>
  <si>
    <t>MISS CASSIE</t>
  </si>
  <si>
    <t>SUZY Q</t>
  </si>
  <si>
    <t>BAYOU BRONCO</t>
  </si>
  <si>
    <t>BAYOU TEDDY</t>
  </si>
  <si>
    <t>MISS KRISSY</t>
  </si>
  <si>
    <t>SEA DOZER I</t>
  </si>
  <si>
    <t>SEA DOZER II</t>
  </si>
  <si>
    <t>DANA ROBYN</t>
  </si>
  <si>
    <t>SYDNEY RAE</t>
  </si>
  <si>
    <t>JACK FISHER</t>
  </si>
  <si>
    <t>LINDA FISHER</t>
  </si>
  <si>
    <t>TOMMIE HICKS</t>
  </si>
  <si>
    <t>COWLITZ</t>
  </si>
  <si>
    <t>SKAGIT</t>
  </si>
  <si>
    <t>OSG COURAGEOUS</t>
  </si>
  <si>
    <t>OSG COLUMBIA</t>
  </si>
  <si>
    <t>OSG ENDURANCE</t>
  </si>
  <si>
    <t>OSG ENTERPRISE</t>
  </si>
  <si>
    <t>OSG HONOUR</t>
  </si>
  <si>
    <t>OSG HORIZON</t>
  </si>
  <si>
    <t>OSG INDEPENDENCE</t>
  </si>
  <si>
    <t>OSG INTREPID</t>
  </si>
  <si>
    <t>OSG NAVIGATOR</t>
  </si>
  <si>
    <t>OSG VISION</t>
  </si>
  <si>
    <t>BRIDGEBUILDER VIII</t>
  </si>
  <si>
    <t>MISS RUTH</t>
  </si>
  <si>
    <t>ORA L</t>
  </si>
  <si>
    <t>THE AMERICAN</t>
  </si>
  <si>
    <t>HEIDI</t>
  </si>
  <si>
    <t>JOSEPH A</t>
  </si>
  <si>
    <t>RIKKI S</t>
  </si>
  <si>
    <t>REED</t>
  </si>
  <si>
    <t>KAKU</t>
  </si>
  <si>
    <t>BEAUFORT BELLE</t>
  </si>
  <si>
    <t>PAMLICO</t>
  </si>
  <si>
    <t>MARY DUPRE</t>
  </si>
  <si>
    <t>CAROL E</t>
  </si>
  <si>
    <t>GYRFALCON</t>
  </si>
  <si>
    <t>PACIFIC DAWN</t>
  </si>
  <si>
    <t>MORNING THUNDER</t>
  </si>
  <si>
    <t>CONNOR W</t>
  </si>
  <si>
    <t>PACIFIC PATRIOT</t>
  </si>
  <si>
    <t>S. BASS</t>
  </si>
  <si>
    <t>HYDRAULIC 4,600</t>
  </si>
  <si>
    <t>LBS</t>
  </si>
  <si>
    <t>TOMMY</t>
  </si>
  <si>
    <t>MCKINZIE ANN</t>
  </si>
  <si>
    <t>CASEY H</t>
  </si>
  <si>
    <t>JOHN BRIX</t>
  </si>
  <si>
    <t>PACIFIC EAGLE</t>
  </si>
  <si>
    <t>DIVINE MERCY</t>
  </si>
  <si>
    <t>GOOD SHEPHERD</t>
  </si>
  <si>
    <t>JOSHUA DAVID ESPER</t>
  </si>
  <si>
    <t>LADY OF PERPETUAL HELP</t>
  </si>
  <si>
    <t>UGH THE TUG</t>
  </si>
  <si>
    <t>BLAIR WILSON</t>
  </si>
  <si>
    <t>ALICE PARKER</t>
  </si>
  <si>
    <t>TUSCALOOSA</t>
  </si>
  <si>
    <t>ALISON HAUN</t>
  </si>
  <si>
    <t>BOBBY JOE JAMES</t>
  </si>
  <si>
    <t>CATHY PARKER</t>
  </si>
  <si>
    <t>CHARLES HAUN</t>
  </si>
  <si>
    <t>CULLEN LANDOLT</t>
  </si>
  <si>
    <t>CURTIS TAYLOR</t>
  </si>
  <si>
    <t>GARY FITTS</t>
  </si>
  <si>
    <t>NORTHPORT</t>
  </si>
  <si>
    <t>GILBERT TAYLOR</t>
  </si>
  <si>
    <t>GLENN DICKSON</t>
  </si>
  <si>
    <t>GORGAS</t>
  </si>
  <si>
    <t>HELOISE</t>
  </si>
  <si>
    <t>MEGAN PARKER</t>
  </si>
  <si>
    <t>MISS MARION</t>
  </si>
  <si>
    <t>MISS MORGAN</t>
  </si>
  <si>
    <t>NAHEOLA</t>
  </si>
  <si>
    <t>NORMOND MCALLISTER</t>
  </si>
  <si>
    <t>RANDY BAYGENTS</t>
  </si>
  <si>
    <t>RHETT PARKER</t>
  </si>
  <si>
    <t>SAN D</t>
  </si>
  <si>
    <t>TEMPLE HUCKABEE</t>
  </si>
  <si>
    <t>TERAH HUCKABEE</t>
  </si>
  <si>
    <t>THELMA PARKER II</t>
  </si>
  <si>
    <t>TIM PARKER</t>
  </si>
  <si>
    <t>TOUCHSTONE ENERGY</t>
  </si>
  <si>
    <t>MARY ETHEL</t>
  </si>
  <si>
    <t>TOM HUCKABEE</t>
  </si>
  <si>
    <t>PAT GOLDING</t>
  </si>
  <si>
    <t>SHANA LEE</t>
  </si>
  <si>
    <t>TWISTAH</t>
  </si>
  <si>
    <t>BAYOU BANDIT</t>
  </si>
  <si>
    <t>BENJAMIN BAXTER</t>
  </si>
  <si>
    <t>BULLDOZER</t>
  </si>
  <si>
    <t>OCEAN KING</t>
  </si>
  <si>
    <t>MISS WHITNEY</t>
  </si>
  <si>
    <t>MISS AIMEE</t>
  </si>
  <si>
    <t>MISS AMANDA</t>
  </si>
  <si>
    <t>MISS KELLYE JO</t>
  </si>
  <si>
    <t>LUGGER</t>
  </si>
  <si>
    <t>MISS JUANITA</t>
  </si>
  <si>
    <t>MR. CURT</t>
  </si>
  <si>
    <t>MR. SID</t>
  </si>
  <si>
    <t>MISS MADELINE</t>
  </si>
  <si>
    <t>CAPT. GUS</t>
  </si>
  <si>
    <t>LUCIA DOMINO</t>
  </si>
  <si>
    <t>E. L. BAILEY</t>
  </si>
  <si>
    <t>HELEN TULLY</t>
  </si>
  <si>
    <t>J. T. BASKIN</t>
  </si>
  <si>
    <t>JULIE</t>
  </si>
  <si>
    <t>MISS JENNIE</t>
  </si>
  <si>
    <t>MISS KAYCI</t>
  </si>
  <si>
    <t>YOCONA</t>
  </si>
  <si>
    <t>MEG E.</t>
  </si>
  <si>
    <t>CAPT. TRAVIS</t>
  </si>
  <si>
    <t>WEST PEARL RIVER</t>
  </si>
  <si>
    <t>DEBORAH K WARRINER</t>
  </si>
  <si>
    <t>CAPSIN</t>
  </si>
  <si>
    <t>JOHN OUZTS</t>
  </si>
  <si>
    <t>SUQUAMISH</t>
  </si>
  <si>
    <t>BAD DOG</t>
  </si>
  <si>
    <t>CAPT. BRANDON</t>
  </si>
  <si>
    <t>DIAMOND BACK</t>
  </si>
  <si>
    <t>JESSICA LYN</t>
  </si>
  <si>
    <t>MISS VICKI</t>
  </si>
  <si>
    <t>TIGER II</t>
  </si>
  <si>
    <t>CAPT. WAYNE TAYLOR</t>
  </si>
  <si>
    <t>DIAMOND ANNIE</t>
  </si>
  <si>
    <t>MS. CAROLE</t>
  </si>
  <si>
    <t>BLUE FIN</t>
  </si>
  <si>
    <t>CAPT. HAGEN</t>
  </si>
  <si>
    <t>ELIZA</t>
  </si>
  <si>
    <t>SKIPJACK</t>
  </si>
  <si>
    <t>TERESA</t>
  </si>
  <si>
    <t>YELLOW FIN</t>
  </si>
  <si>
    <t>ARNIE S</t>
  </si>
  <si>
    <t>20 TON; 2 WINCH</t>
  </si>
  <si>
    <t>HATFIELD'S FERRY II</t>
  </si>
  <si>
    <t>B. MANS-</t>
  </si>
  <si>
    <t>FIELD PLNT</t>
  </si>
  <si>
    <t>FORT POINT</t>
  </si>
  <si>
    <t>FOURNIER TRACTOR</t>
  </si>
  <si>
    <t>BRENDA T</t>
  </si>
  <si>
    <t>BARCELONA</t>
  </si>
  <si>
    <t>1 DECK HOIST</t>
  </si>
  <si>
    <t>PERRY M D</t>
  </si>
  <si>
    <t>CHRISTINE S</t>
  </si>
  <si>
    <t>ELIZABETH S.</t>
  </si>
  <si>
    <t>STEPHANIE S</t>
  </si>
  <si>
    <t>SAGE JOHNSON</t>
  </si>
  <si>
    <t>KYGER CREEK</t>
  </si>
  <si>
    <t>MISSISSIPPI III</t>
  </si>
  <si>
    <t>CSS CHICORA</t>
  </si>
  <si>
    <t>CSS PALMETTO STATE</t>
  </si>
  <si>
    <t>CSS TENNESSEE</t>
  </si>
  <si>
    <t>FRANCIS</t>
  </si>
  <si>
    <t>KRISTIAN D II</t>
  </si>
  <si>
    <t>LUCKY LADY</t>
  </si>
  <si>
    <t>CHARLES B. HOLMAN</t>
  </si>
  <si>
    <t>COTTONWOOD</t>
  </si>
  <si>
    <t>MID STREAM 2</t>
  </si>
  <si>
    <t>ORELANS</t>
  </si>
  <si>
    <t>NEW BLAINE</t>
  </si>
  <si>
    <t>PATSY M</t>
  </si>
  <si>
    <t>SOUTHERN STAR</t>
  </si>
  <si>
    <t>STEVE PLUMMER</t>
  </si>
  <si>
    <t>JIM SMILEY</t>
  </si>
  <si>
    <t>AGNES</t>
  </si>
  <si>
    <t>DIANNE</t>
  </si>
  <si>
    <t>HARVEY MCGEORGE</t>
  </si>
  <si>
    <t>JAKE WEST</t>
  </si>
  <si>
    <t>MISS NINA</t>
  </si>
  <si>
    <t>OSCAR WALTERS</t>
  </si>
  <si>
    <t>RICHELLE</t>
  </si>
  <si>
    <t>ROBYN</t>
  </si>
  <si>
    <t>SANDSTONE</t>
  </si>
  <si>
    <t>SUPER STONE</t>
  </si>
  <si>
    <t>WHITE WING</t>
  </si>
  <si>
    <t>COUNTY</t>
  </si>
  <si>
    <t>GRACIE LEE</t>
  </si>
  <si>
    <t>LILA MAE</t>
  </si>
  <si>
    <t>NEDA J</t>
  </si>
  <si>
    <t>WILLIAM D</t>
  </si>
  <si>
    <t>BRENDA L</t>
  </si>
  <si>
    <t>TREY PAUL</t>
  </si>
  <si>
    <t>CAPT. E. S. C.</t>
  </si>
  <si>
    <t>JOANNE C.</t>
  </si>
  <si>
    <t>OKALOOSA</t>
  </si>
  <si>
    <t>ROBERT</t>
  </si>
  <si>
    <t>SHELLEY</t>
  </si>
  <si>
    <t>HONEST BOB</t>
  </si>
  <si>
    <t>MARGARET</t>
  </si>
  <si>
    <t>TED KAYSER</t>
  </si>
  <si>
    <t>HUNTER ONE</t>
  </si>
  <si>
    <t>SAM</t>
  </si>
  <si>
    <t>COMFORT</t>
  </si>
  <si>
    <t>CARL</t>
  </si>
  <si>
    <t>POLAR RANGER</t>
  </si>
  <si>
    <t>CRYSTAL CUTLER</t>
  </si>
  <si>
    <t>FREEHOLD</t>
  </si>
  <si>
    <t>EVELYN CUTLER</t>
  </si>
  <si>
    <t>KIMBERLY POLING</t>
  </si>
  <si>
    <t>KRISTIN POLING</t>
  </si>
  <si>
    <t>PENROSE</t>
  </si>
  <si>
    <t>PHILA-</t>
  </si>
  <si>
    <t>DELPHIA</t>
  </si>
  <si>
    <t>CAROLINE MCKEE</t>
  </si>
  <si>
    <t>COLLEEN MCALLISTER</t>
  </si>
  <si>
    <t>PRENTISS BROWN</t>
  </si>
  <si>
    <t>B. J. BARBER</t>
  </si>
  <si>
    <t>E. T. BARBER</t>
  </si>
  <si>
    <t>E. W. BARBER</t>
  </si>
  <si>
    <t>LION II</t>
  </si>
  <si>
    <t>CAPT. BUD</t>
  </si>
  <si>
    <t>GARDENS</t>
  </si>
  <si>
    <t>FRANK M.</t>
  </si>
  <si>
    <t>NORTH PALM</t>
  </si>
  <si>
    <t>MARY M.</t>
  </si>
  <si>
    <t>ANDREW MCALLISTER</t>
  </si>
  <si>
    <t>FOURNIER GIRLS</t>
  </si>
  <si>
    <t>RODERICK MCALLISTER</t>
  </si>
  <si>
    <t>ROWAN M. MCALLISTER</t>
  </si>
  <si>
    <t>MR. LANDON</t>
  </si>
  <si>
    <t>LADY LONESTAR</t>
  </si>
  <si>
    <t>PRO ASSIST I</t>
  </si>
  <si>
    <t>YABUCOA</t>
  </si>
  <si>
    <t>PRO ASSIST II</t>
  </si>
  <si>
    <t>GUAYAMA</t>
  </si>
  <si>
    <t>PRO ASSIST III</t>
  </si>
  <si>
    <t>HONCHO</t>
  </si>
  <si>
    <t>FORT GATES FERRY</t>
  </si>
  <si>
    <t>WELAKA</t>
  </si>
  <si>
    <t>LADY MICHELLE</t>
  </si>
  <si>
    <t>GOD'S GIFT</t>
  </si>
  <si>
    <t>QUARTO I</t>
  </si>
  <si>
    <t>MOUNDS-</t>
  </si>
  <si>
    <t>QUEEN CITY</t>
  </si>
  <si>
    <t>IRONMAN</t>
  </si>
  <si>
    <t>PAT QUIGG</t>
  </si>
  <si>
    <t>BETTY</t>
  </si>
  <si>
    <t>MARY MARGARET</t>
  </si>
  <si>
    <t>MIKE QUIGG</t>
  </si>
  <si>
    <t>REPAIR ONE</t>
  </si>
  <si>
    <t>CUYAMACA</t>
  </si>
  <si>
    <t>LUCINDA SMITH</t>
  </si>
  <si>
    <t>ROLAND A. FALGOUT</t>
  </si>
  <si>
    <t>LINSI C</t>
  </si>
  <si>
    <t>TENNER C</t>
  </si>
  <si>
    <t>PAUL T</t>
  </si>
  <si>
    <t>MS JANET</t>
  </si>
  <si>
    <t>EMMIE KATE</t>
  </si>
  <si>
    <t>CAROL ANN</t>
  </si>
  <si>
    <t>MARY E. HANNAH</t>
  </si>
  <si>
    <t>MATT ALLEN</t>
  </si>
  <si>
    <t>MIDDLETOWN</t>
  </si>
  <si>
    <t>AMANDA A</t>
  </si>
  <si>
    <t>LIL WEASEL</t>
  </si>
  <si>
    <t>HOOSIER STATE</t>
  </si>
  <si>
    <t>JENNIE K</t>
  </si>
  <si>
    <t>SUSAN K</t>
  </si>
  <si>
    <t>THOMAS K</t>
  </si>
  <si>
    <t>DEANA ANN</t>
  </si>
  <si>
    <t>JOHN REID GOLDING</t>
  </si>
  <si>
    <t>AUSTIN REINAUER</t>
  </si>
  <si>
    <t>B. FRANKLIN REINAUER</t>
  </si>
  <si>
    <t>BERT REINAUER</t>
  </si>
  <si>
    <t>CHRISTIAN REINAUER</t>
  </si>
  <si>
    <t>CURTIS REINAUER</t>
  </si>
  <si>
    <t>DACE REINAUER</t>
  </si>
  <si>
    <t>DEAN REINAUER</t>
  </si>
  <si>
    <t>DYLAN COOPER</t>
  </si>
  <si>
    <t>FRANKLIN REINAUER</t>
  </si>
  <si>
    <t>GRACIE M REINAUER</t>
  </si>
  <si>
    <t>H. J. REINAUER</t>
  </si>
  <si>
    <t>HAGGERTY GIRLS</t>
  </si>
  <si>
    <t>HAROLD A REINAUER II</t>
  </si>
  <si>
    <t>JASON REINAUER</t>
  </si>
  <si>
    <t>JILL REINAUER</t>
  </si>
  <si>
    <t>JOANNE REINAUER</t>
  </si>
  <si>
    <t>JUSTICE</t>
  </si>
  <si>
    <t>KRISTY ANN</t>
  </si>
  <si>
    <t>LAURIE ANN REINAUER</t>
  </si>
  <si>
    <t>LUCY REINAUER</t>
  </si>
  <si>
    <t>MATTHEW TIBBETTS</t>
  </si>
  <si>
    <t>MEREDITH C REINAUER</t>
  </si>
  <si>
    <t>MORGAN REINAUER</t>
  </si>
  <si>
    <t>NICOLE LEIGH REINAUER</t>
  </si>
  <si>
    <t>REINAUER TWINS</t>
  </si>
  <si>
    <t>RUTH M. REINAUER</t>
  </si>
  <si>
    <t>STEPHEN REINAUER</t>
  </si>
  <si>
    <t>STEPHEN SCOTT</t>
  </si>
  <si>
    <t>TIMOTHY L. REINAUER</t>
  </si>
  <si>
    <t>VINCENT D TIBBETTS JR</t>
  </si>
  <si>
    <t>ZACHERY REINAUER</t>
  </si>
  <si>
    <t>EWRS</t>
  </si>
  <si>
    <t>MARSH BUGGIES</t>
  </si>
  <si>
    <t>CAPT. MONK</t>
  </si>
  <si>
    <t>MISS JUK</t>
  </si>
  <si>
    <t>ETHAN B</t>
  </si>
  <si>
    <t>JENNIE B</t>
  </si>
  <si>
    <t>SUSAN RICHARDS</t>
  </si>
  <si>
    <t>GENERAL ASHBURN</t>
  </si>
  <si>
    <t>SILAS JAMES</t>
  </si>
  <si>
    <t>MEGAN</t>
  </si>
  <si>
    <t>CAPT. JOHN</t>
  </si>
  <si>
    <t>MARTHA MAC</t>
  </si>
  <si>
    <t>ALCOSAN</t>
  </si>
  <si>
    <t>BAILEY MATTHEW</t>
  </si>
  <si>
    <t>CINDY Z</t>
  </si>
  <si>
    <t>COREY JAMES</t>
  </si>
  <si>
    <t>CORY</t>
  </si>
  <si>
    <t>DONNA LEE</t>
  </si>
  <si>
    <t>GEORGE G</t>
  </si>
  <si>
    <t>JAMES GARRETT</t>
  </si>
  <si>
    <t>JULIA HARRISON II</t>
  </si>
  <si>
    <t>LISA JO</t>
  </si>
  <si>
    <t>MARILYN ANN</t>
  </si>
  <si>
    <t>MASON TATE</t>
  </si>
  <si>
    <t>MAX K</t>
  </si>
  <si>
    <t>ROCKET</t>
  </si>
  <si>
    <t>SHANNON HOLSTON</t>
  </si>
  <si>
    <t>TERRY ANN</t>
  </si>
  <si>
    <t>THE CAROLINE</t>
  </si>
  <si>
    <t>THOMAS PETERSON</t>
  </si>
  <si>
    <t>VERNON M WEILAND</t>
  </si>
  <si>
    <t>ANNETTE G</t>
  </si>
  <si>
    <t>HEIDI Z</t>
  </si>
  <si>
    <t>25 TON; 3 WINCH</t>
  </si>
  <si>
    <t>JESSE Z</t>
  </si>
  <si>
    <t>THE EDISON QUEEN</t>
  </si>
  <si>
    <t>CREOLE CHIEF</t>
  </si>
  <si>
    <t>LOCK MASTER</t>
  </si>
  <si>
    <t>TAYLOR</t>
  </si>
  <si>
    <t>OLD GLORY</t>
  </si>
  <si>
    <t>RIVER DOCKS I</t>
  </si>
  <si>
    <t>TRIPLE M</t>
  </si>
  <si>
    <t>PERU</t>
  </si>
  <si>
    <t>ERGONOT</t>
  </si>
  <si>
    <t>LANTANA</t>
  </si>
  <si>
    <t>MISS STACEY</t>
  </si>
  <si>
    <t>LYNX</t>
  </si>
  <si>
    <t>SANDWICK</t>
  </si>
  <si>
    <t>HYDRAULIC RAMP</t>
  </si>
  <si>
    <t>TIGER</t>
  </si>
  <si>
    <t>JAGUAR</t>
  </si>
  <si>
    <t>JAMES P. PEARSON</t>
  </si>
  <si>
    <t>WANDA ISABELLE</t>
  </si>
  <si>
    <t>RIVER RAT</t>
  </si>
  <si>
    <t>BERNICE LIND</t>
  </si>
  <si>
    <t>SHELLEY LIND</t>
  </si>
  <si>
    <t>ARCHIE LIND</t>
  </si>
  <si>
    <t>CASSIE LIND</t>
  </si>
  <si>
    <t>BARBARA LYNN</t>
  </si>
  <si>
    <t>3.5 TON WINCHES</t>
  </si>
  <si>
    <t>FLORENCE</t>
  </si>
  <si>
    <t>JAMES S. DIXON</t>
  </si>
  <si>
    <t>MICHAEL R</t>
  </si>
  <si>
    <t>RUTH E</t>
  </si>
  <si>
    <t>WAVERLY</t>
  </si>
  <si>
    <t>TRACI K.</t>
  </si>
  <si>
    <t>CAJUN</t>
  </si>
  <si>
    <t>CAMIE</t>
  </si>
  <si>
    <t>CANDICE L</t>
  </si>
  <si>
    <t>DELTA</t>
  </si>
  <si>
    <t>LIZ ALMA</t>
  </si>
  <si>
    <t>WHITEHOUSE</t>
  </si>
  <si>
    <t>PHILO</t>
  </si>
  <si>
    <t>LITTLE TOOT</t>
  </si>
  <si>
    <t>FAIRHOPE</t>
  </si>
  <si>
    <t>MICHELE ROBERTS</t>
  </si>
  <si>
    <t>K LORRAINE</t>
  </si>
  <si>
    <t>SYSMO CITY</t>
  </si>
  <si>
    <t>CHAS. ASHER</t>
  </si>
  <si>
    <t>JOHN R. ASHER</t>
  </si>
  <si>
    <t>LOUIS S.</t>
  </si>
  <si>
    <t>SPUDS</t>
  </si>
  <si>
    <t>STEPHEN M. ASHER</t>
  </si>
  <si>
    <t>TIMMY A.</t>
  </si>
  <si>
    <t>HENRY D.</t>
  </si>
  <si>
    <t>ROSSCO</t>
  </si>
  <si>
    <t>ROSSISLE</t>
  </si>
  <si>
    <t>NINA JEAN</t>
  </si>
  <si>
    <t>TUGGELS</t>
  </si>
  <si>
    <t>TANANA</t>
  </si>
  <si>
    <t>YUKON</t>
  </si>
  <si>
    <t>I. J. RUSSO</t>
  </si>
  <si>
    <t>JENNY W</t>
  </si>
  <si>
    <t>LIL SUSAN S</t>
  </si>
  <si>
    <t>KANSAS CITY</t>
  </si>
  <si>
    <t>ANGELA K</t>
  </si>
  <si>
    <t>LAURIE S. JOHNSTON</t>
  </si>
  <si>
    <t>BILL PEHLER</t>
  </si>
  <si>
    <t>MICHAEL G. MORRIS</t>
  </si>
  <si>
    <t>ELGERCLIFF</t>
  </si>
  <si>
    <t>BELPRE</t>
  </si>
  <si>
    <t>TIMOTHY BO" TAYLOR"</t>
  </si>
  <si>
    <t>DIRK TAYLOR</t>
  </si>
  <si>
    <t>JAMES MURPHY</t>
  </si>
  <si>
    <t>GAR-DEN S</t>
  </si>
  <si>
    <t>BIG JAKE</t>
  </si>
  <si>
    <t>CAPT. TED</t>
  </si>
  <si>
    <t>HAVRE DE</t>
  </si>
  <si>
    <t>D. GRAY KIMEL</t>
  </si>
  <si>
    <t>CALVIN</t>
  </si>
  <si>
    <t>JESSE</t>
  </si>
  <si>
    <t>LUTHER</t>
  </si>
  <si>
    <t>MAUNA LOA</t>
  </si>
  <si>
    <t>TAUSEN</t>
  </si>
  <si>
    <t>WYCLIFFE</t>
  </si>
  <si>
    <t>LITTLE BULLY</t>
  </si>
  <si>
    <t>HAYDEN BAY</t>
  </si>
  <si>
    <t>BRANDY BAR</t>
  </si>
  <si>
    <t>IRENE LAURITZEN</t>
  </si>
  <si>
    <t>DIRK C</t>
  </si>
  <si>
    <t>AK LITTLE MISKA""</t>
  </si>
  <si>
    <t>07629-L</t>
  </si>
  <si>
    <t>2 2.5 TON</t>
  </si>
  <si>
    <t>SAMSON MARINER</t>
  </si>
  <si>
    <t>HARBOR CAPTAIN</t>
  </si>
  <si>
    <t>A. N. TILLETT</t>
  </si>
  <si>
    <t>BLARNEY</t>
  </si>
  <si>
    <t>CHRISTOPHER G</t>
  </si>
  <si>
    <t>HARBOR ADMIRAL</t>
  </si>
  <si>
    <t>HARBOR CADET</t>
  </si>
  <si>
    <t>HARBOR COMMANDER</t>
  </si>
  <si>
    <t>J.M. HIDALGO</t>
  </si>
  <si>
    <t>JAG</t>
  </si>
  <si>
    <t>KRUGER B</t>
  </si>
  <si>
    <t>CARLA J</t>
  </si>
  <si>
    <t>JENA</t>
  </si>
  <si>
    <t>AVA HAYS</t>
  </si>
  <si>
    <t>CAPT. ROBERT J. BANTA</t>
  </si>
  <si>
    <t>SANDRA J. BANTA</t>
  </si>
  <si>
    <t>MELISSA R</t>
  </si>
  <si>
    <t>SARAH GOLDING</t>
  </si>
  <si>
    <t>CAMERON O</t>
  </si>
  <si>
    <t>DONALD J. SARTER</t>
  </si>
  <si>
    <t>DONNY S</t>
  </si>
  <si>
    <t>JACQUELYN YVONNE</t>
  </si>
  <si>
    <t>JIMMY L</t>
  </si>
  <si>
    <t>SHARON M SELVICK</t>
  </si>
  <si>
    <t>SUSAN L.</t>
  </si>
  <si>
    <t>WILLIAM C GAYNOR</t>
  </si>
  <si>
    <t>WILLIAM C SELVICK</t>
  </si>
  <si>
    <t>BLACKHAWK</t>
  </si>
  <si>
    <t>CAPT. LES EASOM</t>
  </si>
  <si>
    <t>COCHISE</t>
  </si>
  <si>
    <t>HENRY SAUSE</t>
  </si>
  <si>
    <t>HENRY SR.</t>
  </si>
  <si>
    <t>JOSEPH SAUSE</t>
  </si>
  <si>
    <t>KAHU</t>
  </si>
  <si>
    <t>KLIHYAM</t>
  </si>
  <si>
    <t>LOG TUG II</t>
  </si>
  <si>
    <t>LUGGER 6108 GEN</t>
  </si>
  <si>
    <t>SET ISUZU A-WG1</t>
  </si>
  <si>
    <t>MARY CATHERINE</t>
  </si>
  <si>
    <t>MIKI HANA</t>
  </si>
  <si>
    <t>MIKIONA</t>
  </si>
  <si>
    <t>NATOMA</t>
  </si>
  <si>
    <t>NAVAJO</t>
  </si>
  <si>
    <t>PONO</t>
  </si>
  <si>
    <t>SALISHAN</t>
  </si>
  <si>
    <t>TIRA LANI</t>
  </si>
  <si>
    <t>UNCLE NU</t>
  </si>
  <si>
    <t>SCF EXPLORER</t>
  </si>
  <si>
    <t>SCF MARINER</t>
  </si>
  <si>
    <t>SCF VISION</t>
  </si>
  <si>
    <t>AMY ROSS</t>
  </si>
  <si>
    <t>ANGELINE</t>
  </si>
  <si>
    <t>BETSY ROSS</t>
  </si>
  <si>
    <t>LANA D</t>
  </si>
  <si>
    <t>MARK ALAN</t>
  </si>
  <si>
    <t>NATHAN</t>
  </si>
  <si>
    <t>TOMMY ROSS</t>
  </si>
  <si>
    <t>LAUREN</t>
  </si>
  <si>
    <t>LOU DRAPER</t>
  </si>
  <si>
    <t>ALLISON RACHEL</t>
  </si>
  <si>
    <t>ELIZABETH BROWN</t>
  </si>
  <si>
    <t>ERNIE T WELLHAUSON</t>
  </si>
  <si>
    <t>KATHERINE B. WAYNE</t>
  </si>
  <si>
    <t>KATIE MAURINE</t>
  </si>
  <si>
    <t>MARC</t>
  </si>
  <si>
    <t>MIRANDA PAIGE</t>
  </si>
  <si>
    <t>RALPH HENRY</t>
  </si>
  <si>
    <t>SCF TRANSPORTER</t>
  </si>
  <si>
    <t>SENATOR DIXON</t>
  </si>
  <si>
    <t>4 40 TON WINCHES</t>
  </si>
  <si>
    <t>TAMMY LYNN</t>
  </si>
  <si>
    <t>TESSA K.</t>
  </si>
  <si>
    <t>2 20 TON WINCHES</t>
  </si>
  <si>
    <t>VELDA TAYLOR</t>
  </si>
  <si>
    <t>SCF ENDEAVOR</t>
  </si>
  <si>
    <t>JENA MARIE C</t>
  </si>
  <si>
    <t>BRUCE M</t>
  </si>
  <si>
    <t>BINGEN</t>
  </si>
  <si>
    <t>DAUBY</t>
  </si>
  <si>
    <t>KLICKITAT</t>
  </si>
  <si>
    <t>MT. ADAMS</t>
  </si>
  <si>
    <t>MT. HOOD</t>
  </si>
  <si>
    <t>WALLACE E</t>
  </si>
  <si>
    <t>AURA</t>
  </si>
  <si>
    <t>BROWARD</t>
  </si>
  <si>
    <t>ENERGY HERCULES</t>
  </si>
  <si>
    <t>ENERGY ZEUS</t>
  </si>
  <si>
    <t>ESCAMBIA</t>
  </si>
  <si>
    <t>GASPARILLA</t>
  </si>
  <si>
    <t>HOLLYWOOD</t>
  </si>
  <si>
    <t>MOBILE POINT</t>
  </si>
  <si>
    <t>NEW RIVER</t>
  </si>
  <si>
    <t>ST. JOHNS</t>
  </si>
  <si>
    <t>SUWANNEE RIVER</t>
  </si>
  <si>
    <t>EMMA NICOLE</t>
  </si>
  <si>
    <t>RESCUE I</t>
  </si>
  <si>
    <t>SEAWAY MAID</t>
  </si>
  <si>
    <t>SEAWAY PATRICIA</t>
  </si>
  <si>
    <t>KOOS NO.</t>
  </si>
  <si>
    <t>SEA POWER</t>
  </si>
  <si>
    <t>BRITTANY LYNN</t>
  </si>
  <si>
    <t>KRYSTEN NICOLE</t>
  </si>
  <si>
    <t>MISS FLORENCE</t>
  </si>
  <si>
    <t>SEAWARD 3</t>
  </si>
  <si>
    <t>SEAWARD 4</t>
  </si>
  <si>
    <t>ANGELINA AUTUMN</t>
  </si>
  <si>
    <t>DELBERT E. KNOY</t>
  </si>
  <si>
    <t>MEAGAN M.</t>
  </si>
  <si>
    <t>BILL JR.</t>
  </si>
  <si>
    <t>DELTA FALCON</t>
  </si>
  <si>
    <t>DELTA SNAPPER</t>
  </si>
  <si>
    <t>DELTA TEAL</t>
  </si>
  <si>
    <t>MISS LOIS</t>
  </si>
  <si>
    <t>DELTA ACE</t>
  </si>
  <si>
    <t>DELTA SNIPE</t>
  </si>
  <si>
    <t>DELTA SPARROW</t>
  </si>
  <si>
    <t>DELTA WIDGEON</t>
  </si>
  <si>
    <t>DOTTIE JOE</t>
  </si>
  <si>
    <t>OLD JOE</t>
  </si>
  <si>
    <t>CAROLE K</t>
  </si>
  <si>
    <t>CHATTTANOO</t>
  </si>
  <si>
    <t>R. H. BAKER</t>
  </si>
  <si>
    <t>REVERE</t>
  </si>
  <si>
    <t>BECKEY E</t>
  </si>
  <si>
    <t>BRANDON E</t>
  </si>
  <si>
    <t>DANIEL E</t>
  </si>
  <si>
    <t>DANIELLE E</t>
  </si>
  <si>
    <t>MELISSA E</t>
  </si>
  <si>
    <t>REED DANOS</t>
  </si>
  <si>
    <t>TODD DANOS</t>
  </si>
  <si>
    <t>AMBRE LYNN SETTON</t>
  </si>
  <si>
    <t>CHRISTIE M. SETTOON</t>
  </si>
  <si>
    <t>Fred A. Settoon</t>
  </si>
  <si>
    <t>MS. MONIQUE</t>
  </si>
  <si>
    <t>LIL SCOTT A SETTOON</t>
  </si>
  <si>
    <t>MS. SHANNON ELIZABETH</t>
  </si>
  <si>
    <t>ALBERT J. SETTOON</t>
  </si>
  <si>
    <t>ALISA S. SETTOON</t>
  </si>
  <si>
    <t>ALVERTA A SETTOON</t>
  </si>
  <si>
    <t>ARCHIE C. SETTOON</t>
  </si>
  <si>
    <t>BLAKE L SETTOON</t>
  </si>
  <si>
    <t>CHARLOTTE C. SETTOON</t>
  </si>
  <si>
    <t>DEE ANNA SETTOON</t>
  </si>
  <si>
    <t>DUDLEY J SETTOON</t>
  </si>
  <si>
    <t>EMILY P. SETTOON</t>
  </si>
  <si>
    <t>FRANCIS C SETTOON</t>
  </si>
  <si>
    <t>HARRY B SETTOON</t>
  </si>
  <si>
    <t>J PERERA</t>
  </si>
  <si>
    <t>JANE P. SETTOON</t>
  </si>
  <si>
    <t>KENNETH S. SETTOON</t>
  </si>
  <si>
    <t>LILLIAN R SETTOON</t>
  </si>
  <si>
    <t>MARIE S. SETTOON</t>
  </si>
  <si>
    <t>MEGAN B. SETTOON</t>
  </si>
  <si>
    <t>NOBIE M. SETTOON</t>
  </si>
  <si>
    <t>PENELOPE H. SETTOON</t>
  </si>
  <si>
    <t>JESSICA S. SETTOON</t>
  </si>
  <si>
    <t>KENNEDY GRACE</t>
  </si>
  <si>
    <t>MANDY R. SETTOON</t>
  </si>
  <si>
    <t>PHILOMENE P. PERERA</t>
  </si>
  <si>
    <t>RODNEY E. SETTOON</t>
  </si>
  <si>
    <t>SETH D. SETTOON</t>
  </si>
  <si>
    <t>STEPHANIE A. SETTOON</t>
  </si>
  <si>
    <t>CHARLIE WEST</t>
  </si>
  <si>
    <t>WILSON</t>
  </si>
  <si>
    <t>SUANNE</t>
  </si>
  <si>
    <t>SHANE C</t>
  </si>
  <si>
    <t>HARRISON</t>
  </si>
  <si>
    <t>SHATTE TUG</t>
  </si>
  <si>
    <t>OSSINING</t>
  </si>
  <si>
    <t>DESCHUTES</t>
  </si>
  <si>
    <t>SOMMER S</t>
  </si>
  <si>
    <t>WILLAMETTE</t>
  </si>
  <si>
    <t>CASCADES</t>
  </si>
  <si>
    <t>DISPATCHER</t>
  </si>
  <si>
    <t>LASSEN</t>
  </si>
  <si>
    <t>UMATILLA</t>
  </si>
  <si>
    <t>BREE ANN</t>
  </si>
  <si>
    <t>SHAWNEE-</t>
  </si>
  <si>
    <t>KALEB DEAN</t>
  </si>
  <si>
    <t>LINDA LOU</t>
  </si>
  <si>
    <t>ALICE WINSLOW</t>
  </si>
  <si>
    <t>SOUTH PORT</t>
  </si>
  <si>
    <t>CARLY A. TURECAMO</t>
  </si>
  <si>
    <t>CHARLES WINSLOW</t>
  </si>
  <si>
    <t>JOHN G. MORGAN</t>
  </si>
  <si>
    <t>MARIE M MORGAN</t>
  </si>
  <si>
    <t>MARSH ISLAND</t>
  </si>
  <si>
    <t>S. D. MORGAN</t>
  </si>
  <si>
    <t>ROBIN LYNN</t>
  </si>
  <si>
    <t>CAPT BUDDY B</t>
  </si>
  <si>
    <t>CITYVIEW TUG</t>
  </si>
  <si>
    <t>RIVERVIEW TUG</t>
  </si>
  <si>
    <t>SIGNET INTREPID</t>
  </si>
  <si>
    <t>SIGNET PURITAN</t>
  </si>
  <si>
    <t>SIGNET COLUMBIA</t>
  </si>
  <si>
    <t>SIGNET FREEDOM</t>
  </si>
  <si>
    <t>SIGNET LEGEND</t>
  </si>
  <si>
    <t>PACIFIC STAR</t>
  </si>
  <si>
    <t>SIGNET ARCTURUS</t>
  </si>
  <si>
    <t>SIGNET CONSTELLATION</t>
  </si>
  <si>
    <t>SIGNET COURAGEOUS</t>
  </si>
  <si>
    <t>SIGNET DEFENDER</t>
  </si>
  <si>
    <t>SIGNET ENTERPRISE</t>
  </si>
  <si>
    <t>SIGNET INTRUDER</t>
  </si>
  <si>
    <t>SIGNET LIGHTING</t>
  </si>
  <si>
    <t>SIGNET MAGIC</t>
  </si>
  <si>
    <t>SIGNET POLARIS</t>
  </si>
  <si>
    <t>PASCA</t>
  </si>
  <si>
    <t>GOULA</t>
  </si>
  <si>
    <t>SIGNET RANGER</t>
  </si>
  <si>
    <t>SIGNET RELIANCE</t>
  </si>
  <si>
    <t>SIGNET RESOLUTE</t>
  </si>
  <si>
    <t>SIGNET STARS &amp; STRIPES</t>
  </si>
  <si>
    <t>POLIS</t>
  </si>
  <si>
    <t>SIGNET THUNDER</t>
  </si>
  <si>
    <t>SIGNET TITAN</t>
  </si>
  <si>
    <t>SIGNET TROJAN</t>
  </si>
  <si>
    <t>SIGNET VALIANT</t>
  </si>
  <si>
    <t>SIGNET VICTORY</t>
  </si>
  <si>
    <t>SIGNET VIGILANT</t>
  </si>
  <si>
    <t>SIGNET VOLUNTEER</t>
  </si>
  <si>
    <t>SIGNET WAR HORSE I</t>
  </si>
  <si>
    <t>SIGNET WAR HORSE II</t>
  </si>
  <si>
    <t>SIGNET WAR HORSE III</t>
  </si>
  <si>
    <t>SIGNET WEATHERLY</t>
  </si>
  <si>
    <t>CAP'N BILL</t>
  </si>
  <si>
    <t>DAUNTLESS II</t>
  </si>
  <si>
    <t>MARSHALL CALLAHAN</t>
  </si>
  <si>
    <t>ALBERT PIKE</t>
  </si>
  <si>
    <t>DUTCH GIBSON</t>
  </si>
  <si>
    <t>F. DAWSON</t>
  </si>
  <si>
    <t>CINDI J.</t>
  </si>
  <si>
    <t>NEWS</t>
  </si>
  <si>
    <t>MARK AARON</t>
  </si>
  <si>
    <t>CAJUN HUSTLER</t>
  </si>
  <si>
    <t>BIG J O</t>
  </si>
  <si>
    <t>CAPT. SAM</t>
  </si>
  <si>
    <t>SMITH HUNTER</t>
  </si>
  <si>
    <t>SMITH INVADER</t>
  </si>
  <si>
    <t>SMITH PREDATOR</t>
  </si>
  <si>
    <t>MISS DEE</t>
  </si>
  <si>
    <t>POINT ESTERO</t>
  </si>
  <si>
    <t>BROOKE MCKENZIE</t>
  </si>
  <si>
    <t>CHARLES L STRAIT</t>
  </si>
  <si>
    <t>BOBBY LEE</t>
  </si>
  <si>
    <t>EMELIE B.</t>
  </si>
  <si>
    <t>SOPHIA GOLDING</t>
  </si>
  <si>
    <t>TOGIAK</t>
  </si>
  <si>
    <t>DON HIRAM P.</t>
  </si>
  <si>
    <t>GUAYANILLA</t>
  </si>
  <si>
    <t>DON OSCAR P.</t>
  </si>
  <si>
    <t>HECTOR P</t>
  </si>
  <si>
    <t>MR. FRANKIE P.</t>
  </si>
  <si>
    <t>ROSARIO P</t>
  </si>
  <si>
    <t>COJAK</t>
  </si>
  <si>
    <t>LORAIN</t>
  </si>
  <si>
    <t>HAULER II</t>
  </si>
  <si>
    <t>PORT ARTHUR</t>
  </si>
  <si>
    <t>DALE W</t>
  </si>
  <si>
    <t>HOLLY J</t>
  </si>
  <si>
    <t>JAKE HUFFTY</t>
  </si>
  <si>
    <t>JANE F</t>
  </si>
  <si>
    <t>KASKASKIA SWITCHER</t>
  </si>
  <si>
    <t>MISSISSIPPI IV</t>
  </si>
  <si>
    <t>BRANDI-AUDREY</t>
  </si>
  <si>
    <t>ELIZABETH YATES</t>
  </si>
  <si>
    <t>LITTLE GIANT</t>
  </si>
  <si>
    <t>TENNESSEE PEARL</t>
  </si>
  <si>
    <t>65-T CRANE</t>
  </si>
  <si>
    <t>2-EXCAVATORS</t>
  </si>
  <si>
    <t>BAXTER SOUTHERN</t>
  </si>
  <si>
    <t>BILL STEGBAUER</t>
  </si>
  <si>
    <t>BOBBY JONES</t>
  </si>
  <si>
    <t>BRANDON G BUCHANNAN</t>
  </si>
  <si>
    <t>CAPT H R KIRTLEY</t>
  </si>
  <si>
    <t>CAPT TOMMY PARRISH</t>
  </si>
  <si>
    <t>CAPT. RICHARD SIDES</t>
  </si>
  <si>
    <t>CAPT. SAM YOUNT</t>
  </si>
  <si>
    <t>CHARLES SOUTHERN</t>
  </si>
  <si>
    <t>CHERYL STEGBAUER</t>
  </si>
  <si>
    <t>DAVID STEGBAUER</t>
  </si>
  <si>
    <t>DENNIS COLLINS</t>
  </si>
  <si>
    <t>FRANK B. TAMBLE</t>
  </si>
  <si>
    <t>FRANK HOLLOMAN</t>
  </si>
  <si>
    <t>FRANK STEGBAUER</t>
  </si>
  <si>
    <t>FRANK T. STEGBAUER</t>
  </si>
  <si>
    <t>JO ANNE STEGBAUER</t>
  </si>
  <si>
    <t>KEVIN CONWAY</t>
  </si>
  <si>
    <t>LARRY TILLEY</t>
  </si>
  <si>
    <t>LAURA ELIZABETH</t>
  </si>
  <si>
    <t>LAURA TAMBLE</t>
  </si>
  <si>
    <t>PAULA FORTIER</t>
  </si>
  <si>
    <t>ROBERT INGLE</t>
  </si>
  <si>
    <t>ARNE CHRISTIANSEN</t>
  </si>
  <si>
    <t>SCOTT STEGBAUER</t>
  </si>
  <si>
    <t>THERESA ECHOLS</t>
  </si>
  <si>
    <t>J. T. MOORE</t>
  </si>
  <si>
    <t>MICHAEL</t>
  </si>
  <si>
    <t>RUNNER</t>
  </si>
  <si>
    <t>ANN KAY</t>
  </si>
  <si>
    <t>A-FRAME/HOIST</t>
  </si>
  <si>
    <t>DANNY JOE</t>
  </si>
  <si>
    <t>MISS LEANNE</t>
  </si>
  <si>
    <t>PROUD MARY</t>
  </si>
  <si>
    <t>EMILY</t>
  </si>
  <si>
    <t>GAMMIE SUE</t>
  </si>
  <si>
    <t>HT</t>
  </si>
  <si>
    <t>000210A</t>
  </si>
  <si>
    <t>HUGES</t>
  </si>
  <si>
    <t>SDS</t>
  </si>
  <si>
    <t>GGK</t>
  </si>
  <si>
    <t>ANGUS</t>
  </si>
  <si>
    <t>BABY KELLY</t>
  </si>
  <si>
    <t>BRAHMA</t>
  </si>
  <si>
    <t>CAPT. JEFF</t>
  </si>
  <si>
    <t>NEW MADRID</t>
  </si>
  <si>
    <t>CITY OF NEW MADRID</t>
  </si>
  <si>
    <t>DOROTHY E.</t>
  </si>
  <si>
    <t>JOHN WYLIE</t>
  </si>
  <si>
    <t>TANNERS CREEK</t>
  </si>
  <si>
    <t>BRONCO</t>
  </si>
  <si>
    <t>JACK ROSE</t>
  </si>
  <si>
    <t>A. B. YORK</t>
  </si>
  <si>
    <t>ANDREW ANTRAINER</t>
  </si>
  <si>
    <t>BIG D</t>
  </si>
  <si>
    <t>CAPT. JERRY J. WILTZ</t>
  </si>
  <si>
    <t>CAPT. RICKY TORRES</t>
  </si>
  <si>
    <t>DALE ARTIGUE</t>
  </si>
  <si>
    <t>MARSHALL B. BARNES</t>
  </si>
  <si>
    <t>NICK CIMO</t>
  </si>
  <si>
    <t>RANDY J TROSCLAIR</t>
  </si>
  <si>
    <t>TY DOLESE</t>
  </si>
  <si>
    <t>BLUE</t>
  </si>
  <si>
    <t>BRENT ICE</t>
  </si>
  <si>
    <t>CAPT TROY J HOTARD</t>
  </si>
  <si>
    <t>DAVID GOIN</t>
  </si>
  <si>
    <t>LOUIS DEVELLE</t>
  </si>
  <si>
    <t>RONALD HULL III</t>
  </si>
  <si>
    <t>TORI PASENTINE</t>
  </si>
  <si>
    <t>ALLURA</t>
  </si>
  <si>
    <t>JOYCE ELAINE</t>
  </si>
  <si>
    <t>BLR GENERAL</t>
  </si>
  <si>
    <t>MISS AUDREY</t>
  </si>
  <si>
    <t>FOURNIER BROTHERS</t>
  </si>
  <si>
    <t>GLEN COVE</t>
  </si>
  <si>
    <t>RED BLUFF</t>
  </si>
  <si>
    <t>REDWOOD CITY</t>
  </si>
  <si>
    <t>SEABOLD</t>
  </si>
  <si>
    <t>EVA SUE</t>
  </si>
  <si>
    <t>BIG WHIZZER</t>
  </si>
  <si>
    <t>BOSCO</t>
  </si>
  <si>
    <t>JAY MICHAEL</t>
  </si>
  <si>
    <t>MISS ILA</t>
  </si>
  <si>
    <t>MISS KATHIE</t>
  </si>
  <si>
    <t>MISS YVETTE</t>
  </si>
  <si>
    <t>VICKI M</t>
  </si>
  <si>
    <t>STEVE GOLDING</t>
  </si>
  <si>
    <t>GEN. OGLETHORPE</t>
  </si>
  <si>
    <t>CREOLE TUT</t>
  </si>
  <si>
    <t>YOUNGES</t>
  </si>
  <si>
    <t>ISLAND BOY</t>
  </si>
  <si>
    <t>YONGES</t>
  </si>
  <si>
    <t>ISLAND MERCHANT</t>
  </si>
  <si>
    <t>ISLAND PROGRESS</t>
  </si>
  <si>
    <t>ISLAND TIDE</t>
  </si>
  <si>
    <t>ROYAL ENGINEER</t>
  </si>
  <si>
    <t>ISLAND FOX</t>
  </si>
  <si>
    <t>ISLAND LOOKOUT</t>
  </si>
  <si>
    <t>ISLAND PILOT</t>
  </si>
  <si>
    <t>ISLAND TRADER</t>
  </si>
  <si>
    <t>SEA CRESCENT</t>
  </si>
  <si>
    <t>MR. BROOKS</t>
  </si>
  <si>
    <t>MAGGIE HALL</t>
  </si>
  <si>
    <t>CUSTOM</t>
  </si>
  <si>
    <t>JENNIFER</t>
  </si>
  <si>
    <t>MOOSE</t>
  </si>
  <si>
    <t>PRESAGER</t>
  </si>
  <si>
    <t>BUNKER KING</t>
  </si>
  <si>
    <t>FUEL LEADER</t>
  </si>
  <si>
    <t>FUEL RUNNER</t>
  </si>
  <si>
    <t>GULF VENTURE</t>
  </si>
  <si>
    <t>JOHN W STONE</t>
  </si>
  <si>
    <t>MADISON STONE</t>
  </si>
  <si>
    <t>OLGA G STONE</t>
  </si>
  <si>
    <t>SHELL FUELER</t>
  </si>
  <si>
    <t>STEPHANIE STONE</t>
  </si>
  <si>
    <t>STONE EXPLORER</t>
  </si>
  <si>
    <t>STONE FUELER</t>
  </si>
  <si>
    <t>STONE POWER</t>
  </si>
  <si>
    <t>BILLY STRAIT</t>
  </si>
  <si>
    <t>JAXON AARON</t>
  </si>
  <si>
    <t>PAIGE L. STRAIT</t>
  </si>
  <si>
    <t>PERRY LYNN</t>
  </si>
  <si>
    <t>RILEY ELIZABETH</t>
  </si>
  <si>
    <t>STONE STRAIT</t>
  </si>
  <si>
    <t>CLAXTON</t>
  </si>
  <si>
    <t>DENIA</t>
  </si>
  <si>
    <t>EVA</t>
  </si>
  <si>
    <t>EVELENA</t>
  </si>
  <si>
    <t>JESS NEWTON</t>
  </si>
  <si>
    <t>JUNO</t>
  </si>
  <si>
    <t>MARS</t>
  </si>
  <si>
    <t>MAZU</t>
  </si>
  <si>
    <t>OCEANUS</t>
  </si>
  <si>
    <t>POSEIDON</t>
  </si>
  <si>
    <t>TED C. LITTON</t>
  </si>
  <si>
    <t>THE DEACON</t>
  </si>
  <si>
    <t>THE JUDGE</t>
  </si>
  <si>
    <t>BURL JOE</t>
  </si>
  <si>
    <t>CAPT RIES</t>
  </si>
  <si>
    <t>CAPT STREIF</t>
  </si>
  <si>
    <t>CAPT. NEWT</t>
  </si>
  <si>
    <t>ELLEN MARIE</t>
  </si>
  <si>
    <t>KAW</t>
  </si>
  <si>
    <t>MICHAEL G</t>
  </si>
  <si>
    <t>ST PAUL</t>
  </si>
  <si>
    <t>SCARLETT RIVER</t>
  </si>
  <si>
    <t>SUNFLOWER</t>
  </si>
  <si>
    <t>TIGRE</t>
  </si>
  <si>
    <t>BELGIAN</t>
  </si>
  <si>
    <t>JAMES FARIS</t>
  </si>
  <si>
    <t>KATIE ANN</t>
  </si>
  <si>
    <t>KENNETH L JACKSON</t>
  </si>
  <si>
    <t>MR. CAVANAUGH</t>
  </si>
  <si>
    <t>OLEARY</t>
  </si>
  <si>
    <t>PEOSTA</t>
  </si>
  <si>
    <t>SUN</t>
  </si>
  <si>
    <t>IRON TIM</t>
  </si>
  <si>
    <t>BURNSVILLE</t>
  </si>
  <si>
    <t>DAN ELDER</t>
  </si>
  <si>
    <t>TOWSON</t>
  </si>
  <si>
    <t>HURRICANE</t>
  </si>
  <si>
    <t>THE CHIEF</t>
  </si>
  <si>
    <t>THOMAS E LAGURA</t>
  </si>
  <si>
    <t>GRACIE JEAN</t>
  </si>
  <si>
    <t>MYRICK</t>
  </si>
  <si>
    <t>CAPT. JEFF IRBY</t>
  </si>
  <si>
    <t>L DALE MANNS</t>
  </si>
  <si>
    <t>MATTHEW T</t>
  </si>
  <si>
    <t>MICHAEL D</t>
  </si>
  <si>
    <t>MISS MAE</t>
  </si>
  <si>
    <t>MORGAN LEIGH</t>
  </si>
  <si>
    <t>R. H. BEYMER</t>
  </si>
  <si>
    <t>PROCTOR-</t>
  </si>
  <si>
    <t>ROBERT R MCCUNE</t>
  </si>
  <si>
    <t>SOUTHPOINT</t>
  </si>
  <si>
    <t>STEPHEN T</t>
  </si>
  <si>
    <t>TAYLOR RENEE</t>
  </si>
  <si>
    <t>CAPT. C. P.</t>
  </si>
  <si>
    <t>KYLE JOSEPH</t>
  </si>
  <si>
    <t>DAVID L. CUROLE</t>
  </si>
  <si>
    <t>MR. EDDIE</t>
  </si>
  <si>
    <t>RONNIE JO</t>
  </si>
  <si>
    <t>H F LAURITZEN</t>
  </si>
  <si>
    <t>MISS LIZZY</t>
  </si>
  <si>
    <t>MR. DEAN</t>
  </si>
  <si>
    <t>BILL SPENCE</t>
  </si>
  <si>
    <t>DONNA T</t>
  </si>
  <si>
    <t>RUDY T</t>
  </si>
  <si>
    <t>JAMIE LOU</t>
  </si>
  <si>
    <t>KENDALLS</t>
  </si>
  <si>
    <t>MAMA ROSIE</t>
  </si>
  <si>
    <t>RISING STAR</t>
  </si>
  <si>
    <t>JEWEL FISHER</t>
  </si>
  <si>
    <t>AMY L. LAQUAY</t>
  </si>
  <si>
    <t>DARLETTE K</t>
  </si>
  <si>
    <t>SONNY C</t>
  </si>
  <si>
    <t>CAPT. CARL</t>
  </si>
  <si>
    <t>SYLVIA M. LEBOEUF</t>
  </si>
  <si>
    <t>RICKY J. LEBOEUF</t>
  </si>
  <si>
    <t>INDEPENDENT</t>
  </si>
  <si>
    <t>D. V. TANNER</t>
  </si>
  <si>
    <t>MICHAEL T</t>
  </si>
  <si>
    <t>PILGRIM</t>
  </si>
  <si>
    <t>SERVER</t>
  </si>
  <si>
    <t>MR. RUSSELL</t>
  </si>
  <si>
    <t>CROSBY COMMANDER</t>
  </si>
  <si>
    <t>NELDA FAYE</t>
  </si>
  <si>
    <t>GRAMPUS</t>
  </si>
  <si>
    <t>BAYCAT</t>
  </si>
  <si>
    <t>COLUSA</t>
  </si>
  <si>
    <t>FATCAT</t>
  </si>
  <si>
    <t>PEDRO PT</t>
  </si>
  <si>
    <t>RIVERCAT</t>
  </si>
  <si>
    <t>SOLANA</t>
  </si>
  <si>
    <t>TERILYN</t>
  </si>
  <si>
    <t>PACIFIC WARRIOR</t>
  </si>
  <si>
    <t>SAGITTARIAN</t>
  </si>
  <si>
    <t>SCORPIUS</t>
  </si>
  <si>
    <t>ANNIE WEPFER</t>
  </si>
  <si>
    <t>JANET LEAVELL</t>
  </si>
  <si>
    <t>CALVERT</t>
  </si>
  <si>
    <t>JOHN WEPFER</t>
  </si>
  <si>
    <t>MARILYN RONCALI</t>
  </si>
  <si>
    <t>RON MOOK</t>
  </si>
  <si>
    <t>LEONA B.</t>
  </si>
  <si>
    <t>SIGNET CHALLENGER</t>
  </si>
  <si>
    <t>BENSON GEORGE MORAN</t>
  </si>
  <si>
    <t>JACK T. MORAN</t>
  </si>
  <si>
    <t>JONATHAN C MORAN</t>
  </si>
  <si>
    <t>SP AMBER</t>
  </si>
  <si>
    <t>SP CORAL</t>
  </si>
  <si>
    <t>SP IVORY</t>
  </si>
  <si>
    <t>SP PEARL</t>
  </si>
  <si>
    <t>JAX</t>
  </si>
  <si>
    <t>T-TRAY</t>
  </si>
  <si>
    <t>TECUMSEH</t>
  </si>
  <si>
    <t>TEE GOLDING</t>
  </si>
  <si>
    <t>DELORES C</t>
  </si>
  <si>
    <t>AUNT DI</t>
  </si>
  <si>
    <t>CALLIE GIRL</t>
  </si>
  <si>
    <t>REMY ANN</t>
  </si>
  <si>
    <t>SALLY CATHERINE</t>
  </si>
  <si>
    <t>LUCILLE II</t>
  </si>
  <si>
    <t>THE HOUSTON/BENTON COUNT</t>
  </si>
  <si>
    <t>ERIN</t>
  </si>
  <si>
    <t>G.L. TEAGUE</t>
  </si>
  <si>
    <t>RALPH ROGERS</t>
  </si>
  <si>
    <t>BOB JONES</t>
  </si>
  <si>
    <t>MUSCLE</t>
  </si>
  <si>
    <t>SHOALS</t>
  </si>
  <si>
    <t>COEOLM 32/TV77602</t>
  </si>
  <si>
    <t>KALLI C/TV77603</t>
  </si>
  <si>
    <t>MAYOR BOB</t>
  </si>
  <si>
    <t>GALLATIN</t>
  </si>
  <si>
    <t>PATRICIA H.</t>
  </si>
  <si>
    <t>STEAMPLANT</t>
  </si>
  <si>
    <t>RED WAGNER TVA</t>
  </si>
  <si>
    <t>TEON MARIA</t>
  </si>
  <si>
    <t>AMY GATTLE</t>
  </si>
  <si>
    <t>AMY T</t>
  </si>
  <si>
    <t>ANITA HOUSE</t>
  </si>
  <si>
    <t>ANNA MARIE</t>
  </si>
  <si>
    <t>CHRISTY T.</t>
  </si>
  <si>
    <t>DANNY TERRAL</t>
  </si>
  <si>
    <t>EDNA T. GATTLE</t>
  </si>
  <si>
    <t>EVIE KATE</t>
  </si>
  <si>
    <t>FELICIA TERRELL</t>
  </si>
  <si>
    <t>GABE GATTLE</t>
  </si>
  <si>
    <t>HAZEL M</t>
  </si>
  <si>
    <t>JOHNNY M.</t>
  </si>
  <si>
    <t>KIM KING</t>
  </si>
  <si>
    <t>LENA LOUISE</t>
  </si>
  <si>
    <t>MARGUERITE L. TERRAL</t>
  </si>
  <si>
    <t>MARY ELIZABETH GATTLE</t>
  </si>
  <si>
    <t>MISS LYNN</t>
  </si>
  <si>
    <t>MS TERESA</t>
  </si>
  <si>
    <t>2 60 TON WINCHES</t>
  </si>
  <si>
    <t>OLIVIA C</t>
  </si>
  <si>
    <t>RENEE T. WHATLEY</t>
  </si>
  <si>
    <t>SYDNEY T</t>
  </si>
  <si>
    <t>THOMAS M. GATTLE</t>
  </si>
  <si>
    <t>VIRGINIA MOONEY</t>
  </si>
  <si>
    <t>HALLIE T</t>
  </si>
  <si>
    <t>AK WILSON</t>
  </si>
  <si>
    <t>GHOST</t>
  </si>
  <si>
    <t>J. S. HUMPHREYS II</t>
  </si>
  <si>
    <t>MARGARET MARY</t>
  </si>
  <si>
    <t>ORIENT</t>
  </si>
  <si>
    <t>MARY ANITA</t>
  </si>
  <si>
    <t>CASH MAN</t>
  </si>
  <si>
    <t>NO QUIT</t>
  </si>
  <si>
    <t>BUBBA-JOHN</t>
  </si>
  <si>
    <t>JOAN K</t>
  </si>
  <si>
    <t>LUKE K</t>
  </si>
  <si>
    <t>CAPT. BILL MANTLE</t>
  </si>
  <si>
    <t>UT</t>
  </si>
  <si>
    <t>ELECTRIC CRANE</t>
  </si>
  <si>
    <t>JOHN PAUL</t>
  </si>
  <si>
    <t>PAUL A. WRONOWSKI</t>
  </si>
  <si>
    <t>THAMESHIP</t>
  </si>
  <si>
    <t>TOWMASTER</t>
  </si>
  <si>
    <t>JOHN P. WRONOWSKI</t>
  </si>
  <si>
    <t>J. W. LIZON</t>
  </si>
  <si>
    <t>POWHATAN</t>
  </si>
  <si>
    <t>ROBERT E. MURRAY</t>
  </si>
  <si>
    <t>BRENDA L. MURRAY</t>
  </si>
  <si>
    <t>CAP'N BILL J</t>
  </si>
  <si>
    <t>CHARLES JEFFREY SR</t>
  </si>
  <si>
    <t>ERIN C. GRENON</t>
  </si>
  <si>
    <t>CLARK TODD</t>
  </si>
  <si>
    <t>VINCENT W SAPP</t>
  </si>
  <si>
    <t>JERRY DOG MCLAIN</t>
  </si>
  <si>
    <t>MILLVILLE</t>
  </si>
  <si>
    <t>4CARGO PUMPS</t>
  </si>
  <si>
    <t>2HYDRAULIC CRANE</t>
  </si>
  <si>
    <t>COL BABE WILSON</t>
  </si>
  <si>
    <t>OF CATOOSA</t>
  </si>
  <si>
    <t>JAMES M HEWGLEY</t>
  </si>
  <si>
    <t>MARK Z</t>
  </si>
  <si>
    <t>RICK V</t>
  </si>
  <si>
    <t>PATTY D</t>
  </si>
  <si>
    <t>SEA W</t>
  </si>
  <si>
    <t>RIO VISTA</t>
  </si>
  <si>
    <t>CARRYALL</t>
  </si>
  <si>
    <t>JEANETTE C</t>
  </si>
  <si>
    <t>SARAH REED</t>
  </si>
  <si>
    <t>CAITLIN ROSE</t>
  </si>
  <si>
    <t>MANNY P</t>
  </si>
  <si>
    <t>00MA-71</t>
  </si>
  <si>
    <t>UNDERDOG</t>
  </si>
  <si>
    <t>00MA-27</t>
  </si>
  <si>
    <t>CHEYENNE</t>
  </si>
  <si>
    <t>B. L. DARNELL</t>
  </si>
  <si>
    <t>ONALASKA</t>
  </si>
  <si>
    <t>CARESSA K.</t>
  </si>
  <si>
    <t>CHERYL K</t>
  </si>
  <si>
    <t>IAN EARLE</t>
  </si>
  <si>
    <t>JB BLOOMER</t>
  </si>
  <si>
    <t>KENDALL ALYSE</t>
  </si>
  <si>
    <t>MARTHA T</t>
  </si>
  <si>
    <t>MISS PEGGY</t>
  </si>
  <si>
    <t>MR. EARL</t>
  </si>
  <si>
    <t>SARA K</t>
  </si>
  <si>
    <t>TYLER K</t>
  </si>
  <si>
    <t>THREE DEUCES I</t>
  </si>
  <si>
    <t>CARRIE ELIZABETH</t>
  </si>
  <si>
    <t>LEGACY PROVIDER</t>
  </si>
  <si>
    <t>SHARIN K.</t>
  </si>
  <si>
    <t>WENDY ANN</t>
  </si>
  <si>
    <t>TADPOLE</t>
  </si>
  <si>
    <t>THOMAS GOLDING</t>
  </si>
  <si>
    <t>CAYOU</t>
  </si>
  <si>
    <t>RITA JANE</t>
  </si>
  <si>
    <t>TERESA T</t>
  </si>
  <si>
    <t>DAVID DUNNAGAN</t>
  </si>
  <si>
    <t>SISCO</t>
  </si>
  <si>
    <t>LADY LOUISE</t>
  </si>
  <si>
    <t>GIBSONTON</t>
  </si>
  <si>
    <t>MISS OLIVIA</t>
  </si>
  <si>
    <t>CAPT  RON</t>
  </si>
  <si>
    <t>GRANITE POINT</t>
  </si>
  <si>
    <t>MARY GAIL II</t>
  </si>
  <si>
    <t>RYAN POINT</t>
  </si>
  <si>
    <t>SUNDIAL</t>
  </si>
  <si>
    <t>THE LEGEND</t>
  </si>
  <si>
    <t>TIDEWATER</t>
  </si>
  <si>
    <t>CLARKSTON</t>
  </si>
  <si>
    <t>KALAMA</t>
  </si>
  <si>
    <t>MR. PAUL</t>
  </si>
  <si>
    <t>TIME 2 GO</t>
  </si>
  <si>
    <t>LT. DICK DOWLING</t>
  </si>
  <si>
    <t>NANCY MARIAN</t>
  </si>
  <si>
    <t>JIMMY T</t>
  </si>
  <si>
    <t>PERRYVILLE</t>
  </si>
  <si>
    <t>SCOTTY</t>
  </si>
  <si>
    <t>COASTWISE</t>
  </si>
  <si>
    <t>CORVUS</t>
  </si>
  <si>
    <t>VINEYARD</t>
  </si>
  <si>
    <t>TISBURY</t>
  </si>
  <si>
    <t>THUBAN</t>
  </si>
  <si>
    <t>LOUISA FRANCES</t>
  </si>
  <si>
    <t>MELISSA LYNN</t>
  </si>
  <si>
    <t>RIVER TITAN</t>
  </si>
  <si>
    <t>MAX</t>
  </si>
  <si>
    <t>VICKI LYNN</t>
  </si>
  <si>
    <t>BRENDA ANN</t>
  </si>
  <si>
    <t>DOUGLAS B</t>
  </si>
  <si>
    <t>MR ROLAND</t>
  </si>
  <si>
    <t>W</t>
  </si>
  <si>
    <t>STALLION</t>
  </si>
  <si>
    <t>00MA-44</t>
  </si>
  <si>
    <t>ISLA MARGARET</t>
  </si>
  <si>
    <t>JOYCE MARIE</t>
  </si>
  <si>
    <t>WOLVERINE</t>
  </si>
  <si>
    <t>JACKSON SCOTT</t>
  </si>
  <si>
    <t>FEENEY GIRLS</t>
  </si>
  <si>
    <t>LITTLE RIPPER</t>
  </si>
  <si>
    <t>MISS LISA</t>
  </si>
  <si>
    <t>FT</t>
  </si>
  <si>
    <t>MISS PAULA</t>
  </si>
  <si>
    <t>MISS REBECCA</t>
  </si>
  <si>
    <t>SUPER T</t>
  </si>
  <si>
    <t>O-KAN EXPRESS</t>
  </si>
  <si>
    <t>MR. BART</t>
  </si>
  <si>
    <t>AUSTIN PAUL</t>
  </si>
  <si>
    <t>BROWN EAGLE</t>
  </si>
  <si>
    <t>TOW JAMM I</t>
  </si>
  <si>
    <t>NEAVITT</t>
  </si>
  <si>
    <t>TOW JAMM II</t>
  </si>
  <si>
    <t>LIBBY</t>
  </si>
  <si>
    <t>GREGORY DAVID</t>
  </si>
  <si>
    <t>KEVIN MICHAEL</t>
  </si>
  <si>
    <t>CROSBY</t>
  </si>
  <si>
    <t>KELLIE L FEDKOE</t>
  </si>
  <si>
    <t>PAUL MCGINNESS</t>
  </si>
  <si>
    <t>PARKS</t>
  </si>
  <si>
    <t>BROOKHAVEN</t>
  </si>
  <si>
    <t>CAPT. BILL</t>
  </si>
  <si>
    <t>MT VERNON</t>
  </si>
  <si>
    <t>JACOB LANE</t>
  </si>
  <si>
    <t>INDIANA-</t>
  </si>
  <si>
    <t>LOIS ELAINE</t>
  </si>
  <si>
    <t>MT.VERNON</t>
  </si>
  <si>
    <t>MCKENZIE M</t>
  </si>
  <si>
    <t>WILLIAM JOSEPH</t>
  </si>
  <si>
    <t>MT. VERNON</t>
  </si>
  <si>
    <t>A.W. BAYER</t>
  </si>
  <si>
    <t>GREEN</t>
  </si>
  <si>
    <t>ALEXA CLAIRE</t>
  </si>
  <si>
    <t>BRANDI ANN</t>
  </si>
  <si>
    <t>JEFFREY LYNN</t>
  </si>
  <si>
    <t>MARTY B</t>
  </si>
  <si>
    <t>GREEN RIVE</t>
  </si>
  <si>
    <t>WILLIAM JEFFREY BAYER</t>
  </si>
  <si>
    <t>UTICA</t>
  </si>
  <si>
    <t>MARY-O</t>
  </si>
  <si>
    <t>TRAFALGAR</t>
  </si>
  <si>
    <t>BILOXI I</t>
  </si>
  <si>
    <t>ENCHANTRESS</t>
  </si>
  <si>
    <t>T-BOAT</t>
  </si>
  <si>
    <t>JAMES P. BRYAN</t>
  </si>
  <si>
    <t>CANDACE MORGAN</t>
  </si>
  <si>
    <t>CELESTE LOUISE</t>
  </si>
  <si>
    <t>MARTHA</t>
  </si>
  <si>
    <t>AFFIRMED</t>
  </si>
  <si>
    <t>ALYDAR</t>
  </si>
  <si>
    <t>SECRETARIAT</t>
  </si>
  <si>
    <t>NATALIE D</t>
  </si>
  <si>
    <t>DIANNA MARIE</t>
  </si>
  <si>
    <t>M V CODY PAUL</t>
  </si>
  <si>
    <t>M V GRACIE CLAIRE</t>
  </si>
  <si>
    <t>M V NICHOLAS D.</t>
  </si>
  <si>
    <t>STEPHEN L</t>
  </si>
  <si>
    <t>AUDREY</t>
  </si>
  <si>
    <t>MISS ELSIE D.</t>
  </si>
  <si>
    <t>GAMBIER</t>
  </si>
  <si>
    <t>MORRIS G</t>
  </si>
  <si>
    <t>MAUD</t>
  </si>
  <si>
    <t>LACON</t>
  </si>
  <si>
    <t>OPAL</t>
  </si>
  <si>
    <t>ROY BOYS</t>
  </si>
  <si>
    <t>CHARLES D. MCALLISTER</t>
  </si>
  <si>
    <t>MATTA-</t>
  </si>
  <si>
    <t>POISETT</t>
  </si>
  <si>
    <t>JANICE</t>
  </si>
  <si>
    <t>ALLIE B</t>
  </si>
  <si>
    <t>SAXON</t>
  </si>
  <si>
    <t>BARBARA E. BOUCHARD</t>
  </si>
  <si>
    <t>BOUCHARD BOYS</t>
  </si>
  <si>
    <t>BOUCHARD GIRLS</t>
  </si>
  <si>
    <t>BRENDAN J. BOUCHARD</t>
  </si>
  <si>
    <t>BUSTER BOUCHARD</t>
  </si>
  <si>
    <t>CHARLES A</t>
  </si>
  <si>
    <t>EARL W REDD</t>
  </si>
  <si>
    <t>DANIELLE M. BOUCHARD</t>
  </si>
  <si>
    <t>DENISE A BOUCHARD</t>
  </si>
  <si>
    <t>DON ALBERTO</t>
  </si>
  <si>
    <t>JUAN</t>
  </si>
  <si>
    <t>DONNA J. BOUCHARD</t>
  </si>
  <si>
    <t>TUG EVENING LIGHT</t>
  </si>
  <si>
    <t>EVENING MIST</t>
  </si>
  <si>
    <t>EVENING TIDE</t>
  </si>
  <si>
    <t>FREDERICK E. BOUCHARD</t>
  </si>
  <si>
    <t>J. GEORGE BETZ</t>
  </si>
  <si>
    <t>JANE A. BOUCHARD</t>
  </si>
  <si>
    <t>KIM M. BOUCHARD</t>
  </si>
  <si>
    <t>LINDA LEE BOUCHARD</t>
  </si>
  <si>
    <t>MARGERY</t>
  </si>
  <si>
    <t>MITCHEL</t>
  </si>
  <si>
    <t>MORTON S. BOUCHARD JR.</t>
  </si>
  <si>
    <t>MORTON S. BOUCHARD IV</t>
  </si>
  <si>
    <t>MR BILL</t>
  </si>
  <si>
    <t>NOYDENA</t>
  </si>
  <si>
    <t>PEDRITO</t>
  </si>
  <si>
    <t>RALPH E. BOUCHARD</t>
  </si>
  <si>
    <t>RHEA I. BOUCHARD</t>
  </si>
  <si>
    <t>ROBERT J. BOUCHARD</t>
  </si>
  <si>
    <t>RODNEY</t>
  </si>
  <si>
    <t>RUBY M</t>
  </si>
  <si>
    <t>SONIE</t>
  </si>
  <si>
    <t>CAPTAIN WILLIE LANDERS</t>
  </si>
  <si>
    <t>PUNTA BORINQUEN</t>
  </si>
  <si>
    <t>TERREL WILLIAMS</t>
  </si>
  <si>
    <t>ETHAN GEORGE</t>
  </si>
  <si>
    <t>FISCHER HAYDEN</t>
  </si>
  <si>
    <t>CLARA DEE</t>
  </si>
  <si>
    <t>GOOSE II</t>
  </si>
  <si>
    <t>TIVERTON</t>
  </si>
  <si>
    <t>SALLIE ANN</t>
  </si>
  <si>
    <t>USS</t>
  </si>
  <si>
    <t>CLAIRTON</t>
  </si>
  <si>
    <t>CAJOLE</t>
  </si>
  <si>
    <t>SUREBOAT</t>
  </si>
  <si>
    <t>NAIDA RAMIL</t>
  </si>
  <si>
    <t>ROSIE PARIS</t>
  </si>
  <si>
    <t>NARRAGANSETT</t>
  </si>
  <si>
    <t>CITY OF OTTAWA</t>
  </si>
  <si>
    <t>KEY WOODS</t>
  </si>
  <si>
    <t>MONROE</t>
  </si>
  <si>
    <t>WILLIAM JAMES</t>
  </si>
  <si>
    <t>ANGELICA E.</t>
  </si>
  <si>
    <t>CAPTAIN BUD</t>
  </si>
  <si>
    <t>DUSTY</t>
  </si>
  <si>
    <t>HELENE MARIA</t>
  </si>
  <si>
    <t>JARRED GRIFFIN</t>
  </si>
  <si>
    <t>OLIVIA</t>
  </si>
  <si>
    <t>POPASON</t>
  </si>
  <si>
    <t>SONDRA RENE</t>
  </si>
  <si>
    <t>JR</t>
  </si>
  <si>
    <t>BECKY SUE</t>
  </si>
  <si>
    <t>ITASCA</t>
  </si>
  <si>
    <t>J. L. FLEMING</t>
  </si>
  <si>
    <t>MARY J</t>
  </si>
  <si>
    <t>MENDOTA</t>
  </si>
  <si>
    <t>MISCELLANEOUS</t>
  </si>
  <si>
    <t>ST PAUL MN</t>
  </si>
  <si>
    <t>WHITE ROCK</t>
  </si>
  <si>
    <t>LAWSON</t>
  </si>
  <si>
    <t>CREVE COEUR</t>
  </si>
  <si>
    <t>LA SALLE</t>
  </si>
  <si>
    <t>CHAD PREGRACKE</t>
  </si>
  <si>
    <t>NACHIK</t>
  </si>
  <si>
    <t>SESOK</t>
  </si>
  <si>
    <t>DR HANK KAPLAN</t>
  </si>
  <si>
    <t>MICHELLE SLOAN</t>
  </si>
  <si>
    <t>MOUNT BAKER</t>
  </si>
  <si>
    <t>MOUNT DRUM</t>
  </si>
  <si>
    <t>TESD34 TOW WINCH</t>
  </si>
  <si>
    <t>CEW60 E CAPSTAN</t>
  </si>
  <si>
    <t>EDISON</t>
  </si>
  <si>
    <t>BROWNSVILLE</t>
  </si>
  <si>
    <t>USS CAIRO</t>
  </si>
  <si>
    <t>USS LAFAYETTE</t>
  </si>
  <si>
    <t>MAJOR</t>
  </si>
  <si>
    <t>THE JOHN CRAIG</t>
  </si>
  <si>
    <t>PROPAL IB,</t>
  </si>
  <si>
    <t>VALLEY</t>
  </si>
  <si>
    <t>THE JOHN CRAIG II</t>
  </si>
  <si>
    <t>MRS. HATCHER</t>
  </si>
  <si>
    <t>MILLWOOD</t>
  </si>
  <si>
    <t>J. THOMPSON JR.</t>
  </si>
  <si>
    <t>BETTY S.</t>
  </si>
  <si>
    <t>BLAIS</t>
  </si>
  <si>
    <t>SEA LION III</t>
  </si>
  <si>
    <t>WILEY</t>
  </si>
  <si>
    <t>ALEXANDER DUFF</t>
  </si>
  <si>
    <t>CHARLES HUGHES</t>
  </si>
  <si>
    <t>CHATHAM</t>
  </si>
  <si>
    <t>FELLS POINT</t>
  </si>
  <si>
    <t>FRED E. ADAMS</t>
  </si>
  <si>
    <t>GALE</t>
  </si>
  <si>
    <t>SUN CHIEF</t>
  </si>
  <si>
    <t>SUN RIVER CITY</t>
  </si>
  <si>
    <t>SUN TRADER</t>
  </si>
  <si>
    <t>ANACOSTIA</t>
  </si>
  <si>
    <t>ASSATEAGUE</t>
  </si>
  <si>
    <t>BOHEMIA</t>
  </si>
  <si>
    <t>BRANDYWINE</t>
  </si>
  <si>
    <t>CHARLES BURTON</t>
  </si>
  <si>
    <t>CHOPTANK</t>
  </si>
  <si>
    <t>CHRISTIANA</t>
  </si>
  <si>
    <t>MARSHALL</t>
  </si>
  <si>
    <t>ELK RIVER</t>
  </si>
  <si>
    <t>FISHING CREEK</t>
  </si>
  <si>
    <t>FORT MCHENRY</t>
  </si>
  <si>
    <t>FORT SCHUYLER</t>
  </si>
  <si>
    <t>HUNTING CREEK</t>
  </si>
  <si>
    <t>JACKSONVILLE</t>
  </si>
  <si>
    <t>KINGS POINT</t>
  </si>
  <si>
    <t>LONG ISLAND</t>
  </si>
  <si>
    <t>MAGOTHY</t>
  </si>
  <si>
    <t>NANTICOKE</t>
  </si>
  <si>
    <t>OYSTER CREEK</t>
  </si>
  <si>
    <t>PATUXENT</t>
  </si>
  <si>
    <t>PHILADELPHIA</t>
  </si>
  <si>
    <t>POCOMOKE</t>
  </si>
  <si>
    <t>QUANTICO CREEK</t>
  </si>
  <si>
    <t>RED HOOK</t>
  </si>
  <si>
    <t>SCHUYLKILL</t>
  </si>
  <si>
    <t>SEVERN</t>
  </si>
  <si>
    <t>SUSQUEHANNA</t>
  </si>
  <si>
    <t>TANGIER ISLAND</t>
  </si>
  <si>
    <t>TUCKAHOE</t>
  </si>
  <si>
    <t>WACHAPREAGUE</t>
  </si>
  <si>
    <t>WICOMICO</t>
  </si>
  <si>
    <t>WYE RIVER</t>
  </si>
  <si>
    <t>BILLY-D</t>
  </si>
  <si>
    <t>SURVEYOR</t>
  </si>
  <si>
    <t>CADEN FOSS</t>
  </si>
  <si>
    <t>CHRISTINA BELCHER</t>
  </si>
  <si>
    <t>AVA CLAIRE</t>
  </si>
  <si>
    <t xml:space="preserve">DR. RAY </t>
  </si>
  <si>
    <t>HERMANATOR J</t>
  </si>
  <si>
    <t>JANICE TYSON</t>
  </si>
  <si>
    <t>RHONDA LAMULLE</t>
  </si>
  <si>
    <t>ACHIEVEMENT</t>
  </si>
  <si>
    <t>COASTAL RELIANCE</t>
  </si>
  <si>
    <t>COMMITMENT</t>
  </si>
  <si>
    <t>COURAGE</t>
  </si>
  <si>
    <t>GULF RELIANCE</t>
  </si>
  <si>
    <t>OCEAN RELIANCE</t>
  </si>
  <si>
    <t>PACIFIC RELIANCE</t>
  </si>
  <si>
    <t>SEA RELIANCE</t>
  </si>
  <si>
    <t>SOUND RELIANCE</t>
  </si>
  <si>
    <t>AWARE</t>
  </si>
  <si>
    <t>BELAYA KUROPATKA</t>
  </si>
  <si>
    <t>GUARD</t>
  </si>
  <si>
    <t>GUIDE</t>
  </si>
  <si>
    <t>MASTER</t>
  </si>
  <si>
    <t>NANUQ</t>
  </si>
  <si>
    <t>OCEAN SKY</t>
  </si>
  <si>
    <t>OCEAN SUN</t>
  </si>
  <si>
    <t>OCEAN WAVE</t>
  </si>
  <si>
    <t>OCEAN WIND</t>
  </si>
  <si>
    <t>PROTECTOR</t>
  </si>
  <si>
    <t>RESPONSE</t>
  </si>
  <si>
    <t>SIGNET HONOUR</t>
  </si>
  <si>
    <t>SIGNET STRENGTH</t>
  </si>
  <si>
    <t>TAN'ERLIQ</t>
  </si>
  <si>
    <t>TIOGA</t>
  </si>
  <si>
    <t>GOLIAH</t>
  </si>
  <si>
    <t>TOWBOATU.S.#</t>
  </si>
  <si>
    <t>CRAIG FOSS</t>
  </si>
  <si>
    <t>MRS LESLIE</t>
  </si>
  <si>
    <t>KAY MINOR</t>
  </si>
  <si>
    <t>MOSS POINT</t>
  </si>
  <si>
    <t>LIL OLLIE</t>
  </si>
  <si>
    <t>MOSS</t>
  </si>
  <si>
    <t>BETTYE M. JENKINS</t>
  </si>
  <si>
    <t>VIDALIA</t>
  </si>
  <si>
    <t>SONNY J</t>
  </si>
  <si>
    <t>SONNY J.</t>
  </si>
  <si>
    <t>VIDALIA DOCK</t>
  </si>
  <si>
    <t>PAIGE E</t>
  </si>
  <si>
    <t>VERPLANK</t>
  </si>
  <si>
    <t>EMIL P. JOHANNSEN</t>
  </si>
  <si>
    <t>FRED JOHANNSEN</t>
  </si>
  <si>
    <t>MARY H</t>
  </si>
  <si>
    <t>DOROTHY ELIZABETH II</t>
  </si>
  <si>
    <t>LIZ VINIK</t>
  </si>
  <si>
    <t>MIKE AZZOLINO</t>
  </si>
  <si>
    <t>NICHOLAS VINIK</t>
  </si>
  <si>
    <t>VINIK NO</t>
  </si>
  <si>
    <t>MERRIMACK</t>
  </si>
  <si>
    <t>BABY ONE</t>
  </si>
  <si>
    <t>MAC</t>
  </si>
  <si>
    <t>CHENA</t>
  </si>
  <si>
    <t>FRANCES SNOW</t>
  </si>
  <si>
    <t>ITSWOOT</t>
  </si>
  <si>
    <t>LOCKWOOD</t>
  </si>
  <si>
    <t>LOMAVIK</t>
  </si>
  <si>
    <t>SAIDIE</t>
  </si>
  <si>
    <t>SERGIUS</t>
  </si>
  <si>
    <t>CAPT. RONALD GROS</t>
  </si>
  <si>
    <t>CRAIG VIZIER</t>
  </si>
  <si>
    <t>LARIAT</t>
  </si>
  <si>
    <t>SEQUOYA</t>
  </si>
  <si>
    <t>DORIS</t>
  </si>
  <si>
    <t>VISION I</t>
  </si>
  <si>
    <t>ARIES</t>
  </si>
  <si>
    <t>CAPT. RON L.</t>
  </si>
  <si>
    <t>CHESAPEAKE STAR</t>
  </si>
  <si>
    <t>JEANNIE CLAY</t>
  </si>
  <si>
    <t>WILLIAM E POOLE</t>
  </si>
  <si>
    <t>CAPT. HENRY KNOTT</t>
  </si>
  <si>
    <t>CAPT. TOM</t>
  </si>
  <si>
    <t>FORT PIKE</t>
  </si>
  <si>
    <t>CAPTAIN HANK</t>
  </si>
  <si>
    <t>NIGHTHAWK</t>
  </si>
  <si>
    <t>WILKIN A FALGOUT</t>
  </si>
  <si>
    <t>LADY G</t>
  </si>
  <si>
    <t>MATHEW NICOLE</t>
  </si>
  <si>
    <t>MISSY</t>
  </si>
  <si>
    <t>CAPTAIN REESE</t>
  </si>
  <si>
    <t>CONNIE ANN</t>
  </si>
  <si>
    <t>MARY HOPE II</t>
  </si>
  <si>
    <t>CAPT. TAG</t>
  </si>
  <si>
    <t>POCA</t>
  </si>
  <si>
    <t>PTT</t>
  </si>
  <si>
    <t>DUNBAR</t>
  </si>
  <si>
    <t>EAGLE NEST</t>
  </si>
  <si>
    <t>HALLIE B</t>
  </si>
  <si>
    <t>HERMAN CROWN</t>
  </si>
  <si>
    <t>MISS MAGGIE</t>
  </si>
  <si>
    <t>BABY</t>
  </si>
  <si>
    <t>SOLDIERS</t>
  </si>
  <si>
    <t>WILLIAM TYNDALE</t>
  </si>
  <si>
    <t>TOM WHITE</t>
  </si>
  <si>
    <t>KAITLYN AMY</t>
  </si>
  <si>
    <t>MARGOT PATRICIA</t>
  </si>
  <si>
    <t>SARAH PATRICIA</t>
  </si>
  <si>
    <t>KATHERINE O'HARA</t>
  </si>
  <si>
    <t>CITY OF BUFFALO</t>
  </si>
  <si>
    <t>DONN L. WILLIAMS</t>
  </si>
  <si>
    <t>JAIME LYNN</t>
  </si>
  <si>
    <t>LINWOOD ENDEAVOR</t>
  </si>
  <si>
    <t>DELTA CARDINAL</t>
  </si>
  <si>
    <t>ASSAULT</t>
  </si>
  <si>
    <t>MERAUX</t>
  </si>
  <si>
    <t>BLACK BEARD</t>
  </si>
  <si>
    <t>GALLANT FOX</t>
  </si>
  <si>
    <t>JEAN LAFITTE</t>
  </si>
  <si>
    <t>MILE 56</t>
  </si>
  <si>
    <t>-59 LMR</t>
  </si>
  <si>
    <t>SEATTLE SLEW</t>
  </si>
  <si>
    <t>SIR BARTON</t>
  </si>
  <si>
    <t>WHIRLAWAY</t>
  </si>
  <si>
    <t>CITATION</t>
  </si>
  <si>
    <t>WARREN COUNTY</t>
  </si>
  <si>
    <t>FUEL MAN</t>
  </si>
  <si>
    <t>FUEL MAN II</t>
  </si>
  <si>
    <t>MS ZIL</t>
  </si>
  <si>
    <t>KAYE LYNNE</t>
  </si>
  <si>
    <t>M/V RED LIGHTNING</t>
  </si>
  <si>
    <t>KAIA</t>
  </si>
  <si>
    <t>KATIE</t>
  </si>
  <si>
    <t>LELA</t>
  </si>
  <si>
    <t>SARAH SHAY</t>
  </si>
  <si>
    <t>MILLEWA</t>
  </si>
  <si>
    <t>COLOMA L WARNER</t>
  </si>
  <si>
    <t>AL GRAY</t>
  </si>
  <si>
    <t>BILL WOLTER</t>
  </si>
  <si>
    <t>CHARLEY WALLACE</t>
  </si>
  <si>
    <t>CONNELL SMITH</t>
  </si>
  <si>
    <t>DANA ALBRIGHT</t>
  </si>
  <si>
    <t>GENE CASPER</t>
  </si>
  <si>
    <t>RONNIE TUCKER</t>
  </si>
  <si>
    <t>SHIRLEY FRANKLIN</t>
  </si>
  <si>
    <t>WILBERT KLINE</t>
  </si>
  <si>
    <t>ST JOHNS</t>
  </si>
  <si>
    <t>KIMBERLY ANN</t>
  </si>
  <si>
    <t>WILLIAM LEE</t>
  </si>
  <si>
    <t>VICKI B</t>
  </si>
  <si>
    <t>WEST LINN</t>
  </si>
  <si>
    <t>DUCHESS B</t>
  </si>
  <si>
    <t>IRIS B</t>
  </si>
  <si>
    <t>PRINCESS B</t>
  </si>
  <si>
    <t>RAINBOW B</t>
  </si>
  <si>
    <t>RENE</t>
  </si>
  <si>
    <t>WILSON-</t>
  </si>
  <si>
    <t>GUS BLESSEY</t>
  </si>
  <si>
    <t>MAGGIE RAE</t>
  </si>
  <si>
    <t>DAVE V</t>
  </si>
  <si>
    <t>DON CARLOS</t>
  </si>
  <si>
    <t>DON DAVID</t>
  </si>
  <si>
    <t>ED H</t>
  </si>
  <si>
    <t>JOSEPH P</t>
  </si>
  <si>
    <t>LESLIE D</t>
  </si>
  <si>
    <t>MARTY C</t>
  </si>
  <si>
    <t>ROBERT B</t>
  </si>
  <si>
    <t>BILL M</t>
  </si>
  <si>
    <t>CANDACE</t>
  </si>
  <si>
    <t>CAROLYN</t>
  </si>
  <si>
    <t>GERARD D</t>
  </si>
  <si>
    <t>ROBERTA G</t>
  </si>
  <si>
    <t>SEELEY</t>
  </si>
  <si>
    <t>CRANFORD</t>
  </si>
  <si>
    <t>SHELBY</t>
  </si>
  <si>
    <t>THOMAS</t>
  </si>
  <si>
    <t>TREVOR</t>
  </si>
  <si>
    <t>BOBBY L.</t>
  </si>
  <si>
    <t>CAPT. BUSSEY</t>
  </si>
  <si>
    <t>CAPT. JELLY</t>
  </si>
  <si>
    <t>CAPTAIN TOM</t>
  </si>
  <si>
    <t>CHARLES B</t>
  </si>
  <si>
    <t>J. C. LOVE JR</t>
  </si>
  <si>
    <t>JANICE S</t>
  </si>
  <si>
    <t>JO ANNA</t>
  </si>
  <si>
    <t>JODY P</t>
  </si>
  <si>
    <t>JOHNSON F.</t>
  </si>
  <si>
    <t>KATHY PAWG</t>
  </si>
  <si>
    <t>RICHARD B</t>
  </si>
  <si>
    <t>SIDNEY T</t>
  </si>
  <si>
    <t>GOOG-E</t>
  </si>
  <si>
    <t>HYDRAULIC CRANE-</t>
  </si>
  <si>
    <t>FWD</t>
  </si>
  <si>
    <t>GUY G</t>
  </si>
  <si>
    <t>JO-REE</t>
  </si>
  <si>
    <t>KAY T</t>
  </si>
  <si>
    <t>MAR G</t>
  </si>
  <si>
    <t>MAR-LO</t>
  </si>
  <si>
    <t>MISS KAY LYNN</t>
  </si>
  <si>
    <t>LAPLACE</t>
  </si>
  <si>
    <t>MISS SYLVIA</t>
  </si>
  <si>
    <t>ROY MICHAEL</t>
  </si>
  <si>
    <t>ST. BARTHOLOMEW</t>
  </si>
  <si>
    <t>ST. MATTHEW</t>
  </si>
  <si>
    <t>SIGRID DUNLAP</t>
  </si>
  <si>
    <t>CONNER</t>
  </si>
  <si>
    <t>BETSY WEPFER</t>
  </si>
  <si>
    <t>CHRIS FOSTER</t>
  </si>
  <si>
    <t>GEORGE LEAVELL</t>
  </si>
  <si>
    <t>KEN ECHOLS</t>
  </si>
  <si>
    <t>LARRY BARBER</t>
  </si>
  <si>
    <t>JOHN D WALT</t>
  </si>
  <si>
    <t>MAGGIE LEAVELL</t>
  </si>
  <si>
    <t>MARY LEAVELL</t>
  </si>
  <si>
    <t>NEELY LEAVELL</t>
  </si>
  <si>
    <t>BILL WEPFER</t>
  </si>
  <si>
    <t>EMMANUEL CHIBB</t>
  </si>
  <si>
    <t>JO WALT</t>
  </si>
  <si>
    <t>JOY WEPFER</t>
  </si>
  <si>
    <t>LEE LEAVELL</t>
  </si>
  <si>
    <t>LEXIE JOHNSTON</t>
  </si>
  <si>
    <t>LUCY WEPFER</t>
  </si>
  <si>
    <t>MARY WEPFER</t>
  </si>
  <si>
    <t>MISS BETTY</t>
  </si>
  <si>
    <t>RICKY ROBINSON</t>
  </si>
  <si>
    <t>WALT WEPFER</t>
  </si>
  <si>
    <t>SEA TOW OREGON INLET</t>
  </si>
  <si>
    <t>MANTEO</t>
  </si>
  <si>
    <t>ALLEN WEST</t>
  </si>
  <si>
    <t>MISS LESLIE</t>
  </si>
  <si>
    <t>MARY FERN</t>
  </si>
  <si>
    <t>MARY R.</t>
  </si>
  <si>
    <t>TEDDI B</t>
  </si>
  <si>
    <t>WEST WIND</t>
  </si>
  <si>
    <t>EILEEN JEWEL</t>
  </si>
  <si>
    <t>EXPEDITION</t>
  </si>
  <si>
    <t>SIOUX CITY</t>
  </si>
  <si>
    <t>WALDO</t>
  </si>
  <si>
    <t>12 TON HYDRAULIC</t>
  </si>
  <si>
    <t>BRITNEY LEE</t>
  </si>
  <si>
    <t>CAPT. WHITEY</t>
  </si>
  <si>
    <t>CHRISTOPHER D. WILSON</t>
  </si>
  <si>
    <t>CLINTON MATTHEW</t>
  </si>
  <si>
    <t>COWBOY CARL</t>
  </si>
  <si>
    <t>KENDELL BRIE</t>
  </si>
  <si>
    <t>LEWIS B. STRAIT</t>
  </si>
  <si>
    <t>LYDIA MARIE</t>
  </si>
  <si>
    <t>MABEL C. EHTERIDGE</t>
  </si>
  <si>
    <t>MISS NELDA</t>
  </si>
  <si>
    <t>MR. LEWIS</t>
  </si>
  <si>
    <t>RACHELLE MARIE</t>
  </si>
  <si>
    <t>TATE OGLESBY</t>
  </si>
  <si>
    <t>WILLIAM E. STRAIT</t>
  </si>
  <si>
    <t>CAPT. JOHNNY COE</t>
  </si>
  <si>
    <t>DANNY ETHERIDGE</t>
  </si>
  <si>
    <t>JANICE E. STRAIT</t>
  </si>
  <si>
    <t>LUXORA</t>
  </si>
  <si>
    <t>MICHAEL CALABBY</t>
  </si>
  <si>
    <t>MISS DOROTHY</t>
  </si>
  <si>
    <t>BERING TITAN</t>
  </si>
  <si>
    <t>ALASKA MARINER</t>
  </si>
  <si>
    <t>ALASKA TITAN</t>
  </si>
  <si>
    <t>ARTIC TITAN</t>
  </si>
  <si>
    <t>FLYER</t>
  </si>
  <si>
    <t>GULF TITAN</t>
  </si>
  <si>
    <t>HORNET</t>
  </si>
  <si>
    <t>OCEAN MARINER</t>
  </si>
  <si>
    <t>OCEAN NAVIGATOR</t>
  </si>
  <si>
    <t>OCEAN RANGER</t>
  </si>
  <si>
    <t>PACIFIC</t>
  </si>
  <si>
    <t>PACIFIC TITAN</t>
  </si>
  <si>
    <t>TRIUMPH</t>
  </si>
  <si>
    <t>WASP</t>
  </si>
  <si>
    <t>WEST POINT</t>
  </si>
  <si>
    <t>WESTERN MARINER</t>
  </si>
  <si>
    <t>WESTERN NAVIGATOR</t>
  </si>
  <si>
    <t>WESTERN RANGER</t>
  </si>
  <si>
    <t>WESTERN TITAN</t>
  </si>
  <si>
    <t>WESTRAC</t>
  </si>
  <si>
    <t>WESTRAC II</t>
  </si>
  <si>
    <t>ROYAL MELBOURNE</t>
  </si>
  <si>
    <t>ST. ANDREWS</t>
  </si>
  <si>
    <t>BIG BESSIE</t>
  </si>
  <si>
    <t>MV LEO</t>
  </si>
  <si>
    <t>OUIDA</t>
  </si>
  <si>
    <t>JAYHAWK</t>
  </si>
  <si>
    <t>JESSE-Y</t>
  </si>
  <si>
    <t>LAUREN A</t>
  </si>
  <si>
    <t>NORTON</t>
  </si>
  <si>
    <t>EASTERN DAWN</t>
  </si>
  <si>
    <t>WINDY S</t>
  </si>
  <si>
    <t>ADDI BELLE</t>
  </si>
  <si>
    <t>BILL HILL</t>
  </si>
  <si>
    <t>BOBBY THOMPSON</t>
  </si>
  <si>
    <t>DEBBIE GRAHAM</t>
  </si>
  <si>
    <t>ERIC HANEY</t>
  </si>
  <si>
    <t>HARLEY HALL</t>
  </si>
  <si>
    <t>JACK JAMES</t>
  </si>
  <si>
    <t>NICK G. BUFORD</t>
  </si>
  <si>
    <t>RACHAEL MAYES</t>
  </si>
  <si>
    <t>ROGER L. KNIGHT</t>
  </si>
  <si>
    <t>TIM CULP</t>
  </si>
  <si>
    <t>TOM FREEMAN</t>
  </si>
  <si>
    <t>CINDY M</t>
  </si>
  <si>
    <t>MISS DOOLITTLE</t>
  </si>
  <si>
    <t>PLAN SEA</t>
  </si>
  <si>
    <t>PORT TOWN-</t>
  </si>
  <si>
    <t>SEND</t>
  </si>
  <si>
    <t>RANDY S</t>
  </si>
  <si>
    <t>IRON MAC</t>
  </si>
  <si>
    <t>MR P</t>
  </si>
  <si>
    <t>MR. P</t>
  </si>
  <si>
    <t>JEANNE MAE</t>
  </si>
  <si>
    <t>SPIRIT OF POWER</t>
  </si>
  <si>
    <t>CAPT. C. G.</t>
  </si>
  <si>
    <t>PAULSBORO</t>
  </si>
  <si>
    <t>PATRICIA</t>
  </si>
  <si>
    <t>MISS GILL</t>
  </si>
  <si>
    <t>CAPT. HARRY</t>
  </si>
  <si>
    <t>CAREY</t>
  </si>
  <si>
    <t>LINDSEY</t>
  </si>
  <si>
    <t>SALLY</t>
  </si>
  <si>
    <t>TINA</t>
  </si>
  <si>
    <t>BILL GOBEL</t>
  </si>
  <si>
    <t>RIVER WOLF</t>
  </si>
  <si>
    <t>IRON BEAR</t>
  </si>
  <si>
    <t>IRON WOLF</t>
  </si>
  <si>
    <t>SEA BEAR</t>
  </si>
  <si>
    <t>SEA FOX</t>
  </si>
  <si>
    <t>SALVAGE MASTER</t>
  </si>
  <si>
    <t>NO 24</t>
  </si>
  <si>
    <t>BEN NOLAN</t>
  </si>
  <si>
    <t>EDWARD TERREL</t>
  </si>
  <si>
    <t>HAROLD ANCAR</t>
  </si>
  <si>
    <t>KENNY BILLIOT</t>
  </si>
  <si>
    <t>M/V DONALD WOOD</t>
  </si>
  <si>
    <t>MIKE MITCHELL</t>
  </si>
  <si>
    <t>SHAWN WILLIAMS</t>
  </si>
  <si>
    <t>AMERICAN HERO</t>
  </si>
  <si>
    <t>MISS IDA</t>
  </si>
  <si>
    <t>CRYSTAL LEIGH MAE</t>
  </si>
  <si>
    <t>MR. MAC</t>
  </si>
  <si>
    <t>OIL KING</t>
  </si>
  <si>
    <t>RAMBLER</t>
  </si>
  <si>
    <t>BETTY R. YAGER</t>
  </si>
  <si>
    <t>OWENSBORO</t>
  </si>
  <si>
    <t>MAGGIE B. YAGER</t>
  </si>
  <si>
    <t>JAMES B. YAGER</t>
  </si>
  <si>
    <t>JOHN A YAGER</t>
  </si>
  <si>
    <t>BRIMSTONE</t>
  </si>
  <si>
    <t>J. O. BRADFORD</t>
  </si>
  <si>
    <t>JACKSON PLATTE</t>
  </si>
  <si>
    <t>JINX P SMITH</t>
  </si>
  <si>
    <t>KRISTI P SMITH</t>
  </si>
  <si>
    <t>MELVIN L. KING</t>
  </si>
  <si>
    <t>TERESIA</t>
  </si>
  <si>
    <t>HOKU-KE'A</t>
  </si>
  <si>
    <t>DRUM 2400', WIRE</t>
  </si>
  <si>
    <t>HOKU-LOA</t>
  </si>
  <si>
    <t>HOKULANI</t>
  </si>
  <si>
    <t>KAPENA BOB PURDY</t>
  </si>
  <si>
    <t>KAHULUI</t>
  </si>
  <si>
    <t>KAPENA GEORGE PANUI</t>
  </si>
  <si>
    <t>NAWILIWILI</t>
  </si>
  <si>
    <t>KAPENA JACK YOUNG</t>
  </si>
  <si>
    <t>KAUNAKAKAI</t>
  </si>
  <si>
    <t>KAPENA RAYMOND ALAPAI</t>
  </si>
  <si>
    <t>HILO</t>
  </si>
  <si>
    <t>MAHI</t>
  </si>
  <si>
    <t>MALULANI</t>
  </si>
  <si>
    <t>MANUOKEKAI</t>
  </si>
  <si>
    <t>WINCH INTERCON</t>
  </si>
  <si>
    <t>DBL DRUM</t>
  </si>
  <si>
    <t>MOANA HOLO</t>
  </si>
  <si>
    <t>DRUM 2000', WIRE</t>
  </si>
  <si>
    <t>ASAACARSAQ</t>
  </si>
  <si>
    <t>MOUNTAIN</t>
  </si>
  <si>
    <t>VILLAGE</t>
  </si>
  <si>
    <t>TULURIN</t>
  </si>
  <si>
    <t>NUNAM</t>
  </si>
  <si>
    <t>IQUA</t>
  </si>
  <si>
    <t>FINN FALGOUT</t>
  </si>
  <si>
    <t>ZION FALGOUT</t>
  </si>
  <si>
    <t>TAMPICO EXPRESS II</t>
  </si>
  <si>
    <t>RIDGE</t>
  </si>
  <si>
    <t>C. MACK ZITO</t>
  </si>
  <si>
    <t>Towboat</t>
  </si>
  <si>
    <t>Bus Profile</t>
  </si>
  <si>
    <t>FINANCIAL</t>
  </si>
  <si>
    <t>Expenditures (thousands of dollars)</t>
  </si>
  <si>
    <t>School bus</t>
  </si>
  <si>
    <t>INVENTORY</t>
  </si>
  <si>
    <t>Number of vehicles, all buses</t>
  </si>
  <si>
    <r>
      <t>Number of employees</t>
    </r>
    <r>
      <rPr>
        <b/>
        <vertAlign val="superscript"/>
        <sz val="11"/>
        <rFont val="Arial Narrow"/>
        <family val="2"/>
      </rPr>
      <t xml:space="preserve"> </t>
    </r>
    <r>
      <rPr>
        <b/>
        <sz val="11"/>
        <rFont val="Arial Narrow"/>
        <family val="2"/>
      </rPr>
      <t>(NAICS based)</t>
    </r>
  </si>
  <si>
    <t>Interurban and rural bus transportation</t>
  </si>
  <si>
    <t>School and employee bus transportation</t>
  </si>
  <si>
    <t>Charter bus industry</t>
  </si>
  <si>
    <t>PERFORMANCE</t>
  </si>
  <si>
    <t>Vehicle-miles, all buses (millions)</t>
  </si>
  <si>
    <t>Rural highway, total</t>
  </si>
  <si>
    <t>Interstate rural</t>
  </si>
  <si>
    <t>Other arterial rural</t>
  </si>
  <si>
    <t>Other rural</t>
  </si>
  <si>
    <r>
      <t>Urban highway</t>
    </r>
    <r>
      <rPr>
        <vertAlign val="superscript"/>
        <sz val="11"/>
        <rFont val="Arial Narrow"/>
        <family val="2"/>
      </rPr>
      <t>b</t>
    </r>
    <r>
      <rPr>
        <sz val="11"/>
        <rFont val="Arial Narrow"/>
        <family val="2"/>
      </rPr>
      <t>, total</t>
    </r>
  </si>
  <si>
    <t>Interstate urban</t>
  </si>
  <si>
    <t>Other urban</t>
  </si>
  <si>
    <t>Passenger-miles (millions), all buses</t>
  </si>
  <si>
    <t>Average miles traveled per vehicle, all buses</t>
  </si>
  <si>
    <t>Fuel consumed (million gallons), all buses</t>
  </si>
  <si>
    <t>Average fuel consumption per vehicle (gallons), all buses</t>
  </si>
  <si>
    <t>Average miles traveled per gallon of fuel consumed, all buses</t>
  </si>
  <si>
    <t>SAFETY</t>
  </si>
  <si>
    <r>
      <t>Number of school bus fatalities</t>
    </r>
    <r>
      <rPr>
        <b/>
        <vertAlign val="superscript"/>
        <sz val="11"/>
        <rFont val="Arial Narrow"/>
        <family val="2"/>
      </rPr>
      <t>e</t>
    </r>
  </si>
  <si>
    <t>School bus-related</t>
  </si>
  <si>
    <t>School bus occupants</t>
  </si>
  <si>
    <t xml:space="preserve">    Other vehicle </t>
  </si>
  <si>
    <t>Occupants</t>
  </si>
  <si>
    <t>Nonoccupants</t>
  </si>
  <si>
    <t>Occupant fatalities, all buses</t>
  </si>
  <si>
    <t>School buses</t>
  </si>
  <si>
    <t>Cross country buses</t>
  </si>
  <si>
    <t>Transit buses</t>
  </si>
  <si>
    <t>Other and unknown</t>
  </si>
  <si>
    <r>
      <t>Fatalities in vehicular accidents</t>
    </r>
    <r>
      <rPr>
        <b/>
        <vertAlign val="superscript"/>
        <sz val="11"/>
        <rFont val="Arial Narrow"/>
        <family val="2"/>
      </rPr>
      <t>f</t>
    </r>
    <r>
      <rPr>
        <b/>
        <sz val="11"/>
        <rFont val="Arial Narrow"/>
        <family val="2"/>
      </rPr>
      <t>, all buses</t>
    </r>
  </si>
  <si>
    <t>Occupant fatality rate</t>
  </si>
  <si>
    <t>Per 100 million vehicle-miles, all buses</t>
  </si>
  <si>
    <t>Per 10,000 registered vehicles, all buses</t>
  </si>
  <si>
    <t>Vehicle involvement rate (fatal crashes)</t>
  </si>
  <si>
    <t>https://www.eia.gov/outlooks/aeo/data/browser/#/?id=58-AEO2020&amp;cases=ref2020&amp;sourcekey=0</t>
  </si>
  <si>
    <t>Tue May 11 2021 16:33:41 GMT-0400 (Eastern Daylight Time)</t>
  </si>
  <si>
    <t>58-AEO2020.2.</t>
  </si>
  <si>
    <t>58-AEO2020.4.</t>
  </si>
  <si>
    <t>58-AEO2020.5.</t>
  </si>
  <si>
    <t>Freight: Truck Stock: Vehicle Miles Traveled: Light Medium: Diesel: Reference case</t>
  </si>
  <si>
    <t>58-AEO2020.6.ref2020-d112119a</t>
  </si>
  <si>
    <t>Freight: Truck Stock: Vehicle Miles Traveled: Light Medium: Motor Gasoline: Reference case</t>
  </si>
  <si>
    <t>58-AEO2020.7.ref2020-d112119a</t>
  </si>
  <si>
    <t>Freight: Truck Stock: Vehicle Miles Traveled: Light Medium: Propane: Reference case</t>
  </si>
  <si>
    <t>58-AEO2020.8.ref2020-d112119a</t>
  </si>
  <si>
    <t>Freight: Truck Stock: Vehicle Miles Traveled: Light Medium: Natural Gas: Reference case</t>
  </si>
  <si>
    <t>58-AEO2020.9.ref2020-d112119a</t>
  </si>
  <si>
    <t>Freight: Truck Stock: Vehicle Miles Traveled: Light Medium: Ethanol-Flex Fuel: Reference case</t>
  </si>
  <si>
    <t>58-AEO2020.10.ref2020-d112119a</t>
  </si>
  <si>
    <t>Freight: Truck Stock: Vehicle Miles Traveled: Light Medium: Electric: Reference case</t>
  </si>
  <si>
    <t>58-AEO2020.11.ref2020-d112119a</t>
  </si>
  <si>
    <t>Freight: Truck Stock: Vehicle Miles Traveled: Light Medium: Plug-in Diesel Hybrid: Reference case</t>
  </si>
  <si>
    <t>58-AEO2020.12.ref2020-d112119a</t>
  </si>
  <si>
    <t>Freight: Truck Stock: Vehicle Miles Traveled: Light Medium: Plug-in Gasoline Hybrid: Reference case</t>
  </si>
  <si>
    <t>58-AEO2020.13.ref2020-d112119a</t>
  </si>
  <si>
    <t>Freight: Truck Stock: Vehicle Miles Traveled: Light Medium: Fuel Cell: Reference case</t>
  </si>
  <si>
    <t>58-AEO2020.14.ref2020-d112119a</t>
  </si>
  <si>
    <t>Freight: Truck Stock: Vehicle Miles Traveled: Light Medium: Reference case</t>
  </si>
  <si>
    <t>58-AEO2020.15.ref2020-d112119a</t>
  </si>
  <si>
    <t>58-AEO2020.16.</t>
  </si>
  <si>
    <t>Freight: Truck Stock: Vehicle Miles Traveled: Medium: Diesel: Reference case</t>
  </si>
  <si>
    <t>58-AEO2020.17.ref2020-d112119a</t>
  </si>
  <si>
    <t>Freight: Truck Stock: Vehicle Miles Traveled: Medium: Motor Gasoline: Reference case</t>
  </si>
  <si>
    <t>58-AEO2020.18.ref2020-d112119a</t>
  </si>
  <si>
    <t>Freight: Truck Stock: Vehicle Miles Traveled: Medium: Propane: Reference case</t>
  </si>
  <si>
    <t>58-AEO2020.19.ref2020-d112119a</t>
  </si>
  <si>
    <t>Freight: Truck Stock: Vehicle Miles Traveled: Medium: Natural Gas: Reference case</t>
  </si>
  <si>
    <t>58-AEO2020.20.ref2020-d112119a</t>
  </si>
  <si>
    <t>Freight: Truck Stock: Vehicle Miles Traveled: Medium: Ethanol-Flex Fuel: Reference case</t>
  </si>
  <si>
    <t>58-AEO2020.21.ref2020-d112119a</t>
  </si>
  <si>
    <t>Freight: Truck Stock: Vehicle Miles Traveled: Medium: Electric: Reference case</t>
  </si>
  <si>
    <t>58-AEO2020.22.ref2020-d112119a</t>
  </si>
  <si>
    <t>Freight: Truck Stock: Vehicle Miles Traveled: Medium: Plug-in Diesel Hybrid: Reference case</t>
  </si>
  <si>
    <t>58-AEO2020.23.ref2020-d112119a</t>
  </si>
  <si>
    <t>Freight: Truck Stock: Vehicle Miles Traveled: Medium: Plug-in Gasoline Hybrid: Reference case</t>
  </si>
  <si>
    <t>58-AEO2020.24.ref2020-d112119a</t>
  </si>
  <si>
    <t>Freight: Truck Stock: Vehicle Miles Traveled: Medium: Fuel Cell: Reference case</t>
  </si>
  <si>
    <t>58-AEO2020.25.ref2020-d112119a</t>
  </si>
  <si>
    <t>Freight: Truck Stock: Vehicle Miles Traveled: Medium: Reference case</t>
  </si>
  <si>
    <t>58-AEO2020.26.ref2020-d112119a</t>
  </si>
  <si>
    <t>58-AEO2020.27.</t>
  </si>
  <si>
    <t>Freight: Truck Stock: Vehicle Miles Traveled: Heavy: Diesel: Reference case</t>
  </si>
  <si>
    <t>58-AEO2020.28.ref2020-d112119a</t>
  </si>
  <si>
    <t>Freight: Truck Stock: Vehicle Miles Traveled: Heavy: Motor Gasoline: Reference case</t>
  </si>
  <si>
    <t>58-AEO2020.29.ref2020-d112119a</t>
  </si>
  <si>
    <t>Freight: Truck Stock: Vehicle Miles Traveled: Heavy: Propane: Reference case</t>
  </si>
  <si>
    <t>58-AEO2020.30.ref2020-d112119a</t>
  </si>
  <si>
    <t>Freight: Truck Stock: Vehicle Miles Traveled: Heavy: Natural Gas: Reference case</t>
  </si>
  <si>
    <t>58-AEO2020.31.ref2020-d112119a</t>
  </si>
  <si>
    <t>Freight: Truck Stock: Vehicle Miles Traveled: Heavy: Ethanol-Flex Fuel: Reference case</t>
  </si>
  <si>
    <t>58-AEO2020.32.ref2020-d112119a</t>
  </si>
  <si>
    <t>Freight: Truck Stock: Vehicle Miles Traveled: Heavy: Electric: Reference case</t>
  </si>
  <si>
    <t>58-AEO2020.33.ref2020-d112119a</t>
  </si>
  <si>
    <t>Freight: Truck Stock: Vehicle Miles Traveled: Heavy: Plug-in Diesel Hybrid: Reference case</t>
  </si>
  <si>
    <t>58-AEO2020.34.ref2020-d112119a</t>
  </si>
  <si>
    <t>Freight: Truck Stock: Vehicle Miles Traveled: Heavy: Plug-in Gasoline Hybrid: Reference case</t>
  </si>
  <si>
    <t>58-AEO2020.35.ref2020-d112119a</t>
  </si>
  <si>
    <t>Freight: Truck Stock: Vehicle Miles Traveled: Heavy: Fuel Cell: Reference case</t>
  </si>
  <si>
    <t>58-AEO2020.36.ref2020-d112119a</t>
  </si>
  <si>
    <t>Freight: Truck Stock: Vehicle Miles Traveled: Heavy: Reference case</t>
  </si>
  <si>
    <t>58-AEO2020.37.ref2020-d112119a</t>
  </si>
  <si>
    <t>Freight: Truck Stock: Vehicle Miles Traveled: Reference case</t>
  </si>
  <si>
    <t>58-AEO2020.38.ref2020-d112119a</t>
  </si>
  <si>
    <t>58-AEO2020.40.</t>
  </si>
  <si>
    <t>58-AEO2020.41.</t>
  </si>
  <si>
    <t>Freight: Truck Stock: Use: Light Medium: Diesel: Reference case</t>
  </si>
  <si>
    <t>58-AEO2020.42.ref2020-d112119a</t>
  </si>
  <si>
    <t>Freight: Truck Stock: Use: Light Medium: Motor Gasoline: Reference case</t>
  </si>
  <si>
    <t>58-AEO2020.43.ref2020-d112119a</t>
  </si>
  <si>
    <t>Freight: Truck Stock: Use: Light Medium: Propane: Reference case</t>
  </si>
  <si>
    <t>58-AEO2020.44.ref2020-d112119a</t>
  </si>
  <si>
    <t>Freight: Truck Stock: Use: Light Medium: Natural Gas: Reference case</t>
  </si>
  <si>
    <t>58-AEO2020.45.ref2020-d112119a</t>
  </si>
  <si>
    <t>Freight: Truck Stock: Use: Light Medium: Ethanol-Flex Fuel: Reference case</t>
  </si>
  <si>
    <t>58-AEO2020.46.ref2020-d112119a</t>
  </si>
  <si>
    <t>Freight: Truck Stock: Use: Light Medium: Electric: Reference case</t>
  </si>
  <si>
    <t>58-AEO2020.47.ref2020-d112119a</t>
  </si>
  <si>
    <t>Freight: Truck Stock: Use: Light Medium: Plug-in Diesel Hybrid: Reference case</t>
  </si>
  <si>
    <t>58-AEO2020.48.ref2020-d112119a</t>
  </si>
  <si>
    <t>Freight: Truck Stock: Use: Light Medium: Plug-in Gasoline Hybrid: Reference case</t>
  </si>
  <si>
    <t>58-AEO2020.49.ref2020-d112119a</t>
  </si>
  <si>
    <t>Freight: Truck Stock: Use: Light Medium: Fuel Cell: Reference case</t>
  </si>
  <si>
    <t>58-AEO2020.50.ref2020-d112119a</t>
  </si>
  <si>
    <t>Freight: Truck Stock: Use: Light Medium: Reference case</t>
  </si>
  <si>
    <t>58-AEO2020.51.ref2020-d112119a</t>
  </si>
  <si>
    <t>58-AEO2020.52.</t>
  </si>
  <si>
    <t>Freight: Truck Stock: Use: Medium: Diesel: Reference case</t>
  </si>
  <si>
    <t>58-AEO2020.53.ref2020-d112119a</t>
  </si>
  <si>
    <t>Freight: Truck Stock: Use: Medium: Motor Gasoline: Reference case</t>
  </si>
  <si>
    <t>58-AEO2020.54.ref2020-d112119a</t>
  </si>
  <si>
    <t>Freight: Truck Stock: Use: Medium: Propane: Reference case</t>
  </si>
  <si>
    <t>58-AEO2020.55.ref2020-d112119a</t>
  </si>
  <si>
    <t>Freight: Truck Stock: Use: Medium: Natural Gas: Reference case</t>
  </si>
  <si>
    <t>58-AEO2020.56.ref2020-d112119a</t>
  </si>
  <si>
    <t>Freight: Truck Stock: Use: Medium: Ethanol-Flex Fuel: Reference case</t>
  </si>
  <si>
    <t>58-AEO2020.57.ref2020-d112119a</t>
  </si>
  <si>
    <t>Freight: Truck Stock: Use: Medium: Electric: Reference case</t>
  </si>
  <si>
    <t>58-AEO2020.58.ref2020-d112119a</t>
  </si>
  <si>
    <t>Freight: Truck Stock: Use: Medium: Plug-in Diesel Hybrid: Reference case</t>
  </si>
  <si>
    <t>58-AEO2020.59.ref2020-d112119a</t>
  </si>
  <si>
    <t>Freight: Truck Stock: Use: Medium: Plug-in Gasoline Hybrid: Reference case</t>
  </si>
  <si>
    <t>58-AEO2020.60.ref2020-d112119a</t>
  </si>
  <si>
    <t>Freight: Truck Stock: Use: Medium: Fuel Cell: Reference case</t>
  </si>
  <si>
    <t>58-AEO2020.61.ref2020-d112119a</t>
  </si>
  <si>
    <t>Freight: Truck Stock: Use: Medium: Reference case</t>
  </si>
  <si>
    <t>58-AEO2020.62.ref2020-d112119a</t>
  </si>
  <si>
    <t>58-AEO2020.63.</t>
  </si>
  <si>
    <t>Freight: Truck Stock: Use: Heavy: Diesel: Reference case</t>
  </si>
  <si>
    <t>58-AEO2020.64.ref2020-d112119a</t>
  </si>
  <si>
    <t>Freight: Truck Stock: Use: Heavy: Motor Gasoline: Reference case</t>
  </si>
  <si>
    <t>58-AEO2020.65.ref2020-d112119a</t>
  </si>
  <si>
    <t>Freight: Truck Stock: Use: Heavy: Propane: Reference case</t>
  </si>
  <si>
    <t>58-AEO2020.66.ref2020-d112119a</t>
  </si>
  <si>
    <t>Freight: Truck Stock: Use: Heavy: Natural Gas: Reference case</t>
  </si>
  <si>
    <t>58-AEO2020.67.ref2020-d112119a</t>
  </si>
  <si>
    <t>Freight: Truck Stock: Use: Heavy: Ethanol-Flex Fuel: Reference case</t>
  </si>
  <si>
    <t>58-AEO2020.68.ref2020-d112119a</t>
  </si>
  <si>
    <t>Freight: Truck Stock: Use: Heavy: Electric: Reference case</t>
  </si>
  <si>
    <t>58-AEO2020.69.ref2020-d112119a</t>
  </si>
  <si>
    <t>Freight: Truck Stock: Use: Heavy: Plug-in Diesel Hybrid: Reference case</t>
  </si>
  <si>
    <t>58-AEO2020.70.ref2020-d112119a</t>
  </si>
  <si>
    <t>Freight: Truck Stock: Use: Heavy: Plug-in Gasoline Hybrid: Reference case</t>
  </si>
  <si>
    <t>58-AEO2020.71.ref2020-d112119a</t>
  </si>
  <si>
    <t>Freight: Truck Stock: Use: Heavy: Fuel Cell: Reference case</t>
  </si>
  <si>
    <t>58-AEO2020.72.ref2020-d112119a</t>
  </si>
  <si>
    <t>Freight: Truck Stock: Use: Heavy: Reference case</t>
  </si>
  <si>
    <t>58-AEO2020.73.ref2020-d112119a</t>
  </si>
  <si>
    <t>58-AEO2020.74.</t>
  </si>
  <si>
    <t>Freight: Truck Stock: Use: Light Medium, Medium, and Heavy: Diesel: Reference case</t>
  </si>
  <si>
    <t>58-AEO2020.75.ref2020-d112119a</t>
  </si>
  <si>
    <t>Freight: Truck Stock: Use: Light Medium, Medium, and Heavy: Motor Gasoline: Reference case</t>
  </si>
  <si>
    <t>58-AEO2020.76.ref2020-d112119a</t>
  </si>
  <si>
    <t>Freight: Truck Stock: Use: Light Medium, Medium, and Heavy: Propane: Reference case</t>
  </si>
  <si>
    <t>58-AEO2020.77.ref2020-d112119a</t>
  </si>
  <si>
    <t>Freight: Truck Stock: Use: Light Medium, Medium, and Heavy: Natural Gas: Reference case</t>
  </si>
  <si>
    <t>58-AEO2020.78.ref2020-d112119a</t>
  </si>
  <si>
    <t>Freight: Truck Stock: Use: Light Medium, Medium, and Heavy: Ethanol-Flex Fuel: Reference case</t>
  </si>
  <si>
    <t>58-AEO2020.79.ref2020-d112119a</t>
  </si>
  <si>
    <t>Freight: Truck Stock: Use: Light Medium, Medium, and Heavy: Electric: Reference case</t>
  </si>
  <si>
    <t>58-AEO2020.80.ref2020-d112119a</t>
  </si>
  <si>
    <t>Freight: Truck Stock: Use: Light Medium, Medium, and Heavy: Plug-in Diesel Hybrid: Reference case</t>
  </si>
  <si>
    <t>58-AEO2020.81.ref2020-d112119a</t>
  </si>
  <si>
    <t>Freight: Truck Stock: Use: Light Medium, Medium, and Heavy: Plug-in Gasoline Hybrid: Reference case</t>
  </si>
  <si>
    <t>58-AEO2020.82.ref2020-d112119a</t>
  </si>
  <si>
    <t>Freight: Truck Stock: Use: Light Medium, Medium, and Heavy: Fuel Cell: Reference case</t>
  </si>
  <si>
    <t>58-AEO2020.83.ref2020-d112119a</t>
  </si>
  <si>
    <t>Freight: Truck Stock: Use: Light Medium, Medium, and Heavy: Reference case</t>
  </si>
  <si>
    <t>58-AEO2020.84.ref2020-d112119a</t>
  </si>
  <si>
    <t>58-AEO2020.86.</t>
  </si>
  <si>
    <t>58-AEO2020.87.</t>
  </si>
  <si>
    <t>Freight: Truck Stock: Fuel Efficiency: Light Medium: Diesel: Reference case</t>
  </si>
  <si>
    <t>58-AEO2020.88.ref2020-d112119a</t>
  </si>
  <si>
    <t>Freight: Truck Stock: Fuel Efficiency: Light Medium: Motor Gasoline: Reference case</t>
  </si>
  <si>
    <t>58-AEO2020.89.ref2020-d112119a</t>
  </si>
  <si>
    <t>Freight: Truck Stock: Fuel Efficiency: Light Medium: Propane: Reference case</t>
  </si>
  <si>
    <t>58-AEO2020.90.ref2020-d112119a</t>
  </si>
  <si>
    <t>Freight: Truck Stock: Fuel Efficiency: Light Medium: Natural Gas: Reference case</t>
  </si>
  <si>
    <t>58-AEO2020.91.ref2020-d112119a</t>
  </si>
  <si>
    <t>Freight: Truck Stock: Fuel Efficiency: Light Medium: Ethanol-Flex Fuel: Reference case</t>
  </si>
  <si>
    <t>58-AEO2020.92.ref2020-d112119a</t>
  </si>
  <si>
    <t>Freight: Truck Stock: Fuel Efficiency: Light Medium: Electric: Reference case</t>
  </si>
  <si>
    <t>58-AEO2020.93.ref2020-d112119a</t>
  </si>
  <si>
    <t>Freight: Truck Stock: Fuel Efficiency: Light Medium: Plug-in Diesel Hybrid: Reference case</t>
  </si>
  <si>
    <t>58-AEO2020.94.ref2020-d112119a</t>
  </si>
  <si>
    <t>Freight: Truck Stock: Fuel Efficiency: Light Medium: Plug-in Gasoline Hybrid: Reference case</t>
  </si>
  <si>
    <t>58-AEO2020.95.ref2020-d112119a</t>
  </si>
  <si>
    <t>Freight: Truck Stock: Fuel Efficiency: Light Medium: Fuel Cell: Reference case</t>
  </si>
  <si>
    <t>58-AEO2020.96.ref2020-d112119a</t>
  </si>
  <si>
    <t>Freight: Truck Stock: Fuel Efficiency: Light Medium: Average: Reference case</t>
  </si>
  <si>
    <t>58-AEO2020.97.ref2020-d112119a</t>
  </si>
  <si>
    <t>58-AEO2020.98.</t>
  </si>
  <si>
    <t>Freight: Truck Stock: Fuel Efficiency: Medium: Diesel: Reference case</t>
  </si>
  <si>
    <t>58-AEO2020.99.ref2020-d112119a</t>
  </si>
  <si>
    <t>Freight: Truck Stock: Fuel Efficiency: Medium: Motor Gasoline: Reference case</t>
  </si>
  <si>
    <t>58-AEO2020.100.ref2020-d112119a</t>
  </si>
  <si>
    <t>Freight: Truck Stock: Fuel Efficiency: Medium: Propane: Reference case</t>
  </si>
  <si>
    <t>58-AEO2020.101.ref2020-d112119a</t>
  </si>
  <si>
    <t>Freight: Truck Stock: Fuel Efficiency: Medium: Natural Gas: Reference case</t>
  </si>
  <si>
    <t>58-AEO2020.102.ref2020-d112119a</t>
  </si>
  <si>
    <t>Freight: Truck Stock: Fuel Efficiency: Medium: Ethanol-Flex Fuel: Reference case</t>
  </si>
  <si>
    <t>58-AEO2020.103.ref2020-d112119a</t>
  </si>
  <si>
    <t>Freight: Truck Stock: Fuel Efficiency: Medium: Electric: Reference case</t>
  </si>
  <si>
    <t>58-AEO2020.104.ref2020-d112119a</t>
  </si>
  <si>
    <t>Freight: Truck Stock: Fuel Efficiency: Medium: Plug-in Diesel Hybrid: Reference case</t>
  </si>
  <si>
    <t>58-AEO2020.105.ref2020-d112119a</t>
  </si>
  <si>
    <t>Freight: Truck Stock: Fuel Efficiency: Medium: Plug-in Gasoline Hybrid: Reference case</t>
  </si>
  <si>
    <t>58-AEO2020.106.ref2020-d112119a</t>
  </si>
  <si>
    <t>Freight: Truck Stock: Fuel Efficiency: Medium: Fuel Cell: Reference case</t>
  </si>
  <si>
    <t>58-AEO2020.107.ref2020-d112119a</t>
  </si>
  <si>
    <t>Freight: Truck Stock: Fuel Efficiency: Medium: Average: Reference case</t>
  </si>
  <si>
    <t>58-AEO2020.108.ref2020-d112119a</t>
  </si>
  <si>
    <t>58-AEO2020.109.</t>
  </si>
  <si>
    <t>Freight: Truck Stock: Fuel Efficiency: Heavy: Diesel: Reference case</t>
  </si>
  <si>
    <t>58-AEO2020.110.ref2020-d112119a</t>
  </si>
  <si>
    <t>Freight: Truck Stock: Fuel Efficiency: Heavy: Motor Gasoline: Reference case</t>
  </si>
  <si>
    <t>58-AEO2020.111.ref2020-d112119a</t>
  </si>
  <si>
    <t>Freight: Truck Stock: Fuel Efficiency: Heavy: Propane: Reference case</t>
  </si>
  <si>
    <t>58-AEO2020.112.ref2020-d112119a</t>
  </si>
  <si>
    <t>Freight: Truck Stock: Fuel Efficiency: Heavy: Natural Gas: Reference case</t>
  </si>
  <si>
    <t>58-AEO2020.113.ref2020-d112119a</t>
  </si>
  <si>
    <t>Freight: Truck Stock: Fuel Efficiency: Heavy: Ethanol-Flex Fuel: Reference case</t>
  </si>
  <si>
    <t>58-AEO2020.114.ref2020-d112119a</t>
  </si>
  <si>
    <t>Freight: Truck Stock: Fuel Efficiency: Heavy: Electric: Reference case</t>
  </si>
  <si>
    <t>58-AEO2020.115.ref2020-d112119a</t>
  </si>
  <si>
    <t>Freight: Truck Stock: Fuel Efficiency: Heavy: Plug-in Diesel Hybrid: Reference case</t>
  </si>
  <si>
    <t>58-AEO2020.116.ref2020-d112119a</t>
  </si>
  <si>
    <t>Freight: Truck Stock: Fuel Efficiency: Heavy: Plug-in Gasoline Hybrid: Reference case</t>
  </si>
  <si>
    <t>58-AEO2020.117.ref2020-d112119a</t>
  </si>
  <si>
    <t>Freight: Truck Stock: Fuel Efficiency: Heavy: Fuel Cell: Reference case</t>
  </si>
  <si>
    <t>58-AEO2020.118.ref2020-d112119a</t>
  </si>
  <si>
    <t>Freight: Truck Stock: Fuel Efficiency: Heavy: Average: Reference case</t>
  </si>
  <si>
    <t>58-AEO2020.119.ref2020-d112119a</t>
  </si>
  <si>
    <t>Freight: Truck Stock: Fuel Efficiency: Reference case</t>
  </si>
  <si>
    <t>58-AEO2020.120.ref2020-d112119a</t>
  </si>
  <si>
    <t>58-AEO2020.122.</t>
  </si>
  <si>
    <t>58-AEO2020.123.</t>
  </si>
  <si>
    <t>Freight: Truck Stock: Light Medium: Diesel: Reference case</t>
  </si>
  <si>
    <t>58-AEO2020.124.ref2020-d112119a</t>
  </si>
  <si>
    <t>Freight: Truck Stock: Light Medium: Motor Gasoline: Reference case</t>
  </si>
  <si>
    <t>58-AEO2020.125.ref2020-d112119a</t>
  </si>
  <si>
    <t>Freight: Truck Stock: Light Medium: Propane: Reference case</t>
  </si>
  <si>
    <t>58-AEO2020.126.ref2020-d112119a</t>
  </si>
  <si>
    <t>Freight: Truck Stock: Light Medium: Natural Gas: Reference case</t>
  </si>
  <si>
    <t>58-AEO2020.127.ref2020-d112119a</t>
  </si>
  <si>
    <t>Freight: Truck Stock: Light Medium: Ethanol-Flex Fuel: Reference case</t>
  </si>
  <si>
    <t>58-AEO2020.128.ref2020-d112119a</t>
  </si>
  <si>
    <t>Freight: Truck Stock: Light Medium: Electric: Reference case</t>
  </si>
  <si>
    <t>58-AEO2020.129.ref2020-d112119a</t>
  </si>
  <si>
    <t>Freight: Truck Stock: Light Medium: Plug-in Diesel Hybrid: Reference case</t>
  </si>
  <si>
    <t>58-AEO2020.130.ref2020-d112119a</t>
  </si>
  <si>
    <t>Freight: Truck Stock: Light Medium: Plug-in Gasoline Hybrid: Reference case</t>
  </si>
  <si>
    <t>58-AEO2020.131.ref2020-d112119a</t>
  </si>
  <si>
    <t>Freight: Truck Stock: Light Medium: Fuel Cell: Reference case</t>
  </si>
  <si>
    <t>58-AEO2020.132.ref2020-d112119a</t>
  </si>
  <si>
    <t>Freight: Truck Stock: Light Medium: Reference case</t>
  </si>
  <si>
    <t>58-AEO2020.133.ref2020-d112119a</t>
  </si>
  <si>
    <t>58-AEO2020.134.</t>
  </si>
  <si>
    <t>Freight: Truck Stock: Medium: Diesel: Reference case</t>
  </si>
  <si>
    <t>58-AEO2020.135.ref2020-d112119a</t>
  </si>
  <si>
    <t>Freight: Truck Stock: Medium: Motor Gasoline: Reference case</t>
  </si>
  <si>
    <t>58-AEO2020.136.ref2020-d112119a</t>
  </si>
  <si>
    <t>Freight: Truck Stock: Medium: Propane: Reference case</t>
  </si>
  <si>
    <t>58-AEO2020.137.ref2020-d112119a</t>
  </si>
  <si>
    <t>Freight: Truck Stock: Medium: Natural Gas: Reference case</t>
  </si>
  <si>
    <t>58-AEO2020.138.ref2020-d112119a</t>
  </si>
  <si>
    <t>Freight: Truck Stock: Medium: Ethanol-Flex Fuel: Reference case</t>
  </si>
  <si>
    <t>58-AEO2020.139.ref2020-d112119a</t>
  </si>
  <si>
    <t>Freight: Truck Stock: Medium: Electric: Reference case</t>
  </si>
  <si>
    <t>58-AEO2020.140.ref2020-d112119a</t>
  </si>
  <si>
    <t>Freight: Truck Stock: Medium: Plug-in Diesel Hybrid: Reference case</t>
  </si>
  <si>
    <t>58-AEO2020.141.ref2020-d112119a</t>
  </si>
  <si>
    <t>Freight: Truck Stock: Medium: Plug-in Gasoline Hybrid: Reference case</t>
  </si>
  <si>
    <t>58-AEO2020.142.ref2020-d112119a</t>
  </si>
  <si>
    <t>Freight: Truck Stock: Medium: Fuel Cell: Reference case</t>
  </si>
  <si>
    <t>58-AEO2020.143.ref2020-d112119a</t>
  </si>
  <si>
    <t>Freight: Truck Stock: Medium: Reference case</t>
  </si>
  <si>
    <t>58-AEO2020.144.ref2020-d112119a</t>
  </si>
  <si>
    <t>58-AEO2020.145.</t>
  </si>
  <si>
    <t>Freight: Truck Stock: Heavy: Diesel: Reference case</t>
  </si>
  <si>
    <t>58-AEO2020.146.ref2020-d112119a</t>
  </si>
  <si>
    <t>Freight: Truck Stock: Heavy: Motor Gasoline: Reference case</t>
  </si>
  <si>
    <t>58-AEO2020.147.ref2020-d112119a</t>
  </si>
  <si>
    <t>Freight: Truck Stock: Heavy: Propane: Reference case</t>
  </si>
  <si>
    <t>58-AEO2020.148.ref2020-d112119a</t>
  </si>
  <si>
    <t>Freight: Truck Stock: Heavy: Natural Gas: Reference case</t>
  </si>
  <si>
    <t>58-AEO2020.149.ref2020-d112119a</t>
  </si>
  <si>
    <t>Freight: Truck Stock: Heavy: Ethanol-Flex Fuel: Reference case</t>
  </si>
  <si>
    <t>58-AEO2020.150.ref2020-d112119a</t>
  </si>
  <si>
    <t>Freight: Truck Stock: Heavy: Electric: Reference case</t>
  </si>
  <si>
    <t>58-AEO2020.151.ref2020-d112119a</t>
  </si>
  <si>
    <t>Freight: Truck Stock: Heavy: Plug-in Diesel Hybrid: Reference case</t>
  </si>
  <si>
    <t>58-AEO2020.152.ref2020-d112119a</t>
  </si>
  <si>
    <t>Freight: Truck Stock: Heavy: Plug-in Gasoline Hybrid: Reference case</t>
  </si>
  <si>
    <t>58-AEO2020.153.ref2020-d112119a</t>
  </si>
  <si>
    <t>Freight: Truck Stock: Heavy: Fuel Cell: Reference case</t>
  </si>
  <si>
    <t>58-AEO2020.154.ref2020-d112119a</t>
  </si>
  <si>
    <t>Freight: Truck Stock: Heavy: Reference case</t>
  </si>
  <si>
    <t>58-AEO2020.155.ref2020-d112119a</t>
  </si>
  <si>
    <t>Freight: Truck Stock: Reference case</t>
  </si>
  <si>
    <t>58-AEO2020.156.ref2020-d112119a</t>
  </si>
  <si>
    <t>58-AEO2020.158.</t>
  </si>
  <si>
    <t>58-AEO2020.160.</t>
  </si>
  <si>
    <t>58-AEO2020.161.</t>
  </si>
  <si>
    <t>Freight: New Trucks: Fuel Efficiency: Light Medium: Diesel: Reference case</t>
  </si>
  <si>
    <t>58-AEO2020.162.ref2020-d112119a</t>
  </si>
  <si>
    <t>Freight: New Trucks: Fuel Efficiency: Light Medium: Motor Gasoline: Reference case</t>
  </si>
  <si>
    <t>58-AEO2020.163.ref2020-d112119a</t>
  </si>
  <si>
    <t>Freight: New Trucks: Fuel Efficiency: Light Medium: Propane: Reference case</t>
  </si>
  <si>
    <t>58-AEO2020.164.ref2020-d112119a</t>
  </si>
  <si>
    <t>Freight: New Trucks: Fuel Efficiency: Light Medium: Natural Gas: Reference case</t>
  </si>
  <si>
    <t>58-AEO2020.165.ref2020-d112119a</t>
  </si>
  <si>
    <t>Freight: New Trucks: Fuel Efficiency: Light Medium: Ethanol-Flex Fuel: Reference case</t>
  </si>
  <si>
    <t>58-AEO2020.166.ref2020-d112119a</t>
  </si>
  <si>
    <t>Freight: New Trucks: Fuel Efficiency: Light Medium: Electric: Reference case</t>
  </si>
  <si>
    <t>58-AEO2020.167.ref2020-d112119a</t>
  </si>
  <si>
    <t>Freight: New Trucks: Fuel Efficiency: Light Medium: Plug-in Diesel Hybrid: Reference case</t>
  </si>
  <si>
    <t>58-AEO2020.168.ref2020-d112119a</t>
  </si>
  <si>
    <t>Freight: New Trucks: Fuel Efficiency: Light Medium: Plug-in Gasoline Hybrid: Reference case</t>
  </si>
  <si>
    <t>58-AEO2020.169.ref2020-d112119a</t>
  </si>
  <si>
    <t>Freight: New Trucks: Fuel Efficiency: Light Medium: Fuel Cell: Reference case</t>
  </si>
  <si>
    <t>58-AEO2020.170.ref2020-d112119a</t>
  </si>
  <si>
    <t>Freight: New Trucks: Fuel Efficiency: Light Medium: Average: Reference case</t>
  </si>
  <si>
    <t>58-AEO2020.171.ref2020-d112119a</t>
  </si>
  <si>
    <t>58-AEO2020.172.</t>
  </si>
  <si>
    <t>Freight: New Trucks: Fuel Efficiency: Medium: Diesel: Reference case</t>
  </si>
  <si>
    <t>58-AEO2020.173.ref2020-d112119a</t>
  </si>
  <si>
    <t>Freight: New Trucks: Fuel Efficiency: Medium: Motor Gasoline: Reference case</t>
  </si>
  <si>
    <t>58-AEO2020.174.ref2020-d112119a</t>
  </si>
  <si>
    <t>Freight: New Trucks: Fuel Efficiency: Medium: Propane: Reference case</t>
  </si>
  <si>
    <t>58-AEO2020.175.ref2020-d112119a</t>
  </si>
  <si>
    <t>Freight: New Trucks: Fuel Efficiency: Medium: Natural Gas: Reference case</t>
  </si>
  <si>
    <t>58-AEO2020.176.ref2020-d112119a</t>
  </si>
  <si>
    <t>Freight: New Trucks: Fuel Efficiency: Medium: Ethanol-Flex Fuel: Reference case</t>
  </si>
  <si>
    <t>58-AEO2020.177.ref2020-d112119a</t>
  </si>
  <si>
    <t>Freight: New Trucks: Fuel Efficiency: Medium: Electric: Reference case</t>
  </si>
  <si>
    <t>58-AEO2020.178.ref2020-d112119a</t>
  </si>
  <si>
    <t>Freight: New Trucks: Fuel Efficiency: Medium: Plug-in Diesel Hybrid: Reference case</t>
  </si>
  <si>
    <t>58-AEO2020.179.ref2020-d112119a</t>
  </si>
  <si>
    <t>Freight: New Trucks: Fuel Efficiency: Medium: Plug-in Gasoline Hybrid: Reference case</t>
  </si>
  <si>
    <t>58-AEO2020.180.ref2020-d112119a</t>
  </si>
  <si>
    <t>Freight: New Trucks: Fuel Efficiency: Medium: Fuel Cell: Reference case</t>
  </si>
  <si>
    <t>58-AEO2020.181.ref2020-d112119a</t>
  </si>
  <si>
    <t>Freight: New Trucks: Fuel Efficiency: Medium: Average: Reference case</t>
  </si>
  <si>
    <t>58-AEO2020.182.ref2020-d112119a</t>
  </si>
  <si>
    <t>58-AEO2020.183.</t>
  </si>
  <si>
    <t>Freight: New Trucks: Fuel Efficiency: Heavy: Diesel: Reference case</t>
  </si>
  <si>
    <t>58-AEO2020.184.ref2020-d112119a</t>
  </si>
  <si>
    <t>Freight: New Trucks: Fuel Efficiency: Heavy: Motor Gasoline: Reference case</t>
  </si>
  <si>
    <t>58-AEO2020.185.ref2020-d112119a</t>
  </si>
  <si>
    <t>Freight: New Trucks: Fuel Efficiency: Heavy: Propane: Reference case</t>
  </si>
  <si>
    <t>58-AEO2020.186.ref2020-d112119a</t>
  </si>
  <si>
    <t>Freight: New Trucks: Fuel Efficiency: Heavy: Natural Gas: Reference case</t>
  </si>
  <si>
    <t>58-AEO2020.187.ref2020-d112119a</t>
  </si>
  <si>
    <t>Freight: New Trucks: Fuel Efficiency: Heavy: Ethanol-Flex Fuel: Reference case</t>
  </si>
  <si>
    <t>58-AEO2020.188.ref2020-d112119a</t>
  </si>
  <si>
    <t>Freight: New Trucks: Fuel Efficiency: Heavy: Electric: Reference case</t>
  </si>
  <si>
    <t>58-AEO2020.189.ref2020-d112119a</t>
  </si>
  <si>
    <t>Freight: New Trucks: Fuel Efficiency: Heavy: Plug-in Diesel Hybrid: Reference case</t>
  </si>
  <si>
    <t>58-AEO2020.190.ref2020-d112119a</t>
  </si>
  <si>
    <t>Freight: New Trucks: Fuel Efficiency: Heavy: Plug-in Gasoline Hybrid: Reference case</t>
  </si>
  <si>
    <t>58-AEO2020.191.ref2020-d112119a</t>
  </si>
  <si>
    <t>Freight: New Trucks: Fuel Efficiency: Heavy: Fuel Cell: Reference case</t>
  </si>
  <si>
    <t>58-AEO2020.192.ref2020-d112119a</t>
  </si>
  <si>
    <t>Freight: New Trucks: Fuel Efficiency: Heavy: Average: Reference case</t>
  </si>
  <si>
    <t>58-AEO2020.193.ref2020-d112119a</t>
  </si>
  <si>
    <t>Freight: New Trucks: Fuel Efficiency: Reference case</t>
  </si>
  <si>
    <t>58-AEO2020.194.ref2020-d112119a</t>
  </si>
  <si>
    <t>58-AEO2020.196.</t>
  </si>
  <si>
    <t>58-AEO2020.197.</t>
  </si>
  <si>
    <t>Freight: New Trucks: Sales: Light Medium: Diesel: Reference case</t>
  </si>
  <si>
    <t>58-AEO2020.198.ref2020-d112119a</t>
  </si>
  <si>
    <t>Freight: New Trucks: Sales: Light Medium: Motor Gasoline: Reference case</t>
  </si>
  <si>
    <t>58-AEO2020.199.ref2020-d112119a</t>
  </si>
  <si>
    <t>Freight: New Trucks: Sales: Light Medium: Propane: Reference case</t>
  </si>
  <si>
    <t>58-AEO2020.200.ref2020-d112119a</t>
  </si>
  <si>
    <t>Freight: New Trucks: Sales: Light Medium: Natural Gas: Reference case</t>
  </si>
  <si>
    <t>58-AEO2020.201.ref2020-d112119a</t>
  </si>
  <si>
    <t>Freight: New Trucks: Sales: Light Medium: Ethanol-Flex Fuel: Reference case</t>
  </si>
  <si>
    <t>58-AEO2020.202.ref2020-d112119a</t>
  </si>
  <si>
    <t>Freight: New Trucks: Sales: Light Medium: Electric: Reference case</t>
  </si>
  <si>
    <t>58-AEO2020.203.ref2020-d112119a</t>
  </si>
  <si>
    <t>Freight: New Trucks: Sales: Light Medium: Plug-in Diesel Hybrid: Reference case</t>
  </si>
  <si>
    <t>58-AEO2020.204.ref2020-d112119a</t>
  </si>
  <si>
    <t>Freight: New Trucks: Sales: Light Medium: Plug-in Gasoline Hybrid: Reference case</t>
  </si>
  <si>
    <t>58-AEO2020.205.ref2020-d112119a</t>
  </si>
  <si>
    <t>Freight: New Trucks: Sales: Light Medium: Fuel Cell: Reference case</t>
  </si>
  <si>
    <t>58-AEO2020.206.ref2020-d112119a</t>
  </si>
  <si>
    <t>Freight: New Trucks: Sales: Light Medium: Reference case</t>
  </si>
  <si>
    <t>58-AEO2020.207.ref2020-d112119a</t>
  </si>
  <si>
    <t>58-AEO2020.208.</t>
  </si>
  <si>
    <t>Freight: New Trucks: Sales: Medium: Diesel: Reference case</t>
  </si>
  <si>
    <t>58-AEO2020.209.ref2020-d112119a</t>
  </si>
  <si>
    <t>Freight: New Trucks: Sales: Medium: Motor Gasoline: Reference case</t>
  </si>
  <si>
    <t>58-AEO2020.210.ref2020-d112119a</t>
  </si>
  <si>
    <t>Freight: New Trucks: Sales: Medium: Propane: Reference case</t>
  </si>
  <si>
    <t>58-AEO2020.211.ref2020-d112119a</t>
  </si>
  <si>
    <t>Freight: New Trucks: Sales: Medium: Natural Gas: Reference case</t>
  </si>
  <si>
    <t>58-AEO2020.212.ref2020-d112119a</t>
  </si>
  <si>
    <t>Freight: New Trucks: Sales: Medium: Ethanol-Flex Fuel: Reference case</t>
  </si>
  <si>
    <t>58-AEO2020.213.ref2020-d112119a</t>
  </si>
  <si>
    <t>Freight: New Trucks: Sales: Medium: Electric: Reference case</t>
  </si>
  <si>
    <t>58-AEO2020.214.ref2020-d112119a</t>
  </si>
  <si>
    <t>Freight: New Trucks: Sales: Medium: Plug-in Diesel Hybrid: Reference case</t>
  </si>
  <si>
    <t>58-AEO2020.215.ref2020-d112119a</t>
  </si>
  <si>
    <t>Freight: New Trucks: Sales: Medium: Plug-in Gasoline Hybrid: Reference case</t>
  </si>
  <si>
    <t>58-AEO2020.216.ref2020-d112119a</t>
  </si>
  <si>
    <t>Freight: New Trucks: Sales: Medium: Fuel Cell: Reference case</t>
  </si>
  <si>
    <t>58-AEO2020.217.ref2020-d112119a</t>
  </si>
  <si>
    <t>Freight: New Trucks: Sales: Medium: Reference case</t>
  </si>
  <si>
    <t>58-AEO2020.218.ref2020-d112119a</t>
  </si>
  <si>
    <t>58-AEO2020.219.</t>
  </si>
  <si>
    <t>Freight: New Trucks: Sales: Heavy: Diesel: Reference case</t>
  </si>
  <si>
    <t>58-AEO2020.220.ref2020-d112119a</t>
  </si>
  <si>
    <t>Freight: New Trucks: Sales: Heavy: Motor Gasoline: Reference case</t>
  </si>
  <si>
    <t>58-AEO2020.221.ref2020-d112119a</t>
  </si>
  <si>
    <t>Freight: New Trucks: Sales: Heavy: Propane: Reference case</t>
  </si>
  <si>
    <t>58-AEO2020.222.ref2020-d112119a</t>
  </si>
  <si>
    <t>Freight: New Trucks: Sales: Heavy: Natural Gas: Reference case</t>
  </si>
  <si>
    <t>58-AEO2020.223.ref2020-d112119a</t>
  </si>
  <si>
    <t>Freight: New Trucks: Sales: Heavy: Ethanol-Flex Fuel: Reference case</t>
  </si>
  <si>
    <t>58-AEO2020.224.ref2020-d112119a</t>
  </si>
  <si>
    <t>Freight: New Trucks: Sales: Heavy: Electric: Reference case</t>
  </si>
  <si>
    <t>58-AEO2020.225.ref2020-d112119a</t>
  </si>
  <si>
    <t>Freight: New Trucks: Sales: Heavy: Plug-in Diesel Hybrid: Reference case</t>
  </si>
  <si>
    <t>58-AEO2020.226.ref2020-d112119a</t>
  </si>
  <si>
    <t>Freight: New Trucks: Sales: Heavy: Plug-in Gasoline Hybrid: Reference case</t>
  </si>
  <si>
    <t>58-AEO2020.227.ref2020-d112119a</t>
  </si>
  <si>
    <t>Freight: New Trucks: Sales: Heavy: Fuel Cell: Reference case</t>
  </si>
  <si>
    <t>58-AEO2020.228.ref2020-d112119a</t>
  </si>
  <si>
    <t>Freight: New Trucks: Sales: Heavy: Reference case</t>
  </si>
  <si>
    <t>58-AEO2020.229.ref2020-d112119a</t>
  </si>
  <si>
    <t>Freight: New Trucks: Sales: Reference case</t>
  </si>
  <si>
    <t>58-AEO2020.230.ref2020-d112119a</t>
  </si>
  <si>
    <t>58-AEO2020.266.</t>
  </si>
  <si>
    <t>Freight: Railroads: Ton Miles by Rail: Reference case</t>
  </si>
  <si>
    <t>58-AEO2020.267.ref2020-d112119a</t>
  </si>
  <si>
    <t>Freight: Railroads: Fuel Efficiency: Reference case</t>
  </si>
  <si>
    <t>58-AEO2020.268.ref2020-d112119a</t>
  </si>
  <si>
    <t>58-AEO2020.269.</t>
  </si>
  <si>
    <t>Freight: Railroads: Fuel Use: Distillate Fuel Oil: Reference case</t>
  </si>
  <si>
    <t>58-AEO2020.270.ref2020-d112119a</t>
  </si>
  <si>
    <t>Freight: Railroads: Fuel Use: Residual Fuel Oil: Reference case</t>
  </si>
  <si>
    <t>58-AEO2020.271.ref2020-d112119a</t>
  </si>
  <si>
    <t>Freight: Railroads: Fuel Use: CNG: Reference case</t>
  </si>
  <si>
    <t>58-AEO2020.272.ref2020-d112119a</t>
  </si>
  <si>
    <t>Freight: Railroads: Fuel Use: LNG: Reference case</t>
  </si>
  <si>
    <t>58-AEO2020.273.ref2020-d112119a</t>
  </si>
  <si>
    <t>58-AEO2020.275.</t>
  </si>
  <si>
    <t>Freight: Domestic Shipping: Ton Miles Shipping: Reference case</t>
  </si>
  <si>
    <t>58-AEO2020.276.ref2020-d112119a</t>
  </si>
  <si>
    <t>Freight: Domestic Shipping: Fuel Efficiency: Reference case</t>
  </si>
  <si>
    <t>58-AEO2020.277.ref2020-d112119a</t>
  </si>
  <si>
    <t>58-AEO2020.278.</t>
  </si>
  <si>
    <t>Freight: Domestic Shipping: Fuel Use: Distillate Fuel Oil: Reference case</t>
  </si>
  <si>
    <t>58-AEO2020.279.ref2020-d112119a</t>
  </si>
  <si>
    <t>Freight: Domestic Shipping: Fuel Use: Residual Fuel Oil: Reference case</t>
  </si>
  <si>
    <t>58-AEO2020.280.ref2020-d112119a</t>
  </si>
  <si>
    <t>Freight: Domestic Shipping: Fuel Use: CNG: Reference case</t>
  </si>
  <si>
    <t>58-AEO2020.281.ref2020-d112119a</t>
  </si>
  <si>
    <t>Freight: Domestic Shipping: Fuel Use: LNG: Reference case</t>
  </si>
  <si>
    <t>58-AEO2020.282.ref2020-d112119a</t>
  </si>
  <si>
    <t>58-AEO2020.284.</t>
  </si>
  <si>
    <t>Freight: International Shipping: Gross Trade: Reference case</t>
  </si>
  <si>
    <t>58-AEO2020.285.ref2020-d112119a</t>
  </si>
  <si>
    <t>Freight: International Shipping: Exports: Reference case</t>
  </si>
  <si>
    <t>58-AEO2020.286.ref2020-d112119a</t>
  </si>
  <si>
    <t>Freight: International Shipping: Imports: Reference case</t>
  </si>
  <si>
    <t>58-AEO2020.287.ref2020-d112119a</t>
  </si>
  <si>
    <t>58-AEO2020.288.</t>
  </si>
  <si>
    <t>Freight: International Shipping: Fuel Use: Distillate Fuel Oil: Reference case</t>
  </si>
  <si>
    <t>58-AEO2020.289.ref2020-d112119a</t>
  </si>
  <si>
    <t>Freight: International Shipping: Fuel Use: Residual Fuel Oil: Reference case</t>
  </si>
  <si>
    <t>58-AEO2020.290.ref2020-d112119a</t>
  </si>
  <si>
    <t>Freight: International Shipping: Fuel Use: CNG: Reference case</t>
  </si>
  <si>
    <t>58-AEO2020.291.ref2020-d112119a</t>
  </si>
  <si>
    <t>Freight: International Shipping: Fuel Use: LNG: Reference case</t>
  </si>
  <si>
    <t>58-AEO2020.292.ref2020-d112119a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</si>
</sst>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0_)"/>
    <numFmt numFmtId="165" formatCode="yyyy\-mm\-dd"/>
    <numFmt numFmtId="166" formatCode="0.000"/>
    <numFmt numFmtId="167" formatCode="0.0000E+00"/>
    <numFmt numFmtId="168" formatCode="\(\R\)\ #,##0"/>
    <numFmt numFmtId="169" formatCode="\(\R\)\ General"/>
    <numFmt numFmtId="170" formatCode="[$-409]mmm\-yy;@"/>
    <numFmt numFmtId="171" formatCode="0.0%"/>
    <numFmt numFmtId="172" formatCode="&quot;(R)&quot;\ #,##0;&quot;(R) -&quot;#,##0;&quot;(R) &quot;\ 0"/>
    <numFmt numFmtId="173" formatCode="\ #,##0"/>
    <numFmt numFmtId="174" formatCode="#,##0_);[Red]\(#,##0\);\—_)"/>
    <numFmt numFmtId="175" formatCode="#,##0.000000_);\(#,##0.000000\)"/>
    <numFmt numFmtId="176" formatCode="#,##0.00000_);\(#,##0.00000\)"/>
    <numFmt numFmtId="177" formatCode="0.0"/>
    <numFmt numFmtId="178" formatCode="\(\R\)\ #,##0.0"/>
  </numFmts>
  <fonts count="56">
    <font>
      <sz val="11"/>
      <color theme="1"/>
      <name val="Calibri"/>
      <family val="2"/>
      <scheme val="minor"/>
    </font>
    <font>
      <b/>
      <sz val="11"/>
      <color theme="1"/>
      <name val="Calibri"/>
      <family val="2"/>
      <scheme val="minor"/>
    </font>
    <font>
      <sz val="8"/>
      <name val="Calibri"/>
      <family val="2"/>
      <scheme val="minor"/>
    </font>
    <font>
      <b/>
      <sz val="12"/>
      <name val="Helv"/>
    </font>
    <font>
      <b/>
      <sz val="12"/>
      <name val="Arial"/>
      <family val="2"/>
    </font>
    <font>
      <sz val="10"/>
      <name val="Arial"/>
      <family val="2"/>
    </font>
    <font>
      <sz val="11"/>
      <name val="Arial Narrow"/>
      <family val="2"/>
    </font>
    <font>
      <b/>
      <sz val="11"/>
      <name val="Arial Narrow"/>
      <family val="2"/>
    </font>
    <font>
      <vertAlign val="superscript"/>
      <sz val="11"/>
      <name val="Arial Narrow"/>
      <family val="2"/>
    </font>
    <font>
      <b/>
      <vertAlign val="superscript"/>
      <sz val="11"/>
      <name val="Arial Narrow"/>
      <family val="2"/>
    </font>
    <font>
      <sz val="10"/>
      <name val="Helv"/>
    </font>
    <font>
      <b/>
      <sz val="9"/>
      <name val="Arial"/>
      <family val="2"/>
    </font>
    <font>
      <sz val="9"/>
      <name val="Arial"/>
      <family val="2"/>
    </font>
    <font>
      <b/>
      <sz val="10"/>
      <name val="Helv"/>
    </font>
    <font>
      <vertAlign val="superscript"/>
      <sz val="9"/>
      <name val="Arial"/>
      <family val="2"/>
    </font>
    <font>
      <sz val="8"/>
      <name val="Helv"/>
    </font>
    <font>
      <i/>
      <sz val="9"/>
      <name val="Arial"/>
      <family val="2"/>
    </font>
    <font>
      <sz val="11"/>
      <color theme="1"/>
      <name val="Calibri"/>
      <family val="2"/>
      <scheme val="minor"/>
    </font>
    <font>
      <vertAlign val="superscript"/>
      <sz val="12"/>
      <name val="Helv"/>
    </font>
    <font>
      <sz val="9"/>
      <name val="Arial Narrow"/>
      <family val="2"/>
    </font>
    <font>
      <i/>
      <vertAlign val="superscript"/>
      <sz val="9"/>
      <name val="Arial"/>
      <family val="2"/>
    </font>
    <font>
      <u/>
      <sz val="11"/>
      <color theme="10"/>
      <name val="Calibri"/>
      <family val="2"/>
      <scheme val="minor"/>
    </font>
    <font>
      <sz val="11"/>
      <color theme="1"/>
      <name val="Times New Roman"/>
      <family val="2"/>
    </font>
    <font>
      <sz val="12"/>
      <name val="Arial"/>
      <family val="2"/>
    </font>
    <font>
      <sz val="11"/>
      <color theme="1"/>
      <name val="Arial"/>
      <family val="2"/>
    </font>
    <font>
      <u/>
      <sz val="12"/>
      <color rgb="FF0000FF"/>
      <name val="Arial"/>
      <family val="2"/>
    </font>
    <font>
      <b/>
      <sz val="11"/>
      <color theme="1"/>
      <name val="Arial"/>
      <family val="2"/>
    </font>
    <font>
      <sz val="11"/>
      <name val="Arial"/>
      <family val="2"/>
    </font>
    <font>
      <b/>
      <sz val="11"/>
      <name val="Arial"/>
      <family val="2"/>
    </font>
    <font>
      <u/>
      <sz val="11"/>
      <color theme="10"/>
      <name val="Arial"/>
      <family val="2"/>
    </font>
    <font>
      <sz val="11"/>
      <color rgb="FF292929"/>
      <name val="Verdana"/>
      <family val="2"/>
    </font>
    <font>
      <b/>
      <sz val="14"/>
      <name val="Helv"/>
    </font>
    <font>
      <b/>
      <sz val="14"/>
      <name val="Arial"/>
      <family val="2"/>
    </font>
    <font>
      <sz val="8"/>
      <name val="Arial"/>
      <family val="2"/>
    </font>
    <font>
      <sz val="8"/>
      <name val="Arial Narrow"/>
      <family val="2"/>
    </font>
    <font>
      <sz val="10"/>
      <name val="Arial Narrow"/>
      <family val="2"/>
    </font>
    <font>
      <b/>
      <sz val="12"/>
      <name val="P-AVGARD"/>
    </font>
    <font>
      <sz val="7"/>
      <name val="Arial"/>
      <family val="2"/>
    </font>
    <font>
      <sz val="7"/>
      <color indexed="10"/>
      <name val="Arial"/>
      <family val="2"/>
    </font>
    <font>
      <b/>
      <sz val="7"/>
      <name val="Arial"/>
      <family val="2"/>
    </font>
    <font>
      <sz val="7"/>
      <color theme="0"/>
      <name val="Arial"/>
      <family val="2"/>
    </font>
    <font>
      <sz val="6"/>
      <color theme="0"/>
      <name val="P-AVGARD"/>
    </font>
    <font>
      <sz val="7"/>
      <color theme="1"/>
      <name val="Arial"/>
      <family val="2"/>
    </font>
    <font>
      <sz val="6"/>
      <color theme="1"/>
      <name val="P-AVGARD"/>
    </font>
    <font>
      <sz val="7"/>
      <color rgb="FFFF0000"/>
      <name val="Arial"/>
      <family val="2"/>
    </font>
    <font>
      <sz val="10"/>
      <color indexed="8"/>
      <name val="Arial"/>
      <family val="2"/>
    </font>
    <font>
      <sz val="10"/>
      <color indexed="8"/>
      <name val="Calibri"/>
      <family val="2"/>
    </font>
    <font>
      <i/>
      <sz val="11"/>
      <color theme="1"/>
      <name val="Calibri"/>
      <family val="2"/>
      <scheme val="minor"/>
    </font>
    <font>
      <b/>
      <sz val="11"/>
      <color rgb="FF000000"/>
      <name val="Calibri"/>
      <family val="2"/>
    </font>
    <font>
      <sz val="11"/>
      <color rgb="FF000000"/>
      <name val="Calibri"/>
      <family val="2"/>
    </font>
    <font>
      <sz val="11"/>
      <name val="Calibri"/>
      <family val="2"/>
    </font>
    <font>
      <sz val="11"/>
      <color theme="1"/>
      <name val="Calibri"/>
      <family val="2"/>
    </font>
    <font>
      <sz val="10"/>
      <name val="Times New Roman"/>
      <family val="1"/>
    </font>
    <font>
      <b/>
      <sz val="9"/>
      <name val="Helv"/>
    </font>
    <font>
      <b/>
      <sz val="8"/>
      <name val="Helv"/>
    </font>
    <font>
      <vertAlign val="superscript"/>
      <sz val="10"/>
      <name val="Helv"/>
    </font>
  </fonts>
  <fills count="6">
    <fill>
      <patternFill patternType="none"/>
    </fill>
    <fill>
      <patternFill patternType="gray125"/>
    </fill>
    <fill>
      <patternFill patternType="solid">
        <fgColor rgb="FFFFFF00"/>
        <bgColor indexed="64"/>
      </patternFill>
    </fill>
    <fill>
      <patternFill patternType="solid">
        <fgColor indexed="22"/>
        <bgColor indexed="9"/>
      </patternFill>
    </fill>
    <fill>
      <patternFill patternType="solid">
        <fgColor theme="0" tint="-0.249977111117893"/>
        <bgColor indexed="64"/>
      </patternFill>
    </fill>
    <fill>
      <patternFill patternType="solid">
        <fgColor rgb="FFC0C0C0"/>
        <bgColor rgb="FFC0C0C0"/>
      </patternFill>
    </fill>
  </fills>
  <borders count="59">
    <border>
      <left/>
      <right/>
      <top/>
      <bottom/>
      <diagonal/>
    </border>
    <border>
      <left/>
      <right/>
      <top/>
      <bottom style="medium">
        <color indexed="64"/>
      </bottom>
      <diagonal/>
    </border>
    <border>
      <left/>
      <right/>
      <top/>
      <bottom style="thin">
        <color indexed="64"/>
      </bottom>
      <diagonal/>
    </border>
    <border>
      <left/>
      <right/>
      <top style="medium">
        <color indexed="64"/>
      </top>
      <bottom style="thin">
        <color indexed="64"/>
      </bottom>
      <diagonal/>
    </border>
    <border>
      <left/>
      <right/>
      <top/>
      <bottom style="thin">
        <color indexed="22"/>
      </bottom>
      <diagonal/>
    </border>
    <border>
      <left/>
      <right/>
      <top style="medium">
        <color indexed="64"/>
      </top>
      <bottom/>
      <diagonal/>
    </border>
    <border>
      <left/>
      <right/>
      <top style="thin">
        <color indexed="64"/>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double">
        <color indexed="8"/>
      </right>
      <top style="thin">
        <color indexed="8"/>
      </top>
      <bottom/>
      <diagonal/>
    </border>
    <border>
      <left style="double">
        <color indexed="8"/>
      </left>
      <right/>
      <top style="thin">
        <color indexed="8"/>
      </top>
      <bottom/>
      <diagonal/>
    </border>
    <border>
      <left/>
      <right style="thin">
        <color indexed="8"/>
      </right>
      <top style="thin">
        <color indexed="8"/>
      </top>
      <bottom/>
      <diagonal/>
    </border>
    <border>
      <left style="thin">
        <color indexed="8"/>
      </left>
      <right style="thin">
        <color indexed="8"/>
      </right>
      <top/>
      <bottom/>
      <diagonal/>
    </border>
    <border>
      <left style="thin">
        <color indexed="64"/>
      </left>
      <right style="thin">
        <color indexed="8"/>
      </right>
      <top style="thin">
        <color indexed="64"/>
      </top>
      <bottom/>
      <diagonal/>
    </border>
    <border>
      <left style="thin">
        <color indexed="8"/>
      </left>
      <right style="thin">
        <color indexed="8"/>
      </right>
      <top style="thin">
        <color indexed="64"/>
      </top>
      <bottom/>
      <diagonal/>
    </border>
    <border>
      <left style="thin">
        <color indexed="8"/>
      </left>
      <right style="double">
        <color indexed="8"/>
      </right>
      <top style="thin">
        <color indexed="64"/>
      </top>
      <bottom/>
      <diagonal/>
    </border>
    <border>
      <left style="double">
        <color indexed="8"/>
      </left>
      <right style="thin">
        <color indexed="8"/>
      </right>
      <top style="thin">
        <color indexed="64"/>
      </top>
      <bottom/>
      <diagonal/>
    </border>
    <border>
      <left style="thin">
        <color indexed="8"/>
      </left>
      <right style="thin">
        <color indexed="64"/>
      </right>
      <top style="thin">
        <color indexed="64"/>
      </top>
      <bottom/>
      <diagonal/>
    </border>
    <border>
      <left style="thin">
        <color indexed="64"/>
      </left>
      <right style="thin">
        <color indexed="8"/>
      </right>
      <top/>
      <bottom/>
      <diagonal/>
    </border>
    <border>
      <left style="thin">
        <color indexed="8"/>
      </left>
      <right style="double">
        <color indexed="8"/>
      </right>
      <top/>
      <bottom/>
      <diagonal/>
    </border>
    <border>
      <left style="double">
        <color indexed="8"/>
      </left>
      <right style="thin">
        <color indexed="8"/>
      </right>
      <top/>
      <bottom/>
      <diagonal/>
    </border>
    <border>
      <left style="thin">
        <color indexed="8"/>
      </left>
      <right style="thin">
        <color indexed="64"/>
      </right>
      <top/>
      <bottom/>
      <diagonal/>
    </border>
    <border>
      <left style="thin">
        <color indexed="8"/>
      </left>
      <right style="thin">
        <color indexed="8"/>
      </right>
      <top/>
      <bottom style="thin">
        <color indexed="8"/>
      </bottom>
      <diagonal/>
    </border>
    <border>
      <left style="thin">
        <color indexed="64"/>
      </left>
      <right style="thin">
        <color indexed="8"/>
      </right>
      <top/>
      <bottom style="thin">
        <color indexed="8"/>
      </bottom>
      <diagonal/>
    </border>
    <border>
      <left style="thin">
        <color indexed="8"/>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64"/>
      </right>
      <top/>
      <bottom style="thin">
        <color indexed="8"/>
      </bottom>
      <diagonal/>
    </border>
    <border>
      <left style="double">
        <color indexed="8"/>
      </left>
      <right style="thin">
        <color indexed="8"/>
      </right>
      <top style="thin">
        <color indexed="8"/>
      </top>
      <bottom/>
      <diagonal/>
    </border>
    <border>
      <left style="thin">
        <color indexed="8"/>
      </left>
      <right/>
      <top/>
      <bottom/>
      <diagonal/>
    </border>
    <border>
      <left style="thin">
        <color indexed="8"/>
      </left>
      <right style="thin">
        <color indexed="64"/>
      </right>
      <top style="thin">
        <color indexed="8"/>
      </top>
      <bottom/>
      <diagonal/>
    </border>
    <border>
      <left style="double">
        <color indexed="8"/>
      </left>
      <right/>
      <top/>
      <bottom/>
      <diagonal/>
    </border>
    <border>
      <left style="thin">
        <color indexed="8"/>
      </left>
      <right style="double">
        <color indexed="8"/>
      </right>
      <top/>
      <bottom style="thin">
        <color indexed="64"/>
      </bottom>
      <diagonal/>
    </border>
    <border>
      <left style="double">
        <color indexed="8"/>
      </left>
      <right/>
      <top/>
      <bottom style="thin">
        <color indexed="8"/>
      </bottom>
      <diagonal/>
    </border>
    <border>
      <left style="thin">
        <color indexed="8"/>
      </left>
      <right style="double">
        <color indexed="8"/>
      </right>
      <top style="thin">
        <color indexed="8"/>
      </top>
      <bottom/>
      <diagonal/>
    </border>
    <border>
      <left style="thin">
        <color indexed="8"/>
      </left>
      <right style="thin">
        <color indexed="8"/>
      </right>
      <top/>
      <bottom style="double">
        <color indexed="8"/>
      </bottom>
      <diagonal/>
    </border>
    <border>
      <left style="thin">
        <color indexed="64"/>
      </left>
      <right style="thin">
        <color indexed="8"/>
      </right>
      <top/>
      <bottom style="double">
        <color indexed="8"/>
      </bottom>
      <diagonal/>
    </border>
    <border>
      <left style="thin">
        <color indexed="8"/>
      </left>
      <right style="double">
        <color indexed="8"/>
      </right>
      <top/>
      <bottom style="double">
        <color indexed="8"/>
      </bottom>
      <diagonal/>
    </border>
    <border>
      <left style="double">
        <color indexed="8"/>
      </left>
      <right style="thin">
        <color indexed="8"/>
      </right>
      <top/>
      <bottom style="double">
        <color indexed="8"/>
      </bottom>
      <diagonal/>
    </border>
    <border>
      <left style="thin">
        <color indexed="8"/>
      </left>
      <right/>
      <top/>
      <bottom style="double">
        <color indexed="8"/>
      </bottom>
      <diagonal/>
    </border>
    <border>
      <left style="thin">
        <color indexed="8"/>
      </left>
      <right style="thin">
        <color indexed="64"/>
      </right>
      <top/>
      <bottom style="double">
        <color indexed="8"/>
      </bottom>
      <diagonal/>
    </border>
    <border>
      <left style="thin">
        <color indexed="8"/>
      </left>
      <right style="thin">
        <color indexed="8"/>
      </right>
      <top style="double">
        <color indexed="8"/>
      </top>
      <bottom style="thin">
        <color indexed="64"/>
      </bottom>
      <diagonal/>
    </border>
    <border>
      <left style="thin">
        <color indexed="64"/>
      </left>
      <right style="thin">
        <color indexed="8"/>
      </right>
      <top style="double">
        <color indexed="8"/>
      </top>
      <bottom style="thin">
        <color indexed="64"/>
      </bottom>
      <diagonal/>
    </border>
    <border>
      <left style="thin">
        <color indexed="8"/>
      </left>
      <right/>
      <top style="double">
        <color indexed="8"/>
      </top>
      <bottom style="thin">
        <color indexed="64"/>
      </bottom>
      <diagonal/>
    </border>
    <border>
      <left style="double">
        <color indexed="8"/>
      </left>
      <right style="thin">
        <color indexed="8"/>
      </right>
      <top style="double">
        <color indexed="8"/>
      </top>
      <bottom style="thin">
        <color indexed="64"/>
      </bottom>
      <diagonal/>
    </border>
    <border>
      <left style="thin">
        <color indexed="8"/>
      </left>
      <right style="thin">
        <color indexed="64"/>
      </right>
      <top style="double">
        <color indexed="8"/>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medium">
        <color indexed="64"/>
      </top>
      <bottom style="medium">
        <color indexed="64"/>
      </bottom>
      <diagonal/>
    </border>
  </borders>
  <cellStyleXfs count="20">
    <xf numFmtId="0" fontId="0" fillId="0" borderId="0"/>
    <xf numFmtId="0" fontId="3" fillId="0" borderId="0">
      <alignment horizontal="left"/>
    </xf>
    <xf numFmtId="164" fontId="10" fillId="0" borderId="4" applyNumberFormat="0" applyFill="0">
      <alignment horizontal="right"/>
    </xf>
    <xf numFmtId="0" fontId="13" fillId="0" borderId="4">
      <alignment horizontal="left"/>
    </xf>
    <xf numFmtId="0" fontId="15" fillId="0" borderId="0">
      <alignment horizontal="right"/>
    </xf>
    <xf numFmtId="9" fontId="17" fillId="0" borderId="0" applyFont="0" applyFill="0" applyBorder="0" applyAlignment="0" applyProtection="0"/>
    <xf numFmtId="0" fontId="18" fillId="0" borderId="0">
      <alignment horizontal="right"/>
    </xf>
    <xf numFmtId="0" fontId="15" fillId="0" borderId="0">
      <alignment horizontal="left"/>
    </xf>
    <xf numFmtId="0" fontId="13" fillId="3" borderId="0">
      <alignment horizontal="centerContinuous" wrapText="1"/>
    </xf>
    <xf numFmtId="0" fontId="21" fillId="0" borderId="0" applyNumberFormat="0" applyFill="0" applyBorder="0" applyAlignment="0" applyProtection="0"/>
    <xf numFmtId="0" fontId="22" fillId="0" borderId="0"/>
    <xf numFmtId="170" fontId="5" fillId="0" borderId="0"/>
    <xf numFmtId="0" fontId="31" fillId="0" borderId="0">
      <alignment horizontal="left" vertical="top"/>
    </xf>
    <xf numFmtId="0" fontId="13" fillId="0" borderId="4">
      <alignment horizontal="left" vertical="center"/>
    </xf>
    <xf numFmtId="3" fontId="15" fillId="0" borderId="4">
      <alignment horizontal="right" vertical="center"/>
    </xf>
    <xf numFmtId="0" fontId="45" fillId="0" borderId="0"/>
    <xf numFmtId="49" fontId="53" fillId="3" borderId="2">
      <alignment horizontal="left" vertical="center"/>
    </xf>
    <xf numFmtId="0" fontId="54" fillId="0" borderId="4" applyFill="0">
      <alignment horizontal="left"/>
    </xf>
    <xf numFmtId="49" fontId="15" fillId="0" borderId="4" applyFill="0">
      <alignment horizontal="left"/>
    </xf>
    <xf numFmtId="49" fontId="55" fillId="0" borderId="4" applyFill="0">
      <alignment horizontal="left"/>
    </xf>
  </cellStyleXfs>
  <cellXfs count="364">
    <xf numFmtId="0" fontId="0" fillId="0" borderId="0" xfId="0"/>
    <xf numFmtId="0" fontId="1" fillId="0" borderId="0" xfId="0" applyFont="1"/>
    <xf numFmtId="0" fontId="1" fillId="0" borderId="0" xfId="0" applyFont="1" applyAlignment="1">
      <alignment wrapText="1"/>
    </xf>
    <xf numFmtId="11" fontId="0" fillId="0" borderId="0" xfId="0" applyNumberFormat="1"/>
    <xf numFmtId="0" fontId="0" fillId="0" borderId="0" xfId="0" applyFont="1"/>
    <xf numFmtId="0" fontId="5" fillId="0" borderId="0" xfId="0" applyFont="1"/>
    <xf numFmtId="0" fontId="7" fillId="0" borderId="3" xfId="0" applyFont="1" applyBorder="1" applyAlignment="1">
      <alignment horizontal="center"/>
    </xf>
    <xf numFmtId="0" fontId="6" fillId="0" borderId="0" xfId="0" applyFont="1" applyAlignment="1">
      <alignment horizontal="center"/>
    </xf>
    <xf numFmtId="3" fontId="6" fillId="0" borderId="0" xfId="0" applyNumberFormat="1" applyFont="1" applyAlignment="1">
      <alignment horizontal="right"/>
    </xf>
    <xf numFmtId="0" fontId="6" fillId="0" borderId="0" xfId="0" applyFont="1"/>
    <xf numFmtId="3" fontId="6" fillId="0" borderId="1" xfId="0" applyNumberFormat="1" applyFont="1" applyBorder="1" applyAlignment="1">
      <alignment horizontal="right"/>
    </xf>
    <xf numFmtId="0" fontId="12" fillId="0" borderId="0" xfId="0" applyFont="1"/>
    <xf numFmtId="165" fontId="0" fillId="0" borderId="0" xfId="0" applyNumberFormat="1"/>
    <xf numFmtId="166" fontId="0" fillId="0" borderId="0" xfId="0" applyNumberFormat="1"/>
    <xf numFmtId="0" fontId="0" fillId="0" borderId="0" xfId="0" applyAlignment="1">
      <alignment horizontal="right"/>
    </xf>
    <xf numFmtId="10" fontId="0" fillId="0" borderId="0" xfId="0" applyNumberFormat="1"/>
    <xf numFmtId="167" fontId="0" fillId="0" borderId="0" xfId="0" applyNumberFormat="1"/>
    <xf numFmtId="1" fontId="6" fillId="0" borderId="2" xfId="0" applyNumberFormat="1" applyFont="1" applyBorder="1" applyAlignment="1">
      <alignment horizontal="center"/>
    </xf>
    <xf numFmtId="1" fontId="7" fillId="0" borderId="2" xfId="3" applyNumberFormat="1" applyFont="1" applyBorder="1" applyAlignment="1">
      <alignment horizontal="center"/>
    </xf>
    <xf numFmtId="1" fontId="7" fillId="0" borderId="2" xfId="0" applyNumberFormat="1" applyFont="1" applyBorder="1" applyAlignment="1">
      <alignment horizontal="center"/>
    </xf>
    <xf numFmtId="1" fontId="7" fillId="0" borderId="3" xfId="0" applyNumberFormat="1" applyFont="1" applyBorder="1" applyAlignment="1">
      <alignment horizontal="center"/>
    </xf>
    <xf numFmtId="1" fontId="6" fillId="0" borderId="0" xfId="0" applyNumberFormat="1" applyFont="1" applyAlignment="1">
      <alignment horizontal="center"/>
    </xf>
    <xf numFmtId="3" fontId="7" fillId="0" borderId="0" xfId="2" applyNumberFormat="1" applyFont="1" applyFill="1" applyBorder="1" applyAlignment="1">
      <alignment horizontal="left"/>
    </xf>
    <xf numFmtId="0" fontId="7" fillId="0" borderId="0" xfId="3" applyFont="1" applyBorder="1" applyAlignment="1">
      <alignment horizontal="right"/>
    </xf>
    <xf numFmtId="0" fontId="8" fillId="0" borderId="0" xfId="3" applyFont="1" applyBorder="1" applyAlignment="1">
      <alignment horizontal="right"/>
    </xf>
    <xf numFmtId="0" fontId="6" fillId="0" borderId="0" xfId="0" applyFont="1" applyAlignment="1">
      <alignment horizontal="right"/>
    </xf>
    <xf numFmtId="3" fontId="6" fillId="0" borderId="0" xfId="2" applyNumberFormat="1" applyFont="1" applyFill="1" applyBorder="1" applyAlignment="1">
      <alignment horizontal="left"/>
    </xf>
    <xf numFmtId="3" fontId="6" fillId="0" borderId="0" xfId="2" applyNumberFormat="1" applyFont="1" applyFill="1" applyBorder="1">
      <alignment horizontal="right"/>
    </xf>
    <xf numFmtId="3" fontId="6" fillId="0" borderId="0" xfId="0" applyNumberFormat="1" applyFont="1"/>
    <xf numFmtId="168" fontId="6" fillId="0" borderId="0" xfId="0" applyNumberFormat="1" applyFont="1" applyAlignment="1">
      <alignment horizontal="right"/>
    </xf>
    <xf numFmtId="3" fontId="6" fillId="0" borderId="1" xfId="2" applyNumberFormat="1" applyFont="1" applyFill="1" applyBorder="1" applyAlignment="1">
      <alignment horizontal="left"/>
    </xf>
    <xf numFmtId="3" fontId="6" fillId="0" borderId="1" xfId="2" applyNumberFormat="1" applyFont="1" applyFill="1" applyBorder="1">
      <alignment horizontal="right"/>
    </xf>
    <xf numFmtId="0" fontId="6" fillId="0" borderId="1" xfId="0" applyFont="1" applyBorder="1" applyAlignment="1">
      <alignment horizontal="right"/>
    </xf>
    <xf numFmtId="0" fontId="11" fillId="0" borderId="5" xfId="6" applyFont="1" applyBorder="1" applyAlignment="1" applyProtection="1">
      <alignment horizontal="left" vertical="center" wrapText="1"/>
      <protection locked="0"/>
    </xf>
    <xf numFmtId="0" fontId="12" fillId="0" borderId="0" xfId="0" applyFont="1" applyAlignment="1" applyProtection="1">
      <alignment horizontal="left" vertical="center"/>
      <protection locked="0"/>
    </xf>
    <xf numFmtId="3" fontId="12" fillId="0" borderId="0" xfId="2" applyNumberFormat="1" applyFont="1" applyFill="1" applyBorder="1" applyAlignment="1" applyProtection="1">
      <alignment horizontal="left" vertical="center" wrapText="1"/>
      <protection locked="0"/>
    </xf>
    <xf numFmtId="0" fontId="14" fillId="0" borderId="0" xfId="7" applyFont="1" applyAlignment="1" applyProtection="1">
      <alignment horizontal="left" vertical="center" wrapText="1"/>
      <protection locked="0"/>
    </xf>
    <xf numFmtId="0" fontId="14" fillId="0" borderId="0" xfId="7" applyFont="1" applyAlignment="1" applyProtection="1">
      <alignment horizontal="left" vertical="center"/>
      <protection locked="0"/>
    </xf>
    <xf numFmtId="3" fontId="14" fillId="0" borderId="0" xfId="7" applyNumberFormat="1" applyFont="1" applyAlignment="1" applyProtection="1">
      <alignment horizontal="left" vertical="center" wrapText="1"/>
      <protection locked="0"/>
    </xf>
    <xf numFmtId="0" fontId="12" fillId="0" borderId="0" xfId="0" applyFont="1" applyAlignment="1" applyProtection="1">
      <alignment horizontal="left" vertical="center" wrapText="1"/>
      <protection locked="0"/>
    </xf>
    <xf numFmtId="0" fontId="11" fillId="0" borderId="0" xfId="6" applyFont="1" applyAlignment="1" applyProtection="1">
      <alignment horizontal="left" vertical="center" wrapText="1"/>
      <protection locked="0"/>
    </xf>
    <xf numFmtId="49" fontId="11" fillId="0" borderId="0" xfId="0" applyNumberFormat="1" applyFont="1" applyAlignment="1" applyProtection="1">
      <alignment horizontal="left" vertical="center" wrapText="1"/>
      <protection locked="0"/>
    </xf>
    <xf numFmtId="3" fontId="12" fillId="0" borderId="0" xfId="0" applyNumberFormat="1" applyFont="1" applyAlignment="1" applyProtection="1">
      <alignment horizontal="left" vertical="center" wrapText="1"/>
      <protection locked="0"/>
    </xf>
    <xf numFmtId="49" fontId="16" fillId="0" borderId="0" xfId="0" applyNumberFormat="1" applyFont="1" applyAlignment="1" applyProtection="1">
      <alignment horizontal="left" vertical="center" wrapText="1"/>
      <protection locked="0"/>
    </xf>
    <xf numFmtId="49" fontId="12" fillId="0" borderId="0" xfId="0" applyNumberFormat="1" applyFont="1" applyAlignment="1" applyProtection="1">
      <alignment horizontal="left" vertical="center" wrapText="1"/>
      <protection locked="0"/>
    </xf>
    <xf numFmtId="3" fontId="12" fillId="0" borderId="0" xfId="0" applyNumberFormat="1" applyFont="1" applyAlignment="1" applyProtection="1">
      <alignment horizontal="left" vertical="center"/>
      <protection locked="0"/>
    </xf>
    <xf numFmtId="3" fontId="16" fillId="0" borderId="0" xfId="0" applyNumberFormat="1" applyFont="1" applyAlignment="1" applyProtection="1">
      <alignment horizontal="left" vertical="center" wrapText="1"/>
      <protection locked="0"/>
    </xf>
    <xf numFmtId="0" fontId="12" fillId="0" borderId="0" xfId="0" applyFont="1" applyAlignment="1">
      <alignment horizontal="left"/>
    </xf>
    <xf numFmtId="0" fontId="12" fillId="0" borderId="0" xfId="0" applyFont="1" applyAlignment="1">
      <alignment horizontal="right"/>
    </xf>
    <xf numFmtId="0" fontId="19" fillId="0" borderId="0" xfId="0" applyFont="1" applyAlignment="1">
      <alignment horizontal="left"/>
    </xf>
    <xf numFmtId="0" fontId="6" fillId="0" borderId="0" xfId="0" applyFont="1" applyAlignment="1">
      <alignment horizontal="left"/>
    </xf>
    <xf numFmtId="0" fontId="19" fillId="0" borderId="0" xfId="0" applyFont="1"/>
    <xf numFmtId="11" fontId="0" fillId="2" borderId="0" xfId="0" applyNumberFormat="1" applyFill="1"/>
    <xf numFmtId="0" fontId="0" fillId="2" borderId="0" xfId="0" applyFill="1"/>
    <xf numFmtId="0" fontId="5" fillId="0" borderId="0" xfId="0" applyFont="1" applyAlignment="1">
      <alignment wrapText="1"/>
    </xf>
    <xf numFmtId="0" fontId="7" fillId="0" borderId="3" xfId="8" applyFont="1" applyFill="1" applyBorder="1" applyAlignment="1">
      <alignment horizontal="center" wrapText="1"/>
    </xf>
    <xf numFmtId="169" fontId="7" fillId="0" borderId="3" xfId="0" applyNumberFormat="1" applyFont="1" applyBorder="1" applyAlignment="1">
      <alignment horizontal="center"/>
    </xf>
    <xf numFmtId="0" fontId="7" fillId="0" borderId="0" xfId="8" applyFont="1" applyFill="1" applyAlignment="1">
      <alignment horizontal="left" wrapText="1"/>
    </xf>
    <xf numFmtId="3" fontId="7" fillId="0" borderId="0" xfId="8" applyNumberFormat="1" applyFont="1" applyFill="1" applyAlignment="1">
      <alignment horizontal="right"/>
    </xf>
    <xf numFmtId="3" fontId="7" fillId="0" borderId="6" xfId="8" applyNumberFormat="1" applyFont="1" applyFill="1" applyBorder="1" applyAlignment="1">
      <alignment horizontal="right"/>
    </xf>
    <xf numFmtId="0" fontId="6" fillId="0" borderId="0" xfId="8" applyFont="1" applyFill="1" applyAlignment="1">
      <alignment horizontal="left" wrapText="1" indent="1"/>
    </xf>
    <xf numFmtId="3" fontId="7" fillId="0" borderId="0" xfId="0" applyNumberFormat="1" applyFont="1"/>
    <xf numFmtId="0" fontId="7" fillId="0" borderId="0" xfId="0" applyFont="1" applyAlignment="1">
      <alignment horizontal="center"/>
    </xf>
    <xf numFmtId="3" fontId="7" fillId="0" borderId="0" xfId="8" applyNumberFormat="1" applyFont="1" applyFill="1" applyAlignment="1">
      <alignment horizontal="center"/>
    </xf>
    <xf numFmtId="3" fontId="7" fillId="0" borderId="0" xfId="0" applyNumberFormat="1" applyFont="1" applyAlignment="1">
      <alignment horizontal="center"/>
    </xf>
    <xf numFmtId="0" fontId="6" fillId="0" borderId="1" xfId="8" applyFont="1" applyFill="1" applyBorder="1" applyAlignment="1">
      <alignment horizontal="left" wrapText="1" indent="1"/>
    </xf>
    <xf numFmtId="3" fontId="6" fillId="0" borderId="1" xfId="0" applyNumberFormat="1" applyFont="1" applyBorder="1"/>
    <xf numFmtId="0" fontId="5" fillId="0" borderId="0" xfId="0" applyFont="1" applyAlignment="1">
      <alignment horizontal="center"/>
    </xf>
    <xf numFmtId="3" fontId="5" fillId="0" borderId="0" xfId="0" applyNumberFormat="1" applyFont="1"/>
    <xf numFmtId="0" fontId="23" fillId="0" borderId="0" xfId="10" applyFont="1" applyAlignment="1">
      <alignment vertical="center"/>
    </xf>
    <xf numFmtId="0" fontId="24" fillId="0" borderId="0" xfId="0" applyFont="1"/>
    <xf numFmtId="0" fontId="25" fillId="0" borderId="0" xfId="9" applyFont="1" applyAlignment="1" applyProtection="1"/>
    <xf numFmtId="0" fontId="26" fillId="0" borderId="0" xfId="0" applyFont="1"/>
    <xf numFmtId="0" fontId="24" fillId="0" borderId="0" xfId="0" applyFont="1" applyAlignment="1">
      <alignment wrapText="1"/>
    </xf>
    <xf numFmtId="17" fontId="27" fillId="0" borderId="0" xfId="11" quotePrefix="1" applyNumberFormat="1" applyFont="1"/>
    <xf numFmtId="171" fontId="24" fillId="0" borderId="0" xfId="0" applyNumberFormat="1" applyFont="1"/>
    <xf numFmtId="3" fontId="24" fillId="0" borderId="0" xfId="0" applyNumberFormat="1" applyFont="1"/>
    <xf numFmtId="3" fontId="27" fillId="0" borderId="0" xfId="0" applyNumberFormat="1" applyFont="1"/>
    <xf numFmtId="171" fontId="24" fillId="0" borderId="0" xfId="5" applyNumberFormat="1" applyFont="1"/>
    <xf numFmtId="170" fontId="27" fillId="0" borderId="0" xfId="11" applyFont="1"/>
    <xf numFmtId="0" fontId="24" fillId="0" borderId="0" xfId="0" applyFont="1" applyAlignment="1"/>
    <xf numFmtId="0" fontId="1" fillId="4" borderId="0" xfId="0" applyFont="1" applyFill="1"/>
    <xf numFmtId="0" fontId="21" fillId="0" borderId="0" xfId="9" applyAlignment="1">
      <alignment wrapText="1"/>
    </xf>
    <xf numFmtId="0" fontId="0" fillId="0" borderId="0" xfId="0" applyAlignment="1">
      <alignment wrapText="1"/>
    </xf>
    <xf numFmtId="0" fontId="0" fillId="0" borderId="0" xfId="0" applyAlignment="1">
      <alignment horizontal="left"/>
    </xf>
    <xf numFmtId="0" fontId="30" fillId="0" borderId="0" xfId="0" applyFont="1" applyAlignment="1">
      <alignment horizontal="left" vertical="center" wrapText="1" indent="1"/>
    </xf>
    <xf numFmtId="0" fontId="12" fillId="0" borderId="0" xfId="0" applyFont="1" applyAlignment="1">
      <alignment horizontal="left" wrapText="1"/>
    </xf>
    <xf numFmtId="0" fontId="6" fillId="0" borderId="2" xfId="0" applyFont="1" applyBorder="1" applyAlignment="1">
      <alignment horizontal="center"/>
    </xf>
    <xf numFmtId="0" fontId="7" fillId="0" borderId="2" xfId="3" applyFont="1" applyBorder="1" applyAlignment="1">
      <alignment horizontal="center"/>
    </xf>
    <xf numFmtId="0" fontId="7" fillId="0" borderId="2" xfId="0" applyFont="1" applyBorder="1" applyAlignment="1">
      <alignment horizontal="center"/>
    </xf>
    <xf numFmtId="0" fontId="7" fillId="0" borderId="0" xfId="13" quotePrefix="1" applyFont="1" applyBorder="1" applyAlignment="1">
      <alignment horizontal="left"/>
    </xf>
    <xf numFmtId="3" fontId="6" fillId="0" borderId="0" xfId="14" applyFont="1" applyBorder="1" applyAlignment="1">
      <alignment horizontal="right"/>
    </xf>
    <xf numFmtId="0" fontId="7" fillId="0" borderId="0" xfId="0" applyFont="1"/>
    <xf numFmtId="0" fontId="27" fillId="0" borderId="0" xfId="0" applyFont="1"/>
    <xf numFmtId="0" fontId="6" fillId="0" borderId="0" xfId="13" applyFont="1" applyBorder="1" applyAlignment="1">
      <alignment horizontal="left"/>
    </xf>
    <xf numFmtId="3" fontId="7" fillId="0" borderId="0" xfId="14" applyFont="1" applyBorder="1" applyAlignment="1">
      <alignment horizontal="right"/>
    </xf>
    <xf numFmtId="0" fontId="7" fillId="0" borderId="0" xfId="13" applyFont="1" applyBorder="1" applyAlignment="1">
      <alignment horizontal="left"/>
    </xf>
    <xf numFmtId="0" fontId="27" fillId="0" borderId="0" xfId="0" applyFont="1" applyAlignment="1">
      <alignment horizontal="right"/>
    </xf>
    <xf numFmtId="172" fontId="6" fillId="0" borderId="0" xfId="13" applyNumberFormat="1" applyFont="1" applyBorder="1" applyAlignment="1">
      <alignment horizontal="left"/>
    </xf>
    <xf numFmtId="3" fontId="27" fillId="0" borderId="0" xfId="0" applyNumberFormat="1" applyFont="1" applyAlignment="1">
      <alignment horizontal="right"/>
    </xf>
    <xf numFmtId="3" fontId="6" fillId="0" borderId="0" xfId="13" applyNumberFormat="1" applyFont="1" applyBorder="1" applyAlignment="1">
      <alignment horizontal="right"/>
    </xf>
    <xf numFmtId="168" fontId="6" fillId="0" borderId="0" xfId="14" applyNumberFormat="1" applyFont="1" applyBorder="1" applyAlignment="1">
      <alignment horizontal="right"/>
    </xf>
    <xf numFmtId="3" fontId="6" fillId="0" borderId="0" xfId="0" applyNumberFormat="1" applyFont="1" applyAlignment="1">
      <alignment horizontal="right" wrapText="1"/>
    </xf>
    <xf numFmtId="0" fontId="6" fillId="0" borderId="0" xfId="13" applyFont="1" applyBorder="1" applyAlignment="1">
      <alignment horizontal="left" wrapText="1"/>
    </xf>
    <xf numFmtId="173" fontId="6" fillId="0" borderId="0" xfId="0" applyNumberFormat="1" applyFont="1"/>
    <xf numFmtId="0" fontId="6" fillId="0" borderId="1" xfId="13" applyFont="1" applyBorder="1" applyAlignment="1">
      <alignment horizontal="left"/>
    </xf>
    <xf numFmtId="3" fontId="6" fillId="0" borderId="1" xfId="14" applyFont="1" applyBorder="1" applyAlignment="1">
      <alignment horizontal="right"/>
    </xf>
    <xf numFmtId="3" fontId="6" fillId="0" borderId="1" xfId="13" applyNumberFormat="1" applyFont="1" applyBorder="1" applyAlignment="1">
      <alignment horizontal="right"/>
    </xf>
    <xf numFmtId="0" fontId="11" fillId="0" borderId="5" xfId="0" applyFont="1" applyBorder="1" applyAlignment="1">
      <alignment vertical="center" wrapText="1"/>
    </xf>
    <xf numFmtId="3" fontId="12" fillId="0" borderId="0" xfId="0" applyNumberFormat="1" applyFont="1" applyAlignment="1">
      <alignment horizontal="left" vertical="center"/>
    </xf>
    <xf numFmtId="0" fontId="12" fillId="0" borderId="0" xfId="0" applyFont="1" applyAlignment="1">
      <alignment vertical="center"/>
    </xf>
    <xf numFmtId="0" fontId="11" fillId="0" borderId="0" xfId="0" applyFont="1" applyAlignment="1">
      <alignment vertical="center" wrapText="1"/>
    </xf>
    <xf numFmtId="3" fontId="12" fillId="0" borderId="0" xfId="0" applyNumberFormat="1" applyFont="1" applyAlignment="1">
      <alignment horizontal="right" vertical="center"/>
    </xf>
    <xf numFmtId="0" fontId="14" fillId="0" borderId="0" xfId="13" applyFont="1" applyBorder="1" applyAlignment="1">
      <alignment vertical="center" wrapText="1"/>
    </xf>
    <xf numFmtId="0" fontId="12" fillId="0" borderId="0" xfId="0" applyFont="1" applyAlignment="1">
      <alignment horizontal="left" vertical="center"/>
    </xf>
    <xf numFmtId="0" fontId="14" fillId="0" borderId="0" xfId="7" applyFont="1" applyAlignment="1">
      <alignment vertical="center" wrapText="1"/>
    </xf>
    <xf numFmtId="0" fontId="12" fillId="0" borderId="0" xfId="7" applyFont="1" applyAlignment="1">
      <alignment vertical="center" wrapText="1"/>
    </xf>
    <xf numFmtId="0" fontId="14" fillId="0" borderId="0" xfId="7" applyFont="1" applyAlignment="1">
      <alignment horizontal="left" vertical="center" wrapText="1"/>
    </xf>
    <xf numFmtId="0" fontId="11" fillId="0" borderId="0" xfId="7" applyFont="1" applyAlignment="1">
      <alignment vertical="center" wrapText="1"/>
    </xf>
    <xf numFmtId="0" fontId="12" fillId="0" borderId="0" xfId="0" applyFont="1" applyAlignment="1">
      <alignment vertical="center" wrapText="1"/>
    </xf>
    <xf numFmtId="2" fontId="12" fillId="0" borderId="0" xfId="0" applyNumberFormat="1" applyFont="1" applyAlignment="1">
      <alignment vertical="center" wrapText="1"/>
    </xf>
    <xf numFmtId="0" fontId="12" fillId="0" borderId="0" xfId="0" applyFont="1" applyAlignment="1">
      <alignment horizontal="left" vertical="center" wrapText="1"/>
    </xf>
    <xf numFmtId="0" fontId="12" fillId="0" borderId="0" xfId="0" applyFont="1" applyAlignment="1">
      <alignment horizontal="center" vertical="center" wrapText="1"/>
    </xf>
    <xf numFmtId="49" fontId="16" fillId="0" borderId="0" xfId="0" applyNumberFormat="1" applyFont="1" applyAlignment="1">
      <alignment vertical="center" wrapText="1"/>
    </xf>
    <xf numFmtId="49" fontId="12" fillId="0" borderId="0" xfId="0" applyNumberFormat="1" applyFont="1" applyAlignment="1">
      <alignment horizontal="left" vertical="center" wrapText="1"/>
    </xf>
    <xf numFmtId="49" fontId="12" fillId="0" borderId="0" xfId="0" applyNumberFormat="1" applyFont="1" applyAlignment="1">
      <alignment vertical="center" wrapText="1"/>
    </xf>
    <xf numFmtId="49" fontId="11" fillId="0" borderId="0" xfId="0" applyNumberFormat="1" applyFont="1" applyAlignment="1">
      <alignment vertical="center" wrapText="1"/>
    </xf>
    <xf numFmtId="49" fontId="12" fillId="0" borderId="0" xfId="0" applyNumberFormat="1" applyFont="1" applyAlignment="1">
      <alignment wrapText="1"/>
    </xf>
    <xf numFmtId="49" fontId="12" fillId="0" borderId="0" xfId="0" applyNumberFormat="1" applyFont="1" applyAlignment="1">
      <alignment horizontal="left" wrapText="1"/>
    </xf>
    <xf numFmtId="49" fontId="11" fillId="0" borderId="0" xfId="0" applyNumberFormat="1" applyFont="1" applyAlignment="1">
      <alignment horizontal="left"/>
    </xf>
    <xf numFmtId="49" fontId="33" fillId="0" borderId="0" xfId="0" applyNumberFormat="1" applyFont="1" applyAlignment="1">
      <alignment horizontal="left"/>
    </xf>
    <xf numFmtId="0" fontId="33" fillId="0" borderId="0" xfId="0" applyFont="1" applyAlignment="1">
      <alignment horizontal="left"/>
    </xf>
    <xf numFmtId="0" fontId="34" fillId="0" borderId="0" xfId="0" applyFont="1" applyAlignment="1">
      <alignment horizontal="left"/>
    </xf>
    <xf numFmtId="0" fontId="33" fillId="0" borderId="0" xfId="0" applyFont="1"/>
    <xf numFmtId="0" fontId="34" fillId="0" borderId="0" xfId="0" applyFont="1"/>
    <xf numFmtId="0" fontId="35" fillId="0" borderId="0" xfId="0" applyFont="1"/>
    <xf numFmtId="2" fontId="0" fillId="0" borderId="0" xfId="0" applyNumberFormat="1"/>
    <xf numFmtId="0" fontId="0" fillId="0" borderId="0" xfId="0" applyProtection="1">
      <protection locked="0"/>
    </xf>
    <xf numFmtId="0" fontId="37" fillId="0" borderId="0" xfId="0" applyFont="1" applyProtection="1">
      <protection locked="0"/>
    </xf>
    <xf numFmtId="49" fontId="37" fillId="0" borderId="0" xfId="0" applyNumberFormat="1" applyFont="1" applyAlignment="1" applyProtection="1">
      <alignment horizontal="left"/>
      <protection locked="0"/>
    </xf>
    <xf numFmtId="0" fontId="38" fillId="0" borderId="0" xfId="0" applyFont="1" applyAlignment="1" applyProtection="1">
      <alignment horizontal="center"/>
      <protection locked="0"/>
    </xf>
    <xf numFmtId="0" fontId="37" fillId="0" borderId="0" xfId="0" applyFont="1" applyAlignment="1" applyProtection="1">
      <alignment horizontal="center"/>
      <protection locked="0"/>
    </xf>
    <xf numFmtId="0" fontId="37" fillId="0" borderId="0" xfId="0" applyFont="1" applyAlignment="1" applyProtection="1">
      <alignment horizontal="right"/>
      <protection locked="0"/>
    </xf>
    <xf numFmtId="0" fontId="37" fillId="0" borderId="7" xfId="0" applyFont="1" applyBorder="1" applyAlignment="1" applyProtection="1">
      <alignment horizontal="center"/>
      <protection locked="0"/>
    </xf>
    <xf numFmtId="0" fontId="37" fillId="0" borderId="13" xfId="0" applyFont="1" applyBorder="1" applyAlignment="1" applyProtection="1">
      <alignment horizontal="center"/>
      <protection locked="0"/>
    </xf>
    <xf numFmtId="0" fontId="37" fillId="0" borderId="14" xfId="0" applyFont="1" applyBorder="1" applyAlignment="1" applyProtection="1">
      <alignment horizontal="center"/>
      <protection locked="0"/>
    </xf>
    <xf numFmtId="0" fontId="37" fillId="0" borderId="15" xfId="0" applyFont="1" applyBorder="1" applyAlignment="1" applyProtection="1">
      <alignment horizontal="center"/>
      <protection locked="0"/>
    </xf>
    <xf numFmtId="0" fontId="37" fillId="0" borderId="16" xfId="0" applyFont="1" applyBorder="1" applyAlignment="1" applyProtection="1">
      <alignment horizontal="center"/>
      <protection locked="0"/>
    </xf>
    <xf numFmtId="0" fontId="37" fillId="0" borderId="17" xfId="0" applyFont="1" applyBorder="1" applyAlignment="1" applyProtection="1">
      <alignment horizontal="center"/>
      <protection locked="0"/>
    </xf>
    <xf numFmtId="0" fontId="37" fillId="0" borderId="18" xfId="0" applyFont="1" applyBorder="1" applyAlignment="1" applyProtection="1">
      <alignment horizontal="center"/>
      <protection locked="0"/>
    </xf>
    <xf numFmtId="0" fontId="37" fillId="0" borderId="0" xfId="0" applyFont="1"/>
    <xf numFmtId="0" fontId="37" fillId="0" borderId="19" xfId="0" applyFont="1" applyBorder="1" applyAlignment="1" applyProtection="1">
      <alignment horizontal="center"/>
      <protection locked="0"/>
    </xf>
    <xf numFmtId="0" fontId="37" fillId="0" borderId="20" xfId="0" applyFont="1" applyBorder="1" applyAlignment="1" applyProtection="1">
      <alignment horizontal="center"/>
      <protection locked="0"/>
    </xf>
    <xf numFmtId="0" fontId="37" fillId="0" borderId="21" xfId="0" applyFont="1" applyBorder="1" applyAlignment="1" applyProtection="1">
      <alignment horizontal="center"/>
      <protection locked="0"/>
    </xf>
    <xf numFmtId="0" fontId="37" fillId="0" borderId="22" xfId="0" applyFont="1" applyBorder="1" applyAlignment="1" applyProtection="1">
      <alignment horizontal="center"/>
      <protection locked="0"/>
    </xf>
    <xf numFmtId="0" fontId="39" fillId="0" borderId="0" xfId="0" applyFont="1"/>
    <xf numFmtId="0" fontId="39" fillId="0" borderId="0" xfId="0" applyFont="1" applyAlignment="1" applyProtection="1">
      <alignment horizontal="left"/>
      <protection locked="0"/>
    </xf>
    <xf numFmtId="0" fontId="40" fillId="0" borderId="0" xfId="0" applyFont="1" applyAlignment="1" applyProtection="1">
      <alignment horizontal="center"/>
      <protection locked="0"/>
    </xf>
    <xf numFmtId="0" fontId="40" fillId="0" borderId="0" xfId="0" applyFont="1" applyProtection="1">
      <protection locked="0"/>
    </xf>
    <xf numFmtId="0" fontId="41" fillId="0" borderId="0" xfId="0" applyFont="1" applyProtection="1">
      <protection locked="0"/>
    </xf>
    <xf numFmtId="0" fontId="37" fillId="0" borderId="23" xfId="0" applyFont="1" applyBorder="1" applyProtection="1">
      <protection locked="0"/>
    </xf>
    <xf numFmtId="0" fontId="37" fillId="0" borderId="24" xfId="0" applyFont="1" applyBorder="1" applyProtection="1">
      <protection locked="0"/>
    </xf>
    <xf numFmtId="0" fontId="37" fillId="0" borderId="25" xfId="0" applyFont="1" applyBorder="1" applyProtection="1">
      <protection locked="0"/>
    </xf>
    <xf numFmtId="0" fontId="37" fillId="0" borderId="26" xfId="0" applyFont="1" applyBorder="1" applyProtection="1">
      <protection locked="0"/>
    </xf>
    <xf numFmtId="0" fontId="37" fillId="0" borderId="27" xfId="0" applyFont="1" applyBorder="1" applyProtection="1">
      <protection locked="0"/>
    </xf>
    <xf numFmtId="0" fontId="37" fillId="0" borderId="28" xfId="0" applyFont="1" applyBorder="1" applyProtection="1">
      <protection locked="0"/>
    </xf>
    <xf numFmtId="0" fontId="40" fillId="0" borderId="0" xfId="0" applyFont="1" applyAlignment="1">
      <alignment horizontal="center"/>
    </xf>
    <xf numFmtId="0" fontId="40" fillId="0" borderId="0" xfId="0" applyFont="1"/>
    <xf numFmtId="0" fontId="37" fillId="0" borderId="13" xfId="0" applyFont="1" applyBorder="1" applyProtection="1">
      <protection locked="0"/>
    </xf>
    <xf numFmtId="174" fontId="37" fillId="0" borderId="19" xfId="0" applyNumberFormat="1" applyFont="1" applyBorder="1" applyProtection="1">
      <protection locked="0"/>
    </xf>
    <xf numFmtId="174" fontId="37" fillId="0" borderId="13" xfId="0" applyNumberFormat="1" applyFont="1" applyBorder="1" applyProtection="1">
      <protection locked="0"/>
    </xf>
    <xf numFmtId="174" fontId="37" fillId="0" borderId="20" xfId="0" applyNumberFormat="1" applyFont="1" applyBorder="1" applyProtection="1">
      <protection locked="0"/>
    </xf>
    <xf numFmtId="174" fontId="37" fillId="0" borderId="29" xfId="0" applyNumberFormat="1" applyFont="1" applyBorder="1"/>
    <xf numFmtId="174" fontId="37" fillId="0" borderId="30" xfId="0" applyNumberFormat="1" applyFont="1" applyBorder="1" applyProtection="1">
      <protection locked="0"/>
    </xf>
    <xf numFmtId="174" fontId="37" fillId="0" borderId="11" xfId="0" applyNumberFormat="1" applyFont="1" applyBorder="1" applyProtection="1">
      <protection locked="0"/>
    </xf>
    <xf numFmtId="174" fontId="37" fillId="0" borderId="7" xfId="0" applyNumberFormat="1" applyFont="1" applyBorder="1" applyProtection="1">
      <protection locked="0"/>
    </xf>
    <xf numFmtId="174" fontId="37" fillId="0" borderId="31" xfId="0" applyNumberFormat="1" applyFont="1" applyBorder="1" applyProtection="1">
      <protection locked="0"/>
    </xf>
    <xf numFmtId="175" fontId="37" fillId="0" borderId="0" xfId="0" applyNumberFormat="1" applyFont="1" applyProtection="1">
      <protection locked="0"/>
    </xf>
    <xf numFmtId="0" fontId="42" fillId="0" borderId="0" xfId="0" applyFont="1"/>
    <xf numFmtId="174" fontId="37" fillId="0" borderId="21" xfId="0" applyNumberFormat="1" applyFont="1" applyBorder="1"/>
    <xf numFmtId="174" fontId="37" fillId="0" borderId="32" xfId="0" applyNumberFormat="1" applyFont="1" applyBorder="1" applyProtection="1">
      <protection locked="0"/>
    </xf>
    <xf numFmtId="174" fontId="37" fillId="0" borderId="22" xfId="0" applyNumberFormat="1" applyFont="1" applyBorder="1" applyProtection="1">
      <protection locked="0"/>
    </xf>
    <xf numFmtId="176" fontId="37" fillId="0" borderId="0" xfId="0" applyNumberFormat="1" applyFont="1" applyProtection="1">
      <protection locked="0"/>
    </xf>
    <xf numFmtId="174" fontId="37" fillId="0" borderId="24" xfId="0" applyNumberFormat="1" applyFont="1" applyBorder="1" applyProtection="1">
      <protection locked="0"/>
    </xf>
    <xf numFmtId="174" fontId="37" fillId="0" borderId="23" xfId="0" applyNumberFormat="1" applyFont="1" applyBorder="1" applyProtection="1">
      <protection locked="0"/>
    </xf>
    <xf numFmtId="174" fontId="37" fillId="0" borderId="33" xfId="0" applyNumberFormat="1" applyFont="1" applyBorder="1" applyProtection="1">
      <protection locked="0"/>
    </xf>
    <xf numFmtId="174" fontId="37" fillId="0" borderId="26" xfId="0" applyNumberFormat="1" applyFont="1" applyBorder="1"/>
    <xf numFmtId="174" fontId="37" fillId="0" borderId="34" xfId="0" applyNumberFormat="1" applyFont="1" applyBorder="1" applyProtection="1">
      <protection locked="0"/>
    </xf>
    <xf numFmtId="174" fontId="37" fillId="0" borderId="28" xfId="0" applyNumberFormat="1" applyFont="1" applyBorder="1" applyProtection="1">
      <protection locked="0"/>
    </xf>
    <xf numFmtId="174" fontId="37" fillId="0" borderId="16" xfId="0" applyNumberFormat="1" applyFont="1" applyBorder="1" applyProtection="1">
      <protection locked="0"/>
    </xf>
    <xf numFmtId="0" fontId="0" fillId="2" borderId="0" xfId="0" applyFill="1" applyProtection="1">
      <protection locked="0"/>
    </xf>
    <xf numFmtId="174" fontId="37" fillId="0" borderId="25" xfId="0" applyNumberFormat="1" applyFont="1" applyBorder="1" applyProtection="1">
      <protection locked="0"/>
    </xf>
    <xf numFmtId="174" fontId="37" fillId="0" borderId="13" xfId="0" applyNumberFormat="1" applyFont="1" applyBorder="1"/>
    <xf numFmtId="174" fontId="37" fillId="0" borderId="35" xfId="0" applyNumberFormat="1" applyFont="1" applyBorder="1" applyProtection="1">
      <protection locked="0"/>
    </xf>
    <xf numFmtId="174" fontId="37" fillId="0" borderId="29" xfId="0" applyNumberFormat="1" applyFont="1" applyBorder="1" applyProtection="1">
      <protection locked="0"/>
    </xf>
    <xf numFmtId="174" fontId="37" fillId="0" borderId="21" xfId="0" applyNumberFormat="1" applyFont="1" applyBorder="1" applyProtection="1">
      <protection locked="0"/>
    </xf>
    <xf numFmtId="174" fontId="37" fillId="0" borderId="26" xfId="0" applyNumberFormat="1" applyFont="1" applyBorder="1" applyProtection="1">
      <protection locked="0"/>
    </xf>
    <xf numFmtId="0" fontId="42" fillId="0" borderId="13" xfId="0" applyFont="1" applyBorder="1" applyProtection="1">
      <protection locked="0"/>
    </xf>
    <xf numFmtId="174" fontId="42" fillId="0" borderId="30" xfId="0" applyNumberFormat="1" applyFont="1" applyBorder="1" applyProtection="1">
      <protection locked="0"/>
    </xf>
    <xf numFmtId="174" fontId="42" fillId="0" borderId="21" xfId="0" applyNumberFormat="1" applyFont="1" applyBorder="1" applyProtection="1">
      <protection locked="0"/>
    </xf>
    <xf numFmtId="174" fontId="42" fillId="0" borderId="13" xfId="0" applyNumberFormat="1" applyFont="1" applyBorder="1" applyProtection="1">
      <protection locked="0"/>
    </xf>
    <xf numFmtId="174" fontId="42" fillId="0" borderId="22" xfId="0" applyNumberFormat="1" applyFont="1" applyBorder="1" applyProtection="1">
      <protection locked="0"/>
    </xf>
    <xf numFmtId="176" fontId="42" fillId="0" borderId="0" xfId="0" applyNumberFormat="1" applyFont="1" applyProtection="1">
      <protection locked="0"/>
    </xf>
    <xf numFmtId="0" fontId="42" fillId="0" borderId="0" xfId="0" applyFont="1" applyProtection="1">
      <protection locked="0"/>
    </xf>
    <xf numFmtId="0" fontId="43" fillId="0" borderId="0" xfId="0" applyFont="1" applyProtection="1">
      <protection locked="0"/>
    </xf>
    <xf numFmtId="0" fontId="37" fillId="0" borderId="36" xfId="0" applyFont="1" applyBorder="1" applyProtection="1">
      <protection locked="0"/>
    </xf>
    <xf numFmtId="174" fontId="37" fillId="0" borderId="37" xfId="0" applyNumberFormat="1" applyFont="1" applyBorder="1" applyProtection="1">
      <protection locked="0"/>
    </xf>
    <xf numFmtId="174" fontId="37" fillId="0" borderId="36" xfId="0" applyNumberFormat="1" applyFont="1" applyBorder="1" applyProtection="1">
      <protection locked="0"/>
    </xf>
    <xf numFmtId="174" fontId="37" fillId="0" borderId="38" xfId="0" applyNumberFormat="1" applyFont="1" applyBorder="1" applyProtection="1">
      <protection locked="0"/>
    </xf>
    <xf numFmtId="174" fontId="37" fillId="0" borderId="39" xfId="0" applyNumberFormat="1" applyFont="1" applyBorder="1"/>
    <xf numFmtId="174" fontId="37" fillId="0" borderId="40" xfId="0" applyNumberFormat="1" applyFont="1" applyBorder="1" applyProtection="1">
      <protection locked="0"/>
    </xf>
    <xf numFmtId="174" fontId="37" fillId="0" borderId="39" xfId="0" applyNumberFormat="1" applyFont="1" applyBorder="1" applyProtection="1">
      <protection locked="0"/>
    </xf>
    <xf numFmtId="174" fontId="37" fillId="0" borderId="41" xfId="0" applyNumberFormat="1" applyFont="1" applyBorder="1" applyProtection="1">
      <protection locked="0"/>
    </xf>
    <xf numFmtId="0" fontId="37" fillId="0" borderId="42" xfId="0" applyFont="1" applyBorder="1" applyAlignment="1" applyProtection="1">
      <alignment horizontal="center"/>
      <protection locked="0"/>
    </xf>
    <xf numFmtId="174" fontId="37" fillId="0" borderId="43" xfId="0" applyNumberFormat="1" applyFont="1" applyBorder="1" applyProtection="1">
      <protection locked="0"/>
    </xf>
    <xf numFmtId="174" fontId="37" fillId="0" borderId="42" xfId="0" applyNumberFormat="1" applyFont="1" applyBorder="1" applyProtection="1">
      <protection locked="0"/>
    </xf>
    <xf numFmtId="174" fontId="37" fillId="0" borderId="44" xfId="0" applyNumberFormat="1" applyFont="1" applyBorder="1" applyProtection="1">
      <protection locked="0"/>
    </xf>
    <xf numFmtId="174" fontId="37" fillId="0" borderId="45" xfId="0" applyNumberFormat="1" applyFont="1" applyBorder="1" applyProtection="1">
      <protection locked="0"/>
    </xf>
    <xf numFmtId="174" fontId="37" fillId="0" borderId="46" xfId="0" applyNumberFormat="1" applyFont="1" applyBorder="1" applyProtection="1">
      <protection locked="0"/>
    </xf>
    <xf numFmtId="174" fontId="37" fillId="0" borderId="0" xfId="0" applyNumberFormat="1" applyFont="1" applyProtection="1">
      <protection locked="0"/>
    </xf>
    <xf numFmtId="0" fontId="37" fillId="0" borderId="0" xfId="0" applyFont="1" applyAlignment="1" applyProtection="1">
      <alignment vertical="top"/>
      <protection locked="0"/>
    </xf>
    <xf numFmtId="0" fontId="44" fillId="0" borderId="0" xfId="0" applyFont="1" applyAlignment="1" applyProtection="1">
      <alignment vertical="top"/>
      <protection locked="0"/>
    </xf>
    <xf numFmtId="0" fontId="37" fillId="0" borderId="0" xfId="0" applyFont="1" applyAlignment="1">
      <alignment vertical="top" wrapText="1"/>
    </xf>
    <xf numFmtId="0" fontId="46" fillId="0" borderId="50" xfId="15" applyFont="1" applyBorder="1" applyAlignment="1">
      <alignment horizontal="center"/>
    </xf>
    <xf numFmtId="0" fontId="46" fillId="0" borderId="51" xfId="15" applyFont="1" applyBorder="1" applyAlignment="1">
      <alignment horizontal="center"/>
    </xf>
    <xf numFmtId="0" fontId="47" fillId="0" borderId="0" xfId="0" applyFont="1"/>
    <xf numFmtId="0" fontId="48" fillId="5" borderId="52" xfId="0" applyFont="1" applyFill="1" applyBorder="1" applyAlignment="1">
      <alignment horizontal="center" vertical="top" wrapText="1"/>
    </xf>
    <xf numFmtId="0" fontId="48" fillId="5" borderId="53" xfId="0" applyFont="1" applyFill="1" applyBorder="1" applyAlignment="1">
      <alignment horizontal="center" vertical="top" wrapText="1"/>
    </xf>
    <xf numFmtId="0" fontId="48" fillId="5" borderId="53" xfId="0" applyFont="1" applyFill="1" applyBorder="1" applyAlignment="1">
      <alignment horizontal="center" vertical="top"/>
    </xf>
    <xf numFmtId="0" fontId="48" fillId="5" borderId="54" xfId="0" applyFont="1" applyFill="1" applyBorder="1" applyAlignment="1">
      <alignment horizontal="center" vertical="top" wrapText="1"/>
    </xf>
    <xf numFmtId="0" fontId="0" fillId="0" borderId="0" xfId="0" applyAlignment="1">
      <alignment horizontal="center"/>
    </xf>
    <xf numFmtId="0" fontId="49" fillId="0" borderId="55" xfId="0" applyFont="1" applyBorder="1" applyAlignment="1">
      <alignment horizontal="left" vertical="top" wrapText="1"/>
    </xf>
    <xf numFmtId="3" fontId="50" fillId="0" borderId="55" xfId="0" applyNumberFormat="1" applyFont="1" applyBorder="1" applyAlignment="1">
      <alignment horizontal="right" vertical="top"/>
    </xf>
    <xf numFmtId="0" fontId="49" fillId="0" borderId="55" xfId="0" applyFont="1" applyBorder="1" applyAlignment="1">
      <alignment horizontal="right" vertical="top" wrapText="1"/>
    </xf>
    <xf numFmtId="0" fontId="49" fillId="0" borderId="55" xfId="0" applyFont="1" applyBorder="1" applyAlignment="1">
      <alignment horizontal="center" vertical="top" wrapText="1"/>
    </xf>
    <xf numFmtId="0" fontId="49" fillId="0" borderId="56" xfId="0" applyFont="1" applyBorder="1" applyAlignment="1">
      <alignment horizontal="left" vertical="top" wrapText="1"/>
    </xf>
    <xf numFmtId="3" fontId="50" fillId="0" borderId="56" xfId="0" applyNumberFormat="1" applyFont="1" applyBorder="1" applyAlignment="1">
      <alignment horizontal="right" vertical="top"/>
    </xf>
    <xf numFmtId="0" fontId="49" fillId="0" borderId="56" xfId="0" applyFont="1" applyBorder="1" applyAlignment="1">
      <alignment horizontal="right" vertical="top" wrapText="1"/>
    </xf>
    <xf numFmtId="0" fontId="49" fillId="0" borderId="56" xfId="0" applyFont="1" applyBorder="1" applyAlignment="1">
      <alignment horizontal="center" vertical="top" wrapText="1"/>
    </xf>
    <xf numFmtId="0" fontId="49" fillId="0" borderId="56" xfId="0" applyFont="1" applyBorder="1" applyAlignment="1">
      <alignment horizontal="left" vertical="top"/>
    </xf>
    <xf numFmtId="0" fontId="49" fillId="0" borderId="56" xfId="0" applyFont="1" applyBorder="1" applyAlignment="1">
      <alignment horizontal="right" vertical="top"/>
    </xf>
    <xf numFmtId="0" fontId="49" fillId="0" borderId="56" xfId="0" applyFont="1" applyBorder="1" applyAlignment="1">
      <alignment horizontal="center" vertical="top"/>
    </xf>
    <xf numFmtId="0" fontId="51" fillId="0" borderId="56" xfId="0" applyFont="1" applyBorder="1" applyAlignment="1">
      <alignment horizontal="left" vertical="top"/>
    </xf>
    <xf numFmtId="1" fontId="51" fillId="0" borderId="56" xfId="0" applyNumberFormat="1" applyFont="1" applyBorder="1" applyAlignment="1">
      <alignment horizontal="left" vertical="top"/>
    </xf>
    <xf numFmtId="0" fontId="51" fillId="0" borderId="56" xfId="0" applyFont="1" applyBorder="1" applyAlignment="1">
      <alignment horizontal="left" vertical="top" wrapText="1"/>
    </xf>
    <xf numFmtId="0" fontId="50" fillId="0" borderId="56" xfId="0" applyFont="1" applyBorder="1" applyAlignment="1">
      <alignment horizontal="left" vertical="top" wrapText="1"/>
    </xf>
    <xf numFmtId="0" fontId="0" fillId="0" borderId="56" xfId="0" applyBorder="1"/>
    <xf numFmtId="49" fontId="50" fillId="0" borderId="56" xfId="0" applyNumberFormat="1" applyFont="1" applyBorder="1" applyAlignment="1">
      <alignment vertical="top"/>
    </xf>
    <xf numFmtId="0" fontId="50" fillId="0" borderId="56" xfId="0" applyFont="1" applyBorder="1" applyAlignment="1">
      <alignment vertical="top"/>
    </xf>
    <xf numFmtId="0" fontId="51" fillId="0" borderId="56" xfId="0" applyFont="1" applyBorder="1" applyAlignment="1">
      <alignment horizontal="right" vertical="top"/>
    </xf>
    <xf numFmtId="0" fontId="50" fillId="0" borderId="56" xfId="0" applyFont="1" applyBorder="1" applyAlignment="1">
      <alignment horizontal="right" vertical="top" wrapText="1"/>
    </xf>
    <xf numFmtId="0" fontId="50" fillId="0" borderId="56" xfId="0" applyFont="1" applyBorder="1" applyAlignment="1">
      <alignment horizontal="center" vertical="top" wrapText="1"/>
    </xf>
    <xf numFmtId="3" fontId="49" fillId="0" borderId="56" xfId="0" applyNumberFormat="1" applyFont="1" applyBorder="1" applyAlignment="1">
      <alignment horizontal="right" vertical="top" wrapText="1"/>
    </xf>
    <xf numFmtId="0" fontId="51" fillId="0" borderId="56" xfId="0" applyFont="1" applyBorder="1"/>
    <xf numFmtId="3" fontId="50" fillId="0" borderId="57" xfId="0" applyNumberFormat="1" applyFont="1" applyBorder="1" applyAlignment="1">
      <alignment horizontal="right" vertical="top"/>
    </xf>
    <xf numFmtId="0" fontId="1" fillId="0" borderId="0" xfId="0" applyFont="1" applyAlignment="1">
      <alignment horizontal="center"/>
    </xf>
    <xf numFmtId="3" fontId="12" fillId="0" borderId="0" xfId="0" applyNumberFormat="1" applyFont="1" applyAlignment="1" applyProtection="1">
      <alignment horizontal="left" vertical="center" wrapText="1"/>
      <protection locked="0"/>
    </xf>
    <xf numFmtId="49" fontId="11" fillId="0" borderId="0" xfId="0" applyNumberFormat="1" applyFont="1" applyAlignment="1" applyProtection="1">
      <alignment horizontal="left" vertical="center" wrapText="1"/>
      <protection locked="0"/>
    </xf>
    <xf numFmtId="49" fontId="12" fillId="0" borderId="0" xfId="0" applyNumberFormat="1" applyFont="1" applyAlignment="1" applyProtection="1">
      <alignment horizontal="left" vertical="center" wrapText="1"/>
      <protection locked="0"/>
    </xf>
    <xf numFmtId="49" fontId="16" fillId="0" borderId="0" xfId="0" applyNumberFormat="1" applyFont="1" applyAlignment="1" applyProtection="1">
      <alignment horizontal="left" vertical="center" wrapText="1"/>
      <protection locked="0"/>
    </xf>
    <xf numFmtId="3" fontId="16" fillId="0" borderId="0" xfId="0" applyNumberFormat="1" applyFont="1" applyAlignment="1" applyProtection="1">
      <alignment horizontal="left" vertical="center" wrapText="1"/>
      <protection locked="0"/>
    </xf>
    <xf numFmtId="3" fontId="12" fillId="0" borderId="0" xfId="0" applyNumberFormat="1" applyFont="1" applyAlignment="1" applyProtection="1">
      <alignment horizontal="left" vertical="center"/>
      <protection locked="0"/>
    </xf>
    <xf numFmtId="3" fontId="14" fillId="0" borderId="0" xfId="7" applyNumberFormat="1" applyFont="1" applyAlignment="1" applyProtection="1">
      <alignment horizontal="left" vertical="center" wrapText="1"/>
      <protection locked="0"/>
    </xf>
    <xf numFmtId="0" fontId="12" fillId="0" borderId="0" xfId="0" applyFont="1" applyAlignment="1" applyProtection="1">
      <alignment horizontal="left" vertical="center" wrapText="1"/>
      <protection locked="0"/>
    </xf>
    <xf numFmtId="0" fontId="11" fillId="0" borderId="0" xfId="6" applyFont="1" applyAlignment="1" applyProtection="1">
      <alignment horizontal="left" vertical="center" wrapText="1"/>
      <protection locked="0"/>
    </xf>
    <xf numFmtId="0" fontId="14" fillId="0" borderId="0" xfId="7" applyFont="1" applyAlignment="1" applyProtection="1">
      <alignment horizontal="left" vertical="center"/>
      <protection locked="0"/>
    </xf>
    <xf numFmtId="0" fontId="4" fillId="0" borderId="1" xfId="1" applyFont="1" applyBorder="1" applyAlignment="1">
      <alignment horizontal="left" wrapText="1"/>
    </xf>
    <xf numFmtId="0" fontId="11" fillId="0" borderId="5" xfId="6" applyFont="1" applyBorder="1" applyAlignment="1" applyProtection="1">
      <alignment horizontal="left" vertical="center" wrapText="1"/>
      <protection locked="0"/>
    </xf>
    <xf numFmtId="3" fontId="12" fillId="0" borderId="0" xfId="2" applyNumberFormat="1" applyFont="1" applyFill="1" applyBorder="1" applyAlignment="1" applyProtection="1">
      <alignment horizontal="left" vertical="center" wrapText="1"/>
      <protection locked="0"/>
    </xf>
    <xf numFmtId="0" fontId="14" fillId="0" borderId="0" xfId="7" applyFont="1" applyAlignment="1" applyProtection="1">
      <alignment horizontal="left" vertical="center" wrapText="1"/>
      <protection locked="0"/>
    </xf>
    <xf numFmtId="0" fontId="46" fillId="0" borderId="47" xfId="15" applyFont="1" applyBorder="1" applyAlignment="1">
      <alignment horizontal="center"/>
    </xf>
    <xf numFmtId="0" fontId="46" fillId="0" borderId="48" xfId="15" applyFont="1" applyBorder="1" applyAlignment="1">
      <alignment horizontal="center"/>
    </xf>
    <xf numFmtId="0" fontId="46" fillId="0" borderId="49" xfId="15" applyFont="1" applyBorder="1" applyAlignment="1">
      <alignment horizontal="center"/>
    </xf>
    <xf numFmtId="0" fontId="46" fillId="0" borderId="47" xfId="15" applyFont="1" applyBorder="1" applyAlignment="1">
      <alignment horizontal="left"/>
    </xf>
    <xf numFmtId="0" fontId="46" fillId="0" borderId="49" xfId="15" applyFont="1" applyBorder="1" applyAlignment="1">
      <alignment horizontal="left"/>
    </xf>
    <xf numFmtId="0" fontId="12" fillId="0" borderId="0" xfId="0" applyFont="1" applyAlignment="1">
      <alignment horizontal="left" wrapText="1"/>
    </xf>
    <xf numFmtId="0" fontId="11" fillId="0" borderId="0" xfId="3" applyFont="1" applyBorder="1" applyAlignment="1">
      <alignment wrapText="1"/>
    </xf>
    <xf numFmtId="0" fontId="12" fillId="0" borderId="0" xfId="0" applyFont="1" applyAlignment="1">
      <alignment horizontal="left"/>
    </xf>
    <xf numFmtId="0" fontId="11" fillId="0" borderId="0" xfId="0" applyFont="1" applyAlignment="1">
      <alignment horizontal="left" wrapText="1"/>
    </xf>
    <xf numFmtId="0" fontId="14" fillId="0" borderId="0" xfId="0" applyFont="1" applyAlignment="1">
      <alignment wrapText="1"/>
    </xf>
    <xf numFmtId="0" fontId="11" fillId="0" borderId="0" xfId="0" applyFont="1"/>
    <xf numFmtId="0" fontId="12" fillId="0" borderId="0" xfId="0" applyFont="1" applyAlignment="1">
      <alignment wrapText="1"/>
    </xf>
    <xf numFmtId="0" fontId="11" fillId="0" borderId="5" xfId="8" applyFont="1" applyFill="1" applyBorder="1" applyAlignment="1">
      <alignment wrapText="1"/>
    </xf>
    <xf numFmtId="0" fontId="11" fillId="0" borderId="0" xfId="8" applyFont="1" applyFill="1" applyAlignment="1">
      <alignment horizontal="center" wrapText="1"/>
    </xf>
    <xf numFmtId="170" fontId="27" fillId="0" borderId="0" xfId="11" applyFont="1" applyAlignment="1">
      <alignment horizontal="left" wrapText="1"/>
    </xf>
    <xf numFmtId="170" fontId="29" fillId="0" borderId="0" xfId="9" applyNumberFormat="1" applyFont="1" applyBorder="1" applyAlignment="1">
      <alignment horizontal="left" wrapText="1"/>
    </xf>
    <xf numFmtId="0" fontId="24" fillId="0" borderId="0" xfId="0" applyFont="1" applyAlignment="1">
      <alignment horizontal="center"/>
    </xf>
    <xf numFmtId="49" fontId="16" fillId="0" borderId="0" xfId="0" applyNumberFormat="1" applyFont="1" applyAlignment="1">
      <alignment vertical="center" wrapText="1"/>
    </xf>
    <xf numFmtId="49" fontId="12" fillId="0" borderId="0" xfId="0" applyNumberFormat="1" applyFont="1" applyAlignment="1">
      <alignment vertical="center" wrapText="1"/>
    </xf>
    <xf numFmtId="49" fontId="11" fillId="0" borderId="0" xfId="0" applyNumberFormat="1" applyFont="1" applyAlignment="1">
      <alignment vertical="center" wrapText="1"/>
    </xf>
    <xf numFmtId="0" fontId="12" fillId="0" borderId="0" xfId="0" applyFont="1" applyAlignment="1">
      <alignment vertical="center" wrapText="1"/>
    </xf>
    <xf numFmtId="49" fontId="12" fillId="0" borderId="0" xfId="0" applyNumberFormat="1" applyFont="1" applyAlignment="1">
      <alignment horizontal="left" wrapText="1"/>
    </xf>
    <xf numFmtId="49" fontId="12" fillId="0" borderId="0" xfId="0" applyNumberFormat="1" applyFont="1" applyAlignment="1">
      <alignment wrapText="1"/>
    </xf>
    <xf numFmtId="49" fontId="12" fillId="0" borderId="0" xfId="0" applyNumberFormat="1" applyFont="1" applyAlignment="1">
      <alignment horizontal="left" vertical="center" wrapText="1"/>
    </xf>
    <xf numFmtId="0" fontId="14" fillId="0" borderId="0" xfId="7" applyFont="1" applyAlignment="1">
      <alignment vertical="center" wrapText="1"/>
    </xf>
    <xf numFmtId="0" fontId="11" fillId="0" borderId="0" xfId="7" applyFont="1" applyAlignment="1">
      <alignment vertical="center" wrapText="1"/>
    </xf>
    <xf numFmtId="2" fontId="12" fillId="0" borderId="0" xfId="0" applyNumberFormat="1" applyFont="1" applyAlignment="1">
      <alignment vertical="center" wrapText="1"/>
    </xf>
    <xf numFmtId="0" fontId="12" fillId="0" borderId="0" xfId="0" applyFont="1" applyAlignment="1">
      <alignment horizontal="left" vertical="center" wrapText="1"/>
    </xf>
    <xf numFmtId="0" fontId="12" fillId="0" borderId="0" xfId="0" applyFont="1" applyAlignment="1">
      <alignment horizontal="center" vertical="center" wrapText="1"/>
    </xf>
    <xf numFmtId="0" fontId="11" fillId="0" borderId="0" xfId="0" applyFont="1" applyAlignment="1">
      <alignment vertical="center" wrapText="1"/>
    </xf>
    <xf numFmtId="0" fontId="14" fillId="0" borderId="0" xfId="7" applyFont="1" applyAlignment="1">
      <alignment horizontal="left" vertical="center" wrapText="1"/>
    </xf>
    <xf numFmtId="0" fontId="12" fillId="0" borderId="0" xfId="7" applyFont="1" applyAlignment="1">
      <alignment vertical="center" wrapText="1"/>
    </xf>
    <xf numFmtId="0" fontId="4" fillId="0" borderId="1" xfId="12" applyFont="1" applyBorder="1" applyAlignment="1">
      <alignment horizontal="left" wrapText="1"/>
    </xf>
    <xf numFmtId="0" fontId="11" fillId="0" borderId="5" xfId="0" applyFont="1" applyBorder="1" applyAlignment="1">
      <alignment vertical="center" wrapText="1"/>
    </xf>
    <xf numFmtId="0" fontId="14" fillId="0" borderId="0" xfId="13" applyFont="1" applyBorder="1" applyAlignment="1">
      <alignment vertical="center" wrapText="1"/>
    </xf>
    <xf numFmtId="0" fontId="36" fillId="0" borderId="0" xfId="0" applyFont="1" applyAlignment="1" applyProtection="1">
      <alignment horizontal="center"/>
      <protection locked="0"/>
    </xf>
    <xf numFmtId="0" fontId="0" fillId="0" borderId="0" xfId="0" applyAlignment="1" applyProtection="1">
      <alignment horizontal="center"/>
      <protection locked="0"/>
    </xf>
    <xf numFmtId="0" fontId="37" fillId="0" borderId="8" xfId="0" applyFont="1" applyBorder="1" applyAlignment="1" applyProtection="1">
      <alignment horizontal="center"/>
      <protection locked="0"/>
    </xf>
    <xf numFmtId="0" fontId="37" fillId="0" borderId="9" xfId="0" applyFont="1" applyBorder="1" applyAlignment="1" applyProtection="1">
      <alignment horizontal="center"/>
      <protection locked="0"/>
    </xf>
    <xf numFmtId="0" fontId="37" fillId="0" borderId="10" xfId="0" applyFont="1" applyBorder="1" applyAlignment="1" applyProtection="1">
      <alignment horizontal="center"/>
      <protection locked="0"/>
    </xf>
    <xf numFmtId="0" fontId="37" fillId="0" borderId="11" xfId="0" applyFont="1" applyBorder="1" applyAlignment="1" applyProtection="1">
      <alignment horizontal="center"/>
      <protection locked="0"/>
    </xf>
    <xf numFmtId="0" fontId="37" fillId="0" borderId="12" xfId="0" applyFont="1" applyBorder="1" applyAlignment="1" applyProtection="1">
      <alignment horizontal="center"/>
      <protection locked="0"/>
    </xf>
    <xf numFmtId="0" fontId="37" fillId="0" borderId="0" xfId="0" applyFont="1" applyAlignment="1">
      <alignment horizontal="left" vertical="top"/>
    </xf>
    <xf numFmtId="0" fontId="52" fillId="0" borderId="0" xfId="0" applyFont="1"/>
    <xf numFmtId="0" fontId="7" fillId="0" borderId="58" xfId="8" applyFont="1" applyFill="1" applyBorder="1" applyAlignment="1">
      <alignment horizontal="center"/>
    </xf>
    <xf numFmtId="0" fontId="7" fillId="0" borderId="58" xfId="0" applyFont="1" applyBorder="1" applyAlignment="1">
      <alignment horizontal="center"/>
    </xf>
    <xf numFmtId="49" fontId="7" fillId="0" borderId="48" xfId="16" applyFont="1" applyFill="1" applyBorder="1">
      <alignment horizontal="left" vertical="center"/>
    </xf>
    <xf numFmtId="0" fontId="6" fillId="0" borderId="48" xfId="0" applyFont="1" applyBorder="1"/>
    <xf numFmtId="3" fontId="6" fillId="0" borderId="48" xfId="0" applyNumberFormat="1" applyFont="1" applyBorder="1" applyAlignment="1">
      <alignment horizontal="right"/>
    </xf>
    <xf numFmtId="0" fontId="7" fillId="0" borderId="6" xfId="17" applyFont="1" applyFill="1" applyBorder="1" applyAlignment="1"/>
    <xf numFmtId="0" fontId="7" fillId="0" borderId="0" xfId="17" applyFont="1" applyFill="1" applyBorder="1" applyAlignment="1"/>
    <xf numFmtId="49" fontId="6" fillId="0" borderId="0" xfId="18" applyFont="1" applyFill="1" applyBorder="1" applyAlignment="1">
      <alignment horizontal="left" indent="1"/>
    </xf>
    <xf numFmtId="164" fontId="6" fillId="0" borderId="0" xfId="2" applyFont="1" applyFill="1" applyBorder="1">
      <alignment horizontal="right"/>
    </xf>
    <xf numFmtId="164" fontId="6" fillId="0" borderId="48" xfId="2" applyFont="1" applyFill="1" applyBorder="1" applyAlignment="1">
      <alignment horizontal="right" vertical="center"/>
    </xf>
    <xf numFmtId="1" fontId="6" fillId="0" borderId="48" xfId="19" applyNumberFormat="1" applyFont="1" applyFill="1" applyBorder="1" applyAlignment="1">
      <alignment horizontal="right" vertical="center"/>
    </xf>
    <xf numFmtId="173" fontId="6" fillId="0" borderId="0" xfId="0" applyNumberFormat="1" applyFont="1" applyAlignment="1">
      <alignment horizontal="right"/>
    </xf>
    <xf numFmtId="0" fontId="6" fillId="0" borderId="48" xfId="0" applyFont="1" applyBorder="1" applyAlignment="1">
      <alignment horizontal="right" vertical="center"/>
    </xf>
    <xf numFmtId="0" fontId="7" fillId="0" borderId="0" xfId="17" applyFont="1" applyFill="1" applyBorder="1" applyAlignment="1">
      <alignment horizontal="left" vertical="top"/>
    </xf>
    <xf numFmtId="164" fontId="7" fillId="0" borderId="0" xfId="2" applyFont="1" applyFill="1" applyBorder="1" applyAlignment="1">
      <alignment horizontal="right" vertical="center"/>
    </xf>
    <xf numFmtId="3" fontId="7" fillId="0" borderId="0" xfId="2" applyNumberFormat="1" applyFont="1" applyFill="1" applyBorder="1" applyAlignment="1">
      <alignment horizontal="right" vertical="center"/>
    </xf>
    <xf numFmtId="173" fontId="7" fillId="0" borderId="0" xfId="2" applyNumberFormat="1" applyFont="1" applyFill="1" applyBorder="1" applyAlignment="1">
      <alignment horizontal="right" vertical="center"/>
    </xf>
    <xf numFmtId="3" fontId="6" fillId="0" borderId="0" xfId="2" applyNumberFormat="1" applyFont="1" applyFill="1" applyBorder="1" applyAlignment="1">
      <alignment horizontal="right" vertical="center"/>
    </xf>
    <xf numFmtId="173" fontId="6" fillId="0" borderId="0" xfId="2" applyNumberFormat="1" applyFont="1" applyFill="1" applyBorder="1" applyAlignment="1">
      <alignment horizontal="right" vertical="center"/>
    </xf>
    <xf numFmtId="49" fontId="6" fillId="0" borderId="0" xfId="18" applyFont="1" applyFill="1" applyBorder="1" applyAlignment="1">
      <alignment horizontal="left" indent="2"/>
    </xf>
    <xf numFmtId="3" fontId="6" fillId="0" borderId="0" xfId="19" applyNumberFormat="1" applyFont="1" applyFill="1" applyBorder="1" applyAlignment="1">
      <alignment horizontal="right"/>
    </xf>
    <xf numFmtId="0" fontId="6" fillId="0" borderId="0" xfId="17" applyFont="1" applyFill="1" applyBorder="1" applyAlignment="1">
      <alignment horizontal="left" indent="1"/>
    </xf>
    <xf numFmtId="173" fontId="6" fillId="0" borderId="0" xfId="2" applyNumberFormat="1" applyFont="1" applyFill="1" applyBorder="1">
      <alignment horizontal="right"/>
    </xf>
    <xf numFmtId="0" fontId="7" fillId="0" borderId="0" xfId="17" applyFont="1" applyFill="1" applyBorder="1">
      <alignment horizontal="left"/>
    </xf>
    <xf numFmtId="0" fontId="7" fillId="0" borderId="0" xfId="17" applyFont="1" applyFill="1" applyBorder="1" applyAlignment="1">
      <alignment wrapText="1"/>
    </xf>
    <xf numFmtId="177" fontId="6" fillId="0" borderId="0" xfId="0" applyNumberFormat="1" applyFont="1" applyAlignment="1">
      <alignment horizontal="right"/>
    </xf>
    <xf numFmtId="0" fontId="6" fillId="0" borderId="48" xfId="0" applyFont="1" applyBorder="1" applyAlignment="1">
      <alignment horizontal="right"/>
    </xf>
    <xf numFmtId="0" fontId="7" fillId="0" borderId="0" xfId="17" applyFont="1" applyFill="1" applyBorder="1" applyAlignment="1">
      <alignment horizontal="right" vertical="center"/>
    </xf>
    <xf numFmtId="164" fontId="6" fillId="0" borderId="0" xfId="2" applyFont="1" applyFill="1" applyBorder="1" applyAlignment="1">
      <alignment horizontal="right" vertical="center"/>
    </xf>
    <xf numFmtId="0" fontId="6" fillId="0" borderId="0" xfId="0" applyFont="1" applyAlignment="1">
      <alignment horizontal="right" vertical="center"/>
    </xf>
    <xf numFmtId="168" fontId="6" fillId="0" borderId="0" xfId="0" applyNumberFormat="1" applyFont="1"/>
    <xf numFmtId="168" fontId="6" fillId="0" borderId="0" xfId="2" applyNumberFormat="1" applyFont="1" applyFill="1" applyBorder="1">
      <alignment horizontal="right"/>
    </xf>
    <xf numFmtId="1" fontId="6" fillId="0" borderId="0" xfId="2" applyNumberFormat="1" applyFont="1" applyFill="1" applyBorder="1">
      <alignment horizontal="right"/>
    </xf>
    <xf numFmtId="49" fontId="6" fillId="0" borderId="0" xfId="18" applyFont="1" applyFill="1" applyBorder="1" applyAlignment="1"/>
    <xf numFmtId="164" fontId="7" fillId="0" borderId="0" xfId="2" applyFont="1" applyFill="1" applyBorder="1">
      <alignment horizontal="right"/>
    </xf>
    <xf numFmtId="3" fontId="7" fillId="0" borderId="0" xfId="2" applyNumberFormat="1" applyFont="1" applyFill="1" applyBorder="1">
      <alignment horizontal="right"/>
    </xf>
    <xf numFmtId="3" fontId="7" fillId="0" borderId="0" xfId="0" applyNumberFormat="1" applyFont="1" applyAlignment="1">
      <alignment horizontal="right" vertical="top"/>
    </xf>
    <xf numFmtId="1" fontId="7" fillId="0" borderId="0" xfId="2" applyNumberFormat="1" applyFont="1" applyFill="1" applyBorder="1">
      <alignment horizontal="right"/>
    </xf>
    <xf numFmtId="0" fontId="7" fillId="0" borderId="0" xfId="2" applyNumberFormat="1" applyFont="1" applyFill="1" applyBorder="1">
      <alignment horizontal="right"/>
    </xf>
    <xf numFmtId="0" fontId="7" fillId="0" borderId="0" xfId="0" applyFont="1" applyAlignment="1">
      <alignment horizontal="right"/>
    </xf>
    <xf numFmtId="3" fontId="7" fillId="0" borderId="0" xfId="2" quotePrefix="1" applyNumberFormat="1" applyFont="1" applyFill="1" applyBorder="1">
      <alignment horizontal="right"/>
    </xf>
    <xf numFmtId="168" fontId="7" fillId="0" borderId="0" xfId="2" quotePrefix="1" applyNumberFormat="1" applyFont="1" applyFill="1" applyBorder="1">
      <alignment horizontal="right"/>
    </xf>
    <xf numFmtId="178" fontId="6" fillId="0" borderId="0" xfId="0" applyNumberFormat="1" applyFont="1" applyAlignment="1">
      <alignment horizontal="right"/>
    </xf>
    <xf numFmtId="177" fontId="6" fillId="0" borderId="0" xfId="2" applyNumberFormat="1" applyFont="1" applyFill="1" applyBorder="1">
      <alignment horizontal="right"/>
    </xf>
    <xf numFmtId="177" fontId="6" fillId="0" borderId="0" xfId="2" applyNumberFormat="1" applyFont="1" applyFill="1" applyBorder="1" applyAlignment="1">
      <alignment horizontal="right" vertical="center"/>
    </xf>
    <xf numFmtId="0" fontId="6" fillId="0" borderId="1" xfId="17" applyFont="1" applyFill="1" applyBorder="1" applyAlignment="1">
      <alignment horizontal="left" indent="1"/>
    </xf>
    <xf numFmtId="164" fontId="6" fillId="0" borderId="1" xfId="2" applyFont="1" applyFill="1" applyBorder="1">
      <alignment horizontal="right"/>
    </xf>
    <xf numFmtId="177" fontId="6" fillId="0" borderId="1" xfId="2" applyNumberFormat="1" applyFont="1" applyFill="1" applyBorder="1">
      <alignment horizontal="right"/>
    </xf>
    <xf numFmtId="177" fontId="6" fillId="0" borderId="1" xfId="0" applyNumberFormat="1" applyFont="1" applyBorder="1" applyAlignment="1">
      <alignment horizontal="right"/>
    </xf>
    <xf numFmtId="1" fontId="6" fillId="0" borderId="1" xfId="2" applyNumberFormat="1" applyFont="1" applyFill="1" applyBorder="1">
      <alignment horizontal="right"/>
    </xf>
  </cellXfs>
  <cellStyles count="20">
    <cellStyle name="Data" xfId="2" xr:uid="{613CD994-FAE3-4AF2-A5A0-B3D41A186885}"/>
    <cellStyle name="Data_Sheet1 (2)_1" xfId="14" xr:uid="{93993D90-FD94-41C9-A3A2-A6482162E20C}"/>
    <cellStyle name="Hed Side" xfId="3" xr:uid="{BA912E28-76D5-46DC-ABB3-9FEED20A42AA}"/>
    <cellStyle name="Hed Side_Sheet1 (2)_1" xfId="13" xr:uid="{BDA24045-6D81-4603-9A05-11770EE92154}"/>
    <cellStyle name="Hed Top" xfId="8" xr:uid="{7B2B89BF-5176-4CE5-8B3C-8F5EA0827C42}"/>
    <cellStyle name="Hed Top - SECTION" xfId="16" xr:uid="{9A6C4DF5-E4E9-4F5D-8E4E-D57A61464502}"/>
    <cellStyle name="Hyperlink" xfId="9" builtinId="8"/>
    <cellStyle name="Normal" xfId="0" builtinId="0"/>
    <cellStyle name="Normal 10" xfId="11" xr:uid="{DA0BB684-9571-4886-894D-17AA5FEF42C3}"/>
    <cellStyle name="Normal 4" xfId="15" xr:uid="{4BDA7950-81C8-466D-8084-C0D2D6EA3691}"/>
    <cellStyle name="Normal 4 2" xfId="10" xr:uid="{8C9818AE-F288-4271-B6B8-1CC0D1EF7650}"/>
    <cellStyle name="Percent" xfId="5" builtinId="5"/>
    <cellStyle name="Source Hed" xfId="4" xr:uid="{39440446-07C0-46EC-B196-E990B2075C93}"/>
    <cellStyle name="Source Superscript" xfId="6" xr:uid="{55B1BAC9-0608-4624-88D3-3F5480D81FF2}"/>
    <cellStyle name="Source Text" xfId="7" xr:uid="{DBA05707-1B2B-4723-B9D6-D14540607DDC}"/>
    <cellStyle name="Superscript" xfId="19" xr:uid="{086F7256-CACA-429A-892B-E3D70C8CC338}"/>
    <cellStyle name="Title-1" xfId="12" xr:uid="{1865A13F-205D-4B05-8FED-F9DF73813B80}"/>
    <cellStyle name="Title-2" xfId="1" xr:uid="{4855508D-0AA1-4F29-B79A-D05E5BBE31D7}"/>
    <cellStyle name="Wrap" xfId="18" xr:uid="{170BDAAE-13E5-44B0-8028-B04060F84FB8}"/>
    <cellStyle name="Wrap Bold" xfId="17" xr:uid="{D67E3A49-3994-4E8D-A271-40CFF999F110}"/>
  </cellStyles>
  <dxfs count="8">
    <dxf>
      <fill>
        <patternFill>
          <bgColor rgb="FFFFFF00"/>
        </patternFill>
      </fill>
    </dxf>
    <dxf>
      <fill>
        <patternFill>
          <bgColor rgb="FFFFFF00"/>
        </patternFill>
      </fill>
    </dxf>
    <dxf>
      <font>
        <b val="0"/>
        <i val="0"/>
        <strike val="0"/>
        <condense val="0"/>
        <extend val="0"/>
        <outline val="0"/>
        <shadow val="0"/>
        <u val="none"/>
        <vertAlign val="baseline"/>
        <sz val="11"/>
        <color theme="1"/>
        <name val="Arial"/>
        <scheme val="none"/>
      </font>
      <numFmt numFmtId="0" formatCode="General"/>
    </dxf>
    <dxf>
      <font>
        <b val="0"/>
        <i val="0"/>
        <strike val="0"/>
        <condense val="0"/>
        <extend val="0"/>
        <outline val="0"/>
        <shadow val="0"/>
        <u val="none"/>
        <vertAlign val="baseline"/>
        <sz val="11"/>
        <color theme="1"/>
        <name val="Arial"/>
        <scheme val="none"/>
      </font>
      <numFmt numFmtId="171" formatCode="0.0%"/>
    </dxf>
    <dxf>
      <font>
        <b val="0"/>
        <i val="0"/>
        <strike val="0"/>
        <condense val="0"/>
        <extend val="0"/>
        <outline val="0"/>
        <shadow val="0"/>
        <u val="none"/>
        <vertAlign val="baseline"/>
        <sz val="11"/>
        <color theme="1"/>
        <name val="Arial"/>
        <scheme val="none"/>
      </font>
      <numFmt numFmtId="3" formatCode="#,##0"/>
    </dxf>
    <dxf>
      <font>
        <b val="0"/>
        <i val="0"/>
        <strike val="0"/>
        <condense val="0"/>
        <extend val="0"/>
        <outline val="0"/>
        <shadow val="0"/>
        <u val="none"/>
        <vertAlign val="baseline"/>
        <sz val="11"/>
        <color theme="1"/>
        <name val="Arial"/>
        <scheme val="none"/>
      </font>
      <numFmt numFmtId="3" formatCode="#,##0"/>
    </dxf>
    <dxf>
      <font>
        <b val="0"/>
        <i val="0"/>
        <strike val="0"/>
        <condense val="0"/>
        <extend val="0"/>
        <outline val="0"/>
        <shadow val="0"/>
        <u val="none"/>
        <vertAlign val="baseline"/>
        <sz val="11"/>
        <color auto="1"/>
        <name val="Arial"/>
        <scheme val="none"/>
      </font>
      <numFmt numFmtId="22" formatCode="mmm\-yy"/>
    </dxf>
    <dxf>
      <font>
        <b val="0"/>
        <i val="0"/>
        <strike val="0"/>
        <condense val="0"/>
        <extend val="0"/>
        <outline val="0"/>
        <shadow val="0"/>
        <u val="none"/>
        <vertAlign val="baseline"/>
        <sz val="11"/>
        <color theme="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BEV and PHEV Cumulative Sales, Dec 2010 - Aug 2020</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1"/>
          <c:order val="0"/>
          <c:tx>
            <c:v>BEV</c:v>
          </c:tx>
          <c:spPr>
            <a:solidFill>
              <a:schemeClr val="accent1"/>
            </a:solidFill>
            <a:ln>
              <a:noFill/>
            </a:ln>
            <a:effectLst/>
          </c:spPr>
          <c:invertIfNegative val="0"/>
          <c:dPt>
            <c:idx val="116"/>
            <c:invertIfNegative val="0"/>
            <c:bubble3D val="0"/>
            <c:spPr>
              <a:solidFill>
                <a:schemeClr val="accent1"/>
              </a:solidFill>
              <a:ln>
                <a:noFill/>
              </a:ln>
              <a:effectLst/>
            </c:spPr>
            <c:extLst>
              <c:ext xmlns:c16="http://schemas.microsoft.com/office/drawing/2014/chart" uri="{C3380CC4-5D6E-409C-BE32-E72D297353CC}">
                <c16:uniqueId val="{00000001-A61F-4B1B-B1E2-C60C0B9C9D1B}"/>
              </c:ext>
            </c:extLst>
          </c:dPt>
          <c:cat>
            <c:strLit>
              <c:ptCount val="117"/>
              <c:pt idx="0">
                <c:v>Dec-10</c:v>
              </c:pt>
              <c:pt idx="1">
                <c:v>Jan-11</c:v>
              </c:pt>
              <c:pt idx="2">
                <c:v>Feb-11</c:v>
              </c:pt>
              <c:pt idx="3">
                <c:v>Mar-11</c:v>
              </c:pt>
              <c:pt idx="4">
                <c:v>Apr-11</c:v>
              </c:pt>
              <c:pt idx="5">
                <c:v>May-11</c:v>
              </c:pt>
              <c:pt idx="6">
                <c:v>Jun-11</c:v>
              </c:pt>
              <c:pt idx="7">
                <c:v>Jul-11</c:v>
              </c:pt>
              <c:pt idx="8">
                <c:v>Aug-11</c:v>
              </c:pt>
              <c:pt idx="9">
                <c:v>Sep-11</c:v>
              </c:pt>
              <c:pt idx="10">
                <c:v>Oct-11</c:v>
              </c:pt>
              <c:pt idx="11">
                <c:v>Nov-11</c:v>
              </c:pt>
              <c:pt idx="12">
                <c:v>Dec-11</c:v>
              </c:pt>
              <c:pt idx="13">
                <c:v>Jan-12</c:v>
              </c:pt>
              <c:pt idx="14">
                <c:v>Feb-12</c:v>
              </c:pt>
              <c:pt idx="15">
                <c:v>Mar-12</c:v>
              </c:pt>
              <c:pt idx="16">
                <c:v>Apr-12</c:v>
              </c:pt>
              <c:pt idx="17">
                <c:v>May-12</c:v>
              </c:pt>
              <c:pt idx="18">
                <c:v>Jun-12</c:v>
              </c:pt>
              <c:pt idx="19">
                <c:v>Jul-12</c:v>
              </c:pt>
              <c:pt idx="20">
                <c:v>Aug-12</c:v>
              </c:pt>
              <c:pt idx="21">
                <c:v>Sep-12</c:v>
              </c:pt>
              <c:pt idx="22">
                <c:v>Oct-12</c:v>
              </c:pt>
              <c:pt idx="23">
                <c:v>Nov-12</c:v>
              </c:pt>
              <c:pt idx="24">
                <c:v>Dec-12</c:v>
              </c:pt>
              <c:pt idx="25">
                <c:v>Jan-13</c:v>
              </c:pt>
              <c:pt idx="26">
                <c:v>Feb-13</c:v>
              </c:pt>
              <c:pt idx="27">
                <c:v>Mar-13</c:v>
              </c:pt>
              <c:pt idx="28">
                <c:v>Apr-13</c:v>
              </c:pt>
              <c:pt idx="29">
                <c:v>May-13</c:v>
              </c:pt>
              <c:pt idx="30">
                <c:v>Jun-13</c:v>
              </c:pt>
              <c:pt idx="31">
                <c:v>Jul-13</c:v>
              </c:pt>
              <c:pt idx="32">
                <c:v>Aug-13</c:v>
              </c:pt>
              <c:pt idx="33">
                <c:v>Sep-13</c:v>
              </c:pt>
              <c:pt idx="34">
                <c:v>Oct-13</c:v>
              </c:pt>
              <c:pt idx="35">
                <c:v>Nov-13</c:v>
              </c:pt>
              <c:pt idx="36">
                <c:v>Dec-13</c:v>
              </c:pt>
              <c:pt idx="37">
                <c:v>Jan-14</c:v>
              </c:pt>
              <c:pt idx="38">
                <c:v>Feb-14</c:v>
              </c:pt>
              <c:pt idx="39">
                <c:v>Mar-14</c:v>
              </c:pt>
              <c:pt idx="40">
                <c:v>Apr-14</c:v>
              </c:pt>
              <c:pt idx="41">
                <c:v>May-14</c:v>
              </c:pt>
              <c:pt idx="42">
                <c:v>Jun-14</c:v>
              </c:pt>
              <c:pt idx="43">
                <c:v>Jul-14</c:v>
              </c:pt>
              <c:pt idx="44">
                <c:v>Aug-14</c:v>
              </c:pt>
              <c:pt idx="45">
                <c:v>Sep-14</c:v>
              </c:pt>
              <c:pt idx="46">
                <c:v>Oct-14</c:v>
              </c:pt>
              <c:pt idx="47">
                <c:v>Nov-14</c:v>
              </c:pt>
              <c:pt idx="48">
                <c:v>Dec-14</c:v>
              </c:pt>
              <c:pt idx="49">
                <c:v>Jan-15</c:v>
              </c:pt>
              <c:pt idx="50">
                <c:v>Feb-15</c:v>
              </c:pt>
              <c:pt idx="51">
                <c:v>Mar-15</c:v>
              </c:pt>
              <c:pt idx="52">
                <c:v>Apr-15</c:v>
              </c:pt>
              <c:pt idx="53">
                <c:v>May-15</c:v>
              </c:pt>
              <c:pt idx="54">
                <c:v>Jun-15</c:v>
              </c:pt>
              <c:pt idx="55">
                <c:v>Jul-15</c:v>
              </c:pt>
              <c:pt idx="56">
                <c:v>Aug-15</c:v>
              </c:pt>
              <c:pt idx="57">
                <c:v>Sep-15</c:v>
              </c:pt>
              <c:pt idx="58">
                <c:v>Oct-15</c:v>
              </c:pt>
              <c:pt idx="59">
                <c:v>Nov-15</c:v>
              </c:pt>
              <c:pt idx="60">
                <c:v>Dec-15</c:v>
              </c:pt>
              <c:pt idx="61">
                <c:v>Jan-16</c:v>
              </c:pt>
              <c:pt idx="62">
                <c:v>Feb-16</c:v>
              </c:pt>
              <c:pt idx="63">
                <c:v>Mar-16</c:v>
              </c:pt>
              <c:pt idx="64">
                <c:v>Apr-16</c:v>
              </c:pt>
              <c:pt idx="65">
                <c:v>May-16</c:v>
              </c:pt>
              <c:pt idx="66">
                <c:v>Jun-16</c:v>
              </c:pt>
              <c:pt idx="67">
                <c:v>Jul-16</c:v>
              </c:pt>
              <c:pt idx="68">
                <c:v>Aug-16</c:v>
              </c:pt>
              <c:pt idx="69">
                <c:v>Sep-16</c:v>
              </c:pt>
              <c:pt idx="70">
                <c:v>Oct-16</c:v>
              </c:pt>
              <c:pt idx="71">
                <c:v>Nov-16</c:v>
              </c:pt>
              <c:pt idx="72">
                <c:v>Dec-16</c:v>
              </c:pt>
              <c:pt idx="73">
                <c:v>Jan-17</c:v>
              </c:pt>
              <c:pt idx="74">
                <c:v>Feb-17</c:v>
              </c:pt>
              <c:pt idx="75">
                <c:v>Mar-17</c:v>
              </c:pt>
              <c:pt idx="76">
                <c:v>Apr-17</c:v>
              </c:pt>
              <c:pt idx="77">
                <c:v>May-17</c:v>
              </c:pt>
              <c:pt idx="78">
                <c:v>Jun-17</c:v>
              </c:pt>
              <c:pt idx="79">
                <c:v>Jul-17</c:v>
              </c:pt>
              <c:pt idx="80">
                <c:v>Aug-17</c:v>
              </c:pt>
              <c:pt idx="81">
                <c:v>Sep-17</c:v>
              </c:pt>
              <c:pt idx="82">
                <c:v>Oct-17</c:v>
              </c:pt>
              <c:pt idx="83">
                <c:v>Nov-17</c:v>
              </c:pt>
              <c:pt idx="84">
                <c:v>Dec-17</c:v>
              </c:pt>
              <c:pt idx="85">
                <c:v>Jan-18</c:v>
              </c:pt>
              <c:pt idx="86">
                <c:v>Feb-18</c:v>
              </c:pt>
              <c:pt idx="87">
                <c:v>Mar-18</c:v>
              </c:pt>
              <c:pt idx="88">
                <c:v>Apr-18</c:v>
              </c:pt>
              <c:pt idx="89">
                <c:v>May-18</c:v>
              </c:pt>
              <c:pt idx="90">
                <c:v>Jun-18</c:v>
              </c:pt>
              <c:pt idx="91">
                <c:v>Jul-18</c:v>
              </c:pt>
              <c:pt idx="92">
                <c:v>Aug-18</c:v>
              </c:pt>
              <c:pt idx="93">
                <c:v>Sep-18</c:v>
              </c:pt>
              <c:pt idx="94">
                <c:v>Oct-18</c:v>
              </c:pt>
              <c:pt idx="95">
                <c:v>Nov-18</c:v>
              </c:pt>
              <c:pt idx="96">
                <c:v>Dec-18</c:v>
              </c:pt>
              <c:pt idx="97">
                <c:v>Jan-19</c:v>
              </c:pt>
              <c:pt idx="98">
                <c:v>Feb-19</c:v>
              </c:pt>
              <c:pt idx="99">
                <c:v>Mar-19</c:v>
              </c:pt>
              <c:pt idx="100">
                <c:v>Apr-19</c:v>
              </c:pt>
              <c:pt idx="101">
                <c:v>May-19</c:v>
              </c:pt>
              <c:pt idx="102">
                <c:v>Jun-19</c:v>
              </c:pt>
              <c:pt idx="103">
                <c:v>Jul-19</c:v>
              </c:pt>
              <c:pt idx="104">
                <c:v>Aug-19</c:v>
              </c:pt>
              <c:pt idx="105">
                <c:v>Sep-19</c:v>
              </c:pt>
              <c:pt idx="106">
                <c:v>Oct-19</c:v>
              </c:pt>
              <c:pt idx="107">
                <c:v>Nov-19</c:v>
              </c:pt>
              <c:pt idx="108">
                <c:v>Dec-19</c:v>
              </c:pt>
              <c:pt idx="109">
                <c:v>Jan-20</c:v>
              </c:pt>
              <c:pt idx="110">
                <c:v>Feb-20</c:v>
              </c:pt>
              <c:pt idx="111">
                <c:v>Mar-20</c:v>
              </c:pt>
              <c:pt idx="112">
                <c:v>Apr-20</c:v>
              </c:pt>
              <c:pt idx="113">
                <c:v>May-20</c:v>
              </c:pt>
              <c:pt idx="114">
                <c:v>Jun-20</c:v>
              </c:pt>
              <c:pt idx="115">
                <c:v>Jul-20</c:v>
              </c:pt>
              <c:pt idx="116">
                <c:v>Aug-20</c:v>
              </c:pt>
            </c:strLit>
          </c:cat>
          <c:val>
            <c:numLit>
              <c:formatCode>General</c:formatCode>
              <c:ptCount val="117"/>
              <c:pt idx="0">
                <c:v>19</c:v>
              </c:pt>
              <c:pt idx="1">
                <c:v>122</c:v>
              </c:pt>
              <c:pt idx="2">
                <c:v>205</c:v>
              </c:pt>
              <c:pt idx="3">
                <c:v>503</c:v>
              </c:pt>
              <c:pt idx="4">
                <c:v>1076</c:v>
              </c:pt>
              <c:pt idx="5">
                <c:v>2226</c:v>
              </c:pt>
              <c:pt idx="6">
                <c:v>3934</c:v>
              </c:pt>
              <c:pt idx="7">
                <c:v>4866</c:v>
              </c:pt>
              <c:pt idx="8">
                <c:v>6229</c:v>
              </c:pt>
              <c:pt idx="9">
                <c:v>7260</c:v>
              </c:pt>
              <c:pt idx="10">
                <c:v>8126</c:v>
              </c:pt>
              <c:pt idx="11">
                <c:v>8899</c:v>
              </c:pt>
              <c:pt idx="12">
                <c:v>10111</c:v>
              </c:pt>
              <c:pt idx="13">
                <c:v>10935</c:v>
              </c:pt>
              <c:pt idx="14">
                <c:v>11574</c:v>
              </c:pt>
              <c:pt idx="15">
                <c:v>12535</c:v>
              </c:pt>
              <c:pt idx="16">
                <c:v>13014</c:v>
              </c:pt>
              <c:pt idx="17">
                <c:v>13626</c:v>
              </c:pt>
              <c:pt idx="18">
                <c:v>14489</c:v>
              </c:pt>
              <c:pt idx="19">
                <c:v>14968</c:v>
              </c:pt>
              <c:pt idx="20">
                <c:v>15834</c:v>
              </c:pt>
              <c:pt idx="21">
                <c:v>17140</c:v>
              </c:pt>
              <c:pt idx="22">
                <c:v>19378</c:v>
              </c:pt>
              <c:pt idx="23">
                <c:v>21992</c:v>
              </c:pt>
              <c:pt idx="24">
                <c:v>24696</c:v>
              </c:pt>
              <c:pt idx="25">
                <c:v>27068</c:v>
              </c:pt>
              <c:pt idx="26">
                <c:v>29734</c:v>
              </c:pt>
              <c:pt idx="27">
                <c:v>34287</c:v>
              </c:pt>
              <c:pt idx="28">
                <c:v>38690</c:v>
              </c:pt>
              <c:pt idx="29">
                <c:v>43235</c:v>
              </c:pt>
              <c:pt idx="30">
                <c:v>47808</c:v>
              </c:pt>
              <c:pt idx="31">
                <c:v>51751</c:v>
              </c:pt>
              <c:pt idx="32">
                <c:v>56707</c:v>
              </c:pt>
              <c:pt idx="33">
                <c:v>60357</c:v>
              </c:pt>
              <c:pt idx="34">
                <c:v>64090</c:v>
              </c:pt>
              <c:pt idx="35">
                <c:v>68020</c:v>
              </c:pt>
              <c:pt idx="36">
                <c:v>72790</c:v>
              </c:pt>
              <c:pt idx="37">
                <c:v>75761</c:v>
              </c:pt>
              <c:pt idx="38">
                <c:v>79085</c:v>
              </c:pt>
              <c:pt idx="39">
                <c:v>83663</c:v>
              </c:pt>
              <c:pt idx="40">
                <c:v>87850</c:v>
              </c:pt>
              <c:pt idx="41">
                <c:v>93652</c:v>
              </c:pt>
              <c:pt idx="42">
                <c:v>98634</c:v>
              </c:pt>
              <c:pt idx="43">
                <c:v>104327</c:v>
              </c:pt>
              <c:pt idx="44">
                <c:v>110810</c:v>
              </c:pt>
              <c:pt idx="45">
                <c:v>116793</c:v>
              </c:pt>
              <c:pt idx="46">
                <c:v>122720</c:v>
              </c:pt>
              <c:pt idx="47">
                <c:v>128896</c:v>
              </c:pt>
              <c:pt idx="48">
                <c:v>136315</c:v>
              </c:pt>
              <c:pt idx="49">
                <c:v>140292</c:v>
              </c:pt>
              <c:pt idx="50">
                <c:v>144727</c:v>
              </c:pt>
              <c:pt idx="51">
                <c:v>150442</c:v>
              </c:pt>
              <c:pt idx="52">
                <c:v>156479</c:v>
              </c:pt>
              <c:pt idx="53">
                <c:v>163536</c:v>
              </c:pt>
              <c:pt idx="54">
                <c:v>170511</c:v>
              </c:pt>
              <c:pt idx="55">
                <c:v>175654</c:v>
              </c:pt>
              <c:pt idx="56">
                <c:v>180878</c:v>
              </c:pt>
              <c:pt idx="57">
                <c:v>187582</c:v>
              </c:pt>
              <c:pt idx="58">
                <c:v>193322</c:v>
              </c:pt>
              <c:pt idx="59">
                <c:v>199425</c:v>
              </c:pt>
              <c:pt idx="60">
                <c:v>207379</c:v>
              </c:pt>
              <c:pt idx="61">
                <c:v>210955</c:v>
              </c:pt>
              <c:pt idx="62">
                <c:v>215379</c:v>
              </c:pt>
              <c:pt idx="63">
                <c:v>222494</c:v>
              </c:pt>
              <c:pt idx="64">
                <c:v>228760</c:v>
              </c:pt>
              <c:pt idx="65">
                <c:v>235286</c:v>
              </c:pt>
              <c:pt idx="66">
                <c:v>242964</c:v>
              </c:pt>
              <c:pt idx="67">
                <c:v>250726</c:v>
              </c:pt>
              <c:pt idx="68">
                <c:v>259327</c:v>
              </c:pt>
              <c:pt idx="69">
                <c:v>269359</c:v>
              </c:pt>
              <c:pt idx="70">
                <c:v>274767</c:v>
              </c:pt>
              <c:pt idx="71">
                <c:v>281033</c:v>
              </c:pt>
              <c:pt idx="72">
                <c:v>294110</c:v>
              </c:pt>
              <c:pt idx="73">
                <c:v>299508</c:v>
              </c:pt>
              <c:pt idx="74">
                <c:v>305354</c:v>
              </c:pt>
              <c:pt idx="75">
                <c:v>315525</c:v>
              </c:pt>
              <c:pt idx="76">
                <c:v>321486</c:v>
              </c:pt>
              <c:pt idx="77">
                <c:v>329524</c:v>
              </c:pt>
              <c:pt idx="78">
                <c:v>338338</c:v>
              </c:pt>
              <c:pt idx="79">
                <c:v>346140</c:v>
              </c:pt>
              <c:pt idx="80">
                <c:v>354990</c:v>
              </c:pt>
              <c:pt idx="81">
                <c:v>368411</c:v>
              </c:pt>
              <c:pt idx="82">
                <c:v>375203</c:v>
              </c:pt>
              <c:pt idx="83">
                <c:v>383643</c:v>
              </c:pt>
              <c:pt idx="84">
                <c:v>398602</c:v>
              </c:pt>
              <c:pt idx="85">
                <c:v>404586</c:v>
              </c:pt>
              <c:pt idx="86">
                <c:v>412998</c:v>
              </c:pt>
              <c:pt idx="87">
                <c:v>428271</c:v>
              </c:pt>
              <c:pt idx="88">
                <c:v>437956</c:v>
              </c:pt>
              <c:pt idx="89">
                <c:v>450778</c:v>
              </c:pt>
              <c:pt idx="90">
                <c:v>465638</c:v>
              </c:pt>
              <c:pt idx="91">
                <c:v>485855</c:v>
              </c:pt>
              <c:pt idx="92">
                <c:v>512340</c:v>
              </c:pt>
              <c:pt idx="93">
                <c:v>546236</c:v>
              </c:pt>
              <c:pt idx="94">
                <c:v>570645</c:v>
              </c:pt>
              <c:pt idx="95">
                <c:v>600464</c:v>
              </c:pt>
              <c:pt idx="96">
                <c:v>637425</c:v>
              </c:pt>
              <c:pt idx="97">
                <c:v>647964</c:v>
              </c:pt>
              <c:pt idx="98">
                <c:v>658036</c:v>
              </c:pt>
              <c:pt idx="99">
                <c:v>677665</c:v>
              </c:pt>
              <c:pt idx="100">
                <c:v>692992</c:v>
              </c:pt>
              <c:pt idx="101">
                <c:v>714261</c:v>
              </c:pt>
              <c:pt idx="102">
                <c:v>744957</c:v>
              </c:pt>
              <c:pt idx="103">
                <c:v>764615</c:v>
              </c:pt>
              <c:pt idx="104">
                <c:v>785854</c:v>
              </c:pt>
              <c:pt idx="105">
                <c:v>813061</c:v>
              </c:pt>
              <c:pt idx="106">
                <c:v>838014</c:v>
              </c:pt>
              <c:pt idx="107">
                <c:v>857218</c:v>
              </c:pt>
              <c:pt idx="108">
                <c:v>879455</c:v>
              </c:pt>
              <c:pt idx="109">
                <c:v>901150</c:v>
              </c:pt>
              <c:pt idx="110">
                <c:v>912198</c:v>
              </c:pt>
              <c:pt idx="111">
                <c:v>927069</c:v>
              </c:pt>
              <c:pt idx="112">
                <c:v>935111</c:v>
              </c:pt>
              <c:pt idx="113">
                <c:v>949130</c:v>
              </c:pt>
              <c:pt idx="114">
                <c:v>969880</c:v>
              </c:pt>
              <c:pt idx="115">
                <c:v>988954</c:v>
              </c:pt>
              <c:pt idx="116">
                <c:v>1008118</c:v>
              </c:pt>
            </c:numLit>
          </c:val>
          <c:extLst>
            <c:ext xmlns:c16="http://schemas.microsoft.com/office/drawing/2014/chart" uri="{C3380CC4-5D6E-409C-BE32-E72D297353CC}">
              <c16:uniqueId val="{00000002-A61F-4B1B-B1E2-C60C0B9C9D1B}"/>
            </c:ext>
          </c:extLst>
        </c:ser>
        <c:ser>
          <c:idx val="0"/>
          <c:order val="1"/>
          <c:tx>
            <c:v>PHEV</c:v>
          </c:tx>
          <c:spPr>
            <a:solidFill>
              <a:schemeClr val="accent2"/>
            </a:solidFill>
            <a:ln>
              <a:noFill/>
            </a:ln>
            <a:effectLst/>
          </c:spPr>
          <c:invertIfNegative val="0"/>
          <c:dPt>
            <c:idx val="116"/>
            <c:invertIfNegative val="0"/>
            <c:bubble3D val="0"/>
            <c:spPr>
              <a:solidFill>
                <a:schemeClr val="accent2"/>
              </a:solidFill>
              <a:ln>
                <a:noFill/>
              </a:ln>
              <a:effectLst/>
            </c:spPr>
            <c:extLst>
              <c:ext xmlns:c16="http://schemas.microsoft.com/office/drawing/2014/chart" uri="{C3380CC4-5D6E-409C-BE32-E72D297353CC}">
                <c16:uniqueId val="{00000004-A61F-4B1B-B1E2-C60C0B9C9D1B}"/>
              </c:ext>
            </c:extLst>
          </c:dPt>
          <c:cat>
            <c:strLit>
              <c:ptCount val="117"/>
              <c:pt idx="0">
                <c:v>Dec-10</c:v>
              </c:pt>
              <c:pt idx="1">
                <c:v>Jan-11</c:v>
              </c:pt>
              <c:pt idx="2">
                <c:v>Feb-11</c:v>
              </c:pt>
              <c:pt idx="3">
                <c:v>Mar-11</c:v>
              </c:pt>
              <c:pt idx="4">
                <c:v>Apr-11</c:v>
              </c:pt>
              <c:pt idx="5">
                <c:v>May-11</c:v>
              </c:pt>
              <c:pt idx="6">
                <c:v>Jun-11</c:v>
              </c:pt>
              <c:pt idx="7">
                <c:v>Jul-11</c:v>
              </c:pt>
              <c:pt idx="8">
                <c:v>Aug-11</c:v>
              </c:pt>
              <c:pt idx="9">
                <c:v>Sep-11</c:v>
              </c:pt>
              <c:pt idx="10">
                <c:v>Oct-11</c:v>
              </c:pt>
              <c:pt idx="11">
                <c:v>Nov-11</c:v>
              </c:pt>
              <c:pt idx="12">
                <c:v>Dec-11</c:v>
              </c:pt>
              <c:pt idx="13">
                <c:v>Jan-12</c:v>
              </c:pt>
              <c:pt idx="14">
                <c:v>Feb-12</c:v>
              </c:pt>
              <c:pt idx="15">
                <c:v>Mar-12</c:v>
              </c:pt>
              <c:pt idx="16">
                <c:v>Apr-12</c:v>
              </c:pt>
              <c:pt idx="17">
                <c:v>May-12</c:v>
              </c:pt>
              <c:pt idx="18">
                <c:v>Jun-12</c:v>
              </c:pt>
              <c:pt idx="19">
                <c:v>Jul-12</c:v>
              </c:pt>
              <c:pt idx="20">
                <c:v>Aug-12</c:v>
              </c:pt>
              <c:pt idx="21">
                <c:v>Sep-12</c:v>
              </c:pt>
              <c:pt idx="22">
                <c:v>Oct-12</c:v>
              </c:pt>
              <c:pt idx="23">
                <c:v>Nov-12</c:v>
              </c:pt>
              <c:pt idx="24">
                <c:v>Dec-12</c:v>
              </c:pt>
              <c:pt idx="25">
                <c:v>Jan-13</c:v>
              </c:pt>
              <c:pt idx="26">
                <c:v>Feb-13</c:v>
              </c:pt>
              <c:pt idx="27">
                <c:v>Mar-13</c:v>
              </c:pt>
              <c:pt idx="28">
                <c:v>Apr-13</c:v>
              </c:pt>
              <c:pt idx="29">
                <c:v>May-13</c:v>
              </c:pt>
              <c:pt idx="30">
                <c:v>Jun-13</c:v>
              </c:pt>
              <c:pt idx="31">
                <c:v>Jul-13</c:v>
              </c:pt>
              <c:pt idx="32">
                <c:v>Aug-13</c:v>
              </c:pt>
              <c:pt idx="33">
                <c:v>Sep-13</c:v>
              </c:pt>
              <c:pt idx="34">
                <c:v>Oct-13</c:v>
              </c:pt>
              <c:pt idx="35">
                <c:v>Nov-13</c:v>
              </c:pt>
              <c:pt idx="36">
                <c:v>Dec-13</c:v>
              </c:pt>
              <c:pt idx="37">
                <c:v>Jan-14</c:v>
              </c:pt>
              <c:pt idx="38">
                <c:v>Feb-14</c:v>
              </c:pt>
              <c:pt idx="39">
                <c:v>Mar-14</c:v>
              </c:pt>
              <c:pt idx="40">
                <c:v>Apr-14</c:v>
              </c:pt>
              <c:pt idx="41">
                <c:v>May-14</c:v>
              </c:pt>
              <c:pt idx="42">
                <c:v>Jun-14</c:v>
              </c:pt>
              <c:pt idx="43">
                <c:v>Jul-14</c:v>
              </c:pt>
              <c:pt idx="44">
                <c:v>Aug-14</c:v>
              </c:pt>
              <c:pt idx="45">
                <c:v>Sep-14</c:v>
              </c:pt>
              <c:pt idx="46">
                <c:v>Oct-14</c:v>
              </c:pt>
              <c:pt idx="47">
                <c:v>Nov-14</c:v>
              </c:pt>
              <c:pt idx="48">
                <c:v>Dec-14</c:v>
              </c:pt>
              <c:pt idx="49">
                <c:v>Jan-15</c:v>
              </c:pt>
              <c:pt idx="50">
                <c:v>Feb-15</c:v>
              </c:pt>
              <c:pt idx="51">
                <c:v>Mar-15</c:v>
              </c:pt>
              <c:pt idx="52">
                <c:v>Apr-15</c:v>
              </c:pt>
              <c:pt idx="53">
                <c:v>May-15</c:v>
              </c:pt>
              <c:pt idx="54">
                <c:v>Jun-15</c:v>
              </c:pt>
              <c:pt idx="55">
                <c:v>Jul-15</c:v>
              </c:pt>
              <c:pt idx="56">
                <c:v>Aug-15</c:v>
              </c:pt>
              <c:pt idx="57">
                <c:v>Sep-15</c:v>
              </c:pt>
              <c:pt idx="58">
                <c:v>Oct-15</c:v>
              </c:pt>
              <c:pt idx="59">
                <c:v>Nov-15</c:v>
              </c:pt>
              <c:pt idx="60">
                <c:v>Dec-15</c:v>
              </c:pt>
              <c:pt idx="61">
                <c:v>Jan-16</c:v>
              </c:pt>
              <c:pt idx="62">
                <c:v>Feb-16</c:v>
              </c:pt>
              <c:pt idx="63">
                <c:v>Mar-16</c:v>
              </c:pt>
              <c:pt idx="64">
                <c:v>Apr-16</c:v>
              </c:pt>
              <c:pt idx="65">
                <c:v>May-16</c:v>
              </c:pt>
              <c:pt idx="66">
                <c:v>Jun-16</c:v>
              </c:pt>
              <c:pt idx="67">
                <c:v>Jul-16</c:v>
              </c:pt>
              <c:pt idx="68">
                <c:v>Aug-16</c:v>
              </c:pt>
              <c:pt idx="69">
                <c:v>Sep-16</c:v>
              </c:pt>
              <c:pt idx="70">
                <c:v>Oct-16</c:v>
              </c:pt>
              <c:pt idx="71">
                <c:v>Nov-16</c:v>
              </c:pt>
              <c:pt idx="72">
                <c:v>Dec-16</c:v>
              </c:pt>
              <c:pt idx="73">
                <c:v>Jan-17</c:v>
              </c:pt>
              <c:pt idx="74">
                <c:v>Feb-17</c:v>
              </c:pt>
              <c:pt idx="75">
                <c:v>Mar-17</c:v>
              </c:pt>
              <c:pt idx="76">
                <c:v>Apr-17</c:v>
              </c:pt>
              <c:pt idx="77">
                <c:v>May-17</c:v>
              </c:pt>
              <c:pt idx="78">
                <c:v>Jun-17</c:v>
              </c:pt>
              <c:pt idx="79">
                <c:v>Jul-17</c:v>
              </c:pt>
              <c:pt idx="80">
                <c:v>Aug-17</c:v>
              </c:pt>
              <c:pt idx="81">
                <c:v>Sep-17</c:v>
              </c:pt>
              <c:pt idx="82">
                <c:v>Oct-17</c:v>
              </c:pt>
              <c:pt idx="83">
                <c:v>Nov-17</c:v>
              </c:pt>
              <c:pt idx="84">
                <c:v>Dec-17</c:v>
              </c:pt>
              <c:pt idx="85">
                <c:v>Jan-18</c:v>
              </c:pt>
              <c:pt idx="86">
                <c:v>Feb-18</c:v>
              </c:pt>
              <c:pt idx="87">
                <c:v>Mar-18</c:v>
              </c:pt>
              <c:pt idx="88">
                <c:v>Apr-18</c:v>
              </c:pt>
              <c:pt idx="89">
                <c:v>May-18</c:v>
              </c:pt>
              <c:pt idx="90">
                <c:v>Jun-18</c:v>
              </c:pt>
              <c:pt idx="91">
                <c:v>Jul-18</c:v>
              </c:pt>
              <c:pt idx="92">
                <c:v>Aug-18</c:v>
              </c:pt>
              <c:pt idx="93">
                <c:v>Sep-18</c:v>
              </c:pt>
              <c:pt idx="94">
                <c:v>Oct-18</c:v>
              </c:pt>
              <c:pt idx="95">
                <c:v>Nov-18</c:v>
              </c:pt>
              <c:pt idx="96">
                <c:v>Dec-18</c:v>
              </c:pt>
              <c:pt idx="97">
                <c:v>Jan-19</c:v>
              </c:pt>
              <c:pt idx="98">
                <c:v>Feb-19</c:v>
              </c:pt>
              <c:pt idx="99">
                <c:v>Mar-19</c:v>
              </c:pt>
              <c:pt idx="100">
                <c:v>Apr-19</c:v>
              </c:pt>
              <c:pt idx="101">
                <c:v>May-19</c:v>
              </c:pt>
              <c:pt idx="102">
                <c:v>Jun-19</c:v>
              </c:pt>
              <c:pt idx="103">
                <c:v>Jul-19</c:v>
              </c:pt>
              <c:pt idx="104">
                <c:v>Aug-19</c:v>
              </c:pt>
              <c:pt idx="105">
                <c:v>Sep-19</c:v>
              </c:pt>
              <c:pt idx="106">
                <c:v>Oct-19</c:v>
              </c:pt>
              <c:pt idx="107">
                <c:v>Nov-19</c:v>
              </c:pt>
              <c:pt idx="108">
                <c:v>Dec-19</c:v>
              </c:pt>
              <c:pt idx="109">
                <c:v>Jan-20</c:v>
              </c:pt>
              <c:pt idx="110">
                <c:v>Feb-20</c:v>
              </c:pt>
              <c:pt idx="111">
                <c:v>Mar-20</c:v>
              </c:pt>
              <c:pt idx="112">
                <c:v>Apr-20</c:v>
              </c:pt>
              <c:pt idx="113">
                <c:v>May-20</c:v>
              </c:pt>
              <c:pt idx="114">
                <c:v>Jun-20</c:v>
              </c:pt>
              <c:pt idx="115">
                <c:v>Jul-20</c:v>
              </c:pt>
              <c:pt idx="116">
                <c:v>Aug-20</c:v>
              </c:pt>
            </c:strLit>
          </c:cat>
          <c:val>
            <c:numLit>
              <c:formatCode>General</c:formatCode>
              <c:ptCount val="117"/>
              <c:pt idx="0">
                <c:v>326</c:v>
              </c:pt>
              <c:pt idx="1">
                <c:v>647</c:v>
              </c:pt>
              <c:pt idx="2">
                <c:v>928</c:v>
              </c:pt>
              <c:pt idx="3">
                <c:v>1536</c:v>
              </c:pt>
              <c:pt idx="4">
                <c:v>2029</c:v>
              </c:pt>
              <c:pt idx="5">
                <c:v>2510</c:v>
              </c:pt>
              <c:pt idx="6">
                <c:v>3071</c:v>
              </c:pt>
              <c:pt idx="7">
                <c:v>3196</c:v>
              </c:pt>
              <c:pt idx="8">
                <c:v>3498</c:v>
              </c:pt>
              <c:pt idx="9">
                <c:v>4221</c:v>
              </c:pt>
              <c:pt idx="10">
                <c:v>5329</c:v>
              </c:pt>
              <c:pt idx="11">
                <c:v>6468</c:v>
              </c:pt>
              <c:pt idx="12">
                <c:v>7997</c:v>
              </c:pt>
              <c:pt idx="13">
                <c:v>8600</c:v>
              </c:pt>
              <c:pt idx="14">
                <c:v>9623</c:v>
              </c:pt>
              <c:pt idx="15">
                <c:v>12823</c:v>
              </c:pt>
              <c:pt idx="16">
                <c:v>15939</c:v>
              </c:pt>
              <c:pt idx="17">
                <c:v>18705</c:v>
              </c:pt>
              <c:pt idx="18">
                <c:v>21160</c:v>
              </c:pt>
              <c:pt idx="19">
                <c:v>23697</c:v>
              </c:pt>
              <c:pt idx="20">
                <c:v>27575</c:v>
              </c:pt>
              <c:pt idx="21">
                <c:v>32078</c:v>
              </c:pt>
              <c:pt idx="22">
                <c:v>37072</c:v>
              </c:pt>
              <c:pt idx="23">
                <c:v>41616</c:v>
              </c:pt>
              <c:pt idx="24">
                <c:v>46581</c:v>
              </c:pt>
              <c:pt idx="25">
                <c:v>48935</c:v>
              </c:pt>
              <c:pt idx="26">
                <c:v>51724</c:v>
              </c:pt>
              <c:pt idx="27">
                <c:v>54803</c:v>
              </c:pt>
              <c:pt idx="28">
                <c:v>57538</c:v>
              </c:pt>
              <c:pt idx="29">
                <c:v>60747</c:v>
              </c:pt>
              <c:pt idx="30">
                <c:v>64916</c:v>
              </c:pt>
              <c:pt idx="31">
                <c:v>68415</c:v>
              </c:pt>
              <c:pt idx="32">
                <c:v>74822</c:v>
              </c:pt>
              <c:pt idx="33">
                <c:v>79299</c:v>
              </c:pt>
              <c:pt idx="34">
                <c:v>85666</c:v>
              </c:pt>
              <c:pt idx="35">
                <c:v>90569</c:v>
              </c:pt>
              <c:pt idx="36">
                <c:v>95589</c:v>
              </c:pt>
              <c:pt idx="37">
                <c:v>98523</c:v>
              </c:pt>
              <c:pt idx="38">
                <c:v>102244</c:v>
              </c:pt>
              <c:pt idx="39">
                <c:v>106838</c:v>
              </c:pt>
              <c:pt idx="40">
                <c:v>111556</c:v>
              </c:pt>
              <c:pt idx="41">
                <c:v>118207</c:v>
              </c:pt>
              <c:pt idx="42">
                <c:v>124718</c:v>
              </c:pt>
              <c:pt idx="43">
                <c:v>130458</c:v>
              </c:pt>
              <c:pt idx="44">
                <c:v>136378</c:v>
              </c:pt>
              <c:pt idx="45">
                <c:v>139735</c:v>
              </c:pt>
              <c:pt idx="46">
                <c:v>143470</c:v>
              </c:pt>
              <c:pt idx="47">
                <c:v>147079</c:v>
              </c:pt>
              <c:pt idx="48">
                <c:v>150946</c:v>
              </c:pt>
              <c:pt idx="49">
                <c:v>153059</c:v>
              </c:pt>
              <c:pt idx="50">
                <c:v>155648</c:v>
              </c:pt>
              <c:pt idx="51">
                <c:v>158668</c:v>
              </c:pt>
              <c:pt idx="52">
                <c:v>161630</c:v>
              </c:pt>
              <c:pt idx="53">
                <c:v>166046</c:v>
              </c:pt>
              <c:pt idx="54">
                <c:v>169455</c:v>
              </c:pt>
              <c:pt idx="55">
                <c:v>173291</c:v>
              </c:pt>
              <c:pt idx="56">
                <c:v>177077</c:v>
              </c:pt>
              <c:pt idx="57">
                <c:v>180115</c:v>
              </c:pt>
              <c:pt idx="58">
                <c:v>184196</c:v>
              </c:pt>
              <c:pt idx="59">
                <c:v>188456</c:v>
              </c:pt>
              <c:pt idx="60">
                <c:v>193890</c:v>
              </c:pt>
              <c:pt idx="61">
                <c:v>197027</c:v>
              </c:pt>
              <c:pt idx="62">
                <c:v>200936</c:v>
              </c:pt>
              <c:pt idx="63">
                <c:v>206255</c:v>
              </c:pt>
              <c:pt idx="64">
                <c:v>212097</c:v>
              </c:pt>
              <c:pt idx="65">
                <c:v>217716</c:v>
              </c:pt>
              <c:pt idx="66">
                <c:v>223829</c:v>
              </c:pt>
              <c:pt idx="67">
                <c:v>230354</c:v>
              </c:pt>
              <c:pt idx="68">
                <c:v>236726</c:v>
              </c:pt>
              <c:pt idx="69">
                <c:v>242763</c:v>
              </c:pt>
              <c:pt idx="70">
                <c:v>248706</c:v>
              </c:pt>
              <c:pt idx="71">
                <c:v>256564</c:v>
              </c:pt>
              <c:pt idx="72">
                <c:v>266775</c:v>
              </c:pt>
              <c:pt idx="73">
                <c:v>272432</c:v>
              </c:pt>
              <c:pt idx="74">
                <c:v>278679</c:v>
              </c:pt>
              <c:pt idx="75">
                <c:v>286063</c:v>
              </c:pt>
              <c:pt idx="76">
                <c:v>293363</c:v>
              </c:pt>
              <c:pt idx="77">
                <c:v>302008</c:v>
              </c:pt>
              <c:pt idx="78">
                <c:v>309795</c:v>
              </c:pt>
              <c:pt idx="79">
                <c:v>317202</c:v>
              </c:pt>
              <c:pt idx="80">
                <c:v>324870</c:v>
              </c:pt>
              <c:pt idx="81">
                <c:v>332589</c:v>
              </c:pt>
              <c:pt idx="82">
                <c:v>339254</c:v>
              </c:pt>
              <c:pt idx="83">
                <c:v>347657</c:v>
              </c:pt>
              <c:pt idx="84">
                <c:v>357847</c:v>
              </c:pt>
              <c:pt idx="85">
                <c:v>363873</c:v>
              </c:pt>
              <c:pt idx="86">
                <c:v>372306</c:v>
              </c:pt>
              <c:pt idx="87">
                <c:v>383476</c:v>
              </c:pt>
              <c:pt idx="88">
                <c:v>393414</c:v>
              </c:pt>
              <c:pt idx="89">
                <c:v>404900</c:v>
              </c:pt>
              <c:pt idx="90">
                <c:v>415075</c:v>
              </c:pt>
              <c:pt idx="91">
                <c:v>424456</c:v>
              </c:pt>
              <c:pt idx="92">
                <c:v>434318</c:v>
              </c:pt>
              <c:pt idx="93">
                <c:v>444966</c:v>
              </c:pt>
              <c:pt idx="94">
                <c:v>454631</c:v>
              </c:pt>
              <c:pt idx="95">
                <c:v>467400</c:v>
              </c:pt>
              <c:pt idx="96">
                <c:v>480339</c:v>
              </c:pt>
              <c:pt idx="97">
                <c:v>486515</c:v>
              </c:pt>
              <c:pt idx="98">
                <c:v>493334</c:v>
              </c:pt>
              <c:pt idx="99">
                <c:v>501344</c:v>
              </c:pt>
              <c:pt idx="100">
                <c:v>507272</c:v>
              </c:pt>
              <c:pt idx="101">
                <c:v>514389</c:v>
              </c:pt>
              <c:pt idx="102">
                <c:v>521511</c:v>
              </c:pt>
              <c:pt idx="103">
                <c:v>529323</c:v>
              </c:pt>
              <c:pt idx="104">
                <c:v>536554</c:v>
              </c:pt>
              <c:pt idx="105">
                <c:v>542480</c:v>
              </c:pt>
              <c:pt idx="106">
                <c:v>548924</c:v>
              </c:pt>
              <c:pt idx="107">
                <c:v>556563</c:v>
              </c:pt>
              <c:pt idx="108">
                <c:v>564148</c:v>
              </c:pt>
              <c:pt idx="109">
                <c:v>569284</c:v>
              </c:pt>
              <c:pt idx="110">
                <c:v>575568</c:v>
              </c:pt>
              <c:pt idx="111">
                <c:v>578508</c:v>
              </c:pt>
              <c:pt idx="112">
                <c:v>580690</c:v>
              </c:pt>
              <c:pt idx="113">
                <c:v>584896</c:v>
              </c:pt>
              <c:pt idx="114">
                <c:v>589121</c:v>
              </c:pt>
              <c:pt idx="115">
                <c:v>594038</c:v>
              </c:pt>
              <c:pt idx="116">
                <c:v>600143</c:v>
              </c:pt>
            </c:numLit>
          </c:val>
          <c:extLst>
            <c:ext xmlns:c16="http://schemas.microsoft.com/office/drawing/2014/chart" uri="{C3380CC4-5D6E-409C-BE32-E72D297353CC}">
              <c16:uniqueId val="{00000005-A61F-4B1B-B1E2-C60C0B9C9D1B}"/>
            </c:ext>
          </c:extLst>
        </c:ser>
        <c:dLbls>
          <c:showLegendKey val="0"/>
          <c:showVal val="0"/>
          <c:showCatName val="0"/>
          <c:showSerName val="0"/>
          <c:showPercent val="0"/>
          <c:showBubbleSize val="0"/>
        </c:dLbls>
        <c:gapWidth val="50"/>
        <c:overlap val="100"/>
        <c:axId val="214184216"/>
        <c:axId val="214184608"/>
      </c:barChart>
      <c:catAx>
        <c:axId val="214184216"/>
        <c:scaling>
          <c:orientation val="minMax"/>
        </c:scaling>
        <c:delete val="0"/>
        <c:axPos val="b"/>
        <c:numFmt formatCode="@"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184608"/>
        <c:crosses val="autoZero"/>
        <c:auto val="1"/>
        <c:lblAlgn val="ctr"/>
        <c:lblOffset val="100"/>
        <c:tickLblSkip val="4"/>
        <c:noMultiLvlLbl val="0"/>
      </c:catAx>
      <c:valAx>
        <c:axId val="214184608"/>
        <c:scaling>
          <c:orientation val="minMax"/>
          <c:max val="1700000.0000000002"/>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184216"/>
        <c:crosses val="autoZero"/>
        <c:crossBetween val="between"/>
        <c:dispUnits>
          <c:builtInUnit val="millions"/>
          <c:dispUnitsLbl>
            <c:layout>
              <c:manualLayout>
                <c:xMode val="edge"/>
                <c:yMode val="edge"/>
                <c:x val="1.5625E-2"/>
                <c:y val="0.30488053217485744"/>
              </c:manualLayout>
            </c:layout>
            <c:tx>
              <c:rich>
                <a:bodyPr rot="-54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Cumulative Sales (Millions)</a:t>
                  </a:r>
                </a:p>
              </c:rich>
            </c:tx>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ispUnitsLbl>
        </c:dispUnits>
      </c:valAx>
      <c:spPr>
        <a:noFill/>
        <a:ln>
          <a:solidFill>
            <a:schemeClr val="tx1">
              <a:lumMod val="50000"/>
              <a:lumOff val="50000"/>
            </a:schemeClr>
          </a:solidFill>
        </a:ln>
        <a:effectLst/>
      </c:spPr>
    </c:plotArea>
    <c:legend>
      <c:legendPos val="l"/>
      <c:layout>
        <c:manualLayout>
          <c:xMode val="edge"/>
          <c:yMode val="edge"/>
          <c:x val="0.11631944444444445"/>
          <c:y val="0.16842267022656654"/>
          <c:w val="0.12459987423447069"/>
          <c:h val="0.12584245934775393"/>
        </c:manualLayout>
      </c:layout>
      <c:overlay val="1"/>
      <c:spPr>
        <a:solidFill>
          <a:schemeClr val="bg1"/>
        </a:solidFill>
        <a:ln>
          <a:solidFill>
            <a:schemeClr val="tx1">
              <a:lumMod val="50000"/>
              <a:lumOff val="50000"/>
            </a:schemeClr>
          </a:solid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209550</xdr:colOff>
      <xdr:row>2</xdr:row>
      <xdr:rowOff>41910</xdr:rowOff>
    </xdr:from>
    <xdr:to>
      <xdr:col>24</xdr:col>
      <xdr:colOff>184785</xdr:colOff>
      <xdr:row>31</xdr:row>
      <xdr:rowOff>32385</xdr:rowOff>
    </xdr:to>
    <xdr:graphicFrame macro="">
      <xdr:nvGraphicFramePr>
        <xdr:cNvPr id="2" name="Chart 1" descr="BEV and PHEV Cumulative Sales, Dec 2010 - Aug 2020">
          <a:extLst>
            <a:ext uri="{FF2B5EF4-FFF2-40B4-BE49-F238E27FC236}">
              <a16:creationId xmlns:a16="http://schemas.microsoft.com/office/drawing/2014/main" id="{1C508B78-8556-440C-8A10-273A16A09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4F3960-C3D0-4DAD-98DA-2A4970B63F4E}" name="Table1" displayName="Table1" ref="A5:E122" totalsRowShown="0" dataDxfId="7">
  <autoFilter ref="A5:E122" xr:uid="{17B3E4F9-D558-484C-90E9-90CDBCC63CEA}"/>
  <tableColumns count="5">
    <tableColumn id="1" xr3:uid="{CFB70596-98A9-4A31-B8D3-A85439B076B4}" name="Month" dataDxfId="6" dataCellStyle="Normal 10"/>
    <tableColumn id="2" xr3:uid="{4CB6FA16-8C98-4492-BDFD-9EEE9E7B05EF}" name="PHEV" dataDxfId="5"/>
    <tableColumn id="3" xr3:uid="{50DC1D9E-1DBE-4F21-A647-F583D98CC04E}" name="BEV" dataDxfId="4"/>
    <tableColumn id="4" xr3:uid="{E292B19A-8148-45C4-9249-4E64E8510747}" name="Percent EV" dataDxfId="3">
      <calculatedColumnFormula>C6/(C6+B6)</calculatedColumnFormula>
    </tableColumn>
    <tableColumn id="5" xr3:uid="{C8D354B1-3F21-4B65-BA6A-BAC4B7A22632}" name="Year" dataDxfId="2">
      <calculatedColumnFormula>_xlfn.NUMBERVALUE(CONCATENATE("20",RIGHT(Table1[[#This Row],[Month]],2)))</calculatedColumnFormula>
    </tableColumn>
  </tableColumns>
  <tableStyleInfo name="TableStyleMedium15" showFirstColumn="0" showLastColumn="0" showRowStripes="1" showColumnStripes="0"/>
  <extLst>
    <ext xmlns:x14="http://schemas.microsoft.com/office/spreadsheetml/2009/9/main" uri="{504A1905-F514-4f6f-8877-14C23A59335A}">
      <x14:table altTextSummary="BEV and PHEV Cumulative Sales, Dec 2010 - Aug 2020_x000d__x000a_"/>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ts.gov/content/new-and-used-passenger-car-sales-and-leases-thousands-vehicles" TargetMode="External"/><Relationship Id="rId2" Type="http://schemas.openxmlformats.org/officeDocument/2006/relationships/hyperlink" Target="https://www.energy.gov/eere/vehicles/downloads/fotw-1153-september-28-2020-cumulative-plug-vehicle-sales-united-states" TargetMode="External"/><Relationship Id="rId1" Type="http://schemas.openxmlformats.org/officeDocument/2006/relationships/hyperlink" Target="https://www.bts.gov/content/new-and-used-passenger-car-sales-and-leases-thousands-vehicles"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anl.gov/es/light-duty-electric-drive-vehicles-monthly-sales-updates" TargetMode="External"/><Relationship Id="rId1" Type="http://schemas.openxmlformats.org/officeDocument/2006/relationships/hyperlink" Target="https://www.energy.gov/eere/vehicles/articles/fotw-1153-september-28-2020-cumulative-plug-vehicle-sales-united-states-reach"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391A-B897-4382-8400-A7281DA24296}">
  <dimension ref="A1:B25"/>
  <sheetViews>
    <sheetView workbookViewId="0">
      <selection activeCell="K23" sqref="K23"/>
    </sheetView>
  </sheetViews>
  <sheetFormatPr defaultRowHeight="15"/>
  <cols>
    <col min="2" max="2" width="56.5703125" customWidth="1"/>
  </cols>
  <sheetData>
    <row r="1" spans="1:2">
      <c r="A1" s="1" t="s">
        <v>1</v>
      </c>
    </row>
    <row r="3" spans="1:2">
      <c r="A3" s="1" t="s">
        <v>0</v>
      </c>
      <c r="B3" s="81" t="s">
        <v>1439</v>
      </c>
    </row>
    <row r="4" spans="1:2">
      <c r="B4" t="s">
        <v>1442</v>
      </c>
    </row>
    <row r="5" spans="1:2">
      <c r="B5" s="84">
        <v>2020</v>
      </c>
    </row>
    <row r="6" spans="1:2">
      <c r="B6" t="s">
        <v>1444</v>
      </c>
    </row>
    <row r="7" spans="1:2" ht="30">
      <c r="B7" s="82" t="s">
        <v>1443</v>
      </c>
    </row>
    <row r="8" spans="1:2">
      <c r="B8" s="83"/>
    </row>
    <row r="9" spans="1:2">
      <c r="B9" s="81" t="s">
        <v>1440</v>
      </c>
    </row>
    <row r="10" spans="1:2">
      <c r="B10" t="s">
        <v>1445</v>
      </c>
    </row>
    <row r="11" spans="1:2">
      <c r="B11" s="84">
        <v>2020</v>
      </c>
    </row>
    <row r="12" spans="1:2" ht="30">
      <c r="B12" s="83" t="s">
        <v>1446</v>
      </c>
    </row>
    <row r="13" spans="1:2" ht="45">
      <c r="B13" s="82" t="s">
        <v>1447</v>
      </c>
    </row>
    <row r="14" spans="1:2">
      <c r="B14" s="85"/>
    </row>
    <row r="15" spans="1:2">
      <c r="B15" s="81" t="s">
        <v>1441</v>
      </c>
    </row>
    <row r="16" spans="1:2">
      <c r="B16" t="s">
        <v>1448</v>
      </c>
    </row>
    <row r="17" spans="2:2">
      <c r="B17" s="84">
        <v>2021</v>
      </c>
    </row>
    <row r="18" spans="2:2">
      <c r="B18" t="s">
        <v>1449</v>
      </c>
    </row>
    <row r="19" spans="2:2">
      <c r="B19" t="s">
        <v>1450</v>
      </c>
    </row>
    <row r="21" spans="2:2">
      <c r="B21" s="81" t="s">
        <v>1451</v>
      </c>
    </row>
    <row r="22" spans="2:2">
      <c r="B22" t="s">
        <v>1442</v>
      </c>
    </row>
    <row r="23" spans="2:2">
      <c r="B23" s="84">
        <v>2020</v>
      </c>
    </row>
    <row r="24" spans="2:2">
      <c r="B24" t="s">
        <v>1444</v>
      </c>
    </row>
    <row r="25" spans="2:2" ht="30">
      <c r="B25" s="82" t="s">
        <v>1443</v>
      </c>
    </row>
  </sheetData>
  <hyperlinks>
    <hyperlink ref="B7" r:id="rId1" xr:uid="{24D1518D-D633-4CFA-987B-A405F570B1F0}"/>
    <hyperlink ref="B13" r:id="rId2" xr:uid="{D7AA476F-A576-465C-8F33-0EEAC8B2F17F}"/>
    <hyperlink ref="B25" r:id="rId3" xr:uid="{DCB413E3-358C-435C-8F4D-85AE6624267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19E6-C580-46DF-A312-29294DE86DDD}">
  <dimension ref="A1:K49"/>
  <sheetViews>
    <sheetView workbookViewId="0">
      <selection activeCell="F9" sqref="F9"/>
    </sheetView>
  </sheetViews>
  <sheetFormatPr defaultRowHeight="15"/>
  <cols>
    <col min="1" max="1" width="18.42578125" customWidth="1"/>
    <col min="5" max="5" width="12.5703125" customWidth="1"/>
    <col min="9" max="9" width="11.42578125" customWidth="1"/>
  </cols>
  <sheetData>
    <row r="1" spans="1:11">
      <c r="A1" s="255" t="s">
        <v>86</v>
      </c>
      <c r="B1" s="255"/>
      <c r="C1" s="255"/>
      <c r="E1" s="255" t="s">
        <v>85</v>
      </c>
      <c r="F1" s="255"/>
      <c r="G1" s="255"/>
      <c r="I1" s="255" t="s">
        <v>87</v>
      </c>
      <c r="J1" s="255"/>
      <c r="K1" s="255"/>
    </row>
    <row r="2" spans="1:11">
      <c r="A2" t="s">
        <v>73</v>
      </c>
      <c r="E2" t="s">
        <v>77</v>
      </c>
      <c r="I2" t="s">
        <v>77</v>
      </c>
    </row>
    <row r="3" spans="1:11">
      <c r="A3" t="s">
        <v>74</v>
      </c>
      <c r="B3" t="s">
        <v>75</v>
      </c>
      <c r="C3" t="s">
        <v>76</v>
      </c>
      <c r="E3" t="s">
        <v>78</v>
      </c>
      <c r="I3" t="s">
        <v>78</v>
      </c>
    </row>
    <row r="4" spans="1:11">
      <c r="A4" s="12">
        <v>27760</v>
      </c>
      <c r="B4" s="13">
        <v>12.966083333333334</v>
      </c>
      <c r="C4">
        <f>YEAR(A4)</f>
        <v>1976</v>
      </c>
      <c r="E4" t="s">
        <v>79</v>
      </c>
      <c r="I4" t="s">
        <v>79</v>
      </c>
    </row>
    <row r="5" spans="1:11">
      <c r="A5" s="12">
        <v>28126</v>
      </c>
      <c r="B5" s="13">
        <v>14.485749999999999</v>
      </c>
      <c r="C5">
        <f t="shared" ref="C5:C49" si="0">YEAR(A5)</f>
        <v>1977</v>
      </c>
      <c r="E5" t="s">
        <v>80</v>
      </c>
      <c r="I5" t="s">
        <v>80</v>
      </c>
    </row>
    <row r="6" spans="1:11">
      <c r="A6" s="12">
        <v>28491</v>
      </c>
      <c r="B6" s="13">
        <v>14.972833333333334</v>
      </c>
      <c r="C6">
        <f t="shared" si="0"/>
        <v>1978</v>
      </c>
      <c r="E6" t="s">
        <v>81</v>
      </c>
      <c r="I6" t="s">
        <v>81</v>
      </c>
    </row>
    <row r="7" spans="1:11">
      <c r="A7" s="12">
        <v>28856</v>
      </c>
      <c r="B7" s="13">
        <v>13.768000000000001</v>
      </c>
      <c r="C7">
        <f t="shared" si="0"/>
        <v>1979</v>
      </c>
      <c r="E7" t="s">
        <v>82</v>
      </c>
      <c r="I7" t="s">
        <v>82</v>
      </c>
    </row>
    <row r="8" spans="1:11">
      <c r="A8" s="12">
        <v>29221</v>
      </c>
      <c r="B8" s="13">
        <v>11.192416666666666</v>
      </c>
      <c r="C8">
        <f t="shared" si="0"/>
        <v>1980</v>
      </c>
    </row>
    <row r="9" spans="1:11">
      <c r="A9" s="12">
        <v>29587</v>
      </c>
      <c r="B9" s="13">
        <v>10.564</v>
      </c>
      <c r="C9">
        <f t="shared" si="0"/>
        <v>1981</v>
      </c>
      <c r="E9" t="s">
        <v>83</v>
      </c>
      <c r="F9" t="s">
        <v>84</v>
      </c>
      <c r="I9" t="s">
        <v>88</v>
      </c>
      <c r="J9" t="s">
        <v>89</v>
      </c>
    </row>
    <row r="10" spans="1:11">
      <c r="A10" s="12">
        <v>29952</v>
      </c>
      <c r="B10" s="13">
        <v>10.363333333333333</v>
      </c>
      <c r="C10">
        <f t="shared" si="0"/>
        <v>1982</v>
      </c>
    </row>
    <row r="11" spans="1:11">
      <c r="A11" s="12">
        <v>30317</v>
      </c>
      <c r="B11" s="13">
        <v>12.11975</v>
      </c>
      <c r="C11">
        <f t="shared" si="0"/>
        <v>1983</v>
      </c>
      <c r="E11" t="s">
        <v>73</v>
      </c>
      <c r="I11" t="s">
        <v>73</v>
      </c>
    </row>
    <row r="12" spans="1:11">
      <c r="A12" s="12">
        <v>30682</v>
      </c>
      <c r="B12" s="13">
        <v>14.19725</v>
      </c>
      <c r="C12">
        <f t="shared" si="0"/>
        <v>1984</v>
      </c>
      <c r="E12" t="s">
        <v>74</v>
      </c>
      <c r="F12" t="s">
        <v>83</v>
      </c>
      <c r="I12" t="s">
        <v>74</v>
      </c>
      <c r="J12" t="s">
        <v>88</v>
      </c>
    </row>
    <row r="13" spans="1:11">
      <c r="A13" s="12">
        <v>31048</v>
      </c>
      <c r="B13" s="13">
        <v>15.442583333333333</v>
      </c>
      <c r="C13">
        <f t="shared" si="0"/>
        <v>1985</v>
      </c>
      <c r="E13" s="12">
        <v>32874</v>
      </c>
      <c r="F13" s="13">
        <v>0.27766666666666667</v>
      </c>
      <c r="G13">
        <f>YEAR(E13)</f>
        <v>1990</v>
      </c>
      <c r="I13" s="12">
        <v>32874</v>
      </c>
      <c r="J13" s="13">
        <v>4.5628333333333337</v>
      </c>
      <c r="K13">
        <f>YEAR(I13)</f>
        <v>1990</v>
      </c>
    </row>
    <row r="14" spans="1:11">
      <c r="A14" s="12">
        <v>31413</v>
      </c>
      <c r="B14" s="13">
        <v>16.0505</v>
      </c>
      <c r="C14">
        <f t="shared" si="0"/>
        <v>1986</v>
      </c>
      <c r="E14" s="12">
        <v>33239</v>
      </c>
      <c r="F14" s="13">
        <v>0.22125</v>
      </c>
      <c r="G14">
        <f t="shared" ref="G14:G43" si="1">YEAR(E14)</f>
        <v>1991</v>
      </c>
      <c r="I14" s="12">
        <v>33239</v>
      </c>
      <c r="J14" s="13">
        <v>4.1391666666666671</v>
      </c>
      <c r="K14">
        <f t="shared" ref="K14:K44" si="2">YEAR(I14)</f>
        <v>1991</v>
      </c>
    </row>
    <row r="15" spans="1:11">
      <c r="A15" s="12">
        <v>31778</v>
      </c>
      <c r="B15" s="13">
        <v>14.860583333333333</v>
      </c>
      <c r="C15">
        <f t="shared" si="0"/>
        <v>1987</v>
      </c>
      <c r="E15" s="12">
        <v>33604</v>
      </c>
      <c r="F15" s="13">
        <v>0.248</v>
      </c>
      <c r="G15">
        <f t="shared" si="1"/>
        <v>1992</v>
      </c>
      <c r="I15" s="12">
        <v>33604</v>
      </c>
      <c r="J15" s="13">
        <v>4.6455833333333336</v>
      </c>
      <c r="K15">
        <f t="shared" si="2"/>
        <v>1992</v>
      </c>
    </row>
    <row r="16" spans="1:11">
      <c r="A16" s="12">
        <v>32143</v>
      </c>
      <c r="B16" s="13">
        <v>15.436333333333334</v>
      </c>
      <c r="C16">
        <f t="shared" si="0"/>
        <v>1988</v>
      </c>
      <c r="E16" s="12">
        <v>33970</v>
      </c>
      <c r="F16" s="13">
        <v>0.30225000000000002</v>
      </c>
      <c r="G16">
        <f t="shared" si="1"/>
        <v>1993</v>
      </c>
      <c r="I16" s="12">
        <v>33970</v>
      </c>
      <c r="J16" s="13">
        <v>5.3557499999999996</v>
      </c>
      <c r="K16">
        <f t="shared" si="2"/>
        <v>1993</v>
      </c>
    </row>
    <row r="17" spans="1:11">
      <c r="A17" s="12">
        <v>32509</v>
      </c>
      <c r="B17" s="13">
        <v>14.528916666666667</v>
      </c>
      <c r="C17">
        <f t="shared" si="0"/>
        <v>1989</v>
      </c>
      <c r="E17" s="12">
        <v>34335</v>
      </c>
      <c r="F17" s="13">
        <v>0.35375000000000001</v>
      </c>
      <c r="G17">
        <f t="shared" si="1"/>
        <v>1994</v>
      </c>
      <c r="I17" s="12">
        <v>34335</v>
      </c>
      <c r="J17" s="13">
        <v>6.05375</v>
      </c>
      <c r="K17">
        <f t="shared" si="2"/>
        <v>1994</v>
      </c>
    </row>
    <row r="18" spans="1:11">
      <c r="A18" s="12">
        <v>32874</v>
      </c>
      <c r="B18" s="13">
        <v>13.863</v>
      </c>
      <c r="C18">
        <f t="shared" si="0"/>
        <v>1990</v>
      </c>
      <c r="E18" s="12">
        <v>34700</v>
      </c>
      <c r="F18" s="13">
        <v>0.39008333333333334</v>
      </c>
      <c r="G18">
        <f t="shared" si="1"/>
        <v>1995</v>
      </c>
      <c r="I18" s="12">
        <v>34700</v>
      </c>
      <c r="J18" s="13">
        <v>6.1079166666666671</v>
      </c>
      <c r="K18">
        <f t="shared" si="2"/>
        <v>1995</v>
      </c>
    </row>
    <row r="19" spans="1:11">
      <c r="A19" s="12">
        <v>33239</v>
      </c>
      <c r="B19" s="13">
        <v>12.314166666666667</v>
      </c>
      <c r="C19">
        <f t="shared" si="0"/>
        <v>1991</v>
      </c>
      <c r="E19" s="12">
        <v>35065</v>
      </c>
      <c r="F19" s="13">
        <v>0.35725000000000001</v>
      </c>
      <c r="G19">
        <f t="shared" si="1"/>
        <v>1996</v>
      </c>
      <c r="I19" s="12">
        <v>35065</v>
      </c>
      <c r="J19" s="13">
        <v>6.6186666666666669</v>
      </c>
      <c r="K19">
        <f t="shared" si="2"/>
        <v>1996</v>
      </c>
    </row>
    <row r="20" spans="1:11">
      <c r="A20" s="12">
        <v>33604</v>
      </c>
      <c r="B20" s="13">
        <v>12.859833333333333</v>
      </c>
      <c r="C20">
        <f t="shared" si="0"/>
        <v>1992</v>
      </c>
      <c r="E20" s="12">
        <v>35431</v>
      </c>
      <c r="F20" s="13">
        <v>0.376</v>
      </c>
      <c r="G20">
        <f t="shared" si="1"/>
        <v>1997</v>
      </c>
      <c r="I20" s="12">
        <v>35431</v>
      </c>
      <c r="J20" s="13">
        <v>6.9041666666666668</v>
      </c>
      <c r="K20">
        <f t="shared" si="2"/>
        <v>1997</v>
      </c>
    </row>
    <row r="21" spans="1:11">
      <c r="A21" s="12">
        <v>33970</v>
      </c>
      <c r="B21" s="13">
        <v>13.873583333333332</v>
      </c>
      <c r="C21">
        <f t="shared" si="0"/>
        <v>1993</v>
      </c>
      <c r="E21" s="12">
        <v>35796</v>
      </c>
      <c r="F21" s="13">
        <v>0.42466666666666669</v>
      </c>
      <c r="G21">
        <f t="shared" si="1"/>
        <v>1998</v>
      </c>
      <c r="I21" s="12">
        <v>35796</v>
      </c>
      <c r="J21" s="13">
        <v>7.4579166666666667</v>
      </c>
      <c r="K21">
        <f t="shared" si="2"/>
        <v>1998</v>
      </c>
    </row>
    <row r="22" spans="1:11">
      <c r="A22" s="12">
        <v>34335</v>
      </c>
      <c r="B22" s="13">
        <v>15.044166666666667</v>
      </c>
      <c r="C22">
        <f t="shared" si="0"/>
        <v>1994</v>
      </c>
      <c r="E22" s="12">
        <v>36161</v>
      </c>
      <c r="F22" s="13">
        <v>0.52116666666666667</v>
      </c>
      <c r="G22">
        <f t="shared" si="1"/>
        <v>1999</v>
      </c>
      <c r="I22" s="12">
        <v>36161</v>
      </c>
      <c r="J22" s="13">
        <v>8.2557500000000008</v>
      </c>
      <c r="K22">
        <f t="shared" si="2"/>
        <v>1999</v>
      </c>
    </row>
    <row r="23" spans="1:11">
      <c r="A23" s="12">
        <v>34700</v>
      </c>
      <c r="B23" s="13">
        <v>14.728083333333334</v>
      </c>
      <c r="C23">
        <f t="shared" si="0"/>
        <v>1995</v>
      </c>
      <c r="E23" s="12">
        <v>36526</v>
      </c>
      <c r="F23" s="13">
        <v>0.46108333333333335</v>
      </c>
      <c r="G23">
        <f t="shared" si="1"/>
        <v>2000</v>
      </c>
      <c r="I23" s="12">
        <v>36526</v>
      </c>
      <c r="J23" s="13">
        <v>8.5719166666666666</v>
      </c>
      <c r="K23">
        <f t="shared" si="2"/>
        <v>2000</v>
      </c>
    </row>
    <row r="24" spans="1:11">
      <c r="A24" s="12">
        <v>35065</v>
      </c>
      <c r="B24" s="13">
        <v>15.097333333333333</v>
      </c>
      <c r="C24">
        <f t="shared" si="0"/>
        <v>1996</v>
      </c>
      <c r="E24" s="12">
        <v>36892</v>
      </c>
      <c r="F24" s="13">
        <v>0.34991666666666665</v>
      </c>
      <c r="G24">
        <f t="shared" si="1"/>
        <v>2001</v>
      </c>
      <c r="I24" s="12">
        <v>36892</v>
      </c>
      <c r="J24" s="13">
        <v>8.7702500000000008</v>
      </c>
      <c r="K24">
        <f t="shared" si="2"/>
        <v>2001</v>
      </c>
    </row>
    <row r="25" spans="1:11">
      <c r="A25" s="12">
        <v>35431</v>
      </c>
      <c r="B25" s="13">
        <v>15.122416666666666</v>
      </c>
      <c r="C25">
        <f t="shared" si="0"/>
        <v>1997</v>
      </c>
      <c r="E25" s="12">
        <v>37257</v>
      </c>
      <c r="F25" s="13">
        <v>0.32150000000000001</v>
      </c>
      <c r="G25">
        <f t="shared" si="1"/>
        <v>2002</v>
      </c>
      <c r="I25" s="12">
        <v>37257</v>
      </c>
      <c r="J25" s="13">
        <v>8.7739999999999991</v>
      </c>
      <c r="K25">
        <f t="shared" si="2"/>
        <v>2002</v>
      </c>
    </row>
    <row r="26" spans="1:11">
      <c r="A26" s="12">
        <v>35796</v>
      </c>
      <c r="B26" s="13">
        <v>15.542999999999999</v>
      </c>
      <c r="C26">
        <f t="shared" si="0"/>
        <v>1998</v>
      </c>
      <c r="E26" s="12">
        <v>37622</v>
      </c>
      <c r="F26" s="13">
        <v>0.32758333333333334</v>
      </c>
      <c r="G26">
        <f t="shared" si="1"/>
        <v>2003</v>
      </c>
      <c r="I26" s="12">
        <v>37622</v>
      </c>
      <c r="J26" s="13">
        <v>9.0835833333333333</v>
      </c>
      <c r="K26">
        <f t="shared" si="2"/>
        <v>2003</v>
      </c>
    </row>
    <row r="27" spans="1:11">
      <c r="A27" s="12">
        <v>36161</v>
      </c>
      <c r="B27" s="13">
        <v>16.893666666666668</v>
      </c>
      <c r="C27">
        <f t="shared" si="0"/>
        <v>1999</v>
      </c>
      <c r="E27" s="12">
        <v>37987</v>
      </c>
      <c r="F27" s="13">
        <v>0.42899999999999999</v>
      </c>
      <c r="G27">
        <f t="shared" si="1"/>
        <v>2004</v>
      </c>
      <c r="I27" s="12">
        <v>37987</v>
      </c>
      <c r="J27" s="13">
        <v>9.3844166666666666</v>
      </c>
      <c r="K27">
        <f t="shared" si="2"/>
        <v>2004</v>
      </c>
    </row>
    <row r="28" spans="1:11">
      <c r="A28" s="12">
        <v>36526</v>
      </c>
      <c r="B28" s="13">
        <v>17.349583333333332</v>
      </c>
      <c r="C28">
        <f t="shared" si="0"/>
        <v>2000</v>
      </c>
      <c r="E28" s="12">
        <v>38353</v>
      </c>
      <c r="F28" s="13">
        <v>0.49775000000000003</v>
      </c>
      <c r="G28">
        <f t="shared" si="1"/>
        <v>2005</v>
      </c>
      <c r="I28" s="12">
        <v>38353</v>
      </c>
      <c r="J28" s="13">
        <v>9.2877500000000008</v>
      </c>
      <c r="K28">
        <f t="shared" si="2"/>
        <v>2005</v>
      </c>
    </row>
    <row r="29" spans="1:11">
      <c r="A29" s="12">
        <v>36892</v>
      </c>
      <c r="B29" s="13">
        <v>17.122166666666665</v>
      </c>
      <c r="C29">
        <f t="shared" si="0"/>
        <v>2001</v>
      </c>
      <c r="E29" s="12">
        <v>38718</v>
      </c>
      <c r="F29" s="13">
        <v>0.54500000000000004</v>
      </c>
      <c r="G29">
        <f t="shared" si="1"/>
        <v>2006</v>
      </c>
      <c r="I29" s="12">
        <v>38718</v>
      </c>
      <c r="J29" s="13">
        <v>8.7427499999999991</v>
      </c>
      <c r="K29">
        <f t="shared" si="2"/>
        <v>2006</v>
      </c>
    </row>
    <row r="30" spans="1:11">
      <c r="A30" s="12">
        <v>37257</v>
      </c>
      <c r="B30" s="13">
        <v>16.816416666666665</v>
      </c>
      <c r="C30">
        <f t="shared" si="0"/>
        <v>2002</v>
      </c>
      <c r="E30" s="12">
        <v>39083</v>
      </c>
      <c r="F30" s="13">
        <v>0.37316666666666665</v>
      </c>
      <c r="G30">
        <f t="shared" si="1"/>
        <v>2007</v>
      </c>
      <c r="I30" s="12">
        <v>39083</v>
      </c>
      <c r="J30" s="13">
        <v>8.5269999999999992</v>
      </c>
      <c r="K30">
        <f t="shared" si="2"/>
        <v>2007</v>
      </c>
    </row>
    <row r="31" spans="1:11">
      <c r="A31" s="12">
        <v>37622</v>
      </c>
      <c r="B31" s="13">
        <v>16.639083333333332</v>
      </c>
      <c r="C31">
        <f t="shared" si="0"/>
        <v>2003</v>
      </c>
      <c r="E31" s="12">
        <v>39448</v>
      </c>
      <c r="F31" s="13">
        <v>0.29808333333333331</v>
      </c>
      <c r="G31">
        <f t="shared" si="1"/>
        <v>2008</v>
      </c>
      <c r="I31" s="12">
        <v>39448</v>
      </c>
      <c r="J31" s="13">
        <v>6.4257499999999999</v>
      </c>
      <c r="K31">
        <f t="shared" si="2"/>
        <v>2008</v>
      </c>
    </row>
    <row r="32" spans="1:11">
      <c r="A32" s="12">
        <v>37987</v>
      </c>
      <c r="B32" s="13">
        <v>16.866833333333332</v>
      </c>
      <c r="C32">
        <f t="shared" si="0"/>
        <v>2004</v>
      </c>
      <c r="E32" s="12">
        <v>39814</v>
      </c>
      <c r="F32" s="13">
        <v>0.19900000000000001</v>
      </c>
      <c r="G32">
        <f t="shared" si="1"/>
        <v>2009</v>
      </c>
      <c r="I32" s="12">
        <v>39814</v>
      </c>
      <c r="J32" s="13">
        <v>5.0009166666666669</v>
      </c>
      <c r="K32">
        <f t="shared" si="2"/>
        <v>2009</v>
      </c>
    </row>
    <row r="33" spans="1:11">
      <c r="A33" s="12">
        <v>38353</v>
      </c>
      <c r="B33" s="13">
        <v>16.948333333333334</v>
      </c>
      <c r="C33">
        <f t="shared" si="0"/>
        <v>2005</v>
      </c>
      <c r="E33" s="12">
        <v>40179</v>
      </c>
      <c r="F33" s="13">
        <v>0.21741666666666667</v>
      </c>
      <c r="G33">
        <f t="shared" si="1"/>
        <v>2010</v>
      </c>
      <c r="I33" s="12">
        <v>40179</v>
      </c>
      <c r="J33" s="13">
        <v>5.919083333333333</v>
      </c>
      <c r="K33">
        <f t="shared" si="2"/>
        <v>2010</v>
      </c>
    </row>
    <row r="34" spans="1:11">
      <c r="A34" s="12">
        <v>38718</v>
      </c>
      <c r="B34" s="13">
        <v>16.504166666666666</v>
      </c>
      <c r="C34">
        <f t="shared" si="0"/>
        <v>2006</v>
      </c>
      <c r="E34" s="12">
        <v>40544</v>
      </c>
      <c r="F34" s="13">
        <v>0.30575000000000002</v>
      </c>
      <c r="G34">
        <f t="shared" si="1"/>
        <v>2011</v>
      </c>
      <c r="I34" s="12">
        <v>40544</v>
      </c>
      <c r="J34" s="13">
        <v>6.6500833333333329</v>
      </c>
      <c r="K34">
        <f t="shared" si="2"/>
        <v>2011</v>
      </c>
    </row>
    <row r="35" spans="1:11">
      <c r="A35" s="12">
        <v>39083</v>
      </c>
      <c r="B35" s="13">
        <v>16.08925</v>
      </c>
      <c r="C35">
        <f t="shared" si="0"/>
        <v>2007</v>
      </c>
      <c r="E35" s="12">
        <v>40909</v>
      </c>
      <c r="F35" s="13">
        <v>0.34616666666666668</v>
      </c>
      <c r="G35">
        <f t="shared" si="1"/>
        <v>2012</v>
      </c>
      <c r="I35" s="12">
        <v>40909</v>
      </c>
      <c r="J35" s="13">
        <v>7.1888333333333332</v>
      </c>
      <c r="K35">
        <f t="shared" si="2"/>
        <v>2012</v>
      </c>
    </row>
    <row r="36" spans="1:11">
      <c r="A36" s="12">
        <v>39448</v>
      </c>
      <c r="B36" s="13">
        <v>13.195</v>
      </c>
      <c r="C36">
        <f t="shared" si="0"/>
        <v>2008</v>
      </c>
      <c r="E36" s="12">
        <v>41275</v>
      </c>
      <c r="F36" s="13">
        <v>0.35191666666666666</v>
      </c>
      <c r="G36">
        <f t="shared" si="1"/>
        <v>2013</v>
      </c>
      <c r="I36" s="12">
        <v>41275</v>
      </c>
      <c r="J36" s="13">
        <v>7.9436666666666671</v>
      </c>
      <c r="K36">
        <f t="shared" si="2"/>
        <v>2013</v>
      </c>
    </row>
    <row r="37" spans="1:11">
      <c r="A37" s="12">
        <v>39814</v>
      </c>
      <c r="B37" s="13">
        <v>10.4025</v>
      </c>
      <c r="C37">
        <f t="shared" si="0"/>
        <v>2009</v>
      </c>
      <c r="E37" s="12">
        <v>41640</v>
      </c>
      <c r="F37" s="13">
        <v>0.40608333333333335</v>
      </c>
      <c r="G37">
        <f t="shared" si="1"/>
        <v>2014</v>
      </c>
      <c r="I37" s="12">
        <v>41640</v>
      </c>
      <c r="J37" s="13">
        <v>8.7440833333333341</v>
      </c>
      <c r="K37">
        <f t="shared" si="2"/>
        <v>2014</v>
      </c>
    </row>
    <row r="38" spans="1:11">
      <c r="A38" s="12">
        <v>40179</v>
      </c>
      <c r="B38" s="13">
        <v>11.55475</v>
      </c>
      <c r="C38">
        <f t="shared" si="0"/>
        <v>2010</v>
      </c>
      <c r="E38" s="12">
        <v>42005</v>
      </c>
      <c r="F38" s="13">
        <v>0.44908333333333333</v>
      </c>
      <c r="G38">
        <f t="shared" si="1"/>
        <v>2015</v>
      </c>
      <c r="I38" s="12">
        <v>42005</v>
      </c>
      <c r="J38" s="13">
        <v>9.8794166666666658</v>
      </c>
      <c r="K38">
        <f t="shared" si="2"/>
        <v>2015</v>
      </c>
    </row>
    <row r="39" spans="1:11">
      <c r="A39" s="12">
        <v>40544</v>
      </c>
      <c r="B39" s="13">
        <v>12.743166666666667</v>
      </c>
      <c r="C39">
        <f t="shared" si="0"/>
        <v>2011</v>
      </c>
      <c r="E39" s="12">
        <v>42370</v>
      </c>
      <c r="F39" s="13">
        <v>0.40175</v>
      </c>
      <c r="G39">
        <f t="shared" si="1"/>
        <v>2016</v>
      </c>
      <c r="I39" s="12">
        <v>42370</v>
      </c>
      <c r="J39" s="13">
        <v>10.593999999999999</v>
      </c>
      <c r="K39">
        <f t="shared" si="2"/>
        <v>2016</v>
      </c>
    </row>
    <row r="40" spans="1:11">
      <c r="A40" s="12">
        <v>40909</v>
      </c>
      <c r="B40" s="13">
        <v>14.434666666666667</v>
      </c>
      <c r="C40">
        <f t="shared" si="0"/>
        <v>2012</v>
      </c>
      <c r="E40" s="12">
        <v>42736</v>
      </c>
      <c r="F40" s="13">
        <v>0.41449999999999998</v>
      </c>
      <c r="G40">
        <f t="shared" si="1"/>
        <v>2017</v>
      </c>
      <c r="I40" s="12">
        <v>42736</v>
      </c>
      <c r="J40" s="13">
        <v>11.060916666666667</v>
      </c>
      <c r="K40">
        <f t="shared" si="2"/>
        <v>2017</v>
      </c>
    </row>
    <row r="41" spans="1:11">
      <c r="A41" s="12">
        <v>41275</v>
      </c>
      <c r="B41" s="13">
        <v>15.530083333333334</v>
      </c>
      <c r="C41">
        <f t="shared" si="0"/>
        <v>2013</v>
      </c>
      <c r="E41" s="12">
        <v>43101</v>
      </c>
      <c r="F41" s="13">
        <v>0.48658333333333331</v>
      </c>
      <c r="G41">
        <f t="shared" si="1"/>
        <v>2018</v>
      </c>
      <c r="I41" s="12">
        <v>43101</v>
      </c>
      <c r="J41" s="13">
        <v>11.91475</v>
      </c>
      <c r="K41">
        <f t="shared" si="2"/>
        <v>2018</v>
      </c>
    </row>
    <row r="42" spans="1:11">
      <c r="A42" s="12">
        <v>41640</v>
      </c>
      <c r="B42" s="13">
        <v>16.452249999999999</v>
      </c>
      <c r="C42">
        <f t="shared" si="0"/>
        <v>2014</v>
      </c>
      <c r="E42" s="12">
        <v>43466</v>
      </c>
      <c r="F42" s="13">
        <v>0.52708333333333335</v>
      </c>
      <c r="G42">
        <f t="shared" si="1"/>
        <v>2019</v>
      </c>
      <c r="I42" s="12">
        <v>43466</v>
      </c>
      <c r="J42" s="13">
        <v>12.241416666666666</v>
      </c>
      <c r="K42">
        <f t="shared" si="2"/>
        <v>2019</v>
      </c>
    </row>
    <row r="43" spans="1:11">
      <c r="A43" s="12">
        <v>42005</v>
      </c>
      <c r="B43" s="13">
        <v>17.407833333333333</v>
      </c>
      <c r="C43">
        <f t="shared" si="0"/>
        <v>2015</v>
      </c>
      <c r="E43" s="12">
        <v>43831</v>
      </c>
      <c r="F43" s="13">
        <v>0.40791666666666665</v>
      </c>
      <c r="G43">
        <f t="shared" si="1"/>
        <v>2020</v>
      </c>
      <c r="I43" s="12">
        <v>43831</v>
      </c>
      <c r="J43" s="13">
        <v>11.015750000000001</v>
      </c>
      <c r="K43">
        <f t="shared" si="2"/>
        <v>2020</v>
      </c>
    </row>
    <row r="44" spans="1:11">
      <c r="A44" s="12">
        <v>42370</v>
      </c>
      <c r="B44" s="13">
        <v>17.477250000000002</v>
      </c>
      <c r="C44">
        <f t="shared" si="0"/>
        <v>2016</v>
      </c>
      <c r="I44" s="12">
        <v>44197</v>
      </c>
      <c r="J44" s="14" t="e">
        <f>NA()</f>
        <v>#N/A</v>
      </c>
      <c r="K44">
        <f t="shared" si="2"/>
        <v>2021</v>
      </c>
    </row>
    <row r="45" spans="1:11">
      <c r="A45" s="12">
        <v>42736</v>
      </c>
      <c r="B45" s="13">
        <v>17.149999999999999</v>
      </c>
      <c r="C45">
        <f t="shared" si="0"/>
        <v>2017</v>
      </c>
    </row>
    <row r="46" spans="1:11">
      <c r="A46" s="12">
        <v>43101</v>
      </c>
      <c r="B46" s="13">
        <v>17.225083333333334</v>
      </c>
      <c r="C46">
        <f t="shared" si="0"/>
        <v>2018</v>
      </c>
    </row>
    <row r="47" spans="1:11">
      <c r="A47" s="12">
        <v>43466</v>
      </c>
      <c r="B47" s="13">
        <v>16.961166666666667</v>
      </c>
      <c r="C47">
        <f t="shared" si="0"/>
        <v>2019</v>
      </c>
    </row>
    <row r="48" spans="1:11">
      <c r="A48" s="12">
        <v>43831</v>
      </c>
      <c r="B48" s="13">
        <v>14.435499999999999</v>
      </c>
      <c r="C48">
        <f t="shared" si="0"/>
        <v>2020</v>
      </c>
    </row>
    <row r="49" spans="1:3">
      <c r="A49" s="12">
        <v>44197</v>
      </c>
      <c r="B49" s="14" t="e">
        <f>NA()</f>
        <v>#N/A</v>
      </c>
      <c r="C49">
        <f t="shared" si="0"/>
        <v>2021</v>
      </c>
    </row>
  </sheetData>
  <mergeCells count="3">
    <mergeCell ref="A1:C1"/>
    <mergeCell ref="E1:G1"/>
    <mergeCell ref="I1:K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3FFC1-09F8-43EC-9545-3A42E33C3780}">
  <dimension ref="A1:AK252"/>
  <sheetViews>
    <sheetView workbookViewId="0">
      <selection activeCell="E129" sqref="E129"/>
    </sheetView>
  </sheetViews>
  <sheetFormatPr defaultColWidth="34.42578125" defaultRowHeight="15"/>
  <sheetData>
    <row r="1" spans="1:37">
      <c r="A1" t="s">
        <v>90</v>
      </c>
    </row>
    <row r="2" spans="1:37">
      <c r="A2" t="s">
        <v>91</v>
      </c>
    </row>
    <row r="3" spans="1:37">
      <c r="A3" t="s">
        <v>92</v>
      </c>
    </row>
    <row r="4" spans="1:37">
      <c r="A4" t="s">
        <v>93</v>
      </c>
    </row>
    <row r="5" spans="1:37">
      <c r="B5" t="s">
        <v>94</v>
      </c>
      <c r="C5" t="s">
        <v>95</v>
      </c>
      <c r="D5" t="s">
        <v>96</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97</v>
      </c>
    </row>
    <row r="6" spans="1:37">
      <c r="A6" t="s">
        <v>98</v>
      </c>
      <c r="C6" t="s">
        <v>99</v>
      </c>
    </row>
    <row r="7" spans="1:37">
      <c r="A7" t="s">
        <v>100</v>
      </c>
      <c r="C7" t="s">
        <v>101</v>
      </c>
    </row>
    <row r="8" spans="1:37">
      <c r="A8" t="s">
        <v>102</v>
      </c>
      <c r="C8" t="s">
        <v>103</v>
      </c>
    </row>
    <row r="9" spans="1:37">
      <c r="A9" t="s">
        <v>104</v>
      </c>
      <c r="B9" t="s">
        <v>105</v>
      </c>
      <c r="C9" t="s">
        <v>106</v>
      </c>
      <c r="D9" t="s">
        <v>107</v>
      </c>
      <c r="F9">
        <v>44.303615999999998</v>
      </c>
      <c r="G9">
        <v>46.468510000000002</v>
      </c>
      <c r="H9">
        <v>48.643810000000002</v>
      </c>
      <c r="I9">
        <v>49.786850000000001</v>
      </c>
      <c r="J9">
        <v>50.975181999999997</v>
      </c>
      <c r="K9">
        <v>52.169327000000003</v>
      </c>
      <c r="L9">
        <v>53.003295999999999</v>
      </c>
      <c r="M9">
        <v>53.847748000000003</v>
      </c>
      <c r="N9">
        <v>54.920650000000002</v>
      </c>
      <c r="O9">
        <v>56.083548999999998</v>
      </c>
      <c r="P9">
        <v>57.405665999999997</v>
      </c>
      <c r="Q9">
        <v>58.769748999999997</v>
      </c>
      <c r="R9">
        <v>60.050925999999997</v>
      </c>
      <c r="S9">
        <v>61.100974999999998</v>
      </c>
      <c r="T9">
        <v>62.185032</v>
      </c>
      <c r="U9">
        <v>63.344462999999998</v>
      </c>
      <c r="V9">
        <v>64.250336000000004</v>
      </c>
      <c r="W9">
        <v>64.989425999999995</v>
      </c>
      <c r="X9">
        <v>65.736892999999995</v>
      </c>
      <c r="Y9">
        <v>66.457367000000005</v>
      </c>
      <c r="Z9">
        <v>66.942749000000006</v>
      </c>
      <c r="AA9">
        <v>67.447044000000005</v>
      </c>
      <c r="AB9">
        <v>67.93074</v>
      </c>
      <c r="AC9">
        <v>68.498481999999996</v>
      </c>
      <c r="AD9">
        <v>68.873763999999994</v>
      </c>
      <c r="AE9">
        <v>69.274085999999997</v>
      </c>
      <c r="AF9">
        <v>69.495872000000006</v>
      </c>
      <c r="AG9">
        <v>69.753058999999993</v>
      </c>
      <c r="AH9">
        <v>70.158630000000002</v>
      </c>
      <c r="AI9">
        <v>70.541718000000003</v>
      </c>
      <c r="AJ9">
        <v>70.972908000000004</v>
      </c>
      <c r="AK9" s="15">
        <v>1.6E-2</v>
      </c>
    </row>
    <row r="10" spans="1:37">
      <c r="A10" t="s">
        <v>108</v>
      </c>
      <c r="B10" t="s">
        <v>109</v>
      </c>
      <c r="C10" t="s">
        <v>110</v>
      </c>
      <c r="D10" t="s">
        <v>107</v>
      </c>
      <c r="F10">
        <v>11.670487</v>
      </c>
      <c r="G10">
        <v>12.01163</v>
      </c>
      <c r="H10">
        <v>12.329393</v>
      </c>
      <c r="I10">
        <v>12.398815000000001</v>
      </c>
      <c r="J10">
        <v>12.497584</v>
      </c>
      <c r="K10">
        <v>12.633912</v>
      </c>
      <c r="L10">
        <v>12.742443</v>
      </c>
      <c r="M10">
        <v>12.904199</v>
      </c>
      <c r="N10">
        <v>13.156378</v>
      </c>
      <c r="O10">
        <v>13.473269999999999</v>
      </c>
      <c r="P10">
        <v>13.869823</v>
      </c>
      <c r="Q10">
        <v>14.298347</v>
      </c>
      <c r="R10">
        <v>14.758368000000001</v>
      </c>
      <c r="S10">
        <v>15.217307999999999</v>
      </c>
      <c r="T10">
        <v>15.705617</v>
      </c>
      <c r="U10">
        <v>16.229514999999999</v>
      </c>
      <c r="V10">
        <v>16.727058</v>
      </c>
      <c r="W10">
        <v>17.217386000000001</v>
      </c>
      <c r="X10">
        <v>17.729655999999999</v>
      </c>
      <c r="Y10">
        <v>18.240947999999999</v>
      </c>
      <c r="Z10">
        <v>18.703652999999999</v>
      </c>
      <c r="AA10">
        <v>19.203287</v>
      </c>
      <c r="AB10">
        <v>19.709454000000001</v>
      </c>
      <c r="AC10">
        <v>20.256686999999999</v>
      </c>
      <c r="AD10">
        <v>20.762129000000002</v>
      </c>
      <c r="AE10">
        <v>21.284573000000002</v>
      </c>
      <c r="AF10">
        <v>21.763905999999999</v>
      </c>
      <c r="AG10">
        <v>22.258033999999999</v>
      </c>
      <c r="AH10">
        <v>22.800196</v>
      </c>
      <c r="AI10">
        <v>23.335905</v>
      </c>
      <c r="AJ10">
        <v>23.896128000000001</v>
      </c>
      <c r="AK10" s="15">
        <v>2.4E-2</v>
      </c>
    </row>
    <row r="11" spans="1:37">
      <c r="A11" t="s">
        <v>111</v>
      </c>
      <c r="B11" t="s">
        <v>112</v>
      </c>
      <c r="C11" t="s">
        <v>113</v>
      </c>
      <c r="D11" t="s">
        <v>107</v>
      </c>
      <c r="F11">
        <v>1.2333999999999999E-2</v>
      </c>
      <c r="G11">
        <v>1.8280999999999999E-2</v>
      </c>
      <c r="H11">
        <v>2.4646000000000001E-2</v>
      </c>
      <c r="I11">
        <v>3.0636E-2</v>
      </c>
      <c r="J11">
        <v>3.6720000000000003E-2</v>
      </c>
      <c r="K11">
        <v>4.2852000000000001E-2</v>
      </c>
      <c r="L11">
        <v>4.8634999999999998E-2</v>
      </c>
      <c r="M11">
        <v>5.4350999999999997E-2</v>
      </c>
      <c r="N11">
        <v>6.0353999999999998E-2</v>
      </c>
      <c r="O11">
        <v>6.658E-2</v>
      </c>
      <c r="P11">
        <v>7.3035000000000003E-2</v>
      </c>
      <c r="Q11">
        <v>7.9679E-2</v>
      </c>
      <c r="R11">
        <v>8.6453000000000002E-2</v>
      </c>
      <c r="S11">
        <v>9.3168000000000001E-2</v>
      </c>
      <c r="T11">
        <v>0.10013</v>
      </c>
      <c r="U11">
        <v>0.107483</v>
      </c>
      <c r="V11">
        <v>0.114736</v>
      </c>
      <c r="W11">
        <v>0.122013</v>
      </c>
      <c r="X11">
        <v>0.129664</v>
      </c>
      <c r="Y11">
        <v>0.13758400000000001</v>
      </c>
      <c r="Z11">
        <v>0.145181</v>
      </c>
      <c r="AA11">
        <v>0.153057</v>
      </c>
      <c r="AB11">
        <v>0.16120200000000001</v>
      </c>
      <c r="AC11">
        <v>0.16979</v>
      </c>
      <c r="AD11">
        <v>0.17819299999999999</v>
      </c>
      <c r="AE11">
        <v>0.18707599999999999</v>
      </c>
      <c r="AF11">
        <v>0.19586799999999999</v>
      </c>
      <c r="AG11">
        <v>0.20515700000000001</v>
      </c>
      <c r="AH11">
        <v>0.215387</v>
      </c>
      <c r="AI11">
        <v>0.22609299999999999</v>
      </c>
      <c r="AJ11">
        <v>0.237484</v>
      </c>
      <c r="AK11" s="15">
        <v>0.104</v>
      </c>
    </row>
    <row r="12" spans="1:37">
      <c r="A12" t="s">
        <v>114</v>
      </c>
      <c r="B12" t="s">
        <v>115</v>
      </c>
      <c r="C12" t="s">
        <v>116</v>
      </c>
      <c r="D12" t="s">
        <v>107</v>
      </c>
      <c r="F12">
        <v>6.5100000000000002E-3</v>
      </c>
      <c r="G12">
        <v>9.3749999999999997E-3</v>
      </c>
      <c r="H12">
        <v>1.2326999999999999E-2</v>
      </c>
      <c r="I12">
        <v>1.4945E-2</v>
      </c>
      <c r="J12">
        <v>1.7472000000000001E-2</v>
      </c>
      <c r="K12">
        <v>1.9890999999999999E-2</v>
      </c>
      <c r="L12">
        <v>2.2037999999999999E-2</v>
      </c>
      <c r="M12">
        <v>2.4058E-2</v>
      </c>
      <c r="N12">
        <v>2.6100000000000002E-2</v>
      </c>
      <c r="O12">
        <v>2.8133999999999999E-2</v>
      </c>
      <c r="P12">
        <v>3.0169999999999999E-2</v>
      </c>
      <c r="Q12">
        <v>3.2181000000000001E-2</v>
      </c>
      <c r="R12">
        <v>3.4136E-2</v>
      </c>
      <c r="S12">
        <v>3.5962000000000001E-2</v>
      </c>
      <c r="T12">
        <v>3.7782999999999997E-2</v>
      </c>
      <c r="U12">
        <v>3.9641999999999997E-2</v>
      </c>
      <c r="V12">
        <v>4.1355000000000003E-2</v>
      </c>
      <c r="W12">
        <v>4.2966999999999998E-2</v>
      </c>
      <c r="X12">
        <v>4.4603999999999998E-2</v>
      </c>
      <c r="Y12">
        <v>4.6205000000000003E-2</v>
      </c>
      <c r="Z12">
        <v>4.7577000000000001E-2</v>
      </c>
      <c r="AA12">
        <v>4.8953000000000003E-2</v>
      </c>
      <c r="AB12">
        <v>5.033E-2</v>
      </c>
      <c r="AC12">
        <v>5.1773E-2</v>
      </c>
      <c r="AD12">
        <v>5.3101000000000002E-2</v>
      </c>
      <c r="AE12">
        <v>5.4510999999999997E-2</v>
      </c>
      <c r="AF12">
        <v>5.586E-2</v>
      </c>
      <c r="AG12">
        <v>5.7356999999999998E-2</v>
      </c>
      <c r="AH12">
        <v>5.9117999999999997E-2</v>
      </c>
      <c r="AI12">
        <v>6.1026999999999998E-2</v>
      </c>
      <c r="AJ12">
        <v>6.3146999999999995E-2</v>
      </c>
      <c r="AK12" s="15">
        <v>7.9000000000000001E-2</v>
      </c>
    </row>
    <row r="13" spans="1:37">
      <c r="A13" t="s">
        <v>117</v>
      </c>
      <c r="B13" t="s">
        <v>118</v>
      </c>
      <c r="C13" t="s">
        <v>119</v>
      </c>
      <c r="D13" t="s">
        <v>107</v>
      </c>
      <c r="F13">
        <v>4.1170429999999998</v>
      </c>
      <c r="G13">
        <v>4.5403880000000001</v>
      </c>
      <c r="H13">
        <v>4.9633260000000003</v>
      </c>
      <c r="I13">
        <v>5.2811959999999996</v>
      </c>
      <c r="J13">
        <v>5.608263</v>
      </c>
      <c r="K13">
        <v>5.9431419999999999</v>
      </c>
      <c r="L13">
        <v>6.2620319999999996</v>
      </c>
      <c r="M13">
        <v>6.6127320000000003</v>
      </c>
      <c r="N13">
        <v>7.0103549999999997</v>
      </c>
      <c r="O13">
        <v>7.4512809999999998</v>
      </c>
      <c r="P13">
        <v>7.9248000000000003</v>
      </c>
      <c r="Q13">
        <v>8.4236280000000008</v>
      </c>
      <c r="R13">
        <v>8.9424360000000007</v>
      </c>
      <c r="S13">
        <v>9.4621189999999995</v>
      </c>
      <c r="T13">
        <v>10.000749000000001</v>
      </c>
      <c r="U13">
        <v>10.569487000000001</v>
      </c>
      <c r="V13">
        <v>11.123409000000001</v>
      </c>
      <c r="W13">
        <v>11.685357</v>
      </c>
      <c r="X13">
        <v>12.272736999999999</v>
      </c>
      <c r="Y13">
        <v>12.885431000000001</v>
      </c>
      <c r="Z13">
        <v>13.488982999999999</v>
      </c>
      <c r="AA13">
        <v>14.153807</v>
      </c>
      <c r="AB13">
        <v>14.881503</v>
      </c>
      <c r="AC13">
        <v>15.670287</v>
      </c>
      <c r="AD13">
        <v>16.454726999999998</v>
      </c>
      <c r="AE13">
        <v>17.294906999999998</v>
      </c>
      <c r="AF13">
        <v>18.134250999999999</v>
      </c>
      <c r="AG13">
        <v>19.022991000000001</v>
      </c>
      <c r="AH13">
        <v>19.985868</v>
      </c>
      <c r="AI13">
        <v>20.989632</v>
      </c>
      <c r="AJ13">
        <v>22.046140999999999</v>
      </c>
      <c r="AK13" s="15">
        <v>5.8000000000000003E-2</v>
      </c>
    </row>
    <row r="14" spans="1:37">
      <c r="A14" t="s">
        <v>120</v>
      </c>
      <c r="B14" t="s">
        <v>121</v>
      </c>
      <c r="C14" t="s">
        <v>122</v>
      </c>
      <c r="D14" t="s">
        <v>107</v>
      </c>
      <c r="F14">
        <v>5.3699999999999998E-3</v>
      </c>
      <c r="G14">
        <v>1.0534999999999999E-2</v>
      </c>
      <c r="H14">
        <v>1.6449999999999999E-2</v>
      </c>
      <c r="I14">
        <v>2.2447999999999999E-2</v>
      </c>
      <c r="J14">
        <v>2.8750000000000001E-2</v>
      </c>
      <c r="K14">
        <v>3.5237999999999998E-2</v>
      </c>
      <c r="L14">
        <v>4.1526E-2</v>
      </c>
      <c r="M14">
        <v>4.7812E-2</v>
      </c>
      <c r="N14">
        <v>5.4346999999999999E-2</v>
      </c>
      <c r="O14">
        <v>6.1032999999999997E-2</v>
      </c>
      <c r="P14">
        <v>6.7904000000000006E-2</v>
      </c>
      <c r="Q14">
        <v>7.4933E-2</v>
      </c>
      <c r="R14">
        <v>8.2057000000000005E-2</v>
      </c>
      <c r="S14">
        <v>8.9079000000000005E-2</v>
      </c>
      <c r="T14">
        <v>9.6354999999999996E-2</v>
      </c>
      <c r="U14">
        <v>0.104059</v>
      </c>
      <c r="V14">
        <v>0.111743</v>
      </c>
      <c r="W14">
        <v>0.119563</v>
      </c>
      <c r="X14">
        <v>0.127863</v>
      </c>
      <c r="Y14">
        <v>0.13644100000000001</v>
      </c>
      <c r="Z14">
        <v>0.144896</v>
      </c>
      <c r="AA14">
        <v>0.15373899999999999</v>
      </c>
      <c r="AB14">
        <v>0.162937</v>
      </c>
      <c r="AC14">
        <v>0.17247299999999999</v>
      </c>
      <c r="AD14">
        <v>0.18170600000000001</v>
      </c>
      <c r="AE14">
        <v>0.19128800000000001</v>
      </c>
      <c r="AF14">
        <v>0.20072100000000001</v>
      </c>
      <c r="AG14">
        <v>0.21058099999999999</v>
      </c>
      <c r="AH14">
        <v>0.22128300000000001</v>
      </c>
      <c r="AI14">
        <v>0.23241600000000001</v>
      </c>
      <c r="AJ14">
        <v>0.24429999999999999</v>
      </c>
      <c r="AK14" s="15">
        <v>0.13600000000000001</v>
      </c>
    </row>
    <row r="15" spans="1:37">
      <c r="A15" t="s">
        <v>123</v>
      </c>
      <c r="B15" t="s">
        <v>124</v>
      </c>
      <c r="C15" t="s">
        <v>125</v>
      </c>
      <c r="D15" t="s">
        <v>107</v>
      </c>
      <c r="F15">
        <v>4.6670000000000001E-3</v>
      </c>
      <c r="G15">
        <v>1.022E-2</v>
      </c>
      <c r="H15">
        <v>1.6645E-2</v>
      </c>
      <c r="I15">
        <v>2.3188E-2</v>
      </c>
      <c r="J15">
        <v>3.0054000000000001E-2</v>
      </c>
      <c r="K15">
        <v>3.7111999999999999E-2</v>
      </c>
      <c r="L15">
        <v>4.3949000000000002E-2</v>
      </c>
      <c r="M15">
        <v>5.0771999999999998E-2</v>
      </c>
      <c r="N15">
        <v>5.7853000000000002E-2</v>
      </c>
      <c r="O15">
        <v>6.5107999999999999E-2</v>
      </c>
      <c r="P15">
        <v>7.2574E-2</v>
      </c>
      <c r="Q15">
        <v>8.0206E-2</v>
      </c>
      <c r="R15">
        <v>8.7937000000000001E-2</v>
      </c>
      <c r="S15">
        <v>9.5592999999999997E-2</v>
      </c>
      <c r="T15">
        <v>0.103528</v>
      </c>
      <c r="U15">
        <v>0.11190700000000001</v>
      </c>
      <c r="V15">
        <v>0.12025</v>
      </c>
      <c r="W15">
        <v>0.12872900000000001</v>
      </c>
      <c r="X15">
        <v>0.137715</v>
      </c>
      <c r="Y15">
        <v>0.14699599999999999</v>
      </c>
      <c r="Z15">
        <v>0.15613199999999999</v>
      </c>
      <c r="AA15">
        <v>0.16567799999999999</v>
      </c>
      <c r="AB15">
        <v>0.17560600000000001</v>
      </c>
      <c r="AC15">
        <v>0.18590400000000001</v>
      </c>
      <c r="AD15">
        <v>0.19588900000000001</v>
      </c>
      <c r="AE15">
        <v>0.20625199999999999</v>
      </c>
      <c r="AF15">
        <v>0.216448</v>
      </c>
      <c r="AG15">
        <v>0.22709799999999999</v>
      </c>
      <c r="AH15">
        <v>0.238653</v>
      </c>
      <c r="AI15">
        <v>0.25066899999999998</v>
      </c>
      <c r="AJ15">
        <v>0.26349099999999998</v>
      </c>
      <c r="AK15" s="15">
        <v>0.14399999999999999</v>
      </c>
    </row>
    <row r="16" spans="1:37">
      <c r="A16" t="s">
        <v>126</v>
      </c>
      <c r="B16" t="s">
        <v>127</v>
      </c>
      <c r="C16" t="s">
        <v>128</v>
      </c>
      <c r="D16" t="s">
        <v>107</v>
      </c>
      <c r="F16">
        <v>4.7369999999999999E-3</v>
      </c>
      <c r="G16">
        <v>1.0373E-2</v>
      </c>
      <c r="H16">
        <v>1.6895E-2</v>
      </c>
      <c r="I16">
        <v>2.3536000000000001E-2</v>
      </c>
      <c r="J16">
        <v>3.0505000000000001E-2</v>
      </c>
      <c r="K16">
        <v>3.7669000000000001E-2</v>
      </c>
      <c r="L16">
        <v>4.4608000000000002E-2</v>
      </c>
      <c r="M16">
        <v>5.1534000000000003E-2</v>
      </c>
      <c r="N16">
        <v>5.8721000000000002E-2</v>
      </c>
      <c r="O16">
        <v>6.6085000000000005E-2</v>
      </c>
      <c r="P16">
        <v>7.3662000000000005E-2</v>
      </c>
      <c r="Q16">
        <v>8.1408999999999995E-2</v>
      </c>
      <c r="R16">
        <v>8.9257000000000003E-2</v>
      </c>
      <c r="S16">
        <v>9.7027000000000002E-2</v>
      </c>
      <c r="T16">
        <v>0.10508099999999999</v>
      </c>
      <c r="U16">
        <v>0.11358600000000001</v>
      </c>
      <c r="V16">
        <v>0.122054</v>
      </c>
      <c r="W16">
        <v>0.13066</v>
      </c>
      <c r="X16">
        <v>0.13978099999999999</v>
      </c>
      <c r="Y16">
        <v>0.149201</v>
      </c>
      <c r="Z16">
        <v>0.158475</v>
      </c>
      <c r="AA16">
        <v>0.16816300000000001</v>
      </c>
      <c r="AB16">
        <v>0.17824100000000001</v>
      </c>
      <c r="AC16">
        <v>0.188694</v>
      </c>
      <c r="AD16">
        <v>0.198828</v>
      </c>
      <c r="AE16">
        <v>0.20934700000000001</v>
      </c>
      <c r="AF16">
        <v>0.219695</v>
      </c>
      <c r="AG16">
        <v>0.23050499999999999</v>
      </c>
      <c r="AH16">
        <v>0.242233</v>
      </c>
      <c r="AI16">
        <v>0.25442999999999999</v>
      </c>
      <c r="AJ16">
        <v>0.26744499999999999</v>
      </c>
      <c r="AK16" s="15">
        <v>0.14399999999999999</v>
      </c>
    </row>
    <row r="17" spans="1:37">
      <c r="A17" t="s">
        <v>129</v>
      </c>
      <c r="B17" t="s">
        <v>130</v>
      </c>
      <c r="C17" t="s">
        <v>131</v>
      </c>
      <c r="D17" t="s">
        <v>107</v>
      </c>
      <c r="F17">
        <v>1.9999999999999999E-6</v>
      </c>
      <c r="G17">
        <v>5.0000000000000004E-6</v>
      </c>
      <c r="H17">
        <v>7.9999999999999996E-6</v>
      </c>
      <c r="I17">
        <v>1.1E-5</v>
      </c>
      <c r="J17">
        <v>1.4E-5</v>
      </c>
      <c r="K17">
        <v>1.7E-5</v>
      </c>
      <c r="L17">
        <v>1.9000000000000001E-5</v>
      </c>
      <c r="M17">
        <v>2.1999999999999999E-5</v>
      </c>
      <c r="N17">
        <v>2.4000000000000001E-5</v>
      </c>
      <c r="O17">
        <v>2.6999999999999999E-5</v>
      </c>
      <c r="P17">
        <v>2.9E-5</v>
      </c>
      <c r="Q17">
        <v>3.1000000000000001E-5</v>
      </c>
      <c r="R17">
        <v>3.4E-5</v>
      </c>
      <c r="S17">
        <v>3.4999999999999997E-5</v>
      </c>
      <c r="T17">
        <v>3.6999999999999998E-5</v>
      </c>
      <c r="U17">
        <v>3.8999999999999999E-5</v>
      </c>
      <c r="V17">
        <v>4.0000000000000003E-5</v>
      </c>
      <c r="W17">
        <v>4.1999999999999998E-5</v>
      </c>
      <c r="X17">
        <v>4.3000000000000002E-5</v>
      </c>
      <c r="Y17">
        <v>4.3999999999999999E-5</v>
      </c>
      <c r="Z17">
        <v>4.5000000000000003E-5</v>
      </c>
      <c r="AA17">
        <v>4.6E-5</v>
      </c>
      <c r="AB17">
        <v>4.6999999999999997E-5</v>
      </c>
      <c r="AC17">
        <v>4.6999999999999997E-5</v>
      </c>
      <c r="AD17">
        <v>4.8000000000000001E-5</v>
      </c>
      <c r="AE17">
        <v>4.8000000000000001E-5</v>
      </c>
      <c r="AF17">
        <v>4.8000000000000001E-5</v>
      </c>
      <c r="AG17">
        <v>4.8000000000000001E-5</v>
      </c>
      <c r="AH17">
        <v>4.6999999999999997E-5</v>
      </c>
      <c r="AI17">
        <v>4.6999999999999997E-5</v>
      </c>
      <c r="AJ17">
        <v>4.6999999999999997E-5</v>
      </c>
      <c r="AK17" s="15">
        <v>0.106</v>
      </c>
    </row>
    <row r="18" spans="1:37">
      <c r="A18" t="s">
        <v>132</v>
      </c>
      <c r="B18" t="s">
        <v>133</v>
      </c>
      <c r="C18" t="s">
        <v>134</v>
      </c>
      <c r="D18" t="s">
        <v>107</v>
      </c>
      <c r="F18">
        <v>60.124729000000002</v>
      </c>
      <c r="G18">
        <v>63.079326999999999</v>
      </c>
      <c r="H18">
        <v>66.023560000000003</v>
      </c>
      <c r="I18">
        <v>67.581619000000003</v>
      </c>
      <c r="J18">
        <v>69.224518000000003</v>
      </c>
      <c r="K18">
        <v>70.919121000000004</v>
      </c>
      <c r="L18">
        <v>72.208495999999997</v>
      </c>
      <c r="M18">
        <v>73.593200999999993</v>
      </c>
      <c r="N18">
        <v>75.344855999999993</v>
      </c>
      <c r="O18">
        <v>77.295067000000003</v>
      </c>
      <c r="P18">
        <v>79.517669999999995</v>
      </c>
      <c r="Q18">
        <v>81.840125999999998</v>
      </c>
      <c r="R18">
        <v>84.131516000000005</v>
      </c>
      <c r="S18">
        <v>86.191360000000003</v>
      </c>
      <c r="T18">
        <v>88.334434999999999</v>
      </c>
      <c r="U18">
        <v>90.620223999999993</v>
      </c>
      <c r="V18">
        <v>92.610786000000004</v>
      </c>
      <c r="W18">
        <v>94.436133999999996</v>
      </c>
      <c r="X18">
        <v>96.318832</v>
      </c>
      <c r="Y18">
        <v>98.200080999999997</v>
      </c>
      <c r="Z18">
        <v>99.787696999999994</v>
      </c>
      <c r="AA18">
        <v>101.493889</v>
      </c>
      <c r="AB18">
        <v>103.250038</v>
      </c>
      <c r="AC18">
        <v>105.194016</v>
      </c>
      <c r="AD18">
        <v>106.89825399999999</v>
      </c>
      <c r="AE18">
        <v>108.70193500000001</v>
      </c>
      <c r="AF18">
        <v>110.282471</v>
      </c>
      <c r="AG18">
        <v>111.964691</v>
      </c>
      <c r="AH18">
        <v>113.92124200000001</v>
      </c>
      <c r="AI18">
        <v>115.891792</v>
      </c>
      <c r="AJ18">
        <v>117.991058</v>
      </c>
      <c r="AK18" s="15">
        <v>2.3E-2</v>
      </c>
    </row>
    <row r="19" spans="1:37">
      <c r="A19" t="s">
        <v>135</v>
      </c>
      <c r="C19" t="s">
        <v>136</v>
      </c>
    </row>
    <row r="20" spans="1:37">
      <c r="A20" t="s">
        <v>104</v>
      </c>
      <c r="B20" t="s">
        <v>137</v>
      </c>
      <c r="C20" t="s">
        <v>138</v>
      </c>
      <c r="D20" t="s">
        <v>107</v>
      </c>
      <c r="F20">
        <v>34.473965</v>
      </c>
      <c r="G20">
        <v>35.473495</v>
      </c>
      <c r="H20">
        <v>36.957549999999998</v>
      </c>
      <c r="I20">
        <v>37.959640999999998</v>
      </c>
      <c r="J20">
        <v>39.124969</v>
      </c>
      <c r="K20">
        <v>40.335887999999997</v>
      </c>
      <c r="L20">
        <v>41.264000000000003</v>
      </c>
      <c r="M20">
        <v>42.068516000000002</v>
      </c>
      <c r="N20">
        <v>42.910355000000003</v>
      </c>
      <c r="O20">
        <v>43.759945000000002</v>
      </c>
      <c r="P20">
        <v>44.713017000000001</v>
      </c>
      <c r="Q20">
        <v>45.715141000000003</v>
      </c>
      <c r="R20">
        <v>46.789397999999998</v>
      </c>
      <c r="S20">
        <v>47.786670999999998</v>
      </c>
      <c r="T20">
        <v>48.873032000000002</v>
      </c>
      <c r="U20">
        <v>50.144362999999998</v>
      </c>
      <c r="V20">
        <v>51.413058999999997</v>
      </c>
      <c r="W20">
        <v>52.670658000000003</v>
      </c>
      <c r="X20">
        <v>54.011184999999998</v>
      </c>
      <c r="Y20">
        <v>55.482284999999997</v>
      </c>
      <c r="Z20">
        <v>56.955432999999999</v>
      </c>
      <c r="AA20">
        <v>58.566901999999999</v>
      </c>
      <c r="AB20">
        <v>60.255966000000001</v>
      </c>
      <c r="AC20">
        <v>62.128014</v>
      </c>
      <c r="AD20">
        <v>63.896785999999999</v>
      </c>
      <c r="AE20">
        <v>65.736037999999994</v>
      </c>
      <c r="AF20">
        <v>67.480141000000003</v>
      </c>
      <c r="AG20">
        <v>69.220253</v>
      </c>
      <c r="AH20">
        <v>71.089843999999999</v>
      </c>
      <c r="AI20">
        <v>73.088111999999995</v>
      </c>
      <c r="AJ20">
        <v>75.230225000000004</v>
      </c>
      <c r="AK20" s="15">
        <v>2.5999999999999999E-2</v>
      </c>
    </row>
    <row r="21" spans="1:37">
      <c r="A21" t="s">
        <v>108</v>
      </c>
      <c r="B21" t="s">
        <v>139</v>
      </c>
      <c r="C21" t="s">
        <v>140</v>
      </c>
      <c r="D21" t="s">
        <v>107</v>
      </c>
      <c r="F21">
        <v>16.394169000000002</v>
      </c>
      <c r="G21">
        <v>16.582535</v>
      </c>
      <c r="H21">
        <v>16.901983000000001</v>
      </c>
      <c r="I21">
        <v>16.961668</v>
      </c>
      <c r="J21">
        <v>17.099653</v>
      </c>
      <c r="K21">
        <v>17.240475</v>
      </c>
      <c r="L21">
        <v>17.329367000000001</v>
      </c>
      <c r="M21">
        <v>17.432796</v>
      </c>
      <c r="N21">
        <v>17.610531000000002</v>
      </c>
      <c r="O21">
        <v>17.829197000000001</v>
      </c>
      <c r="P21">
        <v>18.10059</v>
      </c>
      <c r="Q21">
        <v>18.393978000000001</v>
      </c>
      <c r="R21">
        <v>18.731877999999998</v>
      </c>
      <c r="S21">
        <v>19.043507000000002</v>
      </c>
      <c r="T21">
        <v>19.403744</v>
      </c>
      <c r="U21">
        <v>19.829401000000001</v>
      </c>
      <c r="V21">
        <v>20.229514999999999</v>
      </c>
      <c r="W21">
        <v>20.658173000000001</v>
      </c>
      <c r="X21">
        <v>21.11458</v>
      </c>
      <c r="Y21">
        <v>21.643822</v>
      </c>
      <c r="Z21">
        <v>22.157523999999999</v>
      </c>
      <c r="AA21">
        <v>22.724648999999999</v>
      </c>
      <c r="AB21">
        <v>23.321432000000001</v>
      </c>
      <c r="AC21">
        <v>23.983839</v>
      </c>
      <c r="AD21">
        <v>24.599024</v>
      </c>
      <c r="AE21">
        <v>25.222774999999999</v>
      </c>
      <c r="AF21">
        <v>25.802208</v>
      </c>
      <c r="AG21">
        <v>26.379553000000001</v>
      </c>
      <c r="AH21">
        <v>26.998093000000001</v>
      </c>
      <c r="AI21">
        <v>27.652967</v>
      </c>
      <c r="AJ21">
        <v>28.344539999999999</v>
      </c>
      <c r="AK21" s="15">
        <v>1.7999999999999999E-2</v>
      </c>
    </row>
    <row r="22" spans="1:37">
      <c r="A22" t="s">
        <v>111</v>
      </c>
      <c r="B22" t="s">
        <v>141</v>
      </c>
      <c r="C22" t="s">
        <v>142</v>
      </c>
      <c r="D22" t="s">
        <v>107</v>
      </c>
      <c r="F22">
        <v>4.2376999999999998E-2</v>
      </c>
      <c r="G22">
        <v>4.3694999999999998E-2</v>
      </c>
      <c r="H22">
        <v>4.5803999999999997E-2</v>
      </c>
      <c r="I22">
        <v>4.7490999999999998E-2</v>
      </c>
      <c r="J22">
        <v>4.9514000000000002E-2</v>
      </c>
      <c r="K22">
        <v>5.1737999999999999E-2</v>
      </c>
      <c r="L22">
        <v>5.3755999999999998E-2</v>
      </c>
      <c r="M22">
        <v>5.5728E-2</v>
      </c>
      <c r="N22">
        <v>5.7872E-2</v>
      </c>
      <c r="O22">
        <v>6.0160999999999999E-2</v>
      </c>
      <c r="P22">
        <v>6.2822000000000003E-2</v>
      </c>
      <c r="Q22">
        <v>6.5789E-2</v>
      </c>
      <c r="R22">
        <v>6.9166000000000005E-2</v>
      </c>
      <c r="S22">
        <v>7.2886000000000006E-2</v>
      </c>
      <c r="T22">
        <v>7.7104000000000006E-2</v>
      </c>
      <c r="U22">
        <v>8.1527000000000002E-2</v>
      </c>
      <c r="V22">
        <v>8.6134000000000002E-2</v>
      </c>
      <c r="W22">
        <v>9.0969999999999995E-2</v>
      </c>
      <c r="X22">
        <v>9.6263000000000001E-2</v>
      </c>
      <c r="Y22">
        <v>0.10208399999999999</v>
      </c>
      <c r="Z22">
        <v>0.10828500000000001</v>
      </c>
      <c r="AA22">
        <v>0.11512799999999999</v>
      </c>
      <c r="AB22">
        <v>0.12245499999999999</v>
      </c>
      <c r="AC22">
        <v>0.130414</v>
      </c>
      <c r="AD22">
        <v>0.13841500000000001</v>
      </c>
      <c r="AE22">
        <v>0.146872</v>
      </c>
      <c r="AF22">
        <v>0.15545900000000001</v>
      </c>
      <c r="AG22">
        <v>0.16434000000000001</v>
      </c>
      <c r="AH22">
        <v>0.173872</v>
      </c>
      <c r="AI22">
        <v>0.18373600000000001</v>
      </c>
      <c r="AJ22">
        <v>0.19453000000000001</v>
      </c>
      <c r="AK22" s="15">
        <v>5.1999999999999998E-2</v>
      </c>
    </row>
    <row r="23" spans="1:37">
      <c r="A23" t="s">
        <v>114</v>
      </c>
      <c r="B23" t="s">
        <v>143</v>
      </c>
      <c r="C23" t="s">
        <v>144</v>
      </c>
      <c r="D23" t="s">
        <v>107</v>
      </c>
      <c r="F23">
        <v>5.1877E-2</v>
      </c>
      <c r="G23">
        <v>6.0930999999999999E-2</v>
      </c>
      <c r="H23">
        <v>7.1687000000000001E-2</v>
      </c>
      <c r="I23">
        <v>8.1669000000000005E-2</v>
      </c>
      <c r="J23">
        <v>9.1757000000000005E-2</v>
      </c>
      <c r="K23">
        <v>0.10162599999999999</v>
      </c>
      <c r="L23">
        <v>0.110331</v>
      </c>
      <c r="M23">
        <v>0.118092</v>
      </c>
      <c r="N23">
        <v>0.12551499999999999</v>
      </c>
      <c r="O23">
        <v>0.13251499999999999</v>
      </c>
      <c r="P23">
        <v>0.139316</v>
      </c>
      <c r="Q23">
        <v>0.14588799999999999</v>
      </c>
      <c r="R23">
        <v>0.15228900000000001</v>
      </c>
      <c r="S23">
        <v>0.15817000000000001</v>
      </c>
      <c r="T23">
        <v>0.16405500000000001</v>
      </c>
      <c r="U23">
        <v>0.17025100000000001</v>
      </c>
      <c r="V23">
        <v>0.176231</v>
      </c>
      <c r="W23">
        <v>0.18218400000000001</v>
      </c>
      <c r="X23">
        <v>0.18856400000000001</v>
      </c>
      <c r="Y23">
        <v>0.19545000000000001</v>
      </c>
      <c r="Z23">
        <v>0.20253099999999999</v>
      </c>
      <c r="AA23">
        <v>0.21024399999999999</v>
      </c>
      <c r="AB23">
        <v>0.218386</v>
      </c>
      <c r="AC23">
        <v>0.22706699999999999</v>
      </c>
      <c r="AD23">
        <v>0.23535400000000001</v>
      </c>
      <c r="AE23">
        <v>0.24406</v>
      </c>
      <c r="AF23">
        <v>0.25259399999999999</v>
      </c>
      <c r="AG23">
        <v>0.26127600000000001</v>
      </c>
      <c r="AH23">
        <v>0.27061400000000002</v>
      </c>
      <c r="AI23">
        <v>0.28072200000000003</v>
      </c>
      <c r="AJ23">
        <v>0.29178999999999999</v>
      </c>
      <c r="AK23" s="15">
        <v>5.8999999999999997E-2</v>
      </c>
    </row>
    <row r="24" spans="1:37">
      <c r="A24" t="s">
        <v>117</v>
      </c>
      <c r="B24" t="s">
        <v>145</v>
      </c>
      <c r="C24" t="s">
        <v>146</v>
      </c>
      <c r="D24" t="s">
        <v>107</v>
      </c>
      <c r="F24">
        <v>0.559701</v>
      </c>
      <c r="G24">
        <v>0.63309700000000002</v>
      </c>
      <c r="H24">
        <v>0.71984000000000004</v>
      </c>
      <c r="I24">
        <v>0.79714799999999997</v>
      </c>
      <c r="J24">
        <v>0.87512100000000004</v>
      </c>
      <c r="K24">
        <v>0.95147499999999996</v>
      </c>
      <c r="L24">
        <v>1.0193970000000001</v>
      </c>
      <c r="M24">
        <v>1.082565</v>
      </c>
      <c r="N24">
        <v>1.146466</v>
      </c>
      <c r="O24">
        <v>1.2119850000000001</v>
      </c>
      <c r="P24">
        <v>1.283031</v>
      </c>
      <c r="Q24">
        <v>1.3584590000000001</v>
      </c>
      <c r="R24">
        <v>1.439514</v>
      </c>
      <c r="S24">
        <v>1.5214160000000001</v>
      </c>
      <c r="T24">
        <v>1.612492</v>
      </c>
      <c r="U24">
        <v>1.7139439999999999</v>
      </c>
      <c r="V24">
        <v>1.8170459999999999</v>
      </c>
      <c r="W24">
        <v>1.927241</v>
      </c>
      <c r="X24">
        <v>2.0424229999999999</v>
      </c>
      <c r="Y24">
        <v>2.17048</v>
      </c>
      <c r="Z24">
        <v>2.3054549999999998</v>
      </c>
      <c r="AA24">
        <v>2.452369</v>
      </c>
      <c r="AB24">
        <v>2.6084019999999999</v>
      </c>
      <c r="AC24">
        <v>2.7770570000000001</v>
      </c>
      <c r="AD24">
        <v>2.9457680000000002</v>
      </c>
      <c r="AE24">
        <v>3.1239020000000002</v>
      </c>
      <c r="AF24">
        <v>3.3047219999999999</v>
      </c>
      <c r="AG24">
        <v>3.4920789999999999</v>
      </c>
      <c r="AH24">
        <v>3.6928519999999998</v>
      </c>
      <c r="AI24">
        <v>3.9100199999999998</v>
      </c>
      <c r="AJ24">
        <v>4.1454469999999999</v>
      </c>
      <c r="AK24" s="15">
        <v>6.9000000000000006E-2</v>
      </c>
    </row>
    <row r="25" spans="1:37">
      <c r="A25" t="s">
        <v>120</v>
      </c>
      <c r="B25" t="s">
        <v>147</v>
      </c>
      <c r="C25" t="s">
        <v>148</v>
      </c>
      <c r="D25" t="s">
        <v>107</v>
      </c>
      <c r="F25">
        <v>5.4200000000000003E-3</v>
      </c>
      <c r="G25">
        <v>9.4289999999999999E-3</v>
      </c>
      <c r="H25">
        <v>1.4236E-2</v>
      </c>
      <c r="I25">
        <v>1.9151000000000001E-2</v>
      </c>
      <c r="J25">
        <v>2.4204E-2</v>
      </c>
      <c r="K25">
        <v>2.9276E-2</v>
      </c>
      <c r="L25">
        <v>3.4014000000000003E-2</v>
      </c>
      <c r="M25">
        <v>3.8429999999999999E-2</v>
      </c>
      <c r="N25">
        <v>4.2784999999999997E-2</v>
      </c>
      <c r="O25">
        <v>4.7170999999999998E-2</v>
      </c>
      <c r="P25">
        <v>5.1713000000000002E-2</v>
      </c>
      <c r="Q25">
        <v>5.6411000000000003E-2</v>
      </c>
      <c r="R25">
        <v>6.1312999999999999E-2</v>
      </c>
      <c r="S25">
        <v>6.6289000000000001E-2</v>
      </c>
      <c r="T25">
        <v>7.1549000000000001E-2</v>
      </c>
      <c r="U25">
        <v>7.7276999999999998E-2</v>
      </c>
      <c r="V25">
        <v>8.3154000000000006E-2</v>
      </c>
      <c r="W25">
        <v>8.9199000000000001E-2</v>
      </c>
      <c r="X25">
        <v>9.5702999999999996E-2</v>
      </c>
      <c r="Y25">
        <v>0.10258</v>
      </c>
      <c r="Z25">
        <v>0.109815</v>
      </c>
      <c r="AA25">
        <v>0.11763800000000001</v>
      </c>
      <c r="AB25">
        <v>0.12590699999999999</v>
      </c>
      <c r="AC25">
        <v>0.134794</v>
      </c>
      <c r="AD25">
        <v>0.143706</v>
      </c>
      <c r="AE25">
        <v>0.15309500000000001</v>
      </c>
      <c r="AF25">
        <v>0.16265199999999999</v>
      </c>
      <c r="AG25">
        <v>0.17255000000000001</v>
      </c>
      <c r="AH25">
        <v>0.183171</v>
      </c>
      <c r="AI25">
        <v>0.194604</v>
      </c>
      <c r="AJ25">
        <v>0.20696000000000001</v>
      </c>
      <c r="AK25" s="15">
        <v>0.129</v>
      </c>
    </row>
    <row r="26" spans="1:37">
      <c r="A26" t="s">
        <v>123</v>
      </c>
      <c r="B26" t="s">
        <v>149</v>
      </c>
      <c r="C26" t="s">
        <v>150</v>
      </c>
      <c r="D26" t="s">
        <v>107</v>
      </c>
      <c r="F26">
        <v>3.8600000000000001E-3</v>
      </c>
      <c r="G26">
        <v>8.2190000000000006E-3</v>
      </c>
      <c r="H26">
        <v>1.3495E-2</v>
      </c>
      <c r="I26">
        <v>1.8939999999999999E-2</v>
      </c>
      <c r="J26">
        <v>2.4531000000000001E-2</v>
      </c>
      <c r="K26">
        <v>3.0138000000000002E-2</v>
      </c>
      <c r="L26">
        <v>3.5383999999999999E-2</v>
      </c>
      <c r="M26">
        <v>4.027E-2</v>
      </c>
      <c r="N26">
        <v>4.5076999999999999E-2</v>
      </c>
      <c r="O26">
        <v>4.9907E-2</v>
      </c>
      <c r="P26">
        <v>5.4896E-2</v>
      </c>
      <c r="Q26">
        <v>6.0041999999999998E-2</v>
      </c>
      <c r="R26">
        <v>6.54E-2</v>
      </c>
      <c r="S26">
        <v>7.0827000000000001E-2</v>
      </c>
      <c r="T26">
        <v>7.6567999999999997E-2</v>
      </c>
      <c r="U26">
        <v>8.2784999999999997E-2</v>
      </c>
      <c r="V26">
        <v>8.9194999999999997E-2</v>
      </c>
      <c r="W26">
        <v>9.5802999999999999E-2</v>
      </c>
      <c r="X26">
        <v>0.102856</v>
      </c>
      <c r="Y26">
        <v>0.110317</v>
      </c>
      <c r="Z26">
        <v>0.11816400000000001</v>
      </c>
      <c r="AA26">
        <v>0.12664400000000001</v>
      </c>
      <c r="AB26">
        <v>0.13560700000000001</v>
      </c>
      <c r="AC26">
        <v>0.145236</v>
      </c>
      <c r="AD26">
        <v>0.154893</v>
      </c>
      <c r="AE26">
        <v>0.16506599999999999</v>
      </c>
      <c r="AF26">
        <v>0.17541899999999999</v>
      </c>
      <c r="AG26">
        <v>0.18614</v>
      </c>
      <c r="AH26">
        <v>0.19764200000000001</v>
      </c>
      <c r="AI26">
        <v>0.21002999999999999</v>
      </c>
      <c r="AJ26">
        <v>0.223412</v>
      </c>
      <c r="AK26" s="15">
        <v>0.14499999999999999</v>
      </c>
    </row>
    <row r="27" spans="1:37">
      <c r="A27" t="s">
        <v>126</v>
      </c>
      <c r="B27" t="s">
        <v>151</v>
      </c>
      <c r="C27" t="s">
        <v>152</v>
      </c>
      <c r="D27" t="s">
        <v>107</v>
      </c>
      <c r="F27">
        <v>3.6250000000000002E-3</v>
      </c>
      <c r="G27">
        <v>7.7190000000000002E-3</v>
      </c>
      <c r="H27">
        <v>1.2674E-2</v>
      </c>
      <c r="I27">
        <v>1.7787000000000001E-2</v>
      </c>
      <c r="J27">
        <v>2.3037999999999999E-2</v>
      </c>
      <c r="K27">
        <v>2.8303999999999999E-2</v>
      </c>
      <c r="L27">
        <v>3.3230000000000003E-2</v>
      </c>
      <c r="M27">
        <v>3.7817999999999997E-2</v>
      </c>
      <c r="N27">
        <v>4.2333000000000003E-2</v>
      </c>
      <c r="O27">
        <v>4.6869000000000001E-2</v>
      </c>
      <c r="P27">
        <v>5.1554000000000003E-2</v>
      </c>
      <c r="Q27">
        <v>5.6387E-2</v>
      </c>
      <c r="R27">
        <v>6.1419000000000001E-2</v>
      </c>
      <c r="S27">
        <v>6.6516000000000006E-2</v>
      </c>
      <c r="T27">
        <v>7.1906999999999999E-2</v>
      </c>
      <c r="U27">
        <v>7.7745999999999996E-2</v>
      </c>
      <c r="V27">
        <v>8.3765999999999993E-2</v>
      </c>
      <c r="W27">
        <v>8.9970999999999995E-2</v>
      </c>
      <c r="X27">
        <v>9.6595E-2</v>
      </c>
      <c r="Y27">
        <v>0.103602</v>
      </c>
      <c r="Z27">
        <v>0.110972</v>
      </c>
      <c r="AA27">
        <v>0.118936</v>
      </c>
      <c r="AB27">
        <v>0.12735299999999999</v>
      </c>
      <c r="AC27">
        <v>0.13639599999999999</v>
      </c>
      <c r="AD27">
        <v>0.14546500000000001</v>
      </c>
      <c r="AE27">
        <v>0.15501799999999999</v>
      </c>
      <c r="AF27">
        <v>0.164742</v>
      </c>
      <c r="AG27">
        <v>0.17480999999999999</v>
      </c>
      <c r="AH27">
        <v>0.185612</v>
      </c>
      <c r="AI27">
        <v>0.197246</v>
      </c>
      <c r="AJ27">
        <v>0.209813</v>
      </c>
      <c r="AK27" s="15">
        <v>0.14499999999999999</v>
      </c>
    </row>
    <row r="28" spans="1:37">
      <c r="A28" t="s">
        <v>129</v>
      </c>
      <c r="B28" t="s">
        <v>153</v>
      </c>
      <c r="C28" t="s">
        <v>154</v>
      </c>
      <c r="D28" t="s">
        <v>107</v>
      </c>
      <c r="F28">
        <v>5.9309999999999996E-3</v>
      </c>
      <c r="G28">
        <v>1.2626999999999999E-2</v>
      </c>
      <c r="H28">
        <v>2.0733000000000001E-2</v>
      </c>
      <c r="I28">
        <v>2.9097000000000001E-2</v>
      </c>
      <c r="J28">
        <v>3.7686999999999998E-2</v>
      </c>
      <c r="K28">
        <v>4.6300000000000001E-2</v>
      </c>
      <c r="L28">
        <v>5.4358999999999998E-2</v>
      </c>
      <c r="M28">
        <v>6.1865000000000003E-2</v>
      </c>
      <c r="N28">
        <v>6.9250000000000006E-2</v>
      </c>
      <c r="O28">
        <v>7.6671000000000003E-2</v>
      </c>
      <c r="P28">
        <v>8.4334999999999993E-2</v>
      </c>
      <c r="Q28">
        <v>9.2241000000000004E-2</v>
      </c>
      <c r="R28">
        <v>0.10047200000000001</v>
      </c>
      <c r="S28">
        <v>0.10881</v>
      </c>
      <c r="T28">
        <v>0.117629</v>
      </c>
      <c r="U28">
        <v>0.12717999999999999</v>
      </c>
      <c r="V28">
        <v>0.13702900000000001</v>
      </c>
      <c r="W28">
        <v>0.147179</v>
      </c>
      <c r="X28">
        <v>0.15801499999999999</v>
      </c>
      <c r="Y28">
        <v>0.16947699999999999</v>
      </c>
      <c r="Z28">
        <v>0.181532</v>
      </c>
      <c r="AA28">
        <v>0.19456100000000001</v>
      </c>
      <c r="AB28">
        <v>0.20832999999999999</v>
      </c>
      <c r="AC28">
        <v>0.22312299999999999</v>
      </c>
      <c r="AD28">
        <v>0.237958</v>
      </c>
      <c r="AE28">
        <v>0.25358599999999998</v>
      </c>
      <c r="AF28">
        <v>0.26949200000000001</v>
      </c>
      <c r="AG28">
        <v>0.28596199999999999</v>
      </c>
      <c r="AH28">
        <v>0.30363299999999999</v>
      </c>
      <c r="AI28">
        <v>0.32266400000000001</v>
      </c>
      <c r="AJ28">
        <v>0.34322200000000003</v>
      </c>
      <c r="AK28" s="15">
        <v>0.14499999999999999</v>
      </c>
    </row>
    <row r="29" spans="1:37">
      <c r="A29" t="s">
        <v>155</v>
      </c>
      <c r="B29" t="s">
        <v>156</v>
      </c>
      <c r="C29" t="s">
        <v>157</v>
      </c>
      <c r="D29" t="s">
        <v>107</v>
      </c>
      <c r="F29">
        <v>51.540877999999999</v>
      </c>
      <c r="G29">
        <v>52.831715000000003</v>
      </c>
      <c r="H29">
        <v>54.758040999999999</v>
      </c>
      <c r="I29">
        <v>55.932628999999999</v>
      </c>
      <c r="J29">
        <v>57.350430000000003</v>
      </c>
      <c r="K29">
        <v>58.815109</v>
      </c>
      <c r="L29">
        <v>59.933838000000002</v>
      </c>
      <c r="M29">
        <v>60.935946999999999</v>
      </c>
      <c r="N29">
        <v>62.050060000000002</v>
      </c>
      <c r="O29">
        <v>63.214333000000003</v>
      </c>
      <c r="P29">
        <v>64.541161000000002</v>
      </c>
      <c r="Q29">
        <v>65.944243999999998</v>
      </c>
      <c r="R29">
        <v>67.470680000000002</v>
      </c>
      <c r="S29">
        <v>68.894958000000003</v>
      </c>
      <c r="T29">
        <v>70.468140000000005</v>
      </c>
      <c r="U29">
        <v>72.304412999999997</v>
      </c>
      <c r="V29">
        <v>74.11515</v>
      </c>
      <c r="W29">
        <v>75.951415999999995</v>
      </c>
      <c r="X29">
        <v>77.906181000000004</v>
      </c>
      <c r="Y29">
        <v>80.080230999999998</v>
      </c>
      <c r="Z29">
        <v>82.249786</v>
      </c>
      <c r="AA29">
        <v>84.627112999999994</v>
      </c>
      <c r="AB29">
        <v>87.123671999999999</v>
      </c>
      <c r="AC29">
        <v>89.885834000000003</v>
      </c>
      <c r="AD29">
        <v>92.497275999999999</v>
      </c>
      <c r="AE29">
        <v>95.200439000000003</v>
      </c>
      <c r="AF29">
        <v>97.767455999999996</v>
      </c>
      <c r="AG29">
        <v>100.33699799999999</v>
      </c>
      <c r="AH29">
        <v>103.095596</v>
      </c>
      <c r="AI29">
        <v>106.039688</v>
      </c>
      <c r="AJ29">
        <v>109.19001799999999</v>
      </c>
      <c r="AK29" s="15">
        <v>2.5000000000000001E-2</v>
      </c>
    </row>
    <row r="30" spans="1:37">
      <c r="A30" t="s">
        <v>158</v>
      </c>
      <c r="C30" t="s">
        <v>159</v>
      </c>
    </row>
    <row r="31" spans="1:37">
      <c r="A31" t="s">
        <v>104</v>
      </c>
      <c r="B31" t="s">
        <v>160</v>
      </c>
      <c r="C31" t="s">
        <v>161</v>
      </c>
      <c r="D31" t="s">
        <v>107</v>
      </c>
      <c r="F31">
        <v>160.74234000000001</v>
      </c>
      <c r="G31">
        <v>164.693558</v>
      </c>
      <c r="H31">
        <v>170.25006099999999</v>
      </c>
      <c r="I31">
        <v>173.45579499999999</v>
      </c>
      <c r="J31">
        <v>177.35992400000001</v>
      </c>
      <c r="K31">
        <v>181.35458399999999</v>
      </c>
      <c r="L31">
        <v>183.780869</v>
      </c>
      <c r="M31">
        <v>185.086884</v>
      </c>
      <c r="N31">
        <v>185.88377399999999</v>
      </c>
      <c r="O31">
        <v>186.217941</v>
      </c>
      <c r="P31">
        <v>186.649078</v>
      </c>
      <c r="Q31">
        <v>187.107574</v>
      </c>
      <c r="R31">
        <v>187.66241500000001</v>
      </c>
      <c r="S31">
        <v>187.99203499999999</v>
      </c>
      <c r="T31">
        <v>188.75500500000001</v>
      </c>
      <c r="U31">
        <v>190.17984000000001</v>
      </c>
      <c r="V31">
        <v>191.44442699999999</v>
      </c>
      <c r="W31">
        <v>192.54530299999999</v>
      </c>
      <c r="X31">
        <v>193.78573600000001</v>
      </c>
      <c r="Y31">
        <v>195.14408900000001</v>
      </c>
      <c r="Z31">
        <v>196.307739</v>
      </c>
      <c r="AA31">
        <v>197.77810700000001</v>
      </c>
      <c r="AB31">
        <v>199.45315600000001</v>
      </c>
      <c r="AC31">
        <v>201.47020000000001</v>
      </c>
      <c r="AD31">
        <v>202.907623</v>
      </c>
      <c r="AE31">
        <v>204.33074999999999</v>
      </c>
      <c r="AF31">
        <v>205.217896</v>
      </c>
      <c r="AG31">
        <v>205.86509699999999</v>
      </c>
      <c r="AH31">
        <v>206.63888499999999</v>
      </c>
      <c r="AI31">
        <v>207.51411400000001</v>
      </c>
      <c r="AJ31">
        <v>208.57772800000001</v>
      </c>
      <c r="AK31" s="15">
        <v>8.9999999999999993E-3</v>
      </c>
    </row>
    <row r="32" spans="1:37">
      <c r="A32" t="s">
        <v>108</v>
      </c>
      <c r="B32" t="s">
        <v>162</v>
      </c>
      <c r="C32" t="s">
        <v>163</v>
      </c>
      <c r="D32" t="s">
        <v>107</v>
      </c>
      <c r="F32">
        <v>0.16367399999999999</v>
      </c>
      <c r="G32">
        <v>0.14941399999999999</v>
      </c>
      <c r="H32">
        <v>0.13748099999999999</v>
      </c>
      <c r="I32">
        <v>0.12559699999999999</v>
      </c>
      <c r="J32">
        <v>0.11618100000000001</v>
      </c>
      <c r="K32">
        <v>0.108125</v>
      </c>
      <c r="L32">
        <v>0.101701</v>
      </c>
      <c r="M32">
        <v>9.7096000000000002E-2</v>
      </c>
      <c r="N32">
        <v>9.3618000000000007E-2</v>
      </c>
      <c r="O32">
        <v>9.0825000000000003E-2</v>
      </c>
      <c r="P32">
        <v>8.9443999999999996E-2</v>
      </c>
      <c r="Q32">
        <v>8.8321999999999998E-2</v>
      </c>
      <c r="R32">
        <v>8.7162000000000003E-2</v>
      </c>
      <c r="S32">
        <v>8.6112999999999995E-2</v>
      </c>
      <c r="T32">
        <v>8.5427000000000003E-2</v>
      </c>
      <c r="U32">
        <v>8.5232000000000002E-2</v>
      </c>
      <c r="V32">
        <v>8.4828000000000001E-2</v>
      </c>
      <c r="W32">
        <v>8.4626999999999994E-2</v>
      </c>
      <c r="X32">
        <v>8.4641999999999995E-2</v>
      </c>
      <c r="Y32">
        <v>8.4828000000000001E-2</v>
      </c>
      <c r="Z32">
        <v>8.4857000000000002E-2</v>
      </c>
      <c r="AA32">
        <v>8.5285E-2</v>
      </c>
      <c r="AB32">
        <v>8.5616999999999999E-2</v>
      </c>
      <c r="AC32">
        <v>8.6119000000000001E-2</v>
      </c>
      <c r="AD32">
        <v>8.6636000000000005E-2</v>
      </c>
      <c r="AE32">
        <v>8.7335999999999997E-2</v>
      </c>
      <c r="AF32">
        <v>8.7975999999999999E-2</v>
      </c>
      <c r="AG32">
        <v>8.8678999999999994E-2</v>
      </c>
      <c r="AH32">
        <v>8.9556999999999998E-2</v>
      </c>
      <c r="AI32">
        <v>9.0484999999999996E-2</v>
      </c>
      <c r="AJ32">
        <v>9.1512999999999997E-2</v>
      </c>
      <c r="AK32" s="15">
        <v>-1.9E-2</v>
      </c>
    </row>
    <row r="33" spans="1:37">
      <c r="A33" t="s">
        <v>111</v>
      </c>
      <c r="B33" t="s">
        <v>164</v>
      </c>
      <c r="C33" t="s">
        <v>165</v>
      </c>
      <c r="D33" t="s">
        <v>107</v>
      </c>
      <c r="F33">
        <v>3.3450000000000001E-2</v>
      </c>
      <c r="G33">
        <v>3.7316000000000002E-2</v>
      </c>
      <c r="H33">
        <v>4.1474999999999998E-2</v>
      </c>
      <c r="I33">
        <v>4.4704000000000001E-2</v>
      </c>
      <c r="J33">
        <v>4.7662999999999997E-2</v>
      </c>
      <c r="K33">
        <v>5.0243000000000003E-2</v>
      </c>
      <c r="L33">
        <v>5.2096999999999997E-2</v>
      </c>
      <c r="M33">
        <v>5.3384000000000001E-2</v>
      </c>
      <c r="N33">
        <v>5.4332999999999999E-2</v>
      </c>
      <c r="O33">
        <v>5.4955999999999998E-2</v>
      </c>
      <c r="P33">
        <v>5.5497999999999999E-2</v>
      </c>
      <c r="Q33">
        <v>5.5923E-2</v>
      </c>
      <c r="R33">
        <v>5.6269E-2</v>
      </c>
      <c r="S33">
        <v>5.6578999999999997E-2</v>
      </c>
      <c r="T33">
        <v>5.7103000000000001E-2</v>
      </c>
      <c r="U33">
        <v>5.7867000000000002E-2</v>
      </c>
      <c r="V33">
        <v>5.8554000000000002E-2</v>
      </c>
      <c r="W33">
        <v>5.9261000000000001E-2</v>
      </c>
      <c r="X33">
        <v>6.012E-2</v>
      </c>
      <c r="Y33">
        <v>6.1075999999999998E-2</v>
      </c>
      <c r="Z33">
        <v>6.2068999999999999E-2</v>
      </c>
      <c r="AA33">
        <v>6.3270999999999994E-2</v>
      </c>
      <c r="AB33">
        <v>6.4588999999999994E-2</v>
      </c>
      <c r="AC33">
        <v>6.6087000000000007E-2</v>
      </c>
      <c r="AD33">
        <v>6.7456000000000002E-2</v>
      </c>
      <c r="AE33">
        <v>6.8887000000000004E-2</v>
      </c>
      <c r="AF33">
        <v>7.0239999999999997E-2</v>
      </c>
      <c r="AG33">
        <v>7.1601999999999999E-2</v>
      </c>
      <c r="AH33">
        <v>7.3094000000000006E-2</v>
      </c>
      <c r="AI33">
        <v>7.4689000000000005E-2</v>
      </c>
      <c r="AJ33">
        <v>7.6420000000000002E-2</v>
      </c>
      <c r="AK33" s="15">
        <v>2.8000000000000001E-2</v>
      </c>
    </row>
    <row r="34" spans="1:37">
      <c r="A34" t="s">
        <v>114</v>
      </c>
      <c r="B34" t="s">
        <v>166</v>
      </c>
      <c r="C34" t="s">
        <v>167</v>
      </c>
      <c r="D34" t="s">
        <v>107</v>
      </c>
      <c r="F34">
        <v>1.935392</v>
      </c>
      <c r="G34">
        <v>2.0080930000000001</v>
      </c>
      <c r="H34">
        <v>2.077585</v>
      </c>
      <c r="I34">
        <v>2.0947990000000001</v>
      </c>
      <c r="J34">
        <v>2.0994199999999998</v>
      </c>
      <c r="K34">
        <v>2.0933250000000001</v>
      </c>
      <c r="L34">
        <v>2.0664760000000002</v>
      </c>
      <c r="M34">
        <v>2.0307599999999999</v>
      </c>
      <c r="N34">
        <v>1.9947900000000001</v>
      </c>
      <c r="O34">
        <v>1.9591369999999999</v>
      </c>
      <c r="P34">
        <v>1.930417</v>
      </c>
      <c r="Q34">
        <v>1.9092359999999999</v>
      </c>
      <c r="R34">
        <v>1.900709</v>
      </c>
      <c r="S34">
        <v>1.904166</v>
      </c>
      <c r="T34">
        <v>1.9262550000000001</v>
      </c>
      <c r="U34">
        <v>1.9688399999999999</v>
      </c>
      <c r="V34">
        <v>2.021522</v>
      </c>
      <c r="W34">
        <v>2.085245</v>
      </c>
      <c r="X34">
        <v>2.161508</v>
      </c>
      <c r="Y34">
        <v>2.2523930000000001</v>
      </c>
      <c r="Z34">
        <v>2.3585590000000001</v>
      </c>
      <c r="AA34">
        <v>2.486901</v>
      </c>
      <c r="AB34">
        <v>2.6355900000000001</v>
      </c>
      <c r="AC34">
        <v>2.8080120000000002</v>
      </c>
      <c r="AD34">
        <v>2.9925440000000001</v>
      </c>
      <c r="AE34">
        <v>3.2017600000000002</v>
      </c>
      <c r="AF34">
        <v>3.42943</v>
      </c>
      <c r="AG34">
        <v>3.6783540000000001</v>
      </c>
      <c r="AH34">
        <v>3.954189</v>
      </c>
      <c r="AI34">
        <v>4.2648529999999996</v>
      </c>
      <c r="AJ34">
        <v>4.6132759999999999</v>
      </c>
      <c r="AK34" s="15">
        <v>2.9000000000000001E-2</v>
      </c>
    </row>
    <row r="35" spans="1:37">
      <c r="A35" t="s">
        <v>117</v>
      </c>
      <c r="B35" t="s">
        <v>168</v>
      </c>
      <c r="C35" t="s">
        <v>169</v>
      </c>
      <c r="D35" t="s">
        <v>107</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t="s">
        <v>170</v>
      </c>
    </row>
    <row r="36" spans="1:37">
      <c r="A36" t="s">
        <v>120</v>
      </c>
      <c r="B36" t="s">
        <v>171</v>
      </c>
      <c r="C36" t="s">
        <v>172</v>
      </c>
      <c r="D36" t="s">
        <v>107</v>
      </c>
      <c r="F36">
        <v>1.15E-3</v>
      </c>
      <c r="G36">
        <v>2.3010000000000001E-3</v>
      </c>
      <c r="H36">
        <v>3.689E-3</v>
      </c>
      <c r="I36">
        <v>5.1339999999999997E-3</v>
      </c>
      <c r="J36">
        <v>6.6420000000000003E-3</v>
      </c>
      <c r="K36">
        <v>8.1779999999999995E-3</v>
      </c>
      <c r="L36">
        <v>9.6419999999999995E-3</v>
      </c>
      <c r="M36">
        <v>1.1039E-2</v>
      </c>
      <c r="N36">
        <v>1.2421E-2</v>
      </c>
      <c r="O36">
        <v>1.379E-2</v>
      </c>
      <c r="P36">
        <v>1.5162999999999999E-2</v>
      </c>
      <c r="Q36">
        <v>1.6513E-2</v>
      </c>
      <c r="R36">
        <v>1.7829000000000001E-2</v>
      </c>
      <c r="S36">
        <v>1.9057999999999999E-2</v>
      </c>
      <c r="T36">
        <v>2.0261999999999999E-2</v>
      </c>
      <c r="U36">
        <v>2.1472000000000002E-2</v>
      </c>
      <c r="V36">
        <v>2.2612E-2</v>
      </c>
      <c r="W36">
        <v>2.3708E-2</v>
      </c>
      <c r="X36">
        <v>2.4840999999999998E-2</v>
      </c>
      <c r="Y36">
        <v>2.6009999999999998E-2</v>
      </c>
      <c r="Z36">
        <v>2.7150000000000001E-2</v>
      </c>
      <c r="AA36">
        <v>2.8354000000000001E-2</v>
      </c>
      <c r="AB36">
        <v>2.9631000000000001E-2</v>
      </c>
      <c r="AC36">
        <v>3.0995999999999999E-2</v>
      </c>
      <c r="AD36">
        <v>3.2318E-2</v>
      </c>
      <c r="AE36">
        <v>3.3686000000000001E-2</v>
      </c>
      <c r="AF36">
        <v>3.5028999999999998E-2</v>
      </c>
      <c r="AG36">
        <v>3.6401000000000003E-2</v>
      </c>
      <c r="AH36">
        <v>3.7858999999999997E-2</v>
      </c>
      <c r="AI36">
        <v>3.9392000000000003E-2</v>
      </c>
      <c r="AJ36">
        <v>4.1021000000000002E-2</v>
      </c>
      <c r="AK36" s="15">
        <v>0.127</v>
      </c>
    </row>
    <row r="37" spans="1:37">
      <c r="A37" t="s">
        <v>123</v>
      </c>
      <c r="B37" t="s">
        <v>173</v>
      </c>
      <c r="C37" t="s">
        <v>174</v>
      </c>
      <c r="D37" t="s">
        <v>107</v>
      </c>
      <c r="F37">
        <v>2.284E-3</v>
      </c>
      <c r="G37">
        <v>3.9769999999999996E-3</v>
      </c>
      <c r="H37">
        <v>6.0419999999999996E-3</v>
      </c>
      <c r="I37">
        <v>8.1840000000000003E-3</v>
      </c>
      <c r="J37">
        <v>1.0418E-2</v>
      </c>
      <c r="K37">
        <v>1.2688E-2</v>
      </c>
      <c r="L37">
        <v>1.4844E-2</v>
      </c>
      <c r="M37">
        <v>1.6896999999999999E-2</v>
      </c>
      <c r="N37">
        <v>1.8922000000000001E-2</v>
      </c>
      <c r="O37">
        <v>2.0923000000000001E-2</v>
      </c>
      <c r="P37">
        <v>2.2925000000000001E-2</v>
      </c>
      <c r="Q37">
        <v>2.4889000000000001E-2</v>
      </c>
      <c r="R37">
        <v>2.6797000000000001E-2</v>
      </c>
      <c r="S37">
        <v>2.8576000000000001E-2</v>
      </c>
      <c r="T37">
        <v>3.0318000000000001E-2</v>
      </c>
      <c r="U37">
        <v>3.2076E-2</v>
      </c>
      <c r="V37">
        <v>3.3746999999999999E-2</v>
      </c>
      <c r="W37">
        <v>3.5371E-2</v>
      </c>
      <c r="X37">
        <v>3.7024000000000001E-2</v>
      </c>
      <c r="Y37">
        <v>3.8717000000000001E-2</v>
      </c>
      <c r="Z37">
        <v>4.0389000000000001E-2</v>
      </c>
      <c r="AA37">
        <v>4.2192E-2</v>
      </c>
      <c r="AB37">
        <v>4.4082000000000003E-2</v>
      </c>
      <c r="AC37">
        <v>4.6103999999999999E-2</v>
      </c>
      <c r="AD37">
        <v>4.8059999999999999E-2</v>
      </c>
      <c r="AE37">
        <v>5.0085999999999999E-2</v>
      </c>
      <c r="AF37">
        <v>5.2075000000000003E-2</v>
      </c>
      <c r="AG37">
        <v>5.4107000000000002E-2</v>
      </c>
      <c r="AH37">
        <v>5.6265999999999997E-2</v>
      </c>
      <c r="AI37">
        <v>5.8538E-2</v>
      </c>
      <c r="AJ37">
        <v>6.0951999999999999E-2</v>
      </c>
      <c r="AK37" s="15">
        <v>0.11600000000000001</v>
      </c>
    </row>
    <row r="38" spans="1:37">
      <c r="A38" t="s">
        <v>126</v>
      </c>
      <c r="B38" t="s">
        <v>175</v>
      </c>
      <c r="C38" t="s">
        <v>176</v>
      </c>
      <c r="D38" t="s">
        <v>107</v>
      </c>
      <c r="F38">
        <v>2.5300000000000001E-3</v>
      </c>
      <c r="G38">
        <v>4.3959999999999997E-3</v>
      </c>
      <c r="H38">
        <v>6.672E-3</v>
      </c>
      <c r="I38">
        <v>9.0340000000000004E-3</v>
      </c>
      <c r="J38">
        <v>1.1495999999999999E-2</v>
      </c>
      <c r="K38">
        <v>1.3998E-2</v>
      </c>
      <c r="L38">
        <v>1.6375000000000001E-2</v>
      </c>
      <c r="M38">
        <v>1.8637000000000001E-2</v>
      </c>
      <c r="N38">
        <v>2.0868999999999999E-2</v>
      </c>
      <c r="O38">
        <v>2.3074000000000001E-2</v>
      </c>
      <c r="P38">
        <v>2.528E-2</v>
      </c>
      <c r="Q38">
        <v>2.7442999999999999E-2</v>
      </c>
      <c r="R38">
        <v>2.9545999999999999E-2</v>
      </c>
      <c r="S38">
        <v>3.1505999999999999E-2</v>
      </c>
      <c r="T38">
        <v>3.3425999999999997E-2</v>
      </c>
      <c r="U38">
        <v>3.5362999999999999E-2</v>
      </c>
      <c r="V38">
        <v>3.7204000000000001E-2</v>
      </c>
      <c r="W38">
        <v>3.8995000000000002E-2</v>
      </c>
      <c r="X38">
        <v>4.0815999999999998E-2</v>
      </c>
      <c r="Y38">
        <v>4.2680999999999997E-2</v>
      </c>
      <c r="Z38">
        <v>4.4525000000000002E-2</v>
      </c>
      <c r="AA38">
        <v>4.6511999999999998E-2</v>
      </c>
      <c r="AB38">
        <v>4.8594999999999999E-2</v>
      </c>
      <c r="AC38">
        <v>5.0824000000000001E-2</v>
      </c>
      <c r="AD38">
        <v>5.2979999999999999E-2</v>
      </c>
      <c r="AE38">
        <v>5.5213999999999999E-2</v>
      </c>
      <c r="AF38">
        <v>5.7405999999999999E-2</v>
      </c>
      <c r="AG38">
        <v>5.9645999999999998E-2</v>
      </c>
      <c r="AH38">
        <v>6.2025999999999998E-2</v>
      </c>
      <c r="AI38">
        <v>6.4530000000000004E-2</v>
      </c>
      <c r="AJ38">
        <v>6.7191000000000001E-2</v>
      </c>
      <c r="AK38" s="15">
        <v>0.11600000000000001</v>
      </c>
    </row>
    <row r="39" spans="1:37">
      <c r="A39" t="s">
        <v>129</v>
      </c>
      <c r="B39" t="s">
        <v>177</v>
      </c>
      <c r="C39" t="s">
        <v>178</v>
      </c>
      <c r="D39" t="s">
        <v>107</v>
      </c>
      <c r="F39">
        <v>2.8630000000000001E-3</v>
      </c>
      <c r="G39">
        <v>5.1510000000000002E-3</v>
      </c>
      <c r="H39">
        <v>7.9419999999999994E-3</v>
      </c>
      <c r="I39">
        <v>1.0843E-2</v>
      </c>
      <c r="J39">
        <v>1.3868999999999999E-2</v>
      </c>
      <c r="K39">
        <v>1.6945999999999999E-2</v>
      </c>
      <c r="L39">
        <v>1.9872999999999998E-2</v>
      </c>
      <c r="M39">
        <v>2.266E-2</v>
      </c>
      <c r="N39">
        <v>2.5413000000000002E-2</v>
      </c>
      <c r="O39">
        <v>2.8133999999999999E-2</v>
      </c>
      <c r="P39">
        <v>3.0856999999999999E-2</v>
      </c>
      <c r="Q39">
        <v>3.3530999999999998E-2</v>
      </c>
      <c r="R39">
        <v>3.6129000000000001E-2</v>
      </c>
      <c r="S39">
        <v>3.8554999999999999E-2</v>
      </c>
      <c r="T39">
        <v>4.0927999999999999E-2</v>
      </c>
      <c r="U39">
        <v>4.3319000000000003E-2</v>
      </c>
      <c r="V39">
        <v>4.5588999999999998E-2</v>
      </c>
      <c r="W39">
        <v>4.7791E-2</v>
      </c>
      <c r="X39">
        <v>5.0037999999999999E-2</v>
      </c>
      <c r="Y39">
        <v>5.2339999999999998E-2</v>
      </c>
      <c r="Z39">
        <v>5.4609999999999999E-2</v>
      </c>
      <c r="AA39">
        <v>5.7045999999999999E-2</v>
      </c>
      <c r="AB39">
        <v>5.9604999999999998E-2</v>
      </c>
      <c r="AC39">
        <v>6.2343000000000003E-2</v>
      </c>
      <c r="AD39">
        <v>6.4991999999999994E-2</v>
      </c>
      <c r="AE39">
        <v>6.7735000000000004E-2</v>
      </c>
      <c r="AF39">
        <v>7.0427000000000003E-2</v>
      </c>
      <c r="AG39">
        <v>7.3178999999999994E-2</v>
      </c>
      <c r="AH39">
        <v>7.6103000000000004E-2</v>
      </c>
      <c r="AI39">
        <v>7.9177999999999998E-2</v>
      </c>
      <c r="AJ39">
        <v>8.2445000000000004E-2</v>
      </c>
      <c r="AK39" s="15">
        <v>0.11899999999999999</v>
      </c>
    </row>
    <row r="40" spans="1:37">
      <c r="A40" t="s">
        <v>179</v>
      </c>
      <c r="B40" t="s">
        <v>180</v>
      </c>
      <c r="C40" t="s">
        <v>181</v>
      </c>
      <c r="D40" t="s">
        <v>107</v>
      </c>
      <c r="F40">
        <v>162.88360599999999</v>
      </c>
      <c r="G40">
        <v>166.903976</v>
      </c>
      <c r="H40">
        <v>172.531082</v>
      </c>
      <c r="I40">
        <v>175.754074</v>
      </c>
      <c r="J40">
        <v>179.66537500000001</v>
      </c>
      <c r="K40">
        <v>183.657791</v>
      </c>
      <c r="L40">
        <v>186.06140099999999</v>
      </c>
      <c r="M40">
        <v>187.337219</v>
      </c>
      <c r="N40">
        <v>188.103577</v>
      </c>
      <c r="O40">
        <v>188.40834000000001</v>
      </c>
      <c r="P40">
        <v>188.81806900000001</v>
      </c>
      <c r="Q40">
        <v>189.26286300000001</v>
      </c>
      <c r="R40">
        <v>189.81662</v>
      </c>
      <c r="S40">
        <v>190.15570099999999</v>
      </c>
      <c r="T40">
        <v>190.94825700000001</v>
      </c>
      <c r="U40">
        <v>192.42334</v>
      </c>
      <c r="V40">
        <v>193.74783300000001</v>
      </c>
      <c r="W40">
        <v>194.91963200000001</v>
      </c>
      <c r="X40">
        <v>196.24423200000001</v>
      </c>
      <c r="Y40">
        <v>197.702179</v>
      </c>
      <c r="Z40">
        <v>198.97949199999999</v>
      </c>
      <c r="AA40">
        <v>200.58725000000001</v>
      </c>
      <c r="AB40">
        <v>202.420151</v>
      </c>
      <c r="AC40">
        <v>204.620316</v>
      </c>
      <c r="AD40">
        <v>206.25250199999999</v>
      </c>
      <c r="AE40">
        <v>207.89480599999999</v>
      </c>
      <c r="AF40">
        <v>209.01950099999999</v>
      </c>
      <c r="AG40">
        <v>209.92610199999999</v>
      </c>
      <c r="AH40">
        <v>210.987549</v>
      </c>
      <c r="AI40">
        <v>212.185318</v>
      </c>
      <c r="AJ40">
        <v>213.61003099999999</v>
      </c>
      <c r="AK40" s="15">
        <v>8.9999999999999993E-3</v>
      </c>
    </row>
    <row r="41" spans="1:37">
      <c r="A41" t="s">
        <v>182</v>
      </c>
      <c r="B41" t="s">
        <v>183</v>
      </c>
      <c r="C41" t="s">
        <v>184</v>
      </c>
      <c r="D41" t="s">
        <v>107</v>
      </c>
      <c r="F41">
        <v>274.54852299999999</v>
      </c>
      <c r="G41">
        <v>282.814301</v>
      </c>
      <c r="H41">
        <v>293.312073</v>
      </c>
      <c r="I41">
        <v>299.26715100000001</v>
      </c>
      <c r="J41">
        <v>306.24047899999999</v>
      </c>
      <c r="K41">
        <v>313.39068600000002</v>
      </c>
      <c r="L41">
        <v>318.203217</v>
      </c>
      <c r="M41">
        <v>321.866241</v>
      </c>
      <c r="N41">
        <v>325.49926799999997</v>
      </c>
      <c r="O41">
        <v>328.91821299999998</v>
      </c>
      <c r="P41">
        <v>332.877411</v>
      </c>
      <c r="Q41">
        <v>337.04809599999999</v>
      </c>
      <c r="R41">
        <v>341.41857900000002</v>
      </c>
      <c r="S41">
        <v>345.24200400000001</v>
      </c>
      <c r="T41">
        <v>349.75079299999999</v>
      </c>
      <c r="U41">
        <v>355.34707600000002</v>
      </c>
      <c r="V41">
        <v>360.47274800000002</v>
      </c>
      <c r="W41">
        <v>365.30658</v>
      </c>
      <c r="X41">
        <v>370.46896400000003</v>
      </c>
      <c r="Y41">
        <v>375.98138399999999</v>
      </c>
      <c r="Z41">
        <v>381.016144</v>
      </c>
      <c r="AA41">
        <v>386.70742799999999</v>
      </c>
      <c r="AB41">
        <v>392.79382299999997</v>
      </c>
      <c r="AC41">
        <v>399.70004299999999</v>
      </c>
      <c r="AD41">
        <v>405.647491</v>
      </c>
      <c r="AE41">
        <v>411.79632600000002</v>
      </c>
      <c r="AF41">
        <v>417.06875600000001</v>
      </c>
      <c r="AG41">
        <v>422.227417</v>
      </c>
      <c r="AH41">
        <v>428.00329599999998</v>
      </c>
      <c r="AI41">
        <v>434.116241</v>
      </c>
      <c r="AJ41">
        <v>440.78909299999998</v>
      </c>
      <c r="AK41" s="15">
        <v>1.6E-2</v>
      </c>
    </row>
    <row r="42" spans="1:37">
      <c r="A42" t="s">
        <v>185</v>
      </c>
      <c r="C42" t="s">
        <v>186</v>
      </c>
    </row>
    <row r="43" spans="1:37">
      <c r="A43" t="s">
        <v>102</v>
      </c>
      <c r="C43" t="s">
        <v>187</v>
      </c>
    </row>
    <row r="44" spans="1:37">
      <c r="A44" t="s">
        <v>104</v>
      </c>
      <c r="B44" t="s">
        <v>188</v>
      </c>
      <c r="C44" t="s">
        <v>189</v>
      </c>
      <c r="D44" t="s">
        <v>190</v>
      </c>
      <c r="F44">
        <v>425.514252</v>
      </c>
      <c r="G44">
        <v>440.58371</v>
      </c>
      <c r="H44">
        <v>455.045502</v>
      </c>
      <c r="I44">
        <v>459.36520400000001</v>
      </c>
      <c r="J44">
        <v>463.56277499999999</v>
      </c>
      <c r="K44">
        <v>467.23700000000002</v>
      </c>
      <c r="L44">
        <v>467.36740099999997</v>
      </c>
      <c r="M44">
        <v>467.62799100000001</v>
      </c>
      <c r="N44">
        <v>470.19317599999999</v>
      </c>
      <c r="O44">
        <v>473.72711199999998</v>
      </c>
      <c r="P44">
        <v>479.00006100000002</v>
      </c>
      <c r="Q44">
        <v>485.02005000000003</v>
      </c>
      <c r="R44">
        <v>490.676849</v>
      </c>
      <c r="S44">
        <v>494.77630599999998</v>
      </c>
      <c r="T44">
        <v>499.55972300000002</v>
      </c>
      <c r="U44">
        <v>505.27166699999998</v>
      </c>
      <c r="V44">
        <v>509.22439600000001</v>
      </c>
      <c r="W44">
        <v>512.11676</v>
      </c>
      <c r="X44">
        <v>515.321594</v>
      </c>
      <c r="Y44">
        <v>518.63336200000003</v>
      </c>
      <c r="Z44">
        <v>520.38464399999998</v>
      </c>
      <c r="AA44">
        <v>522.54199200000005</v>
      </c>
      <c r="AB44">
        <v>524.75317399999994</v>
      </c>
      <c r="AC44">
        <v>527.86456299999998</v>
      </c>
      <c r="AD44">
        <v>529.69793700000002</v>
      </c>
      <c r="AE44">
        <v>531.86785899999995</v>
      </c>
      <c r="AF44">
        <v>532.77288799999997</v>
      </c>
      <c r="AG44">
        <v>534.08972200000005</v>
      </c>
      <c r="AH44">
        <v>536.65716599999996</v>
      </c>
      <c r="AI44">
        <v>539.11889599999995</v>
      </c>
      <c r="AJ44">
        <v>542.01916500000004</v>
      </c>
      <c r="AK44" s="15">
        <v>8.0000000000000002E-3</v>
      </c>
    </row>
    <row r="45" spans="1:37">
      <c r="A45" t="s">
        <v>108</v>
      </c>
      <c r="B45" t="s">
        <v>191</v>
      </c>
      <c r="C45" t="s">
        <v>192</v>
      </c>
      <c r="D45" t="s">
        <v>190</v>
      </c>
      <c r="F45">
        <v>147.042542</v>
      </c>
      <c r="G45">
        <v>149.52404799999999</v>
      </c>
      <c r="H45">
        <v>151.48608400000001</v>
      </c>
      <c r="I45">
        <v>150.229477</v>
      </c>
      <c r="J45">
        <v>149.14489699999999</v>
      </c>
      <c r="K45">
        <v>148.344055</v>
      </c>
      <c r="L45">
        <v>147.12764000000001</v>
      </c>
      <c r="M45">
        <v>146.45103499999999</v>
      </c>
      <c r="N45">
        <v>146.826538</v>
      </c>
      <c r="O45">
        <v>147.87545800000001</v>
      </c>
      <c r="P45">
        <v>149.81079099999999</v>
      </c>
      <c r="Q45">
        <v>152.039917</v>
      </c>
      <c r="R45">
        <v>154.64556899999999</v>
      </c>
      <c r="S45">
        <v>157.307999</v>
      </c>
      <c r="T45">
        <v>160.32316599999999</v>
      </c>
      <c r="U45">
        <v>163.718872</v>
      </c>
      <c r="V45">
        <v>166.90434300000001</v>
      </c>
      <c r="W45">
        <v>170.068634</v>
      </c>
      <c r="X45">
        <v>173.46829199999999</v>
      </c>
      <c r="Y45">
        <v>176.86972</v>
      </c>
      <c r="Z45">
        <v>179.833527</v>
      </c>
      <c r="AA45">
        <v>183.256058</v>
      </c>
      <c r="AB45">
        <v>186.80432099999999</v>
      </c>
      <c r="AC45">
        <v>190.81556699999999</v>
      </c>
      <c r="AD45">
        <v>194.50808699999999</v>
      </c>
      <c r="AE45">
        <v>198.41192599999999</v>
      </c>
      <c r="AF45">
        <v>201.97335799999999</v>
      </c>
      <c r="AG45">
        <v>205.70529199999999</v>
      </c>
      <c r="AH45">
        <v>209.875427</v>
      </c>
      <c r="AI45">
        <v>213.98112499999999</v>
      </c>
      <c r="AJ45">
        <v>218.27652</v>
      </c>
      <c r="AK45" s="15">
        <v>1.2999999999999999E-2</v>
      </c>
    </row>
    <row r="46" spans="1:37">
      <c r="A46" t="s">
        <v>111</v>
      </c>
      <c r="B46" t="s">
        <v>193</v>
      </c>
      <c r="C46" t="s">
        <v>194</v>
      </c>
      <c r="D46" t="s">
        <v>190</v>
      </c>
      <c r="F46">
        <v>0.13056999999999999</v>
      </c>
      <c r="G46">
        <v>0.189971</v>
      </c>
      <c r="H46">
        <v>0.25303599999999998</v>
      </c>
      <c r="I46">
        <v>0.311774</v>
      </c>
      <c r="J46">
        <v>0.37073299999999998</v>
      </c>
      <c r="K46">
        <v>0.42914099999999999</v>
      </c>
      <c r="L46">
        <v>0.48283599999999999</v>
      </c>
      <c r="M46">
        <v>0.53454900000000005</v>
      </c>
      <c r="N46">
        <v>0.58898700000000004</v>
      </c>
      <c r="O46">
        <v>0.64524099999999995</v>
      </c>
      <c r="P46">
        <v>0.70328999999999997</v>
      </c>
      <c r="Q46">
        <v>0.76344199999999995</v>
      </c>
      <c r="R46">
        <v>0.82449399999999995</v>
      </c>
      <c r="S46">
        <v>0.88470300000000002</v>
      </c>
      <c r="T46">
        <v>0.94727399999999995</v>
      </c>
      <c r="U46">
        <v>1.013298</v>
      </c>
      <c r="V46">
        <v>1.078138</v>
      </c>
      <c r="W46">
        <v>1.142968</v>
      </c>
      <c r="X46">
        <v>1.211041</v>
      </c>
      <c r="Y46">
        <v>1.2814030000000001</v>
      </c>
      <c r="Z46">
        <v>1.348374</v>
      </c>
      <c r="AA46">
        <v>1.4177839999999999</v>
      </c>
      <c r="AB46">
        <v>1.4895160000000001</v>
      </c>
      <c r="AC46">
        <v>1.565205</v>
      </c>
      <c r="AD46">
        <v>1.6390960000000001</v>
      </c>
      <c r="AE46">
        <v>1.7173430000000001</v>
      </c>
      <c r="AF46">
        <v>1.794788</v>
      </c>
      <c r="AG46">
        <v>1.876933</v>
      </c>
      <c r="AH46">
        <v>1.9679009999999999</v>
      </c>
      <c r="AI46">
        <v>2.0634030000000001</v>
      </c>
      <c r="AJ46">
        <v>2.16533</v>
      </c>
      <c r="AK46" s="15">
        <v>9.8000000000000004E-2</v>
      </c>
    </row>
    <row r="47" spans="1:37">
      <c r="A47" t="s">
        <v>114</v>
      </c>
      <c r="B47" t="s">
        <v>195</v>
      </c>
      <c r="C47" t="s">
        <v>196</v>
      </c>
      <c r="D47" t="s">
        <v>190</v>
      </c>
      <c r="F47">
        <v>7.2439000000000003E-2</v>
      </c>
      <c r="G47">
        <v>0.101301</v>
      </c>
      <c r="H47">
        <v>0.13062799999999999</v>
      </c>
      <c r="I47">
        <v>0.15598200000000001</v>
      </c>
      <c r="J47">
        <v>0.17982699999999999</v>
      </c>
      <c r="K47">
        <v>0.2019</v>
      </c>
      <c r="L47">
        <v>0.22056000000000001</v>
      </c>
      <c r="M47">
        <v>0.23733099999999999</v>
      </c>
      <c r="N47">
        <v>0.25441399999999997</v>
      </c>
      <c r="O47">
        <v>0.27134900000000001</v>
      </c>
      <c r="P47">
        <v>0.28824100000000002</v>
      </c>
      <c r="Q47">
        <v>0.30485899999999999</v>
      </c>
      <c r="R47">
        <v>0.32100000000000001</v>
      </c>
      <c r="S47">
        <v>0.33602700000000002</v>
      </c>
      <c r="T47">
        <v>0.35114099999999998</v>
      </c>
      <c r="U47">
        <v>0.36674299999999999</v>
      </c>
      <c r="V47">
        <v>0.38111800000000001</v>
      </c>
      <c r="W47">
        <v>0.39468300000000001</v>
      </c>
      <c r="X47">
        <v>0.40857300000000002</v>
      </c>
      <c r="Y47">
        <v>0.42220400000000002</v>
      </c>
      <c r="Z47">
        <v>0.43360199999999999</v>
      </c>
      <c r="AA47">
        <v>0.44512000000000002</v>
      </c>
      <c r="AB47">
        <v>0.45674199999999998</v>
      </c>
      <c r="AC47">
        <v>0.46905599999999997</v>
      </c>
      <c r="AD47">
        <v>0.48045500000000002</v>
      </c>
      <c r="AE47">
        <v>0.49274600000000002</v>
      </c>
      <c r="AF47">
        <v>0.50465899999999997</v>
      </c>
      <c r="AG47">
        <v>0.51816300000000004</v>
      </c>
      <c r="AH47">
        <v>0.53425400000000001</v>
      </c>
      <c r="AI47">
        <v>0.55186900000000005</v>
      </c>
      <c r="AJ47">
        <v>0.57156700000000005</v>
      </c>
      <c r="AK47" s="15">
        <v>7.0999999999999994E-2</v>
      </c>
    </row>
    <row r="48" spans="1:37">
      <c r="A48" t="s">
        <v>117</v>
      </c>
      <c r="B48" t="s">
        <v>197</v>
      </c>
      <c r="C48" t="s">
        <v>198</v>
      </c>
      <c r="D48" t="s">
        <v>190</v>
      </c>
      <c r="F48">
        <v>50.220936000000002</v>
      </c>
      <c r="G48">
        <v>54.809902000000001</v>
      </c>
      <c r="H48">
        <v>59.246746000000002</v>
      </c>
      <c r="I48">
        <v>62.290188000000001</v>
      </c>
      <c r="J48">
        <v>65.293396000000001</v>
      </c>
      <c r="K48">
        <v>68.233863999999997</v>
      </c>
      <c r="L48">
        <v>70.857208</v>
      </c>
      <c r="M48">
        <v>73.711028999999996</v>
      </c>
      <c r="N48">
        <v>77.058762000000002</v>
      </c>
      <c r="O48">
        <v>80.782852000000005</v>
      </c>
      <c r="P48">
        <v>84.774192999999997</v>
      </c>
      <c r="Q48">
        <v>88.953711999999996</v>
      </c>
      <c r="R48">
        <v>93.291579999999996</v>
      </c>
      <c r="S48">
        <v>97.603995999999995</v>
      </c>
      <c r="T48">
        <v>102.05886099999999</v>
      </c>
      <c r="U48">
        <v>106.791077</v>
      </c>
      <c r="V48">
        <v>111.35633900000001</v>
      </c>
      <c r="W48">
        <v>116.014099</v>
      </c>
      <c r="X48">
        <v>120.90815000000001</v>
      </c>
      <c r="Y48">
        <v>126.061455</v>
      </c>
      <c r="Z48">
        <v>131.14948999999999</v>
      </c>
      <c r="AA48">
        <v>136.878174</v>
      </c>
      <c r="AB48">
        <v>143.241196</v>
      </c>
      <c r="AC48">
        <v>150.219177</v>
      </c>
      <c r="AD48">
        <v>157.17939799999999</v>
      </c>
      <c r="AE48">
        <v>164.68933100000001</v>
      </c>
      <c r="AF48">
        <v>172.22413599999999</v>
      </c>
      <c r="AG48">
        <v>180.238068</v>
      </c>
      <c r="AH48">
        <v>188.953339</v>
      </c>
      <c r="AI48">
        <v>198.01341199999999</v>
      </c>
      <c r="AJ48">
        <v>207.539795</v>
      </c>
      <c r="AK48" s="15">
        <v>4.8000000000000001E-2</v>
      </c>
    </row>
    <row r="49" spans="1:37">
      <c r="A49" t="s">
        <v>120</v>
      </c>
      <c r="B49" t="s">
        <v>199</v>
      </c>
      <c r="C49" t="s">
        <v>200</v>
      </c>
      <c r="D49" t="s">
        <v>190</v>
      </c>
      <c r="F49">
        <v>2.8212000000000001E-2</v>
      </c>
      <c r="G49">
        <v>5.4613000000000002E-2</v>
      </c>
      <c r="H49">
        <v>8.473E-2</v>
      </c>
      <c r="I49">
        <v>0.11513</v>
      </c>
      <c r="J49">
        <v>0.1469</v>
      </c>
      <c r="K49">
        <v>0.17934700000000001</v>
      </c>
      <c r="L49">
        <v>0.21044399999999999</v>
      </c>
      <c r="M49">
        <v>0.24113999999999999</v>
      </c>
      <c r="N49">
        <v>0.27280900000000002</v>
      </c>
      <c r="O49">
        <v>0.30480800000000002</v>
      </c>
      <c r="P49">
        <v>0.33736699999999997</v>
      </c>
      <c r="Q49">
        <v>0.37043199999999998</v>
      </c>
      <c r="R49">
        <v>0.40381800000000001</v>
      </c>
      <c r="S49">
        <v>0.43660599999999999</v>
      </c>
      <c r="T49">
        <v>0.470582</v>
      </c>
      <c r="U49">
        <v>0.50665099999999996</v>
      </c>
      <c r="V49">
        <v>0.54264699999999999</v>
      </c>
      <c r="W49">
        <v>0.57935899999999996</v>
      </c>
      <c r="X49">
        <v>0.61845000000000006</v>
      </c>
      <c r="Y49">
        <v>0.65891100000000002</v>
      </c>
      <c r="Z49">
        <v>0.69881099999999996</v>
      </c>
      <c r="AA49">
        <v>0.74059399999999997</v>
      </c>
      <c r="AB49">
        <v>0.78409099999999998</v>
      </c>
      <c r="AC49">
        <v>0.829372</v>
      </c>
      <c r="AD49">
        <v>0.87310699999999997</v>
      </c>
      <c r="AE49">
        <v>0.91846000000000005</v>
      </c>
      <c r="AF49">
        <v>0.96304000000000001</v>
      </c>
      <c r="AG49">
        <v>1.009612</v>
      </c>
      <c r="AH49">
        <v>1.0601529999999999</v>
      </c>
      <c r="AI49">
        <v>1.1127</v>
      </c>
      <c r="AJ49">
        <v>1.168803</v>
      </c>
      <c r="AK49" s="15">
        <v>0.13200000000000001</v>
      </c>
    </row>
    <row r="50" spans="1:37">
      <c r="A50" t="s">
        <v>123</v>
      </c>
      <c r="B50" t="s">
        <v>201</v>
      </c>
      <c r="C50" t="s">
        <v>202</v>
      </c>
      <c r="D50" t="s">
        <v>190</v>
      </c>
      <c r="F50">
        <v>2.8601999999999999E-2</v>
      </c>
      <c r="G50">
        <v>6.2156000000000003E-2</v>
      </c>
      <c r="H50">
        <v>0.100355</v>
      </c>
      <c r="I50">
        <v>0.138655</v>
      </c>
      <c r="J50">
        <v>0.17801700000000001</v>
      </c>
      <c r="K50">
        <v>0.21732699999999999</v>
      </c>
      <c r="L50">
        <v>0.25406800000000002</v>
      </c>
      <c r="M50">
        <v>0.28933700000000001</v>
      </c>
      <c r="N50">
        <v>0.32529599999999997</v>
      </c>
      <c r="O50">
        <v>0.36086800000000002</v>
      </c>
      <c r="P50">
        <v>0.39654600000000001</v>
      </c>
      <c r="Q50">
        <v>0.43221500000000002</v>
      </c>
      <c r="R50">
        <v>0.46782000000000001</v>
      </c>
      <c r="S50">
        <v>0.50276799999999999</v>
      </c>
      <c r="T50">
        <v>0.53905700000000001</v>
      </c>
      <c r="U50">
        <v>0.57760900000000004</v>
      </c>
      <c r="V50">
        <v>0.61603699999999995</v>
      </c>
      <c r="W50">
        <v>0.65530200000000005</v>
      </c>
      <c r="X50">
        <v>0.69730800000000004</v>
      </c>
      <c r="Y50">
        <v>0.74086200000000002</v>
      </c>
      <c r="Z50">
        <v>0.783721</v>
      </c>
      <c r="AA50">
        <v>0.82865500000000003</v>
      </c>
      <c r="AB50">
        <v>0.87550099999999997</v>
      </c>
      <c r="AC50">
        <v>0.92393800000000004</v>
      </c>
      <c r="AD50">
        <v>0.970611</v>
      </c>
      <c r="AE50">
        <v>1.019007</v>
      </c>
      <c r="AF50">
        <v>1.0665009999999999</v>
      </c>
      <c r="AG50">
        <v>1.1162209999999999</v>
      </c>
      <c r="AH50">
        <v>1.1704129999999999</v>
      </c>
      <c r="AI50">
        <v>1.226974</v>
      </c>
      <c r="AJ50">
        <v>1.2877130000000001</v>
      </c>
      <c r="AK50" s="15">
        <v>0.13500000000000001</v>
      </c>
    </row>
    <row r="51" spans="1:37">
      <c r="A51" t="s">
        <v>126</v>
      </c>
      <c r="B51" t="s">
        <v>203</v>
      </c>
      <c r="C51" t="s">
        <v>204</v>
      </c>
      <c r="D51" t="s">
        <v>190</v>
      </c>
      <c r="F51">
        <v>3.2344999999999999E-2</v>
      </c>
      <c r="G51">
        <v>7.0181999999999994E-2</v>
      </c>
      <c r="H51">
        <v>0.113773</v>
      </c>
      <c r="I51">
        <v>0.15784000000000001</v>
      </c>
      <c r="J51">
        <v>0.20366799999999999</v>
      </c>
      <c r="K51">
        <v>0.25022499999999998</v>
      </c>
      <c r="L51">
        <v>0.294601</v>
      </c>
      <c r="M51">
        <v>0.338057</v>
      </c>
      <c r="N51">
        <v>0.38284099999999999</v>
      </c>
      <c r="O51">
        <v>0.42812499999999998</v>
      </c>
      <c r="P51">
        <v>0.474302</v>
      </c>
      <c r="Q51">
        <v>0.52118500000000001</v>
      </c>
      <c r="R51">
        <v>0.568519</v>
      </c>
      <c r="S51">
        <v>0.61524400000000001</v>
      </c>
      <c r="T51">
        <v>0.66369400000000001</v>
      </c>
      <c r="U51">
        <v>0.71498099999999998</v>
      </c>
      <c r="V51">
        <v>0.76608799999999999</v>
      </c>
      <c r="W51">
        <v>0.81814200000000004</v>
      </c>
      <c r="X51">
        <v>0.87376600000000004</v>
      </c>
      <c r="Y51">
        <v>0.93124600000000002</v>
      </c>
      <c r="Z51">
        <v>0.98777000000000004</v>
      </c>
      <c r="AA51">
        <v>1.046797</v>
      </c>
      <c r="AB51">
        <v>1.1081019999999999</v>
      </c>
      <c r="AC51">
        <v>1.1714260000000001</v>
      </c>
      <c r="AD51">
        <v>1.2325569999999999</v>
      </c>
      <c r="AE51">
        <v>1.295715</v>
      </c>
      <c r="AF51">
        <v>1.3574900000000001</v>
      </c>
      <c r="AG51">
        <v>1.4218090000000001</v>
      </c>
      <c r="AH51">
        <v>1.4914849999999999</v>
      </c>
      <c r="AI51">
        <v>1.5638049999999999</v>
      </c>
      <c r="AJ51">
        <v>1.640979</v>
      </c>
      <c r="AK51" s="15">
        <v>0.14000000000000001</v>
      </c>
    </row>
    <row r="52" spans="1:37">
      <c r="A52" t="s">
        <v>129</v>
      </c>
      <c r="B52" t="s">
        <v>205</v>
      </c>
      <c r="C52" t="s">
        <v>206</v>
      </c>
      <c r="D52" t="s">
        <v>190</v>
      </c>
      <c r="F52">
        <v>1.7E-5</v>
      </c>
      <c r="G52">
        <v>4.0000000000000003E-5</v>
      </c>
      <c r="H52">
        <v>6.4999999999999994E-5</v>
      </c>
      <c r="I52">
        <v>9.0000000000000006E-5</v>
      </c>
      <c r="J52">
        <v>1.15E-4</v>
      </c>
      <c r="K52">
        <v>1.3999999999999999E-4</v>
      </c>
      <c r="L52">
        <v>1.63E-4</v>
      </c>
      <c r="M52">
        <v>1.85E-4</v>
      </c>
      <c r="N52">
        <v>2.0699999999999999E-4</v>
      </c>
      <c r="O52">
        <v>2.2800000000000001E-4</v>
      </c>
      <c r="P52">
        <v>2.4800000000000001E-4</v>
      </c>
      <c r="Q52">
        <v>2.6699999999999998E-4</v>
      </c>
      <c r="R52">
        <v>2.8499999999999999E-4</v>
      </c>
      <c r="S52">
        <v>3.01E-4</v>
      </c>
      <c r="T52">
        <v>3.1599999999999998E-4</v>
      </c>
      <c r="U52">
        <v>3.3E-4</v>
      </c>
      <c r="V52">
        <v>3.4299999999999999E-4</v>
      </c>
      <c r="W52">
        <v>3.5399999999999999E-4</v>
      </c>
      <c r="X52">
        <v>3.6499999999999998E-4</v>
      </c>
      <c r="Y52">
        <v>3.7500000000000001E-4</v>
      </c>
      <c r="Z52">
        <v>3.8299999999999999E-4</v>
      </c>
      <c r="AA52">
        <v>3.8999999999999999E-4</v>
      </c>
      <c r="AB52">
        <v>3.97E-4</v>
      </c>
      <c r="AC52">
        <v>4.0200000000000001E-4</v>
      </c>
      <c r="AD52">
        <v>4.0499999999999998E-4</v>
      </c>
      <c r="AE52">
        <v>4.0700000000000003E-4</v>
      </c>
      <c r="AF52">
        <v>4.0700000000000003E-4</v>
      </c>
      <c r="AG52">
        <v>4.06E-4</v>
      </c>
      <c r="AH52">
        <v>4.0499999999999998E-4</v>
      </c>
      <c r="AI52">
        <v>4.0400000000000001E-4</v>
      </c>
      <c r="AJ52">
        <v>4.0200000000000001E-4</v>
      </c>
      <c r="AK52" s="15">
        <v>0.111</v>
      </c>
    </row>
    <row r="53" spans="1:37">
      <c r="A53" t="s">
        <v>132</v>
      </c>
      <c r="B53" t="s">
        <v>207</v>
      </c>
      <c r="C53" t="s">
        <v>208</v>
      </c>
      <c r="D53" t="s">
        <v>190</v>
      </c>
      <c r="F53">
        <v>623.06994599999996</v>
      </c>
      <c r="G53">
        <v>645.39587400000005</v>
      </c>
      <c r="H53">
        <v>666.46087599999998</v>
      </c>
      <c r="I53">
        <v>672.76446499999997</v>
      </c>
      <c r="J53">
        <v>679.08032200000002</v>
      </c>
      <c r="K53">
        <v>685.09277299999997</v>
      </c>
      <c r="L53">
        <v>686.81475799999998</v>
      </c>
      <c r="M53">
        <v>689.43060300000002</v>
      </c>
      <c r="N53">
        <v>695.90295400000002</v>
      </c>
      <c r="O53">
        <v>704.39624000000003</v>
      </c>
      <c r="P53">
        <v>715.78527799999995</v>
      </c>
      <c r="Q53">
        <v>728.40618900000004</v>
      </c>
      <c r="R53">
        <v>741.20007299999997</v>
      </c>
      <c r="S53">
        <v>752.46386700000005</v>
      </c>
      <c r="T53">
        <v>764.91394000000003</v>
      </c>
      <c r="U53">
        <v>778.96130400000004</v>
      </c>
      <c r="V53">
        <v>790.869507</v>
      </c>
      <c r="W53">
        <v>801.79022199999997</v>
      </c>
      <c r="X53">
        <v>813.50762899999995</v>
      </c>
      <c r="Y53">
        <v>825.59960899999999</v>
      </c>
      <c r="Z53">
        <v>835.62017800000001</v>
      </c>
      <c r="AA53">
        <v>847.15576199999998</v>
      </c>
      <c r="AB53">
        <v>859.51342799999998</v>
      </c>
      <c r="AC53">
        <v>873.85906999999997</v>
      </c>
      <c r="AD53">
        <v>886.58233600000005</v>
      </c>
      <c r="AE53">
        <v>900.41235400000005</v>
      </c>
      <c r="AF53">
        <v>912.65747099999999</v>
      </c>
      <c r="AG53">
        <v>925.97619599999996</v>
      </c>
      <c r="AH53">
        <v>941.71032700000001</v>
      </c>
      <c r="AI53">
        <v>957.63287400000002</v>
      </c>
      <c r="AJ53">
        <v>974.67028800000003</v>
      </c>
      <c r="AK53" s="15">
        <v>1.4999999999999999E-2</v>
      </c>
    </row>
    <row r="54" spans="1:37">
      <c r="A54" t="s">
        <v>135</v>
      </c>
      <c r="C54" t="s">
        <v>209</v>
      </c>
    </row>
    <row r="55" spans="1:37">
      <c r="A55" t="s">
        <v>104</v>
      </c>
      <c r="B55" t="s">
        <v>210</v>
      </c>
      <c r="C55" t="s">
        <v>211</v>
      </c>
      <c r="D55" t="s">
        <v>190</v>
      </c>
      <c r="F55">
        <v>534.81951900000001</v>
      </c>
      <c r="G55">
        <v>544.48022500000002</v>
      </c>
      <c r="H55">
        <v>559.88275099999998</v>
      </c>
      <c r="I55">
        <v>566.51361099999997</v>
      </c>
      <c r="J55">
        <v>574.28076199999998</v>
      </c>
      <c r="K55">
        <v>581.424622</v>
      </c>
      <c r="L55">
        <v>583.85455300000001</v>
      </c>
      <c r="M55">
        <v>584.34271200000001</v>
      </c>
      <c r="N55">
        <v>585.68908699999997</v>
      </c>
      <c r="O55">
        <v>586.55584699999997</v>
      </c>
      <c r="P55">
        <v>588.35607900000002</v>
      </c>
      <c r="Q55">
        <v>590.327271</v>
      </c>
      <c r="R55">
        <v>593.19872999999995</v>
      </c>
      <c r="S55">
        <v>595.59387200000003</v>
      </c>
      <c r="T55">
        <v>599.62841800000001</v>
      </c>
      <c r="U55">
        <v>606.46319600000004</v>
      </c>
      <c r="V55">
        <v>613.83325200000002</v>
      </c>
      <c r="W55">
        <v>621.91406199999994</v>
      </c>
      <c r="X55">
        <v>631.43450900000005</v>
      </c>
      <c r="Y55">
        <v>642.74420199999997</v>
      </c>
      <c r="Z55">
        <v>654.27716099999998</v>
      </c>
      <c r="AA55">
        <v>667.66039999999998</v>
      </c>
      <c r="AB55">
        <v>682.27301</v>
      </c>
      <c r="AC55">
        <v>699.462402</v>
      </c>
      <c r="AD55">
        <v>715.94714399999998</v>
      </c>
      <c r="AE55">
        <v>733.51348900000005</v>
      </c>
      <c r="AF55">
        <v>750.19097899999997</v>
      </c>
      <c r="AG55">
        <v>767.09625200000005</v>
      </c>
      <c r="AH55">
        <v>785.63812299999995</v>
      </c>
      <c r="AI55">
        <v>805.68536400000005</v>
      </c>
      <c r="AJ55">
        <v>827.36419699999999</v>
      </c>
      <c r="AK55" s="15">
        <v>1.4999999999999999E-2</v>
      </c>
    </row>
    <row r="56" spans="1:37">
      <c r="A56" t="s">
        <v>108</v>
      </c>
      <c r="B56" t="s">
        <v>212</v>
      </c>
      <c r="C56" t="s">
        <v>213</v>
      </c>
      <c r="D56" t="s">
        <v>190</v>
      </c>
      <c r="F56">
        <v>310.04251099999999</v>
      </c>
      <c r="G56">
        <v>311.56781000000001</v>
      </c>
      <c r="H56">
        <v>314.92770400000001</v>
      </c>
      <c r="I56">
        <v>312.93221999999997</v>
      </c>
      <c r="J56">
        <v>311.96466099999998</v>
      </c>
      <c r="K56">
        <v>310.553314</v>
      </c>
      <c r="L56">
        <v>307.97042800000003</v>
      </c>
      <c r="M56">
        <v>305.52752700000002</v>
      </c>
      <c r="N56">
        <v>304.610748</v>
      </c>
      <c r="O56">
        <v>304.18536399999999</v>
      </c>
      <c r="P56">
        <v>304.41265900000002</v>
      </c>
      <c r="Q56">
        <v>304.74188199999998</v>
      </c>
      <c r="R56">
        <v>305.67434700000001</v>
      </c>
      <c r="S56">
        <v>306.14593500000001</v>
      </c>
      <c r="T56">
        <v>307.52005000000003</v>
      </c>
      <c r="U56">
        <v>310.02749599999999</v>
      </c>
      <c r="V56">
        <v>312.238495</v>
      </c>
      <c r="W56">
        <v>315.15887500000002</v>
      </c>
      <c r="X56">
        <v>318.65432700000002</v>
      </c>
      <c r="Y56">
        <v>323.41824300000002</v>
      </c>
      <c r="Z56">
        <v>327.99514799999997</v>
      </c>
      <c r="AA56">
        <v>333.49273699999998</v>
      </c>
      <c r="AB56">
        <v>339.58874500000002</v>
      </c>
      <c r="AC56">
        <v>346.850098</v>
      </c>
      <c r="AD56">
        <v>353.61157200000002</v>
      </c>
      <c r="AE56">
        <v>360.575378</v>
      </c>
      <c r="AF56">
        <v>366.97796599999998</v>
      </c>
      <c r="AG56">
        <v>373.43130500000001</v>
      </c>
      <c r="AH56">
        <v>380.58270299999998</v>
      </c>
      <c r="AI56">
        <v>388.32739299999997</v>
      </c>
      <c r="AJ56">
        <v>396.61309799999998</v>
      </c>
      <c r="AK56" s="15">
        <v>8.0000000000000002E-3</v>
      </c>
    </row>
    <row r="57" spans="1:37">
      <c r="A57" t="s">
        <v>111</v>
      </c>
      <c r="B57" t="s">
        <v>214</v>
      </c>
      <c r="C57" t="s">
        <v>215</v>
      </c>
      <c r="D57" t="s">
        <v>190</v>
      </c>
      <c r="F57">
        <v>0.79686599999999996</v>
      </c>
      <c r="G57">
        <v>0.81642999999999999</v>
      </c>
      <c r="H57">
        <v>0.84825799999999996</v>
      </c>
      <c r="I57">
        <v>0.86946699999999999</v>
      </c>
      <c r="J57">
        <v>0.89390999999999998</v>
      </c>
      <c r="K57">
        <v>0.91880200000000001</v>
      </c>
      <c r="L57">
        <v>0.937446</v>
      </c>
      <c r="M57">
        <v>0.95346200000000003</v>
      </c>
      <c r="N57">
        <v>0.97265500000000005</v>
      </c>
      <c r="O57">
        <v>0.99309199999999997</v>
      </c>
      <c r="P57">
        <v>1.0188379999999999</v>
      </c>
      <c r="Q57">
        <v>1.0487390000000001</v>
      </c>
      <c r="R57">
        <v>1.085078</v>
      </c>
      <c r="S57">
        <v>1.1279250000000001</v>
      </c>
      <c r="T57">
        <v>1.1825239999999999</v>
      </c>
      <c r="U57">
        <v>1.2398149999999999</v>
      </c>
      <c r="V57">
        <v>1.29982</v>
      </c>
      <c r="W57">
        <v>1.363278</v>
      </c>
      <c r="X57">
        <v>1.4333359999999999</v>
      </c>
      <c r="Y57">
        <v>1.5103679999999999</v>
      </c>
      <c r="Z57">
        <v>1.5917840000000001</v>
      </c>
      <c r="AA57">
        <v>1.6815089999999999</v>
      </c>
      <c r="AB57">
        <v>1.7768109999999999</v>
      </c>
      <c r="AC57">
        <v>1.879729</v>
      </c>
      <c r="AD57">
        <v>1.981803</v>
      </c>
      <c r="AE57">
        <v>2.089156</v>
      </c>
      <c r="AF57">
        <v>2.1972740000000002</v>
      </c>
      <c r="AG57">
        <v>2.3089300000000001</v>
      </c>
      <c r="AH57">
        <v>2.4297689999999998</v>
      </c>
      <c r="AI57">
        <v>2.55315</v>
      </c>
      <c r="AJ57">
        <v>2.6900400000000002</v>
      </c>
      <c r="AK57" s="15">
        <v>4.1000000000000002E-2</v>
      </c>
    </row>
    <row r="58" spans="1:37">
      <c r="A58" t="s">
        <v>114</v>
      </c>
      <c r="B58" t="s">
        <v>216</v>
      </c>
      <c r="C58" t="s">
        <v>217</v>
      </c>
      <c r="D58" t="s">
        <v>190</v>
      </c>
      <c r="F58">
        <v>0.96256699999999995</v>
      </c>
      <c r="G58">
        <v>1.1128640000000001</v>
      </c>
      <c r="H58">
        <v>1.2875220000000001</v>
      </c>
      <c r="I58">
        <v>1.441317</v>
      </c>
      <c r="J58">
        <v>1.589669</v>
      </c>
      <c r="K58">
        <v>1.726599</v>
      </c>
      <c r="L58">
        <v>1.8379810000000001</v>
      </c>
      <c r="M58">
        <v>1.9300649999999999</v>
      </c>
      <c r="N58">
        <v>2.0170919999999999</v>
      </c>
      <c r="O58">
        <v>2.0937209999999999</v>
      </c>
      <c r="P58">
        <v>2.1638510000000002</v>
      </c>
      <c r="Q58">
        <v>2.2272699999999999</v>
      </c>
      <c r="R58">
        <v>2.286187</v>
      </c>
      <c r="S58">
        <v>2.3373840000000001</v>
      </c>
      <c r="T58">
        <v>2.38903</v>
      </c>
      <c r="U58">
        <v>2.4463279999999998</v>
      </c>
      <c r="V58">
        <v>2.502103</v>
      </c>
      <c r="W58">
        <v>2.5600619999999998</v>
      </c>
      <c r="X58">
        <v>2.626703</v>
      </c>
      <c r="Y58">
        <v>2.7025139999999999</v>
      </c>
      <c r="Z58">
        <v>2.7830149999999998</v>
      </c>
      <c r="AA58">
        <v>2.873675</v>
      </c>
      <c r="AB58">
        <v>2.9719709999999999</v>
      </c>
      <c r="AC58">
        <v>3.0779489999999998</v>
      </c>
      <c r="AD58">
        <v>3.1791740000000002</v>
      </c>
      <c r="AE58">
        <v>3.287293</v>
      </c>
      <c r="AF58">
        <v>3.3939020000000002</v>
      </c>
      <c r="AG58">
        <v>3.5026920000000001</v>
      </c>
      <c r="AH58">
        <v>3.6202719999999999</v>
      </c>
      <c r="AI58">
        <v>3.7482250000000001</v>
      </c>
      <c r="AJ58">
        <v>3.8891830000000001</v>
      </c>
      <c r="AK58" s="15">
        <v>4.8000000000000001E-2</v>
      </c>
    </row>
    <row r="59" spans="1:37">
      <c r="A59" t="s">
        <v>117</v>
      </c>
      <c r="B59" t="s">
        <v>218</v>
      </c>
      <c r="C59" t="s">
        <v>219</v>
      </c>
      <c r="D59" t="s">
        <v>190</v>
      </c>
      <c r="F59">
        <v>10.247214</v>
      </c>
      <c r="G59">
        <v>11.489172999999999</v>
      </c>
      <c r="H59">
        <v>12.928862000000001</v>
      </c>
      <c r="I59">
        <v>14.153947000000001</v>
      </c>
      <c r="J59">
        <v>15.344151999999999</v>
      </c>
      <c r="K59">
        <v>16.456365999999999</v>
      </c>
      <c r="L59">
        <v>17.381163000000001</v>
      </c>
      <c r="M59">
        <v>18.192287</v>
      </c>
      <c r="N59">
        <v>19.01568</v>
      </c>
      <c r="O59">
        <v>19.82667</v>
      </c>
      <c r="P59">
        <v>20.694773000000001</v>
      </c>
      <c r="Q59">
        <v>21.591989999999999</v>
      </c>
      <c r="R59">
        <v>22.546734000000001</v>
      </c>
      <c r="S59">
        <v>23.492044</v>
      </c>
      <c r="T59">
        <v>24.582377999999999</v>
      </c>
      <c r="U59">
        <v>25.826678999999999</v>
      </c>
      <c r="V59">
        <v>27.091518000000001</v>
      </c>
      <c r="W59">
        <v>28.472940000000001</v>
      </c>
      <c r="X59">
        <v>29.925798</v>
      </c>
      <c r="Y59">
        <v>31.569382000000001</v>
      </c>
      <c r="Z59">
        <v>33.313599000000004</v>
      </c>
      <c r="AA59">
        <v>35.230148</v>
      </c>
      <c r="AB59">
        <v>37.279881000000003</v>
      </c>
      <c r="AC59">
        <v>39.511806</v>
      </c>
      <c r="AD59">
        <v>41.744678</v>
      </c>
      <c r="AE59">
        <v>44.111313000000003</v>
      </c>
      <c r="AF59">
        <v>46.514141000000002</v>
      </c>
      <c r="AG59">
        <v>49.007331999999998</v>
      </c>
      <c r="AH59">
        <v>51.684925</v>
      </c>
      <c r="AI59">
        <v>54.593142999999998</v>
      </c>
      <c r="AJ59">
        <v>57.758780999999999</v>
      </c>
      <c r="AK59" s="15">
        <v>5.8999999999999997E-2</v>
      </c>
    </row>
    <row r="60" spans="1:37">
      <c r="A60" t="s">
        <v>120</v>
      </c>
      <c r="B60" t="s">
        <v>220</v>
      </c>
      <c r="C60" t="s">
        <v>221</v>
      </c>
      <c r="D60" t="s">
        <v>190</v>
      </c>
      <c r="F60">
        <v>4.3038E-2</v>
      </c>
      <c r="G60">
        <v>7.5169E-2</v>
      </c>
      <c r="H60">
        <v>0.113163</v>
      </c>
      <c r="I60">
        <v>0.15132100000000001</v>
      </c>
      <c r="J60">
        <v>0.18968599999999999</v>
      </c>
      <c r="K60">
        <v>0.227044</v>
      </c>
      <c r="L60">
        <v>0.26055800000000001</v>
      </c>
      <c r="M60">
        <v>0.29042099999999998</v>
      </c>
      <c r="N60">
        <v>0.31950299999999998</v>
      </c>
      <c r="O60">
        <v>0.34800199999999998</v>
      </c>
      <c r="P60">
        <v>0.37692900000000001</v>
      </c>
      <c r="Q60">
        <v>0.40629799999999999</v>
      </c>
      <c r="R60">
        <v>0.436724</v>
      </c>
      <c r="S60">
        <v>0.46770299999999998</v>
      </c>
      <c r="T60">
        <v>0.50097499999999995</v>
      </c>
      <c r="U60">
        <v>0.53747100000000003</v>
      </c>
      <c r="V60">
        <v>0.57498800000000005</v>
      </c>
      <c r="W60">
        <v>0.61386099999999999</v>
      </c>
      <c r="X60">
        <v>0.65617800000000004</v>
      </c>
      <c r="Y60">
        <v>0.70096400000000003</v>
      </c>
      <c r="Z60">
        <v>0.74834400000000001</v>
      </c>
      <c r="AA60">
        <v>0.79984599999999995</v>
      </c>
      <c r="AB60">
        <v>0.85451100000000002</v>
      </c>
      <c r="AC60">
        <v>0.91347900000000004</v>
      </c>
      <c r="AD60">
        <v>0.97272400000000003</v>
      </c>
      <c r="AE60">
        <v>1.0353159999999999</v>
      </c>
      <c r="AF60">
        <v>1.0991610000000001</v>
      </c>
      <c r="AG60">
        <v>1.1653800000000001</v>
      </c>
      <c r="AH60">
        <v>1.2365660000000001</v>
      </c>
      <c r="AI60">
        <v>1.3133589999999999</v>
      </c>
      <c r="AJ60">
        <v>1.3963829999999999</v>
      </c>
      <c r="AK60" s="15">
        <v>0.123</v>
      </c>
    </row>
    <row r="61" spans="1:37">
      <c r="A61" t="s">
        <v>123</v>
      </c>
      <c r="B61" t="s">
        <v>222</v>
      </c>
      <c r="C61" t="s">
        <v>223</v>
      </c>
      <c r="D61" t="s">
        <v>190</v>
      </c>
      <c r="F61">
        <v>3.7948999999999997E-2</v>
      </c>
      <c r="G61">
        <v>7.9555000000000001E-2</v>
      </c>
      <c r="H61">
        <v>0.12901599999999999</v>
      </c>
      <c r="I61">
        <v>0.17892</v>
      </c>
      <c r="J61">
        <v>0.22855600000000001</v>
      </c>
      <c r="K61">
        <v>0.27631299999999998</v>
      </c>
      <c r="L61">
        <v>0.319351</v>
      </c>
      <c r="M61">
        <v>0.358041</v>
      </c>
      <c r="N61">
        <v>0.395708</v>
      </c>
      <c r="O61">
        <v>0.43238500000000002</v>
      </c>
      <c r="P61">
        <v>0.46934799999999999</v>
      </c>
      <c r="Q61">
        <v>0.50661800000000001</v>
      </c>
      <c r="R61">
        <v>0.54489100000000001</v>
      </c>
      <c r="S61">
        <v>0.58338199999999996</v>
      </c>
      <c r="T61">
        <v>0.62435200000000002</v>
      </c>
      <c r="U61">
        <v>0.66913400000000001</v>
      </c>
      <c r="V61">
        <v>0.71548</v>
      </c>
      <c r="W61">
        <v>0.76354900000000003</v>
      </c>
      <c r="X61">
        <v>0.81570600000000004</v>
      </c>
      <c r="Y61">
        <v>0.87080000000000002</v>
      </c>
      <c r="Z61">
        <v>0.92896100000000004</v>
      </c>
      <c r="AA61">
        <v>0.99207100000000004</v>
      </c>
      <c r="AB61">
        <v>1.058935</v>
      </c>
      <c r="AC61">
        <v>1.1309610000000001</v>
      </c>
      <c r="AD61">
        <v>1.2031559999999999</v>
      </c>
      <c r="AE61">
        <v>1.2792650000000001</v>
      </c>
      <c r="AF61">
        <v>1.356673</v>
      </c>
      <c r="AG61">
        <v>1.436795</v>
      </c>
      <c r="AH61">
        <v>1.5228159999999999</v>
      </c>
      <c r="AI61">
        <v>1.615499</v>
      </c>
      <c r="AJ61">
        <v>1.7156739999999999</v>
      </c>
      <c r="AK61" s="15">
        <v>0.13500000000000001</v>
      </c>
    </row>
    <row r="62" spans="1:37">
      <c r="A62" t="s">
        <v>126</v>
      </c>
      <c r="B62" t="s">
        <v>224</v>
      </c>
      <c r="C62" t="s">
        <v>225</v>
      </c>
      <c r="D62" t="s">
        <v>190</v>
      </c>
      <c r="F62">
        <v>4.4144999999999997E-2</v>
      </c>
      <c r="G62">
        <v>9.2665999999999998E-2</v>
      </c>
      <c r="H62">
        <v>0.150697</v>
      </c>
      <c r="I62">
        <v>0.20898</v>
      </c>
      <c r="J62">
        <v>0.26726699999999998</v>
      </c>
      <c r="K62">
        <v>0.32380700000000001</v>
      </c>
      <c r="L62">
        <v>0.37459700000000001</v>
      </c>
      <c r="M62">
        <v>0.41979499999999997</v>
      </c>
      <c r="N62">
        <v>0.463694</v>
      </c>
      <c r="O62">
        <v>0.50634100000000004</v>
      </c>
      <c r="P62">
        <v>0.54926600000000003</v>
      </c>
      <c r="Q62">
        <v>0.59249799999999997</v>
      </c>
      <c r="R62">
        <v>0.636961</v>
      </c>
      <c r="S62">
        <v>0.68198999999999999</v>
      </c>
      <c r="T62">
        <v>0.72997299999999998</v>
      </c>
      <c r="U62">
        <v>0.78246899999999997</v>
      </c>
      <c r="V62">
        <v>0.83685699999999996</v>
      </c>
      <c r="W62">
        <v>0.89333600000000002</v>
      </c>
      <c r="X62">
        <v>0.95426</v>
      </c>
      <c r="Y62">
        <v>1.0187409999999999</v>
      </c>
      <c r="Z62">
        <v>1.0869310000000001</v>
      </c>
      <c r="AA62">
        <v>1.1610370000000001</v>
      </c>
      <c r="AB62">
        <v>1.239711</v>
      </c>
      <c r="AC62">
        <v>1.324595</v>
      </c>
      <c r="AD62">
        <v>1.4098470000000001</v>
      </c>
      <c r="AE62">
        <v>1.499898</v>
      </c>
      <c r="AF62">
        <v>1.591707</v>
      </c>
      <c r="AG62">
        <v>1.6868909999999999</v>
      </c>
      <c r="AH62">
        <v>1.789196</v>
      </c>
      <c r="AI62">
        <v>1.8992599999999999</v>
      </c>
      <c r="AJ62">
        <v>2.0179390000000001</v>
      </c>
      <c r="AK62" s="15">
        <v>0.13600000000000001</v>
      </c>
    </row>
    <row r="63" spans="1:37">
      <c r="A63" t="s">
        <v>129</v>
      </c>
      <c r="B63" t="s">
        <v>226</v>
      </c>
      <c r="C63" t="s">
        <v>227</v>
      </c>
      <c r="D63" t="s">
        <v>190</v>
      </c>
      <c r="F63">
        <v>7.1610999999999994E-2</v>
      </c>
      <c r="G63">
        <v>0.15246999999999999</v>
      </c>
      <c r="H63">
        <v>0.25034000000000001</v>
      </c>
      <c r="I63">
        <v>0.35134199999999999</v>
      </c>
      <c r="J63">
        <v>0.45505699999999999</v>
      </c>
      <c r="K63">
        <v>0.55906699999999998</v>
      </c>
      <c r="L63">
        <v>0.65637800000000002</v>
      </c>
      <c r="M63">
        <v>0.74700599999999995</v>
      </c>
      <c r="N63">
        <v>0.83618199999999998</v>
      </c>
      <c r="O63">
        <v>0.92578199999999999</v>
      </c>
      <c r="P63">
        <v>1.0183249999999999</v>
      </c>
      <c r="Q63">
        <v>1.113791</v>
      </c>
      <c r="R63">
        <v>1.213174</v>
      </c>
      <c r="S63">
        <v>1.3138570000000001</v>
      </c>
      <c r="T63">
        <v>1.420342</v>
      </c>
      <c r="U63">
        <v>1.535668</v>
      </c>
      <c r="V63">
        <v>1.65459</v>
      </c>
      <c r="W63">
        <v>1.777156</v>
      </c>
      <c r="X63">
        <v>1.9079900000000001</v>
      </c>
      <c r="Y63">
        <v>2.0463969999999998</v>
      </c>
      <c r="Z63">
        <v>2.1919599999999999</v>
      </c>
      <c r="AA63">
        <v>2.349275</v>
      </c>
      <c r="AB63">
        <v>2.515533</v>
      </c>
      <c r="AC63">
        <v>2.6941570000000001</v>
      </c>
      <c r="AD63">
        <v>2.8732880000000001</v>
      </c>
      <c r="AE63">
        <v>3.061995</v>
      </c>
      <c r="AF63">
        <v>3.2540550000000001</v>
      </c>
      <c r="AG63">
        <v>3.4529269999999999</v>
      </c>
      <c r="AH63">
        <v>3.6662910000000002</v>
      </c>
      <c r="AI63">
        <v>3.896096</v>
      </c>
      <c r="AJ63">
        <v>4.144323</v>
      </c>
      <c r="AK63" s="15">
        <v>0.14499999999999999</v>
      </c>
    </row>
    <row r="64" spans="1:37">
      <c r="A64" t="s">
        <v>155</v>
      </c>
      <c r="B64" t="s">
        <v>228</v>
      </c>
      <c r="C64" t="s">
        <v>229</v>
      </c>
      <c r="D64" t="s">
        <v>190</v>
      </c>
      <c r="F64">
        <v>857.06536900000003</v>
      </c>
      <c r="G64">
        <v>869.86663799999997</v>
      </c>
      <c r="H64">
        <v>890.51843299999996</v>
      </c>
      <c r="I64">
        <v>896.80108600000005</v>
      </c>
      <c r="J64">
        <v>905.21356200000002</v>
      </c>
      <c r="K64">
        <v>912.46594200000004</v>
      </c>
      <c r="L64">
        <v>913.59240699999998</v>
      </c>
      <c r="M64">
        <v>912.76110800000004</v>
      </c>
      <c r="N64">
        <v>914.32049600000005</v>
      </c>
      <c r="O64">
        <v>915.86737100000005</v>
      </c>
      <c r="P64">
        <v>919.05969200000004</v>
      </c>
      <c r="Q64">
        <v>922.55602999999996</v>
      </c>
      <c r="R64">
        <v>927.62268100000006</v>
      </c>
      <c r="S64">
        <v>931.74401899999998</v>
      </c>
      <c r="T64">
        <v>938.57763699999998</v>
      </c>
      <c r="U64">
        <v>949.52832000000001</v>
      </c>
      <c r="V64">
        <v>960.74700900000005</v>
      </c>
      <c r="W64">
        <v>973.51715100000001</v>
      </c>
      <c r="X64">
        <v>988.40850799999998</v>
      </c>
      <c r="Y64">
        <v>1006.581604</v>
      </c>
      <c r="Z64">
        <v>1024.9167480000001</v>
      </c>
      <c r="AA64">
        <v>1046.2407229999999</v>
      </c>
      <c r="AB64">
        <v>1069.5592039999999</v>
      </c>
      <c r="AC64">
        <v>1096.8447269999999</v>
      </c>
      <c r="AD64">
        <v>1122.9233400000001</v>
      </c>
      <c r="AE64">
        <v>1150.453491</v>
      </c>
      <c r="AF64">
        <v>1176.575928</v>
      </c>
      <c r="AG64">
        <v>1203.089111</v>
      </c>
      <c r="AH64">
        <v>1232.1697999999999</v>
      </c>
      <c r="AI64">
        <v>1263.6320800000001</v>
      </c>
      <c r="AJ64">
        <v>1297.5893550000001</v>
      </c>
      <c r="AK64" s="15">
        <v>1.4E-2</v>
      </c>
    </row>
    <row r="65" spans="1:37">
      <c r="A65" t="s">
        <v>158</v>
      </c>
      <c r="C65" t="s">
        <v>230</v>
      </c>
    </row>
    <row r="66" spans="1:37">
      <c r="A66" t="s">
        <v>104</v>
      </c>
      <c r="B66" t="s">
        <v>231</v>
      </c>
      <c r="C66" t="s">
        <v>232</v>
      </c>
      <c r="D66" t="s">
        <v>190</v>
      </c>
      <c r="F66">
        <v>3686.044922</v>
      </c>
      <c r="G66">
        <v>3754.2851559999999</v>
      </c>
      <c r="H66">
        <v>3850.6523440000001</v>
      </c>
      <c r="I66">
        <v>3885.5346679999998</v>
      </c>
      <c r="J66">
        <v>3927.741211</v>
      </c>
      <c r="K66">
        <v>3963.483643</v>
      </c>
      <c r="L66">
        <v>3958.7797850000002</v>
      </c>
      <c r="M66">
        <v>3927.21875</v>
      </c>
      <c r="N66">
        <v>3886.9072270000001</v>
      </c>
      <c r="O66">
        <v>3836.3059079999998</v>
      </c>
      <c r="P66">
        <v>3788.368164</v>
      </c>
      <c r="Q66">
        <v>3741.97876</v>
      </c>
      <c r="R66">
        <v>3699.7985840000001</v>
      </c>
      <c r="S66">
        <v>3658.2878420000002</v>
      </c>
      <c r="T66">
        <v>3630.506836</v>
      </c>
      <c r="U66">
        <v>3620.2089839999999</v>
      </c>
      <c r="V66">
        <v>3610.798096</v>
      </c>
      <c r="W66">
        <v>3602.140625</v>
      </c>
      <c r="X66">
        <v>3599.3635250000002</v>
      </c>
      <c r="Y66">
        <v>3600.8564449999999</v>
      </c>
      <c r="Z66">
        <v>3600.9140619999998</v>
      </c>
      <c r="AA66">
        <v>3608.6633299999999</v>
      </c>
      <c r="AB66">
        <v>3622.9760740000002</v>
      </c>
      <c r="AC66">
        <v>3645.9614259999998</v>
      </c>
      <c r="AD66">
        <v>3660.633057</v>
      </c>
      <c r="AE66">
        <v>3676.641846</v>
      </c>
      <c r="AF66">
        <v>3684.0141600000002</v>
      </c>
      <c r="AG66">
        <v>3687.944336</v>
      </c>
      <c r="AH66">
        <v>3694.6599120000001</v>
      </c>
      <c r="AI66">
        <v>3703.2067870000001</v>
      </c>
      <c r="AJ66">
        <v>3714.9504390000002</v>
      </c>
      <c r="AK66" s="15">
        <v>0</v>
      </c>
    </row>
    <row r="67" spans="1:37">
      <c r="A67" t="s">
        <v>108</v>
      </c>
      <c r="B67" t="s">
        <v>233</v>
      </c>
      <c r="C67" t="s">
        <v>234</v>
      </c>
      <c r="D67" t="s">
        <v>190</v>
      </c>
      <c r="F67">
        <v>3.7846829999999998</v>
      </c>
      <c r="G67">
        <v>3.4309630000000002</v>
      </c>
      <c r="H67">
        <v>3.1294300000000002</v>
      </c>
      <c r="I67">
        <v>2.8293089999999999</v>
      </c>
      <c r="J67">
        <v>2.5855939999999999</v>
      </c>
      <c r="K67">
        <v>2.3723079999999999</v>
      </c>
      <c r="L67">
        <v>2.1979739999999999</v>
      </c>
      <c r="M67">
        <v>2.0671650000000001</v>
      </c>
      <c r="N67">
        <v>1.9634830000000001</v>
      </c>
      <c r="O67">
        <v>1.8752949999999999</v>
      </c>
      <c r="P67">
        <v>1.819474</v>
      </c>
      <c r="Q67">
        <v>1.769584</v>
      </c>
      <c r="R67">
        <v>1.7193210000000001</v>
      </c>
      <c r="S67">
        <v>1.673206</v>
      </c>
      <c r="T67">
        <v>1.636182</v>
      </c>
      <c r="U67">
        <v>1.6104959999999999</v>
      </c>
      <c r="V67">
        <v>1.5820590000000001</v>
      </c>
      <c r="W67">
        <v>1.5599959999999999</v>
      </c>
      <c r="X67">
        <v>1.5439369999999999</v>
      </c>
      <c r="Y67">
        <v>1.5320579999999999</v>
      </c>
      <c r="Z67">
        <v>1.517973</v>
      </c>
      <c r="AA67">
        <v>1.5129779999999999</v>
      </c>
      <c r="AB67">
        <v>1.5069300000000001</v>
      </c>
      <c r="AC67">
        <v>1.50502</v>
      </c>
      <c r="AD67">
        <v>1.5057020000000001</v>
      </c>
      <c r="AE67">
        <v>1.5113909999999999</v>
      </c>
      <c r="AF67">
        <v>1.517387</v>
      </c>
      <c r="AG67">
        <v>1.5253540000000001</v>
      </c>
      <c r="AH67">
        <v>1.53715</v>
      </c>
      <c r="AI67">
        <v>1.550033</v>
      </c>
      <c r="AJ67">
        <v>1.565005</v>
      </c>
      <c r="AK67" s="15">
        <v>-2.9000000000000001E-2</v>
      </c>
    </row>
    <row r="68" spans="1:37">
      <c r="A68" t="s">
        <v>111</v>
      </c>
      <c r="B68" t="s">
        <v>235</v>
      </c>
      <c r="C68" t="s">
        <v>236</v>
      </c>
      <c r="D68" t="s">
        <v>190</v>
      </c>
      <c r="F68">
        <v>0.70109999999999995</v>
      </c>
      <c r="G68">
        <v>0.77095499999999995</v>
      </c>
      <c r="H68">
        <v>0.84431400000000001</v>
      </c>
      <c r="I68">
        <v>0.89655899999999999</v>
      </c>
      <c r="J68">
        <v>0.94145599999999996</v>
      </c>
      <c r="K68">
        <v>0.97688200000000003</v>
      </c>
      <c r="L68">
        <v>0.99746900000000005</v>
      </c>
      <c r="M68">
        <v>1.0070760000000001</v>
      </c>
      <c r="N68">
        <v>1.011606</v>
      </c>
      <c r="O68">
        <v>1.010105</v>
      </c>
      <c r="P68">
        <v>1.0073719999999999</v>
      </c>
      <c r="Q68">
        <v>1.002602</v>
      </c>
      <c r="R68">
        <v>0.99697100000000005</v>
      </c>
      <c r="S68">
        <v>0.99357099999999998</v>
      </c>
      <c r="T68">
        <v>0.99572899999999998</v>
      </c>
      <c r="U68">
        <v>1.0032829999999999</v>
      </c>
      <c r="V68">
        <v>1.009781</v>
      </c>
      <c r="W68">
        <v>1.016923</v>
      </c>
      <c r="X68">
        <v>1.026996</v>
      </c>
      <c r="Y68">
        <v>1.0387120000000001</v>
      </c>
      <c r="Z68">
        <v>1.0510429999999999</v>
      </c>
      <c r="AA68">
        <v>1.067113</v>
      </c>
      <c r="AB68">
        <v>1.085472</v>
      </c>
      <c r="AC68">
        <v>1.107226</v>
      </c>
      <c r="AD68">
        <v>1.1271580000000001</v>
      </c>
      <c r="AE68">
        <v>1.148466</v>
      </c>
      <c r="AF68">
        <v>1.1688799999999999</v>
      </c>
      <c r="AG68">
        <v>1.189748</v>
      </c>
      <c r="AH68">
        <v>1.2129730000000001</v>
      </c>
      <c r="AI68">
        <v>1.2377990000000001</v>
      </c>
      <c r="AJ68">
        <v>1.264594</v>
      </c>
      <c r="AK68" s="15">
        <v>0.02</v>
      </c>
    </row>
    <row r="69" spans="1:37">
      <c r="A69" t="s">
        <v>114</v>
      </c>
      <c r="B69" t="s">
        <v>237</v>
      </c>
      <c r="C69" t="s">
        <v>238</v>
      </c>
      <c r="D69" t="s">
        <v>190</v>
      </c>
      <c r="F69">
        <v>46.918025999999998</v>
      </c>
      <c r="G69">
        <v>48.631000999999998</v>
      </c>
      <c r="H69">
        <v>50.114047999999997</v>
      </c>
      <c r="I69">
        <v>50.18074</v>
      </c>
      <c r="J69">
        <v>49.811802</v>
      </c>
      <c r="K69">
        <v>49.076461999999999</v>
      </c>
      <c r="L69">
        <v>47.788176999999997</v>
      </c>
      <c r="M69">
        <v>46.285212999999999</v>
      </c>
      <c r="N69">
        <v>44.824871000000002</v>
      </c>
      <c r="O69">
        <v>43.382506999999997</v>
      </c>
      <c r="P69">
        <v>42.107292000000001</v>
      </c>
      <c r="Q69">
        <v>41.004860000000001</v>
      </c>
      <c r="R69">
        <v>40.186836</v>
      </c>
      <c r="S69">
        <v>39.658009</v>
      </c>
      <c r="T69">
        <v>39.548473000000001</v>
      </c>
      <c r="U69">
        <v>39.889771000000003</v>
      </c>
      <c r="V69">
        <v>40.473433999999997</v>
      </c>
      <c r="W69">
        <v>41.323611999999997</v>
      </c>
      <c r="X69">
        <v>42.461609000000003</v>
      </c>
      <c r="Y69">
        <v>43.902400999999998</v>
      </c>
      <c r="Z69">
        <v>45.648006000000002</v>
      </c>
      <c r="AA69">
        <v>47.834502999999998</v>
      </c>
      <c r="AB69">
        <v>50.425888</v>
      </c>
      <c r="AC69">
        <v>53.481574999999999</v>
      </c>
      <c r="AD69">
        <v>56.801704000000001</v>
      </c>
      <c r="AE69">
        <v>60.598796999999998</v>
      </c>
      <c r="AF69">
        <v>64.753578000000005</v>
      </c>
      <c r="AG69">
        <v>69.313461000000004</v>
      </c>
      <c r="AH69">
        <v>74.373581000000001</v>
      </c>
      <c r="AI69">
        <v>80.068932000000004</v>
      </c>
      <c r="AJ69">
        <v>86.446922000000001</v>
      </c>
      <c r="AK69" s="15">
        <v>2.1000000000000001E-2</v>
      </c>
    </row>
    <row r="70" spans="1:37">
      <c r="A70" t="s">
        <v>117</v>
      </c>
      <c r="B70" t="s">
        <v>239</v>
      </c>
      <c r="C70" t="s">
        <v>240</v>
      </c>
      <c r="D70" t="s">
        <v>190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t="s">
        <v>170</v>
      </c>
    </row>
    <row r="71" spans="1:37">
      <c r="A71" t="s">
        <v>120</v>
      </c>
      <c r="B71" t="s">
        <v>241</v>
      </c>
      <c r="C71" t="s">
        <v>242</v>
      </c>
      <c r="D71" t="s">
        <v>190</v>
      </c>
      <c r="F71">
        <v>1.8748000000000001E-2</v>
      </c>
      <c r="G71">
        <v>3.3905999999999999E-2</v>
      </c>
      <c r="H71">
        <v>5.2081000000000002E-2</v>
      </c>
      <c r="I71">
        <v>7.0747000000000004E-2</v>
      </c>
      <c r="J71">
        <v>8.9940999999999993E-2</v>
      </c>
      <c r="K71">
        <v>0.109102</v>
      </c>
      <c r="L71">
        <v>0.126887</v>
      </c>
      <c r="M71">
        <v>0.143431</v>
      </c>
      <c r="N71">
        <v>0.15960099999999999</v>
      </c>
      <c r="O71">
        <v>0.17522799999999999</v>
      </c>
      <c r="P71">
        <v>0.19051799999999999</v>
      </c>
      <c r="Q71">
        <v>0.205126</v>
      </c>
      <c r="R71">
        <v>0.218973</v>
      </c>
      <c r="S71">
        <v>0.2316</v>
      </c>
      <c r="T71">
        <v>0.243759</v>
      </c>
      <c r="U71">
        <v>0.25589099999999998</v>
      </c>
      <c r="V71">
        <v>0.267202</v>
      </c>
      <c r="W71">
        <v>0.27808300000000002</v>
      </c>
      <c r="X71">
        <v>0.28950599999999999</v>
      </c>
      <c r="Y71">
        <v>0.30115700000000001</v>
      </c>
      <c r="Z71">
        <v>0.31245099999999998</v>
      </c>
      <c r="AA71">
        <v>0.32468799999999998</v>
      </c>
      <c r="AB71">
        <v>0.33812700000000001</v>
      </c>
      <c r="AC71">
        <v>0.352607</v>
      </c>
      <c r="AD71">
        <v>0.36673499999999998</v>
      </c>
      <c r="AE71">
        <v>0.38152999999999998</v>
      </c>
      <c r="AF71">
        <v>0.39616499999999999</v>
      </c>
      <c r="AG71">
        <v>0.41122300000000001</v>
      </c>
      <c r="AH71">
        <v>0.42730400000000002</v>
      </c>
      <c r="AI71">
        <v>0.44427499999999998</v>
      </c>
      <c r="AJ71">
        <v>0.46234599999999998</v>
      </c>
      <c r="AK71" s="15">
        <v>0.113</v>
      </c>
    </row>
    <row r="72" spans="1:37">
      <c r="A72" t="s">
        <v>123</v>
      </c>
      <c r="B72" t="s">
        <v>243</v>
      </c>
      <c r="C72" t="s">
        <v>244</v>
      </c>
      <c r="D72" t="s">
        <v>190</v>
      </c>
      <c r="F72">
        <v>9.7627000000000005E-2</v>
      </c>
      <c r="G72">
        <v>0.12522</v>
      </c>
      <c r="H72">
        <v>0.15840199999999999</v>
      </c>
      <c r="I72">
        <v>0.19073799999999999</v>
      </c>
      <c r="J72">
        <v>0.22334200000000001</v>
      </c>
      <c r="K72">
        <v>0.255</v>
      </c>
      <c r="L72">
        <v>0.283271</v>
      </c>
      <c r="M72">
        <v>0.30885299999999999</v>
      </c>
      <c r="N72">
        <v>0.33328200000000002</v>
      </c>
      <c r="O72">
        <v>0.356159</v>
      </c>
      <c r="P72">
        <v>0.37806400000000001</v>
      </c>
      <c r="Q72">
        <v>0.39840900000000001</v>
      </c>
      <c r="R72">
        <v>0.41720499999999999</v>
      </c>
      <c r="S72">
        <v>0.43389699999999998</v>
      </c>
      <c r="T72">
        <v>0.45025700000000002</v>
      </c>
      <c r="U72">
        <v>0.46737699999999999</v>
      </c>
      <c r="V72">
        <v>0.48413</v>
      </c>
      <c r="W72">
        <v>0.50158199999999997</v>
      </c>
      <c r="X72">
        <v>0.51802499999999996</v>
      </c>
      <c r="Y72">
        <v>0.53434800000000005</v>
      </c>
      <c r="Z72">
        <v>0.55178799999999995</v>
      </c>
      <c r="AA72">
        <v>0.57369199999999998</v>
      </c>
      <c r="AB72">
        <v>0.59588200000000002</v>
      </c>
      <c r="AC72">
        <v>0.620255</v>
      </c>
      <c r="AD72">
        <v>0.64403600000000005</v>
      </c>
      <c r="AE72">
        <v>0.66900099999999996</v>
      </c>
      <c r="AF72">
        <v>0.69367000000000001</v>
      </c>
      <c r="AG72">
        <v>0.71905300000000005</v>
      </c>
      <c r="AH72">
        <v>0.74617599999999995</v>
      </c>
      <c r="AI72">
        <v>0.77477499999999999</v>
      </c>
      <c r="AJ72">
        <v>0.80518000000000001</v>
      </c>
      <c r="AK72" s="15">
        <v>7.2999999999999995E-2</v>
      </c>
    </row>
    <row r="73" spans="1:37">
      <c r="A73" t="s">
        <v>126</v>
      </c>
      <c r="B73" t="s">
        <v>245</v>
      </c>
      <c r="C73" t="s">
        <v>246</v>
      </c>
      <c r="D73" t="s">
        <v>190</v>
      </c>
      <c r="F73">
        <v>9.6310000000000007E-2</v>
      </c>
      <c r="G73">
        <v>0.122837</v>
      </c>
      <c r="H73">
        <v>0.15489800000000001</v>
      </c>
      <c r="I73">
        <v>0.186227</v>
      </c>
      <c r="J73">
        <v>0.217999</v>
      </c>
      <c r="K73">
        <v>0.249029</v>
      </c>
      <c r="L73">
        <v>0.276841</v>
      </c>
      <c r="M73">
        <v>0.30207499999999998</v>
      </c>
      <c r="N73">
        <v>0.32631700000000002</v>
      </c>
      <c r="O73">
        <v>0.349049</v>
      </c>
      <c r="P73">
        <v>0.37081799999999998</v>
      </c>
      <c r="Q73">
        <v>0.39107399999999998</v>
      </c>
      <c r="R73">
        <v>0.409773</v>
      </c>
      <c r="S73">
        <v>0.42628899999999997</v>
      </c>
      <c r="T73">
        <v>0.44248599999999999</v>
      </c>
      <c r="U73">
        <v>0.45944600000000002</v>
      </c>
      <c r="V73">
        <v>0.476051</v>
      </c>
      <c r="W73">
        <v>0.493336</v>
      </c>
      <c r="X73">
        <v>0.50948000000000004</v>
      </c>
      <c r="Y73">
        <v>0.52549000000000001</v>
      </c>
      <c r="Z73">
        <v>0.54265200000000002</v>
      </c>
      <c r="AA73">
        <v>0.564249</v>
      </c>
      <c r="AB73">
        <v>0.58597299999999997</v>
      </c>
      <c r="AC73">
        <v>0.60967700000000002</v>
      </c>
      <c r="AD73">
        <v>0.63281100000000001</v>
      </c>
      <c r="AE73">
        <v>0.657134</v>
      </c>
      <c r="AF73">
        <v>0.68120899999999995</v>
      </c>
      <c r="AG73">
        <v>0.70604299999999998</v>
      </c>
      <c r="AH73">
        <v>0.73265000000000002</v>
      </c>
      <c r="AI73">
        <v>0.76078699999999999</v>
      </c>
      <c r="AJ73">
        <v>0.79077299999999995</v>
      </c>
      <c r="AK73" s="15">
        <v>7.2999999999999995E-2</v>
      </c>
    </row>
    <row r="74" spans="1:37">
      <c r="A74" t="s">
        <v>129</v>
      </c>
      <c r="B74" t="s">
        <v>247</v>
      </c>
      <c r="C74" t="s">
        <v>248</v>
      </c>
      <c r="D74" t="s">
        <v>190</v>
      </c>
      <c r="F74">
        <v>6.1164000000000003E-2</v>
      </c>
      <c r="G74">
        <v>0.107416</v>
      </c>
      <c r="H74">
        <v>0.16386700000000001</v>
      </c>
      <c r="I74">
        <v>0.22251899999999999</v>
      </c>
      <c r="J74">
        <v>0.283688</v>
      </c>
      <c r="K74">
        <v>0.345864</v>
      </c>
      <c r="L74">
        <v>0.40496100000000002</v>
      </c>
      <c r="M74">
        <v>0.46121600000000001</v>
      </c>
      <c r="N74">
        <v>0.51675800000000005</v>
      </c>
      <c r="O74">
        <v>0.57162299999999999</v>
      </c>
      <c r="P74">
        <v>0.62651100000000004</v>
      </c>
      <c r="Q74">
        <v>0.68034099999999997</v>
      </c>
      <c r="R74">
        <v>0.73262000000000005</v>
      </c>
      <c r="S74">
        <v>0.78134300000000001</v>
      </c>
      <c r="T74">
        <v>0.82896599999999998</v>
      </c>
      <c r="U74">
        <v>0.87690599999999996</v>
      </c>
      <c r="V74">
        <v>0.92229099999999997</v>
      </c>
      <c r="W74">
        <v>0.96618400000000004</v>
      </c>
      <c r="X74">
        <v>1.0108569999999999</v>
      </c>
      <c r="Y74">
        <v>1.0563009999999999</v>
      </c>
      <c r="Z74">
        <v>1.1008359999999999</v>
      </c>
      <c r="AA74">
        <v>1.148685</v>
      </c>
      <c r="AB74">
        <v>1.1992160000000001</v>
      </c>
      <c r="AC74">
        <v>1.25335</v>
      </c>
      <c r="AD74">
        <v>1.3058700000000001</v>
      </c>
      <c r="AE74">
        <v>1.3604480000000001</v>
      </c>
      <c r="AF74">
        <v>1.4141509999999999</v>
      </c>
      <c r="AG74">
        <v>1.4691209999999999</v>
      </c>
      <c r="AH74">
        <v>1.5276000000000001</v>
      </c>
      <c r="AI74">
        <v>1.5891660000000001</v>
      </c>
      <c r="AJ74">
        <v>1.654533</v>
      </c>
      <c r="AK74" s="15">
        <v>0.11600000000000001</v>
      </c>
    </row>
    <row r="75" spans="1:37">
      <c r="A75" t="s">
        <v>179</v>
      </c>
      <c r="B75" t="s">
        <v>249</v>
      </c>
      <c r="C75" t="s">
        <v>250</v>
      </c>
      <c r="D75" t="s">
        <v>190</v>
      </c>
      <c r="F75">
        <v>3737.7229000000002</v>
      </c>
      <c r="G75">
        <v>3807.5063479999999</v>
      </c>
      <c r="H75">
        <v>3905.2692870000001</v>
      </c>
      <c r="I75">
        <v>3940.1110840000001</v>
      </c>
      <c r="J75">
        <v>3981.8940429999998</v>
      </c>
      <c r="K75">
        <v>4016.8698730000001</v>
      </c>
      <c r="L75">
        <v>4010.8562010000001</v>
      </c>
      <c r="M75">
        <v>3977.7946780000002</v>
      </c>
      <c r="N75">
        <v>3936.0427249999998</v>
      </c>
      <c r="O75">
        <v>3884.0266109999998</v>
      </c>
      <c r="P75">
        <v>3834.8679200000001</v>
      </c>
      <c r="Q75">
        <v>3787.4301759999998</v>
      </c>
      <c r="R75">
        <v>3744.4799800000001</v>
      </c>
      <c r="S75">
        <v>3702.4865719999998</v>
      </c>
      <c r="T75">
        <v>3674.6508789999998</v>
      </c>
      <c r="U75">
        <v>3664.7719729999999</v>
      </c>
      <c r="V75">
        <v>3656.0131839999999</v>
      </c>
      <c r="W75">
        <v>3648.280029</v>
      </c>
      <c r="X75">
        <v>3646.7241210000002</v>
      </c>
      <c r="Y75">
        <v>3649.7473140000002</v>
      </c>
      <c r="Z75">
        <v>3651.6381839999999</v>
      </c>
      <c r="AA75">
        <v>3661.688721</v>
      </c>
      <c r="AB75">
        <v>3678.7145999999998</v>
      </c>
      <c r="AC75">
        <v>3704.8920899999998</v>
      </c>
      <c r="AD75">
        <v>3723.0173340000001</v>
      </c>
      <c r="AE75">
        <v>3742.9689939999998</v>
      </c>
      <c r="AF75">
        <v>3754.6381839999999</v>
      </c>
      <c r="AG75">
        <v>3763.2790530000002</v>
      </c>
      <c r="AH75">
        <v>3775.2172850000002</v>
      </c>
      <c r="AI75">
        <v>3789.6323240000002</v>
      </c>
      <c r="AJ75">
        <v>3807.9389649999998</v>
      </c>
      <c r="AK75" s="15">
        <v>1E-3</v>
      </c>
    </row>
    <row r="76" spans="1:37">
      <c r="A76" t="s">
        <v>102</v>
      </c>
      <c r="B76" t="s">
        <v>251</v>
      </c>
      <c r="C76" t="s">
        <v>252</v>
      </c>
      <c r="E76" t="s">
        <v>253</v>
      </c>
    </row>
    <row r="77" spans="1:37">
      <c r="A77" t="s">
        <v>104</v>
      </c>
      <c r="B77" t="s">
        <v>254</v>
      </c>
      <c r="C77" t="s">
        <v>255</v>
      </c>
      <c r="D77" t="s">
        <v>190</v>
      </c>
      <c r="F77">
        <v>4646.3789059999999</v>
      </c>
      <c r="G77">
        <v>4739.3491210000002</v>
      </c>
      <c r="H77">
        <v>4865.5805659999996</v>
      </c>
      <c r="I77">
        <v>4911.4135740000002</v>
      </c>
      <c r="J77">
        <v>4965.5849609999996</v>
      </c>
      <c r="K77">
        <v>5012.1455079999996</v>
      </c>
      <c r="L77">
        <v>5010.001953</v>
      </c>
      <c r="M77">
        <v>4979.189453</v>
      </c>
      <c r="N77">
        <v>4942.7895509999998</v>
      </c>
      <c r="O77">
        <v>4896.5888670000004</v>
      </c>
      <c r="P77">
        <v>4855.7246089999999</v>
      </c>
      <c r="Q77">
        <v>4817.326172</v>
      </c>
      <c r="R77">
        <v>4783.6743159999996</v>
      </c>
      <c r="S77">
        <v>4748.658203</v>
      </c>
      <c r="T77">
        <v>4729.6948240000002</v>
      </c>
      <c r="U77">
        <v>4731.9438479999999</v>
      </c>
      <c r="V77">
        <v>4733.8554690000001</v>
      </c>
      <c r="W77">
        <v>4736.1713870000003</v>
      </c>
      <c r="X77">
        <v>4746.1196289999998</v>
      </c>
      <c r="Y77">
        <v>4762.2338870000003</v>
      </c>
      <c r="Z77">
        <v>4775.576172</v>
      </c>
      <c r="AA77">
        <v>4798.8657229999999</v>
      </c>
      <c r="AB77">
        <v>4830.001953</v>
      </c>
      <c r="AC77">
        <v>4873.2880859999996</v>
      </c>
      <c r="AD77">
        <v>4906.2783200000003</v>
      </c>
      <c r="AE77">
        <v>4942.0234380000002</v>
      </c>
      <c r="AF77">
        <v>4966.9780270000001</v>
      </c>
      <c r="AG77">
        <v>4989.1303710000002</v>
      </c>
      <c r="AH77">
        <v>5016.955078</v>
      </c>
      <c r="AI77">
        <v>5048.0107420000004</v>
      </c>
      <c r="AJ77">
        <v>5084.3339839999999</v>
      </c>
      <c r="AK77" s="15">
        <v>3.0000000000000001E-3</v>
      </c>
    </row>
    <row r="78" spans="1:37">
      <c r="A78" t="s">
        <v>108</v>
      </c>
      <c r="B78" t="s">
        <v>256</v>
      </c>
      <c r="C78" t="s">
        <v>257</v>
      </c>
      <c r="D78" t="s">
        <v>190</v>
      </c>
      <c r="F78">
        <v>460.86975100000001</v>
      </c>
      <c r="G78">
        <v>464.52282700000001</v>
      </c>
      <c r="H78">
        <v>469.54321299999998</v>
      </c>
      <c r="I78">
        <v>465.99099699999999</v>
      </c>
      <c r="J78">
        <v>463.69515999999999</v>
      </c>
      <c r="K78">
        <v>461.26968399999998</v>
      </c>
      <c r="L78">
        <v>457.29605099999998</v>
      </c>
      <c r="M78">
        <v>454.04574600000001</v>
      </c>
      <c r="N78">
        <v>453.400757</v>
      </c>
      <c r="O78">
        <v>453.936127</v>
      </c>
      <c r="P78">
        <v>456.04293799999999</v>
      </c>
      <c r="Q78">
        <v>458.55139200000002</v>
      </c>
      <c r="R78">
        <v>462.03924599999999</v>
      </c>
      <c r="S78">
        <v>465.12713600000001</v>
      </c>
      <c r="T78">
        <v>469.47937000000002</v>
      </c>
      <c r="U78">
        <v>475.35687300000001</v>
      </c>
      <c r="V78">
        <v>480.72488399999997</v>
      </c>
      <c r="W78">
        <v>486.78750600000001</v>
      </c>
      <c r="X78">
        <v>493.66656499999999</v>
      </c>
      <c r="Y78">
        <v>501.82000699999998</v>
      </c>
      <c r="Z78">
        <v>509.34664900000001</v>
      </c>
      <c r="AA78">
        <v>518.26178000000004</v>
      </c>
      <c r="AB78">
        <v>527.90002400000003</v>
      </c>
      <c r="AC78">
        <v>539.17065400000001</v>
      </c>
      <c r="AD78">
        <v>549.62530500000003</v>
      </c>
      <c r="AE78">
        <v>560.49871800000005</v>
      </c>
      <c r="AF78">
        <v>570.46868900000004</v>
      </c>
      <c r="AG78">
        <v>580.66192599999999</v>
      </c>
      <c r="AH78">
        <v>591.99530000000004</v>
      </c>
      <c r="AI78">
        <v>603.85858199999996</v>
      </c>
      <c r="AJ78">
        <v>616.45465100000001</v>
      </c>
      <c r="AK78" s="15">
        <v>0.01</v>
      </c>
    </row>
    <row r="79" spans="1:37">
      <c r="A79" t="s">
        <v>111</v>
      </c>
      <c r="B79" t="s">
        <v>258</v>
      </c>
      <c r="C79" t="s">
        <v>259</v>
      </c>
      <c r="D79" t="s">
        <v>190</v>
      </c>
      <c r="F79">
        <v>1.628536</v>
      </c>
      <c r="G79">
        <v>1.7773559999999999</v>
      </c>
      <c r="H79">
        <v>1.9456089999999999</v>
      </c>
      <c r="I79">
        <v>2.0777999999999999</v>
      </c>
      <c r="J79">
        <v>2.206099</v>
      </c>
      <c r="K79">
        <v>2.3248259999999998</v>
      </c>
      <c r="L79">
        <v>2.417751</v>
      </c>
      <c r="M79">
        <v>2.4950869999999998</v>
      </c>
      <c r="N79">
        <v>2.573248</v>
      </c>
      <c r="O79">
        <v>2.6484380000000001</v>
      </c>
      <c r="P79">
        <v>2.729501</v>
      </c>
      <c r="Q79">
        <v>2.8147829999999998</v>
      </c>
      <c r="R79">
        <v>2.9065439999999998</v>
      </c>
      <c r="S79">
        <v>3.0061990000000001</v>
      </c>
      <c r="T79">
        <v>3.1255259999999998</v>
      </c>
      <c r="U79">
        <v>3.2563960000000001</v>
      </c>
      <c r="V79">
        <v>3.3877389999999998</v>
      </c>
      <c r="W79">
        <v>3.5231690000000002</v>
      </c>
      <c r="X79">
        <v>3.671373</v>
      </c>
      <c r="Y79">
        <v>3.8304819999999999</v>
      </c>
      <c r="Z79">
        <v>3.9912010000000002</v>
      </c>
      <c r="AA79">
        <v>4.1664060000000003</v>
      </c>
      <c r="AB79">
        <v>4.3517989999999998</v>
      </c>
      <c r="AC79">
        <v>4.5521599999999998</v>
      </c>
      <c r="AD79">
        <v>4.7480570000000002</v>
      </c>
      <c r="AE79">
        <v>4.9549649999999996</v>
      </c>
      <c r="AF79">
        <v>5.1609420000000004</v>
      </c>
      <c r="AG79">
        <v>5.3756110000000001</v>
      </c>
      <c r="AH79">
        <v>5.6106429999999996</v>
      </c>
      <c r="AI79">
        <v>5.8543520000000004</v>
      </c>
      <c r="AJ79">
        <v>6.1199649999999997</v>
      </c>
      <c r="AK79" s="15">
        <v>4.4999999999999998E-2</v>
      </c>
    </row>
    <row r="80" spans="1:37">
      <c r="A80" t="s">
        <v>114</v>
      </c>
      <c r="B80" t="s">
        <v>260</v>
      </c>
      <c r="C80" t="s">
        <v>261</v>
      </c>
      <c r="D80" t="s">
        <v>190</v>
      </c>
      <c r="F80">
        <v>47.953029999999998</v>
      </c>
      <c r="G80">
        <v>49.845165000000001</v>
      </c>
      <c r="H80">
        <v>51.532200000000003</v>
      </c>
      <c r="I80">
        <v>51.778038000000002</v>
      </c>
      <c r="J80">
        <v>51.581299000000001</v>
      </c>
      <c r="K80">
        <v>51.004958999999999</v>
      </c>
      <c r="L80">
        <v>49.846718000000003</v>
      </c>
      <c r="M80">
        <v>48.45261</v>
      </c>
      <c r="N80">
        <v>47.096378000000001</v>
      </c>
      <c r="O80">
        <v>45.747577999999997</v>
      </c>
      <c r="P80">
        <v>44.559382999999997</v>
      </c>
      <c r="Q80">
        <v>43.536991</v>
      </c>
      <c r="R80">
        <v>42.794024999999998</v>
      </c>
      <c r="S80">
        <v>42.331420999999999</v>
      </c>
      <c r="T80">
        <v>42.288643</v>
      </c>
      <c r="U80">
        <v>42.702843000000001</v>
      </c>
      <c r="V80">
        <v>43.356655000000003</v>
      </c>
      <c r="W80">
        <v>44.278357999999997</v>
      </c>
      <c r="X80">
        <v>45.496887000000001</v>
      </c>
      <c r="Y80">
        <v>47.027118999999999</v>
      </c>
      <c r="Z80">
        <v>48.864623999999999</v>
      </c>
      <c r="AA80">
        <v>51.153297000000002</v>
      </c>
      <c r="AB80">
        <v>53.854602999999997</v>
      </c>
      <c r="AC80">
        <v>57.028579999999998</v>
      </c>
      <c r="AD80">
        <v>60.461334000000001</v>
      </c>
      <c r="AE80">
        <v>64.378838000000002</v>
      </c>
      <c r="AF80">
        <v>68.652137999999994</v>
      </c>
      <c r="AG80">
        <v>73.334320000000005</v>
      </c>
      <c r="AH80">
        <v>78.528107000000006</v>
      </c>
      <c r="AI80">
        <v>84.369026000000005</v>
      </c>
      <c r="AJ80">
        <v>90.907668999999999</v>
      </c>
      <c r="AK80" s="15">
        <v>2.1999999999999999E-2</v>
      </c>
    </row>
    <row r="81" spans="1:37">
      <c r="A81" t="s">
        <v>117</v>
      </c>
      <c r="B81" t="s">
        <v>262</v>
      </c>
      <c r="C81" t="s">
        <v>263</v>
      </c>
      <c r="D81" t="s">
        <v>190</v>
      </c>
      <c r="F81">
        <v>60.468150999999999</v>
      </c>
      <c r="G81">
        <v>66.299071999999995</v>
      </c>
      <c r="H81">
        <v>72.175606000000002</v>
      </c>
      <c r="I81">
        <v>76.444137999999995</v>
      </c>
      <c r="J81">
        <v>80.637550000000005</v>
      </c>
      <c r="K81">
        <v>84.690230999999997</v>
      </c>
      <c r="L81">
        <v>88.238372999999996</v>
      </c>
      <c r="M81">
        <v>91.903319999999994</v>
      </c>
      <c r="N81">
        <v>96.074439999999996</v>
      </c>
      <c r="O81">
        <v>100.60952</v>
      </c>
      <c r="P81">
        <v>105.468964</v>
      </c>
      <c r="Q81">
        <v>110.5457</v>
      </c>
      <c r="R81">
        <v>115.838318</v>
      </c>
      <c r="S81">
        <v>121.096039</v>
      </c>
      <c r="T81">
        <v>126.64123499999999</v>
      </c>
      <c r="U81">
        <v>132.617752</v>
      </c>
      <c r="V81">
        <v>138.44786099999999</v>
      </c>
      <c r="W81">
        <v>144.48704499999999</v>
      </c>
      <c r="X81">
        <v>150.83395400000001</v>
      </c>
      <c r="Y81">
        <v>157.63082900000001</v>
      </c>
      <c r="Z81">
        <v>164.463089</v>
      </c>
      <c r="AA81">
        <v>172.10832199999999</v>
      </c>
      <c r="AB81">
        <v>180.521072</v>
      </c>
      <c r="AC81">
        <v>189.730988</v>
      </c>
      <c r="AD81">
        <v>198.924072</v>
      </c>
      <c r="AE81">
        <v>208.80064400000001</v>
      </c>
      <c r="AF81">
        <v>218.738281</v>
      </c>
      <c r="AG81">
        <v>229.24539200000001</v>
      </c>
      <c r="AH81">
        <v>240.63826</v>
      </c>
      <c r="AI81">
        <v>252.60655199999999</v>
      </c>
      <c r="AJ81">
        <v>265.29858400000001</v>
      </c>
      <c r="AK81" s="15">
        <v>5.0999999999999997E-2</v>
      </c>
    </row>
    <row r="82" spans="1:37">
      <c r="A82" t="s">
        <v>120</v>
      </c>
      <c r="B82" t="s">
        <v>264</v>
      </c>
      <c r="C82" t="s">
        <v>265</v>
      </c>
      <c r="D82" t="s">
        <v>190</v>
      </c>
      <c r="F82">
        <v>8.9997999999999995E-2</v>
      </c>
      <c r="G82">
        <v>0.163688</v>
      </c>
      <c r="H82">
        <v>0.249974</v>
      </c>
      <c r="I82">
        <v>0.337198</v>
      </c>
      <c r="J82">
        <v>0.42652699999999999</v>
      </c>
      <c r="K82">
        <v>0.51549299999999998</v>
      </c>
      <c r="L82">
        <v>0.597889</v>
      </c>
      <c r="M82">
        <v>0.67499200000000004</v>
      </c>
      <c r="N82">
        <v>0.75191300000000005</v>
      </c>
      <c r="O82">
        <v>0.82803800000000005</v>
      </c>
      <c r="P82">
        <v>0.90481400000000001</v>
      </c>
      <c r="Q82">
        <v>0.98185599999999995</v>
      </c>
      <c r="R82">
        <v>1.059515</v>
      </c>
      <c r="S82">
        <v>1.1359090000000001</v>
      </c>
      <c r="T82">
        <v>1.215317</v>
      </c>
      <c r="U82">
        <v>1.3000130000000001</v>
      </c>
      <c r="V82">
        <v>1.3848370000000001</v>
      </c>
      <c r="W82">
        <v>1.471303</v>
      </c>
      <c r="X82">
        <v>1.5641339999999999</v>
      </c>
      <c r="Y82">
        <v>1.6610320000000001</v>
      </c>
      <c r="Z82">
        <v>1.759606</v>
      </c>
      <c r="AA82">
        <v>1.8651279999999999</v>
      </c>
      <c r="AB82">
        <v>1.976728</v>
      </c>
      <c r="AC82">
        <v>2.0954579999999998</v>
      </c>
      <c r="AD82">
        <v>2.2125650000000001</v>
      </c>
      <c r="AE82">
        <v>2.3353069999999998</v>
      </c>
      <c r="AF82">
        <v>2.4583659999999998</v>
      </c>
      <c r="AG82">
        <v>2.5862150000000002</v>
      </c>
      <c r="AH82">
        <v>2.7240229999999999</v>
      </c>
      <c r="AI82">
        <v>2.8703340000000002</v>
      </c>
      <c r="AJ82">
        <v>3.0275319999999999</v>
      </c>
      <c r="AK82" s="15">
        <v>0.124</v>
      </c>
    </row>
    <row r="83" spans="1:37">
      <c r="A83" t="s">
        <v>123</v>
      </c>
      <c r="B83" t="s">
        <v>266</v>
      </c>
      <c r="C83" t="s">
        <v>267</v>
      </c>
      <c r="D83" t="s">
        <v>190</v>
      </c>
      <c r="F83">
        <v>0.16417799999999999</v>
      </c>
      <c r="G83">
        <v>0.26693099999999997</v>
      </c>
      <c r="H83">
        <v>0.38777299999999998</v>
      </c>
      <c r="I83">
        <v>0.50831300000000001</v>
      </c>
      <c r="J83">
        <v>0.62991600000000003</v>
      </c>
      <c r="K83">
        <v>0.74863999999999997</v>
      </c>
      <c r="L83">
        <v>0.85668999999999995</v>
      </c>
      <c r="M83">
        <v>0.95623100000000005</v>
      </c>
      <c r="N83">
        <v>1.0542860000000001</v>
      </c>
      <c r="O83">
        <v>1.1494120000000001</v>
      </c>
      <c r="P83">
        <v>1.2439579999999999</v>
      </c>
      <c r="Q83">
        <v>1.337242</v>
      </c>
      <c r="R83">
        <v>1.4299170000000001</v>
      </c>
      <c r="S83">
        <v>1.5200469999999999</v>
      </c>
      <c r="T83">
        <v>1.613666</v>
      </c>
      <c r="U83">
        <v>1.714121</v>
      </c>
      <c r="V83">
        <v>1.815647</v>
      </c>
      <c r="W83">
        <v>1.9204330000000001</v>
      </c>
      <c r="X83">
        <v>2.0310389999999998</v>
      </c>
      <c r="Y83">
        <v>2.14601</v>
      </c>
      <c r="Z83">
        <v>2.2644700000000002</v>
      </c>
      <c r="AA83">
        <v>2.3944179999999999</v>
      </c>
      <c r="AB83">
        <v>2.5303179999999998</v>
      </c>
      <c r="AC83">
        <v>2.675154</v>
      </c>
      <c r="AD83">
        <v>2.8178030000000001</v>
      </c>
      <c r="AE83">
        <v>2.9672719999999999</v>
      </c>
      <c r="AF83">
        <v>3.1168439999999999</v>
      </c>
      <c r="AG83">
        <v>3.2720690000000001</v>
      </c>
      <c r="AH83">
        <v>3.4394049999999998</v>
      </c>
      <c r="AI83">
        <v>3.617248</v>
      </c>
      <c r="AJ83">
        <v>3.8085680000000002</v>
      </c>
      <c r="AK83" s="15">
        <v>0.11</v>
      </c>
    </row>
    <row r="84" spans="1:37">
      <c r="A84" t="s">
        <v>126</v>
      </c>
      <c r="B84" t="s">
        <v>268</v>
      </c>
      <c r="C84" t="s">
        <v>269</v>
      </c>
      <c r="D84" t="s">
        <v>190</v>
      </c>
      <c r="F84">
        <v>0.17280000000000001</v>
      </c>
      <c r="G84">
        <v>0.28568500000000002</v>
      </c>
      <c r="H84">
        <v>0.41936800000000002</v>
      </c>
      <c r="I84">
        <v>0.55304600000000004</v>
      </c>
      <c r="J84">
        <v>0.68893400000000005</v>
      </c>
      <c r="K84">
        <v>0.82306100000000004</v>
      </c>
      <c r="L84">
        <v>0.94603899999999996</v>
      </c>
      <c r="M84">
        <v>1.0599270000000001</v>
      </c>
      <c r="N84">
        <v>1.1728529999999999</v>
      </c>
      <c r="O84">
        <v>1.283515</v>
      </c>
      <c r="P84">
        <v>1.3943859999999999</v>
      </c>
      <c r="Q84">
        <v>1.504756</v>
      </c>
      <c r="R84">
        <v>1.615253</v>
      </c>
      <c r="S84">
        <v>1.7235240000000001</v>
      </c>
      <c r="T84">
        <v>1.8361529999999999</v>
      </c>
      <c r="U84">
        <v>1.956896</v>
      </c>
      <c r="V84">
        <v>2.0789949999999999</v>
      </c>
      <c r="W84">
        <v>2.2048130000000001</v>
      </c>
      <c r="X84">
        <v>2.3375059999999999</v>
      </c>
      <c r="Y84">
        <v>2.4754770000000001</v>
      </c>
      <c r="Z84">
        <v>2.617353</v>
      </c>
      <c r="AA84">
        <v>2.7720829999999999</v>
      </c>
      <c r="AB84">
        <v>2.933786</v>
      </c>
      <c r="AC84">
        <v>3.1056979999999998</v>
      </c>
      <c r="AD84">
        <v>3.2752150000000002</v>
      </c>
      <c r="AE84">
        <v>3.4527459999999999</v>
      </c>
      <c r="AF84">
        <v>3.6304059999999998</v>
      </c>
      <c r="AG84">
        <v>3.814743</v>
      </c>
      <c r="AH84">
        <v>4.0133320000000001</v>
      </c>
      <c r="AI84">
        <v>4.2238530000000001</v>
      </c>
      <c r="AJ84">
        <v>4.4496909999999996</v>
      </c>
      <c r="AK84" s="15">
        <v>0.114</v>
      </c>
    </row>
    <row r="85" spans="1:37">
      <c r="A85" t="s">
        <v>129</v>
      </c>
      <c r="B85" t="s">
        <v>270</v>
      </c>
      <c r="C85" t="s">
        <v>271</v>
      </c>
      <c r="D85" t="s">
        <v>190</v>
      </c>
      <c r="F85">
        <v>0.13279199999999999</v>
      </c>
      <c r="G85">
        <v>0.25992599999999999</v>
      </c>
      <c r="H85">
        <v>0.41427199999999997</v>
      </c>
      <c r="I85">
        <v>0.57395099999999999</v>
      </c>
      <c r="J85">
        <v>0.73885999999999996</v>
      </c>
      <c r="K85">
        <v>0.90507099999999996</v>
      </c>
      <c r="L85">
        <v>1.0615019999999999</v>
      </c>
      <c r="M85">
        <v>1.208407</v>
      </c>
      <c r="N85">
        <v>1.3531470000000001</v>
      </c>
      <c r="O85">
        <v>1.497633</v>
      </c>
      <c r="P85">
        <v>1.645084</v>
      </c>
      <c r="Q85">
        <v>1.7943979999999999</v>
      </c>
      <c r="R85">
        <v>1.9460789999999999</v>
      </c>
      <c r="S85">
        <v>2.0955010000000001</v>
      </c>
      <c r="T85">
        <v>2.2496239999999998</v>
      </c>
      <c r="U85">
        <v>2.4129040000000002</v>
      </c>
      <c r="V85">
        <v>2.577223</v>
      </c>
      <c r="W85">
        <v>2.7436950000000002</v>
      </c>
      <c r="X85">
        <v>2.9192119999999999</v>
      </c>
      <c r="Y85">
        <v>3.1030730000000002</v>
      </c>
      <c r="Z85">
        <v>3.2931789999999999</v>
      </c>
      <c r="AA85">
        <v>3.4983499999999998</v>
      </c>
      <c r="AB85">
        <v>3.715147</v>
      </c>
      <c r="AC85">
        <v>3.9479099999999998</v>
      </c>
      <c r="AD85">
        <v>4.1795640000000001</v>
      </c>
      <c r="AE85">
        <v>4.4228500000000004</v>
      </c>
      <c r="AF85">
        <v>4.6686120000000004</v>
      </c>
      <c r="AG85">
        <v>4.9224540000000001</v>
      </c>
      <c r="AH85">
        <v>5.1942959999999996</v>
      </c>
      <c r="AI85">
        <v>5.4856660000000002</v>
      </c>
      <c r="AJ85">
        <v>5.799258</v>
      </c>
      <c r="AK85" s="15">
        <v>0.13400000000000001</v>
      </c>
    </row>
    <row r="86" spans="1:37">
      <c r="A86" t="s">
        <v>272</v>
      </c>
      <c r="B86" t="s">
        <v>273</v>
      </c>
      <c r="C86" t="s">
        <v>274</v>
      </c>
      <c r="D86" t="s">
        <v>190</v>
      </c>
      <c r="F86">
        <v>5217.8579099999997</v>
      </c>
      <c r="G86">
        <v>5322.7734380000002</v>
      </c>
      <c r="H86">
        <v>5462.2470700000003</v>
      </c>
      <c r="I86">
        <v>5509.6748049999997</v>
      </c>
      <c r="J86">
        <v>5566.1865230000003</v>
      </c>
      <c r="K86">
        <v>5614.4267579999996</v>
      </c>
      <c r="L86">
        <v>5611.2626950000003</v>
      </c>
      <c r="M86">
        <v>5579.9892579999996</v>
      </c>
      <c r="N86">
        <v>5546.2666019999997</v>
      </c>
      <c r="O86">
        <v>5504.2871089999999</v>
      </c>
      <c r="P86">
        <v>5469.7138670000004</v>
      </c>
      <c r="Q86">
        <v>5438.3911129999997</v>
      </c>
      <c r="R86">
        <v>5413.3051759999998</v>
      </c>
      <c r="S86">
        <v>5386.6933589999999</v>
      </c>
      <c r="T86">
        <v>5378.1435549999997</v>
      </c>
      <c r="U86">
        <v>5393.2597660000001</v>
      </c>
      <c r="V86">
        <v>5407.6298829999996</v>
      </c>
      <c r="W86">
        <v>5423.5878910000001</v>
      </c>
      <c r="X86">
        <v>5448.6391599999997</v>
      </c>
      <c r="Y86">
        <v>5481.9311520000001</v>
      </c>
      <c r="Z86">
        <v>5512.1757809999999</v>
      </c>
      <c r="AA86">
        <v>5555.0859380000002</v>
      </c>
      <c r="AB86">
        <v>5607.7861329999996</v>
      </c>
      <c r="AC86">
        <v>5675.595703</v>
      </c>
      <c r="AD86">
        <v>5732.5273440000001</v>
      </c>
      <c r="AE86">
        <v>5793.8349609999996</v>
      </c>
      <c r="AF86">
        <v>5843.8691410000001</v>
      </c>
      <c r="AG86">
        <v>5892.3432620000003</v>
      </c>
      <c r="AH86">
        <v>5949.0981449999999</v>
      </c>
      <c r="AI86">
        <v>6010.8969729999999</v>
      </c>
      <c r="AJ86">
        <v>6080.1982420000004</v>
      </c>
      <c r="AK86" s="15">
        <v>5.0000000000000001E-3</v>
      </c>
    </row>
    <row r="87" spans="1:37">
      <c r="A87" t="s">
        <v>275</v>
      </c>
      <c r="C87" t="s">
        <v>276</v>
      </c>
    </row>
    <row r="88" spans="1:37">
      <c r="A88" t="s">
        <v>102</v>
      </c>
      <c r="C88" t="s">
        <v>277</v>
      </c>
    </row>
    <row r="89" spans="1:37">
      <c r="A89" t="s">
        <v>104</v>
      </c>
      <c r="B89" t="s">
        <v>278</v>
      </c>
      <c r="C89" t="s">
        <v>279</v>
      </c>
      <c r="D89" t="s">
        <v>280</v>
      </c>
      <c r="F89">
        <v>14.441151</v>
      </c>
      <c r="G89">
        <v>14.628738</v>
      </c>
      <c r="H89">
        <v>14.826855</v>
      </c>
      <c r="I89">
        <v>15.032551</v>
      </c>
      <c r="J89">
        <v>15.251995000000001</v>
      </c>
      <c r="K89">
        <v>15.486542999999999</v>
      </c>
      <c r="L89">
        <v>15.729711999999999</v>
      </c>
      <c r="M89">
        <v>15.97142</v>
      </c>
      <c r="N89">
        <v>16.200776999999999</v>
      </c>
      <c r="O89">
        <v>16.420397000000001</v>
      </c>
      <c r="P89">
        <v>16.622484</v>
      </c>
      <c r="Q89">
        <v>16.806244</v>
      </c>
      <c r="R89">
        <v>16.974647999999998</v>
      </c>
      <c r="S89">
        <v>17.128364999999999</v>
      </c>
      <c r="T89">
        <v>17.265326999999999</v>
      </c>
      <c r="U89">
        <v>17.388414000000001</v>
      </c>
      <c r="V89">
        <v>17.500191000000001</v>
      </c>
      <c r="W89">
        <v>17.601517000000001</v>
      </c>
      <c r="X89">
        <v>17.693231999999998</v>
      </c>
      <c r="Y89">
        <v>17.772932000000001</v>
      </c>
      <c r="Z89">
        <v>17.842500999999999</v>
      </c>
      <c r="AA89">
        <v>17.902698999999998</v>
      </c>
      <c r="AB89">
        <v>17.955086000000001</v>
      </c>
      <c r="AC89">
        <v>17.998446000000001</v>
      </c>
      <c r="AD89">
        <v>18.034400999999999</v>
      </c>
      <c r="AE89">
        <v>18.065225999999999</v>
      </c>
      <c r="AF89">
        <v>18.092281</v>
      </c>
      <c r="AG89">
        <v>18.114474999999999</v>
      </c>
      <c r="AH89">
        <v>18.132636999999999</v>
      </c>
      <c r="AI89">
        <v>18.148385999999999</v>
      </c>
      <c r="AJ89">
        <v>18.161615000000001</v>
      </c>
      <c r="AK89" s="15">
        <v>8.0000000000000002E-3</v>
      </c>
    </row>
    <row r="90" spans="1:37">
      <c r="A90" t="s">
        <v>108</v>
      </c>
      <c r="B90" t="s">
        <v>281</v>
      </c>
      <c r="C90" t="s">
        <v>282</v>
      </c>
      <c r="D90" t="s">
        <v>283</v>
      </c>
      <c r="F90">
        <v>9.9266389999999998</v>
      </c>
      <c r="G90">
        <v>10.047264999999999</v>
      </c>
      <c r="H90">
        <v>10.179485</v>
      </c>
      <c r="I90">
        <v>10.322433</v>
      </c>
      <c r="J90">
        <v>10.480319</v>
      </c>
      <c r="K90">
        <v>10.651832000000001</v>
      </c>
      <c r="L90">
        <v>10.832162</v>
      </c>
      <c r="M90">
        <v>11.020344</v>
      </c>
      <c r="N90">
        <v>11.206970999999999</v>
      </c>
      <c r="O90">
        <v>11.395505</v>
      </c>
      <c r="P90">
        <v>11.579355</v>
      </c>
      <c r="Q90">
        <v>11.762096</v>
      </c>
      <c r="R90">
        <v>11.935959</v>
      </c>
      <c r="S90">
        <v>12.098836</v>
      </c>
      <c r="T90">
        <v>12.252234</v>
      </c>
      <c r="U90">
        <v>12.398338000000001</v>
      </c>
      <c r="V90">
        <v>12.534537</v>
      </c>
      <c r="W90">
        <v>12.661916</v>
      </c>
      <c r="X90">
        <v>12.78312</v>
      </c>
      <c r="Y90">
        <v>12.898834000000001</v>
      </c>
      <c r="Z90">
        <v>13.008051</v>
      </c>
      <c r="AA90">
        <v>13.106111</v>
      </c>
      <c r="AB90">
        <v>13.196059</v>
      </c>
      <c r="AC90">
        <v>13.277345</v>
      </c>
      <c r="AD90">
        <v>13.350287</v>
      </c>
      <c r="AE90">
        <v>13.416955</v>
      </c>
      <c r="AF90">
        <v>13.477194000000001</v>
      </c>
      <c r="AG90">
        <v>13.533129000000001</v>
      </c>
      <c r="AH90">
        <v>13.587325999999999</v>
      </c>
      <c r="AI90">
        <v>13.639747</v>
      </c>
      <c r="AJ90">
        <v>13.692322000000001</v>
      </c>
      <c r="AK90" s="15">
        <v>1.0999999999999999E-2</v>
      </c>
    </row>
    <row r="91" spans="1:37">
      <c r="A91" t="s">
        <v>111</v>
      </c>
      <c r="B91" t="s">
        <v>284</v>
      </c>
      <c r="C91" t="s">
        <v>285</v>
      </c>
      <c r="D91" t="s">
        <v>283</v>
      </c>
      <c r="F91">
        <v>11.814458999999999</v>
      </c>
      <c r="G91">
        <v>12.035695</v>
      </c>
      <c r="H91">
        <v>12.181948</v>
      </c>
      <c r="I91">
        <v>12.289887</v>
      </c>
      <c r="J91">
        <v>12.388009</v>
      </c>
      <c r="K91">
        <v>12.488956999999999</v>
      </c>
      <c r="L91">
        <v>12.598053999999999</v>
      </c>
      <c r="M91">
        <v>12.716735999999999</v>
      </c>
      <c r="N91">
        <v>12.81616</v>
      </c>
      <c r="O91">
        <v>12.905619</v>
      </c>
      <c r="P91">
        <v>12.988258</v>
      </c>
      <c r="Q91">
        <v>13.053436</v>
      </c>
      <c r="R91">
        <v>13.114386</v>
      </c>
      <c r="S91">
        <v>13.171251</v>
      </c>
      <c r="T91">
        <v>13.220426</v>
      </c>
      <c r="U91">
        <v>13.266594</v>
      </c>
      <c r="V91">
        <v>13.310082</v>
      </c>
      <c r="W91">
        <v>13.351424</v>
      </c>
      <c r="X91">
        <v>13.391095</v>
      </c>
      <c r="Y91">
        <v>13.428837</v>
      </c>
      <c r="Z91">
        <v>13.466564999999999</v>
      </c>
      <c r="AA91">
        <v>13.502083000000001</v>
      </c>
      <c r="AB91">
        <v>13.535717999999999</v>
      </c>
      <c r="AC91">
        <v>13.567406</v>
      </c>
      <c r="AD91">
        <v>13.597003000000001</v>
      </c>
      <c r="AE91">
        <v>13.624390999999999</v>
      </c>
      <c r="AF91">
        <v>13.649222</v>
      </c>
      <c r="AG91">
        <v>13.670792</v>
      </c>
      <c r="AH91">
        <v>13.689068000000001</v>
      </c>
      <c r="AI91">
        <v>13.704409</v>
      </c>
      <c r="AJ91">
        <v>13.717224</v>
      </c>
      <c r="AK91" s="15">
        <v>5.0000000000000001E-3</v>
      </c>
    </row>
    <row r="92" spans="1:37">
      <c r="A92" t="s">
        <v>114</v>
      </c>
      <c r="B92" t="s">
        <v>286</v>
      </c>
      <c r="C92" t="s">
        <v>287</v>
      </c>
      <c r="D92" t="s">
        <v>283</v>
      </c>
      <c r="F92">
        <v>11.239466</v>
      </c>
      <c r="G92">
        <v>11.575377</v>
      </c>
      <c r="H92">
        <v>11.802208</v>
      </c>
      <c r="I92">
        <v>11.983522000000001</v>
      </c>
      <c r="J92">
        <v>12.15204</v>
      </c>
      <c r="K92">
        <v>12.321821</v>
      </c>
      <c r="L92">
        <v>12.496672999999999</v>
      </c>
      <c r="M92">
        <v>12.678108999999999</v>
      </c>
      <c r="N92">
        <v>12.830679999999999</v>
      </c>
      <c r="O92">
        <v>12.967447999999999</v>
      </c>
      <c r="P92">
        <v>13.091060000000001</v>
      </c>
      <c r="Q92">
        <v>13.202503999999999</v>
      </c>
      <c r="R92">
        <v>13.300399000000001</v>
      </c>
      <c r="S92">
        <v>13.385134000000001</v>
      </c>
      <c r="T92">
        <v>13.457652</v>
      </c>
      <c r="U92">
        <v>13.519247999999999</v>
      </c>
      <c r="V92">
        <v>13.571305000000001</v>
      </c>
      <c r="W92">
        <v>13.615952</v>
      </c>
      <c r="X92">
        <v>13.653896</v>
      </c>
      <c r="Y92">
        <v>13.687379</v>
      </c>
      <c r="Z92">
        <v>13.723508000000001</v>
      </c>
      <c r="AA92">
        <v>13.755007000000001</v>
      </c>
      <c r="AB92">
        <v>13.782095999999999</v>
      </c>
      <c r="AC92">
        <v>13.804919999999999</v>
      </c>
      <c r="AD92">
        <v>13.823008</v>
      </c>
      <c r="AE92">
        <v>13.836185</v>
      </c>
      <c r="AF92">
        <v>13.843932000000001</v>
      </c>
      <c r="AG92">
        <v>13.844525000000001</v>
      </c>
      <c r="AH92">
        <v>13.839772</v>
      </c>
      <c r="AI92">
        <v>13.830671000000001</v>
      </c>
      <c r="AJ92">
        <v>13.817937000000001</v>
      </c>
      <c r="AK92" s="15">
        <v>7.0000000000000001E-3</v>
      </c>
    </row>
    <row r="93" spans="1:37">
      <c r="A93" t="s">
        <v>117</v>
      </c>
      <c r="B93" t="s">
        <v>288</v>
      </c>
      <c r="C93" t="s">
        <v>289</v>
      </c>
      <c r="D93" t="s">
        <v>283</v>
      </c>
      <c r="F93">
        <v>10.253147</v>
      </c>
      <c r="G93">
        <v>10.360734000000001</v>
      </c>
      <c r="H93">
        <v>10.477677999999999</v>
      </c>
      <c r="I93">
        <v>10.603992</v>
      </c>
      <c r="J93">
        <v>10.742763999999999</v>
      </c>
      <c r="K93">
        <v>10.893625</v>
      </c>
      <c r="L93">
        <v>11.053193</v>
      </c>
      <c r="M93">
        <v>11.220317</v>
      </c>
      <c r="N93">
        <v>11.378232000000001</v>
      </c>
      <c r="O93">
        <v>11.536349</v>
      </c>
      <c r="P93">
        <v>11.691799</v>
      </c>
      <c r="Q93">
        <v>11.843816</v>
      </c>
      <c r="R93">
        <v>11.98864</v>
      </c>
      <c r="S93">
        <v>12.124869</v>
      </c>
      <c r="T93">
        <v>12.255699</v>
      </c>
      <c r="U93">
        <v>12.378715</v>
      </c>
      <c r="V93">
        <v>12.493363</v>
      </c>
      <c r="W93">
        <v>12.597605</v>
      </c>
      <c r="X93">
        <v>12.695283999999999</v>
      </c>
      <c r="Y93">
        <v>12.784198</v>
      </c>
      <c r="Z93">
        <v>12.863796000000001</v>
      </c>
      <c r="AA93">
        <v>12.932888</v>
      </c>
      <c r="AB93">
        <v>12.993784</v>
      </c>
      <c r="AC93">
        <v>13.046919000000001</v>
      </c>
      <c r="AD93">
        <v>13.093370999999999</v>
      </c>
      <c r="AE93">
        <v>13.134365000000001</v>
      </c>
      <c r="AF93">
        <v>13.169283999999999</v>
      </c>
      <c r="AG93">
        <v>13.200457999999999</v>
      </c>
      <c r="AH93">
        <v>13.228944</v>
      </c>
      <c r="AI93">
        <v>13.257667</v>
      </c>
      <c r="AJ93">
        <v>13.285807999999999</v>
      </c>
      <c r="AK93" s="15">
        <v>8.9999999999999993E-3</v>
      </c>
    </row>
    <row r="94" spans="1:37">
      <c r="A94" t="s">
        <v>120</v>
      </c>
      <c r="B94" t="s">
        <v>290</v>
      </c>
      <c r="C94" t="s">
        <v>291</v>
      </c>
      <c r="D94" t="s">
        <v>280</v>
      </c>
      <c r="F94">
        <v>26.399440999999999</v>
      </c>
      <c r="G94">
        <v>26.755863000000002</v>
      </c>
      <c r="H94">
        <v>26.928557999999999</v>
      </c>
      <c r="I94">
        <v>27.043559999999999</v>
      </c>
      <c r="J94">
        <v>27.145251999999999</v>
      </c>
      <c r="K94">
        <v>27.251470999999999</v>
      </c>
      <c r="L94">
        <v>27.368781999999999</v>
      </c>
      <c r="M94">
        <v>27.500584</v>
      </c>
      <c r="N94">
        <v>27.630794999999999</v>
      </c>
      <c r="O94">
        <v>27.772300999999999</v>
      </c>
      <c r="P94">
        <v>27.917207999999999</v>
      </c>
      <c r="Q94">
        <v>28.057013999999999</v>
      </c>
      <c r="R94">
        <v>28.184104999999999</v>
      </c>
      <c r="S94">
        <v>28.298544</v>
      </c>
      <c r="T94">
        <v>28.399671999999999</v>
      </c>
      <c r="U94">
        <v>28.487069999999999</v>
      </c>
      <c r="V94">
        <v>28.561395999999998</v>
      </c>
      <c r="W94">
        <v>28.62377</v>
      </c>
      <c r="X94">
        <v>28.675871000000001</v>
      </c>
      <c r="Y94">
        <v>28.720589</v>
      </c>
      <c r="Z94">
        <v>28.758986</v>
      </c>
      <c r="AA94">
        <v>28.792487999999999</v>
      </c>
      <c r="AB94">
        <v>28.822303999999999</v>
      </c>
      <c r="AC94">
        <v>28.843585999999998</v>
      </c>
      <c r="AD94">
        <v>28.865393000000001</v>
      </c>
      <c r="AE94">
        <v>28.887146000000001</v>
      </c>
      <c r="AF94">
        <v>28.908477999999999</v>
      </c>
      <c r="AG94">
        <v>28.929573000000001</v>
      </c>
      <c r="AH94">
        <v>28.950541000000001</v>
      </c>
      <c r="AI94">
        <v>28.971117</v>
      </c>
      <c r="AJ94">
        <v>28.990644</v>
      </c>
      <c r="AK94" s="15">
        <v>3.0000000000000001E-3</v>
      </c>
    </row>
    <row r="95" spans="1:37">
      <c r="A95" t="s">
        <v>123</v>
      </c>
      <c r="B95" t="s">
        <v>292</v>
      </c>
      <c r="C95" t="s">
        <v>293</v>
      </c>
      <c r="D95" t="s">
        <v>280</v>
      </c>
      <c r="F95">
        <v>22.632963</v>
      </c>
      <c r="G95">
        <v>22.805019000000001</v>
      </c>
      <c r="H95">
        <v>23.005239</v>
      </c>
      <c r="I95">
        <v>23.195965000000001</v>
      </c>
      <c r="J95">
        <v>23.416011999999998</v>
      </c>
      <c r="K95">
        <v>23.685102000000001</v>
      </c>
      <c r="L95">
        <v>23.992557999999999</v>
      </c>
      <c r="M95">
        <v>24.338844000000002</v>
      </c>
      <c r="N95">
        <v>24.667368</v>
      </c>
      <c r="O95">
        <v>25.024435</v>
      </c>
      <c r="P95">
        <v>25.384039000000001</v>
      </c>
      <c r="Q95">
        <v>25.738420000000001</v>
      </c>
      <c r="R95">
        <v>26.071756000000001</v>
      </c>
      <c r="S95">
        <v>26.371476999999999</v>
      </c>
      <c r="T95">
        <v>26.637753</v>
      </c>
      <c r="U95">
        <v>26.871957999999999</v>
      </c>
      <c r="V95">
        <v>27.074155999999999</v>
      </c>
      <c r="W95">
        <v>27.246549999999999</v>
      </c>
      <c r="X95">
        <v>27.392555000000002</v>
      </c>
      <c r="Y95">
        <v>27.519750999999999</v>
      </c>
      <c r="Z95">
        <v>27.631689000000001</v>
      </c>
      <c r="AA95">
        <v>27.731079000000001</v>
      </c>
      <c r="AB95">
        <v>27.820191999999999</v>
      </c>
      <c r="AC95">
        <v>27.907637000000001</v>
      </c>
      <c r="AD95">
        <v>27.992422000000001</v>
      </c>
      <c r="AE95">
        <v>28.073622</v>
      </c>
      <c r="AF95">
        <v>28.149307</v>
      </c>
      <c r="AG95">
        <v>28.218852999999999</v>
      </c>
      <c r="AH95">
        <v>28.281551</v>
      </c>
      <c r="AI95">
        <v>28.336206000000001</v>
      </c>
      <c r="AJ95">
        <v>28.380762000000001</v>
      </c>
      <c r="AK95" s="15">
        <v>8.0000000000000002E-3</v>
      </c>
    </row>
    <row r="96" spans="1:37">
      <c r="A96" t="s">
        <v>126</v>
      </c>
      <c r="B96" t="s">
        <v>294</v>
      </c>
      <c r="C96" t="s">
        <v>295</v>
      </c>
      <c r="D96" t="s">
        <v>283</v>
      </c>
      <c r="F96">
        <v>18.318317</v>
      </c>
      <c r="G96">
        <v>18.485561000000001</v>
      </c>
      <c r="H96">
        <v>18.572817000000001</v>
      </c>
      <c r="I96">
        <v>18.650091</v>
      </c>
      <c r="J96">
        <v>18.732737</v>
      </c>
      <c r="K96">
        <v>18.828057999999999</v>
      </c>
      <c r="L96">
        <v>18.938272000000001</v>
      </c>
      <c r="M96">
        <v>19.066110999999999</v>
      </c>
      <c r="N96">
        <v>19.183599000000001</v>
      </c>
      <c r="O96">
        <v>19.305886999999998</v>
      </c>
      <c r="P96">
        <v>19.424398</v>
      </c>
      <c r="Q96">
        <v>19.536116</v>
      </c>
      <c r="R96">
        <v>19.635946000000001</v>
      </c>
      <c r="S96">
        <v>19.724335</v>
      </c>
      <c r="T96">
        <v>19.802139</v>
      </c>
      <c r="U96">
        <v>19.869484</v>
      </c>
      <c r="V96">
        <v>19.926494999999999</v>
      </c>
      <c r="W96">
        <v>19.974305999999999</v>
      </c>
      <c r="X96">
        <v>20.008278000000001</v>
      </c>
      <c r="Y96">
        <v>20.038494</v>
      </c>
      <c r="Z96">
        <v>20.066004</v>
      </c>
      <c r="AA96">
        <v>20.092134000000001</v>
      </c>
      <c r="AB96">
        <v>20.117989999999999</v>
      </c>
      <c r="AC96">
        <v>20.146463000000001</v>
      </c>
      <c r="AD96">
        <v>20.175598000000001</v>
      </c>
      <c r="AE96">
        <v>20.207552</v>
      </c>
      <c r="AF96">
        <v>20.241367</v>
      </c>
      <c r="AG96">
        <v>20.276648999999999</v>
      </c>
      <c r="AH96">
        <v>20.312859</v>
      </c>
      <c r="AI96">
        <v>20.348948</v>
      </c>
      <c r="AJ96">
        <v>20.383913</v>
      </c>
      <c r="AK96" s="15">
        <v>4.0000000000000001E-3</v>
      </c>
    </row>
    <row r="97" spans="1:37">
      <c r="A97" t="s">
        <v>129</v>
      </c>
      <c r="B97" t="s">
        <v>296</v>
      </c>
      <c r="C97" t="s">
        <v>297</v>
      </c>
      <c r="D97" t="s">
        <v>280</v>
      </c>
      <c r="F97">
        <v>18.454547999999999</v>
      </c>
      <c r="G97">
        <v>17.221418</v>
      </c>
      <c r="H97">
        <v>16.866793000000001</v>
      </c>
      <c r="I97">
        <v>16.691296000000001</v>
      </c>
      <c r="J97">
        <v>16.584225</v>
      </c>
      <c r="K97">
        <v>16.511846999999999</v>
      </c>
      <c r="L97">
        <v>16.460584999999998</v>
      </c>
      <c r="M97">
        <v>16.422734999999999</v>
      </c>
      <c r="N97">
        <v>16.393345</v>
      </c>
      <c r="O97">
        <v>16.370138000000001</v>
      </c>
      <c r="P97">
        <v>16.351755000000001</v>
      </c>
      <c r="Q97">
        <v>16.337005999999999</v>
      </c>
      <c r="R97">
        <v>16.325168999999999</v>
      </c>
      <c r="S97">
        <v>16.315739000000001</v>
      </c>
      <c r="T97">
        <v>16.308304</v>
      </c>
      <c r="U97">
        <v>16.302492000000001</v>
      </c>
      <c r="V97">
        <v>16.298054</v>
      </c>
      <c r="W97">
        <v>16.294720000000002</v>
      </c>
      <c r="X97">
        <v>16.292207999999999</v>
      </c>
      <c r="Y97">
        <v>16.287796</v>
      </c>
      <c r="Z97">
        <v>16.283563999999998</v>
      </c>
      <c r="AA97">
        <v>16.279828999999999</v>
      </c>
      <c r="AB97">
        <v>16.276516000000001</v>
      </c>
      <c r="AC97">
        <v>16.269548</v>
      </c>
      <c r="AD97">
        <v>16.264178999999999</v>
      </c>
      <c r="AE97">
        <v>16.260014000000002</v>
      </c>
      <c r="AF97">
        <v>16.256768999999998</v>
      </c>
      <c r="AG97">
        <v>16.254234</v>
      </c>
      <c r="AH97">
        <v>16.252253</v>
      </c>
      <c r="AI97">
        <v>16.250693999999999</v>
      </c>
      <c r="AJ97">
        <v>16.250617999999999</v>
      </c>
      <c r="AK97" s="15">
        <v>-4.0000000000000001E-3</v>
      </c>
    </row>
    <row r="98" spans="1:37">
      <c r="A98" t="s">
        <v>298</v>
      </c>
      <c r="B98" t="s">
        <v>299</v>
      </c>
      <c r="C98" t="s">
        <v>300</v>
      </c>
      <c r="F98">
        <v>13.189800999999999</v>
      </c>
      <c r="G98">
        <v>13.375156</v>
      </c>
      <c r="H98">
        <v>13.572721</v>
      </c>
      <c r="I98">
        <v>13.777642</v>
      </c>
      <c r="J98">
        <v>13.995559</v>
      </c>
      <c r="K98">
        <v>14.225581999999999</v>
      </c>
      <c r="L98">
        <v>14.460044999999999</v>
      </c>
      <c r="M98">
        <v>14.692441000000001</v>
      </c>
      <c r="N98">
        <v>14.913171</v>
      </c>
      <c r="O98">
        <v>15.124737</v>
      </c>
      <c r="P98">
        <v>15.319850000000001</v>
      </c>
      <c r="Q98">
        <v>15.500711000000001</v>
      </c>
      <c r="R98">
        <v>15.664879000000001</v>
      </c>
      <c r="S98">
        <v>15.812077</v>
      </c>
      <c r="T98">
        <v>15.943821</v>
      </c>
      <c r="U98">
        <v>16.063237999999998</v>
      </c>
      <c r="V98">
        <v>16.169933</v>
      </c>
      <c r="W98">
        <v>16.265076000000001</v>
      </c>
      <c r="X98">
        <v>16.351177</v>
      </c>
      <c r="Y98">
        <v>16.427665999999999</v>
      </c>
      <c r="Z98">
        <v>16.494938000000001</v>
      </c>
      <c r="AA98">
        <v>16.551075000000001</v>
      </c>
      <c r="AB98">
        <v>16.599229999999999</v>
      </c>
      <c r="AC98">
        <v>16.638247</v>
      </c>
      <c r="AD98">
        <v>16.66939</v>
      </c>
      <c r="AE98">
        <v>16.695119999999999</v>
      </c>
      <c r="AF98">
        <v>16.716131000000001</v>
      </c>
      <c r="AG98">
        <v>16.732790000000001</v>
      </c>
      <c r="AH98">
        <v>16.746760999999999</v>
      </c>
      <c r="AI98">
        <v>16.759088999999999</v>
      </c>
      <c r="AJ98">
        <v>16.770112999999998</v>
      </c>
      <c r="AK98" s="15">
        <v>8.0000000000000002E-3</v>
      </c>
    </row>
    <row r="99" spans="1:37">
      <c r="A99" t="s">
        <v>135</v>
      </c>
      <c r="C99" t="s">
        <v>301</v>
      </c>
    </row>
    <row r="100" spans="1:37">
      <c r="A100" t="s">
        <v>104</v>
      </c>
      <c r="B100" t="s">
        <v>302</v>
      </c>
      <c r="C100" t="s">
        <v>303</v>
      </c>
      <c r="D100" t="s">
        <v>280</v>
      </c>
      <c r="F100">
        <v>8.9404749999999993</v>
      </c>
      <c r="G100">
        <v>9.0364559999999994</v>
      </c>
      <c r="H100">
        <v>9.1555060000000008</v>
      </c>
      <c r="I100">
        <v>9.2936859999999992</v>
      </c>
      <c r="J100">
        <v>9.4494419999999995</v>
      </c>
      <c r="K100">
        <v>9.6222110000000001</v>
      </c>
      <c r="L100">
        <v>9.8026370000000007</v>
      </c>
      <c r="M100">
        <v>9.9854190000000003</v>
      </c>
      <c r="N100">
        <v>10.161821</v>
      </c>
      <c r="O100">
        <v>10.347707</v>
      </c>
      <c r="P100">
        <v>10.540713999999999</v>
      </c>
      <c r="Q100">
        <v>10.740971999999999</v>
      </c>
      <c r="R100">
        <v>10.940163</v>
      </c>
      <c r="S100">
        <v>11.128415</v>
      </c>
      <c r="T100">
        <v>11.304808</v>
      </c>
      <c r="U100">
        <v>11.468162</v>
      </c>
      <c r="V100">
        <v>11.61716</v>
      </c>
      <c r="W100">
        <v>11.746677999999999</v>
      </c>
      <c r="X100">
        <v>11.864013999999999</v>
      </c>
      <c r="Y100">
        <v>11.972716</v>
      </c>
      <c r="Z100">
        <v>12.073969999999999</v>
      </c>
      <c r="AA100">
        <v>12.166705</v>
      </c>
      <c r="AB100">
        <v>12.249510000000001</v>
      </c>
      <c r="AC100">
        <v>12.319685</v>
      </c>
      <c r="AD100">
        <v>12.378683000000001</v>
      </c>
      <c r="AE100">
        <v>12.430021999999999</v>
      </c>
      <c r="AF100">
        <v>12.476145000000001</v>
      </c>
      <c r="AG100">
        <v>12.515844</v>
      </c>
      <c r="AH100">
        <v>12.550516999999999</v>
      </c>
      <c r="AI100">
        <v>12.582235000000001</v>
      </c>
      <c r="AJ100">
        <v>12.611659</v>
      </c>
      <c r="AK100" s="15">
        <v>1.2E-2</v>
      </c>
    </row>
    <row r="101" spans="1:37">
      <c r="A101" t="s">
        <v>108</v>
      </c>
      <c r="B101" t="s">
        <v>304</v>
      </c>
      <c r="C101" t="s">
        <v>305</v>
      </c>
      <c r="D101" t="s">
        <v>283</v>
      </c>
      <c r="F101">
        <v>6.6134009999999996</v>
      </c>
      <c r="G101">
        <v>6.6566390000000002</v>
      </c>
      <c r="H101">
        <v>6.712491</v>
      </c>
      <c r="I101">
        <v>6.7791420000000002</v>
      </c>
      <c r="J101">
        <v>6.8554909999999998</v>
      </c>
      <c r="K101">
        <v>6.9433540000000002</v>
      </c>
      <c r="L101">
        <v>7.0376919999999998</v>
      </c>
      <c r="M101">
        <v>7.1362949999999996</v>
      </c>
      <c r="N101">
        <v>7.2307509999999997</v>
      </c>
      <c r="O101">
        <v>7.330781</v>
      </c>
      <c r="P101">
        <v>7.4368119999999998</v>
      </c>
      <c r="Q101">
        <v>7.5491910000000004</v>
      </c>
      <c r="R101">
        <v>7.6644170000000003</v>
      </c>
      <c r="S101">
        <v>7.7799250000000004</v>
      </c>
      <c r="T101">
        <v>7.8916630000000003</v>
      </c>
      <c r="U101">
        <v>7.9995589999999996</v>
      </c>
      <c r="V101">
        <v>8.1031770000000005</v>
      </c>
      <c r="W101">
        <v>8.1982119999999998</v>
      </c>
      <c r="X101">
        <v>8.2874210000000001</v>
      </c>
      <c r="Y101">
        <v>8.3700119999999991</v>
      </c>
      <c r="Z101">
        <v>8.4491010000000006</v>
      </c>
      <c r="AA101">
        <v>8.5225109999999997</v>
      </c>
      <c r="AB101">
        <v>8.5893110000000004</v>
      </c>
      <c r="AC101">
        <v>8.6483500000000006</v>
      </c>
      <c r="AD101">
        <v>8.7005739999999996</v>
      </c>
      <c r="AE101">
        <v>8.7489000000000008</v>
      </c>
      <c r="AF101">
        <v>8.7937379999999994</v>
      </c>
      <c r="AG101">
        <v>8.835134</v>
      </c>
      <c r="AH101">
        <v>8.8723939999999999</v>
      </c>
      <c r="AI101">
        <v>8.9063630000000007</v>
      </c>
      <c r="AJ101">
        <v>8.9383820000000007</v>
      </c>
      <c r="AK101" s="15">
        <v>0.01</v>
      </c>
    </row>
    <row r="102" spans="1:37">
      <c r="A102" t="s">
        <v>111</v>
      </c>
      <c r="B102" t="s">
        <v>306</v>
      </c>
      <c r="C102" t="s">
        <v>307</v>
      </c>
      <c r="D102" t="s">
        <v>283</v>
      </c>
      <c r="F102">
        <v>6.6512799999999999</v>
      </c>
      <c r="G102">
        <v>6.6937620000000004</v>
      </c>
      <c r="H102">
        <v>6.7535759999999998</v>
      </c>
      <c r="I102">
        <v>6.8314089999999998</v>
      </c>
      <c r="J102">
        <v>6.9276879999999998</v>
      </c>
      <c r="K102">
        <v>7.0427200000000001</v>
      </c>
      <c r="L102">
        <v>7.1720069999999998</v>
      </c>
      <c r="M102">
        <v>7.3100949999999996</v>
      </c>
      <c r="N102">
        <v>7.4416419999999999</v>
      </c>
      <c r="O102">
        <v>7.5767429999999996</v>
      </c>
      <c r="P102">
        <v>7.7118890000000002</v>
      </c>
      <c r="Q102">
        <v>7.845872</v>
      </c>
      <c r="R102">
        <v>7.9724329999999997</v>
      </c>
      <c r="S102">
        <v>8.0820070000000008</v>
      </c>
      <c r="T102">
        <v>8.1550130000000003</v>
      </c>
      <c r="U102">
        <v>8.2243650000000006</v>
      </c>
      <c r="V102">
        <v>8.28796</v>
      </c>
      <c r="W102">
        <v>8.3458710000000007</v>
      </c>
      <c r="X102">
        <v>8.3997489999999999</v>
      </c>
      <c r="Y102">
        <v>8.4534319999999994</v>
      </c>
      <c r="Z102">
        <v>8.5082839999999997</v>
      </c>
      <c r="AA102">
        <v>8.56325</v>
      </c>
      <c r="AB102">
        <v>8.619707</v>
      </c>
      <c r="AC102">
        <v>8.6773220000000002</v>
      </c>
      <c r="AD102">
        <v>8.7353179999999995</v>
      </c>
      <c r="AE102">
        <v>8.7927269999999993</v>
      </c>
      <c r="AF102">
        <v>8.8489020000000007</v>
      </c>
      <c r="AG102">
        <v>8.9020229999999998</v>
      </c>
      <c r="AH102">
        <v>8.9499410000000008</v>
      </c>
      <c r="AI102">
        <v>9.0006409999999999</v>
      </c>
      <c r="AJ102">
        <v>9.0444809999999993</v>
      </c>
      <c r="AK102" s="15">
        <v>0.01</v>
      </c>
    </row>
    <row r="103" spans="1:37">
      <c r="A103" t="s">
        <v>114</v>
      </c>
      <c r="B103" t="s">
        <v>308</v>
      </c>
      <c r="C103" t="s">
        <v>309</v>
      </c>
      <c r="D103" t="s">
        <v>283</v>
      </c>
      <c r="F103">
        <v>6.7406439999999996</v>
      </c>
      <c r="G103">
        <v>6.847855</v>
      </c>
      <c r="H103">
        <v>6.9637380000000002</v>
      </c>
      <c r="I103">
        <v>7.086875</v>
      </c>
      <c r="J103">
        <v>7.2191640000000001</v>
      </c>
      <c r="K103">
        <v>7.3615320000000004</v>
      </c>
      <c r="L103">
        <v>7.5078300000000002</v>
      </c>
      <c r="M103">
        <v>7.6525270000000001</v>
      </c>
      <c r="N103">
        <v>7.7826120000000003</v>
      </c>
      <c r="O103">
        <v>7.9159319999999997</v>
      </c>
      <c r="P103">
        <v>8.0525169999999999</v>
      </c>
      <c r="Q103">
        <v>8.1922230000000003</v>
      </c>
      <c r="R103">
        <v>8.3312939999999998</v>
      </c>
      <c r="S103">
        <v>8.4635379999999998</v>
      </c>
      <c r="T103">
        <v>8.5886659999999999</v>
      </c>
      <c r="U103">
        <v>8.7042540000000006</v>
      </c>
      <c r="V103">
        <v>8.8091650000000001</v>
      </c>
      <c r="W103">
        <v>8.900525</v>
      </c>
      <c r="X103">
        <v>8.97851</v>
      </c>
      <c r="Y103">
        <v>9.0453189999999992</v>
      </c>
      <c r="Z103">
        <v>9.1019159999999992</v>
      </c>
      <c r="AA103">
        <v>9.1504639999999995</v>
      </c>
      <c r="AB103">
        <v>9.1904669999999999</v>
      </c>
      <c r="AC103">
        <v>9.2267810000000008</v>
      </c>
      <c r="AD103">
        <v>9.2589810000000003</v>
      </c>
      <c r="AE103">
        <v>9.2857129999999994</v>
      </c>
      <c r="AF103">
        <v>9.3085310000000003</v>
      </c>
      <c r="AG103">
        <v>9.3294060000000005</v>
      </c>
      <c r="AH103">
        <v>9.3490009999999995</v>
      </c>
      <c r="AI103">
        <v>9.3671500000000005</v>
      </c>
      <c r="AJ103">
        <v>9.3835840000000008</v>
      </c>
      <c r="AK103" s="15">
        <v>1.0999999999999999E-2</v>
      </c>
    </row>
    <row r="104" spans="1:37">
      <c r="A104" t="s">
        <v>117</v>
      </c>
      <c r="B104" t="s">
        <v>310</v>
      </c>
      <c r="C104" t="s">
        <v>311</v>
      </c>
      <c r="D104" t="s">
        <v>312</v>
      </c>
      <c r="F104">
        <v>6.831359</v>
      </c>
      <c r="G104">
        <v>6.8918850000000003</v>
      </c>
      <c r="H104">
        <v>6.9635809999999996</v>
      </c>
      <c r="I104">
        <v>7.0439829999999999</v>
      </c>
      <c r="J104">
        <v>7.1331569999999997</v>
      </c>
      <c r="K104">
        <v>7.2313689999999999</v>
      </c>
      <c r="L104">
        <v>7.3353590000000004</v>
      </c>
      <c r="M104">
        <v>7.4425730000000003</v>
      </c>
      <c r="N104">
        <v>7.5406019999999998</v>
      </c>
      <c r="O104">
        <v>7.6454740000000001</v>
      </c>
      <c r="P104">
        <v>7.7541359999999999</v>
      </c>
      <c r="Q104">
        <v>7.8688320000000003</v>
      </c>
      <c r="R104">
        <v>7.9852509999999999</v>
      </c>
      <c r="S104">
        <v>8.0999839999999992</v>
      </c>
      <c r="T104">
        <v>8.2040849999999992</v>
      </c>
      <c r="U104">
        <v>8.3001299999999993</v>
      </c>
      <c r="V104">
        <v>8.3885970000000007</v>
      </c>
      <c r="W104">
        <v>8.4656509999999994</v>
      </c>
      <c r="X104">
        <v>8.5360429999999994</v>
      </c>
      <c r="Y104">
        <v>8.5989719999999998</v>
      </c>
      <c r="Z104">
        <v>8.6554959999999994</v>
      </c>
      <c r="AA104">
        <v>8.7061810000000008</v>
      </c>
      <c r="AB104">
        <v>8.7509820000000005</v>
      </c>
      <c r="AC104">
        <v>8.7905180000000005</v>
      </c>
      <c r="AD104">
        <v>8.8258039999999998</v>
      </c>
      <c r="AE104">
        <v>8.8573520000000006</v>
      </c>
      <c r="AF104">
        <v>8.8860069999999993</v>
      </c>
      <c r="AG104">
        <v>8.9120880000000007</v>
      </c>
      <c r="AH104">
        <v>8.9362329999999996</v>
      </c>
      <c r="AI104">
        <v>8.9577190000000009</v>
      </c>
      <c r="AJ104">
        <v>8.976559</v>
      </c>
      <c r="AK104" s="15">
        <v>8.9999999999999993E-3</v>
      </c>
    </row>
    <row r="105" spans="1:37">
      <c r="A105" t="s">
        <v>120</v>
      </c>
      <c r="B105" t="s">
        <v>313</v>
      </c>
      <c r="C105" t="s">
        <v>314</v>
      </c>
      <c r="D105" t="s">
        <v>283</v>
      </c>
      <c r="F105">
        <v>17.467234000000001</v>
      </c>
      <c r="G105">
        <v>17.398665999999999</v>
      </c>
      <c r="H105">
        <v>17.448087999999998</v>
      </c>
      <c r="I105">
        <v>17.553329000000002</v>
      </c>
      <c r="J105">
        <v>17.698399999999999</v>
      </c>
      <c r="K105">
        <v>17.884539</v>
      </c>
      <c r="L105">
        <v>18.106017999999999</v>
      </c>
      <c r="M105">
        <v>18.353366999999999</v>
      </c>
      <c r="N105">
        <v>18.573542</v>
      </c>
      <c r="O105">
        <v>18.800346000000001</v>
      </c>
      <c r="P105">
        <v>19.029126999999999</v>
      </c>
      <c r="Q105">
        <v>19.257217000000001</v>
      </c>
      <c r="R105">
        <v>19.472411999999998</v>
      </c>
      <c r="S105">
        <v>19.658353999999999</v>
      </c>
      <c r="T105">
        <v>19.808928999999999</v>
      </c>
      <c r="U105">
        <v>19.942191999999999</v>
      </c>
      <c r="V105">
        <v>20.058669999999999</v>
      </c>
      <c r="W105">
        <v>20.154160000000001</v>
      </c>
      <c r="X105">
        <v>20.229181000000001</v>
      </c>
      <c r="Y105">
        <v>20.297605999999998</v>
      </c>
      <c r="Z105">
        <v>20.353354</v>
      </c>
      <c r="AA105">
        <v>20.399334</v>
      </c>
      <c r="AB105">
        <v>20.436646</v>
      </c>
      <c r="AC105">
        <v>20.46678</v>
      </c>
      <c r="AD105">
        <v>20.490908000000001</v>
      </c>
      <c r="AE105">
        <v>20.509990999999999</v>
      </c>
      <c r="AF105">
        <v>20.524618</v>
      </c>
      <c r="AG105">
        <v>20.536321999999998</v>
      </c>
      <c r="AH105">
        <v>20.545458</v>
      </c>
      <c r="AI105">
        <v>20.551587999999999</v>
      </c>
      <c r="AJ105">
        <v>20.556968999999999</v>
      </c>
      <c r="AK105" s="15">
        <v>5.0000000000000001E-3</v>
      </c>
    </row>
    <row r="106" spans="1:37">
      <c r="A106" t="s">
        <v>123</v>
      </c>
      <c r="B106" t="s">
        <v>315</v>
      </c>
      <c r="C106" t="s">
        <v>316</v>
      </c>
      <c r="D106" t="s">
        <v>283</v>
      </c>
      <c r="F106">
        <v>14.109496</v>
      </c>
      <c r="G106">
        <v>14.330088999999999</v>
      </c>
      <c r="H106">
        <v>14.508276</v>
      </c>
      <c r="I106">
        <v>14.682504</v>
      </c>
      <c r="J106">
        <v>14.886827</v>
      </c>
      <c r="K106">
        <v>15.128359</v>
      </c>
      <c r="L106">
        <v>15.367908</v>
      </c>
      <c r="M106">
        <v>15.599838999999999</v>
      </c>
      <c r="N106">
        <v>15.799916</v>
      </c>
      <c r="O106">
        <v>16.00909</v>
      </c>
      <c r="P106">
        <v>16.222587999999998</v>
      </c>
      <c r="Q106">
        <v>16.438091</v>
      </c>
      <c r="R106">
        <v>16.647219</v>
      </c>
      <c r="S106">
        <v>16.839275000000001</v>
      </c>
      <c r="T106">
        <v>17.009529000000001</v>
      </c>
      <c r="U106">
        <v>17.159807000000001</v>
      </c>
      <c r="V106">
        <v>17.291052000000001</v>
      </c>
      <c r="W106">
        <v>17.402712000000001</v>
      </c>
      <c r="X106">
        <v>17.489242999999998</v>
      </c>
      <c r="Y106">
        <v>17.571144</v>
      </c>
      <c r="Z106">
        <v>17.642652999999999</v>
      </c>
      <c r="AA106">
        <v>17.705969</v>
      </c>
      <c r="AB106">
        <v>17.761896</v>
      </c>
      <c r="AC106">
        <v>17.811634000000002</v>
      </c>
      <c r="AD106">
        <v>17.856054</v>
      </c>
      <c r="AE106">
        <v>17.896674999999998</v>
      </c>
      <c r="AF106">
        <v>17.934042000000002</v>
      </c>
      <c r="AG106">
        <v>17.968886999999999</v>
      </c>
      <c r="AH106">
        <v>18.001474000000002</v>
      </c>
      <c r="AI106">
        <v>18.032316000000002</v>
      </c>
      <c r="AJ106">
        <v>18.061218</v>
      </c>
      <c r="AK106" s="15">
        <v>8.0000000000000002E-3</v>
      </c>
    </row>
    <row r="107" spans="1:37">
      <c r="A107" t="s">
        <v>126</v>
      </c>
      <c r="B107" t="s">
        <v>317</v>
      </c>
      <c r="C107" t="s">
        <v>318</v>
      </c>
      <c r="D107" t="s">
        <v>283</v>
      </c>
      <c r="F107">
        <v>10.271459999999999</v>
      </c>
      <c r="G107">
        <v>10.418396</v>
      </c>
      <c r="H107">
        <v>10.518701</v>
      </c>
      <c r="I107">
        <v>10.645375</v>
      </c>
      <c r="J107">
        <v>10.780938000000001</v>
      </c>
      <c r="K107">
        <v>10.932351000000001</v>
      </c>
      <c r="L107">
        <v>11.094935</v>
      </c>
      <c r="M107">
        <v>11.267385000000001</v>
      </c>
      <c r="N107">
        <v>11.418396</v>
      </c>
      <c r="O107">
        <v>11.57714</v>
      </c>
      <c r="P107">
        <v>11.739217999999999</v>
      </c>
      <c r="Q107">
        <v>11.902889</v>
      </c>
      <c r="R107">
        <v>12.059965</v>
      </c>
      <c r="S107">
        <v>12.198471</v>
      </c>
      <c r="T107">
        <v>12.320309999999999</v>
      </c>
      <c r="U107">
        <v>12.426983999999999</v>
      </c>
      <c r="V107">
        <v>12.51915</v>
      </c>
      <c r="W107">
        <v>12.596399999999999</v>
      </c>
      <c r="X107">
        <v>12.660333</v>
      </c>
      <c r="Y107">
        <v>12.719251</v>
      </c>
      <c r="Z107">
        <v>12.769276</v>
      </c>
      <c r="AA107">
        <v>12.812184</v>
      </c>
      <c r="AB107">
        <v>12.848288999999999</v>
      </c>
      <c r="AC107">
        <v>12.878805</v>
      </c>
      <c r="AD107">
        <v>12.904548999999999</v>
      </c>
      <c r="AE107">
        <v>12.926423</v>
      </c>
      <c r="AF107">
        <v>12.944864000000001</v>
      </c>
      <c r="AG107">
        <v>12.960917999999999</v>
      </c>
      <c r="AH107">
        <v>12.974913000000001</v>
      </c>
      <c r="AI107">
        <v>12.98915</v>
      </c>
      <c r="AJ107">
        <v>13.004121</v>
      </c>
      <c r="AK107" s="15">
        <v>8.0000000000000002E-3</v>
      </c>
    </row>
    <row r="108" spans="1:37">
      <c r="A108" t="s">
        <v>129</v>
      </c>
      <c r="B108" t="s">
        <v>319</v>
      </c>
      <c r="C108" t="s">
        <v>320</v>
      </c>
      <c r="D108" t="s">
        <v>283</v>
      </c>
      <c r="F108">
        <v>11.486765999999999</v>
      </c>
      <c r="G108">
        <v>11.486765</v>
      </c>
      <c r="H108">
        <v>11.486765</v>
      </c>
      <c r="I108">
        <v>11.486765</v>
      </c>
      <c r="J108">
        <v>11.486765999999999</v>
      </c>
      <c r="K108">
        <v>11.486765</v>
      </c>
      <c r="L108">
        <v>11.486765</v>
      </c>
      <c r="M108">
        <v>11.486764000000001</v>
      </c>
      <c r="N108">
        <v>11.486765</v>
      </c>
      <c r="O108">
        <v>11.486765</v>
      </c>
      <c r="P108">
        <v>11.486764000000001</v>
      </c>
      <c r="Q108">
        <v>11.486764000000001</v>
      </c>
      <c r="R108">
        <v>11.486765</v>
      </c>
      <c r="S108">
        <v>11.486764000000001</v>
      </c>
      <c r="T108">
        <v>11.486764000000001</v>
      </c>
      <c r="U108">
        <v>11.486765</v>
      </c>
      <c r="V108">
        <v>11.486764000000001</v>
      </c>
      <c r="W108">
        <v>11.486764000000001</v>
      </c>
      <c r="X108">
        <v>11.486765</v>
      </c>
      <c r="Y108">
        <v>11.486767</v>
      </c>
      <c r="Z108">
        <v>11.486765999999999</v>
      </c>
      <c r="AA108">
        <v>11.486768</v>
      </c>
      <c r="AB108">
        <v>11.486767</v>
      </c>
      <c r="AC108">
        <v>11.486764000000001</v>
      </c>
      <c r="AD108">
        <v>11.486765999999999</v>
      </c>
      <c r="AE108">
        <v>11.486765</v>
      </c>
      <c r="AF108">
        <v>11.486764000000001</v>
      </c>
      <c r="AG108">
        <v>11.486764000000001</v>
      </c>
      <c r="AH108">
        <v>11.486765999999999</v>
      </c>
      <c r="AI108">
        <v>11.486764000000001</v>
      </c>
      <c r="AJ108">
        <v>11.486765</v>
      </c>
      <c r="AK108" s="15">
        <v>0</v>
      </c>
    </row>
    <row r="109" spans="1:37">
      <c r="A109" t="s">
        <v>321</v>
      </c>
      <c r="B109" t="s">
        <v>322</v>
      </c>
      <c r="C109" t="s">
        <v>323</v>
      </c>
      <c r="F109">
        <v>8.0269100000000009</v>
      </c>
      <c r="G109">
        <v>8.1093650000000004</v>
      </c>
      <c r="H109">
        <v>8.2135390000000008</v>
      </c>
      <c r="I109">
        <v>8.3347049999999996</v>
      </c>
      <c r="J109">
        <v>8.4702009999999994</v>
      </c>
      <c r="K109">
        <v>8.6213639999999998</v>
      </c>
      <c r="L109">
        <v>8.7775839999999992</v>
      </c>
      <c r="M109">
        <v>8.9348960000000002</v>
      </c>
      <c r="N109">
        <v>9.0845920000000007</v>
      </c>
      <c r="O109">
        <v>9.2408459999999994</v>
      </c>
      <c r="P109">
        <v>9.403511</v>
      </c>
      <c r="Q109">
        <v>9.5731300000000008</v>
      </c>
      <c r="R109">
        <v>9.7428299999999997</v>
      </c>
      <c r="S109">
        <v>9.9062400000000004</v>
      </c>
      <c r="T109">
        <v>10.060589</v>
      </c>
      <c r="U109">
        <v>10.206059</v>
      </c>
      <c r="V109">
        <v>10.342311</v>
      </c>
      <c r="W109">
        <v>10.462132</v>
      </c>
      <c r="X109">
        <v>10.572412</v>
      </c>
      <c r="Y109">
        <v>10.673792000000001</v>
      </c>
      <c r="Z109">
        <v>10.769824</v>
      </c>
      <c r="AA109">
        <v>10.858295</v>
      </c>
      <c r="AB109">
        <v>10.937979</v>
      </c>
      <c r="AC109">
        <v>11.006994000000001</v>
      </c>
      <c r="AD109">
        <v>11.066654</v>
      </c>
      <c r="AE109">
        <v>11.120628</v>
      </c>
      <c r="AF109">
        <v>11.170114999999999</v>
      </c>
      <c r="AG109">
        <v>11.214213000000001</v>
      </c>
      <c r="AH109">
        <v>11.253644</v>
      </c>
      <c r="AI109">
        <v>11.290132</v>
      </c>
      <c r="AJ109">
        <v>11.324723000000001</v>
      </c>
      <c r="AK109" s="15">
        <v>1.2E-2</v>
      </c>
    </row>
    <row r="110" spans="1:37">
      <c r="A110" t="s">
        <v>158</v>
      </c>
      <c r="C110" t="s">
        <v>324</v>
      </c>
    </row>
    <row r="111" spans="1:37">
      <c r="A111" t="s">
        <v>104</v>
      </c>
      <c r="B111" t="s">
        <v>325</v>
      </c>
      <c r="C111" t="s">
        <v>326</v>
      </c>
      <c r="D111" t="s">
        <v>280</v>
      </c>
      <c r="F111">
        <v>6.0484770000000001</v>
      </c>
      <c r="G111">
        <v>6.0845089999999997</v>
      </c>
      <c r="H111">
        <v>6.1323869999999996</v>
      </c>
      <c r="I111">
        <v>6.191764</v>
      </c>
      <c r="J111">
        <v>6.263096</v>
      </c>
      <c r="K111">
        <v>6.34626</v>
      </c>
      <c r="L111">
        <v>6.4386640000000002</v>
      </c>
      <c r="M111">
        <v>6.5364069999999996</v>
      </c>
      <c r="N111">
        <v>6.632511</v>
      </c>
      <c r="O111">
        <v>6.7319620000000002</v>
      </c>
      <c r="P111">
        <v>6.8328150000000001</v>
      </c>
      <c r="Q111">
        <v>6.9343729999999999</v>
      </c>
      <c r="R111">
        <v>7.0340290000000003</v>
      </c>
      <c r="S111">
        <v>7.1260389999999996</v>
      </c>
      <c r="T111">
        <v>7.2092520000000002</v>
      </c>
      <c r="U111">
        <v>7.283601</v>
      </c>
      <c r="V111">
        <v>7.3500199999999998</v>
      </c>
      <c r="W111">
        <v>7.4083870000000003</v>
      </c>
      <c r="X111">
        <v>7.4595419999999999</v>
      </c>
      <c r="Y111">
        <v>7.5057330000000002</v>
      </c>
      <c r="Z111">
        <v>7.546926</v>
      </c>
      <c r="AA111">
        <v>7.5836220000000001</v>
      </c>
      <c r="AB111">
        <v>7.6144999999999996</v>
      </c>
      <c r="AC111">
        <v>7.6404909999999999</v>
      </c>
      <c r="AD111">
        <v>7.6622890000000003</v>
      </c>
      <c r="AE111">
        <v>7.6811299999999996</v>
      </c>
      <c r="AF111">
        <v>7.6981590000000004</v>
      </c>
      <c r="AG111">
        <v>7.7136519999999997</v>
      </c>
      <c r="AH111">
        <v>7.7282349999999997</v>
      </c>
      <c r="AI111">
        <v>7.7428239999999997</v>
      </c>
      <c r="AJ111">
        <v>7.7575669999999999</v>
      </c>
      <c r="AK111" s="15">
        <v>8.0000000000000002E-3</v>
      </c>
    </row>
    <row r="112" spans="1:37">
      <c r="A112" t="s">
        <v>108</v>
      </c>
      <c r="B112" t="s">
        <v>327</v>
      </c>
      <c r="C112" t="s">
        <v>328</v>
      </c>
      <c r="D112" t="s">
        <v>283</v>
      </c>
      <c r="F112">
        <v>5.4088779999999996</v>
      </c>
      <c r="G112">
        <v>5.4466650000000003</v>
      </c>
      <c r="H112">
        <v>5.4945820000000003</v>
      </c>
      <c r="I112">
        <v>5.5520569999999996</v>
      </c>
      <c r="J112">
        <v>5.6199149999999998</v>
      </c>
      <c r="K112">
        <v>5.7004330000000003</v>
      </c>
      <c r="L112">
        <v>5.7869440000000001</v>
      </c>
      <c r="M112">
        <v>5.8744889999999996</v>
      </c>
      <c r="N112">
        <v>5.963082</v>
      </c>
      <c r="O112">
        <v>6.0571650000000004</v>
      </c>
      <c r="P112">
        <v>6.1479540000000004</v>
      </c>
      <c r="Q112">
        <v>6.2419269999999996</v>
      </c>
      <c r="R112">
        <v>6.339861</v>
      </c>
      <c r="S112">
        <v>6.4359570000000001</v>
      </c>
      <c r="T112">
        <v>6.5288300000000001</v>
      </c>
      <c r="U112">
        <v>6.6172370000000003</v>
      </c>
      <c r="V112">
        <v>6.7033589999999998</v>
      </c>
      <c r="W112">
        <v>6.7806920000000002</v>
      </c>
      <c r="X112">
        <v>6.8505719999999997</v>
      </c>
      <c r="Y112">
        <v>6.9164320000000004</v>
      </c>
      <c r="Z112">
        <v>6.9800300000000002</v>
      </c>
      <c r="AA112">
        <v>7.0354619999999999</v>
      </c>
      <c r="AB112">
        <v>7.0883260000000003</v>
      </c>
      <c r="AC112">
        <v>7.1365100000000004</v>
      </c>
      <c r="AD112">
        <v>7.1742650000000001</v>
      </c>
      <c r="AE112">
        <v>7.2037800000000001</v>
      </c>
      <c r="AF112">
        <v>7.2270779999999997</v>
      </c>
      <c r="AG112">
        <v>7.2461630000000001</v>
      </c>
      <c r="AH112">
        <v>7.2613890000000003</v>
      </c>
      <c r="AI112">
        <v>7.2754349999999999</v>
      </c>
      <c r="AJ112">
        <v>7.2873760000000001</v>
      </c>
      <c r="AK112" s="15">
        <v>0.01</v>
      </c>
    </row>
    <row r="113" spans="1:37">
      <c r="A113" t="s">
        <v>111</v>
      </c>
      <c r="B113" t="s">
        <v>329</v>
      </c>
      <c r="C113" t="s">
        <v>330</v>
      </c>
      <c r="D113" t="s">
        <v>283</v>
      </c>
      <c r="F113">
        <v>5.9671700000000003</v>
      </c>
      <c r="G113">
        <v>6.0536709999999996</v>
      </c>
      <c r="H113">
        <v>6.1437920000000004</v>
      </c>
      <c r="I113">
        <v>6.2362010000000003</v>
      </c>
      <c r="J113">
        <v>6.3320040000000004</v>
      </c>
      <c r="K113">
        <v>6.4322759999999999</v>
      </c>
      <c r="L113">
        <v>6.5317449999999999</v>
      </c>
      <c r="M113">
        <v>6.628889</v>
      </c>
      <c r="N113">
        <v>6.7163110000000001</v>
      </c>
      <c r="O113">
        <v>6.8031379999999997</v>
      </c>
      <c r="P113">
        <v>6.8885430000000003</v>
      </c>
      <c r="Q113">
        <v>6.9738709999999999</v>
      </c>
      <c r="R113">
        <v>7.0560749999999999</v>
      </c>
      <c r="S113">
        <v>7.1184430000000001</v>
      </c>
      <c r="T113">
        <v>7.1675409999999999</v>
      </c>
      <c r="U113">
        <v>7.2067750000000004</v>
      </c>
      <c r="V113">
        <v>7.2423390000000003</v>
      </c>
      <c r="W113">
        <v>7.2736179999999999</v>
      </c>
      <c r="X113">
        <v>7.3001589999999998</v>
      </c>
      <c r="Y113">
        <v>7.3239830000000001</v>
      </c>
      <c r="Z113">
        <v>7.3455490000000001</v>
      </c>
      <c r="AA113">
        <v>7.3644910000000001</v>
      </c>
      <c r="AB113">
        <v>7.3810039999999999</v>
      </c>
      <c r="AC113">
        <v>7.3955039999999999</v>
      </c>
      <c r="AD113">
        <v>7.4084029999999998</v>
      </c>
      <c r="AE113">
        <v>7.419994</v>
      </c>
      <c r="AF113">
        <v>7.4296300000000004</v>
      </c>
      <c r="AG113">
        <v>7.4376569999999997</v>
      </c>
      <c r="AH113">
        <v>7.4447419999999997</v>
      </c>
      <c r="AI113">
        <v>7.4524559999999997</v>
      </c>
      <c r="AJ113">
        <v>7.4610479999999999</v>
      </c>
      <c r="AK113" s="15">
        <v>7.0000000000000001E-3</v>
      </c>
    </row>
    <row r="114" spans="1:37">
      <c r="A114" t="s">
        <v>114</v>
      </c>
      <c r="B114" t="s">
        <v>331</v>
      </c>
      <c r="C114" t="s">
        <v>332</v>
      </c>
      <c r="D114" t="s">
        <v>280</v>
      </c>
      <c r="F114">
        <v>5.7214460000000003</v>
      </c>
      <c r="G114">
        <v>5.7272619999999996</v>
      </c>
      <c r="H114">
        <v>5.7501030000000002</v>
      </c>
      <c r="I114">
        <v>5.7900410000000004</v>
      </c>
      <c r="J114">
        <v>5.8457929999999996</v>
      </c>
      <c r="K114">
        <v>5.9160409999999999</v>
      </c>
      <c r="L114">
        <v>5.9974769999999999</v>
      </c>
      <c r="M114">
        <v>6.085083</v>
      </c>
      <c r="N114">
        <v>6.1718999999999999</v>
      </c>
      <c r="O114">
        <v>6.262982</v>
      </c>
      <c r="P114">
        <v>6.3578919999999997</v>
      </c>
      <c r="Q114">
        <v>6.4569599999999996</v>
      </c>
      <c r="R114">
        <v>6.5586539999999998</v>
      </c>
      <c r="S114">
        <v>6.6577159999999997</v>
      </c>
      <c r="T114">
        <v>6.7528180000000004</v>
      </c>
      <c r="U114">
        <v>6.8418029999999996</v>
      </c>
      <c r="V114">
        <v>6.9215540000000004</v>
      </c>
      <c r="W114">
        <v>6.9897390000000001</v>
      </c>
      <c r="X114">
        <v>7.0467129999999996</v>
      </c>
      <c r="Y114">
        <v>7.0960530000000004</v>
      </c>
      <c r="Z114">
        <v>7.1392569999999997</v>
      </c>
      <c r="AA114">
        <v>7.1761400000000002</v>
      </c>
      <c r="AB114">
        <v>7.2072880000000001</v>
      </c>
      <c r="AC114">
        <v>7.2340140000000002</v>
      </c>
      <c r="AD114">
        <v>7.2539579999999999</v>
      </c>
      <c r="AE114">
        <v>7.2710179999999998</v>
      </c>
      <c r="AF114">
        <v>7.2854979999999996</v>
      </c>
      <c r="AG114">
        <v>7.2980989999999997</v>
      </c>
      <c r="AH114">
        <v>7.3099090000000002</v>
      </c>
      <c r="AI114">
        <v>7.3219690000000002</v>
      </c>
      <c r="AJ114">
        <v>7.3341950000000002</v>
      </c>
      <c r="AK114" s="15">
        <v>8.0000000000000002E-3</v>
      </c>
    </row>
    <row r="115" spans="1:37">
      <c r="A115" t="s">
        <v>117</v>
      </c>
      <c r="B115" t="s">
        <v>333</v>
      </c>
      <c r="C115" t="s">
        <v>334</v>
      </c>
      <c r="D115" t="s">
        <v>283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t="s">
        <v>170</v>
      </c>
    </row>
    <row r="116" spans="1:37">
      <c r="A116" t="s">
        <v>120</v>
      </c>
      <c r="B116" t="s">
        <v>335</v>
      </c>
      <c r="C116" t="s">
        <v>336</v>
      </c>
      <c r="D116" t="s">
        <v>280</v>
      </c>
      <c r="F116">
        <v>8.50718</v>
      </c>
      <c r="G116">
        <v>9.4131250000000009</v>
      </c>
      <c r="H116">
        <v>9.8233010000000007</v>
      </c>
      <c r="I116">
        <v>10.065004</v>
      </c>
      <c r="J116">
        <v>10.242554999999999</v>
      </c>
      <c r="K116">
        <v>10.395757</v>
      </c>
      <c r="L116">
        <v>10.539094</v>
      </c>
      <c r="M116">
        <v>10.673995</v>
      </c>
      <c r="N116">
        <v>10.793347000000001</v>
      </c>
      <c r="O116">
        <v>10.914213999999999</v>
      </c>
      <c r="P116">
        <v>11.037400999999999</v>
      </c>
      <c r="Q116">
        <v>11.164014999999999</v>
      </c>
      <c r="R116">
        <v>11.290566999999999</v>
      </c>
      <c r="S116">
        <v>11.410822</v>
      </c>
      <c r="T116">
        <v>11.525159</v>
      </c>
      <c r="U116">
        <v>11.633119000000001</v>
      </c>
      <c r="V116">
        <v>11.729746</v>
      </c>
      <c r="W116">
        <v>11.813636000000001</v>
      </c>
      <c r="X116">
        <v>11.884930000000001</v>
      </c>
      <c r="Y116">
        <v>11.956852</v>
      </c>
      <c r="Z116">
        <v>12.022591</v>
      </c>
      <c r="AA116">
        <v>12.075716</v>
      </c>
      <c r="AB116">
        <v>12.1114</v>
      </c>
      <c r="AC116">
        <v>12.143867</v>
      </c>
      <c r="AD116">
        <v>12.169814000000001</v>
      </c>
      <c r="AE116">
        <v>12.190352000000001</v>
      </c>
      <c r="AF116">
        <v>12.206339</v>
      </c>
      <c r="AG116">
        <v>12.218826999999999</v>
      </c>
      <c r="AH116">
        <v>12.229044</v>
      </c>
      <c r="AI116">
        <v>12.237660999999999</v>
      </c>
      <c r="AJ116">
        <v>12.244778</v>
      </c>
      <c r="AK116" s="15">
        <v>1.2E-2</v>
      </c>
    </row>
    <row r="117" spans="1:37">
      <c r="A117" t="s">
        <v>123</v>
      </c>
      <c r="B117" t="s">
        <v>337</v>
      </c>
      <c r="C117" t="s">
        <v>338</v>
      </c>
      <c r="D117" t="s">
        <v>280</v>
      </c>
      <c r="F117">
        <v>3.2452800000000002</v>
      </c>
      <c r="G117">
        <v>4.4051179999999999</v>
      </c>
      <c r="H117">
        <v>5.2901389999999999</v>
      </c>
      <c r="I117">
        <v>5.9513210000000001</v>
      </c>
      <c r="J117">
        <v>6.4695809999999998</v>
      </c>
      <c r="K117">
        <v>6.9008019999999997</v>
      </c>
      <c r="L117">
        <v>7.2676530000000001</v>
      </c>
      <c r="M117">
        <v>7.5869419999999996</v>
      </c>
      <c r="N117">
        <v>7.8735359999999996</v>
      </c>
      <c r="O117">
        <v>8.1465890000000005</v>
      </c>
      <c r="P117">
        <v>8.4085239999999999</v>
      </c>
      <c r="Q117">
        <v>8.6621469999999992</v>
      </c>
      <c r="R117">
        <v>8.9053699999999996</v>
      </c>
      <c r="S117">
        <v>9.1305209999999999</v>
      </c>
      <c r="T117">
        <v>9.3337289999999999</v>
      </c>
      <c r="U117">
        <v>9.5109169999999992</v>
      </c>
      <c r="V117">
        <v>9.6564230000000002</v>
      </c>
      <c r="W117">
        <v>9.7637160000000005</v>
      </c>
      <c r="X117">
        <v>9.8880540000000003</v>
      </c>
      <c r="Y117">
        <v>10.014220999999999</v>
      </c>
      <c r="Z117">
        <v>10.105171</v>
      </c>
      <c r="AA117">
        <v>10.141617</v>
      </c>
      <c r="AB117">
        <v>10.19082</v>
      </c>
      <c r="AC117">
        <v>10.230651999999999</v>
      </c>
      <c r="AD117">
        <v>10.264436</v>
      </c>
      <c r="AE117">
        <v>10.293386999999999</v>
      </c>
      <c r="AF117">
        <v>10.318455</v>
      </c>
      <c r="AG117">
        <v>10.340541</v>
      </c>
      <c r="AH117">
        <v>10.36084</v>
      </c>
      <c r="AI117">
        <v>10.380164000000001</v>
      </c>
      <c r="AJ117">
        <v>10.398583</v>
      </c>
      <c r="AK117" s="15">
        <v>0.04</v>
      </c>
    </row>
    <row r="118" spans="1:37">
      <c r="A118" t="s">
        <v>126</v>
      </c>
      <c r="B118" t="s">
        <v>339</v>
      </c>
      <c r="C118" t="s">
        <v>340</v>
      </c>
      <c r="D118" t="s">
        <v>283</v>
      </c>
      <c r="F118">
        <v>3.2856359999999998</v>
      </c>
      <c r="G118">
        <v>4.4761309999999996</v>
      </c>
      <c r="H118">
        <v>5.3873939999999996</v>
      </c>
      <c r="I118">
        <v>6.0672300000000003</v>
      </c>
      <c r="J118">
        <v>6.5954100000000002</v>
      </c>
      <c r="K118">
        <v>7.0298829999999999</v>
      </c>
      <c r="L118">
        <v>7.3970830000000003</v>
      </c>
      <c r="M118">
        <v>7.7152050000000001</v>
      </c>
      <c r="N118">
        <v>7.9973489999999998</v>
      </c>
      <c r="O118">
        <v>8.2661759999999997</v>
      </c>
      <c r="P118">
        <v>8.5244300000000006</v>
      </c>
      <c r="Q118">
        <v>8.7742780000000007</v>
      </c>
      <c r="R118">
        <v>9.0146999999999995</v>
      </c>
      <c r="S118">
        <v>9.2395790000000009</v>
      </c>
      <c r="T118">
        <v>9.4422510000000006</v>
      </c>
      <c r="U118">
        <v>9.6183599999999991</v>
      </c>
      <c r="V118">
        <v>9.7625250000000001</v>
      </c>
      <c r="W118">
        <v>9.8684049999999992</v>
      </c>
      <c r="X118">
        <v>9.9944319999999998</v>
      </c>
      <c r="Y118">
        <v>10.122601</v>
      </c>
      <c r="Z118">
        <v>10.214186</v>
      </c>
      <c r="AA118">
        <v>10.250026999999999</v>
      </c>
      <c r="AB118">
        <v>10.301473</v>
      </c>
      <c r="AC118">
        <v>10.346145999999999</v>
      </c>
      <c r="AD118">
        <v>10.384224</v>
      </c>
      <c r="AE118">
        <v>10.416771000000001</v>
      </c>
      <c r="AF118">
        <v>10.444493</v>
      </c>
      <c r="AG118">
        <v>10.468209</v>
      </c>
      <c r="AH118">
        <v>10.489084</v>
      </c>
      <c r="AI118">
        <v>10.507833</v>
      </c>
      <c r="AJ118">
        <v>10.524749</v>
      </c>
      <c r="AK118" s="15">
        <v>0.04</v>
      </c>
    </row>
    <row r="119" spans="1:37">
      <c r="A119" t="s">
        <v>129</v>
      </c>
      <c r="B119" t="s">
        <v>341</v>
      </c>
      <c r="C119" t="s">
        <v>342</v>
      </c>
      <c r="D119" t="s">
        <v>280</v>
      </c>
      <c r="F119">
        <v>6.4930300000000001</v>
      </c>
      <c r="G119">
        <v>6.6515930000000001</v>
      </c>
      <c r="H119">
        <v>6.7221820000000001</v>
      </c>
      <c r="I119">
        <v>6.758788</v>
      </c>
      <c r="J119">
        <v>6.780729</v>
      </c>
      <c r="K119">
        <v>6.7953440000000001</v>
      </c>
      <c r="L119">
        <v>6.8056999999999999</v>
      </c>
      <c r="M119">
        <v>6.813396</v>
      </c>
      <c r="N119">
        <v>6.8196490000000001</v>
      </c>
      <c r="O119">
        <v>6.8250159999999997</v>
      </c>
      <c r="P119">
        <v>6.8297400000000001</v>
      </c>
      <c r="Q119">
        <v>6.833971</v>
      </c>
      <c r="R119">
        <v>6.8377840000000001</v>
      </c>
      <c r="S119">
        <v>6.8411749999999998</v>
      </c>
      <c r="T119">
        <v>6.8441229999999997</v>
      </c>
      <c r="U119">
        <v>6.8466100000000001</v>
      </c>
      <c r="V119">
        <v>6.8485959999999997</v>
      </c>
      <c r="W119">
        <v>6.8500290000000001</v>
      </c>
      <c r="X119">
        <v>6.8506419999999997</v>
      </c>
      <c r="Y119">
        <v>6.8517939999999999</v>
      </c>
      <c r="Z119">
        <v>6.8531750000000002</v>
      </c>
      <c r="AA119">
        <v>6.8540580000000002</v>
      </c>
      <c r="AB119">
        <v>6.8538730000000001</v>
      </c>
      <c r="AC119">
        <v>6.8541569999999998</v>
      </c>
      <c r="AD119">
        <v>6.8544229999999997</v>
      </c>
      <c r="AE119">
        <v>6.8546709999999997</v>
      </c>
      <c r="AF119">
        <v>6.8549030000000002</v>
      </c>
      <c r="AG119">
        <v>6.855111</v>
      </c>
      <c r="AH119">
        <v>6.8553059999999997</v>
      </c>
      <c r="AI119">
        <v>6.855486</v>
      </c>
      <c r="AJ119">
        <v>6.8556499999999998</v>
      </c>
      <c r="AK119" s="15">
        <v>2E-3</v>
      </c>
    </row>
    <row r="120" spans="1:37">
      <c r="A120" t="s">
        <v>343</v>
      </c>
      <c r="B120" t="s">
        <v>344</v>
      </c>
      <c r="C120" t="s">
        <v>345</v>
      </c>
      <c r="F120">
        <v>6.0436370000000004</v>
      </c>
      <c r="G120">
        <v>6.0793020000000002</v>
      </c>
      <c r="H120">
        <v>6.1269169999999997</v>
      </c>
      <c r="I120">
        <v>6.1861499999999996</v>
      </c>
      <c r="J120">
        <v>6.2574310000000004</v>
      </c>
      <c r="K120">
        <v>6.3406029999999998</v>
      </c>
      <c r="L120">
        <v>6.4330360000000004</v>
      </c>
      <c r="M120">
        <v>6.530799</v>
      </c>
      <c r="N120">
        <v>6.6269179999999999</v>
      </c>
      <c r="O120">
        <v>6.7263809999999999</v>
      </c>
      <c r="P120">
        <v>6.8272550000000001</v>
      </c>
      <c r="Q120">
        <v>6.9288540000000003</v>
      </c>
      <c r="R120">
        <v>7.0285780000000004</v>
      </c>
      <c r="S120">
        <v>7.1206719999999999</v>
      </c>
      <c r="T120">
        <v>7.2039879999999998</v>
      </c>
      <c r="U120">
        <v>7.2784399999999998</v>
      </c>
      <c r="V120">
        <v>7.3449280000000003</v>
      </c>
      <c r="W120">
        <v>7.4032999999999998</v>
      </c>
      <c r="X120">
        <v>7.4543920000000004</v>
      </c>
      <c r="Y120">
        <v>7.500464</v>
      </c>
      <c r="Z120">
        <v>7.5414919999999999</v>
      </c>
      <c r="AA120">
        <v>7.57796</v>
      </c>
      <c r="AB120">
        <v>7.608581</v>
      </c>
      <c r="AC120">
        <v>7.6342889999999999</v>
      </c>
      <c r="AD120">
        <v>7.6557250000000003</v>
      </c>
      <c r="AE120">
        <v>7.6741549999999998</v>
      </c>
      <c r="AF120">
        <v>7.6906990000000004</v>
      </c>
      <c r="AG120">
        <v>7.7056480000000001</v>
      </c>
      <c r="AH120">
        <v>7.719633</v>
      </c>
      <c r="AI120">
        <v>7.7335599999999998</v>
      </c>
      <c r="AJ120">
        <v>7.7475719999999999</v>
      </c>
      <c r="AK120" s="15">
        <v>8.0000000000000002E-3</v>
      </c>
    </row>
    <row r="121" spans="1:37">
      <c r="A121" t="s">
        <v>346</v>
      </c>
      <c r="B121" t="s">
        <v>347</v>
      </c>
      <c r="C121" t="s">
        <v>348</v>
      </c>
      <c r="F121">
        <v>7.238181</v>
      </c>
      <c r="G121">
        <v>7.3106159999999996</v>
      </c>
      <c r="H121">
        <v>7.3899489999999997</v>
      </c>
      <c r="I121">
        <v>7.4766839999999997</v>
      </c>
      <c r="J121">
        <v>7.5747030000000004</v>
      </c>
      <c r="K121">
        <v>7.6863210000000004</v>
      </c>
      <c r="L121">
        <v>7.8097329999999996</v>
      </c>
      <c r="M121">
        <v>7.9445509999999997</v>
      </c>
      <c r="N121">
        <v>8.0834510000000002</v>
      </c>
      <c r="O121">
        <v>8.2308420000000009</v>
      </c>
      <c r="P121">
        <v>8.3825859999999999</v>
      </c>
      <c r="Q121">
        <v>8.5364260000000005</v>
      </c>
      <c r="R121">
        <v>8.6869980000000009</v>
      </c>
      <c r="S121">
        <v>8.8273639999999993</v>
      </c>
      <c r="T121">
        <v>8.9563410000000001</v>
      </c>
      <c r="U121">
        <v>9.0734779999999997</v>
      </c>
      <c r="V121">
        <v>9.1788980000000002</v>
      </c>
      <c r="W121">
        <v>9.2730580000000007</v>
      </c>
      <c r="X121">
        <v>9.3587249999999997</v>
      </c>
      <c r="Y121">
        <v>9.4375730000000004</v>
      </c>
      <c r="Z121">
        <v>9.5084780000000002</v>
      </c>
      <c r="AA121">
        <v>9.572991</v>
      </c>
      <c r="AB121">
        <v>9.6297540000000001</v>
      </c>
      <c r="AC121">
        <v>9.6799710000000001</v>
      </c>
      <c r="AD121">
        <v>9.7249739999999996</v>
      </c>
      <c r="AE121">
        <v>9.7670309999999994</v>
      </c>
      <c r="AF121">
        <v>9.8068960000000001</v>
      </c>
      <c r="AG121">
        <v>9.8463209999999997</v>
      </c>
      <c r="AH121">
        <v>9.8857789999999994</v>
      </c>
      <c r="AI121">
        <v>9.9239490000000004</v>
      </c>
      <c r="AJ121">
        <v>9.9616600000000002</v>
      </c>
      <c r="AK121" s="15">
        <v>1.0999999999999999E-2</v>
      </c>
    </row>
    <row r="122" spans="1:37">
      <c r="A122" t="s">
        <v>349</v>
      </c>
      <c r="C122" t="s">
        <v>350</v>
      </c>
    </row>
    <row r="123" spans="1:37">
      <c r="A123" t="s">
        <v>102</v>
      </c>
      <c r="C123" t="s">
        <v>351</v>
      </c>
    </row>
    <row r="124" spans="1:37">
      <c r="A124" t="s">
        <v>104</v>
      </c>
      <c r="B124" t="s">
        <v>352</v>
      </c>
      <c r="C124" t="s">
        <v>353</v>
      </c>
      <c r="D124" t="s">
        <v>354</v>
      </c>
      <c r="F124">
        <v>2.6647099999999999</v>
      </c>
      <c r="G124">
        <v>2.7814009999999998</v>
      </c>
      <c r="H124">
        <v>2.9066510000000001</v>
      </c>
      <c r="I124">
        <v>3.0338509999999999</v>
      </c>
      <c r="J124">
        <v>3.164453</v>
      </c>
      <c r="K124">
        <v>3.2980299999999998</v>
      </c>
      <c r="L124">
        <v>3.4285239999999999</v>
      </c>
      <c r="M124">
        <v>3.552362</v>
      </c>
      <c r="N124">
        <v>3.6737920000000002</v>
      </c>
      <c r="O124">
        <v>3.791614</v>
      </c>
      <c r="P124">
        <v>3.9042479999999999</v>
      </c>
      <c r="Q124">
        <v>4.0121520000000004</v>
      </c>
      <c r="R124">
        <v>4.1180440000000003</v>
      </c>
      <c r="S124">
        <v>4.2119390000000001</v>
      </c>
      <c r="T124">
        <v>4.300122</v>
      </c>
      <c r="U124">
        <v>4.3814979999999997</v>
      </c>
      <c r="V124">
        <v>4.4583180000000002</v>
      </c>
      <c r="W124">
        <v>4.5296260000000004</v>
      </c>
      <c r="X124">
        <v>4.5977399999999999</v>
      </c>
      <c r="Y124">
        <v>4.6569029999999998</v>
      </c>
      <c r="Z124">
        <v>4.7040459999999999</v>
      </c>
      <c r="AA124">
        <v>4.7482499999999996</v>
      </c>
      <c r="AB124">
        <v>4.7867300000000004</v>
      </c>
      <c r="AC124">
        <v>4.8331840000000001</v>
      </c>
      <c r="AD124">
        <v>4.8845739999999997</v>
      </c>
      <c r="AE124">
        <v>4.930364</v>
      </c>
      <c r="AF124">
        <v>4.9668000000000001</v>
      </c>
      <c r="AG124">
        <v>5.0027990000000004</v>
      </c>
      <c r="AH124">
        <v>5.0383779999999998</v>
      </c>
      <c r="AI124">
        <v>5.0621349999999996</v>
      </c>
      <c r="AJ124">
        <v>5.0781039999999997</v>
      </c>
      <c r="AK124" s="15">
        <v>2.1999999999999999E-2</v>
      </c>
    </row>
    <row r="125" spans="1:37">
      <c r="A125" t="s">
        <v>108</v>
      </c>
      <c r="B125" t="s">
        <v>355</v>
      </c>
      <c r="C125" t="s">
        <v>356</v>
      </c>
      <c r="D125" t="s">
        <v>354</v>
      </c>
      <c r="F125">
        <v>1.081769</v>
      </c>
      <c r="G125">
        <v>1.0977410000000001</v>
      </c>
      <c r="H125">
        <v>1.1195999999999999</v>
      </c>
      <c r="I125">
        <v>1.144801</v>
      </c>
      <c r="J125">
        <v>1.1735599999999999</v>
      </c>
      <c r="K125">
        <v>1.206086</v>
      </c>
      <c r="L125">
        <v>1.2402260000000001</v>
      </c>
      <c r="M125">
        <v>1.274222</v>
      </c>
      <c r="N125">
        <v>1.308279</v>
      </c>
      <c r="O125">
        <v>1.3412280000000001</v>
      </c>
      <c r="P125">
        <v>1.374026</v>
      </c>
      <c r="Q125">
        <v>1.405753</v>
      </c>
      <c r="R125">
        <v>1.438642</v>
      </c>
      <c r="S125">
        <v>1.4691289999999999</v>
      </c>
      <c r="T125">
        <v>1.498767</v>
      </c>
      <c r="U125">
        <v>1.5270820000000001</v>
      </c>
      <c r="V125">
        <v>1.556468</v>
      </c>
      <c r="W125">
        <v>1.586519</v>
      </c>
      <c r="X125">
        <v>1.6163289999999999</v>
      </c>
      <c r="Y125">
        <v>1.6454169999999999</v>
      </c>
      <c r="Z125">
        <v>1.6740660000000001</v>
      </c>
      <c r="AA125">
        <v>1.7057370000000001</v>
      </c>
      <c r="AB125">
        <v>1.7352609999999999</v>
      </c>
      <c r="AC125">
        <v>1.7680720000000001</v>
      </c>
      <c r="AD125">
        <v>1.805898</v>
      </c>
      <c r="AE125">
        <v>1.845585</v>
      </c>
      <c r="AF125">
        <v>1.884727</v>
      </c>
      <c r="AG125">
        <v>1.9248879999999999</v>
      </c>
      <c r="AH125">
        <v>1.965568</v>
      </c>
      <c r="AI125">
        <v>2.0020380000000002</v>
      </c>
      <c r="AJ125">
        <v>2.0353880000000002</v>
      </c>
      <c r="AK125" s="15">
        <v>2.1000000000000001E-2</v>
      </c>
    </row>
    <row r="126" spans="1:37">
      <c r="A126" t="s">
        <v>111</v>
      </c>
      <c r="B126" t="s">
        <v>357</v>
      </c>
      <c r="C126" t="s">
        <v>358</v>
      </c>
      <c r="D126" t="s">
        <v>354</v>
      </c>
      <c r="F126">
        <v>5.9100000000000005E-4</v>
      </c>
      <c r="G126">
        <v>8.3699999999999996E-4</v>
      </c>
      <c r="H126">
        <v>1.1119999999999999E-3</v>
      </c>
      <c r="I126">
        <v>1.407E-3</v>
      </c>
      <c r="J126">
        <v>1.725E-3</v>
      </c>
      <c r="K126">
        <v>2.0660000000000001E-3</v>
      </c>
      <c r="L126">
        <v>2.4199999999999998E-3</v>
      </c>
      <c r="M126">
        <v>2.7810000000000001E-3</v>
      </c>
      <c r="N126">
        <v>3.16E-3</v>
      </c>
      <c r="O126">
        <v>3.5539999999999999E-3</v>
      </c>
      <c r="P126">
        <v>3.9589999999999998E-3</v>
      </c>
      <c r="Q126">
        <v>4.3800000000000002E-3</v>
      </c>
      <c r="R126">
        <v>4.8180000000000002E-3</v>
      </c>
      <c r="S126">
        <v>5.2719999999999998E-3</v>
      </c>
      <c r="T126">
        <v>5.7299999999999999E-3</v>
      </c>
      <c r="U126">
        <v>6.2009999999999999E-3</v>
      </c>
      <c r="V126">
        <v>6.6950000000000004E-3</v>
      </c>
      <c r="W126">
        <v>7.208E-3</v>
      </c>
      <c r="X126">
        <v>7.7419999999999998E-3</v>
      </c>
      <c r="Y126">
        <v>8.2990000000000008E-3</v>
      </c>
      <c r="Z126">
        <v>8.8749999999999992E-3</v>
      </c>
      <c r="AA126">
        <v>9.4699999999999993E-3</v>
      </c>
      <c r="AB126">
        <v>1.0087E-2</v>
      </c>
      <c r="AC126">
        <v>1.0722000000000001E-2</v>
      </c>
      <c r="AD126">
        <v>1.1377999999999999E-2</v>
      </c>
      <c r="AE126">
        <v>1.2062E-2</v>
      </c>
      <c r="AF126">
        <v>1.2766E-2</v>
      </c>
      <c r="AG126">
        <v>1.3488E-2</v>
      </c>
      <c r="AH126">
        <v>1.4239999999999999E-2</v>
      </c>
      <c r="AI126">
        <v>1.5010000000000001E-2</v>
      </c>
      <c r="AJ126">
        <v>1.5798E-2</v>
      </c>
      <c r="AK126" s="15">
        <v>0.11600000000000001</v>
      </c>
    </row>
    <row r="127" spans="1:37">
      <c r="A127" t="s">
        <v>114</v>
      </c>
      <c r="B127" t="s">
        <v>359</v>
      </c>
      <c r="C127" t="s">
        <v>360</v>
      </c>
      <c r="D127" t="s">
        <v>354</v>
      </c>
      <c r="F127">
        <v>2.6600000000000001E-4</v>
      </c>
      <c r="G127">
        <v>3.86E-4</v>
      </c>
      <c r="H127">
        <v>5.1400000000000003E-4</v>
      </c>
      <c r="I127">
        <v>6.4599999999999998E-4</v>
      </c>
      <c r="J127">
        <v>7.85E-4</v>
      </c>
      <c r="K127">
        <v>9.2800000000000001E-4</v>
      </c>
      <c r="L127">
        <v>1.072E-3</v>
      </c>
      <c r="M127">
        <v>1.214E-3</v>
      </c>
      <c r="N127">
        <v>1.358E-3</v>
      </c>
      <c r="O127">
        <v>1.503E-3</v>
      </c>
      <c r="P127">
        <v>1.6490000000000001E-3</v>
      </c>
      <c r="Q127">
        <v>1.7949999999999999E-3</v>
      </c>
      <c r="R127">
        <v>1.9419999999999999E-3</v>
      </c>
      <c r="S127">
        <v>2.0899999999999998E-3</v>
      </c>
      <c r="T127">
        <v>2.2390000000000001E-3</v>
      </c>
      <c r="U127">
        <v>2.3900000000000002E-3</v>
      </c>
      <c r="V127">
        <v>2.5400000000000002E-3</v>
      </c>
      <c r="W127">
        <v>2.689E-3</v>
      </c>
      <c r="X127">
        <v>2.8389999999999999E-3</v>
      </c>
      <c r="Y127">
        <v>2.9889999999999999E-3</v>
      </c>
      <c r="Z127">
        <v>3.1389999999999999E-3</v>
      </c>
      <c r="AA127">
        <v>3.29E-3</v>
      </c>
      <c r="AB127">
        <v>3.4420000000000002E-3</v>
      </c>
      <c r="AC127">
        <v>3.5950000000000001E-3</v>
      </c>
      <c r="AD127">
        <v>3.7490000000000002E-3</v>
      </c>
      <c r="AE127">
        <v>3.9069999999999999E-3</v>
      </c>
      <c r="AF127">
        <v>4.0670000000000003E-3</v>
      </c>
      <c r="AG127">
        <v>4.2290000000000001E-3</v>
      </c>
      <c r="AH127">
        <v>4.3959999999999997E-3</v>
      </c>
      <c r="AI127">
        <v>4.5659999999999997E-3</v>
      </c>
      <c r="AJ127">
        <v>4.738E-3</v>
      </c>
      <c r="AK127" s="15">
        <v>0.10100000000000001</v>
      </c>
    </row>
    <row r="128" spans="1:37">
      <c r="A128" t="s">
        <v>117</v>
      </c>
      <c r="B128" t="s">
        <v>361</v>
      </c>
      <c r="C128" t="s">
        <v>362</v>
      </c>
      <c r="D128" t="s">
        <v>354</v>
      </c>
      <c r="F128">
        <v>0.24854999999999999</v>
      </c>
      <c r="G128">
        <v>0.27444000000000002</v>
      </c>
      <c r="H128">
        <v>0.30266599999999999</v>
      </c>
      <c r="I128">
        <v>0.33228400000000002</v>
      </c>
      <c r="J128">
        <v>0.36375200000000002</v>
      </c>
      <c r="K128">
        <v>0.39687899999999998</v>
      </c>
      <c r="L128">
        <v>0.43123099999999998</v>
      </c>
      <c r="M128">
        <v>0.46636100000000003</v>
      </c>
      <c r="N128">
        <v>0.50258800000000003</v>
      </c>
      <c r="O128">
        <v>0.54051000000000005</v>
      </c>
      <c r="P128">
        <v>0.57905399999999996</v>
      </c>
      <c r="Q128">
        <v>0.61887599999999998</v>
      </c>
      <c r="R128">
        <v>0.660443</v>
      </c>
      <c r="S128">
        <v>0.70391400000000004</v>
      </c>
      <c r="T128">
        <v>0.74932299999999996</v>
      </c>
      <c r="U128">
        <v>0.79656099999999996</v>
      </c>
      <c r="V128">
        <v>0.84525399999999995</v>
      </c>
      <c r="W128">
        <v>0.89527800000000002</v>
      </c>
      <c r="X128">
        <v>0.94711100000000004</v>
      </c>
      <c r="Y128">
        <v>1.0007839999999999</v>
      </c>
      <c r="Z128">
        <v>1.0561720000000001</v>
      </c>
      <c r="AA128">
        <v>1.114025</v>
      </c>
      <c r="AB128">
        <v>1.1750309999999999</v>
      </c>
      <c r="AC128">
        <v>1.23793</v>
      </c>
      <c r="AD128">
        <v>1.3016700000000001</v>
      </c>
      <c r="AE128">
        <v>1.36564</v>
      </c>
      <c r="AF128">
        <v>1.429543</v>
      </c>
      <c r="AG128">
        <v>1.4939150000000001</v>
      </c>
      <c r="AH128">
        <v>1.560413</v>
      </c>
      <c r="AI128">
        <v>1.625737</v>
      </c>
      <c r="AJ128">
        <v>1.6913609999999999</v>
      </c>
      <c r="AK128" s="15">
        <v>6.6000000000000003E-2</v>
      </c>
    </row>
    <row r="129" spans="1:37">
      <c r="A129" t="s">
        <v>120</v>
      </c>
      <c r="B129" t="s">
        <v>363</v>
      </c>
      <c r="C129" t="s">
        <v>364</v>
      </c>
      <c r="D129" t="s">
        <v>354</v>
      </c>
      <c r="F129">
        <v>3.28E-4</v>
      </c>
      <c r="G129">
        <v>6.1700000000000004E-4</v>
      </c>
      <c r="H129">
        <v>9.3599999999999998E-4</v>
      </c>
      <c r="I129">
        <v>1.276E-3</v>
      </c>
      <c r="J129">
        <v>1.6440000000000001E-3</v>
      </c>
      <c r="K129">
        <v>2.039E-3</v>
      </c>
      <c r="L129">
        <v>2.4480000000000001E-3</v>
      </c>
      <c r="M129">
        <v>2.8670000000000002E-3</v>
      </c>
      <c r="N129">
        <v>3.3059999999999999E-3</v>
      </c>
      <c r="O129">
        <v>3.7629999999999999E-3</v>
      </c>
      <c r="P129">
        <v>4.2329999999999998E-3</v>
      </c>
      <c r="Q129">
        <v>4.7200000000000002E-3</v>
      </c>
      <c r="R129">
        <v>5.228E-3</v>
      </c>
      <c r="S129">
        <v>5.7549999999999997E-3</v>
      </c>
      <c r="T129">
        <v>6.3020000000000003E-3</v>
      </c>
      <c r="U129">
        <v>6.8719999999999996E-3</v>
      </c>
      <c r="V129">
        <v>7.4599999999999996E-3</v>
      </c>
      <c r="W129">
        <v>8.064E-3</v>
      </c>
      <c r="X129">
        <v>8.6899999999999998E-3</v>
      </c>
      <c r="Y129">
        <v>9.3390000000000001E-3</v>
      </c>
      <c r="Z129">
        <v>1.0008E-2</v>
      </c>
      <c r="AA129">
        <v>1.0697999999999999E-2</v>
      </c>
      <c r="AB129">
        <v>1.1412E-2</v>
      </c>
      <c r="AC129">
        <v>1.2147E-2</v>
      </c>
      <c r="AD129">
        <v>1.2897E-2</v>
      </c>
      <c r="AE129">
        <v>1.3677E-2</v>
      </c>
      <c r="AF129">
        <v>1.4484E-2</v>
      </c>
      <c r="AG129">
        <v>1.5313999999999999E-2</v>
      </c>
      <c r="AH129">
        <v>1.6178999999999999E-2</v>
      </c>
      <c r="AI129">
        <v>1.7066999999999999E-2</v>
      </c>
      <c r="AJ129">
        <v>1.7975999999999999E-2</v>
      </c>
      <c r="AK129" s="15">
        <v>0.14299999999999999</v>
      </c>
    </row>
    <row r="130" spans="1:37">
      <c r="A130" t="s">
        <v>123</v>
      </c>
      <c r="B130" t="s">
        <v>365</v>
      </c>
      <c r="C130" t="s">
        <v>366</v>
      </c>
      <c r="D130" t="s">
        <v>354</v>
      </c>
      <c r="F130">
        <v>2.6899999999999998E-4</v>
      </c>
      <c r="G130">
        <v>5.7700000000000004E-4</v>
      </c>
      <c r="H130">
        <v>9.2000000000000003E-4</v>
      </c>
      <c r="I130">
        <v>1.2880000000000001E-3</v>
      </c>
      <c r="J130">
        <v>1.686E-3</v>
      </c>
      <c r="K130">
        <v>2.1120000000000002E-3</v>
      </c>
      <c r="L130">
        <v>2.555E-3</v>
      </c>
      <c r="M130">
        <v>3.0079999999999998E-3</v>
      </c>
      <c r="N130">
        <v>3.4819999999999999E-3</v>
      </c>
      <c r="O130">
        <v>3.9760000000000004E-3</v>
      </c>
      <c r="P130">
        <v>4.4840000000000001E-3</v>
      </c>
      <c r="Q130">
        <v>5.0109999999999998E-3</v>
      </c>
      <c r="R130">
        <v>5.5599999999999998E-3</v>
      </c>
      <c r="S130">
        <v>6.13E-3</v>
      </c>
      <c r="T130">
        <v>6.7210000000000004E-3</v>
      </c>
      <c r="U130">
        <v>7.3369999999999998E-3</v>
      </c>
      <c r="V130">
        <v>7.9729999999999992E-3</v>
      </c>
      <c r="W130">
        <v>8.626E-3</v>
      </c>
      <c r="X130">
        <v>9.3039999999999998E-3</v>
      </c>
      <c r="Y130">
        <v>1.0005E-2</v>
      </c>
      <c r="Z130">
        <v>1.0728E-2</v>
      </c>
      <c r="AA130">
        <v>1.1475000000000001E-2</v>
      </c>
      <c r="AB130">
        <v>1.2246E-2</v>
      </c>
      <c r="AC130">
        <v>1.3041000000000001E-2</v>
      </c>
      <c r="AD130">
        <v>1.3860000000000001E-2</v>
      </c>
      <c r="AE130">
        <v>1.4715000000000001E-2</v>
      </c>
      <c r="AF130">
        <v>1.5594E-2</v>
      </c>
      <c r="AG130">
        <v>1.6494999999999999E-2</v>
      </c>
      <c r="AH130">
        <v>1.7432E-2</v>
      </c>
      <c r="AI130">
        <v>1.8394000000000001E-2</v>
      </c>
      <c r="AJ130">
        <v>1.9376000000000001E-2</v>
      </c>
      <c r="AK130" s="15">
        <v>0.153</v>
      </c>
    </row>
    <row r="131" spans="1:37">
      <c r="A131" t="s">
        <v>126</v>
      </c>
      <c r="B131" t="s">
        <v>367</v>
      </c>
      <c r="C131" t="s">
        <v>368</v>
      </c>
      <c r="D131" t="s">
        <v>354</v>
      </c>
      <c r="F131">
        <v>2.7300000000000002E-4</v>
      </c>
      <c r="G131">
        <v>5.8600000000000004E-4</v>
      </c>
      <c r="H131">
        <v>9.3400000000000004E-4</v>
      </c>
      <c r="I131">
        <v>1.3079999999999999E-3</v>
      </c>
      <c r="J131">
        <v>1.712E-3</v>
      </c>
      <c r="K131">
        <v>2.1440000000000001E-3</v>
      </c>
      <c r="L131">
        <v>2.594E-3</v>
      </c>
      <c r="M131">
        <v>3.0530000000000002E-3</v>
      </c>
      <c r="N131">
        <v>3.5339999999999998E-3</v>
      </c>
      <c r="O131">
        <v>4.0359999999999997E-3</v>
      </c>
      <c r="P131">
        <v>4.5510000000000004E-3</v>
      </c>
      <c r="Q131">
        <v>5.0860000000000002E-3</v>
      </c>
      <c r="R131">
        <v>5.6429999999999996E-3</v>
      </c>
      <c r="S131">
        <v>6.2220000000000001E-3</v>
      </c>
      <c r="T131">
        <v>6.8219999999999999E-3</v>
      </c>
      <c r="U131">
        <v>7.4469999999999996E-3</v>
      </c>
      <c r="V131">
        <v>8.0929999999999995E-3</v>
      </c>
      <c r="W131">
        <v>8.7559999999999999E-3</v>
      </c>
      <c r="X131">
        <v>9.443E-3</v>
      </c>
      <c r="Y131">
        <v>1.0155000000000001E-2</v>
      </c>
      <c r="Z131">
        <v>1.0888999999999999E-2</v>
      </c>
      <c r="AA131">
        <v>1.1646999999999999E-2</v>
      </c>
      <c r="AB131">
        <v>1.243E-2</v>
      </c>
      <c r="AC131">
        <v>1.3236E-2</v>
      </c>
      <c r="AD131">
        <v>1.4068000000000001E-2</v>
      </c>
      <c r="AE131">
        <v>1.4935E-2</v>
      </c>
      <c r="AF131">
        <v>1.5827999999999998E-2</v>
      </c>
      <c r="AG131">
        <v>1.6743000000000001E-2</v>
      </c>
      <c r="AH131">
        <v>1.7694000000000001E-2</v>
      </c>
      <c r="AI131">
        <v>1.8669999999999999E-2</v>
      </c>
      <c r="AJ131">
        <v>1.9667E-2</v>
      </c>
      <c r="AK131" s="15">
        <v>0.153</v>
      </c>
    </row>
    <row r="132" spans="1:37">
      <c r="A132" t="s">
        <v>129</v>
      </c>
      <c r="B132" t="s">
        <v>369</v>
      </c>
      <c r="C132" t="s">
        <v>370</v>
      </c>
      <c r="D132" t="s">
        <v>354</v>
      </c>
      <c r="F132">
        <v>0</v>
      </c>
      <c r="G132">
        <v>0</v>
      </c>
      <c r="H132">
        <v>0</v>
      </c>
      <c r="I132">
        <v>9.9999999999999995E-7</v>
      </c>
      <c r="J132">
        <v>9.9999999999999995E-7</v>
      </c>
      <c r="K132">
        <v>9.9999999999999995E-7</v>
      </c>
      <c r="L132">
        <v>9.9999999999999995E-7</v>
      </c>
      <c r="M132">
        <v>9.9999999999999995E-7</v>
      </c>
      <c r="N132">
        <v>9.9999999999999995E-7</v>
      </c>
      <c r="O132">
        <v>1.9999999999999999E-6</v>
      </c>
      <c r="P132">
        <v>1.9999999999999999E-6</v>
      </c>
      <c r="Q132">
        <v>1.9999999999999999E-6</v>
      </c>
      <c r="R132">
        <v>1.9999999999999999E-6</v>
      </c>
      <c r="S132">
        <v>1.9999999999999999E-6</v>
      </c>
      <c r="T132">
        <v>1.9999999999999999E-6</v>
      </c>
      <c r="U132">
        <v>3.0000000000000001E-6</v>
      </c>
      <c r="V132">
        <v>3.0000000000000001E-6</v>
      </c>
      <c r="W132">
        <v>3.0000000000000001E-6</v>
      </c>
      <c r="X132">
        <v>3.0000000000000001E-6</v>
      </c>
      <c r="Y132">
        <v>3.0000000000000001E-6</v>
      </c>
      <c r="Z132">
        <v>3.0000000000000001E-6</v>
      </c>
      <c r="AA132">
        <v>3.0000000000000001E-6</v>
      </c>
      <c r="AB132">
        <v>3.9999999999999998E-6</v>
      </c>
      <c r="AC132">
        <v>3.9999999999999998E-6</v>
      </c>
      <c r="AD132">
        <v>3.9999999999999998E-6</v>
      </c>
      <c r="AE132">
        <v>3.9999999999999998E-6</v>
      </c>
      <c r="AF132">
        <v>3.9999999999999998E-6</v>
      </c>
      <c r="AG132">
        <v>3.9999999999999998E-6</v>
      </c>
      <c r="AH132">
        <v>3.9999999999999998E-6</v>
      </c>
      <c r="AI132">
        <v>3.9999999999999998E-6</v>
      </c>
      <c r="AJ132">
        <v>3.9999999999999998E-6</v>
      </c>
      <c r="AK132" s="15">
        <v>0.123</v>
      </c>
    </row>
    <row r="133" spans="1:37">
      <c r="A133" t="s">
        <v>132</v>
      </c>
      <c r="B133" t="s">
        <v>371</v>
      </c>
      <c r="C133" t="s">
        <v>372</v>
      </c>
      <c r="D133" t="s">
        <v>354</v>
      </c>
      <c r="F133">
        <v>3.996756</v>
      </c>
      <c r="G133">
        <v>4.1565849999999998</v>
      </c>
      <c r="H133">
        <v>4.3333339999999998</v>
      </c>
      <c r="I133">
        <v>4.516864</v>
      </c>
      <c r="J133">
        <v>4.7093189999999998</v>
      </c>
      <c r="K133">
        <v>4.9102860000000002</v>
      </c>
      <c r="L133">
        <v>5.1110709999999999</v>
      </c>
      <c r="M133">
        <v>5.3058709999999998</v>
      </c>
      <c r="N133">
        <v>5.4994969999999999</v>
      </c>
      <c r="O133">
        <v>5.6901840000000004</v>
      </c>
      <c r="P133">
        <v>5.8762040000000004</v>
      </c>
      <c r="Q133">
        <v>6.0577759999999996</v>
      </c>
      <c r="R133">
        <v>6.2403209999999998</v>
      </c>
      <c r="S133">
        <v>6.4104520000000003</v>
      </c>
      <c r="T133">
        <v>6.5760269999999998</v>
      </c>
      <c r="U133">
        <v>6.7353880000000004</v>
      </c>
      <c r="V133">
        <v>6.8928010000000004</v>
      </c>
      <c r="W133">
        <v>7.0467659999999999</v>
      </c>
      <c r="X133">
        <v>7.1991969999999998</v>
      </c>
      <c r="Y133">
        <v>7.3438910000000002</v>
      </c>
      <c r="Z133">
        <v>7.4779289999999996</v>
      </c>
      <c r="AA133">
        <v>7.6145899999999997</v>
      </c>
      <c r="AB133">
        <v>7.7466369999999998</v>
      </c>
      <c r="AC133">
        <v>7.8919249999999996</v>
      </c>
      <c r="AD133">
        <v>8.0480879999999999</v>
      </c>
      <c r="AE133">
        <v>8.2008910000000004</v>
      </c>
      <c r="AF133">
        <v>8.3438079999999992</v>
      </c>
      <c r="AG133">
        <v>8.4878730000000004</v>
      </c>
      <c r="AH133">
        <v>8.6342979999999994</v>
      </c>
      <c r="AI133">
        <v>8.7636160000000007</v>
      </c>
      <c r="AJ133">
        <v>8.8824140000000007</v>
      </c>
      <c r="AK133" s="15">
        <v>2.7E-2</v>
      </c>
    </row>
    <row r="134" spans="1:37">
      <c r="A134" t="s">
        <v>135</v>
      </c>
      <c r="C134" t="s">
        <v>373</v>
      </c>
    </row>
    <row r="135" spans="1:37">
      <c r="A135" t="s">
        <v>104</v>
      </c>
      <c r="B135" t="s">
        <v>374</v>
      </c>
      <c r="C135" t="s">
        <v>375</v>
      </c>
      <c r="D135" t="s">
        <v>354</v>
      </c>
      <c r="F135">
        <v>2.113826</v>
      </c>
      <c r="G135">
        <v>2.1331380000000002</v>
      </c>
      <c r="H135">
        <v>2.1724869999999998</v>
      </c>
      <c r="I135">
        <v>2.2232660000000002</v>
      </c>
      <c r="J135">
        <v>2.282241</v>
      </c>
      <c r="K135">
        <v>2.3470219999999999</v>
      </c>
      <c r="L135">
        <v>2.4114849999999999</v>
      </c>
      <c r="M135">
        <v>2.4684629999999999</v>
      </c>
      <c r="N135">
        <v>2.5212370000000002</v>
      </c>
      <c r="O135">
        <v>2.5701049999999999</v>
      </c>
      <c r="P135">
        <v>2.617991</v>
      </c>
      <c r="Q135">
        <v>2.6649159999999998</v>
      </c>
      <c r="R135">
        <v>2.7149529999999999</v>
      </c>
      <c r="S135">
        <v>2.7632249999999998</v>
      </c>
      <c r="T135">
        <v>2.810711</v>
      </c>
      <c r="U135">
        <v>2.861796</v>
      </c>
      <c r="V135">
        <v>2.917745</v>
      </c>
      <c r="W135">
        <v>2.975346</v>
      </c>
      <c r="X135">
        <v>3.0332560000000002</v>
      </c>
      <c r="Y135">
        <v>3.09273</v>
      </c>
      <c r="Z135">
        <v>3.154671</v>
      </c>
      <c r="AA135">
        <v>3.2177359999999999</v>
      </c>
      <c r="AB135">
        <v>3.283099</v>
      </c>
      <c r="AC135">
        <v>3.3554979999999999</v>
      </c>
      <c r="AD135">
        <v>3.4331309999999999</v>
      </c>
      <c r="AE135">
        <v>3.513722</v>
      </c>
      <c r="AF135">
        <v>3.594338</v>
      </c>
      <c r="AG135">
        <v>3.673692</v>
      </c>
      <c r="AH135">
        <v>3.7533599999999998</v>
      </c>
      <c r="AI135">
        <v>3.8341240000000001</v>
      </c>
      <c r="AJ135">
        <v>3.9139870000000001</v>
      </c>
      <c r="AK135" s="15">
        <v>2.1000000000000001E-2</v>
      </c>
    </row>
    <row r="136" spans="1:37">
      <c r="A136" t="s">
        <v>108</v>
      </c>
      <c r="B136" t="s">
        <v>376</v>
      </c>
      <c r="C136" t="s">
        <v>377</v>
      </c>
      <c r="D136" t="s">
        <v>354</v>
      </c>
      <c r="F136">
        <v>1.4032720000000001</v>
      </c>
      <c r="G136">
        <v>1.3900680000000001</v>
      </c>
      <c r="H136">
        <v>1.3899840000000001</v>
      </c>
      <c r="I136">
        <v>1.398344</v>
      </c>
      <c r="J136">
        <v>1.412763</v>
      </c>
      <c r="K136">
        <v>1.4323399999999999</v>
      </c>
      <c r="L136">
        <v>1.453503</v>
      </c>
      <c r="M136">
        <v>1.472623</v>
      </c>
      <c r="N136">
        <v>1.4898849999999999</v>
      </c>
      <c r="O136">
        <v>1.5060899999999999</v>
      </c>
      <c r="P136">
        <v>1.52278</v>
      </c>
      <c r="Q136">
        <v>1.538395</v>
      </c>
      <c r="R136">
        <v>1.5569230000000001</v>
      </c>
      <c r="S136">
        <v>1.5744849999999999</v>
      </c>
      <c r="T136">
        <v>1.592759</v>
      </c>
      <c r="U136">
        <v>1.614851</v>
      </c>
      <c r="V136">
        <v>1.639389</v>
      </c>
      <c r="W136">
        <v>1.665038</v>
      </c>
      <c r="X136">
        <v>1.691109</v>
      </c>
      <c r="Y136">
        <v>1.7199770000000001</v>
      </c>
      <c r="Z136">
        <v>1.749814</v>
      </c>
      <c r="AA136">
        <v>1.7819529999999999</v>
      </c>
      <c r="AB136">
        <v>1.815777</v>
      </c>
      <c r="AC136">
        <v>1.852463</v>
      </c>
      <c r="AD136">
        <v>1.89076</v>
      </c>
      <c r="AE136">
        <v>1.928831</v>
      </c>
      <c r="AF136">
        <v>1.9661459999999999</v>
      </c>
      <c r="AG136">
        <v>2.0015149999999999</v>
      </c>
      <c r="AH136">
        <v>2.036003</v>
      </c>
      <c r="AI136">
        <v>2.0706730000000002</v>
      </c>
      <c r="AJ136">
        <v>2.1033520000000001</v>
      </c>
      <c r="AK136" s="15">
        <v>1.4E-2</v>
      </c>
    </row>
    <row r="137" spans="1:37">
      <c r="A137" t="s">
        <v>111</v>
      </c>
      <c r="B137" t="s">
        <v>378</v>
      </c>
      <c r="C137" t="s">
        <v>379</v>
      </c>
      <c r="D137" t="s">
        <v>354</v>
      </c>
      <c r="F137">
        <v>3.166E-3</v>
      </c>
      <c r="G137">
        <v>3.0279999999999999E-3</v>
      </c>
      <c r="H137">
        <v>2.99E-3</v>
      </c>
      <c r="I137">
        <v>3.0200000000000001E-3</v>
      </c>
      <c r="J137">
        <v>3.0999999999999999E-3</v>
      </c>
      <c r="K137">
        <v>3.2200000000000002E-3</v>
      </c>
      <c r="L137">
        <v>3.3660000000000001E-3</v>
      </c>
      <c r="M137">
        <v>3.516E-3</v>
      </c>
      <c r="N137">
        <v>3.673E-3</v>
      </c>
      <c r="O137">
        <v>3.826E-3</v>
      </c>
      <c r="P137">
        <v>3.9919999999999999E-3</v>
      </c>
      <c r="Q137">
        <v>4.1640000000000002E-3</v>
      </c>
      <c r="R137">
        <v>4.3540000000000002E-3</v>
      </c>
      <c r="S137">
        <v>4.5700000000000003E-3</v>
      </c>
      <c r="T137">
        <v>4.7879999999999997E-3</v>
      </c>
      <c r="U137">
        <v>5.0179999999999999E-3</v>
      </c>
      <c r="V137">
        <v>5.2789999999999998E-3</v>
      </c>
      <c r="W137">
        <v>5.5630000000000002E-3</v>
      </c>
      <c r="X137">
        <v>5.8659999999999997E-3</v>
      </c>
      <c r="Y137">
        <v>6.1960000000000001E-3</v>
      </c>
      <c r="Z137">
        <v>6.5529999999999998E-3</v>
      </c>
      <c r="AA137">
        <v>6.9350000000000002E-3</v>
      </c>
      <c r="AB137">
        <v>7.3350000000000004E-3</v>
      </c>
      <c r="AC137">
        <v>7.7539999999999996E-3</v>
      </c>
      <c r="AD137">
        <v>8.1910000000000004E-3</v>
      </c>
      <c r="AE137">
        <v>8.6470000000000002E-3</v>
      </c>
      <c r="AF137">
        <v>9.1240000000000002E-3</v>
      </c>
      <c r="AG137">
        <v>9.6089999999999995E-3</v>
      </c>
      <c r="AH137">
        <v>1.0113E-2</v>
      </c>
      <c r="AI137">
        <v>1.0579E-2</v>
      </c>
      <c r="AJ137">
        <v>1.1084E-2</v>
      </c>
      <c r="AK137" s="15">
        <v>4.2999999999999997E-2</v>
      </c>
    </row>
    <row r="138" spans="1:37">
      <c r="A138" t="s">
        <v>114</v>
      </c>
      <c r="B138" t="s">
        <v>380</v>
      </c>
      <c r="C138" t="s">
        <v>381</v>
      </c>
      <c r="D138" t="s">
        <v>354</v>
      </c>
      <c r="F138">
        <v>2.8370000000000001E-3</v>
      </c>
      <c r="G138">
        <v>3.235E-3</v>
      </c>
      <c r="H138">
        <v>3.712E-3</v>
      </c>
      <c r="I138">
        <v>4.2329999999999998E-3</v>
      </c>
      <c r="J138">
        <v>4.7819999999999998E-3</v>
      </c>
      <c r="K138">
        <v>5.3480000000000003E-3</v>
      </c>
      <c r="L138">
        <v>5.9059999999999998E-3</v>
      </c>
      <c r="M138">
        <v>6.4310000000000001E-3</v>
      </c>
      <c r="N138">
        <v>6.9340000000000001E-3</v>
      </c>
      <c r="O138">
        <v>7.4250000000000002E-3</v>
      </c>
      <c r="P138">
        <v>7.9070000000000008E-3</v>
      </c>
      <c r="Q138">
        <v>8.3850000000000001E-3</v>
      </c>
      <c r="R138">
        <v>8.8690000000000001E-3</v>
      </c>
      <c r="S138">
        <v>9.3559999999999997E-3</v>
      </c>
      <c r="T138">
        <v>9.8449999999999996E-3</v>
      </c>
      <c r="U138">
        <v>1.0336E-2</v>
      </c>
      <c r="V138">
        <v>1.0829E-2</v>
      </c>
      <c r="W138">
        <v>1.1320999999999999E-2</v>
      </c>
      <c r="X138">
        <v>1.1809E-2</v>
      </c>
      <c r="Y138">
        <v>1.2314E-2</v>
      </c>
      <c r="Z138">
        <v>1.2839E-2</v>
      </c>
      <c r="AA138">
        <v>1.3362000000000001E-2</v>
      </c>
      <c r="AB138">
        <v>1.3893000000000001E-2</v>
      </c>
      <c r="AC138">
        <v>1.4408000000000001E-2</v>
      </c>
      <c r="AD138">
        <v>1.4916E-2</v>
      </c>
      <c r="AE138">
        <v>1.5443999999999999E-2</v>
      </c>
      <c r="AF138">
        <v>1.5986E-2</v>
      </c>
      <c r="AG138">
        <v>1.6514999999999998E-2</v>
      </c>
      <c r="AH138">
        <v>1.7042999999999999E-2</v>
      </c>
      <c r="AI138">
        <v>1.7590999999999999E-2</v>
      </c>
      <c r="AJ138">
        <v>1.8157E-2</v>
      </c>
      <c r="AK138" s="15">
        <v>6.4000000000000001E-2</v>
      </c>
    </row>
    <row r="139" spans="1:37">
      <c r="A139" t="s">
        <v>117</v>
      </c>
      <c r="B139" t="s">
        <v>382</v>
      </c>
      <c r="C139" t="s">
        <v>383</v>
      </c>
      <c r="D139" t="s">
        <v>354</v>
      </c>
      <c r="F139">
        <v>3.2770000000000001E-2</v>
      </c>
      <c r="G139">
        <v>3.7170000000000002E-2</v>
      </c>
      <c r="H139">
        <v>4.2429000000000001E-2</v>
      </c>
      <c r="I139">
        <v>4.8176999999999998E-2</v>
      </c>
      <c r="J139">
        <v>5.4232000000000002E-2</v>
      </c>
      <c r="K139">
        <v>6.0486999999999999E-2</v>
      </c>
      <c r="L139">
        <v>6.6742999999999997E-2</v>
      </c>
      <c r="M139">
        <v>7.2718000000000005E-2</v>
      </c>
      <c r="N139">
        <v>7.8552999999999998E-2</v>
      </c>
      <c r="O139">
        <v>8.4390000000000007E-2</v>
      </c>
      <c r="P139">
        <v>9.0265999999999999E-2</v>
      </c>
      <c r="Q139">
        <v>9.6306000000000003E-2</v>
      </c>
      <c r="R139">
        <v>0.102632</v>
      </c>
      <c r="S139">
        <v>0.10924200000000001</v>
      </c>
      <c r="T139">
        <v>0.11613999999999999</v>
      </c>
      <c r="U139">
        <v>0.1234</v>
      </c>
      <c r="V139">
        <v>0.13104099999999999</v>
      </c>
      <c r="W139">
        <v>0.13894100000000001</v>
      </c>
      <c r="X139">
        <v>0.14713200000000001</v>
      </c>
      <c r="Y139">
        <v>0.15582399999999999</v>
      </c>
      <c r="Z139">
        <v>0.16512199999999999</v>
      </c>
      <c r="AA139">
        <v>0.17493600000000001</v>
      </c>
      <c r="AB139">
        <v>0.185173</v>
      </c>
      <c r="AC139">
        <v>0.19584699999999999</v>
      </c>
      <c r="AD139">
        <v>0.206867</v>
      </c>
      <c r="AE139">
        <v>0.21834899999999999</v>
      </c>
      <c r="AF139">
        <v>0.23022300000000001</v>
      </c>
      <c r="AG139">
        <v>0.242257</v>
      </c>
      <c r="AH139">
        <v>0.25457000000000002</v>
      </c>
      <c r="AI139">
        <v>0.26755400000000001</v>
      </c>
      <c r="AJ139">
        <v>0.281084</v>
      </c>
      <c r="AK139" s="15">
        <v>7.3999999999999996E-2</v>
      </c>
    </row>
    <row r="140" spans="1:37">
      <c r="A140" t="s">
        <v>120</v>
      </c>
      <c r="B140" t="s">
        <v>384</v>
      </c>
      <c r="C140" t="s">
        <v>385</v>
      </c>
      <c r="D140" t="s">
        <v>354</v>
      </c>
      <c r="F140">
        <v>2.7700000000000001E-4</v>
      </c>
      <c r="G140">
        <v>4.7600000000000002E-4</v>
      </c>
      <c r="H140">
        <v>7.2000000000000005E-4</v>
      </c>
      <c r="I140">
        <v>9.9599999999999992E-4</v>
      </c>
      <c r="J140">
        <v>1.2960000000000001E-3</v>
      </c>
      <c r="K140">
        <v>1.616E-3</v>
      </c>
      <c r="L140">
        <v>1.944E-3</v>
      </c>
      <c r="M140">
        <v>2.2650000000000001E-3</v>
      </c>
      <c r="N140">
        <v>2.5860000000000002E-3</v>
      </c>
      <c r="O140">
        <v>2.9129999999999998E-3</v>
      </c>
      <c r="P140">
        <v>3.2460000000000002E-3</v>
      </c>
      <c r="Q140">
        <v>3.5890000000000002E-3</v>
      </c>
      <c r="R140">
        <v>3.9500000000000004E-3</v>
      </c>
      <c r="S140">
        <v>4.326E-3</v>
      </c>
      <c r="T140">
        <v>4.7190000000000001E-3</v>
      </c>
      <c r="U140">
        <v>5.1320000000000003E-3</v>
      </c>
      <c r="V140">
        <v>5.5649999999999996E-3</v>
      </c>
      <c r="W140">
        <v>6.0109999999999999E-3</v>
      </c>
      <c r="X140">
        <v>6.4739999999999997E-3</v>
      </c>
      <c r="Y140">
        <v>6.9610000000000002E-3</v>
      </c>
      <c r="Z140">
        <v>7.4799999999999997E-3</v>
      </c>
      <c r="AA140">
        <v>8.0239999999999999E-3</v>
      </c>
      <c r="AB140">
        <v>8.5900000000000004E-3</v>
      </c>
      <c r="AC140">
        <v>9.1760000000000001E-3</v>
      </c>
      <c r="AD140">
        <v>9.7820000000000008E-3</v>
      </c>
      <c r="AE140">
        <v>1.0411999999999999E-2</v>
      </c>
      <c r="AF140">
        <v>1.1065E-2</v>
      </c>
      <c r="AG140">
        <v>1.1728000000000001E-2</v>
      </c>
      <c r="AH140">
        <v>1.2411999999999999E-2</v>
      </c>
      <c r="AI140">
        <v>1.3127E-2</v>
      </c>
      <c r="AJ140">
        <v>1.3868999999999999E-2</v>
      </c>
      <c r="AK140" s="15">
        <v>0.13900000000000001</v>
      </c>
    </row>
    <row r="141" spans="1:37">
      <c r="A141" t="s">
        <v>123</v>
      </c>
      <c r="B141" t="s">
        <v>386</v>
      </c>
      <c r="C141" t="s">
        <v>387</v>
      </c>
      <c r="D141" t="s">
        <v>354</v>
      </c>
      <c r="F141">
        <v>1.8599999999999999E-4</v>
      </c>
      <c r="G141">
        <v>4.0000000000000002E-4</v>
      </c>
      <c r="H141">
        <v>6.6299999999999996E-4</v>
      </c>
      <c r="I141">
        <v>9.6199999999999996E-4</v>
      </c>
      <c r="J141">
        <v>1.2880000000000001E-3</v>
      </c>
      <c r="K141">
        <v>1.635E-3</v>
      </c>
      <c r="L141">
        <v>1.9910000000000001E-3</v>
      </c>
      <c r="M141">
        <v>2.3400000000000001E-3</v>
      </c>
      <c r="N141">
        <v>2.689E-3</v>
      </c>
      <c r="O141">
        <v>3.0439999999999998E-3</v>
      </c>
      <c r="P141">
        <v>3.4069999999999999E-3</v>
      </c>
      <c r="Q141">
        <v>3.7810000000000001E-3</v>
      </c>
      <c r="R141">
        <v>4.1729999999999996E-3</v>
      </c>
      <c r="S141">
        <v>4.5840000000000004E-3</v>
      </c>
      <c r="T141">
        <v>5.0109999999999998E-3</v>
      </c>
      <c r="U141">
        <v>5.4609999999999997E-3</v>
      </c>
      <c r="V141">
        <v>5.9319999999999998E-3</v>
      </c>
      <c r="W141">
        <v>6.4180000000000001E-3</v>
      </c>
      <c r="X141">
        <v>6.9210000000000001E-3</v>
      </c>
      <c r="Y141">
        <v>7.4520000000000003E-3</v>
      </c>
      <c r="Z141">
        <v>8.0160000000000006E-3</v>
      </c>
      <c r="AA141">
        <v>8.6079999999999993E-3</v>
      </c>
      <c r="AB141">
        <v>9.2230000000000003E-3</v>
      </c>
      <c r="AC141">
        <v>9.861E-3</v>
      </c>
      <c r="AD141">
        <v>1.0519000000000001E-2</v>
      </c>
      <c r="AE141">
        <v>1.1202999999999999E-2</v>
      </c>
      <c r="AF141">
        <v>1.1912000000000001E-2</v>
      </c>
      <c r="AG141">
        <v>1.2632000000000001E-2</v>
      </c>
      <c r="AH141">
        <v>1.3374E-2</v>
      </c>
      <c r="AI141">
        <v>1.4151E-2</v>
      </c>
      <c r="AJ141">
        <v>1.4956000000000001E-2</v>
      </c>
      <c r="AK141" s="15">
        <v>0.157</v>
      </c>
    </row>
    <row r="142" spans="1:37">
      <c r="A142" t="s">
        <v>126</v>
      </c>
      <c r="B142" t="s">
        <v>388</v>
      </c>
      <c r="C142" t="s">
        <v>389</v>
      </c>
      <c r="D142" t="s">
        <v>354</v>
      </c>
      <c r="F142">
        <v>1.75E-4</v>
      </c>
      <c r="G142">
        <v>3.7500000000000001E-4</v>
      </c>
      <c r="H142">
        <v>6.2299999999999996E-4</v>
      </c>
      <c r="I142">
        <v>9.0399999999999996E-4</v>
      </c>
      <c r="J142">
        <v>1.209E-3</v>
      </c>
      <c r="K142">
        <v>1.5349999999999999E-3</v>
      </c>
      <c r="L142">
        <v>1.869E-3</v>
      </c>
      <c r="M142">
        <v>2.1970000000000002E-3</v>
      </c>
      <c r="N142">
        <v>2.5249999999999999E-3</v>
      </c>
      <c r="O142">
        <v>2.859E-3</v>
      </c>
      <c r="P142">
        <v>3.199E-3</v>
      </c>
      <c r="Q142">
        <v>3.5509999999999999E-3</v>
      </c>
      <c r="R142">
        <v>3.9189999999999997E-3</v>
      </c>
      <c r="S142">
        <v>4.3049999999999998E-3</v>
      </c>
      <c r="T142">
        <v>4.7060000000000001E-3</v>
      </c>
      <c r="U142">
        <v>5.1279999999999997E-3</v>
      </c>
      <c r="V142">
        <v>5.5710000000000004E-3</v>
      </c>
      <c r="W142">
        <v>6.0280000000000004E-3</v>
      </c>
      <c r="X142">
        <v>6.4999999999999997E-3</v>
      </c>
      <c r="Y142">
        <v>6.999E-3</v>
      </c>
      <c r="Z142">
        <v>7.528E-3</v>
      </c>
      <c r="AA142">
        <v>8.0839999999999992E-3</v>
      </c>
      <c r="AB142">
        <v>8.6610000000000003E-3</v>
      </c>
      <c r="AC142">
        <v>9.2599999999999991E-3</v>
      </c>
      <c r="AD142">
        <v>9.8790000000000006E-3</v>
      </c>
      <c r="AE142">
        <v>1.0521000000000001E-2</v>
      </c>
      <c r="AF142">
        <v>1.1187000000000001E-2</v>
      </c>
      <c r="AG142">
        <v>1.1863E-2</v>
      </c>
      <c r="AH142">
        <v>1.256E-2</v>
      </c>
      <c r="AI142">
        <v>1.3289E-2</v>
      </c>
      <c r="AJ142">
        <v>1.4045999999999999E-2</v>
      </c>
      <c r="AK142" s="15">
        <v>0.157</v>
      </c>
    </row>
    <row r="143" spans="1:37">
      <c r="A143" t="s">
        <v>129</v>
      </c>
      <c r="B143" t="s">
        <v>390</v>
      </c>
      <c r="C143" t="s">
        <v>391</v>
      </c>
      <c r="D143" t="s">
        <v>354</v>
      </c>
      <c r="F143">
        <v>2.8600000000000001E-4</v>
      </c>
      <c r="G143">
        <v>6.1399999999999996E-4</v>
      </c>
      <c r="H143">
        <v>1.0189999999999999E-3</v>
      </c>
      <c r="I143">
        <v>1.4779999999999999E-3</v>
      </c>
      <c r="J143">
        <v>1.9780000000000002E-3</v>
      </c>
      <c r="K143">
        <v>2.5119999999999999E-3</v>
      </c>
      <c r="L143">
        <v>3.058E-3</v>
      </c>
      <c r="M143">
        <v>3.594E-3</v>
      </c>
      <c r="N143">
        <v>4.1310000000000001E-3</v>
      </c>
      <c r="O143">
        <v>4.6769999999999997E-3</v>
      </c>
      <c r="P143">
        <v>5.2339999999999999E-3</v>
      </c>
      <c r="Q143">
        <v>5.8089999999999999E-3</v>
      </c>
      <c r="R143">
        <v>6.4120000000000002E-3</v>
      </c>
      <c r="S143">
        <v>7.0419999999999996E-3</v>
      </c>
      <c r="T143">
        <v>7.6990000000000001E-3</v>
      </c>
      <c r="U143">
        <v>8.3890000000000006E-3</v>
      </c>
      <c r="V143">
        <v>9.1129999999999996E-3</v>
      </c>
      <c r="W143">
        <v>9.8600000000000007E-3</v>
      </c>
      <c r="X143">
        <v>1.0633E-2</v>
      </c>
      <c r="Y143">
        <v>1.1449000000000001E-2</v>
      </c>
      <c r="Z143">
        <v>1.2315E-2</v>
      </c>
      <c r="AA143">
        <v>1.3225000000000001E-2</v>
      </c>
      <c r="AB143">
        <v>1.4168999999999999E-2</v>
      </c>
      <c r="AC143">
        <v>1.5148999999999999E-2</v>
      </c>
      <c r="AD143">
        <v>1.6160000000000001E-2</v>
      </c>
      <c r="AE143">
        <v>1.7211000000000001E-2</v>
      </c>
      <c r="AF143">
        <v>1.8301000000000001E-2</v>
      </c>
      <c r="AG143">
        <v>1.9407000000000001E-2</v>
      </c>
      <c r="AH143">
        <v>2.0545999999999998E-2</v>
      </c>
      <c r="AI143">
        <v>2.1739999999999999E-2</v>
      </c>
      <c r="AJ143">
        <v>2.2977000000000001E-2</v>
      </c>
      <c r="AK143" s="15">
        <v>0.157</v>
      </c>
    </row>
    <row r="144" spans="1:37">
      <c r="A144" t="s">
        <v>155</v>
      </c>
      <c r="B144" t="s">
        <v>392</v>
      </c>
      <c r="C144" t="s">
        <v>393</v>
      </c>
      <c r="D144" t="s">
        <v>354</v>
      </c>
      <c r="F144">
        <v>3.5567950000000002</v>
      </c>
      <c r="G144">
        <v>3.568505</v>
      </c>
      <c r="H144">
        <v>3.6146280000000002</v>
      </c>
      <c r="I144">
        <v>3.681378</v>
      </c>
      <c r="J144">
        <v>3.7628889999999999</v>
      </c>
      <c r="K144">
        <v>3.8557139999999999</v>
      </c>
      <c r="L144">
        <v>3.9498660000000001</v>
      </c>
      <c r="M144">
        <v>4.0341459999999998</v>
      </c>
      <c r="N144">
        <v>4.1122139999999998</v>
      </c>
      <c r="O144">
        <v>4.185333</v>
      </c>
      <c r="P144">
        <v>4.2580220000000004</v>
      </c>
      <c r="Q144">
        <v>4.3288970000000004</v>
      </c>
      <c r="R144">
        <v>4.4061830000000004</v>
      </c>
      <c r="S144">
        <v>4.4811350000000001</v>
      </c>
      <c r="T144">
        <v>4.5563799999999999</v>
      </c>
      <c r="U144">
        <v>4.6395140000000001</v>
      </c>
      <c r="V144">
        <v>4.7304620000000002</v>
      </c>
      <c r="W144">
        <v>4.8245269999999998</v>
      </c>
      <c r="X144">
        <v>4.9196999999999997</v>
      </c>
      <c r="Y144">
        <v>5.0199020000000001</v>
      </c>
      <c r="Z144">
        <v>5.1243369999999997</v>
      </c>
      <c r="AA144">
        <v>5.2328679999999999</v>
      </c>
      <c r="AB144">
        <v>5.3459240000000001</v>
      </c>
      <c r="AC144">
        <v>5.4694180000000001</v>
      </c>
      <c r="AD144">
        <v>5.6002039999999997</v>
      </c>
      <c r="AE144">
        <v>5.734343</v>
      </c>
      <c r="AF144">
        <v>5.8682850000000002</v>
      </c>
      <c r="AG144">
        <v>5.9992179999999999</v>
      </c>
      <c r="AH144">
        <v>6.1299830000000002</v>
      </c>
      <c r="AI144">
        <v>6.2628250000000003</v>
      </c>
      <c r="AJ144">
        <v>6.3935079999999997</v>
      </c>
      <c r="AK144" s="15">
        <v>0.02</v>
      </c>
    </row>
    <row r="145" spans="1:37">
      <c r="A145" t="s">
        <v>158</v>
      </c>
      <c r="C145" t="s">
        <v>394</v>
      </c>
    </row>
    <row r="146" spans="1:37">
      <c r="A146" t="s">
        <v>104</v>
      </c>
      <c r="B146" t="s">
        <v>395</v>
      </c>
      <c r="C146" t="s">
        <v>396</v>
      </c>
      <c r="D146" t="s">
        <v>354</v>
      </c>
      <c r="F146">
        <v>4.9273610000000003</v>
      </c>
      <c r="G146">
        <v>4.9698799999999999</v>
      </c>
      <c r="H146">
        <v>5.0505779999999998</v>
      </c>
      <c r="I146">
        <v>5.1495199999999999</v>
      </c>
      <c r="J146">
        <v>5.2576869999999998</v>
      </c>
      <c r="K146">
        <v>5.3716470000000003</v>
      </c>
      <c r="L146">
        <v>5.4798809999999998</v>
      </c>
      <c r="M146">
        <v>5.567901</v>
      </c>
      <c r="N146">
        <v>5.6404439999999996</v>
      </c>
      <c r="O146">
        <v>5.6997520000000002</v>
      </c>
      <c r="P146">
        <v>5.751614</v>
      </c>
      <c r="Q146">
        <v>5.8003400000000003</v>
      </c>
      <c r="R146">
        <v>5.8473350000000002</v>
      </c>
      <c r="S146">
        <v>5.8893750000000002</v>
      </c>
      <c r="T146">
        <v>5.9240690000000003</v>
      </c>
      <c r="U146">
        <v>5.9613339999999999</v>
      </c>
      <c r="V146">
        <v>6.0039290000000003</v>
      </c>
      <c r="W146">
        <v>6.0440990000000001</v>
      </c>
      <c r="X146">
        <v>6.0810069999999996</v>
      </c>
      <c r="Y146">
        <v>6.1126969999999998</v>
      </c>
      <c r="Z146">
        <v>6.1422090000000003</v>
      </c>
      <c r="AA146">
        <v>6.1626839999999996</v>
      </c>
      <c r="AB146">
        <v>6.1901190000000001</v>
      </c>
      <c r="AC146">
        <v>6.2200879999999996</v>
      </c>
      <c r="AD146">
        <v>6.2521190000000004</v>
      </c>
      <c r="AE146">
        <v>6.2839840000000002</v>
      </c>
      <c r="AF146">
        <v>6.3088160000000002</v>
      </c>
      <c r="AG146">
        <v>6.3235460000000003</v>
      </c>
      <c r="AH146">
        <v>6.3322200000000004</v>
      </c>
      <c r="AI146">
        <v>6.3348310000000003</v>
      </c>
      <c r="AJ146">
        <v>6.3288529999999996</v>
      </c>
      <c r="AK146" s="15">
        <v>8.0000000000000002E-3</v>
      </c>
    </row>
    <row r="147" spans="1:37">
      <c r="A147" t="s">
        <v>108</v>
      </c>
      <c r="B147" t="s">
        <v>397</v>
      </c>
      <c r="C147" t="s">
        <v>398</v>
      </c>
      <c r="D147" t="s">
        <v>354</v>
      </c>
      <c r="F147">
        <v>4.7627999999999997E-2</v>
      </c>
      <c r="G147">
        <v>4.1701000000000002E-2</v>
      </c>
      <c r="H147">
        <v>3.6742999999999998E-2</v>
      </c>
      <c r="I147">
        <v>3.2603E-2</v>
      </c>
      <c r="J147">
        <v>2.9021000000000002E-2</v>
      </c>
      <c r="K147">
        <v>2.5946E-2</v>
      </c>
      <c r="L147">
        <v>2.3460999999999999E-2</v>
      </c>
      <c r="M147">
        <v>2.1447000000000001E-2</v>
      </c>
      <c r="N147">
        <v>1.9778E-2</v>
      </c>
      <c r="O147">
        <v>1.8334E-2</v>
      </c>
      <c r="P147">
        <v>1.7139999999999999E-2</v>
      </c>
      <c r="Q147">
        <v>1.6077999999999999E-2</v>
      </c>
      <c r="R147">
        <v>1.5202E-2</v>
      </c>
      <c r="S147">
        <v>1.4515999999999999E-2</v>
      </c>
      <c r="T147">
        <v>1.3984E-2</v>
      </c>
      <c r="U147">
        <v>1.3618E-2</v>
      </c>
      <c r="V147">
        <v>1.3329000000000001E-2</v>
      </c>
      <c r="W147">
        <v>1.3157E-2</v>
      </c>
      <c r="X147">
        <v>1.3062000000000001E-2</v>
      </c>
      <c r="Y147">
        <v>1.2988E-2</v>
      </c>
      <c r="Z147">
        <v>1.2909E-2</v>
      </c>
      <c r="AA147">
        <v>1.2885000000000001E-2</v>
      </c>
      <c r="AB147">
        <v>1.2822999999999999E-2</v>
      </c>
      <c r="AC147">
        <v>1.2766E-2</v>
      </c>
      <c r="AD147">
        <v>1.2781000000000001E-2</v>
      </c>
      <c r="AE147">
        <v>1.2845000000000001E-2</v>
      </c>
      <c r="AF147">
        <v>1.2932000000000001E-2</v>
      </c>
      <c r="AG147">
        <v>1.3018E-2</v>
      </c>
      <c r="AH147">
        <v>1.3110999999999999E-2</v>
      </c>
      <c r="AI147">
        <v>1.3197E-2</v>
      </c>
      <c r="AJ147">
        <v>1.3273E-2</v>
      </c>
      <c r="AK147" s="15">
        <v>-4.2000000000000003E-2</v>
      </c>
    </row>
    <row r="148" spans="1:37">
      <c r="A148" t="s">
        <v>111</v>
      </c>
      <c r="B148" t="s">
        <v>399</v>
      </c>
      <c r="C148" t="s">
        <v>400</v>
      </c>
      <c r="D148" t="s">
        <v>354</v>
      </c>
      <c r="F148">
        <v>3.7469999999999999E-3</v>
      </c>
      <c r="G148">
        <v>3.7699999999999999E-3</v>
      </c>
      <c r="H148">
        <v>3.8400000000000001E-3</v>
      </c>
      <c r="I148">
        <v>3.9290000000000002E-3</v>
      </c>
      <c r="J148">
        <v>4.0379999999999999E-3</v>
      </c>
      <c r="K148">
        <v>4.163E-3</v>
      </c>
      <c r="L148">
        <v>4.3080000000000002E-3</v>
      </c>
      <c r="M148">
        <v>4.4380000000000001E-3</v>
      </c>
      <c r="N148">
        <v>4.548E-3</v>
      </c>
      <c r="O148">
        <v>4.6249999999999998E-3</v>
      </c>
      <c r="P148">
        <v>4.7039999999999998E-3</v>
      </c>
      <c r="Q148">
        <v>4.7809999999999997E-3</v>
      </c>
      <c r="R148">
        <v>4.8529999999999997E-3</v>
      </c>
      <c r="S148">
        <v>4.9509999999999997E-3</v>
      </c>
      <c r="T148">
        <v>5.0629999999999998E-3</v>
      </c>
      <c r="U148">
        <v>5.1850000000000004E-3</v>
      </c>
      <c r="V148">
        <v>5.3119999999999999E-3</v>
      </c>
      <c r="W148">
        <v>5.4380000000000001E-3</v>
      </c>
      <c r="X148">
        <v>5.5599999999999998E-3</v>
      </c>
      <c r="Y148">
        <v>5.6820000000000004E-3</v>
      </c>
      <c r="Z148">
        <v>5.8040000000000001E-3</v>
      </c>
      <c r="AA148">
        <v>5.9249999999999997E-3</v>
      </c>
      <c r="AB148">
        <v>6.0400000000000002E-3</v>
      </c>
      <c r="AC148">
        <v>6.1510000000000002E-3</v>
      </c>
      <c r="AD148">
        <v>6.2560000000000003E-3</v>
      </c>
      <c r="AE148">
        <v>6.3569999999999998E-3</v>
      </c>
      <c r="AF148">
        <v>6.4549999999999998E-3</v>
      </c>
      <c r="AG148">
        <v>6.5449999999999996E-3</v>
      </c>
      <c r="AH148">
        <v>6.6290000000000003E-3</v>
      </c>
      <c r="AI148">
        <v>6.7010000000000004E-3</v>
      </c>
      <c r="AJ148">
        <v>6.7549999999999997E-3</v>
      </c>
      <c r="AK148" s="15">
        <v>0.02</v>
      </c>
    </row>
    <row r="149" spans="1:37">
      <c r="A149" t="s">
        <v>114</v>
      </c>
      <c r="B149" t="s">
        <v>401</v>
      </c>
      <c r="C149" t="s">
        <v>402</v>
      </c>
      <c r="D149" t="s">
        <v>354</v>
      </c>
      <c r="F149">
        <v>4.4406000000000001E-2</v>
      </c>
      <c r="G149">
        <v>4.7688000000000001E-2</v>
      </c>
      <c r="H149">
        <v>5.1163E-2</v>
      </c>
      <c r="I149">
        <v>5.4503000000000003E-2</v>
      </c>
      <c r="J149">
        <v>5.7575000000000001E-2</v>
      </c>
      <c r="K149">
        <v>6.0374999999999998E-2</v>
      </c>
      <c r="L149">
        <v>6.2839999999999993E-2</v>
      </c>
      <c r="M149">
        <v>6.4871999999999999E-2</v>
      </c>
      <c r="N149">
        <v>6.6600999999999994E-2</v>
      </c>
      <c r="O149">
        <v>6.8108000000000002E-2</v>
      </c>
      <c r="P149">
        <v>6.9438E-2</v>
      </c>
      <c r="Q149">
        <v>7.0655999999999997E-2</v>
      </c>
      <c r="R149">
        <v>7.1865999999999999E-2</v>
      </c>
      <c r="S149">
        <v>7.3091000000000003E-2</v>
      </c>
      <c r="T149">
        <v>7.4352000000000001E-2</v>
      </c>
      <c r="U149">
        <v>7.571E-2</v>
      </c>
      <c r="V149">
        <v>7.7157000000000003E-2</v>
      </c>
      <c r="W149">
        <v>7.8669000000000003E-2</v>
      </c>
      <c r="X149">
        <v>8.0232999999999999E-2</v>
      </c>
      <c r="Y149">
        <v>8.1948999999999994E-2</v>
      </c>
      <c r="Z149">
        <v>8.3926000000000001E-2</v>
      </c>
      <c r="AA149">
        <v>8.6150000000000004E-2</v>
      </c>
      <c r="AB149">
        <v>8.8616E-2</v>
      </c>
      <c r="AC149">
        <v>9.1316999999999995E-2</v>
      </c>
      <c r="AD149">
        <v>9.4312000000000007E-2</v>
      </c>
      <c r="AE149">
        <v>9.7685999999999995E-2</v>
      </c>
      <c r="AF149">
        <v>0.101387</v>
      </c>
      <c r="AG149">
        <v>0.105381</v>
      </c>
      <c r="AH149">
        <v>0.109584</v>
      </c>
      <c r="AI149">
        <v>0.114232</v>
      </c>
      <c r="AJ149">
        <v>0.119335</v>
      </c>
      <c r="AK149" s="15">
        <v>3.4000000000000002E-2</v>
      </c>
    </row>
    <row r="150" spans="1:37">
      <c r="A150" t="s">
        <v>117</v>
      </c>
      <c r="B150" t="s">
        <v>403</v>
      </c>
      <c r="C150" t="s">
        <v>404</v>
      </c>
      <c r="D150" t="s">
        <v>354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t="s">
        <v>170</v>
      </c>
    </row>
    <row r="151" spans="1:37">
      <c r="A151" t="s">
        <v>120</v>
      </c>
      <c r="B151" t="s">
        <v>405</v>
      </c>
      <c r="C151" t="s">
        <v>406</v>
      </c>
      <c r="D151" t="s">
        <v>354</v>
      </c>
      <c r="F151">
        <v>1.13E-4</v>
      </c>
      <c r="G151">
        <v>2.3000000000000001E-4</v>
      </c>
      <c r="H151">
        <v>3.6900000000000002E-4</v>
      </c>
      <c r="I151">
        <v>5.2300000000000003E-4</v>
      </c>
      <c r="J151">
        <v>6.87E-4</v>
      </c>
      <c r="K151">
        <v>8.5800000000000004E-4</v>
      </c>
      <c r="L151">
        <v>1.029E-3</v>
      </c>
      <c r="M151">
        <v>1.1919999999999999E-3</v>
      </c>
      <c r="N151">
        <v>1.3519999999999999E-3</v>
      </c>
      <c r="O151">
        <v>1.511E-3</v>
      </c>
      <c r="P151">
        <v>1.668E-3</v>
      </c>
      <c r="Q151">
        <v>1.8270000000000001E-3</v>
      </c>
      <c r="R151">
        <v>1.9889999999999999E-3</v>
      </c>
      <c r="S151">
        <v>2.153E-3</v>
      </c>
      <c r="T151">
        <v>2.32E-3</v>
      </c>
      <c r="U151">
        <v>2.4910000000000002E-3</v>
      </c>
      <c r="V151">
        <v>2.6649999999999998E-3</v>
      </c>
      <c r="W151">
        <v>2.8389999999999999E-3</v>
      </c>
      <c r="X151">
        <v>3.0130000000000001E-3</v>
      </c>
      <c r="Y151">
        <v>3.192E-3</v>
      </c>
      <c r="Z151">
        <v>3.3769999999999998E-3</v>
      </c>
      <c r="AA151">
        <v>3.5639999999999999E-3</v>
      </c>
      <c r="AB151">
        <v>3.7529999999999998E-3</v>
      </c>
      <c r="AC151">
        <v>3.9430000000000003E-3</v>
      </c>
      <c r="AD151">
        <v>4.1320000000000003E-3</v>
      </c>
      <c r="AE151">
        <v>4.3229999999999996E-3</v>
      </c>
      <c r="AF151">
        <v>4.5139999999999998E-3</v>
      </c>
      <c r="AG151">
        <v>4.7010000000000003E-3</v>
      </c>
      <c r="AH151">
        <v>4.8859999999999997E-3</v>
      </c>
      <c r="AI151">
        <v>5.0740000000000004E-3</v>
      </c>
      <c r="AJ151">
        <v>5.2630000000000003E-3</v>
      </c>
      <c r="AK151" s="15">
        <v>0.13700000000000001</v>
      </c>
    </row>
    <row r="152" spans="1:37">
      <c r="A152" t="s">
        <v>123</v>
      </c>
      <c r="B152" t="s">
        <v>407</v>
      </c>
      <c r="C152" t="s">
        <v>408</v>
      </c>
      <c r="D152" t="s">
        <v>354</v>
      </c>
      <c r="F152">
        <v>2.3800000000000001E-4</v>
      </c>
      <c r="G152">
        <v>4.0900000000000002E-4</v>
      </c>
      <c r="H152">
        <v>6.1499999999999999E-4</v>
      </c>
      <c r="I152">
        <v>8.4400000000000002E-4</v>
      </c>
      <c r="J152">
        <v>1.0870000000000001E-3</v>
      </c>
      <c r="K152">
        <v>1.3389999999999999E-3</v>
      </c>
      <c r="L152">
        <v>1.593E-3</v>
      </c>
      <c r="M152">
        <v>1.835E-3</v>
      </c>
      <c r="N152">
        <v>2.0709999999999999E-3</v>
      </c>
      <c r="O152">
        <v>2.3050000000000002E-3</v>
      </c>
      <c r="P152">
        <v>2.5379999999999999E-3</v>
      </c>
      <c r="Q152">
        <v>2.7720000000000002E-3</v>
      </c>
      <c r="R152">
        <v>3.0109999999999998E-3</v>
      </c>
      <c r="S152">
        <v>3.2529999999999998E-3</v>
      </c>
      <c r="T152">
        <v>3.5000000000000001E-3</v>
      </c>
      <c r="U152">
        <v>3.751E-3</v>
      </c>
      <c r="V152">
        <v>4.0070000000000001E-3</v>
      </c>
      <c r="W152">
        <v>4.2630000000000003E-3</v>
      </c>
      <c r="X152">
        <v>4.5199999999999997E-3</v>
      </c>
      <c r="Y152">
        <v>4.7840000000000001E-3</v>
      </c>
      <c r="Z152">
        <v>5.0549999999999996E-3</v>
      </c>
      <c r="AA152">
        <v>5.3319999999999999E-3</v>
      </c>
      <c r="AB152">
        <v>5.6100000000000004E-3</v>
      </c>
      <c r="AC152">
        <v>5.8900000000000003E-3</v>
      </c>
      <c r="AD152">
        <v>6.169E-3</v>
      </c>
      <c r="AE152">
        <v>6.45E-3</v>
      </c>
      <c r="AF152">
        <v>6.731E-3</v>
      </c>
      <c r="AG152">
        <v>7.0060000000000001E-3</v>
      </c>
      <c r="AH152">
        <v>7.28E-3</v>
      </c>
      <c r="AI152">
        <v>7.5570000000000003E-3</v>
      </c>
      <c r="AJ152">
        <v>7.835E-3</v>
      </c>
      <c r="AK152" s="15">
        <v>0.124</v>
      </c>
    </row>
    <row r="153" spans="1:37">
      <c r="A153" t="s">
        <v>126</v>
      </c>
      <c r="B153" t="s">
        <v>409</v>
      </c>
      <c r="C153" t="s">
        <v>410</v>
      </c>
      <c r="D153" t="s">
        <v>354</v>
      </c>
      <c r="F153">
        <v>2.63E-4</v>
      </c>
      <c r="G153">
        <v>4.5199999999999998E-4</v>
      </c>
      <c r="H153">
        <v>6.7900000000000002E-4</v>
      </c>
      <c r="I153">
        <v>9.3099999999999997E-4</v>
      </c>
      <c r="J153">
        <v>1.199E-3</v>
      </c>
      <c r="K153">
        <v>1.4779999999999999E-3</v>
      </c>
      <c r="L153">
        <v>1.7570000000000001E-3</v>
      </c>
      <c r="M153">
        <v>2.0240000000000002E-3</v>
      </c>
      <c r="N153">
        <v>2.284E-3</v>
      </c>
      <c r="O153">
        <v>2.542E-3</v>
      </c>
      <c r="P153">
        <v>2.7989999999999998E-3</v>
      </c>
      <c r="Q153">
        <v>3.0569999999999998E-3</v>
      </c>
      <c r="R153">
        <v>3.32E-3</v>
      </c>
      <c r="S153">
        <v>3.5869999999999999E-3</v>
      </c>
      <c r="T153">
        <v>3.859E-3</v>
      </c>
      <c r="U153">
        <v>4.1359999999999999E-3</v>
      </c>
      <c r="V153">
        <v>4.4180000000000001E-3</v>
      </c>
      <c r="W153">
        <v>4.7000000000000002E-3</v>
      </c>
      <c r="X153">
        <v>4.9839999999999997E-3</v>
      </c>
      <c r="Y153">
        <v>5.274E-3</v>
      </c>
      <c r="Z153">
        <v>5.574E-3</v>
      </c>
      <c r="AA153">
        <v>5.8789999999999997E-3</v>
      </c>
      <c r="AB153">
        <v>6.1850000000000004E-3</v>
      </c>
      <c r="AC153">
        <v>6.4929999999999996E-3</v>
      </c>
      <c r="AD153">
        <v>6.8009999999999998E-3</v>
      </c>
      <c r="AE153">
        <v>7.11E-3</v>
      </c>
      <c r="AF153">
        <v>7.4200000000000004E-3</v>
      </c>
      <c r="AG153">
        <v>7.724E-3</v>
      </c>
      <c r="AH153">
        <v>8.0260000000000001E-3</v>
      </c>
      <c r="AI153">
        <v>8.3309999999999999E-3</v>
      </c>
      <c r="AJ153">
        <v>8.6379999999999998E-3</v>
      </c>
      <c r="AK153" s="15">
        <v>0.123</v>
      </c>
    </row>
    <row r="154" spans="1:37">
      <c r="A154" t="s">
        <v>129</v>
      </c>
      <c r="B154" t="s">
        <v>411</v>
      </c>
      <c r="C154" t="s">
        <v>412</v>
      </c>
      <c r="D154" t="s">
        <v>354</v>
      </c>
      <c r="F154">
        <v>2.9700000000000001E-4</v>
      </c>
      <c r="G154">
        <v>5.2899999999999996E-4</v>
      </c>
      <c r="H154">
        <v>8.0800000000000002E-4</v>
      </c>
      <c r="I154">
        <v>1.1169999999999999E-3</v>
      </c>
      <c r="J154">
        <v>1.446E-3</v>
      </c>
      <c r="K154">
        <v>1.789E-3</v>
      </c>
      <c r="L154">
        <v>2.1310000000000001E-3</v>
      </c>
      <c r="M154">
        <v>2.4589999999999998E-3</v>
      </c>
      <c r="N154">
        <v>2.7789999999999998E-3</v>
      </c>
      <c r="O154">
        <v>3.0969999999999999E-3</v>
      </c>
      <c r="P154">
        <v>3.4120000000000001E-3</v>
      </c>
      <c r="Q154">
        <v>3.7290000000000001E-3</v>
      </c>
      <c r="R154">
        <v>4.0530000000000002E-3</v>
      </c>
      <c r="S154">
        <v>4.3819999999999996E-3</v>
      </c>
      <c r="T154">
        <v>4.7159999999999997E-3</v>
      </c>
      <c r="U154">
        <v>5.0559999999999997E-3</v>
      </c>
      <c r="V154">
        <v>5.4029999999999998E-3</v>
      </c>
      <c r="W154">
        <v>5.751E-3</v>
      </c>
      <c r="X154">
        <v>6.0990000000000003E-3</v>
      </c>
      <c r="Y154">
        <v>6.4559999999999999E-3</v>
      </c>
      <c r="Z154">
        <v>6.8250000000000003E-3</v>
      </c>
      <c r="AA154">
        <v>7.1999999999999998E-3</v>
      </c>
      <c r="AB154">
        <v>7.5770000000000004E-3</v>
      </c>
      <c r="AC154">
        <v>7.9559999999999995E-3</v>
      </c>
      <c r="AD154">
        <v>8.3350000000000004E-3</v>
      </c>
      <c r="AE154">
        <v>8.7150000000000005E-3</v>
      </c>
      <c r="AF154">
        <v>9.0959999999999999E-3</v>
      </c>
      <c r="AG154">
        <v>9.4699999999999993E-3</v>
      </c>
      <c r="AH154">
        <v>9.8410000000000008E-3</v>
      </c>
      <c r="AI154">
        <v>1.0217E-2</v>
      </c>
      <c r="AJ154">
        <v>1.0593E-2</v>
      </c>
      <c r="AK154" s="15">
        <v>0.126</v>
      </c>
    </row>
    <row r="155" spans="1:37">
      <c r="A155" t="s">
        <v>179</v>
      </c>
      <c r="B155" t="s">
        <v>413</v>
      </c>
      <c r="C155" t="s">
        <v>414</v>
      </c>
      <c r="D155" t="s">
        <v>354</v>
      </c>
      <c r="F155">
        <v>5.0240520000000002</v>
      </c>
      <c r="G155">
        <v>5.0646599999999999</v>
      </c>
      <c r="H155">
        <v>5.1447960000000004</v>
      </c>
      <c r="I155">
        <v>5.2439720000000003</v>
      </c>
      <c r="J155">
        <v>5.3527430000000003</v>
      </c>
      <c r="K155">
        <v>5.4675940000000001</v>
      </c>
      <c r="L155">
        <v>5.5770020000000002</v>
      </c>
      <c r="M155">
        <v>5.6661669999999997</v>
      </c>
      <c r="N155">
        <v>5.7398559999999996</v>
      </c>
      <c r="O155">
        <v>5.8002760000000002</v>
      </c>
      <c r="P155">
        <v>5.8533140000000001</v>
      </c>
      <c r="Q155">
        <v>5.9032429999999998</v>
      </c>
      <c r="R155">
        <v>5.9516309999999999</v>
      </c>
      <c r="S155">
        <v>5.9953099999999999</v>
      </c>
      <c r="T155">
        <v>6.0318649999999998</v>
      </c>
      <c r="U155">
        <v>6.0712809999999999</v>
      </c>
      <c r="V155">
        <v>6.1162200000000002</v>
      </c>
      <c r="W155">
        <v>6.1589109999999998</v>
      </c>
      <c r="X155">
        <v>6.1984769999999996</v>
      </c>
      <c r="Y155">
        <v>6.2330209999999999</v>
      </c>
      <c r="Z155">
        <v>6.2656749999999999</v>
      </c>
      <c r="AA155">
        <v>6.2896179999999999</v>
      </c>
      <c r="AB155">
        <v>6.3207250000000004</v>
      </c>
      <c r="AC155">
        <v>6.3546019999999999</v>
      </c>
      <c r="AD155">
        <v>6.3909070000000003</v>
      </c>
      <c r="AE155">
        <v>6.4274699999999996</v>
      </c>
      <c r="AF155">
        <v>6.4573520000000002</v>
      </c>
      <c r="AG155">
        <v>6.4773899999999998</v>
      </c>
      <c r="AH155">
        <v>6.4915779999999996</v>
      </c>
      <c r="AI155">
        <v>6.5001410000000002</v>
      </c>
      <c r="AJ155">
        <v>6.5005449999999998</v>
      </c>
      <c r="AK155" s="15">
        <v>8.9999999999999993E-3</v>
      </c>
    </row>
    <row r="156" spans="1:37">
      <c r="A156" t="s">
        <v>415</v>
      </c>
      <c r="B156" t="s">
        <v>416</v>
      </c>
      <c r="C156" t="s">
        <v>417</v>
      </c>
      <c r="D156" t="s">
        <v>354</v>
      </c>
      <c r="F156">
        <v>12.57761</v>
      </c>
      <c r="G156">
        <v>12.789747999999999</v>
      </c>
      <c r="H156">
        <v>13.09276</v>
      </c>
      <c r="I156">
        <v>13.442223</v>
      </c>
      <c r="J156">
        <v>13.824942999999999</v>
      </c>
      <c r="K156">
        <v>14.233603</v>
      </c>
      <c r="L156">
        <v>14.637938999999999</v>
      </c>
      <c r="M156">
        <v>15.006188</v>
      </c>
      <c r="N156">
        <v>15.351565000000001</v>
      </c>
      <c r="O156">
        <v>15.675782999999999</v>
      </c>
      <c r="P156">
        <v>15.987534999999999</v>
      </c>
      <c r="Q156">
        <v>16.289905999999998</v>
      </c>
      <c r="R156">
        <v>16.598139</v>
      </c>
      <c r="S156">
        <v>16.886906</v>
      </c>
      <c r="T156">
        <v>17.164266999999999</v>
      </c>
      <c r="U156">
        <v>17.446192</v>
      </c>
      <c r="V156">
        <v>17.7395</v>
      </c>
      <c r="W156">
        <v>18.030215999999999</v>
      </c>
      <c r="X156">
        <v>18.317392000000002</v>
      </c>
      <c r="Y156">
        <v>18.596810999999999</v>
      </c>
      <c r="Z156">
        <v>18.867943</v>
      </c>
      <c r="AA156">
        <v>19.137072</v>
      </c>
      <c r="AB156">
        <v>19.41328</v>
      </c>
      <c r="AC156">
        <v>19.715935000000002</v>
      </c>
      <c r="AD156">
        <v>20.039179000000001</v>
      </c>
      <c r="AE156">
        <v>20.362708999999999</v>
      </c>
      <c r="AF156">
        <v>20.669433999999999</v>
      </c>
      <c r="AG156">
        <v>20.964500000000001</v>
      </c>
      <c r="AH156">
        <v>21.255849999999999</v>
      </c>
      <c r="AI156">
        <v>21.526561999999998</v>
      </c>
      <c r="AJ156">
        <v>21.776461000000001</v>
      </c>
      <c r="AK156" s="15">
        <v>1.7999999999999999E-2</v>
      </c>
    </row>
    <row r="157" spans="1:37">
      <c r="A157" t="s">
        <v>418</v>
      </c>
      <c r="C157" t="s">
        <v>419</v>
      </c>
    </row>
    <row r="158" spans="1:37">
      <c r="A158" t="s">
        <v>275</v>
      </c>
      <c r="C158" t="s">
        <v>420</v>
      </c>
    </row>
    <row r="159" spans="1:37">
      <c r="A159" t="s">
        <v>102</v>
      </c>
      <c r="C159" t="s">
        <v>421</v>
      </c>
    </row>
    <row r="160" spans="1:37">
      <c r="A160" t="s">
        <v>104</v>
      </c>
      <c r="B160" t="s">
        <v>422</v>
      </c>
      <c r="C160" t="s">
        <v>423</v>
      </c>
      <c r="D160" t="s">
        <v>280</v>
      </c>
      <c r="F160">
        <v>16.018782000000002</v>
      </c>
      <c r="G160">
        <v>16.227394</v>
      </c>
      <c r="H160">
        <v>16.411106</v>
      </c>
      <c r="I160">
        <v>16.651821000000002</v>
      </c>
      <c r="J160">
        <v>16.957197000000001</v>
      </c>
      <c r="K160">
        <v>17.304925999999998</v>
      </c>
      <c r="L160">
        <v>17.656281</v>
      </c>
      <c r="M160">
        <v>17.911149999999999</v>
      </c>
      <c r="N160">
        <v>17.999077</v>
      </c>
      <c r="O160">
        <v>18.125586999999999</v>
      </c>
      <c r="P160">
        <v>18.197655000000001</v>
      </c>
      <c r="Q160">
        <v>18.234241000000001</v>
      </c>
      <c r="R160">
        <v>18.242609000000002</v>
      </c>
      <c r="S160">
        <v>18.239412000000002</v>
      </c>
      <c r="T160">
        <v>18.236767</v>
      </c>
      <c r="U160">
        <v>18.234541</v>
      </c>
      <c r="V160">
        <v>18.232672000000001</v>
      </c>
      <c r="W160">
        <v>18.231100000000001</v>
      </c>
      <c r="X160">
        <v>18.229808999999999</v>
      </c>
      <c r="Y160">
        <v>18.228712000000002</v>
      </c>
      <c r="Z160">
        <v>18.227792999999998</v>
      </c>
      <c r="AA160">
        <v>18.227028000000001</v>
      </c>
      <c r="AB160">
        <v>18.226396999999999</v>
      </c>
      <c r="AC160">
        <v>18.225878000000002</v>
      </c>
      <c r="AD160">
        <v>18.225439000000001</v>
      </c>
      <c r="AE160">
        <v>18.225079000000001</v>
      </c>
      <c r="AF160">
        <v>18.224781</v>
      </c>
      <c r="AG160">
        <v>18.224534999999999</v>
      </c>
      <c r="AH160">
        <v>18.224330999999999</v>
      </c>
      <c r="AI160">
        <v>18.224164999999999</v>
      </c>
      <c r="AJ160">
        <v>18.224028000000001</v>
      </c>
      <c r="AK160" s="15">
        <v>4.0000000000000001E-3</v>
      </c>
    </row>
    <row r="161" spans="1:37">
      <c r="A161" t="s">
        <v>108</v>
      </c>
      <c r="B161" t="s">
        <v>424</v>
      </c>
      <c r="C161" t="s">
        <v>425</v>
      </c>
      <c r="D161" t="s">
        <v>283</v>
      </c>
      <c r="F161">
        <v>11.370641000000001</v>
      </c>
      <c r="G161">
        <v>11.606131</v>
      </c>
      <c r="H161">
        <v>11.71139</v>
      </c>
      <c r="I161">
        <v>11.890855999999999</v>
      </c>
      <c r="J161">
        <v>12.111672</v>
      </c>
      <c r="K161">
        <v>12.367112000000001</v>
      </c>
      <c r="L161">
        <v>12.633247000000001</v>
      </c>
      <c r="M161">
        <v>12.910773000000001</v>
      </c>
      <c r="N161">
        <v>12.961088999999999</v>
      </c>
      <c r="O161">
        <v>13.143221</v>
      </c>
      <c r="P161">
        <v>13.308579</v>
      </c>
      <c r="Q161">
        <v>13.465818000000001</v>
      </c>
      <c r="R161">
        <v>13.554155</v>
      </c>
      <c r="S161">
        <v>13.598435</v>
      </c>
      <c r="T161">
        <v>13.625403</v>
      </c>
      <c r="U161">
        <v>13.650435999999999</v>
      </c>
      <c r="V161">
        <v>13.674825999999999</v>
      </c>
      <c r="W161">
        <v>13.697706</v>
      </c>
      <c r="X161">
        <v>13.721609000000001</v>
      </c>
      <c r="Y161">
        <v>13.746699</v>
      </c>
      <c r="Z161">
        <v>13.759384000000001</v>
      </c>
      <c r="AA161">
        <v>13.783364000000001</v>
      </c>
      <c r="AB161">
        <v>13.806806</v>
      </c>
      <c r="AC161">
        <v>13.828362</v>
      </c>
      <c r="AD161">
        <v>13.855192000000001</v>
      </c>
      <c r="AE161">
        <v>13.883777</v>
      </c>
      <c r="AF161">
        <v>13.895625000000001</v>
      </c>
      <c r="AG161">
        <v>13.938321</v>
      </c>
      <c r="AH161">
        <v>13.988401</v>
      </c>
      <c r="AI161">
        <v>14.031283999999999</v>
      </c>
      <c r="AJ161">
        <v>14.104604999999999</v>
      </c>
      <c r="AK161" s="15">
        <v>7.0000000000000001E-3</v>
      </c>
    </row>
    <row r="162" spans="1:37">
      <c r="A162" t="s">
        <v>111</v>
      </c>
      <c r="B162" t="s">
        <v>426</v>
      </c>
      <c r="C162" t="s">
        <v>427</v>
      </c>
      <c r="D162" t="s">
        <v>283</v>
      </c>
      <c r="F162">
        <v>12.278423999999999</v>
      </c>
      <c r="G162">
        <v>12.390402</v>
      </c>
      <c r="H162">
        <v>12.450333000000001</v>
      </c>
      <c r="I162">
        <v>12.549306</v>
      </c>
      <c r="J162">
        <v>12.683237</v>
      </c>
      <c r="K162">
        <v>12.853743</v>
      </c>
      <c r="L162">
        <v>13.063869</v>
      </c>
      <c r="M162">
        <v>13.300777</v>
      </c>
      <c r="N162">
        <v>13.341989999999999</v>
      </c>
      <c r="O162">
        <v>13.419447</v>
      </c>
      <c r="P162">
        <v>13.491892999999999</v>
      </c>
      <c r="Q162">
        <v>13.45842</v>
      </c>
      <c r="R162">
        <v>13.509962</v>
      </c>
      <c r="S162">
        <v>13.549668</v>
      </c>
      <c r="T162">
        <v>13.538776</v>
      </c>
      <c r="U162">
        <v>13.566477000000001</v>
      </c>
      <c r="V162">
        <v>13.603472</v>
      </c>
      <c r="W162">
        <v>13.6394</v>
      </c>
      <c r="X162">
        <v>13.672767</v>
      </c>
      <c r="Y162">
        <v>13.700469</v>
      </c>
      <c r="Z162">
        <v>13.725648</v>
      </c>
      <c r="AA162">
        <v>13.737693</v>
      </c>
      <c r="AB162">
        <v>13.752148</v>
      </c>
      <c r="AC162">
        <v>13.764900000000001</v>
      </c>
      <c r="AD162">
        <v>13.775703</v>
      </c>
      <c r="AE162">
        <v>13.783324</v>
      </c>
      <c r="AF162">
        <v>13.789877000000001</v>
      </c>
      <c r="AG162">
        <v>13.794098</v>
      </c>
      <c r="AH162">
        <v>13.793737</v>
      </c>
      <c r="AI162">
        <v>13.793485</v>
      </c>
      <c r="AJ162">
        <v>13.793374999999999</v>
      </c>
      <c r="AK162" s="15">
        <v>4.0000000000000001E-3</v>
      </c>
    </row>
    <row r="163" spans="1:37">
      <c r="A163" t="s">
        <v>114</v>
      </c>
      <c r="B163" t="s">
        <v>428</v>
      </c>
      <c r="C163" t="s">
        <v>429</v>
      </c>
      <c r="D163" t="s">
        <v>283</v>
      </c>
      <c r="F163">
        <v>12.111694</v>
      </c>
      <c r="G163">
        <v>12.298238</v>
      </c>
      <c r="H163">
        <v>12.429423</v>
      </c>
      <c r="I163">
        <v>12.610939999999999</v>
      </c>
      <c r="J163">
        <v>12.838417</v>
      </c>
      <c r="K163">
        <v>13.114694999999999</v>
      </c>
      <c r="L163">
        <v>13.436337</v>
      </c>
      <c r="M163">
        <v>13.790594</v>
      </c>
      <c r="N163">
        <v>13.808021</v>
      </c>
      <c r="O163">
        <v>13.901002</v>
      </c>
      <c r="P163">
        <v>13.988258999999999</v>
      </c>
      <c r="Q163">
        <v>14.044668</v>
      </c>
      <c r="R163">
        <v>14.059483</v>
      </c>
      <c r="S163">
        <v>14.056727</v>
      </c>
      <c r="T163">
        <v>14.041627999999999</v>
      </c>
      <c r="U163">
        <v>14.019773000000001</v>
      </c>
      <c r="V163">
        <v>14.000233</v>
      </c>
      <c r="W163">
        <v>13.982875</v>
      </c>
      <c r="X163">
        <v>13.967129</v>
      </c>
      <c r="Y163">
        <v>13.952486</v>
      </c>
      <c r="Z163">
        <v>13.938867999999999</v>
      </c>
      <c r="AA163">
        <v>13.918029000000001</v>
      </c>
      <c r="AB163">
        <v>13.898491</v>
      </c>
      <c r="AC163">
        <v>13.878921</v>
      </c>
      <c r="AD163">
        <v>13.856324000000001</v>
      </c>
      <c r="AE163">
        <v>13.830631</v>
      </c>
      <c r="AF163">
        <v>13.804061000000001</v>
      </c>
      <c r="AG163">
        <v>13.77664</v>
      </c>
      <c r="AH163">
        <v>13.750527999999999</v>
      </c>
      <c r="AI163">
        <v>13.723621</v>
      </c>
      <c r="AJ163">
        <v>13.695304</v>
      </c>
      <c r="AK163" s="15">
        <v>4.0000000000000001E-3</v>
      </c>
    </row>
    <row r="164" spans="1:37">
      <c r="A164" t="s">
        <v>117</v>
      </c>
      <c r="B164" t="s">
        <v>430</v>
      </c>
      <c r="C164" t="s">
        <v>431</v>
      </c>
      <c r="D164" t="s">
        <v>283</v>
      </c>
      <c r="F164">
        <v>11.011964000000001</v>
      </c>
      <c r="G164">
        <v>11.273612999999999</v>
      </c>
      <c r="H164">
        <v>11.436707</v>
      </c>
      <c r="I164">
        <v>11.646693000000001</v>
      </c>
      <c r="J164">
        <v>11.893929</v>
      </c>
      <c r="K164">
        <v>12.168756</v>
      </c>
      <c r="L164">
        <v>12.443467</v>
      </c>
      <c r="M164">
        <v>12.744933</v>
      </c>
      <c r="N164">
        <v>12.819906</v>
      </c>
      <c r="O164">
        <v>12.994184000000001</v>
      </c>
      <c r="P164">
        <v>13.166249000000001</v>
      </c>
      <c r="Q164">
        <v>13.293244</v>
      </c>
      <c r="R164">
        <v>13.347477</v>
      </c>
      <c r="S164">
        <v>13.362519000000001</v>
      </c>
      <c r="T164">
        <v>13.365354999999999</v>
      </c>
      <c r="U164">
        <v>13.35651</v>
      </c>
      <c r="V164">
        <v>13.350239999999999</v>
      </c>
      <c r="W164">
        <v>13.345038000000001</v>
      </c>
      <c r="X164">
        <v>13.340633</v>
      </c>
      <c r="Y164">
        <v>13.337204</v>
      </c>
      <c r="Z164">
        <v>13.325291</v>
      </c>
      <c r="AA164">
        <v>13.323834</v>
      </c>
      <c r="AB164">
        <v>13.329791999999999</v>
      </c>
      <c r="AC164">
        <v>13.341301</v>
      </c>
      <c r="AD164">
        <v>13.342673</v>
      </c>
      <c r="AE164">
        <v>13.345359</v>
      </c>
      <c r="AF164">
        <v>13.336224</v>
      </c>
      <c r="AG164">
        <v>13.350509000000001</v>
      </c>
      <c r="AH164">
        <v>13.370837999999999</v>
      </c>
      <c r="AI164">
        <v>13.415255999999999</v>
      </c>
      <c r="AJ164">
        <v>13.456979</v>
      </c>
      <c r="AK164" s="15">
        <v>7.0000000000000001E-3</v>
      </c>
    </row>
    <row r="165" spans="1:37">
      <c r="A165" t="s">
        <v>120</v>
      </c>
      <c r="B165" t="s">
        <v>432</v>
      </c>
      <c r="C165" t="s">
        <v>433</v>
      </c>
      <c r="D165" t="s">
        <v>280</v>
      </c>
      <c r="F165">
        <v>26.943646999999999</v>
      </c>
      <c r="G165">
        <v>27.103473999999999</v>
      </c>
      <c r="H165">
        <v>27.217606</v>
      </c>
      <c r="I165">
        <v>27.322535999999999</v>
      </c>
      <c r="J165">
        <v>27.467549999999999</v>
      </c>
      <c r="K165">
        <v>27.666823999999998</v>
      </c>
      <c r="L165">
        <v>27.919803999999999</v>
      </c>
      <c r="M165">
        <v>28.221036999999999</v>
      </c>
      <c r="N165">
        <v>28.399674999999998</v>
      </c>
      <c r="O165">
        <v>28.657637000000001</v>
      </c>
      <c r="P165">
        <v>28.874009999999998</v>
      </c>
      <c r="Q165">
        <v>29.004460999999999</v>
      </c>
      <c r="R165">
        <v>29.047508000000001</v>
      </c>
      <c r="S165">
        <v>29.060082999999999</v>
      </c>
      <c r="T165">
        <v>29.067143999999999</v>
      </c>
      <c r="U165">
        <v>29.070913000000001</v>
      </c>
      <c r="V165">
        <v>29.072534999999998</v>
      </c>
      <c r="W165">
        <v>29.071579</v>
      </c>
      <c r="X165">
        <v>29.069876000000001</v>
      </c>
      <c r="Y165">
        <v>29.068456999999999</v>
      </c>
      <c r="Z165">
        <v>29.067509000000001</v>
      </c>
      <c r="AA165">
        <v>29.066974999999999</v>
      </c>
      <c r="AB165">
        <v>29.066770999999999</v>
      </c>
      <c r="AC165">
        <v>28.975736999999999</v>
      </c>
      <c r="AD165">
        <v>28.985223999999999</v>
      </c>
      <c r="AE165">
        <v>28.997356</v>
      </c>
      <c r="AF165">
        <v>29.012574999999998</v>
      </c>
      <c r="AG165">
        <v>29.031078000000001</v>
      </c>
      <c r="AH165">
        <v>29.052551000000001</v>
      </c>
      <c r="AI165">
        <v>29.076460000000001</v>
      </c>
      <c r="AJ165">
        <v>29.102025999999999</v>
      </c>
      <c r="AK165" s="15">
        <v>3.0000000000000001E-3</v>
      </c>
    </row>
    <row r="166" spans="1:37">
      <c r="A166" t="s">
        <v>123</v>
      </c>
      <c r="B166" t="s">
        <v>434</v>
      </c>
      <c r="C166" t="s">
        <v>435</v>
      </c>
      <c r="D166" t="s">
        <v>280</v>
      </c>
      <c r="F166">
        <v>22.632963</v>
      </c>
      <c r="G166">
        <v>22.957096</v>
      </c>
      <c r="H166">
        <v>23.358229000000001</v>
      </c>
      <c r="I166">
        <v>23.698084000000001</v>
      </c>
      <c r="J166">
        <v>24.161072000000001</v>
      </c>
      <c r="K166">
        <v>24.793832999999999</v>
      </c>
      <c r="L166">
        <v>25.502873999999998</v>
      </c>
      <c r="M166">
        <v>26.317246999999998</v>
      </c>
      <c r="N166">
        <v>26.665009999999999</v>
      </c>
      <c r="O166">
        <v>27.362963000000001</v>
      </c>
      <c r="P166">
        <v>27.88796</v>
      </c>
      <c r="Q166">
        <v>28.282844999999998</v>
      </c>
      <c r="R166">
        <v>28.481527</v>
      </c>
      <c r="S166">
        <v>28.522977999999998</v>
      </c>
      <c r="T166">
        <v>28.541474999999998</v>
      </c>
      <c r="U166">
        <v>28.552927</v>
      </c>
      <c r="V166">
        <v>28.558945000000001</v>
      </c>
      <c r="W166">
        <v>28.563472999999998</v>
      </c>
      <c r="X166">
        <v>28.563186999999999</v>
      </c>
      <c r="Y166">
        <v>28.561481000000001</v>
      </c>
      <c r="Z166">
        <v>28.560030000000001</v>
      </c>
      <c r="AA166">
        <v>28.558802</v>
      </c>
      <c r="AB166">
        <v>28.557777000000002</v>
      </c>
      <c r="AC166">
        <v>28.556902000000001</v>
      </c>
      <c r="AD166">
        <v>28.556158</v>
      </c>
      <c r="AE166">
        <v>28.555537999999999</v>
      </c>
      <c r="AF166">
        <v>28.555</v>
      </c>
      <c r="AG166">
        <v>28.554538999999998</v>
      </c>
      <c r="AH166">
        <v>28.554144000000001</v>
      </c>
      <c r="AI166">
        <v>28.553792999999999</v>
      </c>
      <c r="AJ166">
        <v>28.553501000000001</v>
      </c>
      <c r="AK166" s="15">
        <v>8.0000000000000002E-3</v>
      </c>
    </row>
    <row r="167" spans="1:37">
      <c r="A167" t="s">
        <v>126</v>
      </c>
      <c r="B167" t="s">
        <v>436</v>
      </c>
      <c r="C167" t="s">
        <v>437</v>
      </c>
      <c r="D167" t="s">
        <v>283</v>
      </c>
      <c r="F167">
        <v>18.318317</v>
      </c>
      <c r="G167">
        <v>18.633806</v>
      </c>
      <c r="H167">
        <v>18.727025999999999</v>
      </c>
      <c r="I167">
        <v>18.848845000000001</v>
      </c>
      <c r="J167">
        <v>19.004522000000001</v>
      </c>
      <c r="K167">
        <v>19.205853000000001</v>
      </c>
      <c r="L167">
        <v>19.456116000000002</v>
      </c>
      <c r="M167">
        <v>19.762205000000002</v>
      </c>
      <c r="N167">
        <v>19.863871</v>
      </c>
      <c r="O167">
        <v>20.058212000000001</v>
      </c>
      <c r="P167">
        <v>20.193369000000001</v>
      </c>
      <c r="Q167">
        <v>20.279036999999999</v>
      </c>
      <c r="R167">
        <v>20.301539999999999</v>
      </c>
      <c r="S167">
        <v>20.315586</v>
      </c>
      <c r="T167">
        <v>20.327845</v>
      </c>
      <c r="U167">
        <v>20.330742000000001</v>
      </c>
      <c r="V167">
        <v>20.328661</v>
      </c>
      <c r="W167">
        <v>20.327718999999998</v>
      </c>
      <c r="X167">
        <v>20.260746000000001</v>
      </c>
      <c r="Y167">
        <v>20.272738</v>
      </c>
      <c r="Z167">
        <v>20.289366000000001</v>
      </c>
      <c r="AA167">
        <v>20.311388000000001</v>
      </c>
      <c r="AB167">
        <v>20.339061999999998</v>
      </c>
      <c r="AC167">
        <v>20.371178</v>
      </c>
      <c r="AD167">
        <v>20.388770999999998</v>
      </c>
      <c r="AE167">
        <v>20.434764999999999</v>
      </c>
      <c r="AF167">
        <v>20.480599999999999</v>
      </c>
      <c r="AG167">
        <v>20.526388000000001</v>
      </c>
      <c r="AH167">
        <v>20.568345999999998</v>
      </c>
      <c r="AI167">
        <v>20.606667999999999</v>
      </c>
      <c r="AJ167">
        <v>20.644459000000001</v>
      </c>
      <c r="AK167" s="15">
        <v>4.0000000000000001E-3</v>
      </c>
    </row>
    <row r="168" spans="1:37">
      <c r="A168" t="s">
        <v>129</v>
      </c>
      <c r="B168" t="s">
        <v>438</v>
      </c>
      <c r="C168" t="s">
        <v>439</v>
      </c>
      <c r="D168" t="s">
        <v>280</v>
      </c>
      <c r="F168">
        <v>18.454547999999999</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v>16.244858000000001</v>
      </c>
      <c r="AK168" s="15">
        <v>-4.0000000000000001E-3</v>
      </c>
    </row>
    <row r="169" spans="1:37">
      <c r="A169" t="s">
        <v>298</v>
      </c>
      <c r="B169" t="s">
        <v>440</v>
      </c>
      <c r="C169" t="s">
        <v>441</v>
      </c>
      <c r="F169">
        <v>15.235818</v>
      </c>
      <c r="G169">
        <v>15.437810000000001</v>
      </c>
      <c r="H169">
        <v>15.586774</v>
      </c>
      <c r="I169">
        <v>15.798064</v>
      </c>
      <c r="J169">
        <v>16.069137999999999</v>
      </c>
      <c r="K169">
        <v>16.380389999999998</v>
      </c>
      <c r="L169">
        <v>16.699629000000002</v>
      </c>
      <c r="M169">
        <v>16.947147000000001</v>
      </c>
      <c r="N169">
        <v>17.006062</v>
      </c>
      <c r="O169">
        <v>17.130631999999999</v>
      </c>
      <c r="P169">
        <v>17.21246</v>
      </c>
      <c r="Q169">
        <v>17.261780000000002</v>
      </c>
      <c r="R169">
        <v>17.274805000000001</v>
      </c>
      <c r="S169">
        <v>17.267752000000002</v>
      </c>
      <c r="T169">
        <v>17.257522999999999</v>
      </c>
      <c r="U169">
        <v>17.246067</v>
      </c>
      <c r="V169">
        <v>17.234884000000001</v>
      </c>
      <c r="W169">
        <v>17.223185000000001</v>
      </c>
      <c r="X169">
        <v>17.211203000000001</v>
      </c>
      <c r="Y169">
        <v>17.202674999999999</v>
      </c>
      <c r="Z169">
        <v>17.190611000000001</v>
      </c>
      <c r="AA169">
        <v>17.182065999999999</v>
      </c>
      <c r="AB169">
        <v>17.177595</v>
      </c>
      <c r="AC169">
        <v>17.170576000000001</v>
      </c>
      <c r="AD169">
        <v>17.165627000000001</v>
      </c>
      <c r="AE169">
        <v>17.162151000000001</v>
      </c>
      <c r="AF169">
        <v>17.153606</v>
      </c>
      <c r="AG169">
        <v>17.155768999999999</v>
      </c>
      <c r="AH169">
        <v>17.156213999999999</v>
      </c>
      <c r="AI169">
        <v>17.158175</v>
      </c>
      <c r="AJ169">
        <v>17.166708</v>
      </c>
      <c r="AK169" s="15">
        <v>4.0000000000000001E-3</v>
      </c>
    </row>
    <row r="170" spans="1:37">
      <c r="A170" t="s">
        <v>135</v>
      </c>
      <c r="C170" t="s">
        <v>442</v>
      </c>
    </row>
    <row r="171" spans="1:37">
      <c r="A171" t="s">
        <v>104</v>
      </c>
      <c r="B171" t="s">
        <v>443</v>
      </c>
      <c r="C171" t="s">
        <v>444</v>
      </c>
      <c r="D171" t="s">
        <v>280</v>
      </c>
      <c r="F171">
        <v>9.6559519999999992</v>
      </c>
      <c r="G171">
        <v>9.9479559999999996</v>
      </c>
      <c r="H171">
        <v>10.115087000000001</v>
      </c>
      <c r="I171">
        <v>10.343038999999999</v>
      </c>
      <c r="J171">
        <v>10.617851</v>
      </c>
      <c r="K171">
        <v>10.944061</v>
      </c>
      <c r="L171">
        <v>11.26952</v>
      </c>
      <c r="M171">
        <v>11.616944</v>
      </c>
      <c r="N171">
        <v>11.803136</v>
      </c>
      <c r="O171">
        <v>12.121836</v>
      </c>
      <c r="P171">
        <v>12.410674</v>
      </c>
      <c r="Q171">
        <v>12.67562</v>
      </c>
      <c r="R171">
        <v>12.813822999999999</v>
      </c>
      <c r="S171">
        <v>12.811309</v>
      </c>
      <c r="T171">
        <v>12.809893000000001</v>
      </c>
      <c r="U171">
        <v>12.809163</v>
      </c>
      <c r="V171">
        <v>12.809067000000001</v>
      </c>
      <c r="W171">
        <v>12.763869</v>
      </c>
      <c r="X171">
        <v>12.767473000000001</v>
      </c>
      <c r="Y171">
        <v>12.772183999999999</v>
      </c>
      <c r="Z171">
        <v>12.778739</v>
      </c>
      <c r="AA171">
        <v>12.786625000000001</v>
      </c>
      <c r="AB171">
        <v>12.795346</v>
      </c>
      <c r="AC171">
        <v>12.803703000000001</v>
      </c>
      <c r="AD171">
        <v>12.811156</v>
      </c>
      <c r="AE171">
        <v>12.817144000000001</v>
      </c>
      <c r="AF171">
        <v>12.821460999999999</v>
      </c>
      <c r="AG171">
        <v>12.82178</v>
      </c>
      <c r="AH171">
        <v>12.822138000000001</v>
      </c>
      <c r="AI171">
        <v>12.822533</v>
      </c>
      <c r="AJ171">
        <v>12.822964000000001</v>
      </c>
      <c r="AK171" s="15">
        <v>0.01</v>
      </c>
    </row>
    <row r="172" spans="1:37">
      <c r="A172" t="s">
        <v>108</v>
      </c>
      <c r="B172" t="s">
        <v>445</v>
      </c>
      <c r="C172" t="s">
        <v>446</v>
      </c>
      <c r="D172" t="s">
        <v>283</v>
      </c>
      <c r="F172">
        <v>7.0943259999999997</v>
      </c>
      <c r="G172">
        <v>7.3043719999999999</v>
      </c>
      <c r="H172">
        <v>7.4132439999999997</v>
      </c>
      <c r="I172">
        <v>7.5541330000000002</v>
      </c>
      <c r="J172">
        <v>7.7247649999999997</v>
      </c>
      <c r="K172">
        <v>7.9200489999999997</v>
      </c>
      <c r="L172">
        <v>8.1257470000000005</v>
      </c>
      <c r="M172">
        <v>8.3529280000000004</v>
      </c>
      <c r="N172">
        <v>8.4341369999999998</v>
      </c>
      <c r="O172">
        <v>8.6358910000000009</v>
      </c>
      <c r="P172">
        <v>8.8160050000000005</v>
      </c>
      <c r="Q172">
        <v>8.9865399999999998</v>
      </c>
      <c r="R172">
        <v>9.1030259999999998</v>
      </c>
      <c r="S172">
        <v>9.1474989999999998</v>
      </c>
      <c r="T172">
        <v>9.1893759999999993</v>
      </c>
      <c r="U172">
        <v>9.1900820000000003</v>
      </c>
      <c r="V172">
        <v>9.1879910000000002</v>
      </c>
      <c r="W172">
        <v>9.1862449999999995</v>
      </c>
      <c r="X172">
        <v>9.1846399999999999</v>
      </c>
      <c r="Y172">
        <v>9.1834340000000001</v>
      </c>
      <c r="Z172">
        <v>9.1821990000000007</v>
      </c>
      <c r="AA172">
        <v>9.1809259999999995</v>
      </c>
      <c r="AB172">
        <v>9.1796129999999998</v>
      </c>
      <c r="AC172">
        <v>9.1782529999999998</v>
      </c>
      <c r="AD172">
        <v>9.1768520000000002</v>
      </c>
      <c r="AE172">
        <v>9.1754909999999992</v>
      </c>
      <c r="AF172">
        <v>9.1741670000000006</v>
      </c>
      <c r="AG172">
        <v>9.1727919999999994</v>
      </c>
      <c r="AH172">
        <v>9.1713590000000007</v>
      </c>
      <c r="AI172">
        <v>9.1698679999999992</v>
      </c>
      <c r="AJ172">
        <v>9.1683129999999995</v>
      </c>
      <c r="AK172" s="15">
        <v>8.9999999999999993E-3</v>
      </c>
    </row>
    <row r="173" spans="1:37">
      <c r="A173" t="s">
        <v>111</v>
      </c>
      <c r="B173" t="s">
        <v>447</v>
      </c>
      <c r="C173" t="s">
        <v>448</v>
      </c>
      <c r="D173" t="s">
        <v>283</v>
      </c>
      <c r="F173">
        <v>6.923292</v>
      </c>
      <c r="G173">
        <v>7.1251930000000003</v>
      </c>
      <c r="H173">
        <v>7.2401239999999998</v>
      </c>
      <c r="I173">
        <v>7.4033740000000003</v>
      </c>
      <c r="J173">
        <v>7.6019870000000003</v>
      </c>
      <c r="K173">
        <v>7.8337450000000004</v>
      </c>
      <c r="L173">
        <v>8.0755420000000004</v>
      </c>
      <c r="M173">
        <v>8.320449</v>
      </c>
      <c r="N173">
        <v>8.3743320000000008</v>
      </c>
      <c r="O173">
        <v>8.5141790000000004</v>
      </c>
      <c r="P173">
        <v>8.6376340000000003</v>
      </c>
      <c r="Q173">
        <v>8.7451190000000008</v>
      </c>
      <c r="R173">
        <v>8.8049189999999999</v>
      </c>
      <c r="S173">
        <v>8.8020709999999998</v>
      </c>
      <c r="T173">
        <v>8.5949829999999992</v>
      </c>
      <c r="U173">
        <v>8.5938420000000004</v>
      </c>
      <c r="V173">
        <v>8.6339109999999994</v>
      </c>
      <c r="W173">
        <v>8.6841969999999993</v>
      </c>
      <c r="X173">
        <v>8.7451059999999998</v>
      </c>
      <c r="Y173">
        <v>8.8152270000000001</v>
      </c>
      <c r="Z173">
        <v>8.8915279999999992</v>
      </c>
      <c r="AA173">
        <v>8.9581520000000001</v>
      </c>
      <c r="AB173">
        <v>9.0347390000000001</v>
      </c>
      <c r="AC173">
        <v>9.1037929999999996</v>
      </c>
      <c r="AD173">
        <v>9.1640119999999996</v>
      </c>
      <c r="AE173">
        <v>9.2100760000000008</v>
      </c>
      <c r="AF173">
        <v>9.2499730000000007</v>
      </c>
      <c r="AG173">
        <v>9.2786109999999997</v>
      </c>
      <c r="AH173">
        <v>9.2793880000000009</v>
      </c>
      <c r="AI173">
        <v>9.2801910000000003</v>
      </c>
      <c r="AJ173">
        <v>9.2809709999999992</v>
      </c>
      <c r="AK173" s="15">
        <v>0.01</v>
      </c>
    </row>
    <row r="174" spans="1:37">
      <c r="A174" t="s">
        <v>114</v>
      </c>
      <c r="B174" t="s">
        <v>449</v>
      </c>
      <c r="C174" t="s">
        <v>450</v>
      </c>
      <c r="D174" t="s">
        <v>283</v>
      </c>
      <c r="F174">
        <v>7.0355290000000004</v>
      </c>
      <c r="G174">
        <v>7.2668429999999997</v>
      </c>
      <c r="H174">
        <v>7.4078210000000002</v>
      </c>
      <c r="I174">
        <v>7.6014840000000001</v>
      </c>
      <c r="J174">
        <v>7.8379750000000001</v>
      </c>
      <c r="K174">
        <v>8.1140679999999996</v>
      </c>
      <c r="L174">
        <v>8.3939509999999995</v>
      </c>
      <c r="M174">
        <v>8.6637970000000006</v>
      </c>
      <c r="N174">
        <v>8.7615200000000009</v>
      </c>
      <c r="O174">
        <v>8.9731819999999995</v>
      </c>
      <c r="P174">
        <v>9.1650659999999995</v>
      </c>
      <c r="Q174">
        <v>9.3452369999999991</v>
      </c>
      <c r="R174">
        <v>9.460286</v>
      </c>
      <c r="S174">
        <v>9.4902139999999999</v>
      </c>
      <c r="T174">
        <v>9.5100669999999994</v>
      </c>
      <c r="U174">
        <v>9.5085160000000002</v>
      </c>
      <c r="V174">
        <v>9.5069859999999995</v>
      </c>
      <c r="W174">
        <v>9.506672</v>
      </c>
      <c r="X174">
        <v>9.5067029999999999</v>
      </c>
      <c r="Y174">
        <v>9.5070530000000009</v>
      </c>
      <c r="Z174">
        <v>9.5076990000000006</v>
      </c>
      <c r="AA174">
        <v>9.5086200000000005</v>
      </c>
      <c r="AB174">
        <v>9.5098149999999997</v>
      </c>
      <c r="AC174">
        <v>9.5112769999999998</v>
      </c>
      <c r="AD174">
        <v>9.5122479999999996</v>
      </c>
      <c r="AE174">
        <v>9.5139739999999993</v>
      </c>
      <c r="AF174">
        <v>9.5157109999999996</v>
      </c>
      <c r="AG174">
        <v>9.5172650000000001</v>
      </c>
      <c r="AH174">
        <v>9.5194799999999997</v>
      </c>
      <c r="AI174">
        <v>9.5219140000000007</v>
      </c>
      <c r="AJ174">
        <v>9.5245759999999997</v>
      </c>
      <c r="AK174" s="15">
        <v>0.01</v>
      </c>
    </row>
    <row r="175" spans="1:37">
      <c r="A175" t="s">
        <v>117</v>
      </c>
      <c r="B175" t="s">
        <v>451</v>
      </c>
      <c r="C175" t="s">
        <v>452</v>
      </c>
      <c r="D175" t="s">
        <v>312</v>
      </c>
      <c r="F175">
        <v>7.0242139999999997</v>
      </c>
      <c r="G175">
        <v>7.2316580000000004</v>
      </c>
      <c r="H175">
        <v>7.3381150000000002</v>
      </c>
      <c r="I175">
        <v>7.4764660000000003</v>
      </c>
      <c r="J175">
        <v>7.6437400000000002</v>
      </c>
      <c r="K175">
        <v>7.837053</v>
      </c>
      <c r="L175">
        <v>8.0388769999999994</v>
      </c>
      <c r="M175">
        <v>8.2629889999999993</v>
      </c>
      <c r="N175">
        <v>8.3423090000000002</v>
      </c>
      <c r="O175">
        <v>8.5414060000000003</v>
      </c>
      <c r="P175">
        <v>8.7212759999999996</v>
      </c>
      <c r="Q175">
        <v>8.8910889999999991</v>
      </c>
      <c r="R175">
        <v>9.0088799999999996</v>
      </c>
      <c r="S175">
        <v>9.0554939999999995</v>
      </c>
      <c r="T175">
        <v>9.0996729999999992</v>
      </c>
      <c r="U175">
        <v>9.1024820000000002</v>
      </c>
      <c r="V175">
        <v>9.1023999999999994</v>
      </c>
      <c r="W175">
        <v>9.1023409999999991</v>
      </c>
      <c r="X175">
        <v>9.1022909999999992</v>
      </c>
      <c r="Y175">
        <v>9.1022580000000008</v>
      </c>
      <c r="Z175">
        <v>9.1022300000000005</v>
      </c>
      <c r="AA175">
        <v>9.1022099999999995</v>
      </c>
      <c r="AB175">
        <v>9.102195</v>
      </c>
      <c r="AC175">
        <v>9.1021820000000009</v>
      </c>
      <c r="AD175">
        <v>9.1021719999999995</v>
      </c>
      <c r="AE175">
        <v>9.1021649999999994</v>
      </c>
      <c r="AF175">
        <v>9.1021599999999996</v>
      </c>
      <c r="AG175">
        <v>9.1021529999999995</v>
      </c>
      <c r="AH175">
        <v>9.1021490000000007</v>
      </c>
      <c r="AI175">
        <v>9.1021459999999994</v>
      </c>
      <c r="AJ175">
        <v>9.1021439999999991</v>
      </c>
      <c r="AK175" s="15">
        <v>8.9999999999999993E-3</v>
      </c>
    </row>
    <row r="176" spans="1:37">
      <c r="A176" t="s">
        <v>120</v>
      </c>
      <c r="B176" t="s">
        <v>453</v>
      </c>
      <c r="C176" t="s">
        <v>454</v>
      </c>
      <c r="D176" t="s">
        <v>283</v>
      </c>
      <c r="F176">
        <v>16.770685</v>
      </c>
      <c r="G176">
        <v>17.320070000000001</v>
      </c>
      <c r="H176">
        <v>17.541052000000001</v>
      </c>
      <c r="I176">
        <v>17.805744000000001</v>
      </c>
      <c r="J176">
        <v>18.130358000000001</v>
      </c>
      <c r="K176">
        <v>18.549952000000001</v>
      </c>
      <c r="L176">
        <v>19.054476000000001</v>
      </c>
      <c r="M176">
        <v>19.630157000000001</v>
      </c>
      <c r="N176">
        <v>19.840260000000001</v>
      </c>
      <c r="O176">
        <v>20.210892000000001</v>
      </c>
      <c r="P176">
        <v>20.535640999999998</v>
      </c>
      <c r="Q176">
        <v>20.807072000000002</v>
      </c>
      <c r="R176">
        <v>20.935618999999999</v>
      </c>
      <c r="S176">
        <v>20.907914999999999</v>
      </c>
      <c r="T176">
        <v>20.849777</v>
      </c>
      <c r="U176">
        <v>20.834907999999999</v>
      </c>
      <c r="V176">
        <v>20.819756000000002</v>
      </c>
      <c r="W176">
        <v>20.796427000000001</v>
      </c>
      <c r="X176">
        <v>20.773083</v>
      </c>
      <c r="Y176">
        <v>20.751785000000002</v>
      </c>
      <c r="Z176">
        <v>20.732758</v>
      </c>
      <c r="AA176">
        <v>20.715515</v>
      </c>
      <c r="AB176">
        <v>20.699839000000001</v>
      </c>
      <c r="AC176">
        <v>20.685386999999999</v>
      </c>
      <c r="AD176">
        <v>20.672595999999999</v>
      </c>
      <c r="AE176">
        <v>20.660537999999999</v>
      </c>
      <c r="AF176">
        <v>20.649101000000002</v>
      </c>
      <c r="AG176">
        <v>20.638178</v>
      </c>
      <c r="AH176">
        <v>20.627517999999998</v>
      </c>
      <c r="AI176">
        <v>20.617176000000001</v>
      </c>
      <c r="AJ176">
        <v>20.607447000000001</v>
      </c>
      <c r="AK176" s="15">
        <v>7.0000000000000001E-3</v>
      </c>
    </row>
    <row r="177" spans="1:37">
      <c r="A177" t="s">
        <v>123</v>
      </c>
      <c r="B177" t="s">
        <v>455</v>
      </c>
      <c r="C177" t="s">
        <v>456</v>
      </c>
      <c r="D177" t="s">
        <v>283</v>
      </c>
      <c r="F177">
        <v>14.109496</v>
      </c>
      <c r="G177">
        <v>14.516608</v>
      </c>
      <c r="H177">
        <v>14.763878999999999</v>
      </c>
      <c r="I177">
        <v>15.043048000000001</v>
      </c>
      <c r="J177">
        <v>15.443382</v>
      </c>
      <c r="K177">
        <v>15.947079</v>
      </c>
      <c r="L177">
        <v>16.353034999999998</v>
      </c>
      <c r="M177">
        <v>16.753384</v>
      </c>
      <c r="N177">
        <v>16.915126999999998</v>
      </c>
      <c r="O177">
        <v>17.282017</v>
      </c>
      <c r="P177">
        <v>17.610336</v>
      </c>
      <c r="Q177">
        <v>17.8948</v>
      </c>
      <c r="R177">
        <v>18.074224000000001</v>
      </c>
      <c r="S177">
        <v>18.151167000000001</v>
      </c>
      <c r="T177">
        <v>18.169079</v>
      </c>
      <c r="U177">
        <v>18.176811000000001</v>
      </c>
      <c r="V177">
        <v>18.180804999999999</v>
      </c>
      <c r="W177">
        <v>18.181044</v>
      </c>
      <c r="X177">
        <v>18.115576000000001</v>
      </c>
      <c r="Y177">
        <v>18.122423000000001</v>
      </c>
      <c r="Z177">
        <v>18.131395000000001</v>
      </c>
      <c r="AA177">
        <v>18.142761</v>
      </c>
      <c r="AB177">
        <v>18.156797000000001</v>
      </c>
      <c r="AC177">
        <v>18.173211999999999</v>
      </c>
      <c r="AD177">
        <v>18.191783999999998</v>
      </c>
      <c r="AE177">
        <v>18.211639000000002</v>
      </c>
      <c r="AF177">
        <v>18.231736999999999</v>
      </c>
      <c r="AG177">
        <v>18.25104</v>
      </c>
      <c r="AH177">
        <v>18.268332000000001</v>
      </c>
      <c r="AI177">
        <v>18.283669</v>
      </c>
      <c r="AJ177">
        <v>18.297160999999999</v>
      </c>
      <c r="AK177" s="15">
        <v>8.9999999999999993E-3</v>
      </c>
    </row>
    <row r="178" spans="1:37">
      <c r="A178" t="s">
        <v>126</v>
      </c>
      <c r="B178" t="s">
        <v>457</v>
      </c>
      <c r="C178" t="s">
        <v>458</v>
      </c>
      <c r="D178" t="s">
        <v>283</v>
      </c>
      <c r="F178">
        <v>10.271459</v>
      </c>
      <c r="G178">
        <v>10.542336000000001</v>
      </c>
      <c r="H178">
        <v>10.661651000000001</v>
      </c>
      <c r="I178">
        <v>10.907418</v>
      </c>
      <c r="J178">
        <v>11.148638999999999</v>
      </c>
      <c r="K178">
        <v>11.440856999999999</v>
      </c>
      <c r="L178">
        <v>11.760324000000001</v>
      </c>
      <c r="M178">
        <v>12.128083999999999</v>
      </c>
      <c r="N178">
        <v>12.264867000000001</v>
      </c>
      <c r="O178">
        <v>12.549859</v>
      </c>
      <c r="P178">
        <v>12.800240000000001</v>
      </c>
      <c r="Q178">
        <v>13.017029000000001</v>
      </c>
      <c r="R178">
        <v>13.136854</v>
      </c>
      <c r="S178">
        <v>13.142374999999999</v>
      </c>
      <c r="T178">
        <v>13.146653000000001</v>
      </c>
      <c r="U178">
        <v>13.144742000000001</v>
      </c>
      <c r="V178">
        <v>13.13958</v>
      </c>
      <c r="W178">
        <v>13.130616</v>
      </c>
      <c r="X178">
        <v>13.123008</v>
      </c>
      <c r="Y178">
        <v>13.11655</v>
      </c>
      <c r="Z178">
        <v>13.111167999999999</v>
      </c>
      <c r="AA178">
        <v>13.106642000000001</v>
      </c>
      <c r="AB178">
        <v>13.102871</v>
      </c>
      <c r="AC178">
        <v>13.099727</v>
      </c>
      <c r="AD178">
        <v>13.097211</v>
      </c>
      <c r="AE178">
        <v>13.095279</v>
      </c>
      <c r="AF178">
        <v>13.093821</v>
      </c>
      <c r="AG178">
        <v>13.092775</v>
      </c>
      <c r="AH178">
        <v>13.092001</v>
      </c>
      <c r="AI178">
        <v>13.107849999999999</v>
      </c>
      <c r="AJ178">
        <v>13.129277</v>
      </c>
      <c r="AK178" s="15">
        <v>8.0000000000000002E-3</v>
      </c>
    </row>
    <row r="179" spans="1:37">
      <c r="A179" t="s">
        <v>129</v>
      </c>
      <c r="B179" t="s">
        <v>459</v>
      </c>
      <c r="C179" t="s">
        <v>460</v>
      </c>
      <c r="D179" t="s">
        <v>283</v>
      </c>
      <c r="F179">
        <v>11.486765999999999</v>
      </c>
      <c r="G179">
        <v>11.486765</v>
      </c>
      <c r="H179">
        <v>11.486765</v>
      </c>
      <c r="I179">
        <v>11.486765</v>
      </c>
      <c r="J179">
        <v>11.486765</v>
      </c>
      <c r="K179">
        <v>11.486765</v>
      </c>
      <c r="L179">
        <v>11.486765</v>
      </c>
      <c r="M179">
        <v>11.486765</v>
      </c>
      <c r="N179">
        <v>11.486765</v>
      </c>
      <c r="O179">
        <v>11.486764000000001</v>
      </c>
      <c r="P179">
        <v>11.486765</v>
      </c>
      <c r="Q179">
        <v>11.486764000000001</v>
      </c>
      <c r="R179">
        <v>11.486765</v>
      </c>
      <c r="S179">
        <v>11.486765</v>
      </c>
      <c r="T179">
        <v>11.486765</v>
      </c>
      <c r="U179">
        <v>11.486765</v>
      </c>
      <c r="V179">
        <v>11.486765</v>
      </c>
      <c r="W179">
        <v>11.486765</v>
      </c>
      <c r="X179">
        <v>11.486765</v>
      </c>
      <c r="Y179">
        <v>11.486765</v>
      </c>
      <c r="Z179">
        <v>11.486765</v>
      </c>
      <c r="AA179">
        <v>11.486764000000001</v>
      </c>
      <c r="AB179">
        <v>11.486765</v>
      </c>
      <c r="AC179">
        <v>11.486765</v>
      </c>
      <c r="AD179">
        <v>11.486765</v>
      </c>
      <c r="AE179">
        <v>11.486764000000001</v>
      </c>
      <c r="AF179">
        <v>11.486765</v>
      </c>
      <c r="AG179">
        <v>11.486764000000001</v>
      </c>
      <c r="AH179">
        <v>11.486764000000001</v>
      </c>
      <c r="AI179">
        <v>11.486764000000001</v>
      </c>
      <c r="AJ179">
        <v>11.486765</v>
      </c>
      <c r="AK179" s="15">
        <v>0</v>
      </c>
    </row>
    <row r="180" spans="1:37">
      <c r="A180" t="s">
        <v>321</v>
      </c>
      <c r="B180" t="s">
        <v>461</v>
      </c>
      <c r="C180" t="s">
        <v>462</v>
      </c>
      <c r="F180">
        <v>8.8874870000000001</v>
      </c>
      <c r="G180">
        <v>9.1572150000000008</v>
      </c>
      <c r="H180">
        <v>9.3088650000000008</v>
      </c>
      <c r="I180">
        <v>9.5119530000000001</v>
      </c>
      <c r="J180">
        <v>9.7589020000000009</v>
      </c>
      <c r="K180">
        <v>10.042973999999999</v>
      </c>
      <c r="L180">
        <v>10.326347</v>
      </c>
      <c r="M180">
        <v>10.633217999999999</v>
      </c>
      <c r="N180">
        <v>10.781668</v>
      </c>
      <c r="O180">
        <v>11.06269</v>
      </c>
      <c r="P180">
        <v>11.315617</v>
      </c>
      <c r="Q180">
        <v>11.550292000000001</v>
      </c>
      <c r="R180">
        <v>11.68327</v>
      </c>
      <c r="S180">
        <v>11.698606</v>
      </c>
      <c r="T180">
        <v>11.713203</v>
      </c>
      <c r="U180">
        <v>11.712757999999999</v>
      </c>
      <c r="V180">
        <v>11.712892999999999</v>
      </c>
      <c r="W180">
        <v>11.684872</v>
      </c>
      <c r="X180">
        <v>11.689456</v>
      </c>
      <c r="Y180">
        <v>11.694922999999999</v>
      </c>
      <c r="Z180">
        <v>11.701574000000001</v>
      </c>
      <c r="AA180">
        <v>11.709044</v>
      </c>
      <c r="AB180">
        <v>11.717079</v>
      </c>
      <c r="AC180">
        <v>11.724867</v>
      </c>
      <c r="AD180">
        <v>11.732378000000001</v>
      </c>
      <c r="AE180">
        <v>11.739262999999999</v>
      </c>
      <c r="AF180">
        <v>11.745124000000001</v>
      </c>
      <c r="AG180">
        <v>11.748412</v>
      </c>
      <c r="AH180">
        <v>11.751685999999999</v>
      </c>
      <c r="AI180">
        <v>11.755027</v>
      </c>
      <c r="AJ180">
        <v>11.758445999999999</v>
      </c>
      <c r="AK180" s="15">
        <v>8.9999999999999993E-3</v>
      </c>
    </row>
    <row r="181" spans="1:37">
      <c r="A181" t="s">
        <v>158</v>
      </c>
      <c r="C181" t="s">
        <v>463</v>
      </c>
    </row>
    <row r="182" spans="1:37">
      <c r="A182" t="s">
        <v>104</v>
      </c>
      <c r="B182" t="s">
        <v>464</v>
      </c>
      <c r="C182" t="s">
        <v>465</v>
      </c>
      <c r="D182" t="s">
        <v>280</v>
      </c>
      <c r="F182">
        <v>6.2664350000000004</v>
      </c>
      <c r="G182">
        <v>6.3500719999999999</v>
      </c>
      <c r="H182">
        <v>6.4488099999999999</v>
      </c>
      <c r="I182">
        <v>6.5709730000000004</v>
      </c>
      <c r="J182">
        <v>6.7225659999999996</v>
      </c>
      <c r="K182">
        <v>6.8980680000000003</v>
      </c>
      <c r="L182">
        <v>7.0878949999999996</v>
      </c>
      <c r="M182">
        <v>7.28423</v>
      </c>
      <c r="N182">
        <v>7.3844440000000002</v>
      </c>
      <c r="O182">
        <v>7.5307510000000004</v>
      </c>
      <c r="P182">
        <v>7.6547980000000004</v>
      </c>
      <c r="Q182">
        <v>7.7650480000000002</v>
      </c>
      <c r="R182">
        <v>7.8306269999999998</v>
      </c>
      <c r="S182">
        <v>7.8389300000000004</v>
      </c>
      <c r="T182">
        <v>7.8453710000000001</v>
      </c>
      <c r="U182">
        <v>7.8463669999999999</v>
      </c>
      <c r="V182">
        <v>7.8498950000000001</v>
      </c>
      <c r="W182">
        <v>7.8529020000000003</v>
      </c>
      <c r="X182">
        <v>7.8539510000000003</v>
      </c>
      <c r="Y182">
        <v>7.8533819999999999</v>
      </c>
      <c r="Z182">
        <v>7.8537749999999997</v>
      </c>
      <c r="AA182">
        <v>7.8543649999999996</v>
      </c>
      <c r="AB182">
        <v>7.8550740000000001</v>
      </c>
      <c r="AC182">
        <v>7.855283</v>
      </c>
      <c r="AD182">
        <v>7.8570219999999997</v>
      </c>
      <c r="AE182">
        <v>7.8592599999999999</v>
      </c>
      <c r="AF182">
        <v>7.8603730000000001</v>
      </c>
      <c r="AG182">
        <v>7.8636970000000002</v>
      </c>
      <c r="AH182">
        <v>7.868252</v>
      </c>
      <c r="AI182">
        <v>7.8732090000000001</v>
      </c>
      <c r="AJ182">
        <v>7.8787580000000004</v>
      </c>
      <c r="AK182" s="15">
        <v>8.0000000000000002E-3</v>
      </c>
    </row>
    <row r="183" spans="1:37">
      <c r="A183" t="s">
        <v>108</v>
      </c>
      <c r="B183" t="s">
        <v>466</v>
      </c>
      <c r="C183" t="s">
        <v>467</v>
      </c>
      <c r="D183" t="s">
        <v>283</v>
      </c>
      <c r="F183">
        <v>6.0031239999999997</v>
      </c>
      <c r="G183">
        <v>6.1428630000000002</v>
      </c>
      <c r="H183">
        <v>6.2136120000000004</v>
      </c>
      <c r="I183">
        <v>6.306432</v>
      </c>
      <c r="J183">
        <v>6.4257289999999996</v>
      </c>
      <c r="K183">
        <v>6.5697559999999999</v>
      </c>
      <c r="L183">
        <v>6.7214070000000001</v>
      </c>
      <c r="M183">
        <v>6.8877560000000004</v>
      </c>
      <c r="N183">
        <v>6.9575529999999999</v>
      </c>
      <c r="O183">
        <v>7.0948460000000004</v>
      </c>
      <c r="P183">
        <v>7.2188509999999999</v>
      </c>
      <c r="Q183">
        <v>7.322559</v>
      </c>
      <c r="R183">
        <v>7.3866690000000004</v>
      </c>
      <c r="S183">
        <v>7.397716</v>
      </c>
      <c r="T183">
        <v>7.4043020000000004</v>
      </c>
      <c r="U183">
        <v>7.4058250000000001</v>
      </c>
      <c r="V183">
        <v>7.4069539999999998</v>
      </c>
      <c r="W183">
        <v>7.4070970000000003</v>
      </c>
      <c r="X183">
        <v>7.4063670000000004</v>
      </c>
      <c r="Y183">
        <v>7.4057469999999999</v>
      </c>
      <c r="Z183">
        <v>7.4052239999999996</v>
      </c>
      <c r="AA183">
        <v>7.4047689999999999</v>
      </c>
      <c r="AB183">
        <v>7.4043939999999999</v>
      </c>
      <c r="AC183">
        <v>7.4040840000000001</v>
      </c>
      <c r="AD183">
        <v>7.4038519999999997</v>
      </c>
      <c r="AE183">
        <v>7.4036949999999999</v>
      </c>
      <c r="AF183">
        <v>7.4036099999999996</v>
      </c>
      <c r="AG183">
        <v>7.4035780000000004</v>
      </c>
      <c r="AH183">
        <v>7.4020890000000001</v>
      </c>
      <c r="AI183">
        <v>7.4055390000000001</v>
      </c>
      <c r="AJ183">
        <v>7.4100239999999999</v>
      </c>
      <c r="AK183" s="15">
        <v>7.0000000000000001E-3</v>
      </c>
    </row>
    <row r="184" spans="1:37">
      <c r="A184" t="s">
        <v>111</v>
      </c>
      <c r="B184" t="s">
        <v>468</v>
      </c>
      <c r="C184" t="s">
        <v>469</v>
      </c>
      <c r="D184" t="s">
        <v>283</v>
      </c>
      <c r="F184">
        <v>6.2969480000000004</v>
      </c>
      <c r="G184">
        <v>6.4553209999999996</v>
      </c>
      <c r="H184">
        <v>6.547517</v>
      </c>
      <c r="I184">
        <v>6.6694560000000003</v>
      </c>
      <c r="J184">
        <v>6.8175850000000002</v>
      </c>
      <c r="K184">
        <v>6.9855929999999997</v>
      </c>
      <c r="L184">
        <v>7.1368499999999999</v>
      </c>
      <c r="M184">
        <v>7.2892270000000003</v>
      </c>
      <c r="N184">
        <v>7.3254159999999997</v>
      </c>
      <c r="O184">
        <v>7.4167230000000002</v>
      </c>
      <c r="P184">
        <v>7.4950469999999996</v>
      </c>
      <c r="Q184">
        <v>7.5596410000000001</v>
      </c>
      <c r="R184">
        <v>7.5861280000000004</v>
      </c>
      <c r="S184">
        <v>7.4815779999999998</v>
      </c>
      <c r="T184">
        <v>7.4810639999999999</v>
      </c>
      <c r="U184">
        <v>7.4843029999999997</v>
      </c>
      <c r="V184">
        <v>7.49085</v>
      </c>
      <c r="W184">
        <v>7.4998100000000001</v>
      </c>
      <c r="X184">
        <v>7.5091450000000002</v>
      </c>
      <c r="Y184">
        <v>7.5156910000000003</v>
      </c>
      <c r="Z184">
        <v>7.5252400000000002</v>
      </c>
      <c r="AA184">
        <v>7.5332790000000003</v>
      </c>
      <c r="AB184">
        <v>7.5393489999999996</v>
      </c>
      <c r="AC184">
        <v>7.543577</v>
      </c>
      <c r="AD184">
        <v>7.5468140000000004</v>
      </c>
      <c r="AE184">
        <v>7.5477869999999996</v>
      </c>
      <c r="AF184">
        <v>7.5393439999999998</v>
      </c>
      <c r="AG184">
        <v>7.5347730000000004</v>
      </c>
      <c r="AH184">
        <v>7.5302020000000001</v>
      </c>
      <c r="AI184">
        <v>7.5259919999999996</v>
      </c>
      <c r="AJ184">
        <v>7.5209999999999999</v>
      </c>
      <c r="AK184" s="15">
        <v>6.0000000000000001E-3</v>
      </c>
    </row>
    <row r="185" spans="1:37">
      <c r="A185" t="s">
        <v>114</v>
      </c>
      <c r="B185" t="s">
        <v>470</v>
      </c>
      <c r="C185" t="s">
        <v>471</v>
      </c>
      <c r="D185" t="s">
        <v>280</v>
      </c>
      <c r="F185">
        <v>5.6628550000000004</v>
      </c>
      <c r="G185">
        <v>5.821453</v>
      </c>
      <c r="H185">
        <v>5.9459470000000003</v>
      </c>
      <c r="I185">
        <v>6.0998049999999999</v>
      </c>
      <c r="J185">
        <v>6.2812190000000001</v>
      </c>
      <c r="K185">
        <v>6.4793310000000002</v>
      </c>
      <c r="L185">
        <v>6.6858760000000004</v>
      </c>
      <c r="M185">
        <v>6.8888360000000004</v>
      </c>
      <c r="N185">
        <v>6.9769750000000004</v>
      </c>
      <c r="O185">
        <v>7.1260250000000003</v>
      </c>
      <c r="P185">
        <v>7.2569549999999996</v>
      </c>
      <c r="Q185">
        <v>7.3725449999999997</v>
      </c>
      <c r="R185">
        <v>7.4401700000000002</v>
      </c>
      <c r="S185">
        <v>7.451918</v>
      </c>
      <c r="T185">
        <v>7.4562359999999996</v>
      </c>
      <c r="U185">
        <v>7.4498439999999997</v>
      </c>
      <c r="V185">
        <v>7.4422439999999996</v>
      </c>
      <c r="W185">
        <v>7.435638</v>
      </c>
      <c r="X185">
        <v>7.4291200000000002</v>
      </c>
      <c r="Y185">
        <v>7.4267130000000003</v>
      </c>
      <c r="Z185">
        <v>7.4266199999999998</v>
      </c>
      <c r="AA185">
        <v>7.4239889999999997</v>
      </c>
      <c r="AB185">
        <v>7.4202690000000002</v>
      </c>
      <c r="AC185">
        <v>7.4175060000000004</v>
      </c>
      <c r="AD185">
        <v>7.3938889999999997</v>
      </c>
      <c r="AE185">
        <v>7.3910039999999997</v>
      </c>
      <c r="AF185">
        <v>7.3840209999999997</v>
      </c>
      <c r="AG185">
        <v>7.3824940000000003</v>
      </c>
      <c r="AH185">
        <v>7.3827090000000002</v>
      </c>
      <c r="AI185">
        <v>7.3892049999999996</v>
      </c>
      <c r="AJ185">
        <v>7.3951840000000004</v>
      </c>
      <c r="AK185" s="15">
        <v>8.9999999999999993E-3</v>
      </c>
    </row>
    <row r="186" spans="1:37">
      <c r="A186" t="s">
        <v>117</v>
      </c>
      <c r="B186" t="s">
        <v>472</v>
      </c>
      <c r="C186" t="s">
        <v>473</v>
      </c>
      <c r="D186" t="s">
        <v>283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t="s">
        <v>170</v>
      </c>
    </row>
    <row r="187" spans="1:37">
      <c r="A187" t="s">
        <v>120</v>
      </c>
      <c r="B187" t="s">
        <v>474</v>
      </c>
      <c r="C187" t="s">
        <v>475</v>
      </c>
      <c r="D187" t="s">
        <v>280</v>
      </c>
      <c r="F187">
        <v>7.5361419999999999</v>
      </c>
      <c r="G187">
        <v>10.49127</v>
      </c>
      <c r="H187">
        <v>10.591222999999999</v>
      </c>
      <c r="I187">
        <v>10.722814</v>
      </c>
      <c r="J187">
        <v>10.883557</v>
      </c>
      <c r="K187">
        <v>11.083766000000001</v>
      </c>
      <c r="L187">
        <v>11.323812</v>
      </c>
      <c r="M187">
        <v>11.569228000000001</v>
      </c>
      <c r="N187">
        <v>11.679626000000001</v>
      </c>
      <c r="O187">
        <v>11.876716</v>
      </c>
      <c r="P187">
        <v>12.063348</v>
      </c>
      <c r="Q187">
        <v>12.23394</v>
      </c>
      <c r="R187">
        <v>12.331873999999999</v>
      </c>
      <c r="S187">
        <v>12.343351999999999</v>
      </c>
      <c r="T187">
        <v>12.351760000000001</v>
      </c>
      <c r="U187">
        <v>12.352591</v>
      </c>
      <c r="V187">
        <v>12.351801999999999</v>
      </c>
      <c r="W187">
        <v>12.350061999999999</v>
      </c>
      <c r="X187">
        <v>12.347828</v>
      </c>
      <c r="Y187">
        <v>12.345435999999999</v>
      </c>
      <c r="Z187">
        <v>12.342902</v>
      </c>
      <c r="AA187">
        <v>12.340039000000001</v>
      </c>
      <c r="AB187">
        <v>12.336753</v>
      </c>
      <c r="AC187">
        <v>12.333594</v>
      </c>
      <c r="AD187">
        <v>12.330715</v>
      </c>
      <c r="AE187">
        <v>12.328015000000001</v>
      </c>
      <c r="AF187">
        <v>12.325491</v>
      </c>
      <c r="AG187">
        <v>12.323079999999999</v>
      </c>
      <c r="AH187">
        <v>12.320777</v>
      </c>
      <c r="AI187">
        <v>12.318592000000001</v>
      </c>
      <c r="AJ187">
        <v>12.316513</v>
      </c>
      <c r="AK187" s="15">
        <v>1.7000000000000001E-2</v>
      </c>
    </row>
    <row r="188" spans="1:37">
      <c r="A188" t="s">
        <v>123</v>
      </c>
      <c r="B188" t="s">
        <v>476</v>
      </c>
      <c r="C188" t="s">
        <v>477</v>
      </c>
      <c r="D188" t="s">
        <v>280</v>
      </c>
      <c r="F188">
        <v>7.8577649999999997</v>
      </c>
      <c r="G188">
        <v>8.6946449999999995</v>
      </c>
      <c r="H188">
        <v>8.8288469999999997</v>
      </c>
      <c r="I188">
        <v>8.9995770000000004</v>
      </c>
      <c r="J188">
        <v>9.2102260000000005</v>
      </c>
      <c r="K188">
        <v>9.4538180000000001</v>
      </c>
      <c r="L188">
        <v>9.6793060000000004</v>
      </c>
      <c r="M188">
        <v>9.9177680000000006</v>
      </c>
      <c r="N188">
        <v>10.029356999999999</v>
      </c>
      <c r="O188">
        <v>10.21191</v>
      </c>
      <c r="P188">
        <v>10.361886</v>
      </c>
      <c r="Q188">
        <v>10.496637</v>
      </c>
      <c r="R188">
        <v>10.574024</v>
      </c>
      <c r="S188">
        <v>10.577456</v>
      </c>
      <c r="T188">
        <v>10.576369</v>
      </c>
      <c r="U188">
        <v>10.574172000000001</v>
      </c>
      <c r="V188">
        <v>10.57136</v>
      </c>
      <c r="W188">
        <v>10.568838</v>
      </c>
      <c r="X188">
        <v>10.566668999999999</v>
      </c>
      <c r="Y188">
        <v>10.56484</v>
      </c>
      <c r="Z188">
        <v>10.563416999999999</v>
      </c>
      <c r="AA188">
        <v>10.562293</v>
      </c>
      <c r="AB188">
        <v>10.561572999999999</v>
      </c>
      <c r="AC188">
        <v>10.52332</v>
      </c>
      <c r="AD188">
        <v>10.527604</v>
      </c>
      <c r="AE188">
        <v>10.533288000000001</v>
      </c>
      <c r="AF188">
        <v>10.540594</v>
      </c>
      <c r="AG188">
        <v>10.549569999999999</v>
      </c>
      <c r="AH188">
        <v>10.560122</v>
      </c>
      <c r="AI188">
        <v>10.572075999999999</v>
      </c>
      <c r="AJ188">
        <v>10.584902</v>
      </c>
      <c r="AK188" s="15">
        <v>0.01</v>
      </c>
    </row>
    <row r="189" spans="1:37">
      <c r="A189" t="s">
        <v>126</v>
      </c>
      <c r="B189" t="s">
        <v>478</v>
      </c>
      <c r="C189" t="s">
        <v>479</v>
      </c>
      <c r="D189" t="s">
        <v>283</v>
      </c>
      <c r="F189">
        <v>8.6751290000000001</v>
      </c>
      <c r="G189">
        <v>9.0074129999999997</v>
      </c>
      <c r="H189">
        <v>9.0949849999999994</v>
      </c>
      <c r="I189">
        <v>9.2309789999999996</v>
      </c>
      <c r="J189">
        <v>9.3916690000000003</v>
      </c>
      <c r="K189">
        <v>9.5847650000000009</v>
      </c>
      <c r="L189">
        <v>9.7810810000000004</v>
      </c>
      <c r="M189">
        <v>9.9967290000000002</v>
      </c>
      <c r="N189">
        <v>10.062555</v>
      </c>
      <c r="O189">
        <v>10.242454</v>
      </c>
      <c r="P189">
        <v>10.400725</v>
      </c>
      <c r="Q189">
        <v>10.540106</v>
      </c>
      <c r="R189">
        <v>10.641733</v>
      </c>
      <c r="S189">
        <v>10.692719</v>
      </c>
      <c r="T189">
        <v>10.697984999999999</v>
      </c>
      <c r="U189">
        <v>10.695501999999999</v>
      </c>
      <c r="V189">
        <v>10.693368</v>
      </c>
      <c r="W189">
        <v>10.691483</v>
      </c>
      <c r="X189">
        <v>10.689863000000001</v>
      </c>
      <c r="Y189">
        <v>10.688476</v>
      </c>
      <c r="Z189">
        <v>10.687289</v>
      </c>
      <c r="AA189">
        <v>10.686258</v>
      </c>
      <c r="AB189">
        <v>10.685371999999999</v>
      </c>
      <c r="AC189">
        <v>10.684616</v>
      </c>
      <c r="AD189">
        <v>10.683986000000001</v>
      </c>
      <c r="AE189">
        <v>10.683475</v>
      </c>
      <c r="AF189">
        <v>10.683066</v>
      </c>
      <c r="AG189">
        <v>10.682739</v>
      </c>
      <c r="AH189">
        <v>10.682478</v>
      </c>
      <c r="AI189">
        <v>10.682299</v>
      </c>
      <c r="AJ189">
        <v>10.685420000000001</v>
      </c>
      <c r="AK189" s="15">
        <v>7.0000000000000001E-3</v>
      </c>
    </row>
    <row r="190" spans="1:37">
      <c r="A190" t="s">
        <v>129</v>
      </c>
      <c r="B190" t="s">
        <v>480</v>
      </c>
      <c r="C190" t="s">
        <v>481</v>
      </c>
      <c r="D190" t="s">
        <v>280</v>
      </c>
      <c r="F190">
        <v>6.2527379999999999</v>
      </c>
      <c r="G190">
        <v>6.8571939999999998</v>
      </c>
      <c r="H190">
        <v>6.8571949999999999</v>
      </c>
      <c r="I190">
        <v>6.8571939999999998</v>
      </c>
      <c r="J190">
        <v>6.8571939999999998</v>
      </c>
      <c r="K190">
        <v>6.8571939999999998</v>
      </c>
      <c r="L190">
        <v>6.8571939999999998</v>
      </c>
      <c r="M190">
        <v>6.8571939999999998</v>
      </c>
      <c r="N190">
        <v>6.8571939999999998</v>
      </c>
      <c r="O190">
        <v>6.8571939999999998</v>
      </c>
      <c r="P190">
        <v>6.8571949999999999</v>
      </c>
      <c r="Q190">
        <v>6.8571939999999998</v>
      </c>
      <c r="R190">
        <v>6.8571939999999998</v>
      </c>
      <c r="S190">
        <v>6.8571939999999998</v>
      </c>
      <c r="T190">
        <v>6.8571939999999998</v>
      </c>
      <c r="U190">
        <v>6.8571939999999998</v>
      </c>
      <c r="V190">
        <v>6.8571939999999998</v>
      </c>
      <c r="W190">
        <v>6.8571939999999998</v>
      </c>
      <c r="X190">
        <v>6.8571949999999999</v>
      </c>
      <c r="Y190">
        <v>6.8571939999999998</v>
      </c>
      <c r="Z190">
        <v>6.8571939999999998</v>
      </c>
      <c r="AA190">
        <v>6.8571939999999998</v>
      </c>
      <c r="AB190">
        <v>6.8571939999999998</v>
      </c>
      <c r="AC190">
        <v>6.8571939999999998</v>
      </c>
      <c r="AD190">
        <v>6.8571929999999996</v>
      </c>
      <c r="AE190">
        <v>6.8571939999999998</v>
      </c>
      <c r="AF190">
        <v>6.8571939999999998</v>
      </c>
      <c r="AG190">
        <v>6.8571949999999999</v>
      </c>
      <c r="AH190">
        <v>6.8571939999999998</v>
      </c>
      <c r="AI190">
        <v>6.8571939999999998</v>
      </c>
      <c r="AJ190">
        <v>6.8571939999999998</v>
      </c>
      <c r="AK190" s="15">
        <v>3.0000000000000001E-3</v>
      </c>
    </row>
    <row r="191" spans="1:37">
      <c r="A191" t="s">
        <v>343</v>
      </c>
      <c r="B191" t="s">
        <v>482</v>
      </c>
      <c r="C191" t="s">
        <v>483</v>
      </c>
      <c r="F191">
        <v>6.2572460000000003</v>
      </c>
      <c r="G191">
        <v>6.3427699999999998</v>
      </c>
      <c r="H191">
        <v>6.4424039999999998</v>
      </c>
      <c r="I191">
        <v>6.5654269999999997</v>
      </c>
      <c r="J191">
        <v>6.7177360000000004</v>
      </c>
      <c r="K191">
        <v>6.8936919999999997</v>
      </c>
      <c r="L191">
        <v>7.0838029999999996</v>
      </c>
      <c r="M191">
        <v>7.2802819999999997</v>
      </c>
      <c r="N191">
        <v>7.3803789999999996</v>
      </c>
      <c r="O191">
        <v>7.5267030000000004</v>
      </c>
      <c r="P191">
        <v>7.6507740000000002</v>
      </c>
      <c r="Q191">
        <v>7.7609940000000002</v>
      </c>
      <c r="R191">
        <v>7.8264440000000004</v>
      </c>
      <c r="S191">
        <v>7.8345799999999999</v>
      </c>
      <c r="T191">
        <v>7.8407939999999998</v>
      </c>
      <c r="U191">
        <v>7.8414479999999998</v>
      </c>
      <c r="V191">
        <v>7.8445879999999999</v>
      </c>
      <c r="W191">
        <v>7.8471830000000002</v>
      </c>
      <c r="X191">
        <v>7.8478539999999999</v>
      </c>
      <c r="Y191">
        <v>7.8469280000000001</v>
      </c>
      <c r="Z191">
        <v>7.8468770000000001</v>
      </c>
      <c r="AA191">
        <v>7.8469309999999997</v>
      </c>
      <c r="AB191">
        <v>7.846997</v>
      </c>
      <c r="AC191">
        <v>7.846527</v>
      </c>
      <c r="AD191">
        <v>7.84701</v>
      </c>
      <c r="AE191">
        <v>7.8482560000000001</v>
      </c>
      <c r="AF191">
        <v>7.8481839999999998</v>
      </c>
      <c r="AG191">
        <v>7.8502999999999998</v>
      </c>
      <c r="AH191">
        <v>7.8536149999999996</v>
      </c>
      <c r="AI191">
        <v>7.8573539999999999</v>
      </c>
      <c r="AJ191">
        <v>7.8615880000000002</v>
      </c>
      <c r="AK191" s="15">
        <v>8.0000000000000002E-3</v>
      </c>
    </row>
    <row r="192" spans="1:37">
      <c r="A192" t="s">
        <v>346</v>
      </c>
      <c r="B192" t="s">
        <v>484</v>
      </c>
      <c r="C192" t="s">
        <v>485</v>
      </c>
      <c r="F192">
        <v>7.6005520000000004</v>
      </c>
      <c r="G192">
        <v>7.7448100000000002</v>
      </c>
      <c r="H192">
        <v>7.7984179999999999</v>
      </c>
      <c r="I192">
        <v>7.9240930000000001</v>
      </c>
      <c r="J192">
        <v>8.1204750000000008</v>
      </c>
      <c r="K192">
        <v>8.3556380000000008</v>
      </c>
      <c r="L192">
        <v>8.6110620000000004</v>
      </c>
      <c r="M192">
        <v>8.8968889999999998</v>
      </c>
      <c r="N192">
        <v>9.0684109999999993</v>
      </c>
      <c r="O192">
        <v>9.2839899999999993</v>
      </c>
      <c r="P192">
        <v>9.4586810000000003</v>
      </c>
      <c r="Q192">
        <v>9.6130429999999993</v>
      </c>
      <c r="R192">
        <v>9.6999359999999992</v>
      </c>
      <c r="S192">
        <v>9.7199050000000007</v>
      </c>
      <c r="T192">
        <v>9.7401199999999992</v>
      </c>
      <c r="U192">
        <v>9.7502650000000006</v>
      </c>
      <c r="V192">
        <v>9.7553870000000007</v>
      </c>
      <c r="W192">
        <v>9.7669490000000003</v>
      </c>
      <c r="X192">
        <v>9.7875510000000006</v>
      </c>
      <c r="Y192">
        <v>9.7904140000000002</v>
      </c>
      <c r="Z192">
        <v>9.7858309999999999</v>
      </c>
      <c r="AA192">
        <v>9.7924319999999998</v>
      </c>
      <c r="AB192">
        <v>9.8092039999999994</v>
      </c>
      <c r="AC192">
        <v>9.8243899999999993</v>
      </c>
      <c r="AD192">
        <v>9.8458670000000001</v>
      </c>
      <c r="AE192">
        <v>9.8725470000000008</v>
      </c>
      <c r="AF192">
        <v>9.8889309999999995</v>
      </c>
      <c r="AG192">
        <v>9.9205079999999999</v>
      </c>
      <c r="AH192">
        <v>9.9537700000000005</v>
      </c>
      <c r="AI192">
        <v>9.964264</v>
      </c>
      <c r="AJ192">
        <v>9.9811899999999998</v>
      </c>
      <c r="AK192" s="15">
        <v>8.9999999999999993E-3</v>
      </c>
    </row>
    <row r="193" spans="1:37">
      <c r="A193" t="s">
        <v>486</v>
      </c>
      <c r="C193" t="s">
        <v>487</v>
      </c>
    </row>
    <row r="194" spans="1:37">
      <c r="A194" t="s">
        <v>102</v>
      </c>
      <c r="C194" t="s">
        <v>488</v>
      </c>
    </row>
    <row r="195" spans="1:37">
      <c r="A195" t="s">
        <v>104</v>
      </c>
      <c r="B195" t="s">
        <v>489</v>
      </c>
      <c r="C195" t="s">
        <v>490</v>
      </c>
      <c r="D195" t="s">
        <v>491</v>
      </c>
      <c r="F195">
        <v>147.36698899999999</v>
      </c>
      <c r="G195">
        <v>162.874405</v>
      </c>
      <c r="H195">
        <v>174.73065199999999</v>
      </c>
      <c r="I195">
        <v>180.52432300000001</v>
      </c>
      <c r="J195">
        <v>187.83528100000001</v>
      </c>
      <c r="K195">
        <v>193.86938499999999</v>
      </c>
      <c r="L195">
        <v>193.94555700000001</v>
      </c>
      <c r="M195">
        <v>191.041031</v>
      </c>
      <c r="N195">
        <v>192.70813000000001</v>
      </c>
      <c r="O195">
        <v>193.46637000000001</v>
      </c>
      <c r="P195">
        <v>192.29011499999999</v>
      </c>
      <c r="Q195">
        <v>192.50157200000001</v>
      </c>
      <c r="R195">
        <v>193.21283</v>
      </c>
      <c r="S195">
        <v>193.40211500000001</v>
      </c>
      <c r="T195">
        <v>193.70794699999999</v>
      </c>
      <c r="U195">
        <v>194.59094200000001</v>
      </c>
      <c r="V195">
        <v>193.81104999999999</v>
      </c>
      <c r="W195">
        <v>192.37344400000001</v>
      </c>
      <c r="X195">
        <v>192.27671799999999</v>
      </c>
      <c r="Y195">
        <v>192.19929500000001</v>
      </c>
      <c r="Z195">
        <v>191.45024100000001</v>
      </c>
      <c r="AA195">
        <v>190.30789200000001</v>
      </c>
      <c r="AB195">
        <v>189.15933200000001</v>
      </c>
      <c r="AC195">
        <v>188.110794</v>
      </c>
      <c r="AD195">
        <v>187.20150799999999</v>
      </c>
      <c r="AE195">
        <v>187.95594800000001</v>
      </c>
      <c r="AF195">
        <v>186.52847299999999</v>
      </c>
      <c r="AG195">
        <v>184.698151</v>
      </c>
      <c r="AH195">
        <v>185.01487700000001</v>
      </c>
      <c r="AI195">
        <v>182.92906199999999</v>
      </c>
      <c r="AJ195">
        <v>180.58569299999999</v>
      </c>
      <c r="AK195" s="15">
        <v>7.0000000000000001E-3</v>
      </c>
    </row>
    <row r="196" spans="1:37">
      <c r="A196" t="s">
        <v>108</v>
      </c>
      <c r="B196" t="s">
        <v>492</v>
      </c>
      <c r="C196" t="s">
        <v>493</v>
      </c>
      <c r="D196" t="s">
        <v>491</v>
      </c>
      <c r="F196">
        <v>36.340527000000002</v>
      </c>
      <c r="G196">
        <v>41.152985000000001</v>
      </c>
      <c r="H196">
        <v>45.466510999999997</v>
      </c>
      <c r="I196">
        <v>48.275089000000001</v>
      </c>
      <c r="J196">
        <v>51.582748000000002</v>
      </c>
      <c r="K196">
        <v>54.672806000000001</v>
      </c>
      <c r="L196">
        <v>55.909843000000002</v>
      </c>
      <c r="M196">
        <v>56.316150999999998</v>
      </c>
      <c r="N196">
        <v>58.327072000000001</v>
      </c>
      <c r="O196">
        <v>59.902965999999999</v>
      </c>
      <c r="P196">
        <v>60.703434000000001</v>
      </c>
      <c r="Q196">
        <v>62.242939</v>
      </c>
      <c r="R196">
        <v>63.795490000000001</v>
      </c>
      <c r="S196">
        <v>65.216812000000004</v>
      </c>
      <c r="T196">
        <v>66.619422999999998</v>
      </c>
      <c r="U196">
        <v>68.357330000000005</v>
      </c>
      <c r="V196">
        <v>69.528632999999999</v>
      </c>
      <c r="W196">
        <v>70.507216999999997</v>
      </c>
      <c r="X196">
        <v>72.067085000000006</v>
      </c>
      <c r="Y196">
        <v>73.386893999999998</v>
      </c>
      <c r="Z196">
        <v>74.481773000000004</v>
      </c>
      <c r="AA196">
        <v>75.407905999999997</v>
      </c>
      <c r="AB196">
        <v>75.941940000000002</v>
      </c>
      <c r="AC196">
        <v>76.724884000000003</v>
      </c>
      <c r="AD196">
        <v>77.526398</v>
      </c>
      <c r="AE196">
        <v>78.944419999999994</v>
      </c>
      <c r="AF196">
        <v>79.472167999999996</v>
      </c>
      <c r="AG196">
        <v>79.682343000000003</v>
      </c>
      <c r="AH196">
        <v>81.240600999999998</v>
      </c>
      <c r="AI196">
        <v>81.383301000000003</v>
      </c>
      <c r="AJ196">
        <v>81.700012000000001</v>
      </c>
      <c r="AK196" s="15">
        <v>2.7E-2</v>
      </c>
    </row>
    <row r="197" spans="1:37">
      <c r="A197" t="s">
        <v>111</v>
      </c>
      <c r="B197" t="s">
        <v>494</v>
      </c>
      <c r="C197" t="s">
        <v>495</v>
      </c>
      <c r="D197" t="s">
        <v>491</v>
      </c>
      <c r="F197">
        <v>0.21667700000000001</v>
      </c>
      <c r="G197">
        <v>0.24865499999999999</v>
      </c>
      <c r="H197">
        <v>0.276916</v>
      </c>
      <c r="I197">
        <v>0.296933</v>
      </c>
      <c r="J197">
        <v>0.32085599999999997</v>
      </c>
      <c r="K197">
        <v>0.34393200000000002</v>
      </c>
      <c r="L197">
        <v>0.35781400000000002</v>
      </c>
      <c r="M197">
        <v>0.36676199999999998</v>
      </c>
      <c r="N197">
        <v>0.38459199999999999</v>
      </c>
      <c r="O197">
        <v>0.40217999999999998</v>
      </c>
      <c r="P197">
        <v>0.415188</v>
      </c>
      <c r="Q197">
        <v>0.43269800000000003</v>
      </c>
      <c r="R197">
        <v>0.45240000000000002</v>
      </c>
      <c r="S197">
        <v>0.47218100000000002</v>
      </c>
      <c r="T197">
        <v>0.49300300000000002</v>
      </c>
      <c r="U197">
        <v>0.51601799999999998</v>
      </c>
      <c r="V197">
        <v>0.53563700000000003</v>
      </c>
      <c r="W197">
        <v>0.55433500000000002</v>
      </c>
      <c r="X197">
        <v>0.57802399999999998</v>
      </c>
      <c r="Y197">
        <v>0.60235700000000003</v>
      </c>
      <c r="Z197">
        <v>0.62575700000000001</v>
      </c>
      <c r="AA197">
        <v>0.65046199999999998</v>
      </c>
      <c r="AB197">
        <v>0.67674199999999995</v>
      </c>
      <c r="AC197">
        <v>0.702206</v>
      </c>
      <c r="AD197">
        <v>0.72930200000000001</v>
      </c>
      <c r="AE197">
        <v>0.76510900000000004</v>
      </c>
      <c r="AF197">
        <v>0.79286599999999996</v>
      </c>
      <c r="AG197">
        <v>0.81970200000000004</v>
      </c>
      <c r="AH197">
        <v>0.85739699999999996</v>
      </c>
      <c r="AI197">
        <v>0.88599499999999998</v>
      </c>
      <c r="AJ197">
        <v>0.913358</v>
      </c>
      <c r="AK197" s="15">
        <v>4.9000000000000002E-2</v>
      </c>
    </row>
    <row r="198" spans="1:37">
      <c r="A198" t="s">
        <v>114</v>
      </c>
      <c r="B198" t="s">
        <v>496</v>
      </c>
      <c r="C198" t="s">
        <v>497</v>
      </c>
      <c r="D198" t="s">
        <v>491</v>
      </c>
      <c r="F198">
        <v>0.10786</v>
      </c>
      <c r="G198">
        <v>0.11931600000000001</v>
      </c>
      <c r="H198">
        <v>0.12817400000000001</v>
      </c>
      <c r="I198">
        <v>0.132655</v>
      </c>
      <c r="J198">
        <v>0.138493</v>
      </c>
      <c r="K198">
        <v>0.14356099999999999</v>
      </c>
      <c r="L198">
        <v>0.14452699999999999</v>
      </c>
      <c r="M198">
        <v>0.14341400000000001</v>
      </c>
      <c r="N198">
        <v>0.146093</v>
      </c>
      <c r="O198">
        <v>0.14843200000000001</v>
      </c>
      <c r="P198">
        <v>0.14888999999999999</v>
      </c>
      <c r="Q198">
        <v>0.150783</v>
      </c>
      <c r="R198">
        <v>0.15320500000000001</v>
      </c>
      <c r="S198">
        <v>0.15541199999999999</v>
      </c>
      <c r="T198">
        <v>0.157724</v>
      </c>
      <c r="U198">
        <v>0.16048499999999999</v>
      </c>
      <c r="V198">
        <v>0.161963</v>
      </c>
      <c r="W198">
        <v>0.16298799999999999</v>
      </c>
      <c r="X198">
        <v>0.16528499999999999</v>
      </c>
      <c r="Y198">
        <v>0.16753999999999999</v>
      </c>
      <c r="Z198">
        <v>0.169873</v>
      </c>
      <c r="AA198">
        <v>0.17296700000000001</v>
      </c>
      <c r="AB198">
        <v>0.17641499999999999</v>
      </c>
      <c r="AC198">
        <v>0.17982400000000001</v>
      </c>
      <c r="AD198">
        <v>0.18385199999999999</v>
      </c>
      <c r="AE198">
        <v>0.19009400000000001</v>
      </c>
      <c r="AF198">
        <v>0.19438900000000001</v>
      </c>
      <c r="AG198">
        <v>0.19945099999999999</v>
      </c>
      <c r="AH198">
        <v>0.20738999999999999</v>
      </c>
      <c r="AI198">
        <v>0.21348200000000001</v>
      </c>
      <c r="AJ198">
        <v>0.21962999999999999</v>
      </c>
      <c r="AK198" s="15">
        <v>2.4E-2</v>
      </c>
    </row>
    <row r="199" spans="1:37">
      <c r="A199" t="s">
        <v>117</v>
      </c>
      <c r="B199" t="s">
        <v>498</v>
      </c>
      <c r="C199" t="s">
        <v>499</v>
      </c>
      <c r="D199" t="s">
        <v>491</v>
      </c>
      <c r="F199">
        <v>23.123978000000001</v>
      </c>
      <c r="G199">
        <v>26.385145000000001</v>
      </c>
      <c r="H199">
        <v>28.895914000000001</v>
      </c>
      <c r="I199">
        <v>30.481784999999999</v>
      </c>
      <c r="J199">
        <v>32.549633</v>
      </c>
      <c r="K199">
        <v>34.448101000000001</v>
      </c>
      <c r="L199">
        <v>35.934238000000001</v>
      </c>
      <c r="M199">
        <v>36.997703999999999</v>
      </c>
      <c r="N199">
        <v>38.406609000000003</v>
      </c>
      <c r="O199">
        <v>40.438293000000002</v>
      </c>
      <c r="P199">
        <v>41.426582000000003</v>
      </c>
      <c r="Q199">
        <v>43.097050000000003</v>
      </c>
      <c r="R199">
        <v>45.263236999999997</v>
      </c>
      <c r="S199">
        <v>47.615958999999997</v>
      </c>
      <c r="T199">
        <v>50.032466999999997</v>
      </c>
      <c r="U199">
        <v>52.368079999999999</v>
      </c>
      <c r="V199">
        <v>54.359116</v>
      </c>
      <c r="W199">
        <v>56.256672000000002</v>
      </c>
      <c r="X199">
        <v>58.660789000000001</v>
      </c>
      <c r="Y199">
        <v>61.130257</v>
      </c>
      <c r="Z199">
        <v>63.504947999999999</v>
      </c>
      <c r="AA199">
        <v>66.663818000000006</v>
      </c>
      <c r="AB199">
        <v>70.541595000000001</v>
      </c>
      <c r="AC199">
        <v>73.195992000000004</v>
      </c>
      <c r="AD199">
        <v>76.020347999999998</v>
      </c>
      <c r="AE199">
        <v>80.059334000000007</v>
      </c>
      <c r="AF199">
        <v>82.963829000000004</v>
      </c>
      <c r="AG199">
        <v>85.771857999999995</v>
      </c>
      <c r="AH199">
        <v>89.210350000000005</v>
      </c>
      <c r="AI199">
        <v>92.185958999999997</v>
      </c>
      <c r="AJ199">
        <v>94.388938999999993</v>
      </c>
      <c r="AK199" s="15">
        <v>4.8000000000000001E-2</v>
      </c>
    </row>
    <row r="200" spans="1:37">
      <c r="A200" t="s">
        <v>120</v>
      </c>
      <c r="B200" t="s">
        <v>500</v>
      </c>
      <c r="C200" t="s">
        <v>501</v>
      </c>
      <c r="D200" t="s">
        <v>491</v>
      </c>
      <c r="F200">
        <v>0.25462099999999999</v>
      </c>
      <c r="G200">
        <v>0.28985699999999998</v>
      </c>
      <c r="H200">
        <v>0.318909</v>
      </c>
      <c r="I200">
        <v>0.34132000000000001</v>
      </c>
      <c r="J200">
        <v>0.36881900000000001</v>
      </c>
      <c r="K200">
        <v>0.395345</v>
      </c>
      <c r="L200">
        <v>0.411302</v>
      </c>
      <c r="M200">
        <v>0.42158699999999999</v>
      </c>
      <c r="N200">
        <v>0.442083</v>
      </c>
      <c r="O200">
        <v>0.46229900000000002</v>
      </c>
      <c r="P200">
        <v>0.47725200000000001</v>
      </c>
      <c r="Q200">
        <v>0.49737999999999999</v>
      </c>
      <c r="R200">
        <v>0.52002700000000002</v>
      </c>
      <c r="S200">
        <v>0.54276400000000002</v>
      </c>
      <c r="T200">
        <v>0.56669999999999998</v>
      </c>
      <c r="U200">
        <v>0.59315399999999996</v>
      </c>
      <c r="V200">
        <v>0.61570599999999998</v>
      </c>
      <c r="W200">
        <v>0.63719899999999996</v>
      </c>
      <c r="X200">
        <v>0.66442999999999997</v>
      </c>
      <c r="Y200">
        <v>0.69240000000000002</v>
      </c>
      <c r="Z200">
        <v>0.71929799999999999</v>
      </c>
      <c r="AA200">
        <v>0.74769600000000003</v>
      </c>
      <c r="AB200">
        <v>0.77790400000000004</v>
      </c>
      <c r="AC200">
        <v>0.807176</v>
      </c>
      <c r="AD200">
        <v>0.83832099999999998</v>
      </c>
      <c r="AE200">
        <v>0.87948000000000004</v>
      </c>
      <c r="AF200">
        <v>0.91138799999999998</v>
      </c>
      <c r="AG200">
        <v>0.94223500000000004</v>
      </c>
      <c r="AH200">
        <v>0.985564</v>
      </c>
      <c r="AI200">
        <v>1.018437</v>
      </c>
      <c r="AJ200">
        <v>1.0498909999999999</v>
      </c>
      <c r="AK200" s="15">
        <v>4.8000000000000001E-2</v>
      </c>
    </row>
    <row r="201" spans="1:37">
      <c r="A201" t="s">
        <v>123</v>
      </c>
      <c r="B201" t="s">
        <v>502</v>
      </c>
      <c r="C201" t="s">
        <v>503</v>
      </c>
      <c r="D201" t="s">
        <v>491</v>
      </c>
      <c r="F201">
        <v>0.26865299999999998</v>
      </c>
      <c r="G201">
        <v>0.30830200000000002</v>
      </c>
      <c r="H201">
        <v>0.34334100000000001</v>
      </c>
      <c r="I201">
        <v>0.36816100000000002</v>
      </c>
      <c r="J201">
        <v>0.39782299999999998</v>
      </c>
      <c r="K201">
        <v>0.42643399999999998</v>
      </c>
      <c r="L201">
        <v>0.44364599999999998</v>
      </c>
      <c r="M201">
        <v>0.45473999999999998</v>
      </c>
      <c r="N201">
        <v>0.47684700000000002</v>
      </c>
      <c r="O201">
        <v>0.49865300000000001</v>
      </c>
      <c r="P201">
        <v>0.51478199999999996</v>
      </c>
      <c r="Q201">
        <v>0.536493</v>
      </c>
      <c r="R201">
        <v>0.560921</v>
      </c>
      <c r="S201">
        <v>0.58544600000000002</v>
      </c>
      <c r="T201">
        <v>0.61126400000000003</v>
      </c>
      <c r="U201">
        <v>0.63979900000000001</v>
      </c>
      <c r="V201">
        <v>0.66412400000000005</v>
      </c>
      <c r="W201">
        <v>0.687307</v>
      </c>
      <c r="X201">
        <v>0.71667899999999995</v>
      </c>
      <c r="Y201">
        <v>0.74684899999999999</v>
      </c>
      <c r="Z201">
        <v>0.77586200000000005</v>
      </c>
      <c r="AA201">
        <v>0.80649300000000002</v>
      </c>
      <c r="AB201">
        <v>0.83907699999999996</v>
      </c>
      <c r="AC201">
        <v>0.87065000000000003</v>
      </c>
      <c r="AD201">
        <v>0.90424499999999997</v>
      </c>
      <c r="AE201">
        <v>0.94864099999999996</v>
      </c>
      <c r="AF201">
        <v>0.98305699999999996</v>
      </c>
      <c r="AG201">
        <v>1.01633</v>
      </c>
      <c r="AH201">
        <v>1.0630660000000001</v>
      </c>
      <c r="AI201">
        <v>1.098525</v>
      </c>
      <c r="AJ201">
        <v>1.132452</v>
      </c>
      <c r="AK201" s="15">
        <v>4.9000000000000002E-2</v>
      </c>
    </row>
    <row r="202" spans="1:37">
      <c r="A202" t="s">
        <v>126</v>
      </c>
      <c r="B202" t="s">
        <v>504</v>
      </c>
      <c r="C202" t="s">
        <v>505</v>
      </c>
      <c r="D202" t="s">
        <v>491</v>
      </c>
      <c r="F202">
        <v>0.27268399999999998</v>
      </c>
      <c r="G202">
        <v>0.31292700000000001</v>
      </c>
      <c r="H202">
        <v>0.348493</v>
      </c>
      <c r="I202">
        <v>0.37368499999999999</v>
      </c>
      <c r="J202">
        <v>0.40379100000000001</v>
      </c>
      <c r="K202">
        <v>0.43283199999999999</v>
      </c>
      <c r="L202">
        <v>0.45030199999999998</v>
      </c>
      <c r="M202">
        <v>0.461563</v>
      </c>
      <c r="N202">
        <v>0.48400199999999999</v>
      </c>
      <c r="O202">
        <v>0.506135</v>
      </c>
      <c r="P202">
        <v>0.52250600000000003</v>
      </c>
      <c r="Q202">
        <v>0.54454199999999997</v>
      </c>
      <c r="R202">
        <v>0.56933699999999998</v>
      </c>
      <c r="S202">
        <v>0.59423000000000004</v>
      </c>
      <c r="T202">
        <v>0.62043499999999996</v>
      </c>
      <c r="U202">
        <v>0.64939800000000003</v>
      </c>
      <c r="V202">
        <v>0.67408800000000002</v>
      </c>
      <c r="W202">
        <v>0.69761899999999999</v>
      </c>
      <c r="X202">
        <v>0.72743199999999997</v>
      </c>
      <c r="Y202">
        <v>0.75805400000000001</v>
      </c>
      <c r="Z202">
        <v>0.78750200000000004</v>
      </c>
      <c r="AA202">
        <v>0.81859300000000002</v>
      </c>
      <c r="AB202">
        <v>0.85166600000000003</v>
      </c>
      <c r="AC202">
        <v>0.88371299999999997</v>
      </c>
      <c r="AD202">
        <v>0.91781199999999996</v>
      </c>
      <c r="AE202">
        <v>0.96287400000000001</v>
      </c>
      <c r="AF202">
        <v>0.99780599999999997</v>
      </c>
      <c r="AG202">
        <v>1.0315780000000001</v>
      </c>
      <c r="AH202">
        <v>1.079016</v>
      </c>
      <c r="AI202">
        <v>1.1150070000000001</v>
      </c>
      <c r="AJ202">
        <v>1.1494420000000001</v>
      </c>
      <c r="AK202" s="15">
        <v>4.9000000000000002E-2</v>
      </c>
    </row>
    <row r="203" spans="1:37">
      <c r="A203" t="s">
        <v>129</v>
      </c>
      <c r="B203" t="s">
        <v>506</v>
      </c>
      <c r="C203" t="s">
        <v>507</v>
      </c>
      <c r="D203" t="s">
        <v>491</v>
      </c>
      <c r="F203">
        <v>1.3200000000000001E-4</v>
      </c>
      <c r="G203">
        <v>1.47E-4</v>
      </c>
      <c r="H203">
        <v>1.5799999999999999E-4</v>
      </c>
      <c r="I203">
        <v>1.64E-4</v>
      </c>
      <c r="J203">
        <v>1.7100000000000001E-4</v>
      </c>
      <c r="K203">
        <v>1.7699999999999999E-4</v>
      </c>
      <c r="L203">
        <v>1.7799999999999999E-4</v>
      </c>
      <c r="M203">
        <v>1.76E-4</v>
      </c>
      <c r="N203">
        <v>1.7699999999999999E-4</v>
      </c>
      <c r="O203">
        <v>1.7699999999999999E-4</v>
      </c>
      <c r="P203">
        <v>1.75E-4</v>
      </c>
      <c r="Q203">
        <v>1.74E-4</v>
      </c>
      <c r="R203">
        <v>1.73E-4</v>
      </c>
      <c r="S203">
        <v>1.7000000000000001E-4</v>
      </c>
      <c r="T203">
        <v>1.6699999999999999E-4</v>
      </c>
      <c r="U203">
        <v>1.65E-4</v>
      </c>
      <c r="V203">
        <v>1.6100000000000001E-4</v>
      </c>
      <c r="W203">
        <v>1.5699999999999999E-4</v>
      </c>
      <c r="X203">
        <v>1.54E-4</v>
      </c>
      <c r="Y203">
        <v>1.5100000000000001E-4</v>
      </c>
      <c r="Z203">
        <v>1.4799999999999999E-4</v>
      </c>
      <c r="AA203">
        <v>1.45E-4</v>
      </c>
      <c r="AB203">
        <v>1.4200000000000001E-4</v>
      </c>
      <c r="AC203">
        <v>1.3899999999999999E-4</v>
      </c>
      <c r="AD203">
        <v>1.36E-4</v>
      </c>
      <c r="AE203">
        <v>1.34E-4</v>
      </c>
      <c r="AF203">
        <v>1.3100000000000001E-4</v>
      </c>
      <c r="AG203">
        <v>1.2799999999999999E-4</v>
      </c>
      <c r="AH203">
        <v>1.26E-4</v>
      </c>
      <c r="AI203">
        <v>1.22E-4</v>
      </c>
      <c r="AJ203">
        <v>1.1900000000000001E-4</v>
      </c>
      <c r="AK203" s="15">
        <v>-4.0000000000000001E-3</v>
      </c>
    </row>
    <row r="204" spans="1:37">
      <c r="A204" t="s">
        <v>132</v>
      </c>
      <c r="B204" t="s">
        <v>508</v>
      </c>
      <c r="C204" t="s">
        <v>509</v>
      </c>
      <c r="D204" t="s">
        <v>491</v>
      </c>
      <c r="F204">
        <v>207.952133</v>
      </c>
      <c r="G204">
        <v>231.69172699999999</v>
      </c>
      <c r="H204">
        <v>250.50907900000001</v>
      </c>
      <c r="I204">
        <v>260.79406699999998</v>
      </c>
      <c r="J204">
        <v>273.59762599999999</v>
      </c>
      <c r="K204">
        <v>284.73254400000002</v>
      </c>
      <c r="L204">
        <v>287.59738199999998</v>
      </c>
      <c r="M204">
        <v>286.20315599999998</v>
      </c>
      <c r="N204">
        <v>291.37560999999999</v>
      </c>
      <c r="O204">
        <v>295.82556199999999</v>
      </c>
      <c r="P204">
        <v>296.49893200000002</v>
      </c>
      <c r="Q204">
        <v>300.003601</v>
      </c>
      <c r="R204">
        <v>304.52761800000002</v>
      </c>
      <c r="S204">
        <v>308.58505200000002</v>
      </c>
      <c r="T204">
        <v>312.80914300000001</v>
      </c>
      <c r="U204">
        <v>317.875427</v>
      </c>
      <c r="V204">
        <v>320.35043300000001</v>
      </c>
      <c r="W204">
        <v>321.876892</v>
      </c>
      <c r="X204">
        <v>325.856628</v>
      </c>
      <c r="Y204">
        <v>329.68374599999999</v>
      </c>
      <c r="Z204">
        <v>332.51541099999997</v>
      </c>
      <c r="AA204">
        <v>335.57598899999999</v>
      </c>
      <c r="AB204">
        <v>338.96481299999999</v>
      </c>
      <c r="AC204">
        <v>341.47540300000003</v>
      </c>
      <c r="AD204">
        <v>344.32199100000003</v>
      </c>
      <c r="AE204">
        <v>350.70605499999999</v>
      </c>
      <c r="AF204">
        <v>352.84414700000002</v>
      </c>
      <c r="AG204">
        <v>354.16177399999998</v>
      </c>
      <c r="AH204">
        <v>359.65835600000003</v>
      </c>
      <c r="AI204">
        <v>360.82986499999998</v>
      </c>
      <c r="AJ204">
        <v>361.13952599999999</v>
      </c>
      <c r="AK204" s="15">
        <v>1.9E-2</v>
      </c>
    </row>
    <row r="205" spans="1:37">
      <c r="A205" t="s">
        <v>135</v>
      </c>
      <c r="C205" t="s">
        <v>510</v>
      </c>
    </row>
    <row r="206" spans="1:37">
      <c r="A206" t="s">
        <v>104</v>
      </c>
      <c r="B206" t="s">
        <v>511</v>
      </c>
      <c r="C206" t="s">
        <v>512</v>
      </c>
      <c r="D206" t="s">
        <v>491</v>
      </c>
      <c r="F206">
        <v>91.140923000000001</v>
      </c>
      <c r="G206">
        <v>101.57009100000001</v>
      </c>
      <c r="H206">
        <v>122.007324</v>
      </c>
      <c r="I206">
        <v>134.36882</v>
      </c>
      <c r="J206">
        <v>142.74681100000001</v>
      </c>
      <c r="K206">
        <v>148.109756</v>
      </c>
      <c r="L206">
        <v>147.682907</v>
      </c>
      <c r="M206">
        <v>141.33781400000001</v>
      </c>
      <c r="N206">
        <v>138.36944600000001</v>
      </c>
      <c r="O206">
        <v>138.073395</v>
      </c>
      <c r="P206">
        <v>138.25938400000001</v>
      </c>
      <c r="Q206">
        <v>140.22210699999999</v>
      </c>
      <c r="R206">
        <v>144.37342799999999</v>
      </c>
      <c r="S206">
        <v>148.244675</v>
      </c>
      <c r="T206">
        <v>151.96386699999999</v>
      </c>
      <c r="U206">
        <v>156.659775</v>
      </c>
      <c r="V206">
        <v>161.44515999999999</v>
      </c>
      <c r="W206">
        <v>164.008972</v>
      </c>
      <c r="X206">
        <v>166.95872499999999</v>
      </c>
      <c r="Y206">
        <v>172.862381</v>
      </c>
      <c r="Z206">
        <v>179.956909</v>
      </c>
      <c r="AA206">
        <v>185.272369</v>
      </c>
      <c r="AB206">
        <v>188.929565</v>
      </c>
      <c r="AC206">
        <v>192.53448499999999</v>
      </c>
      <c r="AD206">
        <v>195.31875600000001</v>
      </c>
      <c r="AE206">
        <v>199.18071</v>
      </c>
      <c r="AF206">
        <v>202.54257200000001</v>
      </c>
      <c r="AG206">
        <v>202.73142999999999</v>
      </c>
      <c r="AH206">
        <v>205.17477400000001</v>
      </c>
      <c r="AI206">
        <v>210.11914100000001</v>
      </c>
      <c r="AJ206">
        <v>213.534637</v>
      </c>
      <c r="AK206" s="15">
        <v>2.9000000000000001E-2</v>
      </c>
    </row>
    <row r="207" spans="1:37">
      <c r="A207" t="s">
        <v>108</v>
      </c>
      <c r="B207" t="s">
        <v>513</v>
      </c>
      <c r="C207" t="s">
        <v>514</v>
      </c>
      <c r="D207" t="s">
        <v>491</v>
      </c>
      <c r="F207">
        <v>46.458106999999998</v>
      </c>
      <c r="G207">
        <v>51.533301999999999</v>
      </c>
      <c r="H207">
        <v>61.584063999999998</v>
      </c>
      <c r="I207">
        <v>67.480025999999995</v>
      </c>
      <c r="J207">
        <v>71.053955000000002</v>
      </c>
      <c r="K207">
        <v>73.745536999999999</v>
      </c>
      <c r="L207">
        <v>74.008094999999997</v>
      </c>
      <c r="M207">
        <v>71.102187999999998</v>
      </c>
      <c r="N207">
        <v>69.762978000000004</v>
      </c>
      <c r="O207">
        <v>69.592879999999994</v>
      </c>
      <c r="P207">
        <v>69.727844000000005</v>
      </c>
      <c r="Q207">
        <v>70.691063</v>
      </c>
      <c r="R207">
        <v>72.775604000000001</v>
      </c>
      <c r="S207">
        <v>74.734939999999995</v>
      </c>
      <c r="T207">
        <v>76.598495</v>
      </c>
      <c r="U207">
        <v>78.970878999999996</v>
      </c>
      <c r="V207">
        <v>81.265197999999998</v>
      </c>
      <c r="W207">
        <v>82.382980000000003</v>
      </c>
      <c r="X207">
        <v>83.535544999999999</v>
      </c>
      <c r="Y207">
        <v>86.150604000000001</v>
      </c>
      <c r="Z207">
        <v>89.336394999999996</v>
      </c>
      <c r="AA207">
        <v>91.616553999999994</v>
      </c>
      <c r="AB207">
        <v>93.060012999999998</v>
      </c>
      <c r="AC207">
        <v>94.461594000000005</v>
      </c>
      <c r="AD207">
        <v>95.405356999999995</v>
      </c>
      <c r="AE207">
        <v>96.820175000000006</v>
      </c>
      <c r="AF207">
        <v>97.969802999999999</v>
      </c>
      <c r="AG207">
        <v>97.567085000000006</v>
      </c>
      <c r="AH207">
        <v>98.234961999999996</v>
      </c>
      <c r="AI207">
        <v>100.072861</v>
      </c>
      <c r="AJ207">
        <v>101.15113100000001</v>
      </c>
      <c r="AK207" s="15">
        <v>2.5999999999999999E-2</v>
      </c>
    </row>
    <row r="208" spans="1:37">
      <c r="A208" t="s">
        <v>111</v>
      </c>
      <c r="B208" t="s">
        <v>515</v>
      </c>
      <c r="C208" t="s">
        <v>516</v>
      </c>
      <c r="D208" t="s">
        <v>491</v>
      </c>
      <c r="F208">
        <v>0.13500999999999999</v>
      </c>
      <c r="G208">
        <v>0.154755</v>
      </c>
      <c r="H208">
        <v>0.19117899999999999</v>
      </c>
      <c r="I208">
        <v>0.216553</v>
      </c>
      <c r="J208">
        <v>0.23633899999999999</v>
      </c>
      <c r="K208">
        <v>0.25270799999999999</v>
      </c>
      <c r="L208">
        <v>0.26027600000000001</v>
      </c>
      <c r="M208">
        <v>0.25709300000000002</v>
      </c>
      <c r="N208">
        <v>0.25964300000000001</v>
      </c>
      <c r="O208">
        <v>0.26708900000000002</v>
      </c>
      <c r="P208">
        <v>0.27582400000000001</v>
      </c>
      <c r="Q208">
        <v>0.28846699999999997</v>
      </c>
      <c r="R208">
        <v>0.30631199999999997</v>
      </c>
      <c r="S208">
        <v>0.32441700000000001</v>
      </c>
      <c r="T208">
        <v>0.34300000000000003</v>
      </c>
      <c r="U208">
        <v>0.36474600000000001</v>
      </c>
      <c r="V208">
        <v>0.38755899999999999</v>
      </c>
      <c r="W208">
        <v>0.40587000000000001</v>
      </c>
      <c r="X208">
        <v>0.42568800000000001</v>
      </c>
      <c r="Y208">
        <v>0.45412000000000002</v>
      </c>
      <c r="Z208">
        <v>0.48713899999999999</v>
      </c>
      <c r="AA208">
        <v>0.51681500000000002</v>
      </c>
      <c r="AB208">
        <v>0.54311200000000004</v>
      </c>
      <c r="AC208">
        <v>0.57040999999999997</v>
      </c>
      <c r="AD208">
        <v>0.59631400000000001</v>
      </c>
      <c r="AE208">
        <v>0.62661</v>
      </c>
      <c r="AF208">
        <v>0.65660499999999999</v>
      </c>
      <c r="AG208">
        <v>0.67727599999999999</v>
      </c>
      <c r="AH208">
        <v>0.70638999999999996</v>
      </c>
      <c r="AI208">
        <v>0.745556</v>
      </c>
      <c r="AJ208">
        <v>0.78089799999999998</v>
      </c>
      <c r="AK208" s="15">
        <v>0.06</v>
      </c>
    </row>
    <row r="209" spans="1:37">
      <c r="A209" t="s">
        <v>114</v>
      </c>
      <c r="B209" t="s">
        <v>517</v>
      </c>
      <c r="C209" t="s">
        <v>518</v>
      </c>
      <c r="D209" t="s">
        <v>491</v>
      </c>
      <c r="F209">
        <v>0.39564199999999999</v>
      </c>
      <c r="G209">
        <v>0.43498399999999998</v>
      </c>
      <c r="H209">
        <v>0.51820900000000003</v>
      </c>
      <c r="I209">
        <v>0.56697600000000004</v>
      </c>
      <c r="J209">
        <v>0.60075699999999999</v>
      </c>
      <c r="K209">
        <v>0.62365400000000004</v>
      </c>
      <c r="L209">
        <v>0.62362399999999996</v>
      </c>
      <c r="M209">
        <v>0.598055</v>
      </c>
      <c r="N209">
        <v>0.586395</v>
      </c>
      <c r="O209">
        <v>0.585642</v>
      </c>
      <c r="P209">
        <v>0.58718000000000004</v>
      </c>
      <c r="Q209">
        <v>0.59699899999999995</v>
      </c>
      <c r="R209">
        <v>0.61636500000000005</v>
      </c>
      <c r="S209">
        <v>0.63479699999999994</v>
      </c>
      <c r="T209">
        <v>0.65218399999999999</v>
      </c>
      <c r="U209">
        <v>0.67355500000000001</v>
      </c>
      <c r="V209">
        <v>0.69614200000000004</v>
      </c>
      <c r="W209">
        <v>0.70925899999999997</v>
      </c>
      <c r="X209">
        <v>0.723858</v>
      </c>
      <c r="Y209">
        <v>0.75157499999999999</v>
      </c>
      <c r="Z209">
        <v>0.78487300000000004</v>
      </c>
      <c r="AA209">
        <v>0.81084999999999996</v>
      </c>
      <c r="AB209">
        <v>0.83000200000000002</v>
      </c>
      <c r="AC209">
        <v>0.85108600000000001</v>
      </c>
      <c r="AD209">
        <v>0.86995900000000004</v>
      </c>
      <c r="AE209">
        <v>0.89408600000000005</v>
      </c>
      <c r="AF209">
        <v>0.91631799999999997</v>
      </c>
      <c r="AG209">
        <v>0.92753300000000005</v>
      </c>
      <c r="AH209">
        <v>0.95025000000000004</v>
      </c>
      <c r="AI209">
        <v>0.98614900000000005</v>
      </c>
      <c r="AJ209">
        <v>1.0167109999999999</v>
      </c>
      <c r="AK209" s="15">
        <v>3.2000000000000001E-2</v>
      </c>
    </row>
    <row r="210" spans="1:37">
      <c r="A210" t="s">
        <v>117</v>
      </c>
      <c r="B210" t="s">
        <v>519</v>
      </c>
      <c r="C210" t="s">
        <v>520</v>
      </c>
      <c r="D210" t="s">
        <v>491</v>
      </c>
      <c r="F210">
        <v>4.1055859999999997</v>
      </c>
      <c r="G210">
        <v>4.569261</v>
      </c>
      <c r="H210">
        <v>5.4856290000000003</v>
      </c>
      <c r="I210">
        <v>6.0439889999999998</v>
      </c>
      <c r="J210">
        <v>6.4301469999999998</v>
      </c>
      <c r="K210">
        <v>6.7173470000000002</v>
      </c>
      <c r="L210">
        <v>6.8170840000000004</v>
      </c>
      <c r="M210">
        <v>6.6461800000000002</v>
      </c>
      <c r="N210">
        <v>6.6288530000000003</v>
      </c>
      <c r="O210">
        <v>6.7641489999999997</v>
      </c>
      <c r="P210">
        <v>6.9495969999999998</v>
      </c>
      <c r="Q210">
        <v>7.268141</v>
      </c>
      <c r="R210">
        <v>7.7177720000000001</v>
      </c>
      <c r="S210">
        <v>8.1739460000000008</v>
      </c>
      <c r="T210">
        <v>8.6421480000000006</v>
      </c>
      <c r="U210">
        <v>9.1900469999999999</v>
      </c>
      <c r="V210">
        <v>9.7648379999999992</v>
      </c>
      <c r="W210">
        <v>10.226213</v>
      </c>
      <c r="X210">
        <v>10.725541</v>
      </c>
      <c r="Y210">
        <v>11.441903</v>
      </c>
      <c r="Z210">
        <v>12.273846000000001</v>
      </c>
      <c r="AA210">
        <v>13.021554999999999</v>
      </c>
      <c r="AB210">
        <v>13.684125999999999</v>
      </c>
      <c r="AC210">
        <v>14.371921</v>
      </c>
      <c r="AD210">
        <v>15.02459</v>
      </c>
      <c r="AE210">
        <v>15.787907000000001</v>
      </c>
      <c r="AF210">
        <v>16.543661</v>
      </c>
      <c r="AG210">
        <v>17.064501</v>
      </c>
      <c r="AH210">
        <v>17.798033</v>
      </c>
      <c r="AI210">
        <v>18.784842000000001</v>
      </c>
      <c r="AJ210">
        <v>19.675329000000001</v>
      </c>
      <c r="AK210" s="15">
        <v>5.3999999999999999E-2</v>
      </c>
    </row>
    <row r="211" spans="1:37">
      <c r="A211" t="s">
        <v>120</v>
      </c>
      <c r="B211" t="s">
        <v>521</v>
      </c>
      <c r="C211" t="s">
        <v>522</v>
      </c>
      <c r="D211" t="s">
        <v>491</v>
      </c>
      <c r="F211">
        <v>0.175927</v>
      </c>
      <c r="G211">
        <v>0.19970599999999999</v>
      </c>
      <c r="H211">
        <v>0.24444199999999999</v>
      </c>
      <c r="I211">
        <v>0.27639599999999998</v>
      </c>
      <c r="J211">
        <v>0.30164999999999997</v>
      </c>
      <c r="K211">
        <v>0.322542</v>
      </c>
      <c r="L211">
        <v>0.332202</v>
      </c>
      <c r="M211">
        <v>0.32813900000000001</v>
      </c>
      <c r="N211">
        <v>0.33139400000000002</v>
      </c>
      <c r="O211">
        <v>0.34089700000000001</v>
      </c>
      <c r="P211">
        <v>0.35204600000000003</v>
      </c>
      <c r="Q211">
        <v>0.36818299999999998</v>
      </c>
      <c r="R211">
        <v>0.39095999999999997</v>
      </c>
      <c r="S211">
        <v>0.41406799999999999</v>
      </c>
      <c r="T211">
        <v>0.43778600000000001</v>
      </c>
      <c r="U211">
        <v>0.46554099999999998</v>
      </c>
      <c r="V211">
        <v>0.49465799999999999</v>
      </c>
      <c r="W211">
        <v>0.51802999999999999</v>
      </c>
      <c r="X211">
        <v>0.54332400000000003</v>
      </c>
      <c r="Y211">
        <v>0.57961300000000004</v>
      </c>
      <c r="Z211">
        <v>0.621757</v>
      </c>
      <c r="AA211">
        <v>0.65963400000000005</v>
      </c>
      <c r="AB211">
        <v>0.69319699999999995</v>
      </c>
      <c r="AC211">
        <v>0.72803899999999999</v>
      </c>
      <c r="AD211">
        <v>0.76110100000000003</v>
      </c>
      <c r="AE211">
        <v>0.79976899999999995</v>
      </c>
      <c r="AF211">
        <v>0.83805300000000005</v>
      </c>
      <c r="AG211">
        <v>0.86443700000000001</v>
      </c>
      <c r="AH211">
        <v>0.90159599999999995</v>
      </c>
      <c r="AI211">
        <v>0.95158500000000001</v>
      </c>
      <c r="AJ211">
        <v>0.99669399999999997</v>
      </c>
      <c r="AK211" s="15">
        <v>0.06</v>
      </c>
    </row>
    <row r="212" spans="1:37">
      <c r="A212" t="s">
        <v>123</v>
      </c>
      <c r="B212" t="s">
        <v>523</v>
      </c>
      <c r="C212" t="s">
        <v>524</v>
      </c>
      <c r="D212" t="s">
        <v>491</v>
      </c>
      <c r="F212">
        <v>0.18624099999999999</v>
      </c>
      <c r="G212">
        <v>0.213477</v>
      </c>
      <c r="H212">
        <v>0.26372400000000001</v>
      </c>
      <c r="I212">
        <v>0.29872599999999999</v>
      </c>
      <c r="J212">
        <v>0.32602100000000001</v>
      </c>
      <c r="K212">
        <v>0.34860000000000002</v>
      </c>
      <c r="L212">
        <v>0.35904000000000003</v>
      </c>
      <c r="M212">
        <v>0.35464899999999999</v>
      </c>
      <c r="N212">
        <v>0.35816700000000001</v>
      </c>
      <c r="O212">
        <v>0.36843799999999999</v>
      </c>
      <c r="P212">
        <v>0.38048799999999999</v>
      </c>
      <c r="Q212">
        <v>0.397928</v>
      </c>
      <c r="R212">
        <v>0.422545</v>
      </c>
      <c r="S212">
        <v>0.44751999999999997</v>
      </c>
      <c r="T212">
        <v>0.47315400000000002</v>
      </c>
      <c r="U212">
        <v>0.50315200000000004</v>
      </c>
      <c r="V212">
        <v>0.53462100000000001</v>
      </c>
      <c r="W212">
        <v>0.55988099999999996</v>
      </c>
      <c r="X212">
        <v>0.58721900000000005</v>
      </c>
      <c r="Y212">
        <v>0.62644</v>
      </c>
      <c r="Z212">
        <v>0.67198800000000003</v>
      </c>
      <c r="AA212">
        <v>0.71292500000000003</v>
      </c>
      <c r="AB212">
        <v>0.74920100000000001</v>
      </c>
      <c r="AC212">
        <v>0.78685700000000003</v>
      </c>
      <c r="AD212">
        <v>0.82259000000000004</v>
      </c>
      <c r="AE212">
        <v>0.86438199999999998</v>
      </c>
      <c r="AF212">
        <v>0.90575899999999998</v>
      </c>
      <c r="AG212">
        <v>0.93427499999999997</v>
      </c>
      <c r="AH212">
        <v>0.97443500000000005</v>
      </c>
      <c r="AI212">
        <v>1.0284629999999999</v>
      </c>
      <c r="AJ212">
        <v>1.0772170000000001</v>
      </c>
      <c r="AK212" s="15">
        <v>0.06</v>
      </c>
    </row>
    <row r="213" spans="1:37">
      <c r="A213" t="s">
        <v>126</v>
      </c>
      <c r="B213" t="s">
        <v>525</v>
      </c>
      <c r="C213" t="s">
        <v>526</v>
      </c>
      <c r="D213" t="s">
        <v>491</v>
      </c>
      <c r="F213">
        <v>0.174905</v>
      </c>
      <c r="G213">
        <v>0.200484</v>
      </c>
      <c r="H213">
        <v>0.247671</v>
      </c>
      <c r="I213">
        <v>0.28054299999999999</v>
      </c>
      <c r="J213">
        <v>0.306176</v>
      </c>
      <c r="K213">
        <v>0.32738099999999998</v>
      </c>
      <c r="L213">
        <v>0.33718700000000001</v>
      </c>
      <c r="M213">
        <v>0.333063</v>
      </c>
      <c r="N213">
        <v>0.336366</v>
      </c>
      <c r="O213">
        <v>0.34601199999999999</v>
      </c>
      <c r="P213">
        <v>0.35732799999999998</v>
      </c>
      <c r="Q213">
        <v>0.37370700000000001</v>
      </c>
      <c r="R213">
        <v>0.39682600000000001</v>
      </c>
      <c r="S213">
        <v>0.42028100000000002</v>
      </c>
      <c r="T213">
        <v>0.444355</v>
      </c>
      <c r="U213">
        <v>0.472526</v>
      </c>
      <c r="V213">
        <v>0.50207999999999997</v>
      </c>
      <c r="W213">
        <v>0.52580300000000002</v>
      </c>
      <c r="X213">
        <v>0.55147699999999999</v>
      </c>
      <c r="Y213">
        <v>0.58831</v>
      </c>
      <c r="Z213">
        <v>0.63108600000000004</v>
      </c>
      <c r="AA213">
        <v>0.66953099999999999</v>
      </c>
      <c r="AB213">
        <v>0.70359899999999997</v>
      </c>
      <c r="AC213">
        <v>0.73896300000000004</v>
      </c>
      <c r="AD213">
        <v>0.77252200000000004</v>
      </c>
      <c r="AE213">
        <v>0.81176899999999996</v>
      </c>
      <c r="AF213">
        <v>0.85062800000000005</v>
      </c>
      <c r="AG213">
        <v>0.87740799999999997</v>
      </c>
      <c r="AH213">
        <v>0.91512400000000005</v>
      </c>
      <c r="AI213">
        <v>0.96586300000000003</v>
      </c>
      <c r="AJ213">
        <v>1.011649</v>
      </c>
      <c r="AK213" s="15">
        <v>0.06</v>
      </c>
    </row>
    <row r="214" spans="1:37">
      <c r="A214" t="s">
        <v>129</v>
      </c>
      <c r="B214" t="s">
        <v>527</v>
      </c>
      <c r="C214" t="s">
        <v>528</v>
      </c>
      <c r="D214" t="s">
        <v>491</v>
      </c>
      <c r="F214">
        <v>0.28611700000000001</v>
      </c>
      <c r="G214">
        <v>0.32795999999999997</v>
      </c>
      <c r="H214">
        <v>0.40515200000000001</v>
      </c>
      <c r="I214">
        <v>0.458926</v>
      </c>
      <c r="J214">
        <v>0.500857</v>
      </c>
      <c r="K214">
        <v>0.53554500000000005</v>
      </c>
      <c r="L214">
        <v>0.55158499999999999</v>
      </c>
      <c r="M214">
        <v>0.54483899999999996</v>
      </c>
      <c r="N214">
        <v>0.55024300000000004</v>
      </c>
      <c r="O214">
        <v>0.56602200000000003</v>
      </c>
      <c r="P214">
        <v>0.584534</v>
      </c>
      <c r="Q214">
        <v>0.61132699999999995</v>
      </c>
      <c r="R214">
        <v>0.649146</v>
      </c>
      <c r="S214">
        <v>0.68751499999999999</v>
      </c>
      <c r="T214">
        <v>0.72689499999999996</v>
      </c>
      <c r="U214">
        <v>0.77298</v>
      </c>
      <c r="V214">
        <v>0.821326</v>
      </c>
      <c r="W214">
        <v>0.86013200000000001</v>
      </c>
      <c r="X214">
        <v>0.90213100000000002</v>
      </c>
      <c r="Y214">
        <v>0.96238400000000002</v>
      </c>
      <c r="Z214">
        <v>1.032359</v>
      </c>
      <c r="AA214">
        <v>1.0952500000000001</v>
      </c>
      <c r="AB214">
        <v>1.150979</v>
      </c>
      <c r="AC214">
        <v>1.2088300000000001</v>
      </c>
      <c r="AD214">
        <v>1.2637259999999999</v>
      </c>
      <c r="AE214">
        <v>1.3279289999999999</v>
      </c>
      <c r="AF214">
        <v>1.3914960000000001</v>
      </c>
      <c r="AG214">
        <v>1.4353039999999999</v>
      </c>
      <c r="AH214">
        <v>1.4970019999999999</v>
      </c>
      <c r="AI214">
        <v>1.580003</v>
      </c>
      <c r="AJ214">
        <v>1.6549020000000001</v>
      </c>
      <c r="AK214" s="15">
        <v>0.06</v>
      </c>
    </row>
    <row r="215" spans="1:37">
      <c r="A215" t="s">
        <v>155</v>
      </c>
      <c r="B215" t="s">
        <v>529</v>
      </c>
      <c r="C215" t="s">
        <v>530</v>
      </c>
      <c r="D215" t="s">
        <v>491</v>
      </c>
      <c r="F215">
        <v>143.05848700000001</v>
      </c>
      <c r="G215">
        <v>159.204025</v>
      </c>
      <c r="H215">
        <v>190.94740300000001</v>
      </c>
      <c r="I215">
        <v>209.99099699999999</v>
      </c>
      <c r="J215">
        <v>222.50271599999999</v>
      </c>
      <c r="K215">
        <v>230.983047</v>
      </c>
      <c r="L215">
        <v>230.97200000000001</v>
      </c>
      <c r="M215">
        <v>221.50202899999999</v>
      </c>
      <c r="N215">
        <v>217.18345600000001</v>
      </c>
      <c r="O215">
        <v>216.90455600000001</v>
      </c>
      <c r="P215">
        <v>217.47422800000001</v>
      </c>
      <c r="Q215">
        <v>220.81791699999999</v>
      </c>
      <c r="R215">
        <v>227.648956</v>
      </c>
      <c r="S215">
        <v>234.08216899999999</v>
      </c>
      <c r="T215">
        <v>240.281891</v>
      </c>
      <c r="U215">
        <v>248.073227</v>
      </c>
      <c r="V215">
        <v>255.91156000000001</v>
      </c>
      <c r="W215">
        <v>260.19714399999998</v>
      </c>
      <c r="X215">
        <v>264.95352200000002</v>
      </c>
      <c r="Y215">
        <v>274.41735799999998</v>
      </c>
      <c r="Z215">
        <v>285.79632600000002</v>
      </c>
      <c r="AA215">
        <v>294.37548800000002</v>
      </c>
      <c r="AB215">
        <v>300.34381100000002</v>
      </c>
      <c r="AC215">
        <v>306.25216699999999</v>
      </c>
      <c r="AD215">
        <v>310.8349</v>
      </c>
      <c r="AE215">
        <v>317.11334199999999</v>
      </c>
      <c r="AF215">
        <v>322.614868</v>
      </c>
      <c r="AG215">
        <v>323.07925399999999</v>
      </c>
      <c r="AH215">
        <v>327.15252700000002</v>
      </c>
      <c r="AI215">
        <v>335.23449699999998</v>
      </c>
      <c r="AJ215">
        <v>340.89920000000001</v>
      </c>
      <c r="AK215" s="15">
        <v>2.9000000000000001E-2</v>
      </c>
    </row>
    <row r="216" spans="1:37">
      <c r="A216" t="s">
        <v>158</v>
      </c>
      <c r="C216" t="s">
        <v>531</v>
      </c>
    </row>
    <row r="217" spans="1:37">
      <c r="A217" t="s">
        <v>104</v>
      </c>
      <c r="B217" t="s">
        <v>532</v>
      </c>
      <c r="C217" t="s">
        <v>533</v>
      </c>
      <c r="D217" t="s">
        <v>491</v>
      </c>
      <c r="F217">
        <v>210.45161400000001</v>
      </c>
      <c r="G217">
        <v>229.13398699999999</v>
      </c>
      <c r="H217">
        <v>268.86129799999998</v>
      </c>
      <c r="I217">
        <v>289.24981700000001</v>
      </c>
      <c r="J217">
        <v>299.80813599999999</v>
      </c>
      <c r="K217">
        <v>304.39239500000002</v>
      </c>
      <c r="L217">
        <v>297.63583399999999</v>
      </c>
      <c r="M217">
        <v>279.10485799999998</v>
      </c>
      <c r="N217">
        <v>267.56732199999999</v>
      </c>
      <c r="O217">
        <v>261.26058999999998</v>
      </c>
      <c r="P217">
        <v>256.08114599999999</v>
      </c>
      <c r="Q217">
        <v>254.177032</v>
      </c>
      <c r="R217">
        <v>256.10006700000002</v>
      </c>
      <c r="S217">
        <v>257.35122699999999</v>
      </c>
      <c r="T217">
        <v>258.14550800000001</v>
      </c>
      <c r="U217">
        <v>260.40475500000002</v>
      </c>
      <c r="V217">
        <v>262.48623700000002</v>
      </c>
      <c r="W217">
        <v>260.76153599999998</v>
      </c>
      <c r="X217">
        <v>259.45611600000001</v>
      </c>
      <c r="Y217">
        <v>262.55038500000001</v>
      </c>
      <c r="Z217">
        <v>267.080017</v>
      </c>
      <c r="AA217">
        <v>268.668701</v>
      </c>
      <c r="AB217">
        <v>267.65408300000001</v>
      </c>
      <c r="AC217">
        <v>266.44201700000002</v>
      </c>
      <c r="AD217">
        <v>263.96170000000001</v>
      </c>
      <c r="AE217">
        <v>262.74771099999998</v>
      </c>
      <c r="AF217">
        <v>260.76174900000001</v>
      </c>
      <c r="AG217">
        <v>254.69016999999999</v>
      </c>
      <c r="AH217">
        <v>251.534637</v>
      </c>
      <c r="AI217">
        <v>251.28286700000001</v>
      </c>
      <c r="AJ217">
        <v>249.08354199999999</v>
      </c>
      <c r="AK217" s="15">
        <v>6.0000000000000001E-3</v>
      </c>
    </row>
    <row r="218" spans="1:37">
      <c r="A218" t="s">
        <v>108</v>
      </c>
      <c r="B218" t="s">
        <v>534</v>
      </c>
      <c r="C218" t="s">
        <v>535</v>
      </c>
      <c r="D218" t="s">
        <v>491</v>
      </c>
      <c r="F218">
        <v>0.425543</v>
      </c>
      <c r="G218">
        <v>0.46269300000000002</v>
      </c>
      <c r="H218">
        <v>0.54225900000000005</v>
      </c>
      <c r="I218">
        <v>0.582758</v>
      </c>
      <c r="J218">
        <v>0.60347099999999998</v>
      </c>
      <c r="K218">
        <v>0.61230899999999999</v>
      </c>
      <c r="L218">
        <v>0.59848400000000002</v>
      </c>
      <c r="M218">
        <v>0.561052</v>
      </c>
      <c r="N218">
        <v>0.53778999999999999</v>
      </c>
      <c r="O218">
        <v>0.52509799999999995</v>
      </c>
      <c r="P218">
        <v>0.51473899999999995</v>
      </c>
      <c r="Q218">
        <v>0.51102300000000001</v>
      </c>
      <c r="R218">
        <v>0.51512999999999998</v>
      </c>
      <c r="S218">
        <v>0.51793999999999996</v>
      </c>
      <c r="T218">
        <v>0.51988100000000004</v>
      </c>
      <c r="U218">
        <v>0.52486200000000005</v>
      </c>
      <c r="V218">
        <v>0.529474</v>
      </c>
      <c r="W218">
        <v>0.52644299999999999</v>
      </c>
      <c r="X218">
        <v>0.52422199999999997</v>
      </c>
      <c r="Y218">
        <v>0.53095099999999995</v>
      </c>
      <c r="Z218">
        <v>0.54074699999999998</v>
      </c>
      <c r="AA218">
        <v>0.54466499999999995</v>
      </c>
      <c r="AB218">
        <v>0.54341200000000001</v>
      </c>
      <c r="AC218">
        <v>0.54183099999999995</v>
      </c>
      <c r="AD218">
        <v>0.537744</v>
      </c>
      <c r="AE218">
        <v>0.53642299999999998</v>
      </c>
      <c r="AF218">
        <v>0.53358899999999998</v>
      </c>
      <c r="AG218">
        <v>0.52244599999999997</v>
      </c>
      <c r="AH218">
        <v>0.51721499999999998</v>
      </c>
      <c r="AI218">
        <v>0.518123</v>
      </c>
      <c r="AJ218">
        <v>0.51504700000000003</v>
      </c>
      <c r="AK218" s="15">
        <v>6.0000000000000001E-3</v>
      </c>
    </row>
    <row r="219" spans="1:37">
      <c r="A219" t="s">
        <v>111</v>
      </c>
      <c r="B219" t="s">
        <v>536</v>
      </c>
      <c r="C219" t="s">
        <v>537</v>
      </c>
      <c r="D219" t="s">
        <v>491</v>
      </c>
      <c r="F219">
        <v>0.24471699999999999</v>
      </c>
      <c r="G219">
        <v>0.26134800000000002</v>
      </c>
      <c r="H219">
        <v>0.30102400000000001</v>
      </c>
      <c r="I219">
        <v>0.31814399999999998</v>
      </c>
      <c r="J219">
        <v>0.32419999999999999</v>
      </c>
      <c r="K219">
        <v>0.32391999999999999</v>
      </c>
      <c r="L219">
        <v>0.31198100000000001</v>
      </c>
      <c r="M219">
        <v>0.28839900000000002</v>
      </c>
      <c r="N219">
        <v>0.27279399999999998</v>
      </c>
      <c r="O219">
        <v>0.26317000000000002</v>
      </c>
      <c r="P219">
        <v>0.25515300000000002</v>
      </c>
      <c r="Q219">
        <v>0.250971</v>
      </c>
      <c r="R219">
        <v>0.25085800000000003</v>
      </c>
      <c r="S219">
        <v>0.25073000000000001</v>
      </c>
      <c r="T219">
        <v>0.25039499999999998</v>
      </c>
      <c r="U219">
        <v>0.25173600000000002</v>
      </c>
      <c r="V219">
        <v>0.253714</v>
      </c>
      <c r="W219">
        <v>0.25225700000000001</v>
      </c>
      <c r="X219">
        <v>0.25173299999999998</v>
      </c>
      <c r="Y219">
        <v>0.25608700000000001</v>
      </c>
      <c r="Z219">
        <v>0.26236100000000001</v>
      </c>
      <c r="AA219">
        <v>0.26605899999999999</v>
      </c>
      <c r="AB219">
        <v>0.26777899999999999</v>
      </c>
      <c r="AC219">
        <v>0.26987100000000003</v>
      </c>
      <c r="AD219">
        <v>0.27092300000000002</v>
      </c>
      <c r="AE219">
        <v>0.27361799999999997</v>
      </c>
      <c r="AF219">
        <v>0.27672799999999997</v>
      </c>
      <c r="AG219">
        <v>0.27564899999999998</v>
      </c>
      <c r="AH219">
        <v>0.27765899999999999</v>
      </c>
      <c r="AI219">
        <v>0.28270699999999999</v>
      </c>
      <c r="AJ219">
        <v>0.28621799999999997</v>
      </c>
      <c r="AK219" s="15">
        <v>5.0000000000000001E-3</v>
      </c>
    </row>
    <row r="220" spans="1:37">
      <c r="A220" t="s">
        <v>114</v>
      </c>
      <c r="B220" t="s">
        <v>538</v>
      </c>
      <c r="C220" t="s">
        <v>539</v>
      </c>
      <c r="D220" t="s">
        <v>491</v>
      </c>
      <c r="F220">
        <v>3.620339</v>
      </c>
      <c r="G220">
        <v>3.611478</v>
      </c>
      <c r="H220">
        <v>3.8892959999999999</v>
      </c>
      <c r="I220">
        <v>3.849523</v>
      </c>
      <c r="J220">
        <v>3.6848879999999999</v>
      </c>
      <c r="K220">
        <v>3.519774</v>
      </c>
      <c r="L220">
        <v>3.297739</v>
      </c>
      <c r="M220">
        <v>2.9815299999999998</v>
      </c>
      <c r="N220">
        <v>2.7973970000000001</v>
      </c>
      <c r="O220">
        <v>2.696831</v>
      </c>
      <c r="P220">
        <v>2.6420219999999999</v>
      </c>
      <c r="Q220">
        <v>2.650506</v>
      </c>
      <c r="R220">
        <v>2.7620290000000001</v>
      </c>
      <c r="S220">
        <v>2.8914659999999999</v>
      </c>
      <c r="T220">
        <v>3.0398640000000001</v>
      </c>
      <c r="U220">
        <v>3.2485529999999998</v>
      </c>
      <c r="V220">
        <v>3.4472939999999999</v>
      </c>
      <c r="W220">
        <v>3.6122019999999999</v>
      </c>
      <c r="X220">
        <v>3.763274</v>
      </c>
      <c r="Y220">
        <v>4.0063339999999998</v>
      </c>
      <c r="Z220">
        <v>4.3510309999999999</v>
      </c>
      <c r="AA220">
        <v>4.6834049999999996</v>
      </c>
      <c r="AB220">
        <v>5.0219889999999996</v>
      </c>
      <c r="AC220">
        <v>5.3913390000000003</v>
      </c>
      <c r="AD220">
        <v>5.7710540000000004</v>
      </c>
      <c r="AE220">
        <v>6.2704420000000001</v>
      </c>
      <c r="AF220">
        <v>6.7809799999999996</v>
      </c>
      <c r="AG220">
        <v>7.2109909999999999</v>
      </c>
      <c r="AH220">
        <v>7.6881000000000004</v>
      </c>
      <c r="AI220">
        <v>8.3378300000000003</v>
      </c>
      <c r="AJ220">
        <v>8.9364159999999995</v>
      </c>
      <c r="AK220" s="15">
        <v>3.1E-2</v>
      </c>
    </row>
    <row r="221" spans="1:37">
      <c r="A221" t="s">
        <v>117</v>
      </c>
      <c r="B221" t="s">
        <v>540</v>
      </c>
      <c r="C221" t="s">
        <v>541</v>
      </c>
      <c r="D221" t="s">
        <v>491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t="s">
        <v>170</v>
      </c>
    </row>
    <row r="222" spans="1:37">
      <c r="A222" t="s">
        <v>120</v>
      </c>
      <c r="B222" t="s">
        <v>542</v>
      </c>
      <c r="C222" t="s">
        <v>543</v>
      </c>
      <c r="D222" t="s">
        <v>491</v>
      </c>
      <c r="F222">
        <v>0.104999</v>
      </c>
      <c r="G222">
        <v>0.11666700000000001</v>
      </c>
      <c r="H222">
        <v>0.13938600000000001</v>
      </c>
      <c r="I222">
        <v>0.15401300000000001</v>
      </c>
      <c r="J222">
        <v>0.164271</v>
      </c>
      <c r="K222">
        <v>0.171677</v>
      </c>
      <c r="L222">
        <v>0.17283499999999999</v>
      </c>
      <c r="M222">
        <v>0.16688600000000001</v>
      </c>
      <c r="N222">
        <v>0.164766</v>
      </c>
      <c r="O222">
        <v>0.16570299999999999</v>
      </c>
      <c r="P222">
        <v>0.16730700000000001</v>
      </c>
      <c r="Q222">
        <v>0.17108300000000001</v>
      </c>
      <c r="R222">
        <v>0.17763200000000001</v>
      </c>
      <c r="S222">
        <v>0.18395900000000001</v>
      </c>
      <c r="T222">
        <v>0.19018699999999999</v>
      </c>
      <c r="U222">
        <v>0.19777</v>
      </c>
      <c r="V222">
        <v>0.20549300000000001</v>
      </c>
      <c r="W222">
        <v>0.21044599999999999</v>
      </c>
      <c r="X222">
        <v>0.21584500000000001</v>
      </c>
      <c r="Y222">
        <v>0.22517400000000001</v>
      </c>
      <c r="Z222">
        <v>0.236208</v>
      </c>
      <c r="AA222">
        <v>0.245057</v>
      </c>
      <c r="AB222">
        <v>0.251828</v>
      </c>
      <c r="AC222">
        <v>0.25862800000000002</v>
      </c>
      <c r="AD222">
        <v>0.264378</v>
      </c>
      <c r="AE222">
        <v>0.27163999999999999</v>
      </c>
      <c r="AF222">
        <v>0.27831099999999998</v>
      </c>
      <c r="AG222">
        <v>0.28067500000000001</v>
      </c>
      <c r="AH222">
        <v>0.28620000000000001</v>
      </c>
      <c r="AI222">
        <v>0.29530400000000001</v>
      </c>
      <c r="AJ222">
        <v>0.30235699999999999</v>
      </c>
      <c r="AK222" s="15">
        <v>3.5999999999999997E-2</v>
      </c>
    </row>
    <row r="223" spans="1:37">
      <c r="A223" t="s">
        <v>123</v>
      </c>
      <c r="B223" t="s">
        <v>544</v>
      </c>
      <c r="C223" t="s">
        <v>545</v>
      </c>
      <c r="D223" t="s">
        <v>491</v>
      </c>
      <c r="F223">
        <v>0.15276799999999999</v>
      </c>
      <c r="G223">
        <v>0.17108799999999999</v>
      </c>
      <c r="H223">
        <v>0.20652400000000001</v>
      </c>
      <c r="I223">
        <v>0.228607</v>
      </c>
      <c r="J223">
        <v>0.243834</v>
      </c>
      <c r="K223">
        <v>0.25482700000000003</v>
      </c>
      <c r="L223">
        <v>0.256546</v>
      </c>
      <c r="M223">
        <v>0.24771599999999999</v>
      </c>
      <c r="N223">
        <v>0.24456800000000001</v>
      </c>
      <c r="O223">
        <v>0.24596000000000001</v>
      </c>
      <c r="P223">
        <v>0.24834100000000001</v>
      </c>
      <c r="Q223">
        <v>0.25394499999999998</v>
      </c>
      <c r="R223">
        <v>0.26366499999999998</v>
      </c>
      <c r="S223">
        <v>0.27305699999999999</v>
      </c>
      <c r="T223">
        <v>0.282302</v>
      </c>
      <c r="U223">
        <v>0.29355700000000001</v>
      </c>
      <c r="V223">
        <v>0.30502099999999999</v>
      </c>
      <c r="W223">
        <v>0.31237300000000001</v>
      </c>
      <c r="X223">
        <v>0.32038699999999998</v>
      </c>
      <c r="Y223">
        <v>0.33423399999999998</v>
      </c>
      <c r="Z223">
        <v>0.35061300000000001</v>
      </c>
      <c r="AA223">
        <v>0.36374800000000002</v>
      </c>
      <c r="AB223">
        <v>0.37379800000000002</v>
      </c>
      <c r="AC223">
        <v>0.38389200000000001</v>
      </c>
      <c r="AD223">
        <v>0.392426</v>
      </c>
      <c r="AE223">
        <v>0.40320600000000001</v>
      </c>
      <c r="AF223">
        <v>0.41310799999999998</v>
      </c>
      <c r="AG223">
        <v>0.41661599999999999</v>
      </c>
      <c r="AH223">
        <v>0.424817</v>
      </c>
      <c r="AI223">
        <v>0.43833</v>
      </c>
      <c r="AJ223">
        <v>0.448799</v>
      </c>
      <c r="AK223" s="15">
        <v>3.6999999999999998E-2</v>
      </c>
    </row>
    <row r="224" spans="1:37">
      <c r="A224" t="s">
        <v>126</v>
      </c>
      <c r="B224" t="s">
        <v>546</v>
      </c>
      <c r="C224" t="s">
        <v>547</v>
      </c>
      <c r="D224" t="s">
        <v>491</v>
      </c>
      <c r="F224">
        <v>0.168402</v>
      </c>
      <c r="G224">
        <v>0.18859699999999999</v>
      </c>
      <c r="H224">
        <v>0.227659</v>
      </c>
      <c r="I224">
        <v>0.252002</v>
      </c>
      <c r="J224">
        <v>0.26878800000000003</v>
      </c>
      <c r="K224">
        <v>0.28090599999999999</v>
      </c>
      <c r="L224">
        <v>0.2828</v>
      </c>
      <c r="M224">
        <v>0.27306599999999998</v>
      </c>
      <c r="N224">
        <v>0.26959699999999998</v>
      </c>
      <c r="O224">
        <v>0.27113100000000001</v>
      </c>
      <c r="P224">
        <v>0.273756</v>
      </c>
      <c r="Q224">
        <v>0.27993299999999999</v>
      </c>
      <c r="R224">
        <v>0.29064899999999999</v>
      </c>
      <c r="S224">
        <v>0.30100100000000002</v>
      </c>
      <c r="T224">
        <v>0.311193</v>
      </c>
      <c r="U224">
        <v>0.32359900000000003</v>
      </c>
      <c r="V224">
        <v>0.33623599999999998</v>
      </c>
      <c r="W224">
        <v>0.34434100000000001</v>
      </c>
      <c r="X224">
        <v>0.35317500000000002</v>
      </c>
      <c r="Y224">
        <v>0.36843900000000002</v>
      </c>
      <c r="Z224">
        <v>0.386494</v>
      </c>
      <c r="AA224">
        <v>0.40097300000000002</v>
      </c>
      <c r="AB224">
        <v>0.412053</v>
      </c>
      <c r="AC224">
        <v>0.42317900000000003</v>
      </c>
      <c r="AD224">
        <v>0.432587</v>
      </c>
      <c r="AE224">
        <v>0.444469</v>
      </c>
      <c r="AF224">
        <v>0.45538499999999998</v>
      </c>
      <c r="AG224">
        <v>0.45925199999999999</v>
      </c>
      <c r="AH224">
        <v>0.46829300000000001</v>
      </c>
      <c r="AI224">
        <v>0.48318899999999998</v>
      </c>
      <c r="AJ224">
        <v>0.49472899999999997</v>
      </c>
      <c r="AK224" s="15">
        <v>3.6999999999999998E-2</v>
      </c>
    </row>
    <row r="225" spans="1:37">
      <c r="A225" t="s">
        <v>129</v>
      </c>
      <c r="B225" t="s">
        <v>548</v>
      </c>
      <c r="C225" t="s">
        <v>549</v>
      </c>
      <c r="D225" t="s">
        <v>491</v>
      </c>
      <c r="F225">
        <v>0.206702</v>
      </c>
      <c r="G225">
        <v>0.231489</v>
      </c>
      <c r="H225">
        <v>0.27943499999999999</v>
      </c>
      <c r="I225">
        <v>0.30931399999999998</v>
      </c>
      <c r="J225">
        <v>0.32991799999999999</v>
      </c>
      <c r="K225">
        <v>0.34479199999999999</v>
      </c>
      <c r="L225">
        <v>0.34711700000000001</v>
      </c>
      <c r="M225">
        <v>0.33516899999999999</v>
      </c>
      <c r="N225">
        <v>0.33091100000000001</v>
      </c>
      <c r="O225">
        <v>0.33279399999999998</v>
      </c>
      <c r="P225">
        <v>0.33601500000000001</v>
      </c>
      <c r="Q225">
        <v>0.34359800000000001</v>
      </c>
      <c r="R225">
        <v>0.35675000000000001</v>
      </c>
      <c r="S225">
        <v>0.36945699999999998</v>
      </c>
      <c r="T225">
        <v>0.381967</v>
      </c>
      <c r="U225">
        <v>0.39719500000000002</v>
      </c>
      <c r="V225">
        <v>0.41270499999999999</v>
      </c>
      <c r="W225">
        <v>0.422653</v>
      </c>
      <c r="X225">
        <v>0.43349599999999999</v>
      </c>
      <c r="Y225">
        <v>0.45223200000000002</v>
      </c>
      <c r="Z225">
        <v>0.47439399999999998</v>
      </c>
      <c r="AA225">
        <v>0.49216599999999999</v>
      </c>
      <c r="AB225">
        <v>0.50576500000000002</v>
      </c>
      <c r="AC225">
        <v>0.51942100000000002</v>
      </c>
      <c r="AD225">
        <v>0.53096900000000002</v>
      </c>
      <c r="AE225">
        <v>0.54555399999999998</v>
      </c>
      <c r="AF225">
        <v>0.558952</v>
      </c>
      <c r="AG225">
        <v>0.56369800000000003</v>
      </c>
      <c r="AH225">
        <v>0.57479499999999994</v>
      </c>
      <c r="AI225">
        <v>0.59307900000000002</v>
      </c>
      <c r="AJ225">
        <v>0.60724400000000001</v>
      </c>
      <c r="AK225" s="15">
        <v>3.6999999999999998E-2</v>
      </c>
    </row>
    <row r="226" spans="1:37">
      <c r="A226" t="s">
        <v>179</v>
      </c>
      <c r="B226" t="s">
        <v>550</v>
      </c>
      <c r="C226" t="s">
        <v>551</v>
      </c>
      <c r="D226" t="s">
        <v>491</v>
      </c>
      <c r="F226">
        <v>215.37506099999999</v>
      </c>
      <c r="G226">
        <v>234.17735300000001</v>
      </c>
      <c r="H226">
        <v>274.44689899999997</v>
      </c>
      <c r="I226">
        <v>294.94412199999999</v>
      </c>
      <c r="J226">
        <v>305.42755099999999</v>
      </c>
      <c r="K226">
        <v>309.90060399999999</v>
      </c>
      <c r="L226">
        <v>302.90332000000001</v>
      </c>
      <c r="M226">
        <v>283.95864899999998</v>
      </c>
      <c r="N226">
        <v>272.18521099999998</v>
      </c>
      <c r="O226">
        <v>265.76129200000003</v>
      </c>
      <c r="P226">
        <v>260.518463</v>
      </c>
      <c r="Q226">
        <v>258.63812300000001</v>
      </c>
      <c r="R226">
        <v>260.716858</v>
      </c>
      <c r="S226">
        <v>262.13888500000002</v>
      </c>
      <c r="T226">
        <v>263.12133799999998</v>
      </c>
      <c r="U226">
        <v>265.64205900000002</v>
      </c>
      <c r="V226">
        <v>267.97619600000002</v>
      </c>
      <c r="W226">
        <v>266.44220000000001</v>
      </c>
      <c r="X226">
        <v>265.31829800000003</v>
      </c>
      <c r="Y226">
        <v>268.72378500000002</v>
      </c>
      <c r="Z226">
        <v>273.68182400000001</v>
      </c>
      <c r="AA226">
        <v>275.66473400000001</v>
      </c>
      <c r="AB226">
        <v>275.03070100000002</v>
      </c>
      <c r="AC226">
        <v>274.23019399999998</v>
      </c>
      <c r="AD226">
        <v>272.161743</v>
      </c>
      <c r="AE226">
        <v>271.493042</v>
      </c>
      <c r="AF226">
        <v>270.05877700000002</v>
      </c>
      <c r="AG226">
        <v>264.41949499999998</v>
      </c>
      <c r="AH226">
        <v>261.77172899999999</v>
      </c>
      <c r="AI226">
        <v>262.23144500000001</v>
      </c>
      <c r="AJ226">
        <v>260.67434700000001</v>
      </c>
      <c r="AK226" s="15">
        <v>6.0000000000000001E-3</v>
      </c>
    </row>
    <row r="227" spans="1:37">
      <c r="A227" t="s">
        <v>552</v>
      </c>
      <c r="B227" t="s">
        <v>553</v>
      </c>
      <c r="C227" t="s">
        <v>554</v>
      </c>
      <c r="D227" t="s">
        <v>491</v>
      </c>
      <c r="F227">
        <v>566.38568099999998</v>
      </c>
      <c r="G227">
        <v>625.07305899999994</v>
      </c>
      <c r="H227">
        <v>715.903503</v>
      </c>
      <c r="I227">
        <v>765.72906499999999</v>
      </c>
      <c r="J227">
        <v>801.52783199999999</v>
      </c>
      <c r="K227">
        <v>825.61621100000002</v>
      </c>
      <c r="L227">
        <v>821.47271699999999</v>
      </c>
      <c r="M227">
        <v>791.66406199999994</v>
      </c>
      <c r="N227">
        <v>780.74432400000001</v>
      </c>
      <c r="O227">
        <v>778.49139400000001</v>
      </c>
      <c r="P227">
        <v>774.49169900000004</v>
      </c>
      <c r="Q227">
        <v>779.459656</v>
      </c>
      <c r="R227">
        <v>792.89331100000004</v>
      </c>
      <c r="S227">
        <v>804.805969</v>
      </c>
      <c r="T227">
        <v>816.21227999999996</v>
      </c>
      <c r="U227">
        <v>831.59051499999998</v>
      </c>
      <c r="V227">
        <v>844.238159</v>
      </c>
      <c r="W227">
        <v>848.51654099999996</v>
      </c>
      <c r="X227">
        <v>856.12835700000005</v>
      </c>
      <c r="Y227">
        <v>872.82488999999998</v>
      </c>
      <c r="Z227">
        <v>891.993652</v>
      </c>
      <c r="AA227">
        <v>905.61621100000002</v>
      </c>
      <c r="AB227">
        <v>914.33941700000003</v>
      </c>
      <c r="AC227">
        <v>921.957764</v>
      </c>
      <c r="AD227">
        <v>927.31878700000004</v>
      </c>
      <c r="AE227">
        <v>939.31243900000004</v>
      </c>
      <c r="AF227">
        <v>945.51776099999995</v>
      </c>
      <c r="AG227">
        <v>941.66033900000002</v>
      </c>
      <c r="AH227">
        <v>948.58288600000003</v>
      </c>
      <c r="AI227">
        <v>958.29565400000001</v>
      </c>
      <c r="AJ227">
        <v>962.71301300000005</v>
      </c>
      <c r="AK227" s="15">
        <v>1.7999999999999999E-2</v>
      </c>
    </row>
    <row r="228" spans="1:37">
      <c r="A228" t="s">
        <v>555</v>
      </c>
      <c r="C228" t="s">
        <v>556</v>
      </c>
    </row>
    <row r="229" spans="1:37">
      <c r="A229" t="s">
        <v>557</v>
      </c>
      <c r="B229" t="s">
        <v>558</v>
      </c>
      <c r="C229" t="s">
        <v>559</v>
      </c>
      <c r="D229" t="s">
        <v>560</v>
      </c>
      <c r="F229">
        <v>1508.5570070000001</v>
      </c>
      <c r="G229">
        <v>1600.7733149999999</v>
      </c>
      <c r="H229">
        <v>1616.5277100000001</v>
      </c>
      <c r="I229">
        <v>1618.108643</v>
      </c>
      <c r="J229">
        <v>1617.9658199999999</v>
      </c>
      <c r="K229">
        <v>1567.8839109999999</v>
      </c>
      <c r="L229">
        <v>1587.153687</v>
      </c>
      <c r="M229">
        <v>1586.3214109999999</v>
      </c>
      <c r="N229">
        <v>1606.0509030000001</v>
      </c>
      <c r="O229">
        <v>1623.5897219999999</v>
      </c>
      <c r="P229">
        <v>1641.5112300000001</v>
      </c>
      <c r="Q229">
        <v>1654.219482</v>
      </c>
      <c r="R229">
        <v>1664.4609379999999</v>
      </c>
      <c r="S229">
        <v>1678.1671140000001</v>
      </c>
      <c r="T229">
        <v>1686.5092770000001</v>
      </c>
      <c r="U229">
        <v>1700.822754</v>
      </c>
      <c r="V229">
        <v>1714.348389</v>
      </c>
      <c r="W229">
        <v>1725.946533</v>
      </c>
      <c r="X229">
        <v>1730.0469969999999</v>
      </c>
      <c r="Y229">
        <v>1747.594971</v>
      </c>
      <c r="Z229">
        <v>1753.466919</v>
      </c>
      <c r="AA229">
        <v>1765.8125</v>
      </c>
      <c r="AB229">
        <v>1783.167725</v>
      </c>
      <c r="AC229">
        <v>1804.6464840000001</v>
      </c>
      <c r="AD229">
        <v>1808.417236</v>
      </c>
      <c r="AE229">
        <v>1822.5867920000001</v>
      </c>
      <c r="AF229">
        <v>1832.412476</v>
      </c>
      <c r="AG229">
        <v>1846.727539</v>
      </c>
      <c r="AH229">
        <v>1860.8991699999999</v>
      </c>
      <c r="AI229">
        <v>1876.013062</v>
      </c>
      <c r="AJ229">
        <v>1898.7479249999999</v>
      </c>
      <c r="AK229" s="15">
        <v>8.0000000000000002E-3</v>
      </c>
    </row>
    <row r="230" spans="1:37">
      <c r="A230" t="s">
        <v>561</v>
      </c>
      <c r="B230" t="s">
        <v>562</v>
      </c>
      <c r="C230" t="s">
        <v>563</v>
      </c>
      <c r="D230" t="s">
        <v>564</v>
      </c>
      <c r="F230">
        <v>3.4893709999999998</v>
      </c>
      <c r="G230">
        <v>3.512003</v>
      </c>
      <c r="H230">
        <v>3.5347819999999999</v>
      </c>
      <c r="I230">
        <v>3.5577100000000002</v>
      </c>
      <c r="J230">
        <v>3.5807850000000001</v>
      </c>
      <c r="K230">
        <v>3.6040100000000002</v>
      </c>
      <c r="L230">
        <v>3.627386</v>
      </c>
      <c r="M230">
        <v>3.6509140000000002</v>
      </c>
      <c r="N230">
        <v>3.6745939999999999</v>
      </c>
      <c r="O230">
        <v>3.6984279999999998</v>
      </c>
      <c r="P230">
        <v>3.7224159999999999</v>
      </c>
      <c r="Q230">
        <v>3.7465600000000001</v>
      </c>
      <c r="R230">
        <v>3.7708599999999999</v>
      </c>
      <c r="S230">
        <v>3.795318</v>
      </c>
      <c r="T230">
        <v>3.8199350000000001</v>
      </c>
      <c r="U230">
        <v>3.8447119999999999</v>
      </c>
      <c r="V230">
        <v>3.8696489999999999</v>
      </c>
      <c r="W230">
        <v>3.8947479999999999</v>
      </c>
      <c r="X230">
        <v>3.9200089999999999</v>
      </c>
      <c r="Y230">
        <v>3.9454349999999998</v>
      </c>
      <c r="Z230">
        <v>3.971025</v>
      </c>
      <c r="AA230">
        <v>3.9967820000000001</v>
      </c>
      <c r="AB230">
        <v>4.0227050000000002</v>
      </c>
      <c r="AC230">
        <v>4.0487970000000004</v>
      </c>
      <c r="AD230">
        <v>4.0750580000000003</v>
      </c>
      <c r="AE230">
        <v>4.1014889999999999</v>
      </c>
      <c r="AF230">
        <v>4.1280910000000004</v>
      </c>
      <c r="AG230">
        <v>4.1548660000000002</v>
      </c>
      <c r="AH230">
        <v>4.1818150000000003</v>
      </c>
      <c r="AI230">
        <v>4.208939</v>
      </c>
      <c r="AJ230">
        <v>4.2362380000000002</v>
      </c>
      <c r="AK230" s="15">
        <v>6.0000000000000001E-3</v>
      </c>
    </row>
    <row r="231" spans="1:37">
      <c r="A231" t="s">
        <v>565</v>
      </c>
      <c r="C231" t="s">
        <v>566</v>
      </c>
    </row>
    <row r="232" spans="1:37">
      <c r="A232" t="s">
        <v>567</v>
      </c>
      <c r="B232" t="s">
        <v>568</v>
      </c>
      <c r="C232" t="s">
        <v>569</v>
      </c>
      <c r="D232" t="s">
        <v>190</v>
      </c>
      <c r="F232">
        <v>431.86648600000001</v>
      </c>
      <c r="G232">
        <v>455.31277499999999</v>
      </c>
      <c r="H232">
        <v>455.85299700000002</v>
      </c>
      <c r="I232">
        <v>451.90289300000001</v>
      </c>
      <c r="J232">
        <v>447.02917500000001</v>
      </c>
      <c r="K232">
        <v>428.09738199999998</v>
      </c>
      <c r="L232">
        <v>426.76123000000001</v>
      </c>
      <c r="M232">
        <v>418.56616200000002</v>
      </c>
      <c r="N232">
        <v>414.38458300000002</v>
      </c>
      <c r="O232">
        <v>408.179169</v>
      </c>
      <c r="P232">
        <v>400.68405200000001</v>
      </c>
      <c r="Q232">
        <v>392.03097500000001</v>
      </c>
      <c r="R232">
        <v>382.96151700000001</v>
      </c>
      <c r="S232">
        <v>374.84906000000001</v>
      </c>
      <c r="T232">
        <v>365.70837399999999</v>
      </c>
      <c r="U232">
        <v>358.02682499999997</v>
      </c>
      <c r="V232">
        <v>350.32076999999998</v>
      </c>
      <c r="W232">
        <v>342.37686200000002</v>
      </c>
      <c r="X232">
        <v>333.15429699999999</v>
      </c>
      <c r="Y232">
        <v>326.692047</v>
      </c>
      <c r="Z232">
        <v>318.20410199999998</v>
      </c>
      <c r="AA232">
        <v>311.07351699999998</v>
      </c>
      <c r="AB232">
        <v>304.94457999999997</v>
      </c>
      <c r="AC232">
        <v>299.59271200000001</v>
      </c>
      <c r="AD232">
        <v>291.43927000000002</v>
      </c>
      <c r="AE232">
        <v>285.13330100000002</v>
      </c>
      <c r="AF232">
        <v>278.28723100000002</v>
      </c>
      <c r="AG232">
        <v>272.259613</v>
      </c>
      <c r="AH232">
        <v>266.32595800000001</v>
      </c>
      <c r="AI232">
        <v>260.63748199999998</v>
      </c>
      <c r="AJ232">
        <v>256.08175699999998</v>
      </c>
      <c r="AK232" s="15">
        <v>-1.7000000000000001E-2</v>
      </c>
    </row>
    <row r="233" spans="1:37">
      <c r="A233" t="s">
        <v>570</v>
      </c>
      <c r="B233" t="s">
        <v>571</v>
      </c>
      <c r="C233" t="s">
        <v>572</v>
      </c>
      <c r="D233" t="s">
        <v>190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t="s">
        <v>170</v>
      </c>
    </row>
    <row r="234" spans="1:37">
      <c r="A234" t="s">
        <v>573</v>
      </c>
      <c r="B234" t="s">
        <v>574</v>
      </c>
      <c r="C234" t="s">
        <v>575</v>
      </c>
      <c r="D234" t="s">
        <v>190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t="s">
        <v>170</v>
      </c>
    </row>
    <row r="235" spans="1:37">
      <c r="A235" t="s">
        <v>576</v>
      </c>
      <c r="B235" t="s">
        <v>577</v>
      </c>
      <c r="C235" t="s">
        <v>578</v>
      </c>
      <c r="D235" t="s">
        <v>190</v>
      </c>
      <c r="F235">
        <v>0.462669</v>
      </c>
      <c r="G235">
        <v>0.48778700000000003</v>
      </c>
      <c r="H235">
        <v>1.467193</v>
      </c>
      <c r="I235">
        <v>2.9146839999999998</v>
      </c>
      <c r="J235">
        <v>4.8174729999999997</v>
      </c>
      <c r="K235">
        <v>6.9412919999999998</v>
      </c>
      <c r="L235">
        <v>10.786287</v>
      </c>
      <c r="M235">
        <v>15.933652</v>
      </c>
      <c r="N235">
        <v>22.684350999999999</v>
      </c>
      <c r="O235">
        <v>30.815408999999999</v>
      </c>
      <c r="P235">
        <v>40.295997999999997</v>
      </c>
      <c r="Q235">
        <v>49.499310000000001</v>
      </c>
      <c r="R235">
        <v>58.439315999999998</v>
      </c>
      <c r="S235">
        <v>67.318634000000003</v>
      </c>
      <c r="T235">
        <v>75.793678</v>
      </c>
      <c r="U235">
        <v>84.352965999999995</v>
      </c>
      <c r="V235">
        <v>92.703484000000003</v>
      </c>
      <c r="W235">
        <v>100.770264</v>
      </c>
      <c r="X235">
        <v>108.183212</v>
      </c>
      <c r="Y235">
        <v>116.248955</v>
      </c>
      <c r="Z235">
        <v>123.361244</v>
      </c>
      <c r="AA235">
        <v>130.73509200000001</v>
      </c>
      <c r="AB235">
        <v>138.33114599999999</v>
      </c>
      <c r="AC235">
        <v>146.13145399999999</v>
      </c>
      <c r="AD235">
        <v>152.33786000000001</v>
      </c>
      <c r="AE235">
        <v>159.238708</v>
      </c>
      <c r="AF235">
        <v>165.60131799999999</v>
      </c>
      <c r="AG235">
        <v>172.21379099999999</v>
      </c>
      <c r="AH235">
        <v>178.67195100000001</v>
      </c>
      <c r="AI235">
        <v>185.08367899999999</v>
      </c>
      <c r="AJ235">
        <v>192.133804</v>
      </c>
      <c r="AK235" s="15">
        <v>0.223</v>
      </c>
    </row>
    <row r="236" spans="1:37">
      <c r="A236" t="s">
        <v>579</v>
      </c>
      <c r="C236" t="s">
        <v>580</v>
      </c>
    </row>
    <row r="237" spans="1:37">
      <c r="A237" t="s">
        <v>581</v>
      </c>
      <c r="B237" t="s">
        <v>582</v>
      </c>
      <c r="C237" t="s">
        <v>583</v>
      </c>
      <c r="D237" t="s">
        <v>560</v>
      </c>
      <c r="F237">
        <v>347.68133499999999</v>
      </c>
      <c r="G237">
        <v>359.32345600000002</v>
      </c>
      <c r="H237">
        <v>357.10058600000002</v>
      </c>
      <c r="I237">
        <v>354.906677</v>
      </c>
      <c r="J237">
        <v>352.695404</v>
      </c>
      <c r="K237">
        <v>348.07818600000002</v>
      </c>
      <c r="L237">
        <v>341.28057899999999</v>
      </c>
      <c r="M237">
        <v>333.10046399999999</v>
      </c>
      <c r="N237">
        <v>325.25259399999999</v>
      </c>
      <c r="O237">
        <v>316.86505099999999</v>
      </c>
      <c r="P237">
        <v>308.73144500000001</v>
      </c>
      <c r="Q237">
        <v>305.11627199999998</v>
      </c>
      <c r="R237">
        <v>301.85186800000002</v>
      </c>
      <c r="S237">
        <v>298.30835000000002</v>
      </c>
      <c r="T237">
        <v>295.38018799999998</v>
      </c>
      <c r="U237">
        <v>292.62634300000002</v>
      </c>
      <c r="V237">
        <v>289.63000499999998</v>
      </c>
      <c r="W237">
        <v>286.272583</v>
      </c>
      <c r="X237">
        <v>282.6651</v>
      </c>
      <c r="Y237">
        <v>279.71716300000003</v>
      </c>
      <c r="Z237">
        <v>276.01687600000002</v>
      </c>
      <c r="AA237">
        <v>275.42544600000002</v>
      </c>
      <c r="AB237">
        <v>275.00784299999998</v>
      </c>
      <c r="AC237">
        <v>275.36859099999998</v>
      </c>
      <c r="AD237">
        <v>274.91848800000002</v>
      </c>
      <c r="AE237">
        <v>274.56326300000001</v>
      </c>
      <c r="AF237">
        <v>273.54470800000001</v>
      </c>
      <c r="AG237">
        <v>272.61859099999998</v>
      </c>
      <c r="AH237">
        <v>271.43493699999999</v>
      </c>
      <c r="AI237">
        <v>270.55728099999999</v>
      </c>
      <c r="AJ237">
        <v>270.13116500000001</v>
      </c>
      <c r="AK237" s="15">
        <v>-8.0000000000000002E-3</v>
      </c>
    </row>
    <row r="238" spans="1:37">
      <c r="A238" t="s">
        <v>561</v>
      </c>
      <c r="B238" t="s">
        <v>584</v>
      </c>
      <c r="C238" t="s">
        <v>585</v>
      </c>
      <c r="D238" t="s">
        <v>564</v>
      </c>
      <c r="F238">
        <v>4.8419600000000003</v>
      </c>
      <c r="G238">
        <v>4.8707260000000003</v>
      </c>
      <c r="H238">
        <v>4.8996630000000003</v>
      </c>
      <c r="I238">
        <v>4.9287720000000004</v>
      </c>
      <c r="J238">
        <v>4.9580539999999997</v>
      </c>
      <c r="K238">
        <v>4.9875090000000002</v>
      </c>
      <c r="L238">
        <v>5.0171400000000004</v>
      </c>
      <c r="M238">
        <v>5.0469470000000003</v>
      </c>
      <c r="N238">
        <v>5.0769310000000001</v>
      </c>
      <c r="O238">
        <v>5.1070919999999997</v>
      </c>
      <c r="P238">
        <v>5.1374339999999998</v>
      </c>
      <c r="Q238">
        <v>5.1679550000000001</v>
      </c>
      <c r="R238">
        <v>5.198658</v>
      </c>
      <c r="S238">
        <v>5.2295429999999996</v>
      </c>
      <c r="T238">
        <v>5.2606109999999999</v>
      </c>
      <c r="U238">
        <v>5.2918640000000003</v>
      </c>
      <c r="V238">
        <v>5.3233030000000001</v>
      </c>
      <c r="W238">
        <v>5.3549290000000003</v>
      </c>
      <c r="X238">
        <v>5.3867419999999999</v>
      </c>
      <c r="Y238">
        <v>5.4187450000000004</v>
      </c>
      <c r="Z238">
        <v>5.4509379999999998</v>
      </c>
      <c r="AA238">
        <v>5.4833220000000003</v>
      </c>
      <c r="AB238">
        <v>5.515898</v>
      </c>
      <c r="AC238">
        <v>5.548667</v>
      </c>
      <c r="AD238">
        <v>5.5816319999999999</v>
      </c>
      <c r="AE238">
        <v>5.6147919999999996</v>
      </c>
      <c r="AF238">
        <v>5.6481500000000002</v>
      </c>
      <c r="AG238">
        <v>5.681705</v>
      </c>
      <c r="AH238">
        <v>5.7154600000000002</v>
      </c>
      <c r="AI238">
        <v>5.7494160000000001</v>
      </c>
      <c r="AJ238">
        <v>5.7835729999999996</v>
      </c>
      <c r="AK238" s="15">
        <v>6.0000000000000001E-3</v>
      </c>
    </row>
    <row r="239" spans="1:37">
      <c r="A239" t="s">
        <v>565</v>
      </c>
      <c r="C239" t="s">
        <v>586</v>
      </c>
    </row>
    <row r="240" spans="1:37">
      <c r="A240" t="s">
        <v>567</v>
      </c>
      <c r="B240" t="s">
        <v>587</v>
      </c>
      <c r="C240" t="s">
        <v>588</v>
      </c>
      <c r="D240" t="s">
        <v>190</v>
      </c>
      <c r="F240">
        <v>75.191635000000005</v>
      </c>
      <c r="G240">
        <v>76.9589</v>
      </c>
      <c r="H240">
        <v>76.098526000000007</v>
      </c>
      <c r="I240">
        <v>75.27037</v>
      </c>
      <c r="J240">
        <v>74.415176000000002</v>
      </c>
      <c r="K240">
        <v>73.084762999999995</v>
      </c>
      <c r="L240">
        <v>71.302963000000005</v>
      </c>
      <c r="M240">
        <v>69.233092999999997</v>
      </c>
      <c r="N240">
        <v>67.242203000000003</v>
      </c>
      <c r="O240">
        <v>65.154494999999997</v>
      </c>
      <c r="P240">
        <v>63.145538000000002</v>
      </c>
      <c r="Q240">
        <v>62.077964999999999</v>
      </c>
      <c r="R240">
        <v>61.089278999999998</v>
      </c>
      <c r="S240">
        <v>60.040740999999997</v>
      </c>
      <c r="T240">
        <v>59.132660000000001</v>
      </c>
      <c r="U240">
        <v>58.274765000000002</v>
      </c>
      <c r="V240">
        <v>57.367573</v>
      </c>
      <c r="W240">
        <v>56.396614</v>
      </c>
      <c r="X240">
        <v>55.386253000000004</v>
      </c>
      <c r="Y240">
        <v>54.511924999999998</v>
      </c>
      <c r="Z240">
        <v>53.470908999999999</v>
      </c>
      <c r="AA240">
        <v>52.990333999999997</v>
      </c>
      <c r="AB240">
        <v>52.540813</v>
      </c>
      <c r="AC240">
        <v>52.235802</v>
      </c>
      <c r="AD240">
        <v>51.775986000000003</v>
      </c>
      <c r="AE240">
        <v>51.338679999999997</v>
      </c>
      <c r="AF240">
        <v>50.768425000000001</v>
      </c>
      <c r="AG240">
        <v>50.210804000000003</v>
      </c>
      <c r="AH240">
        <v>49.611865999999999</v>
      </c>
      <c r="AI240">
        <v>49.066448000000001</v>
      </c>
      <c r="AJ240">
        <v>48.596412999999998</v>
      </c>
      <c r="AK240" s="15">
        <v>-1.4E-2</v>
      </c>
    </row>
    <row r="241" spans="1:37">
      <c r="A241" t="s">
        <v>570</v>
      </c>
      <c r="B241" t="s">
        <v>589</v>
      </c>
      <c r="C241" t="s">
        <v>590</v>
      </c>
      <c r="D241" t="s">
        <v>190</v>
      </c>
      <c r="F241">
        <v>1.7463169999999999</v>
      </c>
      <c r="G241">
        <v>1.7177500000000001</v>
      </c>
      <c r="H241">
        <v>1.622441</v>
      </c>
      <c r="I241">
        <v>1.5316080000000001</v>
      </c>
      <c r="J241">
        <v>1.4458219999999999</v>
      </c>
      <c r="K241">
        <v>1.3535349999999999</v>
      </c>
      <c r="L241">
        <v>1.2628820000000001</v>
      </c>
      <c r="M241">
        <v>1.1675450000000001</v>
      </c>
      <c r="N241">
        <v>1.07799</v>
      </c>
      <c r="O241">
        <v>0.99074499999999999</v>
      </c>
      <c r="P241">
        <v>0.90485899999999997</v>
      </c>
      <c r="Q241">
        <v>0.83253600000000005</v>
      </c>
      <c r="R241">
        <v>0.76458099999999996</v>
      </c>
      <c r="S241">
        <v>0.69626699999999997</v>
      </c>
      <c r="T241">
        <v>0.63292599999999999</v>
      </c>
      <c r="U241">
        <v>0.57323100000000005</v>
      </c>
      <c r="V241">
        <v>0.52168000000000003</v>
      </c>
      <c r="W241">
        <v>0.46667500000000001</v>
      </c>
      <c r="X241">
        <v>0.40619699999999997</v>
      </c>
      <c r="Y241">
        <v>0.34445199999999998</v>
      </c>
      <c r="Z241">
        <v>0.289381</v>
      </c>
      <c r="AA241">
        <v>0.28704800000000003</v>
      </c>
      <c r="AB241">
        <v>0.28491499999999997</v>
      </c>
      <c r="AC241">
        <v>0.283605</v>
      </c>
      <c r="AD241">
        <v>0.28147299999999997</v>
      </c>
      <c r="AE241">
        <v>0.27944799999999997</v>
      </c>
      <c r="AF241">
        <v>0.27677400000000002</v>
      </c>
      <c r="AG241">
        <v>0.27421899999999999</v>
      </c>
      <c r="AH241">
        <v>0.27142100000000002</v>
      </c>
      <c r="AI241">
        <v>0.268957</v>
      </c>
      <c r="AJ241">
        <v>0.26695799999999997</v>
      </c>
      <c r="AK241" s="15">
        <v>-6.0999999999999999E-2</v>
      </c>
    </row>
    <row r="242" spans="1:37">
      <c r="A242" t="s">
        <v>573</v>
      </c>
      <c r="B242" t="s">
        <v>591</v>
      </c>
      <c r="C242" t="s">
        <v>592</v>
      </c>
      <c r="D242" t="s">
        <v>190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t="s">
        <v>170</v>
      </c>
    </row>
    <row r="243" spans="1:37">
      <c r="A243" t="s">
        <v>576</v>
      </c>
      <c r="B243" t="s">
        <v>593</v>
      </c>
      <c r="C243" t="s">
        <v>594</v>
      </c>
      <c r="D243" t="s">
        <v>190</v>
      </c>
      <c r="F243">
        <v>0.40545300000000001</v>
      </c>
      <c r="G243">
        <v>0.46474900000000002</v>
      </c>
      <c r="H243">
        <v>0.50729500000000005</v>
      </c>
      <c r="I243">
        <v>0.54806900000000003</v>
      </c>
      <c r="J243">
        <v>0.585534</v>
      </c>
      <c r="K243">
        <v>0.617282</v>
      </c>
      <c r="L243">
        <v>0.63884099999999999</v>
      </c>
      <c r="M243">
        <v>0.65778499999999995</v>
      </c>
      <c r="N243">
        <v>0.67478000000000005</v>
      </c>
      <c r="O243">
        <v>0.68839099999999998</v>
      </c>
      <c r="P243">
        <v>0.70272500000000004</v>
      </c>
      <c r="Q243">
        <v>0.72755800000000004</v>
      </c>
      <c r="R243">
        <v>0.75117999999999996</v>
      </c>
      <c r="S243">
        <v>0.77397400000000005</v>
      </c>
      <c r="T243">
        <v>0.79636099999999999</v>
      </c>
      <c r="U243">
        <v>0.81736399999999998</v>
      </c>
      <c r="V243">
        <v>0.83218199999999998</v>
      </c>
      <c r="W243">
        <v>0.84796899999999997</v>
      </c>
      <c r="X243">
        <v>0.86652399999999996</v>
      </c>
      <c r="Y243">
        <v>0.88872399999999996</v>
      </c>
      <c r="Z243">
        <v>0.931948</v>
      </c>
      <c r="AA243">
        <v>0.98800500000000002</v>
      </c>
      <c r="AB243">
        <v>1.0480560000000001</v>
      </c>
      <c r="AC243">
        <v>1.114857</v>
      </c>
      <c r="AD243">
        <v>1.182455</v>
      </c>
      <c r="AE243">
        <v>1.254731</v>
      </c>
      <c r="AF243">
        <v>1.3279970000000001</v>
      </c>
      <c r="AG243">
        <v>1.405883</v>
      </c>
      <c r="AH243">
        <v>1.4871030000000001</v>
      </c>
      <c r="AI243">
        <v>1.5747169999999999</v>
      </c>
      <c r="AJ243">
        <v>1.67012</v>
      </c>
      <c r="AK243" s="15">
        <v>4.8000000000000001E-2</v>
      </c>
    </row>
    <row r="244" spans="1:37">
      <c r="A244" t="s">
        <v>595</v>
      </c>
      <c r="C244" t="s">
        <v>596</v>
      </c>
    </row>
    <row r="245" spans="1:37">
      <c r="A245" t="s">
        <v>597</v>
      </c>
      <c r="B245" t="s">
        <v>598</v>
      </c>
      <c r="C245" t="s">
        <v>599</v>
      </c>
      <c r="D245" t="s">
        <v>600</v>
      </c>
      <c r="F245">
        <v>4133.4975590000004</v>
      </c>
      <c r="G245">
        <v>4480.1191410000001</v>
      </c>
      <c r="H245">
        <v>4842.9975590000004</v>
      </c>
      <c r="I245">
        <v>5102.3203119999998</v>
      </c>
      <c r="J245">
        <v>5347.5864259999998</v>
      </c>
      <c r="K245">
        <v>5607.7910160000001</v>
      </c>
      <c r="L245">
        <v>5849.7714839999999</v>
      </c>
      <c r="M245">
        <v>6069.5566410000001</v>
      </c>
      <c r="N245">
        <v>6297.9384769999997</v>
      </c>
      <c r="O245">
        <v>6534.3159180000002</v>
      </c>
      <c r="P245">
        <v>6777.189453</v>
      </c>
      <c r="Q245">
        <v>7022.310547</v>
      </c>
      <c r="R245">
        <v>7284.1108400000003</v>
      </c>
      <c r="S245">
        <v>7539.5625</v>
      </c>
      <c r="T245">
        <v>7817.6918949999999</v>
      </c>
      <c r="U245">
        <v>8120.7763670000004</v>
      </c>
      <c r="V245">
        <v>8411.2099610000005</v>
      </c>
      <c r="W245">
        <v>8685.3125</v>
      </c>
      <c r="X245">
        <v>8970.6113280000009</v>
      </c>
      <c r="Y245">
        <v>9279.484375</v>
      </c>
      <c r="Z245">
        <v>9597.0019530000009</v>
      </c>
      <c r="AA245">
        <v>9926.3789059999999</v>
      </c>
      <c r="AB245">
        <v>10264.111328000001</v>
      </c>
      <c r="AC245">
        <v>10615.589844</v>
      </c>
      <c r="AD245">
        <v>10958.377930000001</v>
      </c>
      <c r="AE245">
        <v>11328.463867</v>
      </c>
      <c r="AF245">
        <v>11711.177734000001</v>
      </c>
      <c r="AG245">
        <v>12075.369140999999</v>
      </c>
      <c r="AH245">
        <v>12473.224609000001</v>
      </c>
      <c r="AI245">
        <v>12883.205078000001</v>
      </c>
      <c r="AJ245">
        <v>13275.191406</v>
      </c>
      <c r="AK245" s="15">
        <v>0.04</v>
      </c>
    </row>
    <row r="246" spans="1:37">
      <c r="A246" t="s">
        <v>601</v>
      </c>
      <c r="B246" t="s">
        <v>602</v>
      </c>
      <c r="C246" t="s">
        <v>603</v>
      </c>
      <c r="D246" t="s">
        <v>600</v>
      </c>
      <c r="F246">
        <v>1553.1899410000001</v>
      </c>
      <c r="G246">
        <v>1718.5379640000001</v>
      </c>
      <c r="H246">
        <v>1906.9501949999999</v>
      </c>
      <c r="I246">
        <v>2082.2116700000001</v>
      </c>
      <c r="J246">
        <v>2230.2214359999998</v>
      </c>
      <c r="K246">
        <v>2362.141357</v>
      </c>
      <c r="L246">
        <v>2468.0270999999998</v>
      </c>
      <c r="M246">
        <v>2554.6623540000001</v>
      </c>
      <c r="N246">
        <v>2636.6213379999999</v>
      </c>
      <c r="O246">
        <v>2709.3046880000002</v>
      </c>
      <c r="P246">
        <v>2779.0397950000001</v>
      </c>
      <c r="Q246">
        <v>2855.7797850000002</v>
      </c>
      <c r="R246">
        <v>2942.678711</v>
      </c>
      <c r="S246">
        <v>3027.2678219999998</v>
      </c>
      <c r="T246">
        <v>3126.9262699999999</v>
      </c>
      <c r="U246">
        <v>3235.2683109999998</v>
      </c>
      <c r="V246">
        <v>3346.806885</v>
      </c>
      <c r="W246">
        <v>3459.9541020000001</v>
      </c>
      <c r="X246">
        <v>3568.9562989999999</v>
      </c>
      <c r="Y246">
        <v>3693.2529300000001</v>
      </c>
      <c r="Z246">
        <v>3824.2673340000001</v>
      </c>
      <c r="AA246">
        <v>3958.3852539999998</v>
      </c>
      <c r="AB246">
        <v>4098.7045900000003</v>
      </c>
      <c r="AC246">
        <v>4242.7089839999999</v>
      </c>
      <c r="AD246">
        <v>4388.6625979999999</v>
      </c>
      <c r="AE246">
        <v>4552.1650390000004</v>
      </c>
      <c r="AF246">
        <v>4712.7109380000002</v>
      </c>
      <c r="AG246">
        <v>4875.279297</v>
      </c>
      <c r="AH246">
        <v>5043.6132809999999</v>
      </c>
      <c r="AI246">
        <v>5208.5297849999997</v>
      </c>
      <c r="AJ246">
        <v>5371.4960940000001</v>
      </c>
      <c r="AK246" s="15">
        <v>4.2000000000000003E-2</v>
      </c>
    </row>
    <row r="247" spans="1:37">
      <c r="A247" t="s">
        <v>604</v>
      </c>
      <c r="B247" t="s">
        <v>605</v>
      </c>
      <c r="C247" t="s">
        <v>606</v>
      </c>
      <c r="D247" t="s">
        <v>600</v>
      </c>
      <c r="F247">
        <v>2580.3076169999999</v>
      </c>
      <c r="G247">
        <v>2761.5812989999999</v>
      </c>
      <c r="H247">
        <v>2936.0473630000001</v>
      </c>
      <c r="I247">
        <v>3020.1083979999999</v>
      </c>
      <c r="J247">
        <v>3117.36499</v>
      </c>
      <c r="K247">
        <v>3245.649414</v>
      </c>
      <c r="L247">
        <v>3381.7441410000001</v>
      </c>
      <c r="M247">
        <v>3514.8942870000001</v>
      </c>
      <c r="N247">
        <v>3661.3173830000001</v>
      </c>
      <c r="O247">
        <v>3825.0112300000001</v>
      </c>
      <c r="P247">
        <v>3998.149414</v>
      </c>
      <c r="Q247">
        <v>4166.5307620000003</v>
      </c>
      <c r="R247">
        <v>4341.4321289999998</v>
      </c>
      <c r="S247">
        <v>4512.2944340000004</v>
      </c>
      <c r="T247">
        <v>4690.765625</v>
      </c>
      <c r="U247">
        <v>4885.5083009999998</v>
      </c>
      <c r="V247">
        <v>5064.4033200000003</v>
      </c>
      <c r="W247">
        <v>5225.3579099999997</v>
      </c>
      <c r="X247">
        <v>5401.6547849999997</v>
      </c>
      <c r="Y247">
        <v>5586.2319340000004</v>
      </c>
      <c r="Z247">
        <v>5772.7348629999997</v>
      </c>
      <c r="AA247">
        <v>5967.9931640000004</v>
      </c>
      <c r="AB247">
        <v>6165.4072269999997</v>
      </c>
      <c r="AC247">
        <v>6372.8808589999999</v>
      </c>
      <c r="AD247">
        <v>6569.7153319999998</v>
      </c>
      <c r="AE247">
        <v>6776.298828</v>
      </c>
      <c r="AF247">
        <v>6998.466797</v>
      </c>
      <c r="AG247">
        <v>7200.0898440000001</v>
      </c>
      <c r="AH247">
        <v>7429.611328</v>
      </c>
      <c r="AI247">
        <v>7674.6757809999999</v>
      </c>
      <c r="AJ247">
        <v>7903.6948240000002</v>
      </c>
      <c r="AK247" s="15">
        <v>3.7999999999999999E-2</v>
      </c>
    </row>
    <row r="248" spans="1:37">
      <c r="A248" t="s">
        <v>565</v>
      </c>
      <c r="C248" t="s">
        <v>607</v>
      </c>
    </row>
    <row r="249" spans="1:37">
      <c r="A249" t="s">
        <v>567</v>
      </c>
      <c r="B249" t="s">
        <v>608</v>
      </c>
      <c r="C249" t="s">
        <v>609</v>
      </c>
      <c r="D249" t="s">
        <v>190</v>
      </c>
      <c r="F249">
        <v>425.03616299999999</v>
      </c>
      <c r="G249">
        <v>370.24560500000001</v>
      </c>
      <c r="H249">
        <v>252.653122</v>
      </c>
      <c r="I249">
        <v>226.24581900000001</v>
      </c>
      <c r="J249">
        <v>293.446594</v>
      </c>
      <c r="K249">
        <v>287.95434599999999</v>
      </c>
      <c r="L249">
        <v>269.74572799999999</v>
      </c>
      <c r="M249">
        <v>298.33557100000002</v>
      </c>
      <c r="N249">
        <v>297.11917099999999</v>
      </c>
      <c r="O249">
        <v>307.34466600000002</v>
      </c>
      <c r="P249">
        <v>308.88790899999998</v>
      </c>
      <c r="Q249">
        <v>287.654358</v>
      </c>
      <c r="R249">
        <v>306.24054000000001</v>
      </c>
      <c r="S249">
        <v>305.51928700000002</v>
      </c>
      <c r="T249">
        <v>308.330963</v>
      </c>
      <c r="U249">
        <v>291.13928199999998</v>
      </c>
      <c r="V249">
        <v>309.98889200000002</v>
      </c>
      <c r="W249">
        <v>310.407532</v>
      </c>
      <c r="X249">
        <v>296.98941000000002</v>
      </c>
      <c r="Y249">
        <v>313.76461799999998</v>
      </c>
      <c r="Z249">
        <v>312.93249500000002</v>
      </c>
      <c r="AA249">
        <v>296.40905800000002</v>
      </c>
      <c r="AB249">
        <v>313.66189600000001</v>
      </c>
      <c r="AC249">
        <v>313.04077100000001</v>
      </c>
      <c r="AD249">
        <v>318.13922100000002</v>
      </c>
      <c r="AE249">
        <v>314.39709499999998</v>
      </c>
      <c r="AF249">
        <v>316.72891199999998</v>
      </c>
      <c r="AG249">
        <v>317.82919299999998</v>
      </c>
      <c r="AH249">
        <v>316.59680200000003</v>
      </c>
      <c r="AI249">
        <v>315.79705799999999</v>
      </c>
      <c r="AJ249">
        <v>316.30053700000002</v>
      </c>
      <c r="AK249" s="15">
        <v>-0.01</v>
      </c>
    </row>
    <row r="250" spans="1:37">
      <c r="A250" t="s">
        <v>570</v>
      </c>
      <c r="B250" t="s">
        <v>610</v>
      </c>
      <c r="C250" t="s">
        <v>611</v>
      </c>
      <c r="D250" t="s">
        <v>190</v>
      </c>
      <c r="F250">
        <v>413.53491200000002</v>
      </c>
      <c r="G250">
        <v>474.50048800000002</v>
      </c>
      <c r="H250">
        <v>704.24414100000001</v>
      </c>
      <c r="I250">
        <v>747.77252199999998</v>
      </c>
      <c r="J250">
        <v>617.69500700000003</v>
      </c>
      <c r="K250">
        <v>623.54443400000002</v>
      </c>
      <c r="L250">
        <v>651.77941899999996</v>
      </c>
      <c r="M250">
        <v>593.12518299999999</v>
      </c>
      <c r="N250">
        <v>594.11492899999996</v>
      </c>
      <c r="O250">
        <v>572.40936299999998</v>
      </c>
      <c r="P250">
        <v>577.09655799999996</v>
      </c>
      <c r="Q250">
        <v>618.64599599999997</v>
      </c>
      <c r="R250">
        <v>579.948486</v>
      </c>
      <c r="S250">
        <v>579.65319799999997</v>
      </c>
      <c r="T250">
        <v>572.24395800000002</v>
      </c>
      <c r="U250">
        <v>607.745361</v>
      </c>
      <c r="V250">
        <v>570.14923099999999</v>
      </c>
      <c r="W250">
        <v>567.50323500000002</v>
      </c>
      <c r="X250">
        <v>591.57428000000004</v>
      </c>
      <c r="Y250">
        <v>556.13769500000001</v>
      </c>
      <c r="Z250">
        <v>550.32708700000001</v>
      </c>
      <c r="AA250">
        <v>580.63720699999999</v>
      </c>
      <c r="AB250">
        <v>539.14996299999996</v>
      </c>
      <c r="AC250">
        <v>535.70849599999997</v>
      </c>
      <c r="AD250">
        <v>517.95916699999998</v>
      </c>
      <c r="AE250">
        <v>517.56463599999995</v>
      </c>
      <c r="AF250">
        <v>506.65536500000002</v>
      </c>
      <c r="AG250">
        <v>499.68572999999998</v>
      </c>
      <c r="AH250">
        <v>499.529877</v>
      </c>
      <c r="AI250">
        <v>494.734039</v>
      </c>
      <c r="AJ250">
        <v>487.25003099999998</v>
      </c>
      <c r="AK250" s="15">
        <v>5.0000000000000001E-3</v>
      </c>
    </row>
    <row r="251" spans="1:37">
      <c r="A251" t="s">
        <v>573</v>
      </c>
      <c r="B251" t="s">
        <v>612</v>
      </c>
      <c r="C251" t="s">
        <v>613</v>
      </c>
      <c r="D251" t="s">
        <v>190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t="s">
        <v>170</v>
      </c>
    </row>
    <row r="252" spans="1:37">
      <c r="A252" t="s">
        <v>576</v>
      </c>
      <c r="B252" t="s">
        <v>614</v>
      </c>
      <c r="C252" t="s">
        <v>615</v>
      </c>
      <c r="D252" t="s">
        <v>190</v>
      </c>
      <c r="F252">
        <v>17.315902999999999</v>
      </c>
      <c r="G252">
        <v>36.718674</v>
      </c>
      <c r="H252">
        <v>17.100639000000001</v>
      </c>
      <c r="I252">
        <v>18.175018000000001</v>
      </c>
      <c r="J252">
        <v>30.260731</v>
      </c>
      <c r="K252">
        <v>33.053322000000001</v>
      </c>
      <c r="L252">
        <v>34.955939999999998</v>
      </c>
      <c r="M252">
        <v>42.351486000000001</v>
      </c>
      <c r="N252">
        <v>43.570652000000003</v>
      </c>
      <c r="O252">
        <v>47.041564999999999</v>
      </c>
      <c r="P252">
        <v>43.275649999999999</v>
      </c>
      <c r="Q252">
        <v>40.027729000000001</v>
      </c>
      <c r="R252">
        <v>45.376812000000001</v>
      </c>
      <c r="S252">
        <v>46.843704000000002</v>
      </c>
      <c r="T252">
        <v>49.102119000000002</v>
      </c>
      <c r="U252">
        <v>45.52393</v>
      </c>
      <c r="V252">
        <v>49.935234000000001</v>
      </c>
      <c r="W252">
        <v>51.650298999999997</v>
      </c>
      <c r="X252">
        <v>51.096953999999997</v>
      </c>
      <c r="Y252">
        <v>56.260711999999998</v>
      </c>
      <c r="Z252">
        <v>61.169593999999996</v>
      </c>
      <c r="AA252">
        <v>59.988880000000002</v>
      </c>
      <c r="AB252">
        <v>68.321358000000004</v>
      </c>
      <c r="AC252">
        <v>71.590667999999994</v>
      </c>
      <c r="AD252">
        <v>77.730148</v>
      </c>
      <c r="AE252">
        <v>82.270934999999994</v>
      </c>
      <c r="AF252">
        <v>87.080887000000004</v>
      </c>
      <c r="AG252">
        <v>90.691199999999995</v>
      </c>
      <c r="AH252">
        <v>92.562622000000005</v>
      </c>
      <c r="AI252">
        <v>96.801299999999998</v>
      </c>
      <c r="AJ252">
        <v>101.31399500000001</v>
      </c>
      <c r="AK252" s="15">
        <v>6.0999999999999999E-2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AB285-5B3A-40F7-B77A-CFF938E1D5E1}">
  <dimension ref="A1:AK252"/>
  <sheetViews>
    <sheetView topLeftCell="A121" workbookViewId="0">
      <selection activeCell="E155" sqref="E155"/>
    </sheetView>
  </sheetViews>
  <sheetFormatPr defaultRowHeight="15"/>
  <sheetData>
    <row r="1" spans="1:37">
      <c r="A1" t="s">
        <v>90</v>
      </c>
    </row>
    <row r="2" spans="1:37">
      <c r="A2" t="s">
        <v>12702</v>
      </c>
    </row>
    <row r="3" spans="1:37">
      <c r="A3" t="s">
        <v>12703</v>
      </c>
    </row>
    <row r="4" spans="1:37">
      <c r="A4" t="s">
        <v>93</v>
      </c>
    </row>
    <row r="5" spans="1:37">
      <c r="B5" t="s">
        <v>94</v>
      </c>
      <c r="C5" t="s">
        <v>95</v>
      </c>
      <c r="D5" t="s">
        <v>96</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1645</v>
      </c>
    </row>
    <row r="6" spans="1:37">
      <c r="A6" t="s">
        <v>98</v>
      </c>
      <c r="C6" t="s">
        <v>12704</v>
      </c>
    </row>
    <row r="7" spans="1:37">
      <c r="A7" t="s">
        <v>100</v>
      </c>
      <c r="C7" t="s">
        <v>12705</v>
      </c>
    </row>
    <row r="8" spans="1:37">
      <c r="A8" t="s">
        <v>102</v>
      </c>
      <c r="C8" t="s">
        <v>12706</v>
      </c>
    </row>
    <row r="9" spans="1:37">
      <c r="A9" t="s">
        <v>104</v>
      </c>
      <c r="B9" t="s">
        <v>12707</v>
      </c>
      <c r="C9" t="s">
        <v>12708</v>
      </c>
      <c r="D9" t="s">
        <v>107</v>
      </c>
      <c r="E9">
        <v>45.338524</v>
      </c>
      <c r="F9">
        <v>45.579323000000002</v>
      </c>
      <c r="G9">
        <v>46.363022000000001</v>
      </c>
      <c r="H9">
        <v>47.165343999999997</v>
      </c>
      <c r="I9">
        <v>47.878413999999999</v>
      </c>
      <c r="J9">
        <v>48.582661000000002</v>
      </c>
      <c r="K9">
        <v>49.203505999999997</v>
      </c>
      <c r="L9">
        <v>49.823849000000003</v>
      </c>
      <c r="M9">
        <v>50.393635000000003</v>
      </c>
      <c r="N9">
        <v>51.074008999999997</v>
      </c>
      <c r="O9">
        <v>51.761944</v>
      </c>
      <c r="P9">
        <v>52.507007999999999</v>
      </c>
      <c r="Q9">
        <v>53.313220999999999</v>
      </c>
      <c r="R9">
        <v>54.072772999999998</v>
      </c>
      <c r="S9">
        <v>54.804886000000003</v>
      </c>
      <c r="T9">
        <v>55.634898999999997</v>
      </c>
      <c r="U9">
        <v>56.425732000000004</v>
      </c>
      <c r="V9">
        <v>57.093136000000001</v>
      </c>
      <c r="W9">
        <v>57.687778000000002</v>
      </c>
      <c r="X9">
        <v>58.230412000000001</v>
      </c>
      <c r="Y9">
        <v>58.712192999999999</v>
      </c>
      <c r="Z9">
        <v>59.236854999999998</v>
      </c>
      <c r="AA9">
        <v>59.716042000000002</v>
      </c>
      <c r="AB9">
        <v>60.078377000000003</v>
      </c>
      <c r="AC9">
        <v>60.445045</v>
      </c>
      <c r="AD9">
        <v>60.811512</v>
      </c>
      <c r="AE9">
        <v>61.204712000000001</v>
      </c>
      <c r="AF9">
        <v>61.611243999999999</v>
      </c>
      <c r="AG9">
        <v>62.063557000000003</v>
      </c>
      <c r="AH9">
        <v>62.510734999999997</v>
      </c>
      <c r="AI9">
        <v>62.988391999999997</v>
      </c>
      <c r="AJ9">
        <v>63.422764000000001</v>
      </c>
      <c r="AK9" s="15">
        <v>1.0999999999999999E-2</v>
      </c>
    </row>
    <row r="10" spans="1:37">
      <c r="A10" t="s">
        <v>108</v>
      </c>
      <c r="B10" t="s">
        <v>12709</v>
      </c>
      <c r="C10" t="s">
        <v>12710</v>
      </c>
      <c r="D10" t="s">
        <v>107</v>
      </c>
      <c r="E10">
        <v>12.993387999999999</v>
      </c>
      <c r="F10">
        <v>13.030306</v>
      </c>
      <c r="G10">
        <v>13.284456</v>
      </c>
      <c r="H10">
        <v>13.581842</v>
      </c>
      <c r="I10">
        <v>13.876007</v>
      </c>
      <c r="J10">
        <v>14.181710000000001</v>
      </c>
      <c r="K10">
        <v>14.483568</v>
      </c>
      <c r="L10">
        <v>14.815289</v>
      </c>
      <c r="M10">
        <v>15.149511</v>
      </c>
      <c r="N10">
        <v>15.513904</v>
      </c>
      <c r="O10">
        <v>15.909298</v>
      </c>
      <c r="P10">
        <v>16.345461</v>
      </c>
      <c r="Q10">
        <v>16.810445999999999</v>
      </c>
      <c r="R10">
        <v>17.313106999999999</v>
      </c>
      <c r="S10">
        <v>17.862417000000001</v>
      </c>
      <c r="T10">
        <v>18.464397000000002</v>
      </c>
      <c r="U10">
        <v>19.073823999999998</v>
      </c>
      <c r="V10">
        <v>19.680309000000001</v>
      </c>
      <c r="W10">
        <v>20.287271</v>
      </c>
      <c r="X10">
        <v>20.876999000000001</v>
      </c>
      <c r="Y10">
        <v>21.434297999999998</v>
      </c>
      <c r="Z10">
        <v>22.008989</v>
      </c>
      <c r="AA10">
        <v>22.574636000000002</v>
      </c>
      <c r="AB10">
        <v>23.098697999999999</v>
      </c>
      <c r="AC10">
        <v>23.621675</v>
      </c>
      <c r="AD10">
        <v>24.146360000000001</v>
      </c>
      <c r="AE10">
        <v>24.690767000000001</v>
      </c>
      <c r="AF10">
        <v>25.246676999999998</v>
      </c>
      <c r="AG10">
        <v>25.824511000000001</v>
      </c>
      <c r="AH10">
        <v>26.408425999999999</v>
      </c>
      <c r="AI10">
        <v>27.014441999999999</v>
      </c>
      <c r="AJ10">
        <v>27.608847000000001</v>
      </c>
      <c r="AK10" s="15">
        <v>2.5000000000000001E-2</v>
      </c>
    </row>
    <row r="11" spans="1:37">
      <c r="A11" t="s">
        <v>111</v>
      </c>
      <c r="B11" t="s">
        <v>12711</v>
      </c>
      <c r="C11" t="s">
        <v>12712</v>
      </c>
      <c r="D11" t="s">
        <v>107</v>
      </c>
      <c r="E11">
        <v>1.0973999999999999E-2</v>
      </c>
      <c r="F11">
        <v>1.5478E-2</v>
      </c>
      <c r="G11">
        <v>1.983E-2</v>
      </c>
      <c r="H11">
        <v>2.4015000000000002E-2</v>
      </c>
      <c r="I11">
        <v>2.8122000000000001E-2</v>
      </c>
      <c r="J11">
        <v>3.2195000000000001E-2</v>
      </c>
      <c r="K11">
        <v>3.619E-2</v>
      </c>
      <c r="L11">
        <v>4.0196000000000003E-2</v>
      </c>
      <c r="M11">
        <v>4.4206000000000002E-2</v>
      </c>
      <c r="N11">
        <v>4.8361000000000001E-2</v>
      </c>
      <c r="O11">
        <v>5.2609999999999997E-2</v>
      </c>
      <c r="P11">
        <v>5.6956E-2</v>
      </c>
      <c r="Q11">
        <v>6.1432E-2</v>
      </c>
      <c r="R11">
        <v>6.5999000000000002E-2</v>
      </c>
      <c r="S11">
        <v>7.0708999999999994E-2</v>
      </c>
      <c r="T11">
        <v>7.5664999999999996E-2</v>
      </c>
      <c r="U11">
        <v>8.0746999999999999E-2</v>
      </c>
      <c r="V11">
        <v>8.5911000000000001E-2</v>
      </c>
      <c r="W11">
        <v>9.1219999999999996E-2</v>
      </c>
      <c r="X11">
        <v>9.6688999999999997E-2</v>
      </c>
      <c r="Y11">
        <v>0.10216799999999999</v>
      </c>
      <c r="Z11">
        <v>0.107873</v>
      </c>
      <c r="AA11">
        <v>0.113678</v>
      </c>
      <c r="AB11">
        <v>0.11946900000000001</v>
      </c>
      <c r="AC11">
        <v>0.12543499999999999</v>
      </c>
      <c r="AD11">
        <v>0.13163</v>
      </c>
      <c r="AE11">
        <v>0.13816899999999999</v>
      </c>
      <c r="AF11">
        <v>0.145097</v>
      </c>
      <c r="AG11">
        <v>0.152479</v>
      </c>
      <c r="AH11">
        <v>0.16025700000000001</v>
      </c>
      <c r="AI11">
        <v>0.168546</v>
      </c>
      <c r="AJ11">
        <v>0.17714099999999999</v>
      </c>
      <c r="AK11" s="15">
        <v>9.4E-2</v>
      </c>
    </row>
    <row r="12" spans="1:37">
      <c r="A12" t="s">
        <v>114</v>
      </c>
      <c r="B12" t="s">
        <v>12713</v>
      </c>
      <c r="C12" t="s">
        <v>12714</v>
      </c>
      <c r="D12" t="s">
        <v>107</v>
      </c>
      <c r="E12">
        <v>6.4700000000000001E-3</v>
      </c>
      <c r="F12">
        <v>9.2479999999999993E-3</v>
      </c>
      <c r="G12">
        <v>1.1867000000000001E-2</v>
      </c>
      <c r="H12">
        <v>1.4307E-2</v>
      </c>
      <c r="I12">
        <v>1.6589E-2</v>
      </c>
      <c r="J12">
        <v>1.8744E-2</v>
      </c>
      <c r="K12">
        <v>2.0767000000000001E-2</v>
      </c>
      <c r="L12">
        <v>2.2714000000000002E-2</v>
      </c>
      <c r="M12">
        <v>2.4584000000000002E-2</v>
      </c>
      <c r="N12">
        <v>2.6454999999999999E-2</v>
      </c>
      <c r="O12">
        <v>2.8306000000000001E-2</v>
      </c>
      <c r="P12">
        <v>3.014E-2</v>
      </c>
      <c r="Q12">
        <v>3.1983999999999999E-2</v>
      </c>
      <c r="R12">
        <v>3.3822999999999999E-2</v>
      </c>
      <c r="S12">
        <v>3.5686000000000002E-2</v>
      </c>
      <c r="T12">
        <v>3.7669000000000001E-2</v>
      </c>
      <c r="U12">
        <v>3.9712999999999998E-2</v>
      </c>
      <c r="V12">
        <v>4.1856999999999998E-2</v>
      </c>
      <c r="W12">
        <v>4.4188999999999999E-2</v>
      </c>
      <c r="X12">
        <v>4.6746000000000003E-2</v>
      </c>
      <c r="Y12">
        <v>4.9457000000000001E-2</v>
      </c>
      <c r="Z12">
        <v>5.2462000000000002E-2</v>
      </c>
      <c r="AA12">
        <v>5.5760999999999998E-2</v>
      </c>
      <c r="AB12">
        <v>5.9338000000000002E-2</v>
      </c>
      <c r="AC12">
        <v>6.3326999999999994E-2</v>
      </c>
      <c r="AD12">
        <v>6.7804000000000003E-2</v>
      </c>
      <c r="AE12">
        <v>7.2900999999999994E-2</v>
      </c>
      <c r="AF12">
        <v>7.8711000000000003E-2</v>
      </c>
      <c r="AG12">
        <v>8.5399000000000003E-2</v>
      </c>
      <c r="AH12">
        <v>9.3024999999999997E-2</v>
      </c>
      <c r="AI12">
        <v>0.101745</v>
      </c>
      <c r="AJ12">
        <v>0.111553</v>
      </c>
      <c r="AK12" s="15">
        <v>9.6000000000000002E-2</v>
      </c>
    </row>
    <row r="13" spans="1:37">
      <c r="A13" t="s">
        <v>117</v>
      </c>
      <c r="B13" t="s">
        <v>12715</v>
      </c>
      <c r="C13" t="s">
        <v>12716</v>
      </c>
      <c r="D13" t="s">
        <v>107</v>
      </c>
      <c r="E13">
        <v>3.7658459999999998</v>
      </c>
      <c r="F13">
        <v>4.0085569999999997</v>
      </c>
      <c r="G13">
        <v>4.288017</v>
      </c>
      <c r="H13">
        <v>4.564692</v>
      </c>
      <c r="I13">
        <v>4.8293809999999997</v>
      </c>
      <c r="J13">
        <v>5.0931199999999999</v>
      </c>
      <c r="K13">
        <v>5.3593950000000001</v>
      </c>
      <c r="L13">
        <v>5.6413120000000001</v>
      </c>
      <c r="M13">
        <v>5.9308540000000001</v>
      </c>
      <c r="N13">
        <v>6.2456820000000004</v>
      </c>
      <c r="O13">
        <v>6.5817690000000004</v>
      </c>
      <c r="P13">
        <v>6.9447089999999996</v>
      </c>
      <c r="Q13">
        <v>7.3285920000000004</v>
      </c>
      <c r="R13">
        <v>7.7277769999999997</v>
      </c>
      <c r="S13">
        <v>8.1440590000000004</v>
      </c>
      <c r="T13">
        <v>8.5758880000000008</v>
      </c>
      <c r="U13">
        <v>9.0147320000000004</v>
      </c>
      <c r="V13">
        <v>9.4560340000000007</v>
      </c>
      <c r="W13">
        <v>9.9113769999999999</v>
      </c>
      <c r="X13">
        <v>10.370566</v>
      </c>
      <c r="Y13">
        <v>10.864409999999999</v>
      </c>
      <c r="Z13">
        <v>11.404234000000001</v>
      </c>
      <c r="AA13">
        <v>11.971380999999999</v>
      </c>
      <c r="AB13">
        <v>12.550281999999999</v>
      </c>
      <c r="AC13">
        <v>13.158626</v>
      </c>
      <c r="AD13">
        <v>13.802723</v>
      </c>
      <c r="AE13">
        <v>14.487895</v>
      </c>
      <c r="AF13">
        <v>15.211193</v>
      </c>
      <c r="AG13">
        <v>15.980843999999999</v>
      </c>
      <c r="AH13">
        <v>16.798487000000002</v>
      </c>
      <c r="AI13">
        <v>17.662596000000001</v>
      </c>
      <c r="AJ13">
        <v>18.551462000000001</v>
      </c>
      <c r="AK13" s="15">
        <v>5.2999999999999999E-2</v>
      </c>
    </row>
    <row r="14" spans="1:37">
      <c r="A14" t="s">
        <v>120</v>
      </c>
      <c r="B14" t="s">
        <v>12717</v>
      </c>
      <c r="C14" t="s">
        <v>12718</v>
      </c>
      <c r="D14" t="s">
        <v>107</v>
      </c>
      <c r="E14">
        <v>1.196E-3</v>
      </c>
      <c r="F14">
        <v>6.3340000000000002E-3</v>
      </c>
      <c r="G14">
        <v>1.1512E-2</v>
      </c>
      <c r="H14">
        <v>1.6951000000000001E-2</v>
      </c>
      <c r="I14">
        <v>2.2582000000000001E-2</v>
      </c>
      <c r="J14">
        <v>2.8337999999999999E-2</v>
      </c>
      <c r="K14">
        <v>3.4109E-2</v>
      </c>
      <c r="L14">
        <v>3.9921999999999999E-2</v>
      </c>
      <c r="M14">
        <v>4.5732000000000002E-2</v>
      </c>
      <c r="N14">
        <v>5.1642E-2</v>
      </c>
      <c r="O14">
        <v>5.7576000000000002E-2</v>
      </c>
      <c r="P14">
        <v>6.3561999999999994E-2</v>
      </c>
      <c r="Q14">
        <v>6.9655999999999996E-2</v>
      </c>
      <c r="R14">
        <v>7.5830999999999996E-2</v>
      </c>
      <c r="S14">
        <v>8.2125000000000004E-2</v>
      </c>
      <c r="T14">
        <v>8.8730000000000003E-2</v>
      </c>
      <c r="U14">
        <v>9.5546000000000006E-2</v>
      </c>
      <c r="V14">
        <v>0.10251200000000001</v>
      </c>
      <c r="W14">
        <v>0.10972700000000001</v>
      </c>
      <c r="X14">
        <v>0.11723</v>
      </c>
      <c r="Y14">
        <v>0.124898</v>
      </c>
      <c r="Z14">
        <v>0.132967</v>
      </c>
      <c r="AA14">
        <v>0.14124300000000001</v>
      </c>
      <c r="AB14">
        <v>0.14955199999999999</v>
      </c>
      <c r="AC14">
        <v>0.157889</v>
      </c>
      <c r="AD14">
        <v>0.16634299999999999</v>
      </c>
      <c r="AE14">
        <v>0.175099</v>
      </c>
      <c r="AF14">
        <v>0.184198</v>
      </c>
      <c r="AG14">
        <v>0.19375899999999999</v>
      </c>
      <c r="AH14">
        <v>0.203731</v>
      </c>
      <c r="AI14">
        <v>0.21429200000000001</v>
      </c>
      <c r="AJ14">
        <v>0.22525100000000001</v>
      </c>
      <c r="AK14" s="15">
        <v>0.184</v>
      </c>
    </row>
    <row r="15" spans="1:37">
      <c r="A15" t="s">
        <v>123</v>
      </c>
      <c r="B15" t="s">
        <v>12719</v>
      </c>
      <c r="C15" t="s">
        <v>12720</v>
      </c>
      <c r="D15" t="s">
        <v>107</v>
      </c>
      <c r="E15">
        <v>0</v>
      </c>
      <c r="F15">
        <v>5.7739999999999996E-3</v>
      </c>
      <c r="G15">
        <v>1.1579000000000001E-2</v>
      </c>
      <c r="H15">
        <v>1.7655000000000001E-2</v>
      </c>
      <c r="I15">
        <v>2.3932999999999999E-2</v>
      </c>
      <c r="J15">
        <v>3.0335000000000001E-2</v>
      </c>
      <c r="K15">
        <v>3.6741999999999997E-2</v>
      </c>
      <c r="L15">
        <v>4.3181999999999998E-2</v>
      </c>
      <c r="M15">
        <v>4.9609E-2</v>
      </c>
      <c r="N15">
        <v>5.6134999999999997E-2</v>
      </c>
      <c r="O15">
        <v>6.2703999999999996E-2</v>
      </c>
      <c r="P15">
        <v>6.9341E-2</v>
      </c>
      <c r="Q15">
        <v>7.6096999999999998E-2</v>
      </c>
      <c r="R15">
        <v>8.2935999999999996E-2</v>
      </c>
      <c r="S15">
        <v>8.9943999999999996E-2</v>
      </c>
      <c r="T15">
        <v>9.7303000000000001E-2</v>
      </c>
      <c r="U15">
        <v>0.104876</v>
      </c>
      <c r="V15">
        <v>0.112599</v>
      </c>
      <c r="W15">
        <v>0.120584</v>
      </c>
      <c r="X15">
        <v>0.12887599999999999</v>
      </c>
      <c r="Y15">
        <v>0.13734299999999999</v>
      </c>
      <c r="Z15">
        <v>0.146234</v>
      </c>
      <c r="AA15">
        <v>0.15534500000000001</v>
      </c>
      <c r="AB15">
        <v>0.164491</v>
      </c>
      <c r="AC15">
        <v>0.17366999999999999</v>
      </c>
      <c r="AD15">
        <v>0.18299000000000001</v>
      </c>
      <c r="AE15">
        <v>0.19264700000000001</v>
      </c>
      <c r="AF15">
        <v>0.202676</v>
      </c>
      <c r="AG15">
        <v>0.21320800000000001</v>
      </c>
      <c r="AH15">
        <v>0.22419</v>
      </c>
      <c r="AI15">
        <v>0.235817</v>
      </c>
      <c r="AJ15">
        <v>0.24788099999999999</v>
      </c>
      <c r="AK15" t="s">
        <v>170</v>
      </c>
    </row>
    <row r="16" spans="1:37">
      <c r="A16" t="s">
        <v>126</v>
      </c>
      <c r="B16" t="s">
        <v>12721</v>
      </c>
      <c r="C16" t="s">
        <v>12722</v>
      </c>
      <c r="D16" t="s">
        <v>107</v>
      </c>
      <c r="E16">
        <v>0</v>
      </c>
      <c r="F16">
        <v>5.3540000000000003E-3</v>
      </c>
      <c r="G16">
        <v>1.0736000000000001E-2</v>
      </c>
      <c r="H16">
        <v>1.6369999999999999E-2</v>
      </c>
      <c r="I16">
        <v>2.2190999999999999E-2</v>
      </c>
      <c r="J16">
        <v>2.8126999999999999E-2</v>
      </c>
      <c r="K16">
        <v>3.4068000000000001E-2</v>
      </c>
      <c r="L16">
        <v>4.0038999999999998E-2</v>
      </c>
      <c r="M16">
        <v>4.5998999999999998E-2</v>
      </c>
      <c r="N16">
        <v>5.2049999999999999E-2</v>
      </c>
      <c r="O16">
        <v>5.8140999999999998E-2</v>
      </c>
      <c r="P16">
        <v>6.4296000000000006E-2</v>
      </c>
      <c r="Q16">
        <v>7.0558999999999997E-2</v>
      </c>
      <c r="R16">
        <v>7.6900999999999997E-2</v>
      </c>
      <c r="S16">
        <v>8.3399000000000001E-2</v>
      </c>
      <c r="T16">
        <v>9.0222999999999998E-2</v>
      </c>
      <c r="U16">
        <v>9.7243999999999997E-2</v>
      </c>
      <c r="V16">
        <v>0.104405</v>
      </c>
      <c r="W16">
        <v>0.11180900000000001</v>
      </c>
      <c r="X16">
        <v>0.11949799999999999</v>
      </c>
      <c r="Y16">
        <v>0.12734899999999999</v>
      </c>
      <c r="Z16">
        <v>0.13559299999999999</v>
      </c>
      <c r="AA16">
        <v>0.14404</v>
      </c>
      <c r="AB16">
        <v>0.15252099999999999</v>
      </c>
      <c r="AC16">
        <v>0.16103200000000001</v>
      </c>
      <c r="AD16">
        <v>0.16967499999999999</v>
      </c>
      <c r="AE16">
        <v>0.17862800000000001</v>
      </c>
      <c r="AF16">
        <v>0.18792800000000001</v>
      </c>
      <c r="AG16">
        <v>0.19769300000000001</v>
      </c>
      <c r="AH16">
        <v>0.20787600000000001</v>
      </c>
      <c r="AI16">
        <v>0.21865699999999999</v>
      </c>
      <c r="AJ16">
        <v>0.22984399999999999</v>
      </c>
      <c r="AK16" t="s">
        <v>170</v>
      </c>
    </row>
    <row r="17" spans="1:37">
      <c r="A17" t="s">
        <v>129</v>
      </c>
      <c r="B17" t="s">
        <v>12723</v>
      </c>
      <c r="C17" t="s">
        <v>12724</v>
      </c>
      <c r="D17" t="s">
        <v>107</v>
      </c>
      <c r="E17">
        <v>0</v>
      </c>
      <c r="F17">
        <v>3.9999999999999998E-6</v>
      </c>
      <c r="G17">
        <v>6.9999999999999999E-6</v>
      </c>
      <c r="H17">
        <v>1.1E-5</v>
      </c>
      <c r="I17">
        <v>1.5E-5</v>
      </c>
      <c r="J17">
        <v>1.8E-5</v>
      </c>
      <c r="K17">
        <v>2.1999999999999999E-5</v>
      </c>
      <c r="L17">
        <v>2.5000000000000001E-5</v>
      </c>
      <c r="M17">
        <v>2.8E-5</v>
      </c>
      <c r="N17">
        <v>3.1000000000000001E-5</v>
      </c>
      <c r="O17">
        <v>3.4E-5</v>
      </c>
      <c r="P17">
        <v>3.6999999999999998E-5</v>
      </c>
      <c r="Q17">
        <v>3.8999999999999999E-5</v>
      </c>
      <c r="R17">
        <v>4.1999999999999998E-5</v>
      </c>
      <c r="S17">
        <v>4.3999999999999999E-5</v>
      </c>
      <c r="T17">
        <v>4.6E-5</v>
      </c>
      <c r="U17">
        <v>4.8000000000000001E-5</v>
      </c>
      <c r="V17">
        <v>5.0000000000000002E-5</v>
      </c>
      <c r="W17">
        <v>5.1E-5</v>
      </c>
      <c r="X17">
        <v>5.3000000000000001E-5</v>
      </c>
      <c r="Y17">
        <v>5.3999999999999998E-5</v>
      </c>
      <c r="Z17">
        <v>5.5000000000000002E-5</v>
      </c>
      <c r="AA17">
        <v>5.7000000000000003E-5</v>
      </c>
      <c r="AB17">
        <v>5.7000000000000003E-5</v>
      </c>
      <c r="AC17">
        <v>5.8E-5</v>
      </c>
      <c r="AD17">
        <v>5.8E-5</v>
      </c>
      <c r="AE17">
        <v>5.8E-5</v>
      </c>
      <c r="AF17">
        <v>5.8E-5</v>
      </c>
      <c r="AG17">
        <v>5.8E-5</v>
      </c>
      <c r="AH17">
        <v>5.8E-5</v>
      </c>
      <c r="AI17">
        <v>5.8E-5</v>
      </c>
      <c r="AJ17">
        <v>5.8E-5</v>
      </c>
      <c r="AK17" t="s">
        <v>170</v>
      </c>
    </row>
    <row r="18" spans="1:37">
      <c r="A18" t="s">
        <v>132</v>
      </c>
      <c r="B18" t="s">
        <v>12725</v>
      </c>
      <c r="C18" t="s">
        <v>12726</v>
      </c>
      <c r="D18" t="s">
        <v>107</v>
      </c>
      <c r="E18">
        <v>62.116385999999999</v>
      </c>
      <c r="F18">
        <v>62.660361999999999</v>
      </c>
      <c r="G18">
        <v>64.000984000000003</v>
      </c>
      <c r="H18">
        <v>65.401107999999994</v>
      </c>
      <c r="I18">
        <v>66.697204999999997</v>
      </c>
      <c r="J18">
        <v>67.995215999999999</v>
      </c>
      <c r="K18">
        <v>69.208374000000006</v>
      </c>
      <c r="L18">
        <v>70.466553000000005</v>
      </c>
      <c r="M18">
        <v>71.684021000000001</v>
      </c>
      <c r="N18">
        <v>73.068282999999994</v>
      </c>
      <c r="O18">
        <v>74.512259999999998</v>
      </c>
      <c r="P18">
        <v>76.081267999999994</v>
      </c>
      <c r="Q18">
        <v>77.761818000000005</v>
      </c>
      <c r="R18">
        <v>79.449164999999994</v>
      </c>
      <c r="S18">
        <v>81.173332000000002</v>
      </c>
      <c r="T18">
        <v>83.064644000000001</v>
      </c>
      <c r="U18">
        <v>84.932426000000007</v>
      </c>
      <c r="V18">
        <v>86.676581999999996</v>
      </c>
      <c r="W18">
        <v>88.363776999999999</v>
      </c>
      <c r="X18">
        <v>89.986892999999995</v>
      </c>
      <c r="Y18">
        <v>91.552161999999996</v>
      </c>
      <c r="Z18">
        <v>93.225075000000004</v>
      </c>
      <c r="AA18">
        <v>94.872185000000002</v>
      </c>
      <c r="AB18">
        <v>96.372681</v>
      </c>
      <c r="AC18">
        <v>97.906531999999999</v>
      </c>
      <c r="AD18">
        <v>99.479140999999998</v>
      </c>
      <c r="AE18">
        <v>101.140862</v>
      </c>
      <c r="AF18">
        <v>102.867592</v>
      </c>
      <c r="AG18">
        <v>104.71131099999999</v>
      </c>
      <c r="AH18">
        <v>106.60659</v>
      </c>
      <c r="AI18">
        <v>108.6045</v>
      </c>
      <c r="AJ18">
        <v>110.57487500000001</v>
      </c>
      <c r="AK18" s="15">
        <v>1.9E-2</v>
      </c>
    </row>
    <row r="19" spans="1:37">
      <c r="A19" t="s">
        <v>135</v>
      </c>
      <c r="C19" t="s">
        <v>12727</v>
      </c>
    </row>
    <row r="20" spans="1:37">
      <c r="A20" t="s">
        <v>104</v>
      </c>
      <c r="B20" t="s">
        <v>12728</v>
      </c>
      <c r="C20" t="s">
        <v>12729</v>
      </c>
      <c r="D20" t="s">
        <v>107</v>
      </c>
      <c r="E20">
        <v>37.390987000000003</v>
      </c>
      <c r="F20">
        <v>37.441555000000001</v>
      </c>
      <c r="G20">
        <v>37.633606</v>
      </c>
      <c r="H20">
        <v>38.347839</v>
      </c>
      <c r="I20">
        <v>39.064284999999998</v>
      </c>
      <c r="J20">
        <v>39.816043999999998</v>
      </c>
      <c r="K20">
        <v>40.546951</v>
      </c>
      <c r="L20">
        <v>41.360706</v>
      </c>
      <c r="M20">
        <v>42.199787000000001</v>
      </c>
      <c r="N20">
        <v>43.152721</v>
      </c>
      <c r="O20">
        <v>44.121113000000001</v>
      </c>
      <c r="P20">
        <v>45.142581999999997</v>
      </c>
      <c r="Q20">
        <v>46.208495999999997</v>
      </c>
      <c r="R20">
        <v>47.305430999999999</v>
      </c>
      <c r="S20">
        <v>48.405312000000002</v>
      </c>
      <c r="T20">
        <v>49.603549999999998</v>
      </c>
      <c r="U20">
        <v>50.785697999999996</v>
      </c>
      <c r="V20">
        <v>51.920799000000002</v>
      </c>
      <c r="W20">
        <v>53.080630999999997</v>
      </c>
      <c r="X20">
        <v>54.272854000000002</v>
      </c>
      <c r="Y20">
        <v>55.489944000000001</v>
      </c>
      <c r="Z20">
        <v>56.869289000000002</v>
      </c>
      <c r="AA20">
        <v>58.322144000000002</v>
      </c>
      <c r="AB20">
        <v>59.769542999999999</v>
      </c>
      <c r="AC20">
        <v>61.330539999999999</v>
      </c>
      <c r="AD20">
        <v>62.958134000000001</v>
      </c>
      <c r="AE20">
        <v>64.629585000000006</v>
      </c>
      <c r="AF20">
        <v>66.308295999999999</v>
      </c>
      <c r="AG20">
        <v>68.048469999999995</v>
      </c>
      <c r="AH20">
        <v>69.794640000000001</v>
      </c>
      <c r="AI20">
        <v>71.614852999999997</v>
      </c>
      <c r="AJ20">
        <v>73.386977999999999</v>
      </c>
      <c r="AK20" s="15">
        <v>2.1999999999999999E-2</v>
      </c>
    </row>
    <row r="21" spans="1:37">
      <c r="A21" t="s">
        <v>108</v>
      </c>
      <c r="B21" t="s">
        <v>12730</v>
      </c>
      <c r="C21" t="s">
        <v>12731</v>
      </c>
      <c r="D21" t="s">
        <v>107</v>
      </c>
      <c r="E21">
        <v>16.566603000000001</v>
      </c>
      <c r="F21">
        <v>16.315041000000001</v>
      </c>
      <c r="G21">
        <v>16.210996999999999</v>
      </c>
      <c r="H21">
        <v>16.301894999999998</v>
      </c>
      <c r="I21">
        <v>16.420477000000002</v>
      </c>
      <c r="J21">
        <v>16.607351000000001</v>
      </c>
      <c r="K21">
        <v>16.780432000000001</v>
      </c>
      <c r="L21">
        <v>17.018578999999999</v>
      </c>
      <c r="M21">
        <v>17.276257999999999</v>
      </c>
      <c r="N21">
        <v>17.613925999999999</v>
      </c>
      <c r="O21">
        <v>17.988626</v>
      </c>
      <c r="P21">
        <v>18.386461000000001</v>
      </c>
      <c r="Q21">
        <v>18.802519</v>
      </c>
      <c r="R21">
        <v>19.247610000000002</v>
      </c>
      <c r="S21">
        <v>19.696327</v>
      </c>
      <c r="T21">
        <v>20.188852000000001</v>
      </c>
      <c r="U21">
        <v>20.665295</v>
      </c>
      <c r="V21">
        <v>21.141673999999998</v>
      </c>
      <c r="W21">
        <v>21.613824999999999</v>
      </c>
      <c r="X21">
        <v>22.083458</v>
      </c>
      <c r="Y21">
        <v>22.568715999999998</v>
      </c>
      <c r="Z21">
        <v>23.110014</v>
      </c>
      <c r="AA21">
        <v>23.676105</v>
      </c>
      <c r="AB21">
        <v>24.230937999999998</v>
      </c>
      <c r="AC21">
        <v>24.81794</v>
      </c>
      <c r="AD21">
        <v>25.418785</v>
      </c>
      <c r="AE21">
        <v>26.020405</v>
      </c>
      <c r="AF21">
        <v>26.614311000000001</v>
      </c>
      <c r="AG21">
        <v>27.216895999999998</v>
      </c>
      <c r="AH21">
        <v>27.808868</v>
      </c>
      <c r="AI21">
        <v>28.419066999999998</v>
      </c>
      <c r="AJ21">
        <v>28.991399999999999</v>
      </c>
      <c r="AK21" s="15">
        <v>1.7999999999999999E-2</v>
      </c>
    </row>
    <row r="22" spans="1:37">
      <c r="A22" t="s">
        <v>111</v>
      </c>
      <c r="B22" t="s">
        <v>12732</v>
      </c>
      <c r="C22" t="s">
        <v>12733</v>
      </c>
      <c r="D22" t="s">
        <v>107</v>
      </c>
      <c r="E22">
        <v>5.5921999999999999E-2</v>
      </c>
      <c r="F22">
        <v>5.8090000000000003E-2</v>
      </c>
      <c r="G22">
        <v>6.0220999999999997E-2</v>
      </c>
      <c r="H22">
        <v>6.3004000000000004E-2</v>
      </c>
      <c r="I22">
        <v>6.5598000000000004E-2</v>
      </c>
      <c r="J22">
        <v>6.8043999999999993E-2</v>
      </c>
      <c r="K22">
        <v>7.0231000000000002E-2</v>
      </c>
      <c r="L22">
        <v>7.2353000000000001E-2</v>
      </c>
      <c r="M22">
        <v>7.4328000000000005E-2</v>
      </c>
      <c r="N22">
        <v>7.6415999999999998E-2</v>
      </c>
      <c r="O22">
        <v>7.8529000000000002E-2</v>
      </c>
      <c r="P22">
        <v>8.0857999999999999E-2</v>
      </c>
      <c r="Q22">
        <v>8.3420999999999995E-2</v>
      </c>
      <c r="R22">
        <v>8.6304000000000006E-2</v>
      </c>
      <c r="S22">
        <v>8.9693999999999996E-2</v>
      </c>
      <c r="T22">
        <v>9.3700000000000006E-2</v>
      </c>
      <c r="U22">
        <v>9.7658999999999996E-2</v>
      </c>
      <c r="V22">
        <v>0.101825</v>
      </c>
      <c r="W22">
        <v>0.106409</v>
      </c>
      <c r="X22">
        <v>0.111404</v>
      </c>
      <c r="Y22">
        <v>0.116794</v>
      </c>
      <c r="Z22">
        <v>0.1229</v>
      </c>
      <c r="AA22">
        <v>0.12957399999999999</v>
      </c>
      <c r="AB22">
        <v>0.13658400000000001</v>
      </c>
      <c r="AC22">
        <v>0.144117</v>
      </c>
      <c r="AD22">
        <v>0.15209300000000001</v>
      </c>
      <c r="AE22">
        <v>0.160525</v>
      </c>
      <c r="AF22">
        <v>0.169378</v>
      </c>
      <c r="AG22">
        <v>0.178758</v>
      </c>
      <c r="AH22">
        <v>0.18854499999999999</v>
      </c>
      <c r="AI22">
        <v>0.19856399999999999</v>
      </c>
      <c r="AJ22">
        <v>0.20899999999999999</v>
      </c>
      <c r="AK22" s="15">
        <v>4.2999999999999997E-2</v>
      </c>
    </row>
    <row r="23" spans="1:37">
      <c r="A23" t="s">
        <v>114</v>
      </c>
      <c r="B23" t="s">
        <v>12734</v>
      </c>
      <c r="C23" t="s">
        <v>12735</v>
      </c>
      <c r="D23" t="s">
        <v>107</v>
      </c>
      <c r="E23">
        <v>5.5612000000000002E-2</v>
      </c>
      <c r="F23">
        <v>6.4804E-2</v>
      </c>
      <c r="G23">
        <v>7.3016999999999999E-2</v>
      </c>
      <c r="H23">
        <v>8.2234000000000002E-2</v>
      </c>
      <c r="I23">
        <v>9.1157000000000002E-2</v>
      </c>
      <c r="J23">
        <v>9.9757999999999999E-2</v>
      </c>
      <c r="K23">
        <v>0.107875</v>
      </c>
      <c r="L23">
        <v>0.115776</v>
      </c>
      <c r="M23">
        <v>0.12327200000000001</v>
      </c>
      <c r="N23">
        <v>0.13076699999999999</v>
      </c>
      <c r="O23">
        <v>0.137965</v>
      </c>
      <c r="P23">
        <v>0.14490700000000001</v>
      </c>
      <c r="Q23">
        <v>0.151675</v>
      </c>
      <c r="R23">
        <v>0.15824099999999999</v>
      </c>
      <c r="S23">
        <v>0.16467799999999999</v>
      </c>
      <c r="T23">
        <v>0.17128199999999999</v>
      </c>
      <c r="U23">
        <v>0.177677</v>
      </c>
      <c r="V23">
        <v>0.183888</v>
      </c>
      <c r="W23">
        <v>0.19037799999999999</v>
      </c>
      <c r="X23">
        <v>0.19711100000000001</v>
      </c>
      <c r="Y23">
        <v>0.204177</v>
      </c>
      <c r="Z23">
        <v>0.212148</v>
      </c>
      <c r="AA23">
        <v>0.22069800000000001</v>
      </c>
      <c r="AB23">
        <v>0.22956199999999999</v>
      </c>
      <c r="AC23">
        <v>0.238927</v>
      </c>
      <c r="AD23">
        <v>0.24877199999999999</v>
      </c>
      <c r="AE23">
        <v>0.25929799999999997</v>
      </c>
      <c r="AF23">
        <v>0.27045200000000003</v>
      </c>
      <c r="AG23">
        <v>0.28237499999999999</v>
      </c>
      <c r="AH23">
        <v>0.29488900000000001</v>
      </c>
      <c r="AI23">
        <v>0.30827399999999999</v>
      </c>
      <c r="AJ23">
        <v>0.32194600000000001</v>
      </c>
      <c r="AK23" s="15">
        <v>5.8000000000000003E-2</v>
      </c>
    </row>
    <row r="24" spans="1:37">
      <c r="A24" t="s">
        <v>117</v>
      </c>
      <c r="B24" t="s">
        <v>12736</v>
      </c>
      <c r="C24" t="s">
        <v>12737</v>
      </c>
      <c r="D24" t="s">
        <v>107</v>
      </c>
      <c r="E24">
        <v>0.53423900000000002</v>
      </c>
      <c r="F24">
        <v>0.58277900000000005</v>
      </c>
      <c r="G24">
        <v>0.62595599999999996</v>
      </c>
      <c r="H24">
        <v>0.67622700000000002</v>
      </c>
      <c r="I24">
        <v>0.72451699999999997</v>
      </c>
      <c r="J24">
        <v>0.77186600000000005</v>
      </c>
      <c r="K24">
        <v>0.81752199999999997</v>
      </c>
      <c r="L24">
        <v>0.86134100000000002</v>
      </c>
      <c r="M24">
        <v>0.90812599999999999</v>
      </c>
      <c r="N24">
        <v>0.95885399999999998</v>
      </c>
      <c r="O24">
        <v>1.012105</v>
      </c>
      <c r="P24">
        <v>1.069855</v>
      </c>
      <c r="Q24">
        <v>1.1312930000000001</v>
      </c>
      <c r="R24">
        <v>1.196442</v>
      </c>
      <c r="S24">
        <v>1.2640450000000001</v>
      </c>
      <c r="T24">
        <v>1.339696</v>
      </c>
      <c r="U24">
        <v>1.418526</v>
      </c>
      <c r="V24">
        <v>1.498373</v>
      </c>
      <c r="W24">
        <v>1.5818559999999999</v>
      </c>
      <c r="X24">
        <v>1.6697010000000001</v>
      </c>
      <c r="Y24">
        <v>1.7627200000000001</v>
      </c>
      <c r="Z24">
        <v>1.8660669999999999</v>
      </c>
      <c r="AA24">
        <v>1.9752559999999999</v>
      </c>
      <c r="AB24">
        <v>2.0890019999999998</v>
      </c>
      <c r="AC24">
        <v>2.2101860000000002</v>
      </c>
      <c r="AD24">
        <v>2.3372790000000001</v>
      </c>
      <c r="AE24">
        <v>2.470707</v>
      </c>
      <c r="AF24">
        <v>2.6096889999999999</v>
      </c>
      <c r="AG24">
        <v>2.7560799999999999</v>
      </c>
      <c r="AH24">
        <v>2.9075310000000001</v>
      </c>
      <c r="AI24">
        <v>3.0689769999999998</v>
      </c>
      <c r="AJ24">
        <v>3.2357179999999999</v>
      </c>
      <c r="AK24" s="15">
        <v>0.06</v>
      </c>
    </row>
    <row r="25" spans="1:37">
      <c r="A25" t="s">
        <v>120</v>
      </c>
      <c r="B25" t="s">
        <v>12738</v>
      </c>
      <c r="C25" t="s">
        <v>12739</v>
      </c>
      <c r="D25" t="s">
        <v>107</v>
      </c>
      <c r="E25">
        <v>7.1000000000000005E-5</v>
      </c>
      <c r="F25">
        <v>5.0889999999999998E-3</v>
      </c>
      <c r="G25">
        <v>9.3779999999999992E-3</v>
      </c>
      <c r="H25">
        <v>1.4001E-2</v>
      </c>
      <c r="I25">
        <v>1.8592000000000001E-2</v>
      </c>
      <c r="J25">
        <v>2.3140999999999998E-2</v>
      </c>
      <c r="K25">
        <v>2.7609000000000002E-2</v>
      </c>
      <c r="L25">
        <v>3.2079000000000003E-2</v>
      </c>
      <c r="M25">
        <v>3.6546000000000002E-2</v>
      </c>
      <c r="N25">
        <v>4.1134999999999998E-2</v>
      </c>
      <c r="O25">
        <v>4.582E-2</v>
      </c>
      <c r="P25">
        <v>5.0639000000000003E-2</v>
      </c>
      <c r="Q25">
        <v>5.5591000000000002E-2</v>
      </c>
      <c r="R25">
        <v>6.0663000000000002E-2</v>
      </c>
      <c r="S25">
        <v>6.5878999999999993E-2</v>
      </c>
      <c r="T25">
        <v>7.1387000000000006E-2</v>
      </c>
      <c r="U25">
        <v>7.7010999999999996E-2</v>
      </c>
      <c r="V25">
        <v>8.2709000000000005E-2</v>
      </c>
      <c r="W25">
        <v>8.8652999999999996E-2</v>
      </c>
      <c r="X25">
        <v>9.4911999999999996E-2</v>
      </c>
      <c r="Y25">
        <v>0.101243</v>
      </c>
      <c r="Z25">
        <v>0.108192</v>
      </c>
      <c r="AA25">
        <v>0.11558400000000001</v>
      </c>
      <c r="AB25">
        <v>0.12322900000000001</v>
      </c>
      <c r="AC25">
        <v>0.13130600000000001</v>
      </c>
      <c r="AD25">
        <v>0.13974800000000001</v>
      </c>
      <c r="AE25">
        <v>0.14857899999999999</v>
      </c>
      <c r="AF25">
        <v>0.157777</v>
      </c>
      <c r="AG25">
        <v>0.16745399999999999</v>
      </c>
      <c r="AH25">
        <v>0.177508</v>
      </c>
      <c r="AI25">
        <v>0.188171</v>
      </c>
      <c r="AJ25">
        <v>0.199153</v>
      </c>
      <c r="AK25" s="15">
        <v>0.29199999999999998</v>
      </c>
    </row>
    <row r="26" spans="1:37">
      <c r="A26" t="s">
        <v>123</v>
      </c>
      <c r="B26" t="s">
        <v>12740</v>
      </c>
      <c r="C26" t="s">
        <v>12741</v>
      </c>
      <c r="D26" t="s">
        <v>107</v>
      </c>
      <c r="E26">
        <v>0</v>
      </c>
      <c r="F26">
        <v>5.5189999999999996E-3</v>
      </c>
      <c r="G26">
        <v>1.0246999999999999E-2</v>
      </c>
      <c r="H26">
        <v>1.5341E-2</v>
      </c>
      <c r="I26">
        <v>2.0400999999999999E-2</v>
      </c>
      <c r="J26">
        <v>2.5413000000000002E-2</v>
      </c>
      <c r="K26">
        <v>3.0335999999999998E-2</v>
      </c>
      <c r="L26">
        <v>3.5262000000000002E-2</v>
      </c>
      <c r="M26">
        <v>4.0183000000000003E-2</v>
      </c>
      <c r="N26">
        <v>4.5239000000000001E-2</v>
      </c>
      <c r="O26">
        <v>5.0398999999999999E-2</v>
      </c>
      <c r="P26">
        <v>5.5705999999999999E-2</v>
      </c>
      <c r="Q26">
        <v>6.1161E-2</v>
      </c>
      <c r="R26">
        <v>6.6744999999999999E-2</v>
      </c>
      <c r="S26">
        <v>7.2487999999999997E-2</v>
      </c>
      <c r="T26">
        <v>7.8556000000000001E-2</v>
      </c>
      <c r="U26">
        <v>8.4749000000000005E-2</v>
      </c>
      <c r="V26">
        <v>9.1023000000000007E-2</v>
      </c>
      <c r="W26">
        <v>9.7567000000000001E-2</v>
      </c>
      <c r="X26">
        <v>0.104458</v>
      </c>
      <c r="Y26">
        <v>0.111429</v>
      </c>
      <c r="Z26">
        <v>0.11908000000000001</v>
      </c>
      <c r="AA26">
        <v>0.127218</v>
      </c>
      <c r="AB26">
        <v>0.13563600000000001</v>
      </c>
      <c r="AC26">
        <v>0.14452699999999999</v>
      </c>
      <c r="AD26">
        <v>0.15382199999999999</v>
      </c>
      <c r="AE26">
        <v>0.16354399999999999</v>
      </c>
      <c r="AF26">
        <v>0.17367099999999999</v>
      </c>
      <c r="AG26">
        <v>0.18432399999999999</v>
      </c>
      <c r="AH26">
        <v>0.19539300000000001</v>
      </c>
      <c r="AI26">
        <v>0.20713500000000001</v>
      </c>
      <c r="AJ26">
        <v>0.219225</v>
      </c>
      <c r="AK26" t="s">
        <v>170</v>
      </c>
    </row>
    <row r="27" spans="1:37">
      <c r="A27" t="s">
        <v>126</v>
      </c>
      <c r="B27" t="s">
        <v>12742</v>
      </c>
      <c r="C27" t="s">
        <v>12743</v>
      </c>
      <c r="D27" t="s">
        <v>107</v>
      </c>
      <c r="E27">
        <v>0</v>
      </c>
      <c r="F27">
        <v>4.7559999999999998E-3</v>
      </c>
      <c r="G27">
        <v>8.8310000000000003E-3</v>
      </c>
      <c r="H27">
        <v>1.3221E-2</v>
      </c>
      <c r="I27">
        <v>1.7580999999999999E-2</v>
      </c>
      <c r="J27">
        <v>2.1901E-2</v>
      </c>
      <c r="K27">
        <v>2.6143E-2</v>
      </c>
      <c r="L27">
        <v>3.0388999999999999E-2</v>
      </c>
      <c r="M27">
        <v>3.4629E-2</v>
      </c>
      <c r="N27">
        <v>3.8987000000000001E-2</v>
      </c>
      <c r="O27">
        <v>4.3432999999999999E-2</v>
      </c>
      <c r="P27">
        <v>4.8007000000000001E-2</v>
      </c>
      <c r="Q27">
        <v>5.2707999999999998E-2</v>
      </c>
      <c r="R27">
        <v>5.7520000000000002E-2</v>
      </c>
      <c r="S27">
        <v>6.2469999999999998E-2</v>
      </c>
      <c r="T27">
        <v>6.7698999999999995E-2</v>
      </c>
      <c r="U27">
        <v>7.3036000000000004E-2</v>
      </c>
      <c r="V27">
        <v>7.8442999999999999E-2</v>
      </c>
      <c r="W27">
        <v>8.4083000000000005E-2</v>
      </c>
      <c r="X27">
        <v>9.0021000000000004E-2</v>
      </c>
      <c r="Y27">
        <v>9.6029000000000003E-2</v>
      </c>
      <c r="Z27">
        <v>0.102622</v>
      </c>
      <c r="AA27">
        <v>0.109635</v>
      </c>
      <c r="AB27">
        <v>0.11688999999999999</v>
      </c>
      <c r="AC27">
        <v>0.124553</v>
      </c>
      <c r="AD27">
        <v>0.13256200000000001</v>
      </c>
      <c r="AE27">
        <v>0.14094100000000001</v>
      </c>
      <c r="AF27">
        <v>0.149668</v>
      </c>
      <c r="AG27">
        <v>0.15884899999999999</v>
      </c>
      <c r="AH27">
        <v>0.16838800000000001</v>
      </c>
      <c r="AI27">
        <v>0.178507</v>
      </c>
      <c r="AJ27">
        <v>0.18892600000000001</v>
      </c>
      <c r="AK27" t="s">
        <v>170</v>
      </c>
    </row>
    <row r="28" spans="1:37">
      <c r="A28" t="s">
        <v>129</v>
      </c>
      <c r="B28" t="s">
        <v>12744</v>
      </c>
      <c r="C28" t="s">
        <v>12745</v>
      </c>
      <c r="D28" t="s">
        <v>107</v>
      </c>
      <c r="E28">
        <v>0</v>
      </c>
      <c r="F28">
        <v>8.482E-3</v>
      </c>
      <c r="G28">
        <v>1.5748999999999999E-2</v>
      </c>
      <c r="H28">
        <v>2.3578000000000002E-2</v>
      </c>
      <c r="I28">
        <v>3.1355000000000001E-2</v>
      </c>
      <c r="J28">
        <v>3.9059000000000003E-2</v>
      </c>
      <c r="K28">
        <v>4.6626000000000001E-2</v>
      </c>
      <c r="L28">
        <v>5.4197000000000002E-2</v>
      </c>
      <c r="M28">
        <v>6.1760000000000002E-2</v>
      </c>
      <c r="N28">
        <v>6.9530999999999996E-2</v>
      </c>
      <c r="O28">
        <v>7.7462000000000003E-2</v>
      </c>
      <c r="P28">
        <v>8.5619000000000001E-2</v>
      </c>
      <c r="Q28">
        <v>9.4002000000000002E-2</v>
      </c>
      <c r="R28">
        <v>0.102585</v>
      </c>
      <c r="S28">
        <v>0.111412</v>
      </c>
      <c r="T28">
        <v>0.120739</v>
      </c>
      <c r="U28">
        <v>0.13025600000000001</v>
      </c>
      <c r="V28">
        <v>0.1399</v>
      </c>
      <c r="W28">
        <v>0.14995800000000001</v>
      </c>
      <c r="X28">
        <v>0.160549</v>
      </c>
      <c r="Y28">
        <v>0.171264</v>
      </c>
      <c r="Z28">
        <v>0.18302299999999999</v>
      </c>
      <c r="AA28">
        <v>0.19553000000000001</v>
      </c>
      <c r="AB28">
        <v>0.20846799999999999</v>
      </c>
      <c r="AC28">
        <v>0.222135</v>
      </c>
      <c r="AD28">
        <v>0.23641899999999999</v>
      </c>
      <c r="AE28">
        <v>0.25136199999999997</v>
      </c>
      <c r="AF28">
        <v>0.26692700000000003</v>
      </c>
      <c r="AG28">
        <v>0.28330100000000003</v>
      </c>
      <c r="AH28">
        <v>0.30031400000000003</v>
      </c>
      <c r="AI28">
        <v>0.31835999999999998</v>
      </c>
      <c r="AJ28">
        <v>0.33694299999999999</v>
      </c>
      <c r="AK28" t="s">
        <v>170</v>
      </c>
    </row>
    <row r="29" spans="1:37">
      <c r="A29" t="s">
        <v>155</v>
      </c>
      <c r="B29" t="s">
        <v>12746</v>
      </c>
      <c r="C29" t="s">
        <v>12747</v>
      </c>
      <c r="D29" t="s">
        <v>107</v>
      </c>
      <c r="E29">
        <v>54.603447000000003</v>
      </c>
      <c r="F29">
        <v>54.486111000000001</v>
      </c>
      <c r="G29">
        <v>54.648014000000003</v>
      </c>
      <c r="H29">
        <v>55.537315</v>
      </c>
      <c r="I29">
        <v>56.453899</v>
      </c>
      <c r="J29">
        <v>57.472546000000001</v>
      </c>
      <c r="K29">
        <v>58.453628999999999</v>
      </c>
      <c r="L29">
        <v>59.580730000000003</v>
      </c>
      <c r="M29">
        <v>60.754837000000002</v>
      </c>
      <c r="N29">
        <v>62.127594000000002</v>
      </c>
      <c r="O29">
        <v>63.555317000000002</v>
      </c>
      <c r="P29">
        <v>65.064635999999993</v>
      </c>
      <c r="Q29">
        <v>66.640822999999997</v>
      </c>
      <c r="R29">
        <v>68.281540000000007</v>
      </c>
      <c r="S29">
        <v>69.932243</v>
      </c>
      <c r="T29">
        <v>71.735671999999994</v>
      </c>
      <c r="U29">
        <v>73.509865000000005</v>
      </c>
      <c r="V29">
        <v>75.238502999999994</v>
      </c>
      <c r="W29">
        <v>76.993056999999993</v>
      </c>
      <c r="X29">
        <v>78.784592000000004</v>
      </c>
      <c r="Y29">
        <v>80.622246000000004</v>
      </c>
      <c r="Z29">
        <v>82.693191999999996</v>
      </c>
      <c r="AA29">
        <v>84.871773000000005</v>
      </c>
      <c r="AB29">
        <v>87.039969999999997</v>
      </c>
      <c r="AC29">
        <v>89.364326000000005</v>
      </c>
      <c r="AD29">
        <v>91.777717999999993</v>
      </c>
      <c r="AE29">
        <v>94.244681999999997</v>
      </c>
      <c r="AF29">
        <v>96.719909999999999</v>
      </c>
      <c r="AG29">
        <v>99.276543000000004</v>
      </c>
      <c r="AH29">
        <v>101.835915</v>
      </c>
      <c r="AI29">
        <v>104.501778</v>
      </c>
      <c r="AJ29">
        <v>107.089401</v>
      </c>
      <c r="AK29" s="15">
        <v>2.1999999999999999E-2</v>
      </c>
    </row>
    <row r="30" spans="1:37">
      <c r="A30" t="s">
        <v>158</v>
      </c>
      <c r="C30" t="s">
        <v>12748</v>
      </c>
    </row>
    <row r="31" spans="1:37">
      <c r="A31" t="s">
        <v>104</v>
      </c>
      <c r="B31" t="s">
        <v>12749</v>
      </c>
      <c r="C31" t="s">
        <v>12750</v>
      </c>
      <c r="D31" t="s">
        <v>107</v>
      </c>
      <c r="E31">
        <v>185.11108400000001</v>
      </c>
      <c r="F31">
        <v>186.35144</v>
      </c>
      <c r="G31">
        <v>186.93348700000001</v>
      </c>
      <c r="H31">
        <v>188.990723</v>
      </c>
      <c r="I31">
        <v>190.652939</v>
      </c>
      <c r="J31">
        <v>192.31040999999999</v>
      </c>
      <c r="K31">
        <v>193.70581100000001</v>
      </c>
      <c r="L31">
        <v>195.17240899999999</v>
      </c>
      <c r="M31">
        <v>196.26618999999999</v>
      </c>
      <c r="N31">
        <v>197.498154</v>
      </c>
      <c r="O31">
        <v>198.58839399999999</v>
      </c>
      <c r="P31">
        <v>199.70950300000001</v>
      </c>
      <c r="Q31">
        <v>200.86836199999999</v>
      </c>
      <c r="R31">
        <v>201.850266</v>
      </c>
      <c r="S31">
        <v>202.71835300000001</v>
      </c>
      <c r="T31">
        <v>203.849411</v>
      </c>
      <c r="U31">
        <v>204.734375</v>
      </c>
      <c r="V31">
        <v>205.23651100000001</v>
      </c>
      <c r="W31">
        <v>205.688309</v>
      </c>
      <c r="X31">
        <v>206.14254800000001</v>
      </c>
      <c r="Y31">
        <v>206.508286</v>
      </c>
      <c r="Z31">
        <v>207.310745</v>
      </c>
      <c r="AA31">
        <v>208.18188499999999</v>
      </c>
      <c r="AB31">
        <v>208.93920900000001</v>
      </c>
      <c r="AC31">
        <v>209.79104599999999</v>
      </c>
      <c r="AD31">
        <v>210.58557099999999</v>
      </c>
      <c r="AE31">
        <v>211.29188500000001</v>
      </c>
      <c r="AF31">
        <v>211.76937899999999</v>
      </c>
      <c r="AG31">
        <v>212.14218099999999</v>
      </c>
      <c r="AH31">
        <v>212.278976</v>
      </c>
      <c r="AI31">
        <v>212.39001500000001</v>
      </c>
      <c r="AJ31">
        <v>212.108093</v>
      </c>
      <c r="AK31" s="15">
        <v>4.0000000000000001E-3</v>
      </c>
    </row>
    <row r="32" spans="1:37">
      <c r="A32" t="s">
        <v>108</v>
      </c>
      <c r="B32" t="s">
        <v>12751</v>
      </c>
      <c r="C32" t="s">
        <v>12752</v>
      </c>
      <c r="D32" t="s">
        <v>107</v>
      </c>
      <c r="E32">
        <v>0.18604699999999999</v>
      </c>
      <c r="F32">
        <v>0.16338</v>
      </c>
      <c r="G32">
        <v>0.14579600000000001</v>
      </c>
      <c r="H32">
        <v>0.131799</v>
      </c>
      <c r="I32">
        <v>0.120238</v>
      </c>
      <c r="J32">
        <v>0.11078</v>
      </c>
      <c r="K32">
        <v>0.10238999999999999</v>
      </c>
      <c r="L32">
        <v>9.5907000000000006E-2</v>
      </c>
      <c r="M32">
        <v>9.0814000000000006E-2</v>
      </c>
      <c r="N32">
        <v>8.6697999999999997E-2</v>
      </c>
      <c r="O32">
        <v>8.3225999999999994E-2</v>
      </c>
      <c r="P32">
        <v>8.0883999999999998E-2</v>
      </c>
      <c r="Q32">
        <v>7.8847E-2</v>
      </c>
      <c r="R32">
        <v>7.6834E-2</v>
      </c>
      <c r="S32">
        <v>7.5231000000000006E-2</v>
      </c>
      <c r="T32">
        <v>7.4111999999999997E-2</v>
      </c>
      <c r="U32">
        <v>7.3336999999999999E-2</v>
      </c>
      <c r="V32">
        <v>7.2411000000000003E-2</v>
      </c>
      <c r="W32">
        <v>7.1692000000000006E-2</v>
      </c>
      <c r="X32">
        <v>7.1152999999999994E-2</v>
      </c>
      <c r="Y32">
        <v>7.0799000000000001E-2</v>
      </c>
      <c r="Z32">
        <v>7.0521E-2</v>
      </c>
      <c r="AA32">
        <v>7.0375999999999994E-2</v>
      </c>
      <c r="AB32">
        <v>7.0074999999999998E-2</v>
      </c>
      <c r="AC32">
        <v>6.9827E-2</v>
      </c>
      <c r="AD32">
        <v>6.9825999999999999E-2</v>
      </c>
      <c r="AE32">
        <v>7.0007E-2</v>
      </c>
      <c r="AF32">
        <v>7.0283999999999999E-2</v>
      </c>
      <c r="AG32">
        <v>7.0647000000000001E-2</v>
      </c>
      <c r="AH32">
        <v>7.1040000000000006E-2</v>
      </c>
      <c r="AI32">
        <v>7.1465000000000001E-2</v>
      </c>
      <c r="AJ32">
        <v>7.1809999999999999E-2</v>
      </c>
      <c r="AK32" s="15">
        <v>-0.03</v>
      </c>
    </row>
    <row r="33" spans="1:37">
      <c r="A33" t="s">
        <v>111</v>
      </c>
      <c r="B33" t="s">
        <v>12753</v>
      </c>
      <c r="C33" t="s">
        <v>12754</v>
      </c>
      <c r="D33" t="s">
        <v>107</v>
      </c>
      <c r="E33">
        <v>3.8039999999999997E-2</v>
      </c>
      <c r="F33">
        <v>4.1971000000000001E-2</v>
      </c>
      <c r="G33">
        <v>4.4823000000000002E-2</v>
      </c>
      <c r="H33">
        <v>4.7530000000000003E-2</v>
      </c>
      <c r="I33">
        <v>4.9609E-2</v>
      </c>
      <c r="J33">
        <v>5.1239E-2</v>
      </c>
      <c r="K33">
        <v>5.2448000000000002E-2</v>
      </c>
      <c r="L33">
        <v>5.3499999999999999E-2</v>
      </c>
      <c r="M33">
        <v>5.4329000000000002E-2</v>
      </c>
      <c r="N33">
        <v>5.5081999999999999E-2</v>
      </c>
      <c r="O33">
        <v>5.5632000000000001E-2</v>
      </c>
      <c r="P33">
        <v>5.6097000000000001E-2</v>
      </c>
      <c r="Q33">
        <v>5.6446999999999997E-2</v>
      </c>
      <c r="R33">
        <v>5.6626999999999997E-2</v>
      </c>
      <c r="S33">
        <v>5.6806000000000002E-2</v>
      </c>
      <c r="T33">
        <v>5.7147000000000003E-2</v>
      </c>
      <c r="U33">
        <v>5.7472000000000002E-2</v>
      </c>
      <c r="V33">
        <v>5.7721000000000001E-2</v>
      </c>
      <c r="W33">
        <v>5.8056000000000003E-2</v>
      </c>
      <c r="X33">
        <v>5.8467999999999999E-2</v>
      </c>
      <c r="Y33">
        <v>5.8936000000000002E-2</v>
      </c>
      <c r="Z33">
        <v>5.9603999999999997E-2</v>
      </c>
      <c r="AA33">
        <v>6.0395999999999998E-2</v>
      </c>
      <c r="AB33">
        <v>6.1193999999999998E-2</v>
      </c>
      <c r="AC33">
        <v>6.207E-2</v>
      </c>
      <c r="AD33">
        <v>6.2976000000000004E-2</v>
      </c>
      <c r="AE33">
        <v>6.3911999999999997E-2</v>
      </c>
      <c r="AF33">
        <v>6.4853999999999995E-2</v>
      </c>
      <c r="AG33">
        <v>6.5837999999999994E-2</v>
      </c>
      <c r="AH33">
        <v>6.6812999999999997E-2</v>
      </c>
      <c r="AI33">
        <v>6.7821000000000006E-2</v>
      </c>
      <c r="AJ33">
        <v>6.8751000000000007E-2</v>
      </c>
      <c r="AK33" s="15">
        <v>1.9E-2</v>
      </c>
    </row>
    <row r="34" spans="1:37">
      <c r="A34" t="s">
        <v>114</v>
      </c>
      <c r="B34" t="s">
        <v>12755</v>
      </c>
      <c r="C34" t="s">
        <v>12756</v>
      </c>
      <c r="D34" t="s">
        <v>107</v>
      </c>
      <c r="E34">
        <v>2.235852</v>
      </c>
      <c r="F34">
        <v>2.294092</v>
      </c>
      <c r="G34">
        <v>2.3136420000000002</v>
      </c>
      <c r="H34">
        <v>2.329923</v>
      </c>
      <c r="I34">
        <v>2.3264239999999998</v>
      </c>
      <c r="J34">
        <v>2.3125979999999999</v>
      </c>
      <c r="K34">
        <v>2.2891910000000002</v>
      </c>
      <c r="L34">
        <v>2.268653</v>
      </c>
      <c r="M34">
        <v>2.2499850000000001</v>
      </c>
      <c r="N34">
        <v>2.243433</v>
      </c>
      <c r="O34">
        <v>2.246753</v>
      </c>
      <c r="P34">
        <v>2.262235</v>
      </c>
      <c r="Q34">
        <v>2.2923580000000001</v>
      </c>
      <c r="R34">
        <v>2.34076</v>
      </c>
      <c r="S34">
        <v>2.4115060000000001</v>
      </c>
      <c r="T34">
        <v>2.510618</v>
      </c>
      <c r="U34">
        <v>2.6308560000000001</v>
      </c>
      <c r="V34">
        <v>2.7734830000000001</v>
      </c>
      <c r="W34">
        <v>2.944429</v>
      </c>
      <c r="X34">
        <v>3.1435279999999999</v>
      </c>
      <c r="Y34">
        <v>3.3701669999999999</v>
      </c>
      <c r="Z34">
        <v>3.635866</v>
      </c>
      <c r="AA34">
        <v>3.938669</v>
      </c>
      <c r="AB34">
        <v>4.2726550000000003</v>
      </c>
      <c r="AC34">
        <v>4.644774</v>
      </c>
      <c r="AD34">
        <v>5.0579029999999996</v>
      </c>
      <c r="AE34">
        <v>5.5101639999999996</v>
      </c>
      <c r="AF34">
        <v>6.0020619999999996</v>
      </c>
      <c r="AG34">
        <v>6.5448709999999997</v>
      </c>
      <c r="AH34">
        <v>7.1332760000000004</v>
      </c>
      <c r="AI34">
        <v>7.7820349999999996</v>
      </c>
      <c r="AJ34">
        <v>8.48447</v>
      </c>
      <c r="AK34" s="15">
        <v>4.3999999999999997E-2</v>
      </c>
    </row>
    <row r="35" spans="1:37">
      <c r="A35" t="s">
        <v>117</v>
      </c>
      <c r="B35" t="s">
        <v>12757</v>
      </c>
      <c r="C35" t="s">
        <v>12758</v>
      </c>
      <c r="D35" t="s">
        <v>107</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t="s">
        <v>170</v>
      </c>
    </row>
    <row r="36" spans="1:37">
      <c r="A36" t="s">
        <v>120</v>
      </c>
      <c r="B36" t="s">
        <v>12759</v>
      </c>
      <c r="C36" t="s">
        <v>12760</v>
      </c>
      <c r="D36" t="s">
        <v>107</v>
      </c>
      <c r="E36">
        <v>0</v>
      </c>
      <c r="F36">
        <v>1.1169999999999999E-3</v>
      </c>
      <c r="G36">
        <v>2.085E-3</v>
      </c>
      <c r="H36">
        <v>3.1440000000000001E-3</v>
      </c>
      <c r="I36">
        <v>4.2209999999999999E-3</v>
      </c>
      <c r="J36">
        <v>5.313E-3</v>
      </c>
      <c r="K36">
        <v>6.4079999999999996E-3</v>
      </c>
      <c r="L36">
        <v>7.5170000000000002E-3</v>
      </c>
      <c r="M36">
        <v>8.626E-3</v>
      </c>
      <c r="N36">
        <v>9.75E-3</v>
      </c>
      <c r="O36">
        <v>1.0869E-2</v>
      </c>
      <c r="P36">
        <v>1.1978000000000001E-2</v>
      </c>
      <c r="Q36">
        <v>1.3065999999999999E-2</v>
      </c>
      <c r="R36">
        <v>1.4116999999999999E-2</v>
      </c>
      <c r="S36">
        <v>1.5129E-2</v>
      </c>
      <c r="T36">
        <v>1.6129000000000001E-2</v>
      </c>
      <c r="U36">
        <v>1.7076000000000001E-2</v>
      </c>
      <c r="V36">
        <v>1.7963E-2</v>
      </c>
      <c r="W36">
        <v>1.8828999999999999E-2</v>
      </c>
      <c r="X36">
        <v>1.9699999999999999E-2</v>
      </c>
      <c r="Y36">
        <v>2.0548E-2</v>
      </c>
      <c r="Z36">
        <v>2.1418E-2</v>
      </c>
      <c r="AA36">
        <v>2.2304000000000001E-2</v>
      </c>
      <c r="AB36">
        <v>2.3210999999999999E-2</v>
      </c>
      <c r="AC36">
        <v>2.4145E-2</v>
      </c>
      <c r="AD36">
        <v>2.5101999999999999E-2</v>
      </c>
      <c r="AE36">
        <v>2.6086000000000002E-2</v>
      </c>
      <c r="AF36">
        <v>2.7091E-2</v>
      </c>
      <c r="AG36">
        <v>2.8131E-2</v>
      </c>
      <c r="AH36">
        <v>2.9186E-2</v>
      </c>
      <c r="AI36">
        <v>3.0283999999999998E-2</v>
      </c>
      <c r="AJ36">
        <v>3.1376000000000001E-2</v>
      </c>
      <c r="AK36" t="s">
        <v>170</v>
      </c>
    </row>
    <row r="37" spans="1:37">
      <c r="A37" t="s">
        <v>123</v>
      </c>
      <c r="B37" t="s">
        <v>12761</v>
      </c>
      <c r="C37" t="s">
        <v>12762</v>
      </c>
      <c r="D37" t="s">
        <v>107</v>
      </c>
      <c r="E37">
        <v>1.0020000000000001E-3</v>
      </c>
      <c r="F37">
        <v>2.483E-3</v>
      </c>
      <c r="G37">
        <v>3.7929999999999999E-3</v>
      </c>
      <c r="H37">
        <v>5.2350000000000001E-3</v>
      </c>
      <c r="I37">
        <v>6.7000000000000002E-3</v>
      </c>
      <c r="J37">
        <v>8.182E-3</v>
      </c>
      <c r="K37">
        <v>9.6600000000000002E-3</v>
      </c>
      <c r="L37">
        <v>1.1147000000000001E-2</v>
      </c>
      <c r="M37">
        <v>1.2624E-2</v>
      </c>
      <c r="N37">
        <v>1.4112E-2</v>
      </c>
      <c r="O37">
        <v>1.5585E-2</v>
      </c>
      <c r="P37">
        <v>1.7038000000000001E-2</v>
      </c>
      <c r="Q37">
        <v>1.8457999999999999E-2</v>
      </c>
      <c r="R37">
        <v>1.9827000000000001E-2</v>
      </c>
      <c r="S37">
        <v>2.1146000000000002E-2</v>
      </c>
      <c r="T37">
        <v>2.2457000000000001E-2</v>
      </c>
      <c r="U37">
        <v>2.3709000000000001E-2</v>
      </c>
      <c r="V37">
        <v>2.4896000000000001E-2</v>
      </c>
      <c r="W37">
        <v>2.6054999999999998E-2</v>
      </c>
      <c r="X37">
        <v>2.7203000000000001E-2</v>
      </c>
      <c r="Y37">
        <v>2.8324999999999999E-2</v>
      </c>
      <c r="Z37">
        <v>2.9509000000000001E-2</v>
      </c>
      <c r="AA37">
        <v>3.0726E-2</v>
      </c>
      <c r="AB37">
        <v>3.1960000000000002E-2</v>
      </c>
      <c r="AC37">
        <v>3.3230999999999997E-2</v>
      </c>
      <c r="AD37">
        <v>3.4534000000000002E-2</v>
      </c>
      <c r="AE37">
        <v>3.5874999999999997E-2</v>
      </c>
      <c r="AF37">
        <v>3.7243999999999999E-2</v>
      </c>
      <c r="AG37">
        <v>3.8661000000000001E-2</v>
      </c>
      <c r="AH37">
        <v>4.0098000000000002E-2</v>
      </c>
      <c r="AI37">
        <v>4.1596000000000001E-2</v>
      </c>
      <c r="AJ37">
        <v>4.3084999999999998E-2</v>
      </c>
      <c r="AK37" s="15">
        <v>0.129</v>
      </c>
    </row>
    <row r="38" spans="1:37">
      <c r="A38" t="s">
        <v>126</v>
      </c>
      <c r="B38" t="s">
        <v>12763</v>
      </c>
      <c r="C38" t="s">
        <v>12764</v>
      </c>
      <c r="D38" t="s">
        <v>107</v>
      </c>
      <c r="E38">
        <v>1.0790000000000001E-3</v>
      </c>
      <c r="F38">
        <v>2.627E-3</v>
      </c>
      <c r="G38">
        <v>3.9960000000000004E-3</v>
      </c>
      <c r="H38">
        <v>5.5050000000000003E-3</v>
      </c>
      <c r="I38">
        <v>7.0369999999999999E-3</v>
      </c>
      <c r="J38">
        <v>8.5869999999999991E-3</v>
      </c>
      <c r="K38">
        <v>1.0130999999999999E-2</v>
      </c>
      <c r="L38">
        <v>1.1686E-2</v>
      </c>
      <c r="M38">
        <v>1.3228999999999999E-2</v>
      </c>
      <c r="N38">
        <v>1.4785E-2</v>
      </c>
      <c r="O38">
        <v>1.6324000000000002E-2</v>
      </c>
      <c r="P38">
        <v>1.7840999999999999E-2</v>
      </c>
      <c r="Q38">
        <v>1.9324999999999998E-2</v>
      </c>
      <c r="R38">
        <v>2.0754000000000002E-2</v>
      </c>
      <c r="S38">
        <v>2.2131999999999999E-2</v>
      </c>
      <c r="T38">
        <v>2.3501999999999999E-2</v>
      </c>
      <c r="U38">
        <v>2.4809999999999999E-2</v>
      </c>
      <c r="V38">
        <v>2.6051000000000001E-2</v>
      </c>
      <c r="W38">
        <v>2.7261000000000001E-2</v>
      </c>
      <c r="X38">
        <v>2.8461E-2</v>
      </c>
      <c r="Y38">
        <v>2.9634000000000001E-2</v>
      </c>
      <c r="Z38">
        <v>3.0872E-2</v>
      </c>
      <c r="AA38">
        <v>3.2145E-2</v>
      </c>
      <c r="AB38">
        <v>3.3434999999999999E-2</v>
      </c>
      <c r="AC38">
        <v>3.4764999999999997E-2</v>
      </c>
      <c r="AD38">
        <v>3.6128E-2</v>
      </c>
      <c r="AE38">
        <v>3.7529E-2</v>
      </c>
      <c r="AF38">
        <v>3.8961000000000003E-2</v>
      </c>
      <c r="AG38">
        <v>4.0444000000000001E-2</v>
      </c>
      <c r="AH38">
        <v>4.1946999999999998E-2</v>
      </c>
      <c r="AI38">
        <v>4.3513000000000003E-2</v>
      </c>
      <c r="AJ38">
        <v>4.5071E-2</v>
      </c>
      <c r="AK38" s="15">
        <v>0.128</v>
      </c>
    </row>
    <row r="39" spans="1:37">
      <c r="A39" t="s">
        <v>129</v>
      </c>
      <c r="B39" t="s">
        <v>12765</v>
      </c>
      <c r="C39" t="s">
        <v>12766</v>
      </c>
      <c r="D39" t="s">
        <v>107</v>
      </c>
      <c r="E39">
        <v>1.173E-3</v>
      </c>
      <c r="F39">
        <v>3.277E-3</v>
      </c>
      <c r="G39">
        <v>5.1320000000000003E-3</v>
      </c>
      <c r="H39">
        <v>7.1739999999999998E-3</v>
      </c>
      <c r="I39">
        <v>9.247E-3</v>
      </c>
      <c r="J39">
        <v>1.1344999999999999E-2</v>
      </c>
      <c r="K39">
        <v>1.3439E-2</v>
      </c>
      <c r="L39">
        <v>1.555E-2</v>
      </c>
      <c r="M39">
        <v>1.7646999999999999E-2</v>
      </c>
      <c r="N39">
        <v>1.9764E-2</v>
      </c>
      <c r="O39">
        <v>2.1860999999999998E-2</v>
      </c>
      <c r="P39">
        <v>2.393E-2</v>
      </c>
      <c r="Q39">
        <v>2.5954999999999999E-2</v>
      </c>
      <c r="R39">
        <v>2.7907000000000001E-2</v>
      </c>
      <c r="S39">
        <v>2.9787999999999999E-2</v>
      </c>
      <c r="T39">
        <v>3.1655999999999997E-2</v>
      </c>
      <c r="U39">
        <v>3.3437000000000001E-2</v>
      </c>
      <c r="V39">
        <v>3.5122E-2</v>
      </c>
      <c r="W39">
        <v>3.6766E-2</v>
      </c>
      <c r="X39">
        <v>3.8399999999999997E-2</v>
      </c>
      <c r="Y39">
        <v>3.9995999999999997E-2</v>
      </c>
      <c r="Z39">
        <v>4.1672000000000001E-2</v>
      </c>
      <c r="AA39">
        <v>4.3390999999999999E-2</v>
      </c>
      <c r="AB39">
        <v>4.5136999999999997E-2</v>
      </c>
      <c r="AC39">
        <v>4.6937E-2</v>
      </c>
      <c r="AD39">
        <v>4.8779999999999997E-2</v>
      </c>
      <c r="AE39">
        <v>5.0677E-2</v>
      </c>
      <c r="AF39">
        <v>5.2614000000000001E-2</v>
      </c>
      <c r="AG39">
        <v>5.4620000000000002E-2</v>
      </c>
      <c r="AH39">
        <v>5.6653000000000002E-2</v>
      </c>
      <c r="AI39">
        <v>5.8771999999999998E-2</v>
      </c>
      <c r="AJ39">
        <v>6.0879000000000003E-2</v>
      </c>
      <c r="AK39" s="15">
        <v>0.13600000000000001</v>
      </c>
    </row>
    <row r="40" spans="1:37">
      <c r="A40" t="s">
        <v>179</v>
      </c>
      <c r="B40" t="s">
        <v>12767</v>
      </c>
      <c r="C40" t="s">
        <v>12768</v>
      </c>
      <c r="D40" t="s">
        <v>107</v>
      </c>
      <c r="E40">
        <v>187.57427999999999</v>
      </c>
      <c r="F40">
        <v>188.86030600000001</v>
      </c>
      <c r="G40">
        <v>189.45253</v>
      </c>
      <c r="H40">
        <v>191.521072</v>
      </c>
      <c r="I40">
        <v>193.17640700000001</v>
      </c>
      <c r="J40">
        <v>194.81842</v>
      </c>
      <c r="K40">
        <v>196.18956</v>
      </c>
      <c r="L40">
        <v>197.63618500000001</v>
      </c>
      <c r="M40">
        <v>198.71327199999999</v>
      </c>
      <c r="N40">
        <v>199.94169600000001</v>
      </c>
      <c r="O40">
        <v>201.03848300000001</v>
      </c>
      <c r="P40">
        <v>202.179306</v>
      </c>
      <c r="Q40">
        <v>203.37266500000001</v>
      </c>
      <c r="R40">
        <v>204.406937</v>
      </c>
      <c r="S40">
        <v>205.35005200000001</v>
      </c>
      <c r="T40">
        <v>206.584869</v>
      </c>
      <c r="U40">
        <v>207.59449799999999</v>
      </c>
      <c r="V40">
        <v>208.24380500000001</v>
      </c>
      <c r="W40">
        <v>208.87114</v>
      </c>
      <c r="X40">
        <v>209.52903699999999</v>
      </c>
      <c r="Y40">
        <v>210.12629699999999</v>
      </c>
      <c r="Z40">
        <v>211.20002700000001</v>
      </c>
      <c r="AA40">
        <v>212.37970000000001</v>
      </c>
      <c r="AB40">
        <v>213.476349</v>
      </c>
      <c r="AC40">
        <v>214.70632900000001</v>
      </c>
      <c r="AD40">
        <v>215.920547</v>
      </c>
      <c r="AE40">
        <v>217.08587600000001</v>
      </c>
      <c r="AF40">
        <v>218.06191999999999</v>
      </c>
      <c r="AG40">
        <v>218.984634</v>
      </c>
      <c r="AH40">
        <v>219.717468</v>
      </c>
      <c r="AI40">
        <v>220.48529099999999</v>
      </c>
      <c r="AJ40">
        <v>220.91301000000001</v>
      </c>
      <c r="AK40" s="15">
        <v>5.0000000000000001E-3</v>
      </c>
    </row>
    <row r="41" spans="1:37">
      <c r="A41" t="s">
        <v>182</v>
      </c>
      <c r="B41" t="s">
        <v>12769</v>
      </c>
      <c r="C41" t="s">
        <v>12770</v>
      </c>
      <c r="D41" t="s">
        <v>107</v>
      </c>
      <c r="E41">
        <v>304.29357900000002</v>
      </c>
      <c r="F41">
        <v>306.00613399999997</v>
      </c>
      <c r="G41">
        <v>308.10092200000003</v>
      </c>
      <c r="H41">
        <v>312.45867900000002</v>
      </c>
      <c r="I41">
        <v>316.32663000000002</v>
      </c>
      <c r="J41">
        <v>320.28533900000002</v>
      </c>
      <c r="K41">
        <v>323.85064699999998</v>
      </c>
      <c r="L41">
        <v>327.68258700000001</v>
      </c>
      <c r="M41">
        <v>331.151093</v>
      </c>
      <c r="N41">
        <v>335.13696299999998</v>
      </c>
      <c r="O41">
        <v>339.104919</v>
      </c>
      <c r="P41">
        <v>343.32421900000003</v>
      </c>
      <c r="Q41">
        <v>347.774811</v>
      </c>
      <c r="R41">
        <v>352.13772599999999</v>
      </c>
      <c r="S41">
        <v>356.45446800000002</v>
      </c>
      <c r="T41">
        <v>361.38421599999998</v>
      </c>
      <c r="U41">
        <v>366.03659099999999</v>
      </c>
      <c r="V41">
        <v>370.158569</v>
      </c>
      <c r="W41">
        <v>374.22772200000003</v>
      </c>
      <c r="X41">
        <v>378.29879799999998</v>
      </c>
      <c r="Y41">
        <v>382.29977400000001</v>
      </c>
      <c r="Z41">
        <v>387.11657700000001</v>
      </c>
      <c r="AA41">
        <v>392.12210099999999</v>
      </c>
      <c r="AB41">
        <v>396.88757299999997</v>
      </c>
      <c r="AC41">
        <v>401.975281</v>
      </c>
      <c r="AD41">
        <v>407.17480499999999</v>
      </c>
      <c r="AE41">
        <v>412.469604</v>
      </c>
      <c r="AF41">
        <v>417.64764400000001</v>
      </c>
      <c r="AG41">
        <v>422.97155800000002</v>
      </c>
      <c r="AH41">
        <v>428.15811200000002</v>
      </c>
      <c r="AI41">
        <v>433.59002700000002</v>
      </c>
      <c r="AJ41">
        <v>438.57507299999997</v>
      </c>
      <c r="AK41" s="15">
        <v>1.2E-2</v>
      </c>
    </row>
    <row r="42" spans="1:37">
      <c r="A42" t="s">
        <v>185</v>
      </c>
      <c r="C42" t="s">
        <v>12771</v>
      </c>
    </row>
    <row r="43" spans="1:37">
      <c r="A43" t="s">
        <v>102</v>
      </c>
      <c r="C43" t="s">
        <v>12772</v>
      </c>
    </row>
    <row r="44" spans="1:37">
      <c r="A44" t="s">
        <v>104</v>
      </c>
      <c r="B44" t="s">
        <v>12773</v>
      </c>
      <c r="C44" t="s">
        <v>12774</v>
      </c>
      <c r="D44" t="s">
        <v>190</v>
      </c>
      <c r="E44">
        <v>441.157196</v>
      </c>
      <c r="F44">
        <v>437.89205900000002</v>
      </c>
      <c r="G44">
        <v>439.83160400000003</v>
      </c>
      <c r="H44">
        <v>441.86779799999999</v>
      </c>
      <c r="I44">
        <v>442.72265599999997</v>
      </c>
      <c r="J44">
        <v>443.04336499999999</v>
      </c>
      <c r="K44">
        <v>442.07513399999999</v>
      </c>
      <c r="L44">
        <v>440.67559799999998</v>
      </c>
      <c r="M44">
        <v>438.60592700000001</v>
      </c>
      <c r="N44">
        <v>437.86138899999997</v>
      </c>
      <c r="O44">
        <v>437.50488300000001</v>
      </c>
      <c r="P44">
        <v>438.10739100000001</v>
      </c>
      <c r="Q44">
        <v>439.70898399999999</v>
      </c>
      <c r="R44">
        <v>441.313965</v>
      </c>
      <c r="S44">
        <v>443.05883799999998</v>
      </c>
      <c r="T44">
        <v>446.01413000000002</v>
      </c>
      <c r="U44">
        <v>448.98794600000002</v>
      </c>
      <c r="V44">
        <v>451.22564699999998</v>
      </c>
      <c r="W44">
        <v>453.13980099999998</v>
      </c>
      <c r="X44">
        <v>454.89520299999998</v>
      </c>
      <c r="Y44">
        <v>456.47970600000002</v>
      </c>
      <c r="Z44">
        <v>458.65570100000002</v>
      </c>
      <c r="AA44">
        <v>460.71044899999998</v>
      </c>
      <c r="AB44">
        <v>462.07254</v>
      </c>
      <c r="AC44">
        <v>463.72949199999999</v>
      </c>
      <c r="AD44">
        <v>465.60632299999997</v>
      </c>
      <c r="AE44">
        <v>467.83371</v>
      </c>
      <c r="AF44">
        <v>470.27133199999997</v>
      </c>
      <c r="AG44">
        <v>473.203644</v>
      </c>
      <c r="AH44">
        <v>476.208191</v>
      </c>
      <c r="AI44">
        <v>479.49285900000001</v>
      </c>
      <c r="AJ44">
        <v>482.50286899999998</v>
      </c>
      <c r="AK44" s="15">
        <v>3.0000000000000001E-3</v>
      </c>
    </row>
    <row r="45" spans="1:37">
      <c r="A45" t="s">
        <v>108</v>
      </c>
      <c r="B45" t="s">
        <v>12775</v>
      </c>
      <c r="C45" t="s">
        <v>12776</v>
      </c>
      <c r="D45" t="s">
        <v>190</v>
      </c>
      <c r="E45">
        <v>165.25325000000001</v>
      </c>
      <c r="F45">
        <v>163.77174400000001</v>
      </c>
      <c r="G45">
        <v>164.81059300000001</v>
      </c>
      <c r="H45">
        <v>166.24740600000001</v>
      </c>
      <c r="I45">
        <v>167.47929400000001</v>
      </c>
      <c r="J45">
        <v>168.64323400000001</v>
      </c>
      <c r="K45">
        <v>169.56104999999999</v>
      </c>
      <c r="L45">
        <v>170.66186500000001</v>
      </c>
      <c r="M45">
        <v>171.592682</v>
      </c>
      <c r="N45">
        <v>172.83995100000001</v>
      </c>
      <c r="O45">
        <v>174.33071899999999</v>
      </c>
      <c r="P45">
        <v>176.26542699999999</v>
      </c>
      <c r="Q45">
        <v>178.47993500000001</v>
      </c>
      <c r="R45">
        <v>181.147614</v>
      </c>
      <c r="S45">
        <v>184.39381399999999</v>
      </c>
      <c r="T45">
        <v>188.24662799999999</v>
      </c>
      <c r="U45">
        <v>192.21523999999999</v>
      </c>
      <c r="V45">
        <v>196.358948</v>
      </c>
      <c r="W45">
        <v>200.538849</v>
      </c>
      <c r="X45">
        <v>204.54688999999999</v>
      </c>
      <c r="Y45">
        <v>208.22743199999999</v>
      </c>
      <c r="Z45">
        <v>212.04707300000001</v>
      </c>
      <c r="AA45">
        <v>215.77032500000001</v>
      </c>
      <c r="AB45">
        <v>219.03427099999999</v>
      </c>
      <c r="AC45">
        <v>222.23971599999999</v>
      </c>
      <c r="AD45">
        <v>225.44332900000001</v>
      </c>
      <c r="AE45">
        <v>228.819275</v>
      </c>
      <c r="AF45">
        <v>232.29321300000001</v>
      </c>
      <c r="AG45">
        <v>236.019867</v>
      </c>
      <c r="AH45">
        <v>239.850922</v>
      </c>
      <c r="AI45">
        <v>243.94270299999999</v>
      </c>
      <c r="AJ45">
        <v>247.99580399999999</v>
      </c>
      <c r="AK45" s="15">
        <v>1.2999999999999999E-2</v>
      </c>
    </row>
    <row r="46" spans="1:37">
      <c r="A46" t="s">
        <v>111</v>
      </c>
      <c r="B46" t="s">
        <v>12777</v>
      </c>
      <c r="C46" t="s">
        <v>12778</v>
      </c>
      <c r="D46" t="s">
        <v>190</v>
      </c>
      <c r="E46">
        <v>0.118809</v>
      </c>
      <c r="F46">
        <v>0.16428300000000001</v>
      </c>
      <c r="G46">
        <v>0.207394</v>
      </c>
      <c r="H46">
        <v>0.248252</v>
      </c>
      <c r="I46">
        <v>0.28783799999999998</v>
      </c>
      <c r="J46">
        <v>0.326349</v>
      </c>
      <c r="K46">
        <v>0.36307400000000001</v>
      </c>
      <c r="L46">
        <v>0.39868599999999998</v>
      </c>
      <c r="M46">
        <v>0.43301099999999998</v>
      </c>
      <c r="N46">
        <v>0.46862300000000001</v>
      </c>
      <c r="O46">
        <v>0.50453000000000003</v>
      </c>
      <c r="P46">
        <v>0.54080099999999998</v>
      </c>
      <c r="Q46">
        <v>0.57791599999999999</v>
      </c>
      <c r="R46">
        <v>0.61574899999999999</v>
      </c>
      <c r="S46">
        <v>0.65494399999999997</v>
      </c>
      <c r="T46">
        <v>0.69635800000000003</v>
      </c>
      <c r="U46">
        <v>0.73899899999999996</v>
      </c>
      <c r="V46">
        <v>0.78255200000000003</v>
      </c>
      <c r="W46">
        <v>0.82757400000000003</v>
      </c>
      <c r="X46">
        <v>0.87417</v>
      </c>
      <c r="Y46">
        <v>0.92083099999999996</v>
      </c>
      <c r="Z46">
        <v>0.96950000000000003</v>
      </c>
      <c r="AA46">
        <v>1.0190570000000001</v>
      </c>
      <c r="AB46">
        <v>1.0685150000000001</v>
      </c>
      <c r="AC46">
        <v>1.1195809999999999</v>
      </c>
      <c r="AD46">
        <v>1.172739</v>
      </c>
      <c r="AE46">
        <v>1.229028</v>
      </c>
      <c r="AF46">
        <v>1.288913</v>
      </c>
      <c r="AG46">
        <v>1.3529709999999999</v>
      </c>
      <c r="AH46">
        <v>1.4210750000000001</v>
      </c>
      <c r="AI46">
        <v>1.4937279999999999</v>
      </c>
      <c r="AJ46">
        <v>1.568978</v>
      </c>
      <c r="AK46" s="15">
        <v>8.6999999999999994E-2</v>
      </c>
    </row>
    <row r="47" spans="1:37">
      <c r="A47" t="s">
        <v>114</v>
      </c>
      <c r="B47" t="s">
        <v>12779</v>
      </c>
      <c r="C47" t="s">
        <v>12780</v>
      </c>
      <c r="D47" t="s">
        <v>190</v>
      </c>
      <c r="E47">
        <v>6.5120999999999998E-2</v>
      </c>
      <c r="F47">
        <v>9.4085000000000002E-2</v>
      </c>
      <c r="G47">
        <v>0.12088400000000001</v>
      </c>
      <c r="H47">
        <v>0.14552599999999999</v>
      </c>
      <c r="I47">
        <v>0.168131</v>
      </c>
      <c r="J47">
        <v>0.188947</v>
      </c>
      <c r="K47">
        <v>0.207811</v>
      </c>
      <c r="L47">
        <v>0.2253</v>
      </c>
      <c r="M47">
        <v>0.2414</v>
      </c>
      <c r="N47">
        <v>0.257577</v>
      </c>
      <c r="O47">
        <v>0.27340799999999998</v>
      </c>
      <c r="P47">
        <v>0.28895900000000002</v>
      </c>
      <c r="Q47">
        <v>0.30454300000000001</v>
      </c>
      <c r="R47">
        <v>0.32011499999999998</v>
      </c>
      <c r="S47">
        <v>0.33604299999999998</v>
      </c>
      <c r="T47">
        <v>0.353269</v>
      </c>
      <c r="U47">
        <v>0.37122100000000002</v>
      </c>
      <c r="V47">
        <v>0.39024900000000001</v>
      </c>
      <c r="W47">
        <v>0.411138</v>
      </c>
      <c r="X47">
        <v>0.43421500000000002</v>
      </c>
      <c r="Y47">
        <v>0.45883699999999999</v>
      </c>
      <c r="Z47">
        <v>0.48621199999999998</v>
      </c>
      <c r="AA47">
        <v>0.51639199999999996</v>
      </c>
      <c r="AB47">
        <v>0.54925199999999996</v>
      </c>
      <c r="AC47">
        <v>0.58604699999999998</v>
      </c>
      <c r="AD47">
        <v>0.62752600000000003</v>
      </c>
      <c r="AE47">
        <v>0.67493199999999998</v>
      </c>
      <c r="AF47">
        <v>0.729155</v>
      </c>
      <c r="AG47">
        <v>0.79178800000000005</v>
      </c>
      <c r="AH47">
        <v>0.86334200000000005</v>
      </c>
      <c r="AI47">
        <v>0.945268</v>
      </c>
      <c r="AJ47">
        <v>1.0375030000000001</v>
      </c>
      <c r="AK47" s="15">
        <v>9.2999999999999999E-2</v>
      </c>
    </row>
    <row r="48" spans="1:37">
      <c r="A48" t="s">
        <v>117</v>
      </c>
      <c r="B48" t="s">
        <v>12781</v>
      </c>
      <c r="C48" t="s">
        <v>12782</v>
      </c>
      <c r="D48" t="s">
        <v>190</v>
      </c>
      <c r="E48">
        <v>46.497841000000001</v>
      </c>
      <c r="F48">
        <v>49.158329000000002</v>
      </c>
      <c r="G48">
        <v>52.112225000000002</v>
      </c>
      <c r="H48">
        <v>54.939704999999996</v>
      </c>
      <c r="I48">
        <v>57.514206000000001</v>
      </c>
      <c r="J48">
        <v>59.959408000000003</v>
      </c>
      <c r="K48">
        <v>62.296039999999998</v>
      </c>
      <c r="L48">
        <v>64.678595999999999</v>
      </c>
      <c r="M48">
        <v>67.020629999999997</v>
      </c>
      <c r="N48">
        <v>69.605225000000004</v>
      </c>
      <c r="O48">
        <v>72.347069000000005</v>
      </c>
      <c r="P48">
        <v>75.292038000000005</v>
      </c>
      <c r="Q48">
        <v>78.398955999999998</v>
      </c>
      <c r="R48">
        <v>81.634192999999996</v>
      </c>
      <c r="S48">
        <v>85.033607000000003</v>
      </c>
      <c r="T48">
        <v>88.553832999999997</v>
      </c>
      <c r="U48">
        <v>92.122009000000006</v>
      </c>
      <c r="V48">
        <v>95.778023000000005</v>
      </c>
      <c r="W48">
        <v>99.573372000000006</v>
      </c>
      <c r="X48">
        <v>103.377533</v>
      </c>
      <c r="Y48">
        <v>107.516037</v>
      </c>
      <c r="Z48">
        <v>112.084007</v>
      </c>
      <c r="AA48">
        <v>116.901726</v>
      </c>
      <c r="AB48">
        <v>121.803589</v>
      </c>
      <c r="AC48">
        <v>126.95386499999999</v>
      </c>
      <c r="AD48">
        <v>132.40711999999999</v>
      </c>
      <c r="AE48">
        <v>138.21713299999999</v>
      </c>
      <c r="AF48">
        <v>144.36239599999999</v>
      </c>
      <c r="AG48">
        <v>150.958527</v>
      </c>
      <c r="AH48">
        <v>158.02645899999999</v>
      </c>
      <c r="AI48">
        <v>165.519882</v>
      </c>
      <c r="AJ48">
        <v>173.250122</v>
      </c>
      <c r="AK48" s="15">
        <v>4.2999999999999997E-2</v>
      </c>
    </row>
    <row r="49" spans="1:37">
      <c r="A49" t="s">
        <v>120</v>
      </c>
      <c r="B49" t="s">
        <v>12783</v>
      </c>
      <c r="C49" t="s">
        <v>12784</v>
      </c>
      <c r="D49" t="s">
        <v>190</v>
      </c>
      <c r="E49">
        <v>6.8770000000000003E-3</v>
      </c>
      <c r="F49">
        <v>3.3409000000000001E-2</v>
      </c>
      <c r="G49">
        <v>6.0002E-2</v>
      </c>
      <c r="H49">
        <v>8.7826000000000001E-2</v>
      </c>
      <c r="I49">
        <v>0.116508</v>
      </c>
      <c r="J49">
        <v>0.145644</v>
      </c>
      <c r="K49">
        <v>0.17460300000000001</v>
      </c>
      <c r="L49">
        <v>0.20343800000000001</v>
      </c>
      <c r="M49">
        <v>0.23183799999999999</v>
      </c>
      <c r="N49">
        <v>0.26045099999999999</v>
      </c>
      <c r="O49">
        <v>0.28871000000000002</v>
      </c>
      <c r="P49">
        <v>0.316803</v>
      </c>
      <c r="Q49">
        <v>0.34513500000000003</v>
      </c>
      <c r="R49">
        <v>0.37370300000000001</v>
      </c>
      <c r="S49">
        <v>0.40274900000000002</v>
      </c>
      <c r="T49">
        <v>0.43331399999999998</v>
      </c>
      <c r="U49">
        <v>0.464866</v>
      </c>
      <c r="V49">
        <v>0.49713000000000002</v>
      </c>
      <c r="W49">
        <v>0.53060600000000002</v>
      </c>
      <c r="X49">
        <v>0.56548900000000002</v>
      </c>
      <c r="Y49">
        <v>0.60114999999999996</v>
      </c>
      <c r="Z49">
        <v>0.638733</v>
      </c>
      <c r="AA49">
        <v>0.67729200000000001</v>
      </c>
      <c r="AB49">
        <v>0.71598700000000004</v>
      </c>
      <c r="AC49">
        <v>0.75471299999999997</v>
      </c>
      <c r="AD49">
        <v>0.79391400000000001</v>
      </c>
      <c r="AE49">
        <v>0.83450299999999999</v>
      </c>
      <c r="AF49">
        <v>0.87671200000000005</v>
      </c>
      <c r="AG49">
        <v>0.92110999999999998</v>
      </c>
      <c r="AH49">
        <v>0.96747799999999995</v>
      </c>
      <c r="AI49">
        <v>1.016675</v>
      </c>
      <c r="AJ49">
        <v>1.067847</v>
      </c>
      <c r="AK49" s="15">
        <v>0.17699999999999999</v>
      </c>
    </row>
    <row r="50" spans="1:37">
      <c r="A50" t="s">
        <v>123</v>
      </c>
      <c r="B50" t="s">
        <v>12785</v>
      </c>
      <c r="C50" t="s">
        <v>12786</v>
      </c>
      <c r="D50" t="s">
        <v>190</v>
      </c>
      <c r="E50">
        <v>0</v>
      </c>
      <c r="F50">
        <v>3.5615000000000001E-2</v>
      </c>
      <c r="G50">
        <v>7.0705000000000004E-2</v>
      </c>
      <c r="H50">
        <v>0.106888</v>
      </c>
      <c r="I50">
        <v>0.14363600000000001</v>
      </c>
      <c r="J50">
        <v>0.18027199999999999</v>
      </c>
      <c r="K50">
        <v>0.21579699999999999</v>
      </c>
      <c r="L50">
        <v>0.25021399999999999</v>
      </c>
      <c r="M50">
        <v>0.28307100000000002</v>
      </c>
      <c r="N50">
        <v>0.315693</v>
      </c>
      <c r="O50">
        <v>0.347279</v>
      </c>
      <c r="P50">
        <v>0.378245</v>
      </c>
      <c r="Q50">
        <v>0.40919800000000001</v>
      </c>
      <c r="R50">
        <v>0.44031100000000001</v>
      </c>
      <c r="S50">
        <v>0.47217799999999999</v>
      </c>
      <c r="T50">
        <v>0.50583900000000004</v>
      </c>
      <c r="U50">
        <v>0.54064400000000001</v>
      </c>
      <c r="V50">
        <v>0.57631900000000003</v>
      </c>
      <c r="W50">
        <v>0.61348599999999998</v>
      </c>
      <c r="X50">
        <v>0.652389</v>
      </c>
      <c r="Y50">
        <v>0.69220499999999996</v>
      </c>
      <c r="Z50">
        <v>0.73416599999999999</v>
      </c>
      <c r="AA50">
        <v>0.77721700000000005</v>
      </c>
      <c r="AB50">
        <v>0.82043500000000003</v>
      </c>
      <c r="AC50">
        <v>0.86351100000000003</v>
      </c>
      <c r="AD50">
        <v>0.90708900000000003</v>
      </c>
      <c r="AE50">
        <v>0.95220800000000005</v>
      </c>
      <c r="AF50">
        <v>0.99911899999999998</v>
      </c>
      <c r="AG50">
        <v>1.0485169999999999</v>
      </c>
      <c r="AH50">
        <v>1.1002000000000001</v>
      </c>
      <c r="AI50">
        <v>1.155152</v>
      </c>
      <c r="AJ50">
        <v>1.2124360000000001</v>
      </c>
      <c r="AK50" t="s">
        <v>170</v>
      </c>
    </row>
    <row r="51" spans="1:37">
      <c r="A51" t="s">
        <v>126</v>
      </c>
      <c r="B51" t="s">
        <v>12787</v>
      </c>
      <c r="C51" t="s">
        <v>12788</v>
      </c>
      <c r="D51" t="s">
        <v>190</v>
      </c>
      <c r="E51">
        <v>0</v>
      </c>
      <c r="F51">
        <v>3.7248000000000003E-2</v>
      </c>
      <c r="G51">
        <v>7.3849999999999999E-2</v>
      </c>
      <c r="H51">
        <v>0.11193699999999999</v>
      </c>
      <c r="I51">
        <v>0.15098600000000001</v>
      </c>
      <c r="J51">
        <v>0.19039</v>
      </c>
      <c r="K51">
        <v>0.22923099999999999</v>
      </c>
      <c r="L51">
        <v>0.26759100000000002</v>
      </c>
      <c r="M51">
        <v>0.30501800000000001</v>
      </c>
      <c r="N51">
        <v>0.34267999999999998</v>
      </c>
      <c r="O51">
        <v>0.37989899999999999</v>
      </c>
      <c r="P51">
        <v>0.41696</v>
      </c>
      <c r="Q51">
        <v>0.45426699999999998</v>
      </c>
      <c r="R51">
        <v>0.49176199999999998</v>
      </c>
      <c r="S51">
        <v>0.530088</v>
      </c>
      <c r="T51">
        <v>0.57039499999999999</v>
      </c>
      <c r="U51">
        <v>0.61192400000000002</v>
      </c>
      <c r="V51">
        <v>0.65462100000000001</v>
      </c>
      <c r="W51">
        <v>0.69890099999999999</v>
      </c>
      <c r="X51">
        <v>0.74503399999999997</v>
      </c>
      <c r="Y51">
        <v>0.79214200000000001</v>
      </c>
      <c r="Z51">
        <v>0.84172999999999998</v>
      </c>
      <c r="AA51">
        <v>0.89248000000000005</v>
      </c>
      <c r="AB51">
        <v>0.94331100000000001</v>
      </c>
      <c r="AC51">
        <v>0.99398900000000001</v>
      </c>
      <c r="AD51">
        <v>1.045185</v>
      </c>
      <c r="AE51">
        <v>1.098144</v>
      </c>
      <c r="AF51">
        <v>1.15293</v>
      </c>
      <c r="AG51">
        <v>1.2102740000000001</v>
      </c>
      <c r="AH51">
        <v>1.269862</v>
      </c>
      <c r="AI51">
        <v>1.332795</v>
      </c>
      <c r="AJ51">
        <v>1.3979410000000001</v>
      </c>
      <c r="AK51" t="s">
        <v>170</v>
      </c>
    </row>
    <row r="52" spans="1:37">
      <c r="A52" t="s">
        <v>129</v>
      </c>
      <c r="B52" t="s">
        <v>12789</v>
      </c>
      <c r="C52" t="s">
        <v>12790</v>
      </c>
      <c r="D52" t="s">
        <v>190</v>
      </c>
      <c r="E52">
        <v>0</v>
      </c>
      <c r="F52">
        <v>2.8E-5</v>
      </c>
      <c r="G52">
        <v>5.8999999999999998E-5</v>
      </c>
      <c r="H52">
        <v>9.0000000000000006E-5</v>
      </c>
      <c r="I52">
        <v>1.22E-4</v>
      </c>
      <c r="J52">
        <v>1.5200000000000001E-4</v>
      </c>
      <c r="K52">
        <v>1.8200000000000001E-4</v>
      </c>
      <c r="L52">
        <v>2.1100000000000001E-4</v>
      </c>
      <c r="M52">
        <v>2.3800000000000001E-4</v>
      </c>
      <c r="N52">
        <v>2.6400000000000002E-4</v>
      </c>
      <c r="O52">
        <v>2.8899999999999998E-4</v>
      </c>
      <c r="P52">
        <v>3.1199999999999999E-4</v>
      </c>
      <c r="Q52">
        <v>3.3399999999999999E-4</v>
      </c>
      <c r="R52">
        <v>3.5399999999999999E-4</v>
      </c>
      <c r="S52">
        <v>3.7300000000000001E-4</v>
      </c>
      <c r="T52">
        <v>3.9100000000000002E-4</v>
      </c>
      <c r="U52">
        <v>4.08E-4</v>
      </c>
      <c r="V52">
        <v>4.2299999999999998E-4</v>
      </c>
      <c r="W52">
        <v>4.37E-4</v>
      </c>
      <c r="X52">
        <v>4.4999999999999999E-4</v>
      </c>
      <c r="Y52">
        <v>4.6099999999999998E-4</v>
      </c>
      <c r="Z52">
        <v>4.7199999999999998E-4</v>
      </c>
      <c r="AA52">
        <v>4.8099999999999998E-4</v>
      </c>
      <c r="AB52">
        <v>4.8799999999999999E-4</v>
      </c>
      <c r="AC52">
        <v>4.9299999999999995E-4</v>
      </c>
      <c r="AD52">
        <v>4.9600000000000002E-4</v>
      </c>
      <c r="AE52">
        <v>4.9700000000000005E-4</v>
      </c>
      <c r="AF52">
        <v>4.9799999999999996E-4</v>
      </c>
      <c r="AG52">
        <v>4.9700000000000005E-4</v>
      </c>
      <c r="AH52">
        <v>4.9600000000000002E-4</v>
      </c>
      <c r="AI52">
        <v>4.9399999999999997E-4</v>
      </c>
      <c r="AJ52">
        <v>4.9100000000000001E-4</v>
      </c>
      <c r="AK52" t="s">
        <v>170</v>
      </c>
    </row>
    <row r="53" spans="1:37">
      <c r="A53" t="s">
        <v>132</v>
      </c>
      <c r="B53" t="s">
        <v>12791</v>
      </c>
      <c r="C53" t="s">
        <v>12792</v>
      </c>
      <c r="D53" t="s">
        <v>190</v>
      </c>
      <c r="E53">
        <v>653.09906000000001</v>
      </c>
      <c r="F53">
        <v>651.18688999999995</v>
      </c>
      <c r="G53">
        <v>657.28716999999995</v>
      </c>
      <c r="H53">
        <v>663.75524900000005</v>
      </c>
      <c r="I53">
        <v>668.58331299999998</v>
      </c>
      <c r="J53">
        <v>672.67749000000003</v>
      </c>
      <c r="K53">
        <v>675.12268100000006</v>
      </c>
      <c r="L53">
        <v>677.36138900000003</v>
      </c>
      <c r="M53">
        <v>678.71405000000004</v>
      </c>
      <c r="N53">
        <v>681.95178199999998</v>
      </c>
      <c r="O53">
        <v>685.97686799999997</v>
      </c>
      <c r="P53">
        <v>691.60687299999995</v>
      </c>
      <c r="Q53">
        <v>698.67913799999997</v>
      </c>
      <c r="R53">
        <v>706.33783000000005</v>
      </c>
      <c r="S53">
        <v>714.88244599999996</v>
      </c>
      <c r="T53">
        <v>725.37451199999998</v>
      </c>
      <c r="U53">
        <v>736.05371100000002</v>
      </c>
      <c r="V53">
        <v>746.26403800000003</v>
      </c>
      <c r="W53">
        <v>756.33422900000005</v>
      </c>
      <c r="X53">
        <v>766.09155299999998</v>
      </c>
      <c r="Y53">
        <v>775.68896500000005</v>
      </c>
      <c r="Z53">
        <v>786.457581</v>
      </c>
      <c r="AA53">
        <v>797.26550299999997</v>
      </c>
      <c r="AB53">
        <v>807.00848399999995</v>
      </c>
      <c r="AC53">
        <v>817.24133300000005</v>
      </c>
      <c r="AD53">
        <v>828.003601</v>
      </c>
      <c r="AE53">
        <v>839.65948500000002</v>
      </c>
      <c r="AF53">
        <v>851.97448699999995</v>
      </c>
      <c r="AG53">
        <v>865.50689699999998</v>
      </c>
      <c r="AH53">
        <v>879.707581</v>
      </c>
      <c r="AI53">
        <v>894.899719</v>
      </c>
      <c r="AJ53">
        <v>910.033997</v>
      </c>
      <c r="AK53" s="15">
        <v>1.0999999999999999E-2</v>
      </c>
    </row>
    <row r="54" spans="1:37">
      <c r="A54" t="s">
        <v>135</v>
      </c>
      <c r="C54" t="s">
        <v>12793</v>
      </c>
    </row>
    <row r="55" spans="1:37">
      <c r="A55" t="s">
        <v>104</v>
      </c>
      <c r="B55" t="s">
        <v>12794</v>
      </c>
      <c r="C55" t="s">
        <v>12795</v>
      </c>
      <c r="D55" t="s">
        <v>190</v>
      </c>
      <c r="E55">
        <v>583.02459699999997</v>
      </c>
      <c r="F55">
        <v>577.99310300000002</v>
      </c>
      <c r="G55">
        <v>574.41558799999996</v>
      </c>
      <c r="H55">
        <v>577.80297900000005</v>
      </c>
      <c r="I55">
        <v>580.37091099999998</v>
      </c>
      <c r="J55">
        <v>582.53472899999997</v>
      </c>
      <c r="K55">
        <v>583.44079599999998</v>
      </c>
      <c r="L55">
        <v>584.75854500000003</v>
      </c>
      <c r="M55">
        <v>585.54174799999998</v>
      </c>
      <c r="N55">
        <v>587.84869400000002</v>
      </c>
      <c r="O55">
        <v>589.62292500000001</v>
      </c>
      <c r="P55">
        <v>591.53814699999998</v>
      </c>
      <c r="Q55">
        <v>593.64636199999995</v>
      </c>
      <c r="R55">
        <v>596.32000700000003</v>
      </c>
      <c r="S55">
        <v>599.68658400000004</v>
      </c>
      <c r="T55">
        <v>604.85430899999994</v>
      </c>
      <c r="U55">
        <v>610.51086399999997</v>
      </c>
      <c r="V55">
        <v>616.28326400000003</v>
      </c>
      <c r="W55">
        <v>622.91449</v>
      </c>
      <c r="X55">
        <v>630.40185499999995</v>
      </c>
      <c r="Y55">
        <v>638.54748500000005</v>
      </c>
      <c r="Z55">
        <v>648.88458300000002</v>
      </c>
      <c r="AA55">
        <v>660.36303699999996</v>
      </c>
      <c r="AB55">
        <v>672.16033900000002</v>
      </c>
      <c r="AC55">
        <v>685.79589799999997</v>
      </c>
      <c r="AD55">
        <v>700.67364499999996</v>
      </c>
      <c r="AE55">
        <v>716.37512200000003</v>
      </c>
      <c r="AF55">
        <v>732.35040300000003</v>
      </c>
      <c r="AG55">
        <v>749.33783000000005</v>
      </c>
      <c r="AH55">
        <v>766.56781000000001</v>
      </c>
      <c r="AI55">
        <v>784.67639199999996</v>
      </c>
      <c r="AJ55">
        <v>802.25427200000001</v>
      </c>
      <c r="AK55" s="15">
        <v>0.01</v>
      </c>
    </row>
    <row r="56" spans="1:37">
      <c r="A56" t="s">
        <v>108</v>
      </c>
      <c r="B56" t="s">
        <v>12796</v>
      </c>
      <c r="C56" t="s">
        <v>12797</v>
      </c>
      <c r="D56" t="s">
        <v>190</v>
      </c>
      <c r="E56">
        <v>315.82879600000001</v>
      </c>
      <c r="F56">
        <v>309.056915</v>
      </c>
      <c r="G56">
        <v>304.745789</v>
      </c>
      <c r="H56">
        <v>303.71829200000002</v>
      </c>
      <c r="I56">
        <v>302.89953600000001</v>
      </c>
      <c r="J56">
        <v>302.99224900000002</v>
      </c>
      <c r="K56">
        <v>302.36425800000001</v>
      </c>
      <c r="L56">
        <v>302.57308999999998</v>
      </c>
      <c r="M56">
        <v>302.70324699999998</v>
      </c>
      <c r="N56">
        <v>304.23962399999999</v>
      </c>
      <c r="O56">
        <v>306.03961199999998</v>
      </c>
      <c r="P56">
        <v>307.86758400000002</v>
      </c>
      <c r="Q56">
        <v>309.70837399999999</v>
      </c>
      <c r="R56">
        <v>311.93743899999998</v>
      </c>
      <c r="S56">
        <v>314.25408900000002</v>
      </c>
      <c r="T56">
        <v>317.52252199999998</v>
      </c>
      <c r="U56">
        <v>320.71682700000002</v>
      </c>
      <c r="V56">
        <v>324.176605</v>
      </c>
      <c r="W56">
        <v>327.72357199999999</v>
      </c>
      <c r="X56">
        <v>331.34964000000002</v>
      </c>
      <c r="Y56">
        <v>335.38445999999999</v>
      </c>
      <c r="Z56">
        <v>340.35540800000001</v>
      </c>
      <c r="AA56">
        <v>345.81707799999998</v>
      </c>
      <c r="AB56">
        <v>351.28005999999999</v>
      </c>
      <c r="AC56">
        <v>357.42523199999999</v>
      </c>
      <c r="AD56">
        <v>363.95471199999997</v>
      </c>
      <c r="AE56">
        <v>370.58474699999999</v>
      </c>
      <c r="AF56">
        <v>377.17636099999999</v>
      </c>
      <c r="AG56">
        <v>383.94741800000003</v>
      </c>
      <c r="AH56">
        <v>390.685181</v>
      </c>
      <c r="AI56">
        <v>397.77218599999998</v>
      </c>
      <c r="AJ56">
        <v>404.36135899999999</v>
      </c>
      <c r="AK56" s="15">
        <v>8.0000000000000002E-3</v>
      </c>
    </row>
    <row r="57" spans="1:37">
      <c r="A57" t="s">
        <v>111</v>
      </c>
      <c r="B57" t="s">
        <v>12798</v>
      </c>
      <c r="C57" t="s">
        <v>12799</v>
      </c>
      <c r="D57" t="s">
        <v>190</v>
      </c>
      <c r="E57">
        <v>1.0311980000000001</v>
      </c>
      <c r="F57">
        <v>1.0636859999999999</v>
      </c>
      <c r="G57">
        <v>1.092857</v>
      </c>
      <c r="H57">
        <v>1.1315189999999999</v>
      </c>
      <c r="I57">
        <v>1.1642980000000001</v>
      </c>
      <c r="J57">
        <v>1.191603</v>
      </c>
      <c r="K57">
        <v>1.2112989999999999</v>
      </c>
      <c r="L57">
        <v>1.2271339999999999</v>
      </c>
      <c r="M57">
        <v>1.2378549999999999</v>
      </c>
      <c r="N57">
        <v>1.249752</v>
      </c>
      <c r="O57">
        <v>1.259789</v>
      </c>
      <c r="P57">
        <v>1.2716860000000001</v>
      </c>
      <c r="Q57">
        <v>1.2860670000000001</v>
      </c>
      <c r="R57">
        <v>1.3052349999999999</v>
      </c>
      <c r="S57">
        <v>1.33338</v>
      </c>
      <c r="T57">
        <v>1.372206</v>
      </c>
      <c r="U57">
        <v>1.4103680000000001</v>
      </c>
      <c r="V57">
        <v>1.4528350000000001</v>
      </c>
      <c r="W57">
        <v>1.502575</v>
      </c>
      <c r="X57">
        <v>1.5592619999999999</v>
      </c>
      <c r="Y57">
        <v>1.622457</v>
      </c>
      <c r="Z57">
        <v>1.696339</v>
      </c>
      <c r="AA57">
        <v>1.7786919999999999</v>
      </c>
      <c r="AB57">
        <v>1.866223</v>
      </c>
      <c r="AC57">
        <v>1.9613449999999999</v>
      </c>
      <c r="AD57">
        <v>2.0628129999999998</v>
      </c>
      <c r="AE57">
        <v>2.1707320000000001</v>
      </c>
      <c r="AF57">
        <v>2.2845089999999999</v>
      </c>
      <c r="AG57">
        <v>2.4055070000000001</v>
      </c>
      <c r="AH57">
        <v>2.5320040000000001</v>
      </c>
      <c r="AI57">
        <v>2.6593019999999998</v>
      </c>
      <c r="AJ57">
        <v>2.7927729999999999</v>
      </c>
      <c r="AK57" s="15">
        <v>3.3000000000000002E-2</v>
      </c>
    </row>
    <row r="58" spans="1:37">
      <c r="A58" t="s">
        <v>114</v>
      </c>
      <c r="B58" t="s">
        <v>12800</v>
      </c>
      <c r="C58" t="s">
        <v>12801</v>
      </c>
      <c r="D58" t="s">
        <v>190</v>
      </c>
      <c r="E58">
        <v>1.050346</v>
      </c>
      <c r="F58">
        <v>1.207646</v>
      </c>
      <c r="G58">
        <v>1.3411900000000001</v>
      </c>
      <c r="H58">
        <v>1.488253</v>
      </c>
      <c r="I58">
        <v>1.624819</v>
      </c>
      <c r="J58">
        <v>1.74949</v>
      </c>
      <c r="K58">
        <v>1.85897</v>
      </c>
      <c r="L58">
        <v>1.9580690000000001</v>
      </c>
      <c r="M58">
        <v>2.0441609999999999</v>
      </c>
      <c r="N58">
        <v>2.1284879999999999</v>
      </c>
      <c r="O58">
        <v>2.2029770000000002</v>
      </c>
      <c r="P58">
        <v>2.268974</v>
      </c>
      <c r="Q58">
        <v>2.3290320000000002</v>
      </c>
      <c r="R58">
        <v>2.38456</v>
      </c>
      <c r="S58">
        <v>2.4387829999999999</v>
      </c>
      <c r="T58">
        <v>2.496658</v>
      </c>
      <c r="U58">
        <v>2.5535199999999998</v>
      </c>
      <c r="V58">
        <v>2.6101809999999999</v>
      </c>
      <c r="W58">
        <v>2.6738110000000002</v>
      </c>
      <c r="X58">
        <v>2.7433529999999999</v>
      </c>
      <c r="Y58">
        <v>2.819944</v>
      </c>
      <c r="Z58">
        <v>2.9109910000000001</v>
      </c>
      <c r="AA58">
        <v>3.0111810000000001</v>
      </c>
      <c r="AB58">
        <v>3.1171389999999999</v>
      </c>
      <c r="AC58">
        <v>3.230067</v>
      </c>
      <c r="AD58">
        <v>3.3498489999999999</v>
      </c>
      <c r="AE58">
        <v>3.4798849999999999</v>
      </c>
      <c r="AF58">
        <v>3.6189960000000001</v>
      </c>
      <c r="AG58">
        <v>3.7682579999999999</v>
      </c>
      <c r="AH58">
        <v>3.9251360000000002</v>
      </c>
      <c r="AI58">
        <v>4.0935050000000004</v>
      </c>
      <c r="AJ58">
        <v>4.265917</v>
      </c>
      <c r="AK58" s="15">
        <v>4.5999999999999999E-2</v>
      </c>
    </row>
    <row r="59" spans="1:37">
      <c r="A59" t="s">
        <v>117</v>
      </c>
      <c r="B59" t="s">
        <v>12802</v>
      </c>
      <c r="C59" t="s">
        <v>12803</v>
      </c>
      <c r="D59" t="s">
        <v>190</v>
      </c>
      <c r="E59">
        <v>9.4828349999999997</v>
      </c>
      <c r="F59">
        <v>10.353316</v>
      </c>
      <c r="G59">
        <v>11.077837000000001</v>
      </c>
      <c r="H59">
        <v>11.898273</v>
      </c>
      <c r="I59">
        <v>12.652618</v>
      </c>
      <c r="J59">
        <v>13.354524</v>
      </c>
      <c r="K59">
        <v>13.98645</v>
      </c>
      <c r="L59">
        <v>14.598272</v>
      </c>
      <c r="M59">
        <v>15.180287999999999</v>
      </c>
      <c r="N59">
        <v>15.818108000000001</v>
      </c>
      <c r="O59">
        <v>16.459503000000002</v>
      </c>
      <c r="P59">
        <v>17.141638</v>
      </c>
      <c r="Q59">
        <v>17.848969</v>
      </c>
      <c r="R59">
        <v>18.59273</v>
      </c>
      <c r="S59">
        <v>19.358318000000001</v>
      </c>
      <c r="T59">
        <v>20.264858</v>
      </c>
      <c r="U59">
        <v>21.222511000000001</v>
      </c>
      <c r="V59">
        <v>22.199218999999999</v>
      </c>
      <c r="W59">
        <v>23.228912000000001</v>
      </c>
      <c r="X59">
        <v>24.323354999999999</v>
      </c>
      <c r="Y59">
        <v>25.495858999999999</v>
      </c>
      <c r="Z59">
        <v>26.821542999999998</v>
      </c>
      <c r="AA59">
        <v>28.249226</v>
      </c>
      <c r="AB59">
        <v>29.736028999999998</v>
      </c>
      <c r="AC59">
        <v>31.319799</v>
      </c>
      <c r="AD59">
        <v>32.985965999999998</v>
      </c>
      <c r="AE59">
        <v>34.739516999999999</v>
      </c>
      <c r="AF59">
        <v>36.568747999999999</v>
      </c>
      <c r="AG59">
        <v>38.496983</v>
      </c>
      <c r="AH59">
        <v>40.492328999999998</v>
      </c>
      <c r="AI59">
        <v>42.628383999999997</v>
      </c>
      <c r="AJ59">
        <v>44.84111</v>
      </c>
      <c r="AK59" s="15">
        <v>5.0999999999999997E-2</v>
      </c>
    </row>
    <row r="60" spans="1:37">
      <c r="A60" t="s">
        <v>120</v>
      </c>
      <c r="B60" t="s">
        <v>12804</v>
      </c>
      <c r="C60" t="s">
        <v>12805</v>
      </c>
      <c r="D60" t="s">
        <v>190</v>
      </c>
      <c r="E60">
        <v>0</v>
      </c>
      <c r="F60">
        <v>4.1431000000000003E-2</v>
      </c>
      <c r="G60">
        <v>7.5705999999999996E-2</v>
      </c>
      <c r="H60">
        <v>0.112205</v>
      </c>
      <c r="I60">
        <v>0.14784600000000001</v>
      </c>
      <c r="J60">
        <v>0.18235000000000001</v>
      </c>
      <c r="K60">
        <v>0.21523900000000001</v>
      </c>
      <c r="L60">
        <v>0.24697</v>
      </c>
      <c r="M60">
        <v>0.27730500000000002</v>
      </c>
      <c r="N60">
        <v>0.30797799999999997</v>
      </c>
      <c r="O60">
        <v>0.33827000000000002</v>
      </c>
      <c r="P60">
        <v>0.36861699999999997</v>
      </c>
      <c r="Q60">
        <v>0.39913100000000001</v>
      </c>
      <c r="R60">
        <v>0.43008099999999999</v>
      </c>
      <c r="S60">
        <v>0.46210600000000002</v>
      </c>
      <c r="T60">
        <v>0.49626599999999998</v>
      </c>
      <c r="U60">
        <v>0.53132100000000004</v>
      </c>
      <c r="V60">
        <v>0.56702799999999998</v>
      </c>
      <c r="W60">
        <v>0.60456699999999997</v>
      </c>
      <c r="X60">
        <v>0.64444000000000001</v>
      </c>
      <c r="Y60">
        <v>0.68461000000000005</v>
      </c>
      <c r="Z60">
        <v>0.729155</v>
      </c>
      <c r="AA60">
        <v>0.77676299999999998</v>
      </c>
      <c r="AB60">
        <v>0.82617700000000005</v>
      </c>
      <c r="AC60">
        <v>0.87857200000000002</v>
      </c>
      <c r="AD60">
        <v>0.93350299999999997</v>
      </c>
      <c r="AE60">
        <v>0.99112299999999998</v>
      </c>
      <c r="AF60">
        <v>1.051282</v>
      </c>
      <c r="AG60">
        <v>1.114665</v>
      </c>
      <c r="AH60">
        <v>1.1806110000000001</v>
      </c>
      <c r="AI60">
        <v>1.250659</v>
      </c>
      <c r="AJ60">
        <v>1.3228580000000001</v>
      </c>
      <c r="AK60" t="s">
        <v>170</v>
      </c>
    </row>
    <row r="61" spans="1:37">
      <c r="A61" t="s">
        <v>123</v>
      </c>
      <c r="B61" t="s">
        <v>12806</v>
      </c>
      <c r="C61" t="s">
        <v>12807</v>
      </c>
      <c r="D61" t="s">
        <v>190</v>
      </c>
      <c r="E61">
        <v>0</v>
      </c>
      <c r="F61">
        <v>5.4136999999999998E-2</v>
      </c>
      <c r="G61">
        <v>9.9056000000000005E-2</v>
      </c>
      <c r="H61">
        <v>0.14654300000000001</v>
      </c>
      <c r="I61">
        <v>0.19268399999999999</v>
      </c>
      <c r="J61">
        <v>0.23691400000000001</v>
      </c>
      <c r="K61">
        <v>0.27852199999999999</v>
      </c>
      <c r="L61">
        <v>0.31877899999999998</v>
      </c>
      <c r="M61">
        <v>0.35763</v>
      </c>
      <c r="N61">
        <v>0.39704800000000001</v>
      </c>
      <c r="O61">
        <v>0.43594699999999997</v>
      </c>
      <c r="P61">
        <v>0.474798</v>
      </c>
      <c r="Q61">
        <v>0.51375800000000005</v>
      </c>
      <c r="R61">
        <v>0.55302899999999999</v>
      </c>
      <c r="S61">
        <v>0.59341600000000005</v>
      </c>
      <c r="T61">
        <v>0.63638099999999997</v>
      </c>
      <c r="U61">
        <v>0.680369</v>
      </c>
      <c r="V61">
        <v>0.72509199999999996</v>
      </c>
      <c r="W61">
        <v>0.77207099999999995</v>
      </c>
      <c r="X61">
        <v>0.82197399999999998</v>
      </c>
      <c r="Y61">
        <v>0.87213799999999997</v>
      </c>
      <c r="Z61">
        <v>0.92780899999999999</v>
      </c>
      <c r="AA61">
        <v>0.987321</v>
      </c>
      <c r="AB61">
        <v>1.0490820000000001</v>
      </c>
      <c r="AC61">
        <v>1.114601</v>
      </c>
      <c r="AD61">
        <v>1.183327</v>
      </c>
      <c r="AE61">
        <v>1.2554240000000001</v>
      </c>
      <c r="AF61">
        <v>1.330689</v>
      </c>
      <c r="AG61">
        <v>1.409994</v>
      </c>
      <c r="AH61">
        <v>1.49251</v>
      </c>
      <c r="AI61">
        <v>1.580179</v>
      </c>
      <c r="AJ61">
        <v>1.670534</v>
      </c>
      <c r="AK61" t="s">
        <v>170</v>
      </c>
    </row>
    <row r="62" spans="1:37">
      <c r="A62" t="s">
        <v>126</v>
      </c>
      <c r="B62" t="s">
        <v>12808</v>
      </c>
      <c r="C62" t="s">
        <v>12809</v>
      </c>
      <c r="D62" t="s">
        <v>190</v>
      </c>
      <c r="E62">
        <v>0</v>
      </c>
      <c r="F62">
        <v>5.7832000000000001E-2</v>
      </c>
      <c r="G62">
        <v>0.105569</v>
      </c>
      <c r="H62">
        <v>0.156221</v>
      </c>
      <c r="I62">
        <v>0.20543</v>
      </c>
      <c r="J62">
        <v>0.25276900000000002</v>
      </c>
      <c r="K62">
        <v>0.29756300000000002</v>
      </c>
      <c r="L62">
        <v>0.34062799999999999</v>
      </c>
      <c r="M62">
        <v>0.38162499999999999</v>
      </c>
      <c r="N62">
        <v>0.42316799999999999</v>
      </c>
      <c r="O62">
        <v>0.46413399999999999</v>
      </c>
      <c r="P62">
        <v>0.50509000000000004</v>
      </c>
      <c r="Q62">
        <v>0.54625299999999999</v>
      </c>
      <c r="R62">
        <v>0.58797100000000002</v>
      </c>
      <c r="S62">
        <v>0.63110599999999994</v>
      </c>
      <c r="T62">
        <v>0.67711200000000005</v>
      </c>
      <c r="U62">
        <v>0.72432600000000003</v>
      </c>
      <c r="V62">
        <v>0.77242599999999995</v>
      </c>
      <c r="W62">
        <v>0.82300700000000004</v>
      </c>
      <c r="X62">
        <v>0.87674300000000005</v>
      </c>
      <c r="Y62">
        <v>0.93076899999999996</v>
      </c>
      <c r="Z62">
        <v>0.99221700000000002</v>
      </c>
      <c r="AA62">
        <v>1.0574570000000001</v>
      </c>
      <c r="AB62">
        <v>1.1246640000000001</v>
      </c>
      <c r="AC62">
        <v>1.1952860000000001</v>
      </c>
      <c r="AD62">
        <v>1.2685409999999999</v>
      </c>
      <c r="AE62">
        <v>1.3444480000000001</v>
      </c>
      <c r="AF62">
        <v>1.42265</v>
      </c>
      <c r="AG62">
        <v>1.5039089999999999</v>
      </c>
      <c r="AH62">
        <v>1.5872649999999999</v>
      </c>
      <c r="AI62">
        <v>1.674744</v>
      </c>
      <c r="AJ62">
        <v>1.763795</v>
      </c>
      <c r="AK62" t="s">
        <v>170</v>
      </c>
    </row>
    <row r="63" spans="1:37">
      <c r="A63" t="s">
        <v>129</v>
      </c>
      <c r="B63" t="s">
        <v>12810</v>
      </c>
      <c r="C63" t="s">
        <v>12811</v>
      </c>
      <c r="D63" t="s">
        <v>190</v>
      </c>
      <c r="E63">
        <v>0</v>
      </c>
      <c r="F63">
        <v>0.10212400000000001</v>
      </c>
      <c r="G63">
        <v>0.189609</v>
      </c>
      <c r="H63">
        <v>0.28387000000000001</v>
      </c>
      <c r="I63">
        <v>0.37750400000000001</v>
      </c>
      <c r="J63">
        <v>0.470248</v>
      </c>
      <c r="K63">
        <v>0.56135000000000002</v>
      </c>
      <c r="L63">
        <v>0.65250300000000006</v>
      </c>
      <c r="M63">
        <v>0.74356100000000003</v>
      </c>
      <c r="N63">
        <v>0.83711899999999995</v>
      </c>
      <c r="O63">
        <v>0.93259800000000004</v>
      </c>
      <c r="P63">
        <v>1.030813</v>
      </c>
      <c r="Q63">
        <v>1.131737</v>
      </c>
      <c r="R63">
        <v>1.235071</v>
      </c>
      <c r="S63">
        <v>1.3413470000000001</v>
      </c>
      <c r="T63">
        <v>1.4536359999999999</v>
      </c>
      <c r="U63">
        <v>1.5682179999999999</v>
      </c>
      <c r="V63">
        <v>1.684326</v>
      </c>
      <c r="W63">
        <v>1.8054239999999999</v>
      </c>
      <c r="X63">
        <v>1.9329350000000001</v>
      </c>
      <c r="Y63">
        <v>2.0619299999999998</v>
      </c>
      <c r="Z63">
        <v>2.2034980000000002</v>
      </c>
      <c r="AA63">
        <v>2.3540890000000001</v>
      </c>
      <c r="AB63">
        <v>2.5098509999999998</v>
      </c>
      <c r="AC63">
        <v>2.6743890000000001</v>
      </c>
      <c r="AD63">
        <v>2.8463720000000001</v>
      </c>
      <c r="AE63">
        <v>3.026275</v>
      </c>
      <c r="AF63">
        <v>3.2136640000000001</v>
      </c>
      <c r="AG63">
        <v>3.4108040000000002</v>
      </c>
      <c r="AH63">
        <v>3.6156299999999999</v>
      </c>
      <c r="AI63">
        <v>3.8328950000000002</v>
      </c>
      <c r="AJ63">
        <v>4.0566250000000004</v>
      </c>
      <c r="AK63" t="s">
        <v>170</v>
      </c>
    </row>
    <row r="64" spans="1:37">
      <c r="A64" t="s">
        <v>155</v>
      </c>
      <c r="B64" t="s">
        <v>12812</v>
      </c>
      <c r="C64" t="s">
        <v>12813</v>
      </c>
      <c r="D64" t="s">
        <v>190</v>
      </c>
      <c r="E64">
        <v>910.41778599999998</v>
      </c>
      <c r="F64">
        <v>899.93042000000003</v>
      </c>
      <c r="G64">
        <v>893.14288299999998</v>
      </c>
      <c r="H64">
        <v>896.737976</v>
      </c>
      <c r="I64">
        <v>899.63562000000002</v>
      </c>
      <c r="J64">
        <v>902.96520999999996</v>
      </c>
      <c r="K64">
        <v>904.21435499999995</v>
      </c>
      <c r="L64">
        <v>906.67358400000001</v>
      </c>
      <c r="M64">
        <v>908.46752900000001</v>
      </c>
      <c r="N64">
        <v>913.25018299999999</v>
      </c>
      <c r="O64">
        <v>917.75579800000003</v>
      </c>
      <c r="P64">
        <v>922.46752900000001</v>
      </c>
      <c r="Q64">
        <v>927.40960700000005</v>
      </c>
      <c r="R64">
        <v>933.34637499999997</v>
      </c>
      <c r="S64">
        <v>940.09899900000005</v>
      </c>
      <c r="T64">
        <v>949.77417000000003</v>
      </c>
      <c r="U64">
        <v>959.91821300000004</v>
      </c>
      <c r="V64">
        <v>970.47113000000002</v>
      </c>
      <c r="W64">
        <v>982.04840100000001</v>
      </c>
      <c r="X64">
        <v>994.65356399999996</v>
      </c>
      <c r="Y64">
        <v>1008.41925</v>
      </c>
      <c r="Z64">
        <v>1025.5217290000001</v>
      </c>
      <c r="AA64">
        <v>1044.3946530000001</v>
      </c>
      <c r="AB64">
        <v>1063.670044</v>
      </c>
      <c r="AC64">
        <v>1085.595337</v>
      </c>
      <c r="AD64">
        <v>1109.258789</v>
      </c>
      <c r="AE64">
        <v>1133.9672849999999</v>
      </c>
      <c r="AF64">
        <v>1159.0173339999999</v>
      </c>
      <c r="AG64">
        <v>1185.3967290000001</v>
      </c>
      <c r="AH64">
        <v>1212.078125</v>
      </c>
      <c r="AI64">
        <v>1240.168091</v>
      </c>
      <c r="AJ64">
        <v>1267.3295900000001</v>
      </c>
      <c r="AK64" s="15">
        <v>1.0999999999999999E-2</v>
      </c>
    </row>
    <row r="65" spans="1:37">
      <c r="A65" t="s">
        <v>158</v>
      </c>
      <c r="C65" t="s">
        <v>12814</v>
      </c>
    </row>
    <row r="66" spans="1:37">
      <c r="A66" t="s">
        <v>104</v>
      </c>
      <c r="B66" t="s">
        <v>12815</v>
      </c>
      <c r="C66" t="s">
        <v>12816</v>
      </c>
      <c r="D66" t="s">
        <v>190</v>
      </c>
      <c r="E66">
        <v>4258.8935549999997</v>
      </c>
      <c r="F66">
        <v>4261.8046880000002</v>
      </c>
      <c r="G66">
        <v>4249.5454099999997</v>
      </c>
      <c r="H66">
        <v>4263.8999020000001</v>
      </c>
      <c r="I66">
        <v>4263.2407229999999</v>
      </c>
      <c r="J66">
        <v>4255.408203</v>
      </c>
      <c r="K66">
        <v>4234.6005859999996</v>
      </c>
      <c r="L66">
        <v>4208.3652339999999</v>
      </c>
      <c r="M66">
        <v>4168.0278319999998</v>
      </c>
      <c r="N66">
        <v>4130.4516599999997</v>
      </c>
      <c r="O66">
        <v>4088.2873540000001</v>
      </c>
      <c r="P66">
        <v>4046.9008789999998</v>
      </c>
      <c r="Q66">
        <v>4007.7470699999999</v>
      </c>
      <c r="R66">
        <v>3968.341797</v>
      </c>
      <c r="S66">
        <v>3932.72876</v>
      </c>
      <c r="T66">
        <v>3908.383057</v>
      </c>
      <c r="U66">
        <v>3884.9284670000002</v>
      </c>
      <c r="V66">
        <v>3858.9304200000001</v>
      </c>
      <c r="W66">
        <v>3835.9160160000001</v>
      </c>
      <c r="X66">
        <v>3816.3884280000002</v>
      </c>
      <c r="Y66">
        <v>3797.9157709999999</v>
      </c>
      <c r="Z66">
        <v>3790.0532229999999</v>
      </c>
      <c r="AA66">
        <v>3785.5739749999998</v>
      </c>
      <c r="AB66">
        <v>3781.9626459999999</v>
      </c>
      <c r="AC66">
        <v>3782.6320799999999</v>
      </c>
      <c r="AD66">
        <v>3784.6203609999998</v>
      </c>
      <c r="AE66">
        <v>3786.8791500000002</v>
      </c>
      <c r="AF66">
        <v>3786.2353520000001</v>
      </c>
      <c r="AG66">
        <v>3784.7204590000001</v>
      </c>
      <c r="AH66">
        <v>3779.7983399999998</v>
      </c>
      <c r="AI66">
        <v>3774.7878420000002</v>
      </c>
      <c r="AJ66">
        <v>3762.914307</v>
      </c>
      <c r="AK66" s="15">
        <v>-4.0000000000000001E-3</v>
      </c>
    </row>
    <row r="67" spans="1:37">
      <c r="A67" t="s">
        <v>108</v>
      </c>
      <c r="B67" t="s">
        <v>12817</v>
      </c>
      <c r="C67" t="s">
        <v>12818</v>
      </c>
      <c r="D67" t="s">
        <v>190</v>
      </c>
      <c r="E67">
        <v>4.3203969999999998</v>
      </c>
      <c r="F67">
        <v>3.7729900000000001</v>
      </c>
      <c r="G67">
        <v>3.344595</v>
      </c>
      <c r="H67">
        <v>2.9991349999999999</v>
      </c>
      <c r="I67">
        <v>2.7104729999999999</v>
      </c>
      <c r="J67">
        <v>2.470364</v>
      </c>
      <c r="K67">
        <v>2.2545579999999998</v>
      </c>
      <c r="L67">
        <v>2.083097</v>
      </c>
      <c r="M67">
        <v>1.944591</v>
      </c>
      <c r="N67">
        <v>1.8292710000000001</v>
      </c>
      <c r="O67">
        <v>1.7286619999999999</v>
      </c>
      <c r="P67">
        <v>1.654342</v>
      </c>
      <c r="Q67">
        <v>1.5871120000000001</v>
      </c>
      <c r="R67">
        <v>1.521109</v>
      </c>
      <c r="S67">
        <v>1.4654769999999999</v>
      </c>
      <c r="T67">
        <v>1.4214629999999999</v>
      </c>
      <c r="U67">
        <v>1.3867799999999999</v>
      </c>
      <c r="V67">
        <v>1.3507910000000001</v>
      </c>
      <c r="W67">
        <v>1.3211740000000001</v>
      </c>
      <c r="X67">
        <v>1.2964929999999999</v>
      </c>
      <c r="Y67">
        <v>1.2763990000000001</v>
      </c>
      <c r="Z67">
        <v>1.2585770000000001</v>
      </c>
      <c r="AA67">
        <v>1.244642</v>
      </c>
      <c r="AB67">
        <v>1.228456</v>
      </c>
      <c r="AC67">
        <v>1.2141900000000001</v>
      </c>
      <c r="AD67">
        <v>1.2063680000000001</v>
      </c>
      <c r="AE67">
        <v>1.2033180000000001</v>
      </c>
      <c r="AF67">
        <v>1.203184</v>
      </c>
      <c r="AG67">
        <v>1.205252</v>
      </c>
      <c r="AH67">
        <v>1.2085140000000001</v>
      </c>
      <c r="AI67">
        <v>1.2125090000000001</v>
      </c>
      <c r="AJ67">
        <v>1.2155800000000001</v>
      </c>
      <c r="AK67" s="15">
        <v>-0.04</v>
      </c>
    </row>
    <row r="68" spans="1:37">
      <c r="A68" t="s">
        <v>111</v>
      </c>
      <c r="B68" t="s">
        <v>12819</v>
      </c>
      <c r="C68" t="s">
        <v>12820</v>
      </c>
      <c r="D68" t="s">
        <v>190</v>
      </c>
      <c r="E68">
        <v>0.81035999999999997</v>
      </c>
      <c r="F68">
        <v>0.88074200000000002</v>
      </c>
      <c r="G68">
        <v>0.92737999999999998</v>
      </c>
      <c r="H68">
        <v>0.96953199999999995</v>
      </c>
      <c r="I68">
        <v>0.99768699999999999</v>
      </c>
      <c r="J68">
        <v>1.0155190000000001</v>
      </c>
      <c r="K68">
        <v>1.0236959999999999</v>
      </c>
      <c r="L68">
        <v>1.0280419999999999</v>
      </c>
      <c r="M68">
        <v>1.027307</v>
      </c>
      <c r="N68">
        <v>1.025817</v>
      </c>
      <c r="O68">
        <v>1.019911</v>
      </c>
      <c r="P68">
        <v>1.012302</v>
      </c>
      <c r="Q68">
        <v>1.002529</v>
      </c>
      <c r="R68">
        <v>0.99024199999999996</v>
      </c>
      <c r="S68">
        <v>0.97972000000000004</v>
      </c>
      <c r="T68">
        <v>0.97428800000000004</v>
      </c>
      <c r="U68">
        <v>0.97069799999999995</v>
      </c>
      <c r="V68">
        <v>0.96732600000000002</v>
      </c>
      <c r="W68">
        <v>0.96654399999999996</v>
      </c>
      <c r="X68">
        <v>0.96812100000000001</v>
      </c>
      <c r="Y68">
        <v>0.97136199999999995</v>
      </c>
      <c r="Z68">
        <v>0.97843999999999998</v>
      </c>
      <c r="AA68">
        <v>0.98815699999999995</v>
      </c>
      <c r="AB68">
        <v>0.99858800000000003</v>
      </c>
      <c r="AC68">
        <v>1.0108630000000001</v>
      </c>
      <c r="AD68">
        <v>1.0241260000000001</v>
      </c>
      <c r="AE68">
        <v>1.038324</v>
      </c>
      <c r="AF68">
        <v>1.0530139999999999</v>
      </c>
      <c r="AG68">
        <v>1.0687009999999999</v>
      </c>
      <c r="AH68">
        <v>1.084441</v>
      </c>
      <c r="AI68">
        <v>1.100616</v>
      </c>
      <c r="AJ68">
        <v>1.1152580000000001</v>
      </c>
      <c r="AK68" s="15">
        <v>0.01</v>
      </c>
    </row>
    <row r="69" spans="1:37">
      <c r="A69" t="s">
        <v>114</v>
      </c>
      <c r="B69" t="s">
        <v>12821</v>
      </c>
      <c r="C69" t="s">
        <v>12822</v>
      </c>
      <c r="D69" t="s">
        <v>190</v>
      </c>
      <c r="E69">
        <v>54.018715</v>
      </c>
      <c r="F69">
        <v>55.463638000000003</v>
      </c>
      <c r="G69">
        <v>55.808174000000001</v>
      </c>
      <c r="H69">
        <v>55.930511000000003</v>
      </c>
      <c r="I69">
        <v>55.447971000000003</v>
      </c>
      <c r="J69">
        <v>54.599007</v>
      </c>
      <c r="K69">
        <v>53.420699999999997</v>
      </c>
      <c r="L69">
        <v>52.219292000000003</v>
      </c>
      <c r="M69">
        <v>50.991528000000002</v>
      </c>
      <c r="N69">
        <v>50.042858000000003</v>
      </c>
      <c r="O69">
        <v>49.285625000000003</v>
      </c>
      <c r="P69">
        <v>48.774540000000002</v>
      </c>
      <c r="Q69">
        <v>48.562389000000003</v>
      </c>
      <c r="R69">
        <v>48.731358</v>
      </c>
      <c r="S69">
        <v>49.389426999999998</v>
      </c>
      <c r="T69">
        <v>50.651195999999999</v>
      </c>
      <c r="U69">
        <v>52.379097000000002</v>
      </c>
      <c r="V69">
        <v>54.589919999999999</v>
      </c>
      <c r="W69">
        <v>57.391990999999997</v>
      </c>
      <c r="X69">
        <v>60.769581000000002</v>
      </c>
      <c r="Y69">
        <v>64.687804999999997</v>
      </c>
      <c r="Z69">
        <v>69.351860000000002</v>
      </c>
      <c r="AA69">
        <v>74.716910999999996</v>
      </c>
      <c r="AB69">
        <v>80.670676999999998</v>
      </c>
      <c r="AC69">
        <v>87.341583</v>
      </c>
      <c r="AD69">
        <v>94.783591999999999</v>
      </c>
      <c r="AE69">
        <v>102.965988</v>
      </c>
      <c r="AF69">
        <v>111.882729</v>
      </c>
      <c r="AG69">
        <v>121.739952</v>
      </c>
      <c r="AH69">
        <v>132.43810999999999</v>
      </c>
      <c r="AI69">
        <v>144.23968500000001</v>
      </c>
      <c r="AJ69">
        <v>157.006958</v>
      </c>
      <c r="AK69" s="15">
        <v>3.5000000000000003E-2</v>
      </c>
    </row>
    <row r="70" spans="1:37">
      <c r="A70" t="s">
        <v>117</v>
      </c>
      <c r="B70" t="s">
        <v>12823</v>
      </c>
      <c r="C70" t="s">
        <v>12824</v>
      </c>
      <c r="D70" t="s">
        <v>190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t="s">
        <v>170</v>
      </c>
    </row>
    <row r="71" spans="1:37">
      <c r="A71" t="s">
        <v>120</v>
      </c>
      <c r="B71" t="s">
        <v>12825</v>
      </c>
      <c r="C71" t="s">
        <v>12826</v>
      </c>
      <c r="D71" t="s">
        <v>190</v>
      </c>
      <c r="E71">
        <v>0</v>
      </c>
      <c r="F71">
        <v>2.1332E-2</v>
      </c>
      <c r="G71">
        <v>3.3848000000000003E-2</v>
      </c>
      <c r="H71">
        <v>4.7562E-2</v>
      </c>
      <c r="I71">
        <v>6.1388999999999999E-2</v>
      </c>
      <c r="J71">
        <v>7.5212000000000001E-2</v>
      </c>
      <c r="K71">
        <v>8.8771000000000003E-2</v>
      </c>
      <c r="L71">
        <v>0.102144</v>
      </c>
      <c r="M71">
        <v>0.11509800000000001</v>
      </c>
      <c r="N71">
        <v>0.128</v>
      </c>
      <c r="O71">
        <v>0.14044499999999999</v>
      </c>
      <c r="P71">
        <v>0.15237500000000001</v>
      </c>
      <c r="Q71">
        <v>0.163689</v>
      </c>
      <c r="R71">
        <v>0.174286</v>
      </c>
      <c r="S71">
        <v>0.18429499999999999</v>
      </c>
      <c r="T71">
        <v>0.194073</v>
      </c>
      <c r="U71">
        <v>0.20322599999999999</v>
      </c>
      <c r="V71">
        <v>0.211668</v>
      </c>
      <c r="W71">
        <v>0.219943</v>
      </c>
      <c r="X71">
        <v>0.228433</v>
      </c>
      <c r="Y71">
        <v>0.23647899999999999</v>
      </c>
      <c r="Z71">
        <v>0.24471499999999999</v>
      </c>
      <c r="AA71">
        <v>0.25332500000000002</v>
      </c>
      <c r="AB71">
        <v>0.26257399999999997</v>
      </c>
      <c r="AC71">
        <v>0.27210400000000001</v>
      </c>
      <c r="AD71">
        <v>0.28200700000000001</v>
      </c>
      <c r="AE71">
        <v>0.292321</v>
      </c>
      <c r="AF71">
        <v>0.30295800000000001</v>
      </c>
      <c r="AG71">
        <v>0.31404799999999999</v>
      </c>
      <c r="AH71">
        <v>0.32534200000000002</v>
      </c>
      <c r="AI71">
        <v>0.33716200000000002</v>
      </c>
      <c r="AJ71">
        <v>0.348937</v>
      </c>
      <c r="AK71" t="s">
        <v>170</v>
      </c>
    </row>
    <row r="72" spans="1:37">
      <c r="A72" t="s">
        <v>123</v>
      </c>
      <c r="B72" t="s">
        <v>12827</v>
      </c>
      <c r="C72" t="s">
        <v>12828</v>
      </c>
      <c r="D72" t="s">
        <v>190</v>
      </c>
      <c r="E72">
        <v>5.6251000000000002E-2</v>
      </c>
      <c r="F72">
        <v>8.0829999999999999E-2</v>
      </c>
      <c r="G72">
        <v>0.100725</v>
      </c>
      <c r="H72">
        <v>0.12249400000000001</v>
      </c>
      <c r="I72">
        <v>0.14388300000000001</v>
      </c>
      <c r="J72">
        <v>0.16462499999999999</v>
      </c>
      <c r="K72">
        <v>0.184198</v>
      </c>
      <c r="L72">
        <v>0.20288600000000001</v>
      </c>
      <c r="M72">
        <v>0.220273</v>
      </c>
      <c r="N72">
        <v>0.23721600000000001</v>
      </c>
      <c r="O72">
        <v>0.25312699999999999</v>
      </c>
      <c r="P72">
        <v>0.26810099999999998</v>
      </c>
      <c r="Q72">
        <v>0.28205999999999998</v>
      </c>
      <c r="R72">
        <v>0.294987</v>
      </c>
      <c r="S72">
        <v>0.30734</v>
      </c>
      <c r="T72">
        <v>0.31993100000000002</v>
      </c>
      <c r="U72">
        <v>0.33229399999999998</v>
      </c>
      <c r="V72">
        <v>0.34462799999999999</v>
      </c>
      <c r="W72">
        <v>0.35570800000000002</v>
      </c>
      <c r="X72">
        <v>0.3664</v>
      </c>
      <c r="Y72">
        <v>0.37759399999999999</v>
      </c>
      <c r="Z72">
        <v>0.39123400000000003</v>
      </c>
      <c r="AA72">
        <v>0.40471800000000002</v>
      </c>
      <c r="AB72">
        <v>0.418767</v>
      </c>
      <c r="AC72">
        <v>0.43345699999999998</v>
      </c>
      <c r="AD72">
        <v>0.44877499999999998</v>
      </c>
      <c r="AE72">
        <v>0.46477099999999999</v>
      </c>
      <c r="AF72">
        <v>0.48129499999999997</v>
      </c>
      <c r="AG72">
        <v>0.49864900000000001</v>
      </c>
      <c r="AH72">
        <v>0.51638399999999995</v>
      </c>
      <c r="AI72">
        <v>0.53489799999999998</v>
      </c>
      <c r="AJ72">
        <v>0.55325999999999997</v>
      </c>
      <c r="AK72" s="15">
        <v>7.6999999999999999E-2</v>
      </c>
    </row>
    <row r="73" spans="1:37">
      <c r="A73" t="s">
        <v>126</v>
      </c>
      <c r="B73" t="s">
        <v>12829</v>
      </c>
      <c r="C73" t="s">
        <v>12830</v>
      </c>
      <c r="D73" t="s">
        <v>190</v>
      </c>
      <c r="E73">
        <v>5.3886999999999997E-2</v>
      </c>
      <c r="F73">
        <v>7.4607999999999994E-2</v>
      </c>
      <c r="G73">
        <v>9.2884999999999995E-2</v>
      </c>
      <c r="H73">
        <v>0.113008</v>
      </c>
      <c r="I73">
        <v>0.13292399999999999</v>
      </c>
      <c r="J73">
        <v>0.15240300000000001</v>
      </c>
      <c r="K73">
        <v>0.17095399999999999</v>
      </c>
      <c r="L73">
        <v>0.188772</v>
      </c>
      <c r="M73">
        <v>0.20544999999999999</v>
      </c>
      <c r="N73">
        <v>0.221744</v>
      </c>
      <c r="O73">
        <v>0.23705499999999999</v>
      </c>
      <c r="P73">
        <v>0.25143799999999999</v>
      </c>
      <c r="Q73">
        <v>0.26491100000000001</v>
      </c>
      <c r="R73">
        <v>0.277416</v>
      </c>
      <c r="S73">
        <v>0.28941600000000001</v>
      </c>
      <c r="T73">
        <v>0.30166199999999999</v>
      </c>
      <c r="U73">
        <v>0.31369399999999997</v>
      </c>
      <c r="V73">
        <v>0.32568200000000003</v>
      </c>
      <c r="W73">
        <v>0.33646799999999999</v>
      </c>
      <c r="X73">
        <v>0.34679900000000002</v>
      </c>
      <c r="Y73">
        <v>0.35764800000000002</v>
      </c>
      <c r="Z73">
        <v>0.37083199999999999</v>
      </c>
      <c r="AA73">
        <v>0.38372400000000001</v>
      </c>
      <c r="AB73">
        <v>0.39711200000000002</v>
      </c>
      <c r="AC73">
        <v>0.41106799999999999</v>
      </c>
      <c r="AD73">
        <v>0.425537</v>
      </c>
      <c r="AE73">
        <v>0.44056499999999998</v>
      </c>
      <c r="AF73">
        <v>0.45607900000000001</v>
      </c>
      <c r="AG73">
        <v>0.47217799999999999</v>
      </c>
      <c r="AH73">
        <v>0.48847400000000002</v>
      </c>
      <c r="AI73">
        <v>0.50544199999999995</v>
      </c>
      <c r="AJ73">
        <v>0.52221099999999998</v>
      </c>
      <c r="AK73" s="15">
        <v>7.5999999999999998E-2</v>
      </c>
    </row>
    <row r="74" spans="1:37">
      <c r="A74" t="s">
        <v>129</v>
      </c>
      <c r="B74" t="s">
        <v>12831</v>
      </c>
      <c r="C74" t="s">
        <v>12832</v>
      </c>
      <c r="D74" t="s">
        <v>190</v>
      </c>
      <c r="E74">
        <v>2.4469000000000001E-2</v>
      </c>
      <c r="F74">
        <v>7.1217000000000003E-2</v>
      </c>
      <c r="G74">
        <v>0.108281</v>
      </c>
      <c r="H74">
        <v>0.14918899999999999</v>
      </c>
      <c r="I74">
        <v>0.190778</v>
      </c>
      <c r="J74">
        <v>0.232879</v>
      </c>
      <c r="K74">
        <v>0.27485900000000002</v>
      </c>
      <c r="L74">
        <v>0.317133</v>
      </c>
      <c r="M74">
        <v>0.35909400000000002</v>
      </c>
      <c r="N74">
        <v>0.401389</v>
      </c>
      <c r="O74">
        <v>0.44322099999999998</v>
      </c>
      <c r="P74">
        <v>0.48445100000000002</v>
      </c>
      <c r="Q74">
        <v>0.52473999999999998</v>
      </c>
      <c r="R74">
        <v>0.56350599999999995</v>
      </c>
      <c r="S74">
        <v>0.60083200000000003</v>
      </c>
      <c r="T74">
        <v>0.63787199999999999</v>
      </c>
      <c r="U74">
        <v>0.67314200000000002</v>
      </c>
      <c r="V74">
        <v>0.70645800000000003</v>
      </c>
      <c r="W74">
        <v>0.73894400000000005</v>
      </c>
      <c r="X74">
        <v>0.77114199999999999</v>
      </c>
      <c r="Y74">
        <v>0.80228200000000005</v>
      </c>
      <c r="Z74">
        <v>0.83486800000000005</v>
      </c>
      <c r="AA74">
        <v>0.86840399999999995</v>
      </c>
      <c r="AB74">
        <v>0.90264999999999995</v>
      </c>
      <c r="AC74">
        <v>0.93795300000000004</v>
      </c>
      <c r="AD74">
        <v>0.97425499999999998</v>
      </c>
      <c r="AE74">
        <v>1.01173</v>
      </c>
      <c r="AF74">
        <v>1.050109</v>
      </c>
      <c r="AG74">
        <v>1.0898969999999999</v>
      </c>
      <c r="AH74">
        <v>1.130279</v>
      </c>
      <c r="AI74">
        <v>1.172404</v>
      </c>
      <c r="AJ74">
        <v>1.2142539999999999</v>
      </c>
      <c r="AK74" s="15">
        <v>0.13400000000000001</v>
      </c>
    </row>
    <row r="75" spans="1:37">
      <c r="A75" t="s">
        <v>179</v>
      </c>
      <c r="B75" t="s">
        <v>12833</v>
      </c>
      <c r="C75" t="s">
        <v>12834</v>
      </c>
      <c r="D75" t="s">
        <v>190</v>
      </c>
      <c r="E75">
        <v>4318.1782229999999</v>
      </c>
      <c r="F75">
        <v>4322.1713870000003</v>
      </c>
      <c r="G75">
        <v>4309.9614259999998</v>
      </c>
      <c r="H75">
        <v>4324.2304690000001</v>
      </c>
      <c r="I75">
        <v>4322.9243159999996</v>
      </c>
      <c r="J75">
        <v>4314.1196289999998</v>
      </c>
      <c r="K75">
        <v>4292.0205079999996</v>
      </c>
      <c r="L75">
        <v>4264.5063479999999</v>
      </c>
      <c r="M75">
        <v>4222.888672</v>
      </c>
      <c r="N75">
        <v>4184.3398440000001</v>
      </c>
      <c r="O75">
        <v>4141.3940430000002</v>
      </c>
      <c r="P75">
        <v>4099.4985349999997</v>
      </c>
      <c r="Q75">
        <v>4060.1352539999998</v>
      </c>
      <c r="R75">
        <v>4020.8959960000002</v>
      </c>
      <c r="S75">
        <v>3985.9458009999998</v>
      </c>
      <c r="T75">
        <v>3962.883789</v>
      </c>
      <c r="U75">
        <v>3941.188232</v>
      </c>
      <c r="V75">
        <v>3917.4282229999999</v>
      </c>
      <c r="W75">
        <v>3897.2475589999999</v>
      </c>
      <c r="X75">
        <v>3881.1347660000001</v>
      </c>
      <c r="Y75">
        <v>3866.6259770000001</v>
      </c>
      <c r="Z75">
        <v>3863.4841310000002</v>
      </c>
      <c r="AA75">
        <v>3864.4323730000001</v>
      </c>
      <c r="AB75">
        <v>3866.8408199999999</v>
      </c>
      <c r="AC75">
        <v>3874.2524410000001</v>
      </c>
      <c r="AD75">
        <v>3883.7653810000002</v>
      </c>
      <c r="AE75">
        <v>3894.298096</v>
      </c>
      <c r="AF75">
        <v>3902.665039</v>
      </c>
      <c r="AG75">
        <v>3911.108154</v>
      </c>
      <c r="AH75">
        <v>3916.9895019999999</v>
      </c>
      <c r="AI75">
        <v>3923.8903810000002</v>
      </c>
      <c r="AJ75">
        <v>3924.8916020000001</v>
      </c>
      <c r="AK75" s="15">
        <v>-3.0000000000000001E-3</v>
      </c>
    </row>
    <row r="76" spans="1:37">
      <c r="A76" t="s">
        <v>102</v>
      </c>
      <c r="B76" t="s">
        <v>251</v>
      </c>
      <c r="C76" t="s">
        <v>252</v>
      </c>
      <c r="E76" t="s">
        <v>12835</v>
      </c>
    </row>
    <row r="77" spans="1:37">
      <c r="A77" t="s">
        <v>104</v>
      </c>
      <c r="B77" t="s">
        <v>12836</v>
      </c>
      <c r="C77" t="s">
        <v>12837</v>
      </c>
      <c r="D77" t="s">
        <v>190</v>
      </c>
      <c r="E77">
        <v>5283.0751950000003</v>
      </c>
      <c r="F77">
        <v>5277.6899409999996</v>
      </c>
      <c r="G77">
        <v>5263.7924800000001</v>
      </c>
      <c r="H77">
        <v>5283.5708009999998</v>
      </c>
      <c r="I77">
        <v>5286.3344729999999</v>
      </c>
      <c r="J77">
        <v>5280.986328</v>
      </c>
      <c r="K77">
        <v>5260.1162109999996</v>
      </c>
      <c r="L77">
        <v>5233.7993159999996</v>
      </c>
      <c r="M77">
        <v>5192.1757809999999</v>
      </c>
      <c r="N77">
        <v>5156.1616210000002</v>
      </c>
      <c r="O77">
        <v>5115.4150390000004</v>
      </c>
      <c r="P77">
        <v>5076.5463870000003</v>
      </c>
      <c r="Q77">
        <v>5041.1025390000004</v>
      </c>
      <c r="R77">
        <v>5005.9755859999996</v>
      </c>
      <c r="S77">
        <v>4975.4741210000002</v>
      </c>
      <c r="T77">
        <v>4959.2514650000003</v>
      </c>
      <c r="U77">
        <v>4944.4272460000002</v>
      </c>
      <c r="V77">
        <v>4926.439453</v>
      </c>
      <c r="W77">
        <v>4911.9702150000003</v>
      </c>
      <c r="X77">
        <v>4901.685547</v>
      </c>
      <c r="Y77">
        <v>4892.9428710000002</v>
      </c>
      <c r="Z77">
        <v>4897.59375</v>
      </c>
      <c r="AA77">
        <v>4906.6474609999996</v>
      </c>
      <c r="AB77">
        <v>4916.1953119999998</v>
      </c>
      <c r="AC77">
        <v>4932.1572269999997</v>
      </c>
      <c r="AD77">
        <v>4950.9003910000001</v>
      </c>
      <c r="AE77">
        <v>4971.0878910000001</v>
      </c>
      <c r="AF77">
        <v>4988.8569340000004</v>
      </c>
      <c r="AG77">
        <v>5007.2617190000001</v>
      </c>
      <c r="AH77">
        <v>5022.5742190000001</v>
      </c>
      <c r="AI77">
        <v>5038.9570309999999</v>
      </c>
      <c r="AJ77">
        <v>5047.6713870000003</v>
      </c>
      <c r="AK77" s="15">
        <v>-1E-3</v>
      </c>
    </row>
    <row r="78" spans="1:37">
      <c r="A78" t="s">
        <v>108</v>
      </c>
      <c r="B78" t="s">
        <v>12838</v>
      </c>
      <c r="C78" t="s">
        <v>12839</v>
      </c>
      <c r="D78" t="s">
        <v>190</v>
      </c>
      <c r="E78">
        <v>485.40243500000003</v>
      </c>
      <c r="F78">
        <v>476.601654</v>
      </c>
      <c r="G78">
        <v>472.90100100000001</v>
      </c>
      <c r="H78">
        <v>472.96484400000003</v>
      </c>
      <c r="I78">
        <v>473.08932499999997</v>
      </c>
      <c r="J78">
        <v>474.10586499999999</v>
      </c>
      <c r="K78">
        <v>474.17984000000001</v>
      </c>
      <c r="L78">
        <v>475.31805400000002</v>
      </c>
      <c r="M78">
        <v>476.24050899999997</v>
      </c>
      <c r="N78">
        <v>478.90887500000002</v>
      </c>
      <c r="O78">
        <v>482.09899899999999</v>
      </c>
      <c r="P78">
        <v>485.78732300000001</v>
      </c>
      <c r="Q78">
        <v>489.77539100000001</v>
      </c>
      <c r="R78">
        <v>494.60617100000002</v>
      </c>
      <c r="S78">
        <v>500.11337300000002</v>
      </c>
      <c r="T78">
        <v>507.19061299999998</v>
      </c>
      <c r="U78">
        <v>514.318848</v>
      </c>
      <c r="V78">
        <v>521.88629200000003</v>
      </c>
      <c r="W78">
        <v>529.583618</v>
      </c>
      <c r="X78">
        <v>537.19305399999996</v>
      </c>
      <c r="Y78">
        <v>544.88830600000006</v>
      </c>
      <c r="Z78">
        <v>553.66107199999999</v>
      </c>
      <c r="AA78">
        <v>562.83203100000003</v>
      </c>
      <c r="AB78">
        <v>571.54278599999998</v>
      </c>
      <c r="AC78">
        <v>580.87908900000002</v>
      </c>
      <c r="AD78">
        <v>590.60443099999998</v>
      </c>
      <c r="AE78">
        <v>600.60736099999997</v>
      </c>
      <c r="AF78">
        <v>610.67279099999996</v>
      </c>
      <c r="AG78">
        <v>621.17254600000001</v>
      </c>
      <c r="AH78">
        <v>631.74462900000003</v>
      </c>
      <c r="AI78">
        <v>642.92742899999996</v>
      </c>
      <c r="AJ78">
        <v>653.57275400000003</v>
      </c>
      <c r="AK78" s="15">
        <v>0.01</v>
      </c>
    </row>
    <row r="79" spans="1:37">
      <c r="A79" t="s">
        <v>111</v>
      </c>
      <c r="B79" t="s">
        <v>12840</v>
      </c>
      <c r="C79" t="s">
        <v>12841</v>
      </c>
      <c r="D79" t="s">
        <v>190</v>
      </c>
      <c r="E79">
        <v>1.960367</v>
      </c>
      <c r="F79">
        <v>2.1087120000000001</v>
      </c>
      <c r="G79">
        <v>2.2276310000000001</v>
      </c>
      <c r="H79">
        <v>2.3493029999999999</v>
      </c>
      <c r="I79">
        <v>2.4498229999999999</v>
      </c>
      <c r="J79">
        <v>2.5334720000000002</v>
      </c>
      <c r="K79">
        <v>2.5980690000000002</v>
      </c>
      <c r="L79">
        <v>2.6538620000000002</v>
      </c>
      <c r="M79">
        <v>2.6981739999999999</v>
      </c>
      <c r="N79">
        <v>2.7441930000000001</v>
      </c>
      <c r="O79">
        <v>2.7842310000000001</v>
      </c>
      <c r="P79">
        <v>2.824789</v>
      </c>
      <c r="Q79">
        <v>2.8665120000000002</v>
      </c>
      <c r="R79">
        <v>2.9112269999999998</v>
      </c>
      <c r="S79">
        <v>2.9680430000000002</v>
      </c>
      <c r="T79">
        <v>3.042853</v>
      </c>
      <c r="U79">
        <v>3.1200640000000002</v>
      </c>
      <c r="V79">
        <v>3.2027130000000001</v>
      </c>
      <c r="W79">
        <v>3.2966929999999999</v>
      </c>
      <c r="X79">
        <v>3.4015529999999998</v>
      </c>
      <c r="Y79">
        <v>3.5146489999999999</v>
      </c>
      <c r="Z79">
        <v>3.6442779999999999</v>
      </c>
      <c r="AA79">
        <v>3.7859060000000002</v>
      </c>
      <c r="AB79">
        <v>3.9333260000000001</v>
      </c>
      <c r="AC79">
        <v>4.0917880000000002</v>
      </c>
      <c r="AD79">
        <v>4.2596769999999999</v>
      </c>
      <c r="AE79">
        <v>4.4380839999999999</v>
      </c>
      <c r="AF79">
        <v>4.626436</v>
      </c>
      <c r="AG79">
        <v>4.8271790000000001</v>
      </c>
      <c r="AH79">
        <v>5.0375199999999998</v>
      </c>
      <c r="AI79">
        <v>5.2536459999999998</v>
      </c>
      <c r="AJ79">
        <v>5.4770089999999998</v>
      </c>
      <c r="AK79" s="15">
        <v>3.4000000000000002E-2</v>
      </c>
    </row>
    <row r="80" spans="1:37">
      <c r="A80" t="s">
        <v>114</v>
      </c>
      <c r="B80" t="s">
        <v>12842</v>
      </c>
      <c r="C80" t="s">
        <v>12843</v>
      </c>
      <c r="D80" t="s">
        <v>190</v>
      </c>
      <c r="E80">
        <v>55.134182000000003</v>
      </c>
      <c r="F80">
        <v>56.765369</v>
      </c>
      <c r="G80">
        <v>57.270248000000002</v>
      </c>
      <c r="H80">
        <v>57.564289000000002</v>
      </c>
      <c r="I80">
        <v>57.240921</v>
      </c>
      <c r="J80">
        <v>56.537444999999998</v>
      </c>
      <c r="K80">
        <v>55.487479999999998</v>
      </c>
      <c r="L80">
        <v>54.402659999999997</v>
      </c>
      <c r="M80">
        <v>53.277087999999999</v>
      </c>
      <c r="N80">
        <v>52.428921000000003</v>
      </c>
      <c r="O80">
        <v>51.762008999999999</v>
      </c>
      <c r="P80">
        <v>51.332473999999998</v>
      </c>
      <c r="Q80">
        <v>51.195965000000001</v>
      </c>
      <c r="R80">
        <v>51.436031</v>
      </c>
      <c r="S80">
        <v>52.164253000000002</v>
      </c>
      <c r="T80">
        <v>53.501122000000002</v>
      </c>
      <c r="U80">
        <v>55.303837000000001</v>
      </c>
      <c r="V80">
        <v>57.590350999999998</v>
      </c>
      <c r="W80">
        <v>60.476939999999999</v>
      </c>
      <c r="X80">
        <v>63.947150999999998</v>
      </c>
      <c r="Y80">
        <v>67.966583</v>
      </c>
      <c r="Z80">
        <v>72.749061999999995</v>
      </c>
      <c r="AA80">
        <v>78.244484</v>
      </c>
      <c r="AB80">
        <v>84.337067000000005</v>
      </c>
      <c r="AC80">
        <v>91.157700000000006</v>
      </c>
      <c r="AD80">
        <v>98.760970999999998</v>
      </c>
      <c r="AE80">
        <v>107.12080400000001</v>
      </c>
      <c r="AF80">
        <v>116.230881</v>
      </c>
      <c r="AG80">
        <v>126.299995</v>
      </c>
      <c r="AH80">
        <v>137.22659300000001</v>
      </c>
      <c r="AI80">
        <v>149.278458</v>
      </c>
      <c r="AJ80">
        <v>162.31037900000001</v>
      </c>
      <c r="AK80" s="15">
        <v>3.5000000000000003E-2</v>
      </c>
    </row>
    <row r="81" spans="1:37">
      <c r="A81" t="s">
        <v>117</v>
      </c>
      <c r="B81" t="s">
        <v>12844</v>
      </c>
      <c r="C81" t="s">
        <v>12845</v>
      </c>
      <c r="D81" t="s">
        <v>190</v>
      </c>
      <c r="E81">
        <v>55.980674999999998</v>
      </c>
      <c r="F81">
        <v>59.511645999999999</v>
      </c>
      <c r="G81">
        <v>63.190063000000002</v>
      </c>
      <c r="H81">
        <v>66.837981999999997</v>
      </c>
      <c r="I81">
        <v>70.166824000000005</v>
      </c>
      <c r="J81">
        <v>73.313934000000003</v>
      </c>
      <c r="K81">
        <v>76.282486000000006</v>
      </c>
      <c r="L81">
        <v>79.276871</v>
      </c>
      <c r="M81">
        <v>82.200919999999996</v>
      </c>
      <c r="N81">
        <v>85.423332000000002</v>
      </c>
      <c r="O81">
        <v>88.806572000000003</v>
      </c>
      <c r="P81">
        <v>92.433678</v>
      </c>
      <c r="Q81">
        <v>96.247924999999995</v>
      </c>
      <c r="R81">
        <v>100.226921</v>
      </c>
      <c r="S81">
        <v>104.39192199999999</v>
      </c>
      <c r="T81">
        <v>108.81869500000001</v>
      </c>
      <c r="U81">
        <v>113.344521</v>
      </c>
      <c r="V81">
        <v>117.977242</v>
      </c>
      <c r="W81">
        <v>122.802284</v>
      </c>
      <c r="X81">
        <v>127.70089</v>
      </c>
      <c r="Y81">
        <v>133.01190199999999</v>
      </c>
      <c r="Z81">
        <v>138.90554800000001</v>
      </c>
      <c r="AA81">
        <v>145.15095500000001</v>
      </c>
      <c r="AB81">
        <v>151.53961200000001</v>
      </c>
      <c r="AC81">
        <v>158.27366599999999</v>
      </c>
      <c r="AD81">
        <v>165.39308199999999</v>
      </c>
      <c r="AE81">
        <v>172.95665</v>
      </c>
      <c r="AF81">
        <v>180.931152</v>
      </c>
      <c r="AG81">
        <v>189.45550499999999</v>
      </c>
      <c r="AH81">
        <v>198.51878400000001</v>
      </c>
      <c r="AI81">
        <v>208.14827</v>
      </c>
      <c r="AJ81">
        <v>218.09123199999999</v>
      </c>
      <c r="AK81" s="15">
        <v>4.4999999999999998E-2</v>
      </c>
    </row>
    <row r="82" spans="1:37">
      <c r="A82" t="s">
        <v>120</v>
      </c>
      <c r="B82" t="s">
        <v>12846</v>
      </c>
      <c r="C82" t="s">
        <v>12847</v>
      </c>
      <c r="D82" t="s">
        <v>190</v>
      </c>
      <c r="E82">
        <v>6.8770000000000003E-3</v>
      </c>
      <c r="F82">
        <v>9.6171999999999994E-2</v>
      </c>
      <c r="G82">
        <v>0.16955600000000001</v>
      </c>
      <c r="H82">
        <v>0.24759300000000001</v>
      </c>
      <c r="I82">
        <v>0.325743</v>
      </c>
      <c r="J82">
        <v>0.40320600000000001</v>
      </c>
      <c r="K82">
        <v>0.47861399999999998</v>
      </c>
      <c r="L82">
        <v>0.55255200000000004</v>
      </c>
      <c r="M82">
        <v>0.62424100000000005</v>
      </c>
      <c r="N82">
        <v>0.69642899999999996</v>
      </c>
      <c r="O82">
        <v>0.76742500000000002</v>
      </c>
      <c r="P82">
        <v>0.83779599999999999</v>
      </c>
      <c r="Q82">
        <v>0.90795400000000004</v>
      </c>
      <c r="R82">
        <v>0.97806999999999999</v>
      </c>
      <c r="S82">
        <v>1.04915</v>
      </c>
      <c r="T82">
        <v>1.123653</v>
      </c>
      <c r="U82">
        <v>1.1994130000000001</v>
      </c>
      <c r="V82">
        <v>1.275827</v>
      </c>
      <c r="W82">
        <v>1.355116</v>
      </c>
      <c r="X82">
        <v>1.4383630000000001</v>
      </c>
      <c r="Y82">
        <v>1.5222389999999999</v>
      </c>
      <c r="Z82">
        <v>1.6126039999999999</v>
      </c>
      <c r="AA82">
        <v>1.707381</v>
      </c>
      <c r="AB82">
        <v>1.804737</v>
      </c>
      <c r="AC82">
        <v>1.9053899999999999</v>
      </c>
      <c r="AD82">
        <v>2.0094240000000001</v>
      </c>
      <c r="AE82">
        <v>2.117947</v>
      </c>
      <c r="AF82">
        <v>2.2309519999999998</v>
      </c>
      <c r="AG82">
        <v>2.3498230000000002</v>
      </c>
      <c r="AH82">
        <v>2.4734310000000002</v>
      </c>
      <c r="AI82">
        <v>2.6044960000000001</v>
      </c>
      <c r="AJ82">
        <v>2.7396419999999999</v>
      </c>
      <c r="AK82" s="15">
        <v>0.21299999999999999</v>
      </c>
    </row>
    <row r="83" spans="1:37">
      <c r="A83" t="s">
        <v>123</v>
      </c>
      <c r="B83" t="s">
        <v>12848</v>
      </c>
      <c r="C83" t="s">
        <v>12849</v>
      </c>
      <c r="D83" t="s">
        <v>190</v>
      </c>
      <c r="E83">
        <v>5.6251000000000002E-2</v>
      </c>
      <c r="F83">
        <v>0.17058200000000001</v>
      </c>
      <c r="G83">
        <v>0.270486</v>
      </c>
      <c r="H83">
        <v>0.37592599999999998</v>
      </c>
      <c r="I83">
        <v>0.48020400000000002</v>
      </c>
      <c r="J83">
        <v>0.58181099999999997</v>
      </c>
      <c r="K83">
        <v>0.67851799999999995</v>
      </c>
      <c r="L83">
        <v>0.77187899999999998</v>
      </c>
      <c r="M83">
        <v>0.86097400000000002</v>
      </c>
      <c r="N83">
        <v>0.94995700000000005</v>
      </c>
      <c r="O83">
        <v>1.0363530000000001</v>
      </c>
      <c r="P83">
        <v>1.1211450000000001</v>
      </c>
      <c r="Q83">
        <v>1.2050160000000001</v>
      </c>
      <c r="R83">
        <v>1.288327</v>
      </c>
      <c r="S83">
        <v>1.3729340000000001</v>
      </c>
      <c r="T83">
        <v>1.462151</v>
      </c>
      <c r="U83">
        <v>1.553307</v>
      </c>
      <c r="V83">
        <v>1.646039</v>
      </c>
      <c r="W83">
        <v>1.7412639999999999</v>
      </c>
      <c r="X83">
        <v>1.8407629999999999</v>
      </c>
      <c r="Y83">
        <v>1.941937</v>
      </c>
      <c r="Z83">
        <v>2.0532089999999998</v>
      </c>
      <c r="AA83">
        <v>2.1692559999999999</v>
      </c>
      <c r="AB83">
        <v>2.288284</v>
      </c>
      <c r="AC83">
        <v>2.4115690000000001</v>
      </c>
      <c r="AD83">
        <v>2.5391910000000002</v>
      </c>
      <c r="AE83">
        <v>2.6724030000000001</v>
      </c>
      <c r="AF83">
        <v>2.8111039999999998</v>
      </c>
      <c r="AG83">
        <v>2.95716</v>
      </c>
      <c r="AH83">
        <v>3.1090939999999998</v>
      </c>
      <c r="AI83">
        <v>3.2702290000000001</v>
      </c>
      <c r="AJ83">
        <v>3.4362300000000001</v>
      </c>
      <c r="AK83" s="15">
        <v>0.14199999999999999</v>
      </c>
    </row>
    <row r="84" spans="1:37">
      <c r="A84" t="s">
        <v>126</v>
      </c>
      <c r="B84" t="s">
        <v>12850</v>
      </c>
      <c r="C84" t="s">
        <v>12851</v>
      </c>
      <c r="D84" t="s">
        <v>190</v>
      </c>
      <c r="E84">
        <v>5.3886999999999997E-2</v>
      </c>
      <c r="F84">
        <v>0.16968800000000001</v>
      </c>
      <c r="G84">
        <v>0.27230500000000002</v>
      </c>
      <c r="H84">
        <v>0.381166</v>
      </c>
      <c r="I84">
        <v>0.48934</v>
      </c>
      <c r="J84">
        <v>0.59556200000000004</v>
      </c>
      <c r="K84">
        <v>0.69774800000000003</v>
      </c>
      <c r="L84">
        <v>0.796991</v>
      </c>
      <c r="M84">
        <v>0.892092</v>
      </c>
      <c r="N84">
        <v>0.987591</v>
      </c>
      <c r="O84">
        <v>1.081088</v>
      </c>
      <c r="P84">
        <v>1.1734880000000001</v>
      </c>
      <c r="Q84">
        <v>1.265431</v>
      </c>
      <c r="R84">
        <v>1.3571489999999999</v>
      </c>
      <c r="S84">
        <v>1.45061</v>
      </c>
      <c r="T84">
        <v>1.549169</v>
      </c>
      <c r="U84">
        <v>1.6499440000000001</v>
      </c>
      <c r="V84">
        <v>1.7527299999999999</v>
      </c>
      <c r="W84">
        <v>1.8583769999999999</v>
      </c>
      <c r="X84">
        <v>1.968577</v>
      </c>
      <c r="Y84">
        <v>2.080559</v>
      </c>
      <c r="Z84">
        <v>2.2047789999999998</v>
      </c>
      <c r="AA84">
        <v>2.3336619999999999</v>
      </c>
      <c r="AB84">
        <v>2.465087</v>
      </c>
      <c r="AC84">
        <v>2.6003419999999999</v>
      </c>
      <c r="AD84">
        <v>2.7392620000000001</v>
      </c>
      <c r="AE84">
        <v>2.8831570000000002</v>
      </c>
      <c r="AF84">
        <v>3.0316589999999999</v>
      </c>
      <c r="AG84">
        <v>3.1863610000000002</v>
      </c>
      <c r="AH84">
        <v>3.3456009999999998</v>
      </c>
      <c r="AI84">
        <v>3.5129809999999999</v>
      </c>
      <c r="AJ84">
        <v>3.6839469999999999</v>
      </c>
      <c r="AK84" s="15">
        <v>0.14599999999999999</v>
      </c>
    </row>
    <row r="85" spans="1:37">
      <c r="A85" t="s">
        <v>129</v>
      </c>
      <c r="B85" t="s">
        <v>12852</v>
      </c>
      <c r="C85" t="s">
        <v>12853</v>
      </c>
      <c r="D85" t="s">
        <v>190</v>
      </c>
      <c r="E85">
        <v>2.4469000000000001E-2</v>
      </c>
      <c r="F85">
        <v>0.173369</v>
      </c>
      <c r="G85">
        <v>0.29794900000000002</v>
      </c>
      <c r="H85">
        <v>0.43314900000000001</v>
      </c>
      <c r="I85">
        <v>0.56840400000000002</v>
      </c>
      <c r="J85">
        <v>0.70327899999999999</v>
      </c>
      <c r="K85">
        <v>0.836391</v>
      </c>
      <c r="L85">
        <v>0.96984700000000001</v>
      </c>
      <c r="M85">
        <v>1.1028929999999999</v>
      </c>
      <c r="N85">
        <v>1.238772</v>
      </c>
      <c r="O85">
        <v>1.3761080000000001</v>
      </c>
      <c r="P85">
        <v>1.5155749999999999</v>
      </c>
      <c r="Q85">
        <v>1.656811</v>
      </c>
      <c r="R85">
        <v>1.7989310000000001</v>
      </c>
      <c r="S85">
        <v>1.9425520000000001</v>
      </c>
      <c r="T85">
        <v>2.0918990000000002</v>
      </c>
      <c r="U85">
        <v>2.241768</v>
      </c>
      <c r="V85">
        <v>2.3912079999999998</v>
      </c>
      <c r="W85">
        <v>2.5448050000000002</v>
      </c>
      <c r="X85">
        <v>2.704526</v>
      </c>
      <c r="Y85">
        <v>2.8646739999999999</v>
      </c>
      <c r="Z85">
        <v>3.0388380000000002</v>
      </c>
      <c r="AA85">
        <v>3.2229749999999999</v>
      </c>
      <c r="AB85">
        <v>3.4129900000000002</v>
      </c>
      <c r="AC85">
        <v>3.612835</v>
      </c>
      <c r="AD85">
        <v>3.821123</v>
      </c>
      <c r="AE85">
        <v>4.0385030000000004</v>
      </c>
      <c r="AF85">
        <v>4.2642699999999998</v>
      </c>
      <c r="AG85">
        <v>4.5011979999999996</v>
      </c>
      <c r="AH85">
        <v>4.7464050000000002</v>
      </c>
      <c r="AI85">
        <v>5.0057929999999997</v>
      </c>
      <c r="AJ85">
        <v>5.2713710000000003</v>
      </c>
      <c r="AK85" s="15">
        <v>0.189</v>
      </c>
    </row>
    <row r="86" spans="1:37">
      <c r="A86" t="s">
        <v>272</v>
      </c>
      <c r="B86" t="s">
        <v>12854</v>
      </c>
      <c r="C86" t="s">
        <v>12855</v>
      </c>
      <c r="D86" t="s">
        <v>190</v>
      </c>
      <c r="E86">
        <v>5881.6953119999998</v>
      </c>
      <c r="F86">
        <v>5873.2880859999996</v>
      </c>
      <c r="G86">
        <v>5860.3916019999997</v>
      </c>
      <c r="H86">
        <v>5884.7241210000002</v>
      </c>
      <c r="I86">
        <v>5891.142578</v>
      </c>
      <c r="J86">
        <v>5889.7612300000001</v>
      </c>
      <c r="K86">
        <v>5871.3579099999997</v>
      </c>
      <c r="L86">
        <v>5848.5419920000004</v>
      </c>
      <c r="M86">
        <v>5810.0688479999999</v>
      </c>
      <c r="N86">
        <v>5779.5424800000001</v>
      </c>
      <c r="O86">
        <v>5745.1259769999997</v>
      </c>
      <c r="P86">
        <v>5713.5737300000001</v>
      </c>
      <c r="Q86">
        <v>5686.2216799999997</v>
      </c>
      <c r="R86">
        <v>5660.5766599999997</v>
      </c>
      <c r="S86">
        <v>5640.9252930000002</v>
      </c>
      <c r="T86">
        <v>5638.0341799999997</v>
      </c>
      <c r="U86">
        <v>5637.158203</v>
      </c>
      <c r="V86">
        <v>5634.1601559999999</v>
      </c>
      <c r="W86">
        <v>5635.6284180000002</v>
      </c>
      <c r="X86">
        <v>5641.8813479999999</v>
      </c>
      <c r="Y86">
        <v>5650.7348629999997</v>
      </c>
      <c r="Z86">
        <v>5675.4619140000004</v>
      </c>
      <c r="AA86">
        <v>5706.095703</v>
      </c>
      <c r="AB86">
        <v>5737.5180659999996</v>
      </c>
      <c r="AC86">
        <v>5777.0893550000001</v>
      </c>
      <c r="AD86">
        <v>5821.029297</v>
      </c>
      <c r="AE86">
        <v>5867.9248049999997</v>
      </c>
      <c r="AF86">
        <v>5913.654297</v>
      </c>
      <c r="AG86">
        <v>5962.013672</v>
      </c>
      <c r="AH86">
        <v>6008.7749020000001</v>
      </c>
      <c r="AI86">
        <v>6058.9580079999996</v>
      </c>
      <c r="AJ86">
        <v>6102.2529299999997</v>
      </c>
      <c r="AK86" s="15">
        <v>1E-3</v>
      </c>
    </row>
    <row r="87" spans="1:37">
      <c r="A87" t="s">
        <v>275</v>
      </c>
      <c r="C87" t="s">
        <v>12856</v>
      </c>
    </row>
    <row r="88" spans="1:37">
      <c r="A88" t="s">
        <v>102</v>
      </c>
      <c r="C88" t="s">
        <v>12857</v>
      </c>
    </row>
    <row r="89" spans="1:37">
      <c r="A89" t="s">
        <v>104</v>
      </c>
      <c r="B89" t="s">
        <v>12858</v>
      </c>
      <c r="C89" t="s">
        <v>12859</v>
      </c>
      <c r="D89" t="s">
        <v>280</v>
      </c>
      <c r="E89">
        <v>14.254448999999999</v>
      </c>
      <c r="F89">
        <v>14.437025999999999</v>
      </c>
      <c r="G89">
        <v>14.620482000000001</v>
      </c>
      <c r="H89">
        <v>14.804959999999999</v>
      </c>
      <c r="I89">
        <v>14.999765999999999</v>
      </c>
      <c r="J89">
        <v>15.209403999999999</v>
      </c>
      <c r="K89">
        <v>15.437469</v>
      </c>
      <c r="L89">
        <v>15.681753</v>
      </c>
      <c r="M89">
        <v>15.935938</v>
      </c>
      <c r="N89">
        <v>16.178550999999999</v>
      </c>
      <c r="O89">
        <v>16.409835999999999</v>
      </c>
      <c r="P89">
        <v>16.623148</v>
      </c>
      <c r="Q89">
        <v>16.816911999999999</v>
      </c>
      <c r="R89">
        <v>16.994458999999999</v>
      </c>
      <c r="S89">
        <v>17.156707999999998</v>
      </c>
      <c r="T89">
        <v>17.301147</v>
      </c>
      <c r="U89">
        <v>17.430841000000001</v>
      </c>
      <c r="V89">
        <v>17.549569999999999</v>
      </c>
      <c r="W89">
        <v>17.657467</v>
      </c>
      <c r="X89">
        <v>17.754767999999999</v>
      </c>
      <c r="Y89">
        <v>17.839521000000001</v>
      </c>
      <c r="Z89">
        <v>17.913542</v>
      </c>
      <c r="AA89">
        <v>17.977917000000001</v>
      </c>
      <c r="AB89">
        <v>18.033681999999999</v>
      </c>
      <c r="AC89">
        <v>18.078917000000001</v>
      </c>
      <c r="AD89">
        <v>18.115210000000001</v>
      </c>
      <c r="AE89">
        <v>18.145534999999999</v>
      </c>
      <c r="AF89">
        <v>18.171372999999999</v>
      </c>
      <c r="AG89">
        <v>18.191358999999999</v>
      </c>
      <c r="AH89">
        <v>18.206828999999999</v>
      </c>
      <c r="AI89">
        <v>18.220265999999999</v>
      </c>
      <c r="AJ89">
        <v>18.231482</v>
      </c>
      <c r="AK89" s="15">
        <v>8.0000000000000002E-3</v>
      </c>
    </row>
    <row r="90" spans="1:37">
      <c r="A90" t="s">
        <v>108</v>
      </c>
      <c r="B90" t="s">
        <v>12860</v>
      </c>
      <c r="C90" t="s">
        <v>12861</v>
      </c>
      <c r="D90" t="s">
        <v>283</v>
      </c>
      <c r="E90">
        <v>9.8339770000000009</v>
      </c>
      <c r="F90">
        <v>9.9511289999999999</v>
      </c>
      <c r="G90">
        <v>10.081265</v>
      </c>
      <c r="H90">
        <v>10.217872</v>
      </c>
      <c r="I90">
        <v>10.362396</v>
      </c>
      <c r="J90">
        <v>10.517593</v>
      </c>
      <c r="K90">
        <v>10.683317000000001</v>
      </c>
      <c r="L90">
        <v>10.857511000000001</v>
      </c>
      <c r="M90">
        <v>11.042222000000001</v>
      </c>
      <c r="N90">
        <v>11.226213</v>
      </c>
      <c r="O90">
        <v>11.41389</v>
      </c>
      <c r="P90">
        <v>11.598089999999999</v>
      </c>
      <c r="Q90">
        <v>11.780027</v>
      </c>
      <c r="R90">
        <v>11.953597</v>
      </c>
      <c r="S90">
        <v>12.115746</v>
      </c>
      <c r="T90">
        <v>12.267739000000001</v>
      </c>
      <c r="U90">
        <v>12.410995</v>
      </c>
      <c r="V90">
        <v>12.535384000000001</v>
      </c>
      <c r="W90">
        <v>12.652645</v>
      </c>
      <c r="X90">
        <v>12.765325000000001</v>
      </c>
      <c r="Y90">
        <v>12.874418</v>
      </c>
      <c r="Z90">
        <v>12.9815</v>
      </c>
      <c r="AA90">
        <v>13.085352</v>
      </c>
      <c r="AB90">
        <v>13.189603999999999</v>
      </c>
      <c r="AC90">
        <v>13.29368</v>
      </c>
      <c r="AD90">
        <v>13.39587</v>
      </c>
      <c r="AE90">
        <v>13.495797</v>
      </c>
      <c r="AF90">
        <v>13.593268</v>
      </c>
      <c r="AG90">
        <v>13.684851</v>
      </c>
      <c r="AH90">
        <v>13.770764</v>
      </c>
      <c r="AI90">
        <v>13.850484</v>
      </c>
      <c r="AJ90">
        <v>13.923883999999999</v>
      </c>
      <c r="AK90" s="15">
        <v>1.0999999999999999E-2</v>
      </c>
    </row>
    <row r="91" spans="1:37">
      <c r="A91" t="s">
        <v>111</v>
      </c>
      <c r="B91" t="s">
        <v>12862</v>
      </c>
      <c r="C91" t="s">
        <v>12863</v>
      </c>
      <c r="D91" t="s">
        <v>283</v>
      </c>
      <c r="E91">
        <v>11.552765000000001</v>
      </c>
      <c r="F91">
        <v>11.783744</v>
      </c>
      <c r="G91">
        <v>11.958681</v>
      </c>
      <c r="H91">
        <v>12.099164999999999</v>
      </c>
      <c r="I91">
        <v>12.219709999999999</v>
      </c>
      <c r="J91">
        <v>12.338533</v>
      </c>
      <c r="K91">
        <v>12.466704</v>
      </c>
      <c r="L91">
        <v>12.609671000000001</v>
      </c>
      <c r="M91">
        <v>12.768394000000001</v>
      </c>
      <c r="N91">
        <v>12.907063000000001</v>
      </c>
      <c r="O91">
        <v>13.041729999999999</v>
      </c>
      <c r="P91">
        <v>13.172234</v>
      </c>
      <c r="Q91">
        <v>13.29486</v>
      </c>
      <c r="R91">
        <v>13.405652</v>
      </c>
      <c r="S91">
        <v>13.502996</v>
      </c>
      <c r="T91">
        <v>13.589934</v>
      </c>
      <c r="U91">
        <v>13.66592</v>
      </c>
      <c r="V91">
        <v>13.73067</v>
      </c>
      <c r="W91">
        <v>13.786096000000001</v>
      </c>
      <c r="X91">
        <v>13.833743999999999</v>
      </c>
      <c r="Y91">
        <v>13.876901</v>
      </c>
      <c r="Z91">
        <v>13.916230000000001</v>
      </c>
      <c r="AA91">
        <v>13.951959</v>
      </c>
      <c r="AB91">
        <v>13.984029</v>
      </c>
      <c r="AC91">
        <v>14.012662000000001</v>
      </c>
      <c r="AD91">
        <v>14.038145999999999</v>
      </c>
      <c r="AE91">
        <v>14.060677999999999</v>
      </c>
      <c r="AF91">
        <v>14.079660000000001</v>
      </c>
      <c r="AG91">
        <v>14.095454999999999</v>
      </c>
      <c r="AH91">
        <v>14.104426999999999</v>
      </c>
      <c r="AI91">
        <v>14.112473</v>
      </c>
      <c r="AJ91">
        <v>14.120782999999999</v>
      </c>
      <c r="AK91" s="15">
        <v>6.0000000000000001E-3</v>
      </c>
    </row>
    <row r="92" spans="1:37">
      <c r="A92" t="s">
        <v>114</v>
      </c>
      <c r="B92" t="s">
        <v>12864</v>
      </c>
      <c r="C92" t="s">
        <v>12865</v>
      </c>
      <c r="D92" t="s">
        <v>283</v>
      </c>
      <c r="E92">
        <v>12.425288</v>
      </c>
      <c r="F92">
        <v>12.293523</v>
      </c>
      <c r="G92">
        <v>12.277803</v>
      </c>
      <c r="H92">
        <v>12.296383000000001</v>
      </c>
      <c r="I92">
        <v>12.340089000000001</v>
      </c>
      <c r="J92">
        <v>12.407531000000001</v>
      </c>
      <c r="K92">
        <v>12.498766</v>
      </c>
      <c r="L92">
        <v>12.609439999999999</v>
      </c>
      <c r="M92">
        <v>12.73699</v>
      </c>
      <c r="N92">
        <v>12.845634</v>
      </c>
      <c r="O92">
        <v>12.948451</v>
      </c>
      <c r="P92">
        <v>13.045674999999999</v>
      </c>
      <c r="Q92">
        <v>13.135282</v>
      </c>
      <c r="R92">
        <v>13.214774</v>
      </c>
      <c r="S92">
        <v>13.281825</v>
      </c>
      <c r="T92">
        <v>13.336226</v>
      </c>
      <c r="U92">
        <v>13.379943000000001</v>
      </c>
      <c r="V92">
        <v>13.414711</v>
      </c>
      <c r="W92">
        <v>13.44272</v>
      </c>
      <c r="X92">
        <v>13.46458</v>
      </c>
      <c r="Y92">
        <v>13.481209</v>
      </c>
      <c r="Z92">
        <v>13.495016</v>
      </c>
      <c r="AA92">
        <v>13.505356000000001</v>
      </c>
      <c r="AB92">
        <v>13.511996</v>
      </c>
      <c r="AC92">
        <v>13.514836000000001</v>
      </c>
      <c r="AD92">
        <v>13.513862</v>
      </c>
      <c r="AE92">
        <v>13.509232000000001</v>
      </c>
      <c r="AF92">
        <v>13.501173</v>
      </c>
      <c r="AG92">
        <v>13.489724000000001</v>
      </c>
      <c r="AH92">
        <v>13.476383999999999</v>
      </c>
      <c r="AI92">
        <v>13.462182</v>
      </c>
      <c r="AJ92">
        <v>13.447715000000001</v>
      </c>
      <c r="AK92" s="15">
        <v>3.0000000000000001E-3</v>
      </c>
    </row>
    <row r="93" spans="1:37">
      <c r="A93" t="s">
        <v>117</v>
      </c>
      <c r="B93" t="s">
        <v>12866</v>
      </c>
      <c r="C93" t="s">
        <v>12867</v>
      </c>
      <c r="D93" t="s">
        <v>283</v>
      </c>
      <c r="E93">
        <v>10.129466000000001</v>
      </c>
      <c r="F93">
        <v>10.198769</v>
      </c>
      <c r="G93">
        <v>10.291375</v>
      </c>
      <c r="H93">
        <v>10.391583000000001</v>
      </c>
      <c r="I93">
        <v>10.502024</v>
      </c>
      <c r="J93">
        <v>10.62388</v>
      </c>
      <c r="K93">
        <v>10.759994000000001</v>
      </c>
      <c r="L93">
        <v>10.908777000000001</v>
      </c>
      <c r="M93">
        <v>11.067905</v>
      </c>
      <c r="N93">
        <v>11.222626</v>
      </c>
      <c r="O93">
        <v>11.378328</v>
      </c>
      <c r="P93">
        <v>11.536171</v>
      </c>
      <c r="Q93">
        <v>11.691409999999999</v>
      </c>
      <c r="R93">
        <v>11.839655</v>
      </c>
      <c r="S93">
        <v>11.978624999999999</v>
      </c>
      <c r="T93">
        <v>12.112342</v>
      </c>
      <c r="U93">
        <v>12.238996</v>
      </c>
      <c r="V93">
        <v>12.348088000000001</v>
      </c>
      <c r="W93">
        <v>12.449372</v>
      </c>
      <c r="X93">
        <v>12.546799</v>
      </c>
      <c r="Y93">
        <v>12.638318</v>
      </c>
      <c r="Z93">
        <v>12.725625000000001</v>
      </c>
      <c r="AA93">
        <v>12.807961000000001</v>
      </c>
      <c r="AB93">
        <v>12.886949</v>
      </c>
      <c r="AC93">
        <v>12.963463000000001</v>
      </c>
      <c r="AD93">
        <v>13.037972</v>
      </c>
      <c r="AE93">
        <v>13.109920000000001</v>
      </c>
      <c r="AF93">
        <v>13.178493</v>
      </c>
      <c r="AG93">
        <v>13.240321</v>
      </c>
      <c r="AH93">
        <v>13.295259</v>
      </c>
      <c r="AI93">
        <v>13.346301</v>
      </c>
      <c r="AJ93">
        <v>13.392478000000001</v>
      </c>
      <c r="AK93" s="15">
        <v>8.9999999999999993E-3</v>
      </c>
    </row>
    <row r="94" spans="1:37">
      <c r="A94" t="s">
        <v>120</v>
      </c>
      <c r="B94" t="s">
        <v>12868</v>
      </c>
      <c r="C94" t="s">
        <v>12869</v>
      </c>
      <c r="D94" t="s">
        <v>280</v>
      </c>
      <c r="E94">
        <v>24.122505</v>
      </c>
      <c r="F94">
        <v>26.294512000000001</v>
      </c>
      <c r="G94">
        <v>26.612062000000002</v>
      </c>
      <c r="H94">
        <v>26.770502</v>
      </c>
      <c r="I94">
        <v>26.883772</v>
      </c>
      <c r="J94">
        <v>26.986958999999999</v>
      </c>
      <c r="K94">
        <v>27.095445999999999</v>
      </c>
      <c r="L94">
        <v>27.217773000000001</v>
      </c>
      <c r="M94">
        <v>27.360047999999999</v>
      </c>
      <c r="N94">
        <v>27.501598000000001</v>
      </c>
      <c r="O94">
        <v>27.660451999999999</v>
      </c>
      <c r="P94">
        <v>27.828098000000001</v>
      </c>
      <c r="Q94">
        <v>27.992923999999999</v>
      </c>
      <c r="R94">
        <v>28.144583000000001</v>
      </c>
      <c r="S94">
        <v>28.282446</v>
      </c>
      <c r="T94">
        <v>28.401806000000001</v>
      </c>
      <c r="U94">
        <v>28.507725000000001</v>
      </c>
      <c r="V94">
        <v>28.601054999999999</v>
      </c>
      <c r="W94">
        <v>28.682639999999999</v>
      </c>
      <c r="X94">
        <v>28.753520999999999</v>
      </c>
      <c r="Y94">
        <v>28.816928999999998</v>
      </c>
      <c r="Z94">
        <v>28.873532999999998</v>
      </c>
      <c r="AA94">
        <v>28.924551000000001</v>
      </c>
      <c r="AB94">
        <v>28.970949000000001</v>
      </c>
      <c r="AC94">
        <v>29.016604999999998</v>
      </c>
      <c r="AD94">
        <v>29.060814000000001</v>
      </c>
      <c r="AE94">
        <v>29.102556</v>
      </c>
      <c r="AF94">
        <v>29.141055999999999</v>
      </c>
      <c r="AG94">
        <v>29.176100000000002</v>
      </c>
      <c r="AH94">
        <v>29.207412999999999</v>
      </c>
      <c r="AI94">
        <v>29.234767999999999</v>
      </c>
      <c r="AJ94">
        <v>29.257342999999999</v>
      </c>
      <c r="AK94" s="15">
        <v>6.0000000000000001E-3</v>
      </c>
    </row>
    <row r="95" spans="1:37">
      <c r="A95" t="s">
        <v>123</v>
      </c>
      <c r="B95" t="s">
        <v>12870</v>
      </c>
      <c r="C95" t="s">
        <v>12871</v>
      </c>
      <c r="D95" t="s">
        <v>280</v>
      </c>
      <c r="E95">
        <v>0</v>
      </c>
      <c r="F95">
        <v>22.487862</v>
      </c>
      <c r="G95">
        <v>22.713531</v>
      </c>
      <c r="H95">
        <v>22.909285000000001</v>
      </c>
      <c r="I95">
        <v>23.110102000000001</v>
      </c>
      <c r="J95">
        <v>23.339452999999999</v>
      </c>
      <c r="K95">
        <v>23.615307000000001</v>
      </c>
      <c r="L95">
        <v>23.936695</v>
      </c>
      <c r="M95">
        <v>24.307642000000001</v>
      </c>
      <c r="N95">
        <v>24.663081999999999</v>
      </c>
      <c r="O95">
        <v>25.043423000000001</v>
      </c>
      <c r="P95">
        <v>25.427038</v>
      </c>
      <c r="Q95">
        <v>25.793372999999999</v>
      </c>
      <c r="R95">
        <v>26.125216999999999</v>
      </c>
      <c r="S95">
        <v>26.420662</v>
      </c>
      <c r="T95">
        <v>26.680305000000001</v>
      </c>
      <c r="U95">
        <v>26.905401000000001</v>
      </c>
      <c r="V95">
        <v>27.098538999999999</v>
      </c>
      <c r="W95">
        <v>27.262229999999999</v>
      </c>
      <c r="X95">
        <v>27.399539999999998</v>
      </c>
      <c r="Y95">
        <v>27.519998999999999</v>
      </c>
      <c r="Z95">
        <v>27.626846</v>
      </c>
      <c r="AA95">
        <v>27.722338000000001</v>
      </c>
      <c r="AB95">
        <v>27.808264000000001</v>
      </c>
      <c r="AC95">
        <v>27.89537</v>
      </c>
      <c r="AD95">
        <v>27.980460999999998</v>
      </c>
      <c r="AE95">
        <v>28.061219999999999</v>
      </c>
      <c r="AF95">
        <v>28.135930999999999</v>
      </c>
      <c r="AG95">
        <v>28.203600000000002</v>
      </c>
      <c r="AH95">
        <v>28.263152999999999</v>
      </c>
      <c r="AI95">
        <v>28.314700999999999</v>
      </c>
      <c r="AJ95">
        <v>28.357092000000002</v>
      </c>
      <c r="AK95" t="s">
        <v>170</v>
      </c>
    </row>
    <row r="96" spans="1:37">
      <c r="A96" t="s">
        <v>126</v>
      </c>
      <c r="B96" t="s">
        <v>12872</v>
      </c>
      <c r="C96" t="s">
        <v>12873</v>
      </c>
      <c r="D96" t="s">
        <v>283</v>
      </c>
      <c r="E96">
        <v>0</v>
      </c>
      <c r="F96">
        <v>17.978458</v>
      </c>
      <c r="G96">
        <v>18.182514000000001</v>
      </c>
      <c r="H96">
        <v>18.290891999999999</v>
      </c>
      <c r="I96">
        <v>18.382214000000001</v>
      </c>
      <c r="J96">
        <v>18.477464999999999</v>
      </c>
      <c r="K96">
        <v>18.588089</v>
      </c>
      <c r="L96">
        <v>18.714293999999999</v>
      </c>
      <c r="M96">
        <v>18.861754999999999</v>
      </c>
      <c r="N96">
        <v>18.997332</v>
      </c>
      <c r="O96">
        <v>19.141321000000001</v>
      </c>
      <c r="P96">
        <v>19.286062000000001</v>
      </c>
      <c r="Q96">
        <v>19.426711999999998</v>
      </c>
      <c r="R96">
        <v>19.558395000000001</v>
      </c>
      <c r="S96">
        <v>19.677531999999999</v>
      </c>
      <c r="T96">
        <v>19.783194000000002</v>
      </c>
      <c r="U96">
        <v>19.875654000000001</v>
      </c>
      <c r="V96">
        <v>19.947468000000001</v>
      </c>
      <c r="W96">
        <v>20.008682</v>
      </c>
      <c r="X96">
        <v>20.060516</v>
      </c>
      <c r="Y96">
        <v>20.107064999999999</v>
      </c>
      <c r="Z96">
        <v>20.147504999999999</v>
      </c>
      <c r="AA96">
        <v>20.185623</v>
      </c>
      <c r="AB96">
        <v>20.222363999999999</v>
      </c>
      <c r="AC96">
        <v>20.262225999999998</v>
      </c>
      <c r="AD96">
        <v>20.303941999999999</v>
      </c>
      <c r="AE96">
        <v>20.344533999999999</v>
      </c>
      <c r="AF96">
        <v>20.386565999999998</v>
      </c>
      <c r="AG96">
        <v>20.429836000000002</v>
      </c>
      <c r="AH96">
        <v>20.474070000000001</v>
      </c>
      <c r="AI96">
        <v>20.519003000000001</v>
      </c>
      <c r="AJ96">
        <v>20.563644</v>
      </c>
      <c r="AK96" t="s">
        <v>170</v>
      </c>
    </row>
    <row r="97" spans="1:37">
      <c r="A97" t="s">
        <v>129</v>
      </c>
      <c r="B97" t="s">
        <v>12874</v>
      </c>
      <c r="C97" t="s">
        <v>12875</v>
      </c>
      <c r="D97" t="s">
        <v>280</v>
      </c>
      <c r="E97">
        <v>0</v>
      </c>
      <c r="F97">
        <v>18.347479</v>
      </c>
      <c r="G97">
        <v>17.232583999999999</v>
      </c>
      <c r="H97">
        <v>16.90287</v>
      </c>
      <c r="I97">
        <v>16.730625</v>
      </c>
      <c r="J97">
        <v>16.623421</v>
      </c>
      <c r="K97">
        <v>16.549472999999999</v>
      </c>
      <c r="L97">
        <v>16.495173000000001</v>
      </c>
      <c r="M97">
        <v>16.453479999999999</v>
      </c>
      <c r="N97">
        <v>16.420611999999998</v>
      </c>
      <c r="O97">
        <v>16.394316</v>
      </c>
      <c r="P97">
        <v>16.373116</v>
      </c>
      <c r="Q97">
        <v>16.355978</v>
      </c>
      <c r="R97">
        <v>16.34215</v>
      </c>
      <c r="S97">
        <v>16.331083</v>
      </c>
      <c r="T97">
        <v>16.322323000000001</v>
      </c>
      <c r="U97">
        <v>16.315473999999998</v>
      </c>
      <c r="V97">
        <v>16.310186000000002</v>
      </c>
      <c r="W97">
        <v>16.306159999999998</v>
      </c>
      <c r="X97">
        <v>16.303108000000002</v>
      </c>
      <c r="Y97">
        <v>16.297691</v>
      </c>
      <c r="Z97">
        <v>16.292482</v>
      </c>
      <c r="AA97">
        <v>16.287880000000001</v>
      </c>
      <c r="AB97">
        <v>16.283781000000001</v>
      </c>
      <c r="AC97">
        <v>16.275209</v>
      </c>
      <c r="AD97">
        <v>16.268598999999998</v>
      </c>
      <c r="AE97">
        <v>16.263468</v>
      </c>
      <c r="AF97">
        <v>16.259467999999998</v>
      </c>
      <c r="AG97">
        <v>16.256336000000001</v>
      </c>
      <c r="AH97">
        <v>16.253882999999998</v>
      </c>
      <c r="AI97">
        <v>16.251958999999999</v>
      </c>
      <c r="AJ97">
        <v>16.251842</v>
      </c>
      <c r="AK97" t="s">
        <v>170</v>
      </c>
    </row>
    <row r="98" spans="1:37">
      <c r="A98" t="s">
        <v>298</v>
      </c>
      <c r="B98" t="s">
        <v>12876</v>
      </c>
      <c r="C98" t="s">
        <v>12877</v>
      </c>
      <c r="E98">
        <v>12.956725</v>
      </c>
      <c r="F98">
        <v>13.121388</v>
      </c>
      <c r="G98">
        <v>13.287246</v>
      </c>
      <c r="H98">
        <v>13.453620000000001</v>
      </c>
      <c r="I98">
        <v>13.628166</v>
      </c>
      <c r="J98">
        <v>13.815428000000001</v>
      </c>
      <c r="K98">
        <v>14.017191</v>
      </c>
      <c r="L98">
        <v>14.230567000000001</v>
      </c>
      <c r="M98">
        <v>14.453184</v>
      </c>
      <c r="N98">
        <v>14.668434</v>
      </c>
      <c r="O98">
        <v>14.876203</v>
      </c>
      <c r="P98">
        <v>15.069989</v>
      </c>
      <c r="Q98">
        <v>15.250328</v>
      </c>
      <c r="R98">
        <v>15.41427</v>
      </c>
      <c r="S98">
        <v>15.561213</v>
      </c>
      <c r="T98">
        <v>15.692472</v>
      </c>
      <c r="U98">
        <v>15.810674000000001</v>
      </c>
      <c r="V98">
        <v>15.912986</v>
      </c>
      <c r="W98">
        <v>16.005081000000001</v>
      </c>
      <c r="X98">
        <v>16.089538999999998</v>
      </c>
      <c r="Y98">
        <v>16.166201000000001</v>
      </c>
      <c r="Z98">
        <v>16.236193</v>
      </c>
      <c r="AA98">
        <v>16.299386999999999</v>
      </c>
      <c r="AB98">
        <v>16.358183</v>
      </c>
      <c r="AC98">
        <v>16.411442000000001</v>
      </c>
      <c r="AD98">
        <v>16.459182999999999</v>
      </c>
      <c r="AE98">
        <v>16.502687000000002</v>
      </c>
      <c r="AF98">
        <v>16.542899999999999</v>
      </c>
      <c r="AG98">
        <v>16.577674999999999</v>
      </c>
      <c r="AH98">
        <v>16.607680999999999</v>
      </c>
      <c r="AI98">
        <v>16.634122999999999</v>
      </c>
      <c r="AJ98">
        <v>16.656898000000002</v>
      </c>
      <c r="AK98" s="15">
        <v>8.0000000000000002E-3</v>
      </c>
    </row>
    <row r="99" spans="1:37">
      <c r="A99" t="s">
        <v>135</v>
      </c>
      <c r="C99" t="s">
        <v>12878</v>
      </c>
    </row>
    <row r="100" spans="1:37">
      <c r="A100" t="s">
        <v>104</v>
      </c>
      <c r="B100" t="s">
        <v>12879</v>
      </c>
      <c r="C100" t="s">
        <v>12880</v>
      </c>
      <c r="D100" t="s">
        <v>280</v>
      </c>
      <c r="E100">
        <v>8.8952179999999998</v>
      </c>
      <c r="F100">
        <v>8.9847760000000001</v>
      </c>
      <c r="G100">
        <v>9.0871119999999994</v>
      </c>
      <c r="H100">
        <v>9.2052980000000009</v>
      </c>
      <c r="I100">
        <v>9.3357810000000008</v>
      </c>
      <c r="J100">
        <v>9.4800920000000009</v>
      </c>
      <c r="K100">
        <v>9.6391349999999996</v>
      </c>
      <c r="L100">
        <v>9.8104270000000007</v>
      </c>
      <c r="M100">
        <v>9.9960579999999997</v>
      </c>
      <c r="N100">
        <v>10.181675</v>
      </c>
      <c r="O100">
        <v>10.378823000000001</v>
      </c>
      <c r="P100">
        <v>10.584731</v>
      </c>
      <c r="Q100">
        <v>10.796181000000001</v>
      </c>
      <c r="R100">
        <v>11.002929999999999</v>
      </c>
      <c r="S100">
        <v>11.195551999999999</v>
      </c>
      <c r="T100">
        <v>11.374650000000001</v>
      </c>
      <c r="U100">
        <v>11.537853</v>
      </c>
      <c r="V100">
        <v>11.685233</v>
      </c>
      <c r="W100">
        <v>11.819089</v>
      </c>
      <c r="X100">
        <v>11.941027</v>
      </c>
      <c r="Y100">
        <v>12.053058999999999</v>
      </c>
      <c r="Z100">
        <v>12.155882</v>
      </c>
      <c r="AA100">
        <v>12.249748</v>
      </c>
      <c r="AB100">
        <v>12.333418999999999</v>
      </c>
      <c r="AC100">
        <v>12.403898999999999</v>
      </c>
      <c r="AD100">
        <v>12.462712</v>
      </c>
      <c r="AE100">
        <v>12.513182</v>
      </c>
      <c r="AF100">
        <v>12.558149999999999</v>
      </c>
      <c r="AG100">
        <v>12.595549</v>
      </c>
      <c r="AH100">
        <v>12.62838</v>
      </c>
      <c r="AI100">
        <v>12.658702999999999</v>
      </c>
      <c r="AJ100">
        <v>12.687718</v>
      </c>
      <c r="AK100" s="15">
        <v>1.2E-2</v>
      </c>
    </row>
    <row r="101" spans="1:37">
      <c r="A101" t="s">
        <v>108</v>
      </c>
      <c r="B101" t="s">
        <v>12881</v>
      </c>
      <c r="C101" t="s">
        <v>12882</v>
      </c>
      <c r="D101" t="s">
        <v>283</v>
      </c>
      <c r="E101">
        <v>6.5605250000000002</v>
      </c>
      <c r="F101">
        <v>6.6024669999999999</v>
      </c>
      <c r="G101">
        <v>6.653168</v>
      </c>
      <c r="H101">
        <v>6.7131080000000001</v>
      </c>
      <c r="I101">
        <v>6.7802210000000001</v>
      </c>
      <c r="J101">
        <v>6.855289</v>
      </c>
      <c r="K101">
        <v>6.9411170000000002</v>
      </c>
      <c r="L101">
        <v>7.0347689999999998</v>
      </c>
      <c r="M101">
        <v>7.1381969999999999</v>
      </c>
      <c r="N101">
        <v>7.2409780000000001</v>
      </c>
      <c r="O101">
        <v>7.3515139999999999</v>
      </c>
      <c r="P101">
        <v>7.4694900000000004</v>
      </c>
      <c r="Q101">
        <v>7.5931129999999998</v>
      </c>
      <c r="R101">
        <v>7.7173119999999997</v>
      </c>
      <c r="S101">
        <v>7.8390050000000002</v>
      </c>
      <c r="T101">
        <v>7.9523260000000002</v>
      </c>
      <c r="U101">
        <v>8.0589130000000004</v>
      </c>
      <c r="V101">
        <v>8.1566980000000004</v>
      </c>
      <c r="W101">
        <v>8.2486090000000001</v>
      </c>
      <c r="X101">
        <v>8.3356089999999998</v>
      </c>
      <c r="Y101">
        <v>8.4162879999999998</v>
      </c>
      <c r="Z101">
        <v>8.4922749999999994</v>
      </c>
      <c r="AA101">
        <v>8.5628869999999999</v>
      </c>
      <c r="AB101">
        <v>8.6272710000000004</v>
      </c>
      <c r="AC101">
        <v>8.6843529999999998</v>
      </c>
      <c r="AD101">
        <v>8.7350169999999991</v>
      </c>
      <c r="AE101">
        <v>8.7817919999999994</v>
      </c>
      <c r="AF101">
        <v>8.8252559999999995</v>
      </c>
      <c r="AG101">
        <v>8.8659130000000008</v>
      </c>
      <c r="AH101">
        <v>8.9025269999999992</v>
      </c>
      <c r="AI101">
        <v>8.9357679999999995</v>
      </c>
      <c r="AJ101">
        <v>8.9671830000000003</v>
      </c>
      <c r="AK101" s="15">
        <v>0.01</v>
      </c>
    </row>
    <row r="102" spans="1:37">
      <c r="A102" t="s">
        <v>111</v>
      </c>
      <c r="B102" t="s">
        <v>12883</v>
      </c>
      <c r="C102" t="s">
        <v>12884</v>
      </c>
      <c r="D102" t="s">
        <v>283</v>
      </c>
      <c r="E102">
        <v>6.7825660000000001</v>
      </c>
      <c r="F102">
        <v>6.8303969999999996</v>
      </c>
      <c r="G102">
        <v>6.8919329999999999</v>
      </c>
      <c r="H102">
        <v>6.9640709999999997</v>
      </c>
      <c r="I102">
        <v>7.0466379999999997</v>
      </c>
      <c r="J102">
        <v>7.141864</v>
      </c>
      <c r="K102">
        <v>7.2516449999999999</v>
      </c>
      <c r="L102">
        <v>7.3743189999999998</v>
      </c>
      <c r="M102">
        <v>7.5099989999999996</v>
      </c>
      <c r="N102">
        <v>7.6474089999999997</v>
      </c>
      <c r="O102">
        <v>7.7963399999999998</v>
      </c>
      <c r="P102">
        <v>7.9524629999999998</v>
      </c>
      <c r="Q102">
        <v>8.1127479999999998</v>
      </c>
      <c r="R102">
        <v>8.2698330000000002</v>
      </c>
      <c r="S102">
        <v>8.4133279999999999</v>
      </c>
      <c r="T102">
        <v>8.5403359999999999</v>
      </c>
      <c r="U102">
        <v>8.6603250000000003</v>
      </c>
      <c r="V102">
        <v>8.7658450000000006</v>
      </c>
      <c r="W102">
        <v>8.8572500000000005</v>
      </c>
      <c r="X102">
        <v>8.9358710000000006</v>
      </c>
      <c r="Y102">
        <v>9.0033670000000008</v>
      </c>
      <c r="Z102">
        <v>9.0614410000000003</v>
      </c>
      <c r="AA102">
        <v>9.111148</v>
      </c>
      <c r="AB102">
        <v>9.1536000000000008</v>
      </c>
      <c r="AC102">
        <v>9.1900750000000002</v>
      </c>
      <c r="AD102">
        <v>9.2215900000000008</v>
      </c>
      <c r="AE102">
        <v>9.2489810000000006</v>
      </c>
      <c r="AF102">
        <v>9.2730069999999998</v>
      </c>
      <c r="AG102">
        <v>9.2942940000000007</v>
      </c>
      <c r="AH102">
        <v>9.313383</v>
      </c>
      <c r="AI102">
        <v>9.3387609999999999</v>
      </c>
      <c r="AJ102">
        <v>9.3598119999999998</v>
      </c>
      <c r="AK102" s="15">
        <v>0.01</v>
      </c>
    </row>
    <row r="103" spans="1:37">
      <c r="A103" t="s">
        <v>114</v>
      </c>
      <c r="B103" t="s">
        <v>12885</v>
      </c>
      <c r="C103" t="s">
        <v>12886</v>
      </c>
      <c r="D103" t="s">
        <v>283</v>
      </c>
      <c r="E103">
        <v>6.6220169999999996</v>
      </c>
      <c r="F103">
        <v>6.7115109999999998</v>
      </c>
      <c r="G103">
        <v>6.8091419999999996</v>
      </c>
      <c r="H103">
        <v>6.9108799999999997</v>
      </c>
      <c r="I103">
        <v>7.0168369999999998</v>
      </c>
      <c r="J103">
        <v>7.131704</v>
      </c>
      <c r="K103">
        <v>7.2578060000000004</v>
      </c>
      <c r="L103">
        <v>7.3951840000000004</v>
      </c>
      <c r="M103">
        <v>7.5423650000000002</v>
      </c>
      <c r="N103">
        <v>7.6839459999999997</v>
      </c>
      <c r="O103">
        <v>7.8327859999999996</v>
      </c>
      <c r="P103">
        <v>7.9875809999999996</v>
      </c>
      <c r="Q103">
        <v>8.145054</v>
      </c>
      <c r="R103">
        <v>8.299785</v>
      </c>
      <c r="S103">
        <v>8.4453999999999994</v>
      </c>
      <c r="T103">
        <v>8.5804419999999997</v>
      </c>
      <c r="U103">
        <v>8.7025930000000002</v>
      </c>
      <c r="V103">
        <v>8.8112929999999992</v>
      </c>
      <c r="W103">
        <v>8.9051670000000005</v>
      </c>
      <c r="X103">
        <v>8.9864099999999993</v>
      </c>
      <c r="Y103">
        <v>9.0557040000000004</v>
      </c>
      <c r="Z103">
        <v>9.1149730000000009</v>
      </c>
      <c r="AA103">
        <v>9.1668230000000008</v>
      </c>
      <c r="AB103">
        <v>9.2108530000000002</v>
      </c>
      <c r="AC103">
        <v>9.2514679999999991</v>
      </c>
      <c r="AD103">
        <v>9.2882160000000002</v>
      </c>
      <c r="AE103">
        <v>9.3194680000000005</v>
      </c>
      <c r="AF103">
        <v>9.3467160000000007</v>
      </c>
      <c r="AG103">
        <v>9.3722209999999997</v>
      </c>
      <c r="AH103">
        <v>9.3963669999999997</v>
      </c>
      <c r="AI103">
        <v>9.4188539999999996</v>
      </c>
      <c r="AJ103">
        <v>9.4390239999999999</v>
      </c>
      <c r="AK103" s="15">
        <v>1.0999999999999999E-2</v>
      </c>
    </row>
    <row r="104" spans="1:37">
      <c r="A104" t="s">
        <v>117</v>
      </c>
      <c r="B104" t="s">
        <v>12887</v>
      </c>
      <c r="C104" t="s">
        <v>12888</v>
      </c>
      <c r="D104" t="s">
        <v>312</v>
      </c>
      <c r="E104">
        <v>7.0461770000000001</v>
      </c>
      <c r="F104">
        <v>7.0401379999999998</v>
      </c>
      <c r="G104">
        <v>7.0671679999999997</v>
      </c>
      <c r="H104">
        <v>7.1082859999999997</v>
      </c>
      <c r="I104">
        <v>7.1618449999999996</v>
      </c>
      <c r="J104">
        <v>7.2288670000000002</v>
      </c>
      <c r="K104">
        <v>7.3105200000000004</v>
      </c>
      <c r="L104">
        <v>7.3795580000000003</v>
      </c>
      <c r="M104">
        <v>7.4820799999999998</v>
      </c>
      <c r="N104">
        <v>7.5814870000000001</v>
      </c>
      <c r="O104">
        <v>7.6906970000000001</v>
      </c>
      <c r="P104">
        <v>7.8060070000000001</v>
      </c>
      <c r="Q104">
        <v>7.9271830000000003</v>
      </c>
      <c r="R104">
        <v>8.0483189999999993</v>
      </c>
      <c r="S104">
        <v>8.1667959999999997</v>
      </c>
      <c r="T104">
        <v>8.268364</v>
      </c>
      <c r="U104">
        <v>8.359826</v>
      </c>
      <c r="V104">
        <v>8.441872</v>
      </c>
      <c r="W104">
        <v>8.5171589999999995</v>
      </c>
      <c r="X104">
        <v>8.5856200000000005</v>
      </c>
      <c r="Y104">
        <v>8.6471</v>
      </c>
      <c r="Z104">
        <v>8.7016240000000007</v>
      </c>
      <c r="AA104">
        <v>8.7452760000000005</v>
      </c>
      <c r="AB104">
        <v>8.7864369999999994</v>
      </c>
      <c r="AC104">
        <v>8.8260550000000002</v>
      </c>
      <c r="AD104">
        <v>8.8621230000000004</v>
      </c>
      <c r="AE104">
        <v>8.8951729999999998</v>
      </c>
      <c r="AF104">
        <v>8.9255499999999994</v>
      </c>
      <c r="AG104">
        <v>8.9541070000000005</v>
      </c>
      <c r="AH104">
        <v>8.9806620000000006</v>
      </c>
      <c r="AI104">
        <v>9.0043330000000008</v>
      </c>
      <c r="AJ104">
        <v>9.0250789999999999</v>
      </c>
      <c r="AK104" s="15">
        <v>8.0000000000000002E-3</v>
      </c>
    </row>
    <row r="105" spans="1:37">
      <c r="A105" t="s">
        <v>120</v>
      </c>
      <c r="B105" t="s">
        <v>12889</v>
      </c>
      <c r="C105" t="s">
        <v>12890</v>
      </c>
      <c r="D105" t="s">
        <v>283</v>
      </c>
      <c r="E105">
        <v>0</v>
      </c>
      <c r="F105">
        <v>17.036356000000001</v>
      </c>
      <c r="G105">
        <v>17.181398000000002</v>
      </c>
      <c r="H105">
        <v>17.306469</v>
      </c>
      <c r="I105">
        <v>17.442207</v>
      </c>
      <c r="J105">
        <v>17.601358000000001</v>
      </c>
      <c r="K105">
        <v>17.790967999999999</v>
      </c>
      <c r="L105">
        <v>18.015999000000001</v>
      </c>
      <c r="M105">
        <v>18.279157999999999</v>
      </c>
      <c r="N105">
        <v>18.525606</v>
      </c>
      <c r="O105">
        <v>18.787296000000001</v>
      </c>
      <c r="P105">
        <v>19.053837000000001</v>
      </c>
      <c r="Q105">
        <v>19.318214000000001</v>
      </c>
      <c r="R105">
        <v>19.563483999999999</v>
      </c>
      <c r="S105">
        <v>19.773406999999999</v>
      </c>
      <c r="T105">
        <v>19.951609000000001</v>
      </c>
      <c r="U105">
        <v>20.103401000000002</v>
      </c>
      <c r="V105">
        <v>20.231463999999999</v>
      </c>
      <c r="W105">
        <v>20.338895999999998</v>
      </c>
      <c r="X105">
        <v>20.427510999999999</v>
      </c>
      <c r="Y105">
        <v>20.511581</v>
      </c>
      <c r="Z105">
        <v>20.580307000000001</v>
      </c>
      <c r="AA105">
        <v>20.638807</v>
      </c>
      <c r="AB105">
        <v>20.687963</v>
      </c>
      <c r="AC105">
        <v>20.729227000000002</v>
      </c>
      <c r="AD105">
        <v>20.763731</v>
      </c>
      <c r="AE105">
        <v>20.792427</v>
      </c>
      <c r="AF105">
        <v>20.816158000000001</v>
      </c>
      <c r="AG105">
        <v>20.836617</v>
      </c>
      <c r="AH105">
        <v>20.853940999999999</v>
      </c>
      <c r="AI105">
        <v>20.868486000000001</v>
      </c>
      <c r="AJ105">
        <v>20.880880000000001</v>
      </c>
      <c r="AK105" t="s">
        <v>170</v>
      </c>
    </row>
    <row r="106" spans="1:37">
      <c r="A106" t="s">
        <v>123</v>
      </c>
      <c r="B106" t="s">
        <v>12891</v>
      </c>
      <c r="C106" t="s">
        <v>12892</v>
      </c>
      <c r="D106" t="s">
        <v>283</v>
      </c>
      <c r="E106">
        <v>0</v>
      </c>
      <c r="F106">
        <v>14.139578999999999</v>
      </c>
      <c r="G106">
        <v>14.347611000000001</v>
      </c>
      <c r="H106">
        <v>14.519632</v>
      </c>
      <c r="I106">
        <v>14.685119</v>
      </c>
      <c r="J106">
        <v>14.877749</v>
      </c>
      <c r="K106">
        <v>15.106916</v>
      </c>
      <c r="L106">
        <v>15.342461999999999</v>
      </c>
      <c r="M106">
        <v>15.584209</v>
      </c>
      <c r="N106">
        <v>15.803246</v>
      </c>
      <c r="O106">
        <v>16.034754</v>
      </c>
      <c r="P106">
        <v>16.273188000000001</v>
      </c>
      <c r="Q106">
        <v>16.511600000000001</v>
      </c>
      <c r="R106">
        <v>16.739643000000001</v>
      </c>
      <c r="S106">
        <v>16.942751000000001</v>
      </c>
      <c r="T106">
        <v>17.121464</v>
      </c>
      <c r="U106">
        <v>17.276823</v>
      </c>
      <c r="V106">
        <v>17.411455</v>
      </c>
      <c r="W106">
        <v>17.527678000000002</v>
      </c>
      <c r="X106">
        <v>17.626293</v>
      </c>
      <c r="Y106">
        <v>17.721105999999999</v>
      </c>
      <c r="Z106">
        <v>17.801480999999999</v>
      </c>
      <c r="AA106">
        <v>17.871738000000001</v>
      </c>
      <c r="AB106">
        <v>17.932497000000001</v>
      </c>
      <c r="AC106">
        <v>17.984873</v>
      </c>
      <c r="AD106">
        <v>18.029724000000002</v>
      </c>
      <c r="AE106">
        <v>18.068415000000002</v>
      </c>
      <c r="AF106">
        <v>18.101980000000001</v>
      </c>
      <c r="AG106">
        <v>18.131827999999999</v>
      </c>
      <c r="AH106">
        <v>18.158038999999999</v>
      </c>
      <c r="AI106">
        <v>18.181215000000002</v>
      </c>
      <c r="AJ106">
        <v>18.201692999999999</v>
      </c>
      <c r="AK106" t="s">
        <v>170</v>
      </c>
    </row>
    <row r="107" spans="1:37">
      <c r="A107" t="s">
        <v>126</v>
      </c>
      <c r="B107" t="s">
        <v>12893</v>
      </c>
      <c r="C107" t="s">
        <v>12894</v>
      </c>
      <c r="D107" t="s">
        <v>283</v>
      </c>
      <c r="E107">
        <v>0</v>
      </c>
      <c r="F107">
        <v>10.285902999999999</v>
      </c>
      <c r="G107">
        <v>10.461748999999999</v>
      </c>
      <c r="H107">
        <v>10.58436</v>
      </c>
      <c r="I107">
        <v>10.703896</v>
      </c>
      <c r="J107">
        <v>10.836477</v>
      </c>
      <c r="K107">
        <v>10.988537000000001</v>
      </c>
      <c r="L107">
        <v>11.158011</v>
      </c>
      <c r="M107">
        <v>11.349185</v>
      </c>
      <c r="N107">
        <v>11.522831</v>
      </c>
      <c r="O107">
        <v>11.704046</v>
      </c>
      <c r="P107">
        <v>11.887637</v>
      </c>
      <c r="Q107">
        <v>12.068026</v>
      </c>
      <c r="R107">
        <v>12.235476999999999</v>
      </c>
      <c r="S107">
        <v>12.380072</v>
      </c>
      <c r="T107">
        <v>12.504892</v>
      </c>
      <c r="U107">
        <v>12.611222</v>
      </c>
      <c r="V107">
        <v>12.701465000000001</v>
      </c>
      <c r="W107">
        <v>12.777919000000001</v>
      </c>
      <c r="X107">
        <v>12.841905000000001</v>
      </c>
      <c r="Y107">
        <v>12.90377</v>
      </c>
      <c r="Z107">
        <v>12.935727</v>
      </c>
      <c r="AA107">
        <v>12.967155</v>
      </c>
      <c r="AB107">
        <v>12.998999</v>
      </c>
      <c r="AC107">
        <v>13.032795999999999</v>
      </c>
      <c r="AD107">
        <v>13.069894</v>
      </c>
      <c r="AE107">
        <v>13.111395999999999</v>
      </c>
      <c r="AF107">
        <v>13.157918</v>
      </c>
      <c r="AG107">
        <v>13.210521</v>
      </c>
      <c r="AH107">
        <v>13.268416</v>
      </c>
      <c r="AI107">
        <v>13.331016999999999</v>
      </c>
      <c r="AJ107">
        <v>13.396811</v>
      </c>
      <c r="AK107" t="s">
        <v>170</v>
      </c>
    </row>
    <row r="108" spans="1:37">
      <c r="A108" t="s">
        <v>129</v>
      </c>
      <c r="B108" t="s">
        <v>12895</v>
      </c>
      <c r="C108" t="s">
        <v>12896</v>
      </c>
      <c r="D108" t="s">
        <v>283</v>
      </c>
      <c r="E108">
        <v>0</v>
      </c>
      <c r="F108">
        <v>11.520413</v>
      </c>
      <c r="G108">
        <v>11.520414000000001</v>
      </c>
      <c r="H108">
        <v>11.520414000000001</v>
      </c>
      <c r="I108">
        <v>11.520415</v>
      </c>
      <c r="J108">
        <v>11.520415</v>
      </c>
      <c r="K108">
        <v>11.520414000000001</v>
      </c>
      <c r="L108">
        <v>11.520414000000001</v>
      </c>
      <c r="M108">
        <v>11.520416000000001</v>
      </c>
      <c r="N108">
        <v>11.520413</v>
      </c>
      <c r="O108">
        <v>11.520414000000001</v>
      </c>
      <c r="P108">
        <v>11.520415</v>
      </c>
      <c r="Q108">
        <v>11.520412</v>
      </c>
      <c r="R108">
        <v>11.520416000000001</v>
      </c>
      <c r="S108">
        <v>11.520414000000001</v>
      </c>
      <c r="T108">
        <v>11.520413</v>
      </c>
      <c r="U108">
        <v>11.520415</v>
      </c>
      <c r="V108">
        <v>11.520416000000001</v>
      </c>
      <c r="W108">
        <v>11.520414000000001</v>
      </c>
      <c r="X108">
        <v>11.520413</v>
      </c>
      <c r="Y108">
        <v>11.520415</v>
      </c>
      <c r="Z108">
        <v>11.520414000000001</v>
      </c>
      <c r="AA108">
        <v>11.520412</v>
      </c>
      <c r="AB108">
        <v>11.520413</v>
      </c>
      <c r="AC108">
        <v>11.520414000000001</v>
      </c>
      <c r="AD108">
        <v>11.520415</v>
      </c>
      <c r="AE108">
        <v>11.520416000000001</v>
      </c>
      <c r="AF108">
        <v>11.520415</v>
      </c>
      <c r="AG108">
        <v>11.520415</v>
      </c>
      <c r="AH108">
        <v>11.520416000000001</v>
      </c>
      <c r="AI108">
        <v>11.520412</v>
      </c>
      <c r="AJ108">
        <v>11.520415</v>
      </c>
      <c r="AK108" t="s">
        <v>170</v>
      </c>
    </row>
    <row r="109" spans="1:37">
      <c r="A109" t="s">
        <v>321</v>
      </c>
      <c r="B109" t="s">
        <v>12897</v>
      </c>
      <c r="C109" t="s">
        <v>12898</v>
      </c>
      <c r="E109">
        <v>8.0157849999999993</v>
      </c>
      <c r="F109">
        <v>8.0943470000000008</v>
      </c>
      <c r="G109">
        <v>8.1815960000000008</v>
      </c>
      <c r="H109">
        <v>8.2832450000000009</v>
      </c>
      <c r="I109">
        <v>8.3943080000000005</v>
      </c>
      <c r="J109">
        <v>8.5150249999999996</v>
      </c>
      <c r="K109">
        <v>8.6492880000000003</v>
      </c>
      <c r="L109">
        <v>8.7930209999999995</v>
      </c>
      <c r="M109">
        <v>8.9490700000000007</v>
      </c>
      <c r="N109">
        <v>9.1035360000000001</v>
      </c>
      <c r="O109">
        <v>9.2668970000000002</v>
      </c>
      <c r="P109">
        <v>9.4385460000000005</v>
      </c>
      <c r="Q109">
        <v>9.6158870000000007</v>
      </c>
      <c r="R109">
        <v>9.7901559999999996</v>
      </c>
      <c r="S109">
        <v>9.9551660000000002</v>
      </c>
      <c r="T109">
        <v>10.10848</v>
      </c>
      <c r="U109">
        <v>10.250087000000001</v>
      </c>
      <c r="V109">
        <v>10.377929999999999</v>
      </c>
      <c r="W109">
        <v>10.495939999999999</v>
      </c>
      <c r="X109">
        <v>10.605518</v>
      </c>
      <c r="Y109">
        <v>10.706315999999999</v>
      </c>
      <c r="Z109">
        <v>10.800062</v>
      </c>
      <c r="AA109">
        <v>10.886391</v>
      </c>
      <c r="AB109">
        <v>10.964344000000001</v>
      </c>
      <c r="AC109">
        <v>11.031922</v>
      </c>
      <c r="AD109">
        <v>11.090313999999999</v>
      </c>
      <c r="AE109">
        <v>11.142635</v>
      </c>
      <c r="AF109">
        <v>11.190512</v>
      </c>
      <c r="AG109">
        <v>11.233161000000001</v>
      </c>
      <c r="AH109">
        <v>11.271585999999999</v>
      </c>
      <c r="AI109">
        <v>11.307226</v>
      </c>
      <c r="AJ109">
        <v>11.341635</v>
      </c>
      <c r="AK109" s="15">
        <v>1.0999999999999999E-2</v>
      </c>
    </row>
    <row r="110" spans="1:37">
      <c r="A110" t="s">
        <v>158</v>
      </c>
      <c r="C110" t="s">
        <v>12899</v>
      </c>
    </row>
    <row r="111" spans="1:37">
      <c r="A111" t="s">
        <v>104</v>
      </c>
      <c r="B111" t="s">
        <v>12900</v>
      </c>
      <c r="C111" t="s">
        <v>12901</v>
      </c>
      <c r="D111" t="s">
        <v>280</v>
      </c>
      <c r="E111">
        <v>6.0285409999999997</v>
      </c>
      <c r="F111">
        <v>6.0647890000000002</v>
      </c>
      <c r="G111">
        <v>6.10128</v>
      </c>
      <c r="H111">
        <v>6.1476569999999997</v>
      </c>
      <c r="I111">
        <v>6.202693</v>
      </c>
      <c r="J111">
        <v>6.2681360000000002</v>
      </c>
      <c r="K111">
        <v>6.3445070000000001</v>
      </c>
      <c r="L111">
        <v>6.4322609999999996</v>
      </c>
      <c r="M111">
        <v>6.5307890000000004</v>
      </c>
      <c r="N111">
        <v>6.6314450000000003</v>
      </c>
      <c r="O111">
        <v>6.7366999999999999</v>
      </c>
      <c r="P111">
        <v>6.8438939999999997</v>
      </c>
      <c r="Q111">
        <v>6.9507130000000004</v>
      </c>
      <c r="R111">
        <v>7.0538470000000002</v>
      </c>
      <c r="S111">
        <v>7.1480370000000004</v>
      </c>
      <c r="T111">
        <v>7.232227</v>
      </c>
      <c r="U111">
        <v>7.3067609999999998</v>
      </c>
      <c r="V111">
        <v>7.3729050000000003</v>
      </c>
      <c r="W111">
        <v>7.4318210000000002</v>
      </c>
      <c r="X111">
        <v>7.4840400000000002</v>
      </c>
      <c r="Y111">
        <v>7.5308409999999997</v>
      </c>
      <c r="Z111">
        <v>7.5724080000000002</v>
      </c>
      <c r="AA111">
        <v>7.609782</v>
      </c>
      <c r="AB111">
        <v>7.6416719999999998</v>
      </c>
      <c r="AC111">
        <v>7.6689829999999999</v>
      </c>
      <c r="AD111">
        <v>7.6921499999999998</v>
      </c>
      <c r="AE111">
        <v>7.7120680000000004</v>
      </c>
      <c r="AF111">
        <v>7.729959</v>
      </c>
      <c r="AG111">
        <v>7.7461279999999997</v>
      </c>
      <c r="AH111">
        <v>7.7608949999999997</v>
      </c>
      <c r="AI111">
        <v>7.7750700000000004</v>
      </c>
      <c r="AJ111">
        <v>7.7889549999999996</v>
      </c>
      <c r="AK111" s="15">
        <v>8.0000000000000002E-3</v>
      </c>
    </row>
    <row r="112" spans="1:37">
      <c r="A112" t="s">
        <v>108</v>
      </c>
      <c r="B112" t="s">
        <v>12902</v>
      </c>
      <c r="C112" t="s">
        <v>12903</v>
      </c>
      <c r="D112" t="s">
        <v>283</v>
      </c>
      <c r="E112">
        <v>5.385866</v>
      </c>
      <c r="F112">
        <v>5.4158949999999999</v>
      </c>
      <c r="G112">
        <v>5.4520479999999996</v>
      </c>
      <c r="H112">
        <v>5.4963300000000004</v>
      </c>
      <c r="I112">
        <v>5.5482170000000002</v>
      </c>
      <c r="J112">
        <v>5.6086450000000001</v>
      </c>
      <c r="K112">
        <v>5.6800259999999998</v>
      </c>
      <c r="L112">
        <v>5.7582649999999997</v>
      </c>
      <c r="M112">
        <v>5.8407819999999999</v>
      </c>
      <c r="N112">
        <v>5.9275339999999996</v>
      </c>
      <c r="O112">
        <v>6.0212750000000002</v>
      </c>
      <c r="P112">
        <v>6.1145969999999998</v>
      </c>
      <c r="Q112">
        <v>6.2130340000000004</v>
      </c>
      <c r="R112">
        <v>6.3169709999999997</v>
      </c>
      <c r="S112">
        <v>6.4197860000000002</v>
      </c>
      <c r="T112">
        <v>6.5197599999999998</v>
      </c>
      <c r="U112">
        <v>6.6123519999999996</v>
      </c>
      <c r="V112">
        <v>6.7019739999999999</v>
      </c>
      <c r="W112">
        <v>6.7829199999999998</v>
      </c>
      <c r="X112">
        <v>6.8582380000000001</v>
      </c>
      <c r="Y112">
        <v>6.9292210000000001</v>
      </c>
      <c r="Z112">
        <v>6.9969780000000004</v>
      </c>
      <c r="AA112">
        <v>7.057817</v>
      </c>
      <c r="AB112">
        <v>7.117362</v>
      </c>
      <c r="AC112">
        <v>7.1730489999999998</v>
      </c>
      <c r="AD112">
        <v>7.2175830000000003</v>
      </c>
      <c r="AE112">
        <v>7.2533450000000004</v>
      </c>
      <c r="AF112">
        <v>7.2820070000000001</v>
      </c>
      <c r="AG112">
        <v>7.3063979999999997</v>
      </c>
      <c r="AH112">
        <v>7.3268279999999999</v>
      </c>
      <c r="AI112">
        <v>7.3460799999999997</v>
      </c>
      <c r="AJ112">
        <v>7.3625290000000003</v>
      </c>
      <c r="AK112" s="15">
        <v>0.01</v>
      </c>
    </row>
    <row r="113" spans="1:37">
      <c r="A113" t="s">
        <v>111</v>
      </c>
      <c r="B113" t="s">
        <v>12904</v>
      </c>
      <c r="C113" t="s">
        <v>12905</v>
      </c>
      <c r="D113" t="s">
        <v>283</v>
      </c>
      <c r="E113">
        <v>5.8711399999999996</v>
      </c>
      <c r="F113">
        <v>5.9601059999999997</v>
      </c>
      <c r="G113">
        <v>6.0450540000000004</v>
      </c>
      <c r="H113">
        <v>6.1314520000000003</v>
      </c>
      <c r="I113">
        <v>6.218979</v>
      </c>
      <c r="J113">
        <v>6.3105159999999998</v>
      </c>
      <c r="K113">
        <v>6.4076500000000003</v>
      </c>
      <c r="L113">
        <v>6.5082659999999999</v>
      </c>
      <c r="M113">
        <v>6.6135609999999998</v>
      </c>
      <c r="N113">
        <v>6.714677</v>
      </c>
      <c r="O113">
        <v>6.8206540000000002</v>
      </c>
      <c r="P113">
        <v>6.9291689999999999</v>
      </c>
      <c r="Q113">
        <v>7.0399859999999999</v>
      </c>
      <c r="R113">
        <v>7.1495059999999997</v>
      </c>
      <c r="S113">
        <v>7.2483110000000002</v>
      </c>
      <c r="T113">
        <v>7.3312189999999999</v>
      </c>
      <c r="U113">
        <v>7.3982910000000004</v>
      </c>
      <c r="V113">
        <v>7.4531700000000001</v>
      </c>
      <c r="W113">
        <v>7.4979440000000004</v>
      </c>
      <c r="X113">
        <v>7.5324179999999998</v>
      </c>
      <c r="Y113">
        <v>7.5589120000000003</v>
      </c>
      <c r="Z113">
        <v>7.579294</v>
      </c>
      <c r="AA113">
        <v>7.5940589999999997</v>
      </c>
      <c r="AB113">
        <v>7.604311</v>
      </c>
      <c r="AC113">
        <v>7.6110899999999999</v>
      </c>
      <c r="AD113">
        <v>7.6152230000000003</v>
      </c>
      <c r="AE113">
        <v>7.6171259999999998</v>
      </c>
      <c r="AF113">
        <v>7.6171740000000003</v>
      </c>
      <c r="AG113">
        <v>7.6156459999999999</v>
      </c>
      <c r="AH113">
        <v>7.6132540000000004</v>
      </c>
      <c r="AI113">
        <v>7.6118230000000002</v>
      </c>
      <c r="AJ113">
        <v>7.6116659999999996</v>
      </c>
      <c r="AK113" s="15">
        <v>8.0000000000000002E-3</v>
      </c>
    </row>
    <row r="114" spans="1:37">
      <c r="A114" t="s">
        <v>114</v>
      </c>
      <c r="B114" t="s">
        <v>12906</v>
      </c>
      <c r="C114" t="s">
        <v>12907</v>
      </c>
      <c r="D114" t="s">
        <v>280</v>
      </c>
      <c r="E114">
        <v>5.7408359999999998</v>
      </c>
      <c r="F114">
        <v>5.7369260000000004</v>
      </c>
      <c r="G114">
        <v>5.7500910000000003</v>
      </c>
      <c r="H114">
        <v>5.7778910000000003</v>
      </c>
      <c r="I114">
        <v>5.8194210000000002</v>
      </c>
      <c r="J114">
        <v>5.874784</v>
      </c>
      <c r="K114">
        <v>5.9434519999999997</v>
      </c>
      <c r="L114">
        <v>6.0254849999999998</v>
      </c>
      <c r="M114">
        <v>6.119624</v>
      </c>
      <c r="N114">
        <v>6.2172989999999997</v>
      </c>
      <c r="O114">
        <v>6.3219719999999997</v>
      </c>
      <c r="P114">
        <v>6.4319949999999997</v>
      </c>
      <c r="Q114">
        <v>6.545814</v>
      </c>
      <c r="R114">
        <v>6.660431</v>
      </c>
      <c r="S114">
        <v>6.7696990000000001</v>
      </c>
      <c r="T114">
        <v>6.8714079999999997</v>
      </c>
      <c r="U114">
        <v>6.9614580000000004</v>
      </c>
      <c r="V114">
        <v>7.0393039999999996</v>
      </c>
      <c r="W114">
        <v>7.1047770000000003</v>
      </c>
      <c r="X114">
        <v>7.1586030000000003</v>
      </c>
      <c r="Y114">
        <v>7.2033509999999996</v>
      </c>
      <c r="Z114">
        <v>7.2410319999999997</v>
      </c>
      <c r="AA114">
        <v>7.2729840000000001</v>
      </c>
      <c r="AB114">
        <v>7.3001839999999998</v>
      </c>
      <c r="AC114">
        <v>7.3238120000000002</v>
      </c>
      <c r="AD114">
        <v>7.3443990000000001</v>
      </c>
      <c r="AE114">
        <v>7.3618600000000001</v>
      </c>
      <c r="AF114">
        <v>7.3774940000000004</v>
      </c>
      <c r="AG114">
        <v>7.3915670000000002</v>
      </c>
      <c r="AH114">
        <v>7.4040470000000003</v>
      </c>
      <c r="AI114">
        <v>7.4155670000000002</v>
      </c>
      <c r="AJ114">
        <v>7.4263139999999996</v>
      </c>
      <c r="AK114" s="15">
        <v>8.0000000000000002E-3</v>
      </c>
    </row>
    <row r="115" spans="1:37">
      <c r="A115" t="s">
        <v>117</v>
      </c>
      <c r="B115" t="s">
        <v>12908</v>
      </c>
      <c r="C115" t="s">
        <v>12909</v>
      </c>
      <c r="D115" t="s">
        <v>283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t="s">
        <v>170</v>
      </c>
    </row>
    <row r="116" spans="1:37">
      <c r="A116" t="s">
        <v>120</v>
      </c>
      <c r="B116" t="s">
        <v>12910</v>
      </c>
      <c r="C116" t="s">
        <v>12911</v>
      </c>
      <c r="D116" t="s">
        <v>280</v>
      </c>
      <c r="E116">
        <v>0</v>
      </c>
      <c r="F116">
        <v>7.2611169999999996</v>
      </c>
      <c r="G116">
        <v>8.5436160000000001</v>
      </c>
      <c r="H116">
        <v>9.1683699999999995</v>
      </c>
      <c r="I116">
        <v>9.5359479999999994</v>
      </c>
      <c r="J116">
        <v>9.7978570000000005</v>
      </c>
      <c r="K116">
        <v>10.012404</v>
      </c>
      <c r="L116">
        <v>10.207183000000001</v>
      </c>
      <c r="M116">
        <v>10.394233</v>
      </c>
      <c r="N116">
        <v>10.564241000000001</v>
      </c>
      <c r="O116">
        <v>10.732917</v>
      </c>
      <c r="P116">
        <v>10.90164</v>
      </c>
      <c r="Q116">
        <v>11.069829</v>
      </c>
      <c r="R116">
        <v>11.232281</v>
      </c>
      <c r="S116">
        <v>11.383179</v>
      </c>
      <c r="T116">
        <v>11.523091000000001</v>
      </c>
      <c r="U116">
        <v>11.648863</v>
      </c>
      <c r="V116">
        <v>11.762886999999999</v>
      </c>
      <c r="W116">
        <v>11.862835</v>
      </c>
      <c r="X116">
        <v>11.945652000000001</v>
      </c>
      <c r="Y116">
        <v>12.02962</v>
      </c>
      <c r="Z116">
        <v>12.110112000000001</v>
      </c>
      <c r="AA116">
        <v>12.175197000000001</v>
      </c>
      <c r="AB116">
        <v>12.217214999999999</v>
      </c>
      <c r="AC116">
        <v>12.258416</v>
      </c>
      <c r="AD116">
        <v>12.292778</v>
      </c>
      <c r="AE116">
        <v>12.321327999999999</v>
      </c>
      <c r="AF116">
        <v>12.345001999999999</v>
      </c>
      <c r="AG116">
        <v>12.365011000000001</v>
      </c>
      <c r="AH116">
        <v>12.382218</v>
      </c>
      <c r="AI116">
        <v>12.397193</v>
      </c>
      <c r="AJ116">
        <v>12.410043</v>
      </c>
      <c r="AK116" t="s">
        <v>170</v>
      </c>
    </row>
    <row r="117" spans="1:37">
      <c r="A117" t="s">
        <v>123</v>
      </c>
      <c r="B117" t="s">
        <v>12912</v>
      </c>
      <c r="C117" t="s">
        <v>12913</v>
      </c>
      <c r="D117" t="s">
        <v>280</v>
      </c>
      <c r="E117">
        <v>2.4713270000000001</v>
      </c>
      <c r="F117">
        <v>4.2612030000000001</v>
      </c>
      <c r="G117">
        <v>5.2226489999999997</v>
      </c>
      <c r="H117">
        <v>5.9280189999999999</v>
      </c>
      <c r="I117">
        <v>6.4588720000000004</v>
      </c>
      <c r="J117">
        <v>6.8935909999999998</v>
      </c>
      <c r="K117">
        <v>7.2732570000000001</v>
      </c>
      <c r="L117">
        <v>7.6199380000000003</v>
      </c>
      <c r="M117">
        <v>7.9478989999999996</v>
      </c>
      <c r="N117">
        <v>8.2502759999999995</v>
      </c>
      <c r="O117">
        <v>8.5384080000000004</v>
      </c>
      <c r="P117">
        <v>8.812557</v>
      </c>
      <c r="Q117">
        <v>9.0744439999999997</v>
      </c>
      <c r="R117">
        <v>9.3194350000000004</v>
      </c>
      <c r="S117">
        <v>9.5392659999999996</v>
      </c>
      <c r="T117">
        <v>9.7308420000000009</v>
      </c>
      <c r="U117">
        <v>9.8890940000000001</v>
      </c>
      <c r="V117">
        <v>10.009387</v>
      </c>
      <c r="W117">
        <v>10.143893</v>
      </c>
      <c r="X117">
        <v>10.274984999999999</v>
      </c>
      <c r="Y117">
        <v>10.372903000000001</v>
      </c>
      <c r="Z117">
        <v>10.419841999999999</v>
      </c>
      <c r="AA117">
        <v>10.477549</v>
      </c>
      <c r="AB117">
        <v>10.523192999999999</v>
      </c>
      <c r="AC117">
        <v>10.563250999999999</v>
      </c>
      <c r="AD117">
        <v>10.596897999999999</v>
      </c>
      <c r="AE117">
        <v>10.62528</v>
      </c>
      <c r="AF117">
        <v>10.649373000000001</v>
      </c>
      <c r="AG117">
        <v>10.667959</v>
      </c>
      <c r="AH117">
        <v>10.683083</v>
      </c>
      <c r="AI117">
        <v>10.697552</v>
      </c>
      <c r="AJ117">
        <v>10.711543000000001</v>
      </c>
      <c r="AK117" s="15">
        <v>4.8000000000000001E-2</v>
      </c>
    </row>
    <row r="118" spans="1:37">
      <c r="A118" t="s">
        <v>126</v>
      </c>
      <c r="B118" t="s">
        <v>12914</v>
      </c>
      <c r="C118" t="s">
        <v>12915</v>
      </c>
      <c r="D118" t="s">
        <v>283</v>
      </c>
      <c r="E118">
        <v>2.505185</v>
      </c>
      <c r="F118">
        <v>4.4039609999999998</v>
      </c>
      <c r="G118">
        <v>5.3809930000000001</v>
      </c>
      <c r="H118">
        <v>6.0926479999999996</v>
      </c>
      <c r="I118">
        <v>6.6212410000000004</v>
      </c>
      <c r="J118">
        <v>7.0465960000000001</v>
      </c>
      <c r="K118">
        <v>7.4117259999999998</v>
      </c>
      <c r="L118">
        <v>7.7420730000000004</v>
      </c>
      <c r="M118">
        <v>8.0526990000000005</v>
      </c>
      <c r="N118">
        <v>8.3379980000000007</v>
      </c>
      <c r="O118">
        <v>8.6109539999999996</v>
      </c>
      <c r="P118">
        <v>8.8727119999999999</v>
      </c>
      <c r="Q118">
        <v>9.1214189999999995</v>
      </c>
      <c r="R118">
        <v>9.3538259999999998</v>
      </c>
      <c r="S118">
        <v>9.5604309999999995</v>
      </c>
      <c r="T118">
        <v>9.7387759999999997</v>
      </c>
      <c r="U118">
        <v>9.8844750000000001</v>
      </c>
      <c r="V118">
        <v>9.9935829999999992</v>
      </c>
      <c r="W118">
        <v>10.117831000000001</v>
      </c>
      <c r="X118">
        <v>10.241460999999999</v>
      </c>
      <c r="Y118">
        <v>10.33112</v>
      </c>
      <c r="Z118">
        <v>10.37022</v>
      </c>
      <c r="AA118">
        <v>10.424509</v>
      </c>
      <c r="AB118">
        <v>10.467900999999999</v>
      </c>
      <c r="AC118">
        <v>10.506902999999999</v>
      </c>
      <c r="AD118">
        <v>10.541626000000001</v>
      </c>
      <c r="AE118">
        <v>10.573058</v>
      </c>
      <c r="AF118">
        <v>10.600374</v>
      </c>
      <c r="AG118">
        <v>10.626561000000001</v>
      </c>
      <c r="AH118">
        <v>10.652359000000001</v>
      </c>
      <c r="AI118">
        <v>10.678209000000001</v>
      </c>
      <c r="AJ118">
        <v>10.704008999999999</v>
      </c>
      <c r="AK118" s="15">
        <v>4.8000000000000001E-2</v>
      </c>
    </row>
    <row r="119" spans="1:37">
      <c r="A119" t="s">
        <v>129</v>
      </c>
      <c r="B119" t="s">
        <v>12916</v>
      </c>
      <c r="C119" t="s">
        <v>12917</v>
      </c>
      <c r="D119" t="s">
        <v>280</v>
      </c>
      <c r="E119">
        <v>6.6463850000000004</v>
      </c>
      <c r="F119">
        <v>6.3827819999999997</v>
      </c>
      <c r="G119">
        <v>6.5742729999999998</v>
      </c>
      <c r="H119">
        <v>6.6693100000000003</v>
      </c>
      <c r="I119">
        <v>6.7226379999999999</v>
      </c>
      <c r="J119">
        <v>6.7569800000000004</v>
      </c>
      <c r="K119">
        <v>6.7813689999999998</v>
      </c>
      <c r="L119">
        <v>6.8001050000000003</v>
      </c>
      <c r="M119">
        <v>6.8153870000000003</v>
      </c>
      <c r="N119">
        <v>6.8284089999999997</v>
      </c>
      <c r="O119">
        <v>6.8397870000000003</v>
      </c>
      <c r="P119">
        <v>6.849888</v>
      </c>
      <c r="Q119">
        <v>6.8588820000000004</v>
      </c>
      <c r="R119">
        <v>6.8668889999999996</v>
      </c>
      <c r="S119">
        <v>6.873926</v>
      </c>
      <c r="T119">
        <v>6.879982</v>
      </c>
      <c r="U119">
        <v>6.8849879999999999</v>
      </c>
      <c r="V119">
        <v>6.8888800000000003</v>
      </c>
      <c r="W119">
        <v>6.8913979999999997</v>
      </c>
      <c r="X119">
        <v>6.8930920000000002</v>
      </c>
      <c r="Y119">
        <v>6.8957509999999997</v>
      </c>
      <c r="Z119">
        <v>6.8984160000000001</v>
      </c>
      <c r="AA119">
        <v>6.8995899999999999</v>
      </c>
      <c r="AB119">
        <v>6.8994970000000002</v>
      </c>
      <c r="AC119">
        <v>6.9001060000000001</v>
      </c>
      <c r="AD119">
        <v>6.9006780000000001</v>
      </c>
      <c r="AE119">
        <v>6.9012099999999998</v>
      </c>
      <c r="AF119">
        <v>6.9017039999999996</v>
      </c>
      <c r="AG119">
        <v>6.902164</v>
      </c>
      <c r="AH119">
        <v>6.90259</v>
      </c>
      <c r="AI119">
        <v>6.9029790000000002</v>
      </c>
      <c r="AJ119">
        <v>6.9033420000000003</v>
      </c>
      <c r="AK119" s="15">
        <v>1E-3</v>
      </c>
    </row>
    <row r="120" spans="1:37">
      <c r="A120" t="s">
        <v>343</v>
      </c>
      <c r="B120" t="s">
        <v>12918</v>
      </c>
      <c r="C120" t="s">
        <v>12919</v>
      </c>
      <c r="E120">
        <v>6.0241959999999999</v>
      </c>
      <c r="F120">
        <v>6.0599299999999996</v>
      </c>
      <c r="G120">
        <v>6.0961600000000002</v>
      </c>
      <c r="H120">
        <v>6.1423699999999997</v>
      </c>
      <c r="I120">
        <v>6.1973260000000003</v>
      </c>
      <c r="J120">
        <v>6.2627490000000003</v>
      </c>
      <c r="K120">
        <v>6.3391440000000001</v>
      </c>
      <c r="L120">
        <v>6.4269350000000003</v>
      </c>
      <c r="M120">
        <v>6.5254940000000001</v>
      </c>
      <c r="N120">
        <v>6.6261729999999996</v>
      </c>
      <c r="O120">
        <v>6.7314550000000004</v>
      </c>
      <c r="P120">
        <v>6.8386889999999996</v>
      </c>
      <c r="Q120">
        <v>6.9455720000000003</v>
      </c>
      <c r="R120">
        <v>7.048794</v>
      </c>
      <c r="S120">
        <v>7.1430769999999999</v>
      </c>
      <c r="T120">
        <v>7.2273560000000003</v>
      </c>
      <c r="U120">
        <v>7.3019220000000002</v>
      </c>
      <c r="V120">
        <v>7.3680190000000003</v>
      </c>
      <c r="W120">
        <v>7.426774</v>
      </c>
      <c r="X120">
        <v>7.4787179999999998</v>
      </c>
      <c r="Y120">
        <v>7.5251380000000001</v>
      </c>
      <c r="Z120">
        <v>7.5662370000000001</v>
      </c>
      <c r="AA120">
        <v>7.6030470000000001</v>
      </c>
      <c r="AB120">
        <v>7.6343240000000003</v>
      </c>
      <c r="AC120">
        <v>7.6609780000000001</v>
      </c>
      <c r="AD120">
        <v>7.6834360000000004</v>
      </c>
      <c r="AE120">
        <v>7.7025759999999996</v>
      </c>
      <c r="AF120">
        <v>7.7196119999999997</v>
      </c>
      <c r="AG120">
        <v>7.7348410000000003</v>
      </c>
      <c r="AH120">
        <v>7.7485679999999997</v>
      </c>
      <c r="AI120">
        <v>7.7615809999999996</v>
      </c>
      <c r="AJ120">
        <v>7.7741600000000002</v>
      </c>
      <c r="AK120" s="15">
        <v>8.0000000000000002E-3</v>
      </c>
    </row>
    <row r="121" spans="1:37">
      <c r="A121" t="s">
        <v>346</v>
      </c>
      <c r="B121" t="s">
        <v>12920</v>
      </c>
      <c r="C121" t="s">
        <v>12921</v>
      </c>
      <c r="E121">
        <v>7.1191649999999997</v>
      </c>
      <c r="F121">
        <v>7.1710960000000004</v>
      </c>
      <c r="G121">
        <v>7.2369389999999996</v>
      </c>
      <c r="H121">
        <v>7.3096220000000001</v>
      </c>
      <c r="I121">
        <v>7.3925130000000001</v>
      </c>
      <c r="J121">
        <v>7.487044</v>
      </c>
      <c r="K121">
        <v>7.5942160000000003</v>
      </c>
      <c r="L121">
        <v>7.7140250000000004</v>
      </c>
      <c r="M121">
        <v>7.8471080000000004</v>
      </c>
      <c r="N121">
        <v>7.983187</v>
      </c>
      <c r="O121">
        <v>8.1256730000000008</v>
      </c>
      <c r="P121">
        <v>8.2716860000000008</v>
      </c>
      <c r="Q121">
        <v>8.4186270000000007</v>
      </c>
      <c r="R121">
        <v>8.5620720000000006</v>
      </c>
      <c r="S121">
        <v>8.6963229999999996</v>
      </c>
      <c r="T121">
        <v>8.8199520000000007</v>
      </c>
      <c r="U121">
        <v>8.9334810000000004</v>
      </c>
      <c r="V121">
        <v>9.0370880000000007</v>
      </c>
      <c r="W121">
        <v>9.1318409999999997</v>
      </c>
      <c r="X121">
        <v>9.2182469999999999</v>
      </c>
      <c r="Y121">
        <v>9.2979249999999993</v>
      </c>
      <c r="Z121">
        <v>9.3705970000000001</v>
      </c>
      <c r="AA121">
        <v>9.4373400000000007</v>
      </c>
      <c r="AB121">
        <v>9.4966410000000003</v>
      </c>
      <c r="AC121">
        <v>9.5499109999999998</v>
      </c>
      <c r="AD121">
        <v>9.5983610000000006</v>
      </c>
      <c r="AE121">
        <v>9.6438710000000007</v>
      </c>
      <c r="AF121">
        <v>9.6882099999999998</v>
      </c>
      <c r="AG121">
        <v>9.7311829999999997</v>
      </c>
      <c r="AH121">
        <v>9.7731680000000001</v>
      </c>
      <c r="AI121">
        <v>9.8145779999999991</v>
      </c>
      <c r="AJ121">
        <v>9.8563670000000005</v>
      </c>
      <c r="AK121" s="15">
        <v>1.0999999999999999E-2</v>
      </c>
    </row>
    <row r="122" spans="1:37">
      <c r="A122" t="s">
        <v>349</v>
      </c>
      <c r="C122" t="s">
        <v>12922</v>
      </c>
    </row>
    <row r="123" spans="1:37">
      <c r="A123" t="s">
        <v>102</v>
      </c>
      <c r="C123" t="s">
        <v>12923</v>
      </c>
    </row>
    <row r="124" spans="1:37">
      <c r="A124" t="s">
        <v>104</v>
      </c>
      <c r="B124" t="s">
        <v>12924</v>
      </c>
      <c r="C124" t="s">
        <v>12925</v>
      </c>
      <c r="D124" t="s">
        <v>354</v>
      </c>
      <c r="E124">
        <v>2.5165860000000002</v>
      </c>
      <c r="F124">
        <v>2.6366489999999998</v>
      </c>
      <c r="G124">
        <v>2.752507</v>
      </c>
      <c r="H124">
        <v>2.8642449999999999</v>
      </c>
      <c r="I124">
        <v>2.9736069999999999</v>
      </c>
      <c r="J124">
        <v>3.079615</v>
      </c>
      <c r="K124">
        <v>3.1826099999999999</v>
      </c>
      <c r="L124">
        <v>3.2823349999999998</v>
      </c>
      <c r="M124">
        <v>3.379121</v>
      </c>
      <c r="N124">
        <v>3.4731800000000002</v>
      </c>
      <c r="O124">
        <v>3.5632769999999998</v>
      </c>
      <c r="P124">
        <v>3.6494450000000001</v>
      </c>
      <c r="Q124">
        <v>3.7305419999999998</v>
      </c>
      <c r="R124">
        <v>3.809072</v>
      </c>
      <c r="S124">
        <v>3.8757450000000002</v>
      </c>
      <c r="T124">
        <v>3.9367320000000001</v>
      </c>
      <c r="U124">
        <v>3.9907569999999999</v>
      </c>
      <c r="V124">
        <v>4.042179</v>
      </c>
      <c r="W124">
        <v>4.0906890000000002</v>
      </c>
      <c r="X124">
        <v>4.1377649999999999</v>
      </c>
      <c r="Y124">
        <v>4.1770909999999999</v>
      </c>
      <c r="Z124">
        <v>4.2060839999999997</v>
      </c>
      <c r="AA124">
        <v>4.2347080000000004</v>
      </c>
      <c r="AB124">
        <v>4.2597579999999997</v>
      </c>
      <c r="AC124">
        <v>4.2947199999999999</v>
      </c>
      <c r="AD124">
        <v>4.3368159999999998</v>
      </c>
      <c r="AE124">
        <v>4.3742799999999997</v>
      </c>
      <c r="AF124">
        <v>4.4053000000000004</v>
      </c>
      <c r="AG124">
        <v>4.4386210000000004</v>
      </c>
      <c r="AH124">
        <v>4.4718640000000001</v>
      </c>
      <c r="AI124">
        <v>4.495857</v>
      </c>
      <c r="AJ124">
        <v>4.5173750000000004</v>
      </c>
      <c r="AK124" s="15">
        <v>1.9E-2</v>
      </c>
    </row>
    <row r="125" spans="1:37">
      <c r="A125" t="s">
        <v>108</v>
      </c>
      <c r="B125" t="s">
        <v>12926</v>
      </c>
      <c r="C125" t="s">
        <v>12927</v>
      </c>
      <c r="D125" t="s">
        <v>354</v>
      </c>
      <c r="E125">
        <v>1.108212</v>
      </c>
      <c r="F125">
        <v>1.140164</v>
      </c>
      <c r="G125">
        <v>1.17441</v>
      </c>
      <c r="H125">
        <v>1.2104919999999999</v>
      </c>
      <c r="I125">
        <v>1.2484390000000001</v>
      </c>
      <c r="J125">
        <v>1.2878499999999999</v>
      </c>
      <c r="K125">
        <v>1.328784</v>
      </c>
      <c r="L125">
        <v>1.3708819999999999</v>
      </c>
      <c r="M125">
        <v>1.4138040000000001</v>
      </c>
      <c r="N125">
        <v>1.4555149999999999</v>
      </c>
      <c r="O125">
        <v>1.4956670000000001</v>
      </c>
      <c r="P125">
        <v>1.535771</v>
      </c>
      <c r="Q125">
        <v>1.5742910000000001</v>
      </c>
      <c r="R125">
        <v>1.613858</v>
      </c>
      <c r="S125">
        <v>1.650711</v>
      </c>
      <c r="T125">
        <v>1.686402</v>
      </c>
      <c r="U125">
        <v>1.7204390000000001</v>
      </c>
      <c r="V125">
        <v>1.7560249999999999</v>
      </c>
      <c r="W125">
        <v>1.7931159999999999</v>
      </c>
      <c r="X125">
        <v>1.829958</v>
      </c>
      <c r="Y125">
        <v>1.8654869999999999</v>
      </c>
      <c r="Z125">
        <v>1.900649</v>
      </c>
      <c r="AA125">
        <v>1.9394910000000001</v>
      </c>
      <c r="AB125">
        <v>1.977171</v>
      </c>
      <c r="AC125">
        <v>2.0187659999999998</v>
      </c>
      <c r="AD125">
        <v>2.0659429999999999</v>
      </c>
      <c r="AE125">
        <v>2.11537</v>
      </c>
      <c r="AF125">
        <v>2.1654990000000001</v>
      </c>
      <c r="AG125">
        <v>2.2175060000000002</v>
      </c>
      <c r="AH125">
        <v>2.2699449999999999</v>
      </c>
      <c r="AI125">
        <v>2.3193459999999999</v>
      </c>
      <c r="AJ125">
        <v>2.367559</v>
      </c>
      <c r="AK125" s="15">
        <v>2.5000000000000001E-2</v>
      </c>
    </row>
    <row r="126" spans="1:37">
      <c r="A126" t="s">
        <v>111</v>
      </c>
      <c r="B126" t="s">
        <v>12928</v>
      </c>
      <c r="C126" t="s">
        <v>12929</v>
      </c>
      <c r="D126" t="s">
        <v>354</v>
      </c>
      <c r="E126">
        <v>5.0699999999999996E-4</v>
      </c>
      <c r="F126">
        <v>7.0699999999999995E-4</v>
      </c>
      <c r="G126">
        <v>9.1399999999999999E-4</v>
      </c>
      <c r="H126">
        <v>1.127E-3</v>
      </c>
      <c r="I126">
        <v>1.3500000000000001E-3</v>
      </c>
      <c r="J126">
        <v>1.583E-3</v>
      </c>
      <c r="K126">
        <v>1.8240000000000001E-3</v>
      </c>
      <c r="L126">
        <v>2.0730000000000002E-3</v>
      </c>
      <c r="M126">
        <v>2.3319999999999999E-3</v>
      </c>
      <c r="N126">
        <v>2.6020000000000001E-3</v>
      </c>
      <c r="O126">
        <v>2.8809999999999999E-3</v>
      </c>
      <c r="P126">
        <v>3.1700000000000001E-3</v>
      </c>
      <c r="Q126">
        <v>3.4680000000000002E-3</v>
      </c>
      <c r="R126">
        <v>3.777E-3</v>
      </c>
      <c r="S126">
        <v>4.0959999999999998E-3</v>
      </c>
      <c r="T126">
        <v>4.4120000000000001E-3</v>
      </c>
      <c r="U126">
        <v>4.7330000000000002E-3</v>
      </c>
      <c r="V126">
        <v>5.0749999999999997E-3</v>
      </c>
      <c r="W126">
        <v>5.4359999999999999E-3</v>
      </c>
      <c r="X126">
        <v>5.816E-3</v>
      </c>
      <c r="Y126">
        <v>6.2129999999999998E-3</v>
      </c>
      <c r="Z126">
        <v>6.6280000000000002E-3</v>
      </c>
      <c r="AA126">
        <v>7.0600000000000003E-3</v>
      </c>
      <c r="AB126">
        <v>7.509E-3</v>
      </c>
      <c r="AC126">
        <v>7.9760000000000005E-3</v>
      </c>
      <c r="AD126">
        <v>8.4620000000000008E-3</v>
      </c>
      <c r="AE126">
        <v>8.9680000000000003E-3</v>
      </c>
      <c r="AF126">
        <v>9.4959999999999992E-3</v>
      </c>
      <c r="AG126">
        <v>1.0045E-2</v>
      </c>
      <c r="AH126">
        <v>1.0616E-2</v>
      </c>
      <c r="AI126">
        <v>1.1209E-2</v>
      </c>
      <c r="AJ126">
        <v>1.1826E-2</v>
      </c>
      <c r="AK126" s="15">
        <v>0.107</v>
      </c>
    </row>
    <row r="127" spans="1:37">
      <c r="A127" t="s">
        <v>114</v>
      </c>
      <c r="B127" t="s">
        <v>12930</v>
      </c>
      <c r="C127" t="s">
        <v>12931</v>
      </c>
      <c r="D127" t="s">
        <v>354</v>
      </c>
      <c r="E127">
        <v>2.4399999999999999E-4</v>
      </c>
      <c r="F127">
        <v>3.6699999999999998E-4</v>
      </c>
      <c r="G127">
        <v>4.9100000000000001E-4</v>
      </c>
      <c r="H127">
        <v>6.1499999999999999E-4</v>
      </c>
      <c r="I127">
        <v>7.4100000000000001E-4</v>
      </c>
      <c r="J127">
        <v>8.6799999999999996E-4</v>
      </c>
      <c r="K127">
        <v>9.9700000000000006E-4</v>
      </c>
      <c r="L127">
        <v>1.127E-3</v>
      </c>
      <c r="M127">
        <v>1.2589999999999999E-3</v>
      </c>
      <c r="N127">
        <v>1.3929999999999999E-3</v>
      </c>
      <c r="O127">
        <v>1.529E-3</v>
      </c>
      <c r="P127">
        <v>1.6659999999999999E-3</v>
      </c>
      <c r="Q127">
        <v>1.8060000000000001E-3</v>
      </c>
      <c r="R127">
        <v>1.9469999999999999E-3</v>
      </c>
      <c r="S127">
        <v>2.091E-3</v>
      </c>
      <c r="T127">
        <v>2.238E-3</v>
      </c>
      <c r="U127">
        <v>2.3909999999999999E-3</v>
      </c>
      <c r="V127">
        <v>2.5509999999999999E-3</v>
      </c>
      <c r="W127">
        <v>2.722E-3</v>
      </c>
      <c r="X127">
        <v>2.9060000000000002E-3</v>
      </c>
      <c r="Y127">
        <v>3.1029999999999999E-3</v>
      </c>
      <c r="Z127">
        <v>3.3140000000000001E-3</v>
      </c>
      <c r="AA127">
        <v>3.5430000000000001E-3</v>
      </c>
      <c r="AB127">
        <v>3.7910000000000001E-3</v>
      </c>
      <c r="AC127">
        <v>4.0610000000000004E-3</v>
      </c>
      <c r="AD127">
        <v>4.3550000000000004E-3</v>
      </c>
      <c r="AE127">
        <v>4.6779999999999999E-3</v>
      </c>
      <c r="AF127">
        <v>5.0340000000000003E-3</v>
      </c>
      <c r="AG127">
        <v>5.4270000000000004E-3</v>
      </c>
      <c r="AH127">
        <v>5.8630000000000002E-3</v>
      </c>
      <c r="AI127">
        <v>6.3460000000000001E-3</v>
      </c>
      <c r="AJ127">
        <v>6.8820000000000001E-3</v>
      </c>
      <c r="AK127" s="15">
        <v>0.114</v>
      </c>
    </row>
    <row r="128" spans="1:37">
      <c r="A128" t="s">
        <v>117</v>
      </c>
      <c r="B128" t="s">
        <v>12932</v>
      </c>
      <c r="C128" t="s">
        <v>12933</v>
      </c>
      <c r="D128" t="s">
        <v>354</v>
      </c>
      <c r="E128">
        <v>0.20819499999999999</v>
      </c>
      <c r="F128">
        <v>0.23277600000000001</v>
      </c>
      <c r="G128">
        <v>0.25750200000000001</v>
      </c>
      <c r="H128">
        <v>0.28239700000000001</v>
      </c>
      <c r="I128">
        <v>0.30786999999999998</v>
      </c>
      <c r="J128">
        <v>0.33385500000000001</v>
      </c>
      <c r="K128">
        <v>0.36072599999999999</v>
      </c>
      <c r="L128">
        <v>0.38839000000000001</v>
      </c>
      <c r="M128">
        <v>0.41670600000000002</v>
      </c>
      <c r="N128">
        <v>0.44581300000000001</v>
      </c>
      <c r="O128">
        <v>0.475935</v>
      </c>
      <c r="P128">
        <v>0.50753199999999998</v>
      </c>
      <c r="Q128">
        <v>0.540076</v>
      </c>
      <c r="R128">
        <v>0.57367400000000002</v>
      </c>
      <c r="S128">
        <v>0.608344</v>
      </c>
      <c r="T128">
        <v>0.64413500000000001</v>
      </c>
      <c r="U128">
        <v>0.68119499999999999</v>
      </c>
      <c r="V128">
        <v>0.71970500000000004</v>
      </c>
      <c r="W128">
        <v>0.75975599999999999</v>
      </c>
      <c r="X128">
        <v>0.80147699999999999</v>
      </c>
      <c r="Y128">
        <v>0.84576799999999996</v>
      </c>
      <c r="Z128">
        <v>0.89201200000000003</v>
      </c>
      <c r="AA128">
        <v>0.94013199999999997</v>
      </c>
      <c r="AB128">
        <v>0.99009999999999998</v>
      </c>
      <c r="AC128">
        <v>1.0419719999999999</v>
      </c>
      <c r="AD128">
        <v>1.0951569999999999</v>
      </c>
      <c r="AE128">
        <v>1.147753</v>
      </c>
      <c r="AF128">
        <v>1.200682</v>
      </c>
      <c r="AG128">
        <v>1.254661</v>
      </c>
      <c r="AH128">
        <v>1.311242</v>
      </c>
      <c r="AI128">
        <v>1.367148</v>
      </c>
      <c r="AJ128">
        <v>1.425818</v>
      </c>
      <c r="AK128" s="15">
        <v>6.4000000000000001E-2</v>
      </c>
    </row>
    <row r="129" spans="1:37">
      <c r="A129" t="s">
        <v>120</v>
      </c>
      <c r="B129" t="s">
        <v>12934</v>
      </c>
      <c r="C129" t="s">
        <v>12935</v>
      </c>
      <c r="D129" t="s">
        <v>354</v>
      </c>
      <c r="E129">
        <v>8.0000000000000007E-5</v>
      </c>
      <c r="F129">
        <v>3.6900000000000002E-4</v>
      </c>
      <c r="G129">
        <v>6.6699999999999995E-4</v>
      </c>
      <c r="H129">
        <v>9.7499999999999996E-4</v>
      </c>
      <c r="I129">
        <v>1.2960000000000001E-3</v>
      </c>
      <c r="J129">
        <v>1.632E-3</v>
      </c>
      <c r="K129">
        <v>1.98E-3</v>
      </c>
      <c r="L129">
        <v>2.3410000000000002E-3</v>
      </c>
      <c r="M129">
        <v>2.7160000000000001E-3</v>
      </c>
      <c r="N129">
        <v>3.1059999999999998E-3</v>
      </c>
      <c r="O129">
        <v>3.5119999999999999E-3</v>
      </c>
      <c r="P129">
        <v>3.9309999999999996E-3</v>
      </c>
      <c r="Q129">
        <v>4.365E-3</v>
      </c>
      <c r="R129">
        <v>4.8139999999999997E-3</v>
      </c>
      <c r="S129">
        <v>5.2779999999999997E-3</v>
      </c>
      <c r="T129">
        <v>5.757E-3</v>
      </c>
      <c r="U129">
        <v>6.2550000000000001E-3</v>
      </c>
      <c r="V129">
        <v>6.7720000000000002E-3</v>
      </c>
      <c r="W129">
        <v>7.3099999999999997E-3</v>
      </c>
      <c r="X129">
        <v>7.8700000000000003E-3</v>
      </c>
      <c r="Y129">
        <v>8.4519999999999994E-3</v>
      </c>
      <c r="Z129">
        <v>9.0570000000000008E-3</v>
      </c>
      <c r="AA129">
        <v>9.6849999999999992E-3</v>
      </c>
      <c r="AB129">
        <v>1.0337000000000001E-2</v>
      </c>
      <c r="AC129">
        <v>1.1011999999999999E-2</v>
      </c>
      <c r="AD129">
        <v>1.1705999999999999E-2</v>
      </c>
      <c r="AE129">
        <v>1.2427000000000001E-2</v>
      </c>
      <c r="AF129">
        <v>1.3181999999999999E-2</v>
      </c>
      <c r="AG129">
        <v>1.397E-2</v>
      </c>
      <c r="AH129">
        <v>1.4792E-2</v>
      </c>
      <c r="AI129">
        <v>1.5647000000000001E-2</v>
      </c>
      <c r="AJ129">
        <v>1.6535999999999999E-2</v>
      </c>
      <c r="AK129" s="15">
        <v>0.188</v>
      </c>
    </row>
    <row r="130" spans="1:37">
      <c r="A130" t="s">
        <v>123</v>
      </c>
      <c r="B130" t="s">
        <v>12936</v>
      </c>
      <c r="C130" t="s">
        <v>12937</v>
      </c>
      <c r="D130" t="s">
        <v>354</v>
      </c>
      <c r="E130">
        <v>0</v>
      </c>
      <c r="F130">
        <v>3.1799999999999998E-4</v>
      </c>
      <c r="G130">
        <v>6.4599999999999998E-4</v>
      </c>
      <c r="H130">
        <v>9.8499999999999998E-4</v>
      </c>
      <c r="I130">
        <v>1.34E-3</v>
      </c>
      <c r="J130">
        <v>1.7099999999999999E-3</v>
      </c>
      <c r="K130">
        <v>2.0950000000000001E-3</v>
      </c>
      <c r="L130">
        <v>2.4919999999999999E-3</v>
      </c>
      <c r="M130">
        <v>2.9060000000000002E-3</v>
      </c>
      <c r="N130">
        <v>3.3370000000000001E-3</v>
      </c>
      <c r="O130">
        <v>3.784E-3</v>
      </c>
      <c r="P130">
        <v>4.2469999999999999E-3</v>
      </c>
      <c r="Q130">
        <v>4.7260000000000002E-3</v>
      </c>
      <c r="R130">
        <v>5.2209999999999999E-3</v>
      </c>
      <c r="S130">
        <v>5.7330000000000002E-3</v>
      </c>
      <c r="T130">
        <v>6.2630000000000003E-3</v>
      </c>
      <c r="U130">
        <v>6.8110000000000002E-3</v>
      </c>
      <c r="V130">
        <v>7.3819999999999997E-3</v>
      </c>
      <c r="W130">
        <v>7.9760000000000005E-3</v>
      </c>
      <c r="X130">
        <v>8.5939999999999992E-3</v>
      </c>
      <c r="Y130">
        <v>9.2359999999999994E-3</v>
      </c>
      <c r="Z130">
        <v>9.9030000000000003E-3</v>
      </c>
      <c r="AA130">
        <v>1.0596E-2</v>
      </c>
      <c r="AB130">
        <v>1.1315E-2</v>
      </c>
      <c r="AC130">
        <v>1.206E-2</v>
      </c>
      <c r="AD130">
        <v>1.2836E-2</v>
      </c>
      <c r="AE130">
        <v>1.3643000000000001E-2</v>
      </c>
      <c r="AF130">
        <v>1.4484E-2</v>
      </c>
      <c r="AG130">
        <v>1.5358E-2</v>
      </c>
      <c r="AH130">
        <v>1.6267E-2</v>
      </c>
      <c r="AI130">
        <v>1.7211000000000001E-2</v>
      </c>
      <c r="AJ130">
        <v>1.8192E-2</v>
      </c>
      <c r="AK130" t="s">
        <v>170</v>
      </c>
    </row>
    <row r="131" spans="1:37">
      <c r="A131" t="s">
        <v>126</v>
      </c>
      <c r="B131" t="s">
        <v>12938</v>
      </c>
      <c r="C131" t="s">
        <v>12939</v>
      </c>
      <c r="D131" t="s">
        <v>354</v>
      </c>
      <c r="E131">
        <v>0</v>
      </c>
      <c r="F131">
        <v>2.9500000000000001E-4</v>
      </c>
      <c r="G131">
        <v>5.9900000000000003E-4</v>
      </c>
      <c r="H131">
        <v>9.1399999999999999E-4</v>
      </c>
      <c r="I131">
        <v>1.243E-3</v>
      </c>
      <c r="J131">
        <v>1.586E-3</v>
      </c>
      <c r="K131">
        <v>1.9419999999999999E-3</v>
      </c>
      <c r="L131">
        <v>2.3110000000000001E-3</v>
      </c>
      <c r="M131">
        <v>2.6949999999999999E-3</v>
      </c>
      <c r="N131">
        <v>3.094E-3</v>
      </c>
      <c r="O131">
        <v>3.509E-3</v>
      </c>
      <c r="P131">
        <v>3.9379999999999997E-3</v>
      </c>
      <c r="Q131">
        <v>4.3819999999999996E-3</v>
      </c>
      <c r="R131">
        <v>4.8409999999999998E-3</v>
      </c>
      <c r="S131">
        <v>5.3160000000000004E-3</v>
      </c>
      <c r="T131">
        <v>5.8069999999999997E-3</v>
      </c>
      <c r="U131">
        <v>6.3160000000000004E-3</v>
      </c>
      <c r="V131">
        <v>6.8450000000000004E-3</v>
      </c>
      <c r="W131">
        <v>7.3949999999999997E-3</v>
      </c>
      <c r="X131">
        <v>7.9679999999999994E-3</v>
      </c>
      <c r="Y131">
        <v>8.5640000000000004E-3</v>
      </c>
      <c r="Z131">
        <v>9.1819999999999992E-3</v>
      </c>
      <c r="AA131">
        <v>9.8250000000000004E-3</v>
      </c>
      <c r="AB131">
        <v>1.0492E-2</v>
      </c>
      <c r="AC131">
        <v>1.1183E-2</v>
      </c>
      <c r="AD131">
        <v>1.1901E-2</v>
      </c>
      <c r="AE131">
        <v>1.265E-2</v>
      </c>
      <c r="AF131">
        <v>1.3429999999999999E-2</v>
      </c>
      <c r="AG131">
        <v>1.4239999999999999E-2</v>
      </c>
      <c r="AH131">
        <v>1.5082999999999999E-2</v>
      </c>
      <c r="AI131">
        <v>1.5959000000000001E-2</v>
      </c>
      <c r="AJ131">
        <v>1.6868999999999999E-2</v>
      </c>
      <c r="AK131" t="s">
        <v>170</v>
      </c>
    </row>
    <row r="132" spans="1:37">
      <c r="A132" t="s">
        <v>129</v>
      </c>
      <c r="B132" t="s">
        <v>12940</v>
      </c>
      <c r="C132" t="s">
        <v>12941</v>
      </c>
      <c r="D132" t="s">
        <v>354</v>
      </c>
      <c r="E132">
        <v>0</v>
      </c>
      <c r="F132">
        <v>0</v>
      </c>
      <c r="G132">
        <v>0</v>
      </c>
      <c r="H132">
        <v>9.9999999999999995E-7</v>
      </c>
      <c r="I132">
        <v>9.9999999999999995E-7</v>
      </c>
      <c r="J132">
        <v>9.9999999999999995E-7</v>
      </c>
      <c r="K132">
        <v>9.9999999999999995E-7</v>
      </c>
      <c r="L132">
        <v>9.9999999999999995E-7</v>
      </c>
      <c r="M132">
        <v>1.9999999999999999E-6</v>
      </c>
      <c r="N132">
        <v>1.9999999999999999E-6</v>
      </c>
      <c r="O132">
        <v>1.9999999999999999E-6</v>
      </c>
      <c r="P132">
        <v>1.9999999999999999E-6</v>
      </c>
      <c r="Q132">
        <v>1.9999999999999999E-6</v>
      </c>
      <c r="R132">
        <v>3.0000000000000001E-6</v>
      </c>
      <c r="S132">
        <v>3.0000000000000001E-6</v>
      </c>
      <c r="T132">
        <v>3.0000000000000001E-6</v>
      </c>
      <c r="U132">
        <v>3.0000000000000001E-6</v>
      </c>
      <c r="V132">
        <v>3.0000000000000001E-6</v>
      </c>
      <c r="W132">
        <v>3.9999999999999998E-6</v>
      </c>
      <c r="X132">
        <v>3.9999999999999998E-6</v>
      </c>
      <c r="Y132">
        <v>3.9999999999999998E-6</v>
      </c>
      <c r="Z132">
        <v>3.9999999999999998E-6</v>
      </c>
      <c r="AA132">
        <v>3.9999999999999998E-6</v>
      </c>
      <c r="AB132">
        <v>3.9999999999999998E-6</v>
      </c>
      <c r="AC132">
        <v>3.9999999999999998E-6</v>
      </c>
      <c r="AD132">
        <v>5.0000000000000004E-6</v>
      </c>
      <c r="AE132">
        <v>5.0000000000000004E-6</v>
      </c>
      <c r="AF132">
        <v>5.0000000000000004E-6</v>
      </c>
      <c r="AG132">
        <v>5.0000000000000004E-6</v>
      </c>
      <c r="AH132">
        <v>5.0000000000000004E-6</v>
      </c>
      <c r="AI132">
        <v>5.0000000000000004E-6</v>
      </c>
      <c r="AJ132">
        <v>5.0000000000000004E-6</v>
      </c>
      <c r="AK132" t="s">
        <v>170</v>
      </c>
    </row>
    <row r="133" spans="1:37">
      <c r="A133" t="s">
        <v>132</v>
      </c>
      <c r="B133" t="s">
        <v>12942</v>
      </c>
      <c r="C133" t="s">
        <v>12943</v>
      </c>
      <c r="D133" t="s">
        <v>354</v>
      </c>
      <c r="E133">
        <v>3.8338220000000001</v>
      </c>
      <c r="F133">
        <v>4.0116440000000004</v>
      </c>
      <c r="G133">
        <v>4.1877360000000001</v>
      </c>
      <c r="H133">
        <v>4.3617509999999999</v>
      </c>
      <c r="I133">
        <v>4.5358890000000001</v>
      </c>
      <c r="J133">
        <v>4.7087009999999996</v>
      </c>
      <c r="K133">
        <v>4.8809610000000001</v>
      </c>
      <c r="L133">
        <v>5.0519530000000001</v>
      </c>
      <c r="M133">
        <v>5.2215420000000003</v>
      </c>
      <c r="N133">
        <v>5.3880400000000002</v>
      </c>
      <c r="O133">
        <v>5.5500939999999996</v>
      </c>
      <c r="P133">
        <v>5.7097069999999999</v>
      </c>
      <c r="Q133">
        <v>5.8636609999999996</v>
      </c>
      <c r="R133">
        <v>6.0172020000000002</v>
      </c>
      <c r="S133">
        <v>6.1573169999999999</v>
      </c>
      <c r="T133">
        <v>6.2917500000000004</v>
      </c>
      <c r="U133">
        <v>6.418895</v>
      </c>
      <c r="V133">
        <v>6.546532</v>
      </c>
      <c r="W133">
        <v>6.6743969999999999</v>
      </c>
      <c r="X133">
        <v>6.802352</v>
      </c>
      <c r="Y133">
        <v>6.9239059999999997</v>
      </c>
      <c r="Z133">
        <v>7.0368300000000001</v>
      </c>
      <c r="AA133">
        <v>7.1550399999999996</v>
      </c>
      <c r="AB133">
        <v>7.2704750000000002</v>
      </c>
      <c r="AC133">
        <v>7.4017520000000001</v>
      </c>
      <c r="AD133">
        <v>7.5471760000000003</v>
      </c>
      <c r="AE133">
        <v>7.6897729999999997</v>
      </c>
      <c r="AF133">
        <v>7.827102</v>
      </c>
      <c r="AG133">
        <v>7.9698289999999998</v>
      </c>
      <c r="AH133">
        <v>8.1156729999999992</v>
      </c>
      <c r="AI133">
        <v>8.2487159999999999</v>
      </c>
      <c r="AJ133">
        <v>8.3810529999999996</v>
      </c>
      <c r="AK133" s="15">
        <v>2.5999999999999999E-2</v>
      </c>
    </row>
    <row r="134" spans="1:37">
      <c r="A134" t="s">
        <v>135</v>
      </c>
      <c r="C134" t="s">
        <v>12944</v>
      </c>
    </row>
    <row r="135" spans="1:37">
      <c r="A135" t="s">
        <v>104</v>
      </c>
      <c r="B135" t="s">
        <v>12945</v>
      </c>
      <c r="C135" t="s">
        <v>12946</v>
      </c>
      <c r="D135" t="s">
        <v>354</v>
      </c>
      <c r="E135">
        <v>2.0808499999999999</v>
      </c>
      <c r="F135">
        <v>2.1290849999999999</v>
      </c>
      <c r="G135">
        <v>2.1659310000000001</v>
      </c>
      <c r="H135">
        <v>2.2129729999999999</v>
      </c>
      <c r="I135">
        <v>2.2611340000000002</v>
      </c>
      <c r="J135">
        <v>2.3096169999999998</v>
      </c>
      <c r="K135">
        <v>2.3588520000000002</v>
      </c>
      <c r="L135">
        <v>2.4093010000000001</v>
      </c>
      <c r="M135">
        <v>2.4603839999999999</v>
      </c>
      <c r="N135">
        <v>2.5124599999999999</v>
      </c>
      <c r="O135">
        <v>2.5630850000000001</v>
      </c>
      <c r="P135">
        <v>2.6150359999999999</v>
      </c>
      <c r="Q135">
        <v>2.6659109999999999</v>
      </c>
      <c r="R135">
        <v>2.7178749999999998</v>
      </c>
      <c r="S135">
        <v>2.7661880000000001</v>
      </c>
      <c r="T135">
        <v>2.8123840000000002</v>
      </c>
      <c r="U135">
        <v>2.8588339999999999</v>
      </c>
      <c r="V135">
        <v>2.907346</v>
      </c>
      <c r="W135">
        <v>2.9579789999999999</v>
      </c>
      <c r="X135">
        <v>3.0096560000000001</v>
      </c>
      <c r="Y135">
        <v>3.061302</v>
      </c>
      <c r="Z135">
        <v>3.113836</v>
      </c>
      <c r="AA135">
        <v>3.1683889999999999</v>
      </c>
      <c r="AB135">
        <v>3.2266020000000002</v>
      </c>
      <c r="AC135">
        <v>3.293256</v>
      </c>
      <c r="AD135">
        <v>3.3666839999999998</v>
      </c>
      <c r="AE135">
        <v>3.4427530000000002</v>
      </c>
      <c r="AF135">
        <v>3.5187780000000002</v>
      </c>
      <c r="AG135">
        <v>3.5968830000000001</v>
      </c>
      <c r="AH135">
        <v>3.6760540000000002</v>
      </c>
      <c r="AI135">
        <v>3.7551890000000001</v>
      </c>
      <c r="AJ135">
        <v>3.83372</v>
      </c>
      <c r="AK135" s="15">
        <v>0.02</v>
      </c>
    </row>
    <row r="136" spans="1:37">
      <c r="A136" t="s">
        <v>108</v>
      </c>
      <c r="B136" t="s">
        <v>12947</v>
      </c>
      <c r="C136" t="s">
        <v>12948</v>
      </c>
      <c r="D136" t="s">
        <v>354</v>
      </c>
      <c r="E136">
        <v>1.328433</v>
      </c>
      <c r="F136">
        <v>1.3332440000000001</v>
      </c>
      <c r="G136">
        <v>1.334913</v>
      </c>
      <c r="H136">
        <v>1.343388</v>
      </c>
      <c r="I136">
        <v>1.355389</v>
      </c>
      <c r="J136">
        <v>1.3706</v>
      </c>
      <c r="K136">
        <v>1.388914</v>
      </c>
      <c r="L136">
        <v>1.4091549999999999</v>
      </c>
      <c r="M136">
        <v>1.4310609999999999</v>
      </c>
      <c r="N136">
        <v>1.4540010000000001</v>
      </c>
      <c r="O136">
        <v>1.477581</v>
      </c>
      <c r="P136">
        <v>1.503034</v>
      </c>
      <c r="Q136">
        <v>1.5275019999999999</v>
      </c>
      <c r="R136">
        <v>1.5539769999999999</v>
      </c>
      <c r="S136">
        <v>1.578457</v>
      </c>
      <c r="T136">
        <v>1.60277</v>
      </c>
      <c r="U136">
        <v>1.6288959999999999</v>
      </c>
      <c r="V136">
        <v>1.655859</v>
      </c>
      <c r="W136">
        <v>1.684121</v>
      </c>
      <c r="X136">
        <v>1.713276</v>
      </c>
      <c r="Y136">
        <v>1.7443409999999999</v>
      </c>
      <c r="Z136">
        <v>1.775539</v>
      </c>
      <c r="AA136">
        <v>1.8092820000000001</v>
      </c>
      <c r="AB136">
        <v>1.845124</v>
      </c>
      <c r="AC136">
        <v>1.884155</v>
      </c>
      <c r="AD136">
        <v>1.9252149999999999</v>
      </c>
      <c r="AE136">
        <v>1.965622</v>
      </c>
      <c r="AF136">
        <v>2.0049510000000001</v>
      </c>
      <c r="AG136">
        <v>2.0436100000000001</v>
      </c>
      <c r="AH136">
        <v>2.081442</v>
      </c>
      <c r="AI136">
        <v>2.1186349999999998</v>
      </c>
      <c r="AJ136">
        <v>2.1537540000000002</v>
      </c>
      <c r="AK136" s="15">
        <v>1.6E-2</v>
      </c>
    </row>
    <row r="137" spans="1:37">
      <c r="A137" t="s">
        <v>111</v>
      </c>
      <c r="B137" t="s">
        <v>12949</v>
      </c>
      <c r="C137" t="s">
        <v>12950</v>
      </c>
      <c r="D137" t="s">
        <v>354</v>
      </c>
      <c r="E137">
        <v>3.4510000000000001E-3</v>
      </c>
      <c r="F137">
        <v>3.4789999999999999E-3</v>
      </c>
      <c r="G137">
        <v>3.5249999999999999E-3</v>
      </c>
      <c r="H137">
        <v>3.6310000000000001E-3</v>
      </c>
      <c r="I137">
        <v>3.7650000000000001E-3</v>
      </c>
      <c r="J137">
        <v>3.9199999999999999E-3</v>
      </c>
      <c r="K137">
        <v>4.091E-3</v>
      </c>
      <c r="L137">
        <v>4.2760000000000003E-3</v>
      </c>
      <c r="M137">
        <v>4.4679999999999997E-3</v>
      </c>
      <c r="N137">
        <v>4.6670000000000001E-3</v>
      </c>
      <c r="O137">
        <v>4.8599999999999997E-3</v>
      </c>
      <c r="P137">
        <v>5.0629999999999998E-3</v>
      </c>
      <c r="Q137">
        <v>5.267E-3</v>
      </c>
      <c r="R137">
        <v>5.4799999999999996E-3</v>
      </c>
      <c r="S137">
        <v>5.7109999999999999E-3</v>
      </c>
      <c r="T137">
        <v>5.9379999999999997E-3</v>
      </c>
      <c r="U137">
        <v>6.1669999999999997E-3</v>
      </c>
      <c r="V137">
        <v>6.4190000000000002E-3</v>
      </c>
      <c r="W137">
        <v>6.6940000000000003E-3</v>
      </c>
      <c r="X137">
        <v>6.9909999999999998E-3</v>
      </c>
      <c r="Y137">
        <v>7.3090000000000004E-3</v>
      </c>
      <c r="Z137">
        <v>7.6509999999999998E-3</v>
      </c>
      <c r="AA137">
        <v>8.0190000000000001E-3</v>
      </c>
      <c r="AB137">
        <v>8.4089999999999998E-3</v>
      </c>
      <c r="AC137">
        <v>8.822E-3</v>
      </c>
      <c r="AD137">
        <v>9.2569999999999996E-3</v>
      </c>
      <c r="AE137">
        <v>9.7120000000000001E-3</v>
      </c>
      <c r="AF137">
        <v>1.0186000000000001E-2</v>
      </c>
      <c r="AG137">
        <v>1.0681E-2</v>
      </c>
      <c r="AH137">
        <v>1.1198E-2</v>
      </c>
      <c r="AI137">
        <v>1.1675E-2</v>
      </c>
      <c r="AJ137">
        <v>1.2191E-2</v>
      </c>
      <c r="AK137" s="15">
        <v>4.2000000000000003E-2</v>
      </c>
    </row>
    <row r="138" spans="1:37">
      <c r="A138" t="s">
        <v>114</v>
      </c>
      <c r="B138" t="s">
        <v>12951</v>
      </c>
      <c r="C138" t="s">
        <v>12952</v>
      </c>
      <c r="D138" t="s">
        <v>354</v>
      </c>
      <c r="E138">
        <v>2.813E-3</v>
      </c>
      <c r="F138">
        <v>3.3050000000000002E-3</v>
      </c>
      <c r="G138">
        <v>3.7469999999999999E-3</v>
      </c>
      <c r="H138">
        <v>4.2329999999999998E-3</v>
      </c>
      <c r="I138">
        <v>4.7299999999999998E-3</v>
      </c>
      <c r="J138">
        <v>5.2300000000000003E-3</v>
      </c>
      <c r="K138">
        <v>5.7299999999999999E-3</v>
      </c>
      <c r="L138">
        <v>6.2300000000000003E-3</v>
      </c>
      <c r="M138">
        <v>6.7299999999999999E-3</v>
      </c>
      <c r="N138">
        <v>7.2329999999999998E-3</v>
      </c>
      <c r="O138">
        <v>7.737E-3</v>
      </c>
      <c r="P138">
        <v>8.2439999999999996E-3</v>
      </c>
      <c r="Q138">
        <v>8.7469999999999996E-3</v>
      </c>
      <c r="R138">
        <v>9.2479999999999993E-3</v>
      </c>
      <c r="S138">
        <v>9.7459999999999995E-3</v>
      </c>
      <c r="T138">
        <v>1.0239E-2</v>
      </c>
      <c r="U138">
        <v>1.0725E-2</v>
      </c>
      <c r="V138">
        <v>1.1205E-2</v>
      </c>
      <c r="W138">
        <v>1.1688E-2</v>
      </c>
      <c r="X138">
        <v>1.2178E-2</v>
      </c>
      <c r="Y138">
        <v>1.2685999999999999E-2</v>
      </c>
      <c r="Z138">
        <v>1.3218000000000001E-2</v>
      </c>
      <c r="AA138">
        <v>1.3762999999999999E-2</v>
      </c>
      <c r="AB138">
        <v>1.4334E-2</v>
      </c>
      <c r="AC138">
        <v>1.4906000000000001E-2</v>
      </c>
      <c r="AD138">
        <v>1.5492000000000001E-2</v>
      </c>
      <c r="AE138">
        <v>1.6108999999999998E-2</v>
      </c>
      <c r="AF138">
        <v>1.6756E-2</v>
      </c>
      <c r="AG138">
        <v>1.7422E-2</v>
      </c>
      <c r="AH138">
        <v>1.8107000000000002E-2</v>
      </c>
      <c r="AI138">
        <v>1.882E-2</v>
      </c>
      <c r="AJ138">
        <v>1.9560000000000001E-2</v>
      </c>
      <c r="AK138" s="15">
        <v>6.5000000000000002E-2</v>
      </c>
    </row>
    <row r="139" spans="1:37">
      <c r="A139" t="s">
        <v>117</v>
      </c>
      <c r="B139" t="s">
        <v>12953</v>
      </c>
      <c r="C139" t="s">
        <v>12954</v>
      </c>
      <c r="D139" t="s">
        <v>354</v>
      </c>
      <c r="E139">
        <v>2.9399000000000002E-2</v>
      </c>
      <c r="F139">
        <v>3.3635999999999999E-2</v>
      </c>
      <c r="G139">
        <v>3.7414999999999997E-2</v>
      </c>
      <c r="H139">
        <v>4.1539E-2</v>
      </c>
      <c r="I139">
        <v>4.5718000000000002E-2</v>
      </c>
      <c r="J139">
        <v>4.9916000000000002E-2</v>
      </c>
      <c r="K139">
        <v>5.4122000000000003E-2</v>
      </c>
      <c r="L139">
        <v>5.8366000000000001E-2</v>
      </c>
      <c r="M139">
        <v>6.2674999999999995E-2</v>
      </c>
      <c r="N139">
        <v>6.7101999999999995E-2</v>
      </c>
      <c r="O139">
        <v>7.1648000000000003E-2</v>
      </c>
      <c r="P139">
        <v>7.6354000000000005E-2</v>
      </c>
      <c r="Q139">
        <v>8.1188999999999997E-2</v>
      </c>
      <c r="R139">
        <v>8.6180000000000007E-2</v>
      </c>
      <c r="S139">
        <v>9.1311000000000003E-2</v>
      </c>
      <c r="T139">
        <v>9.6606999999999998E-2</v>
      </c>
      <c r="U139">
        <v>0.102032</v>
      </c>
      <c r="V139">
        <v>0.10761999999999999</v>
      </c>
      <c r="W139">
        <v>0.113445</v>
      </c>
      <c r="X139">
        <v>0.11955</v>
      </c>
      <c r="Y139">
        <v>0.12595600000000001</v>
      </c>
      <c r="Z139">
        <v>0.132742</v>
      </c>
      <c r="AA139">
        <v>0.139792</v>
      </c>
      <c r="AB139">
        <v>0.14729800000000001</v>
      </c>
      <c r="AC139">
        <v>0.15525800000000001</v>
      </c>
      <c r="AD139">
        <v>0.16358800000000001</v>
      </c>
      <c r="AE139">
        <v>0.17225699999999999</v>
      </c>
      <c r="AF139">
        <v>0.18121499999999999</v>
      </c>
      <c r="AG139">
        <v>0.190496</v>
      </c>
      <c r="AH139">
        <v>0.200012</v>
      </c>
      <c r="AI139">
        <v>0.20996999999999999</v>
      </c>
      <c r="AJ139">
        <v>0.220364</v>
      </c>
      <c r="AK139" s="15">
        <v>6.7000000000000004E-2</v>
      </c>
    </row>
    <row r="140" spans="1:37">
      <c r="A140" t="s">
        <v>120</v>
      </c>
      <c r="B140" t="s">
        <v>12955</v>
      </c>
      <c r="C140" t="s">
        <v>12956</v>
      </c>
      <c r="D140" t="s">
        <v>354</v>
      </c>
      <c r="E140">
        <v>3.9999999999999998E-6</v>
      </c>
      <c r="F140">
        <v>2.3599999999999999E-4</v>
      </c>
      <c r="G140">
        <v>4.5300000000000001E-4</v>
      </c>
      <c r="H140">
        <v>6.9999999999999999E-4</v>
      </c>
      <c r="I140">
        <v>9.6199999999999996E-4</v>
      </c>
      <c r="J140">
        <v>1.235E-3</v>
      </c>
      <c r="K140">
        <v>1.518E-3</v>
      </c>
      <c r="L140">
        <v>1.812E-3</v>
      </c>
      <c r="M140">
        <v>2.117E-3</v>
      </c>
      <c r="N140">
        <v>2.4350000000000001E-3</v>
      </c>
      <c r="O140">
        <v>2.7650000000000001E-3</v>
      </c>
      <c r="P140">
        <v>3.1080000000000001E-3</v>
      </c>
      <c r="Q140">
        <v>3.4629999999999999E-3</v>
      </c>
      <c r="R140">
        <v>3.8289999999999999E-3</v>
      </c>
      <c r="S140">
        <v>4.2069999999999998E-3</v>
      </c>
      <c r="T140">
        <v>4.5960000000000003E-3</v>
      </c>
      <c r="U140">
        <v>4.9950000000000003E-3</v>
      </c>
      <c r="V140">
        <v>5.4050000000000001E-3</v>
      </c>
      <c r="W140">
        <v>5.8310000000000002E-3</v>
      </c>
      <c r="X140">
        <v>6.2740000000000001E-3</v>
      </c>
      <c r="Y140">
        <v>6.7369999999999999E-3</v>
      </c>
      <c r="Z140">
        <v>7.2230000000000003E-3</v>
      </c>
      <c r="AA140">
        <v>7.7359999999999998E-3</v>
      </c>
      <c r="AB140">
        <v>8.2719999999999998E-3</v>
      </c>
      <c r="AC140">
        <v>8.8319999999999996E-3</v>
      </c>
      <c r="AD140">
        <v>9.4160000000000008E-3</v>
      </c>
      <c r="AE140">
        <v>1.0019999999999999E-2</v>
      </c>
      <c r="AF140">
        <v>1.0645E-2</v>
      </c>
      <c r="AG140">
        <v>1.1292999999999999E-2</v>
      </c>
      <c r="AH140">
        <v>1.1962E-2</v>
      </c>
      <c r="AI140">
        <v>1.2656000000000001E-2</v>
      </c>
      <c r="AJ140">
        <v>1.3375E-2</v>
      </c>
      <c r="AK140" s="15">
        <v>0.29899999999999999</v>
      </c>
    </row>
    <row r="141" spans="1:37">
      <c r="A141" t="s">
        <v>123</v>
      </c>
      <c r="B141" t="s">
        <v>12957</v>
      </c>
      <c r="C141" t="s">
        <v>12958</v>
      </c>
      <c r="D141" t="s">
        <v>354</v>
      </c>
      <c r="E141">
        <v>0</v>
      </c>
      <c r="F141">
        <v>2.5500000000000002E-4</v>
      </c>
      <c r="G141">
        <v>4.9399999999999997E-4</v>
      </c>
      <c r="H141">
        <v>7.6599999999999997E-4</v>
      </c>
      <c r="I141">
        <v>1.054E-3</v>
      </c>
      <c r="J141">
        <v>1.3550000000000001E-3</v>
      </c>
      <c r="K141">
        <v>1.6670000000000001E-3</v>
      </c>
      <c r="L141">
        <v>1.99E-3</v>
      </c>
      <c r="M141">
        <v>2.3259999999999999E-3</v>
      </c>
      <c r="N141">
        <v>2.676E-3</v>
      </c>
      <c r="O141">
        <v>3.0400000000000002E-3</v>
      </c>
      <c r="P141">
        <v>3.418E-3</v>
      </c>
      <c r="Q141">
        <v>3.8080000000000002E-3</v>
      </c>
      <c r="R141">
        <v>4.2119999999999996E-3</v>
      </c>
      <c r="S141">
        <v>4.627E-3</v>
      </c>
      <c r="T141">
        <v>5.0559999999999997E-3</v>
      </c>
      <c r="U141">
        <v>5.4949999999999999E-3</v>
      </c>
      <c r="V141">
        <v>5.947E-3</v>
      </c>
      <c r="W141">
        <v>6.4159999999999998E-3</v>
      </c>
      <c r="X141">
        <v>6.9040000000000004E-3</v>
      </c>
      <c r="Y141">
        <v>7.4139999999999996E-3</v>
      </c>
      <c r="Z141">
        <v>7.9489999999999995E-3</v>
      </c>
      <c r="AA141">
        <v>8.5129999999999997E-3</v>
      </c>
      <c r="AB141">
        <v>9.103E-3</v>
      </c>
      <c r="AC141">
        <v>9.7210000000000005E-3</v>
      </c>
      <c r="AD141">
        <v>1.0363000000000001E-2</v>
      </c>
      <c r="AE141">
        <v>1.1029000000000001E-2</v>
      </c>
      <c r="AF141">
        <v>1.1717E-2</v>
      </c>
      <c r="AG141">
        <v>1.2429000000000001E-2</v>
      </c>
      <c r="AH141">
        <v>1.3166000000000001E-2</v>
      </c>
      <c r="AI141">
        <v>1.3931000000000001E-2</v>
      </c>
      <c r="AJ141">
        <v>1.4723E-2</v>
      </c>
      <c r="AK141" t="s">
        <v>170</v>
      </c>
    </row>
    <row r="142" spans="1:37">
      <c r="A142" t="s">
        <v>126</v>
      </c>
      <c r="B142" t="s">
        <v>12959</v>
      </c>
      <c r="C142" t="s">
        <v>12960</v>
      </c>
      <c r="D142" t="s">
        <v>354</v>
      </c>
      <c r="E142">
        <v>0</v>
      </c>
      <c r="F142">
        <v>2.2000000000000001E-4</v>
      </c>
      <c r="G142">
        <v>4.26E-4</v>
      </c>
      <c r="H142">
        <v>6.6E-4</v>
      </c>
      <c r="I142">
        <v>9.0799999999999995E-4</v>
      </c>
      <c r="J142">
        <v>1.1670000000000001E-3</v>
      </c>
      <c r="K142">
        <v>1.436E-3</v>
      </c>
      <c r="L142">
        <v>1.7149999999999999E-3</v>
      </c>
      <c r="M142">
        <v>2.0049999999999998E-3</v>
      </c>
      <c r="N142">
        <v>2.3059999999999999E-3</v>
      </c>
      <c r="O142">
        <v>2.6199999999999999E-3</v>
      </c>
      <c r="P142">
        <v>2.9450000000000001E-3</v>
      </c>
      <c r="Q142">
        <v>3.2820000000000002E-3</v>
      </c>
      <c r="R142">
        <v>3.6289999999999998E-3</v>
      </c>
      <c r="S142">
        <v>3.9880000000000002E-3</v>
      </c>
      <c r="T142">
        <v>4.3569999999999998E-3</v>
      </c>
      <c r="U142">
        <v>4.7359999999999998E-3</v>
      </c>
      <c r="V142">
        <v>5.1250000000000002E-3</v>
      </c>
      <c r="W142">
        <v>5.5290000000000001E-3</v>
      </c>
      <c r="X142">
        <v>5.9500000000000004E-3</v>
      </c>
      <c r="Y142">
        <v>6.3889999999999997E-3</v>
      </c>
      <c r="Z142">
        <v>6.8500000000000002E-3</v>
      </c>
      <c r="AA142">
        <v>7.3359999999999996E-3</v>
      </c>
      <c r="AB142">
        <v>7.8449999999999995E-3</v>
      </c>
      <c r="AC142">
        <v>8.3770000000000008E-3</v>
      </c>
      <c r="AD142">
        <v>8.9309999999999997E-3</v>
      </c>
      <c r="AE142">
        <v>9.5049999999999996E-3</v>
      </c>
      <c r="AF142">
        <v>1.0097999999999999E-2</v>
      </c>
      <c r="AG142">
        <v>1.0711999999999999E-2</v>
      </c>
      <c r="AH142">
        <v>1.1346E-2</v>
      </c>
      <c r="AI142">
        <v>1.2005999999999999E-2</v>
      </c>
      <c r="AJ142">
        <v>1.2688E-2</v>
      </c>
      <c r="AK142" t="s">
        <v>170</v>
      </c>
    </row>
    <row r="143" spans="1:37">
      <c r="A143" t="s">
        <v>129</v>
      </c>
      <c r="B143" t="s">
        <v>12961</v>
      </c>
      <c r="C143" t="s">
        <v>12962</v>
      </c>
      <c r="D143" t="s">
        <v>354</v>
      </c>
      <c r="E143">
        <v>0</v>
      </c>
      <c r="F143">
        <v>3.9199999999999999E-4</v>
      </c>
      <c r="G143">
        <v>7.6000000000000004E-4</v>
      </c>
      <c r="H143">
        <v>1.1770000000000001E-3</v>
      </c>
      <c r="I143">
        <v>1.6199999999999999E-3</v>
      </c>
      <c r="J143">
        <v>2.0820000000000001E-3</v>
      </c>
      <c r="K143">
        <v>2.562E-3</v>
      </c>
      <c r="L143">
        <v>3.0590000000000001E-3</v>
      </c>
      <c r="M143">
        <v>3.5750000000000001E-3</v>
      </c>
      <c r="N143">
        <v>4.1130000000000003E-3</v>
      </c>
      <c r="O143">
        <v>4.6719999999999999E-3</v>
      </c>
      <c r="P143">
        <v>5.2529999999999999E-3</v>
      </c>
      <c r="Q143">
        <v>5.8529999999999997E-3</v>
      </c>
      <c r="R143">
        <v>6.4729999999999996E-3</v>
      </c>
      <c r="S143">
        <v>7.1120000000000003E-3</v>
      </c>
      <c r="T143">
        <v>7.7710000000000001E-3</v>
      </c>
      <c r="U143">
        <v>8.4460000000000004E-3</v>
      </c>
      <c r="V143">
        <v>9.1400000000000006E-3</v>
      </c>
      <c r="W143">
        <v>9.861E-3</v>
      </c>
      <c r="X143">
        <v>1.0612E-2</v>
      </c>
      <c r="Y143">
        <v>1.1394E-2</v>
      </c>
      <c r="Z143">
        <v>1.2217E-2</v>
      </c>
      <c r="AA143">
        <v>1.3084E-2</v>
      </c>
      <c r="AB143">
        <v>1.3991999999999999E-2</v>
      </c>
      <c r="AC143">
        <v>1.4940999999999999E-2</v>
      </c>
      <c r="AD143">
        <v>1.5928000000000001E-2</v>
      </c>
      <c r="AE143">
        <v>1.6951000000000001E-2</v>
      </c>
      <c r="AF143">
        <v>1.8009000000000001E-2</v>
      </c>
      <c r="AG143">
        <v>1.9103999999999999E-2</v>
      </c>
      <c r="AH143">
        <v>2.0236000000000001E-2</v>
      </c>
      <c r="AI143">
        <v>2.1410999999999999E-2</v>
      </c>
      <c r="AJ143">
        <v>2.2627999999999999E-2</v>
      </c>
      <c r="AK143" t="s">
        <v>170</v>
      </c>
    </row>
    <row r="144" spans="1:37">
      <c r="A144" t="s">
        <v>155</v>
      </c>
      <c r="B144" t="s">
        <v>12963</v>
      </c>
      <c r="C144" t="s">
        <v>12964</v>
      </c>
      <c r="D144" t="s">
        <v>354</v>
      </c>
      <c r="E144">
        <v>3.4449489999999998</v>
      </c>
      <c r="F144">
        <v>3.503851</v>
      </c>
      <c r="G144">
        <v>3.5476649999999998</v>
      </c>
      <c r="H144">
        <v>3.6090689999999999</v>
      </c>
      <c r="I144">
        <v>3.6752820000000002</v>
      </c>
      <c r="J144">
        <v>3.7451219999999998</v>
      </c>
      <c r="K144">
        <v>3.8188909999999998</v>
      </c>
      <c r="L144">
        <v>3.895902</v>
      </c>
      <c r="M144">
        <v>3.9753400000000001</v>
      </c>
      <c r="N144">
        <v>4.0569930000000003</v>
      </c>
      <c r="O144">
        <v>4.1380119999999998</v>
      </c>
      <c r="P144">
        <v>4.222461</v>
      </c>
      <c r="Q144">
        <v>4.3050170000000003</v>
      </c>
      <c r="R144">
        <v>4.3909060000000002</v>
      </c>
      <c r="S144">
        <v>4.4713469999999997</v>
      </c>
      <c r="T144">
        <v>4.5497189999999996</v>
      </c>
      <c r="U144">
        <v>4.6303239999999999</v>
      </c>
      <c r="V144">
        <v>4.7140630000000003</v>
      </c>
      <c r="W144">
        <v>4.8015629999999998</v>
      </c>
      <c r="X144">
        <v>4.8913900000000003</v>
      </c>
      <c r="Y144">
        <v>4.9835260000000003</v>
      </c>
      <c r="Z144">
        <v>5.0772219999999999</v>
      </c>
      <c r="AA144">
        <v>5.175916</v>
      </c>
      <c r="AB144">
        <v>5.2809790000000003</v>
      </c>
      <c r="AC144">
        <v>5.3982710000000003</v>
      </c>
      <c r="AD144">
        <v>5.5248790000000003</v>
      </c>
      <c r="AE144">
        <v>5.6539650000000004</v>
      </c>
      <c r="AF144">
        <v>5.7823589999999996</v>
      </c>
      <c r="AG144">
        <v>5.9126289999999999</v>
      </c>
      <c r="AH144">
        <v>6.0435230000000004</v>
      </c>
      <c r="AI144">
        <v>6.174296</v>
      </c>
      <c r="AJ144">
        <v>6.3030020000000002</v>
      </c>
      <c r="AK144" s="15">
        <v>0.02</v>
      </c>
    </row>
    <row r="145" spans="1:37">
      <c r="A145" t="s">
        <v>158</v>
      </c>
      <c r="C145" t="s">
        <v>12965</v>
      </c>
    </row>
    <row r="146" spans="1:37">
      <c r="A146" t="s">
        <v>104</v>
      </c>
      <c r="B146" t="s">
        <v>12966</v>
      </c>
      <c r="C146" t="s">
        <v>12967</v>
      </c>
      <c r="D146" t="s">
        <v>354</v>
      </c>
      <c r="E146">
        <v>4.9681369999999996</v>
      </c>
      <c r="F146">
        <v>5.082649</v>
      </c>
      <c r="G146">
        <v>5.1614699999999996</v>
      </c>
      <c r="H146">
        <v>5.2563269999999997</v>
      </c>
      <c r="I146">
        <v>5.3488220000000002</v>
      </c>
      <c r="J146">
        <v>5.4365949999999996</v>
      </c>
      <c r="K146">
        <v>5.5212120000000002</v>
      </c>
      <c r="L146">
        <v>5.603008</v>
      </c>
      <c r="M146">
        <v>5.6803530000000002</v>
      </c>
      <c r="N146">
        <v>5.7524490000000004</v>
      </c>
      <c r="O146">
        <v>5.8161290000000001</v>
      </c>
      <c r="P146">
        <v>5.8762860000000003</v>
      </c>
      <c r="Q146">
        <v>5.9321859999999997</v>
      </c>
      <c r="R146">
        <v>5.9822439999999997</v>
      </c>
      <c r="S146">
        <v>6.0228679999999999</v>
      </c>
      <c r="T146">
        <v>6.0529440000000001</v>
      </c>
      <c r="U146">
        <v>6.079148</v>
      </c>
      <c r="V146">
        <v>6.1055669999999997</v>
      </c>
      <c r="W146">
        <v>6.1299299999999999</v>
      </c>
      <c r="X146">
        <v>6.1520999999999999</v>
      </c>
      <c r="Y146">
        <v>6.1663829999999997</v>
      </c>
      <c r="Z146">
        <v>6.1759890000000004</v>
      </c>
      <c r="AA146">
        <v>6.1774399999999998</v>
      </c>
      <c r="AB146">
        <v>6.1879109999999997</v>
      </c>
      <c r="AC146">
        <v>6.2027960000000002</v>
      </c>
      <c r="AD146">
        <v>6.2216550000000002</v>
      </c>
      <c r="AE146">
        <v>6.2399009999999997</v>
      </c>
      <c r="AF146">
        <v>6.2509620000000004</v>
      </c>
      <c r="AG146">
        <v>6.2560070000000003</v>
      </c>
      <c r="AH146">
        <v>6.2560000000000002</v>
      </c>
      <c r="AI146">
        <v>6.248481</v>
      </c>
      <c r="AJ146">
        <v>6.2312630000000002</v>
      </c>
      <c r="AK146" s="15">
        <v>7.0000000000000001E-3</v>
      </c>
    </row>
    <row r="147" spans="1:37">
      <c r="A147" t="s">
        <v>108</v>
      </c>
      <c r="B147" t="s">
        <v>12968</v>
      </c>
      <c r="C147" t="s">
        <v>12969</v>
      </c>
      <c r="D147" t="s">
        <v>354</v>
      </c>
      <c r="E147">
        <v>4.9465000000000002E-2</v>
      </c>
      <c r="F147">
        <v>4.3989E-2</v>
      </c>
      <c r="G147">
        <v>3.9054999999999999E-2</v>
      </c>
      <c r="H147">
        <v>3.4757000000000003E-2</v>
      </c>
      <c r="I147">
        <v>3.1022999999999998E-2</v>
      </c>
      <c r="J147">
        <v>2.7682999999999999E-2</v>
      </c>
      <c r="K147">
        <v>2.4738E-2</v>
      </c>
      <c r="L147">
        <v>2.2301999999999999E-2</v>
      </c>
      <c r="M147">
        <v>2.0313000000000001E-2</v>
      </c>
      <c r="N147">
        <v>1.8655000000000001E-2</v>
      </c>
      <c r="O147">
        <v>1.7198999999999999E-2</v>
      </c>
      <c r="P147">
        <v>1.5980000000000001E-2</v>
      </c>
      <c r="Q147">
        <v>1.4883E-2</v>
      </c>
      <c r="R147">
        <v>1.3951E-2</v>
      </c>
      <c r="S147">
        <v>1.3193E-2</v>
      </c>
      <c r="T147">
        <v>1.2579999999999999E-2</v>
      </c>
      <c r="U147">
        <v>1.2120000000000001E-2</v>
      </c>
      <c r="V147">
        <v>1.1724999999999999E-2</v>
      </c>
      <c r="W147">
        <v>1.1450999999999999E-2</v>
      </c>
      <c r="X147">
        <v>1.1254E-2</v>
      </c>
      <c r="Y147">
        <v>1.1079E-2</v>
      </c>
      <c r="Z147">
        <v>1.0899000000000001E-2</v>
      </c>
      <c r="AA147">
        <v>1.0755000000000001E-2</v>
      </c>
      <c r="AB147">
        <v>1.0592000000000001E-2</v>
      </c>
      <c r="AC147">
        <v>1.0448000000000001E-2</v>
      </c>
      <c r="AD147">
        <v>1.0385999999999999E-2</v>
      </c>
      <c r="AE147">
        <v>1.0377000000000001E-2</v>
      </c>
      <c r="AF147">
        <v>1.0396000000000001E-2</v>
      </c>
      <c r="AG147">
        <v>1.043E-2</v>
      </c>
      <c r="AH147">
        <v>1.0477999999999999E-2</v>
      </c>
      <c r="AI147">
        <v>1.0518E-2</v>
      </c>
      <c r="AJ147">
        <v>1.0551E-2</v>
      </c>
      <c r="AK147" s="15">
        <v>-4.9000000000000002E-2</v>
      </c>
    </row>
    <row r="148" spans="1:37">
      <c r="A148" t="s">
        <v>111</v>
      </c>
      <c r="B148" t="s">
        <v>12970</v>
      </c>
      <c r="C148" t="s">
        <v>12971</v>
      </c>
      <c r="D148" t="s">
        <v>354</v>
      </c>
      <c r="E148">
        <v>4.0080000000000003E-3</v>
      </c>
      <c r="F148">
        <v>4.1079999999999997E-3</v>
      </c>
      <c r="G148">
        <v>4.1739999999999998E-3</v>
      </c>
      <c r="H148">
        <v>4.2550000000000001E-3</v>
      </c>
      <c r="I148">
        <v>4.3309999999999998E-3</v>
      </c>
      <c r="J148">
        <v>4.4079999999999996E-3</v>
      </c>
      <c r="K148">
        <v>4.4889999999999999E-3</v>
      </c>
      <c r="L148">
        <v>4.5919999999999997E-3</v>
      </c>
      <c r="M148">
        <v>4.6959999999999997E-3</v>
      </c>
      <c r="N148">
        <v>4.7889999999999999E-3</v>
      </c>
      <c r="O148">
        <v>4.849E-3</v>
      </c>
      <c r="P148">
        <v>4.914E-3</v>
      </c>
      <c r="Q148">
        <v>4.9750000000000003E-3</v>
      </c>
      <c r="R148">
        <v>5.025E-3</v>
      </c>
      <c r="S148">
        <v>5.0980000000000001E-3</v>
      </c>
      <c r="T148">
        <v>5.1850000000000004E-3</v>
      </c>
      <c r="U148">
        <v>5.2769999999999996E-3</v>
      </c>
      <c r="V148">
        <v>5.3689999999999996E-3</v>
      </c>
      <c r="W148">
        <v>5.4609999999999997E-3</v>
      </c>
      <c r="X148">
        <v>5.5500000000000002E-3</v>
      </c>
      <c r="Y148">
        <v>5.6369999999999996E-3</v>
      </c>
      <c r="Z148">
        <v>5.7219999999999997E-3</v>
      </c>
      <c r="AA148">
        <v>5.8040000000000001E-3</v>
      </c>
      <c r="AB148">
        <v>5.8830000000000002E-3</v>
      </c>
      <c r="AC148">
        <v>5.9569999999999996E-3</v>
      </c>
      <c r="AD148">
        <v>6.0270000000000002E-3</v>
      </c>
      <c r="AE148">
        <v>6.0910000000000001E-3</v>
      </c>
      <c r="AF148">
        <v>6.1500000000000001E-3</v>
      </c>
      <c r="AG148">
        <v>6.2040000000000003E-3</v>
      </c>
      <c r="AH148">
        <v>6.2509999999999996E-3</v>
      </c>
      <c r="AI148">
        <v>6.2830000000000004E-3</v>
      </c>
      <c r="AJ148">
        <v>6.2979999999999998E-3</v>
      </c>
      <c r="AK148" s="15">
        <v>1.4999999999999999E-2</v>
      </c>
    </row>
    <row r="149" spans="1:37">
      <c r="A149" t="s">
        <v>114</v>
      </c>
      <c r="B149" t="s">
        <v>12972</v>
      </c>
      <c r="C149" t="s">
        <v>12973</v>
      </c>
      <c r="D149" t="s">
        <v>354</v>
      </c>
      <c r="E149">
        <v>4.317E-2</v>
      </c>
      <c r="F149">
        <v>4.7558999999999997E-2</v>
      </c>
      <c r="G149">
        <v>5.1057999999999999E-2</v>
      </c>
      <c r="H149">
        <v>5.4483999999999998E-2</v>
      </c>
      <c r="I149">
        <v>5.7616000000000001E-2</v>
      </c>
      <c r="J149">
        <v>6.0453E-2</v>
      </c>
      <c r="K149">
        <v>6.3003000000000003E-2</v>
      </c>
      <c r="L149">
        <v>6.5378000000000006E-2</v>
      </c>
      <c r="M149">
        <v>6.7611000000000004E-2</v>
      </c>
      <c r="N149">
        <v>6.9788000000000003E-2</v>
      </c>
      <c r="O149">
        <v>7.1934999999999999E-2</v>
      </c>
      <c r="P149">
        <v>7.4083999999999997E-2</v>
      </c>
      <c r="Q149">
        <v>7.6255000000000003E-2</v>
      </c>
      <c r="R149">
        <v>7.8531000000000004E-2</v>
      </c>
      <c r="S149">
        <v>8.0940999999999999E-2</v>
      </c>
      <c r="T149">
        <v>8.3545999999999995E-2</v>
      </c>
      <c r="U149">
        <v>8.6336999999999997E-2</v>
      </c>
      <c r="V149">
        <v>8.9404999999999998E-2</v>
      </c>
      <c r="W149">
        <v>9.2839000000000005E-2</v>
      </c>
      <c r="X149">
        <v>9.6643000000000007E-2</v>
      </c>
      <c r="Y149">
        <v>0.100859</v>
      </c>
      <c r="Z149">
        <v>0.105591</v>
      </c>
      <c r="AA149">
        <v>0.110911</v>
      </c>
      <c r="AB149">
        <v>0.11681999999999999</v>
      </c>
      <c r="AC149">
        <v>0.12334000000000001</v>
      </c>
      <c r="AD149">
        <v>0.13061900000000001</v>
      </c>
      <c r="AE149">
        <v>0.138573</v>
      </c>
      <c r="AF149">
        <v>0.14719199999999999</v>
      </c>
      <c r="AG149">
        <v>0.15667600000000001</v>
      </c>
      <c r="AH149">
        <v>0.16689799999999999</v>
      </c>
      <c r="AI149">
        <v>0.17804200000000001</v>
      </c>
      <c r="AJ149">
        <v>0.19023799999999999</v>
      </c>
      <c r="AK149" s="15">
        <v>4.9000000000000002E-2</v>
      </c>
    </row>
    <row r="150" spans="1:37">
      <c r="A150" t="s">
        <v>117</v>
      </c>
      <c r="B150" t="s">
        <v>12974</v>
      </c>
      <c r="C150" t="s">
        <v>12975</v>
      </c>
      <c r="D150" t="s">
        <v>354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t="s">
        <v>170</v>
      </c>
    </row>
    <row r="151" spans="1:37">
      <c r="A151" t="s">
        <v>120</v>
      </c>
      <c r="B151" t="s">
        <v>12976</v>
      </c>
      <c r="C151" t="s">
        <v>12977</v>
      </c>
      <c r="D151" t="s">
        <v>354</v>
      </c>
      <c r="E151">
        <v>0</v>
      </c>
      <c r="F151">
        <v>1.1E-4</v>
      </c>
      <c r="G151">
        <v>2.1100000000000001E-4</v>
      </c>
      <c r="H151">
        <v>3.2299999999999999E-4</v>
      </c>
      <c r="I151">
        <v>4.3899999999999999E-4</v>
      </c>
      <c r="J151">
        <v>5.5699999999999999E-4</v>
      </c>
      <c r="K151">
        <v>6.7699999999999998E-4</v>
      </c>
      <c r="L151">
        <v>7.9900000000000001E-4</v>
      </c>
      <c r="M151">
        <v>9.2199999999999997E-4</v>
      </c>
      <c r="N151">
        <v>1.047E-3</v>
      </c>
      <c r="O151">
        <v>1.1739999999999999E-3</v>
      </c>
      <c r="P151">
        <v>1.302E-3</v>
      </c>
      <c r="Q151">
        <v>1.4319999999999999E-3</v>
      </c>
      <c r="R151">
        <v>1.562E-3</v>
      </c>
      <c r="S151">
        <v>1.6919999999999999E-3</v>
      </c>
      <c r="T151">
        <v>1.823E-3</v>
      </c>
      <c r="U151">
        <v>1.9530000000000001E-3</v>
      </c>
      <c r="V151">
        <v>2.0830000000000002E-3</v>
      </c>
      <c r="W151">
        <v>2.2139999999999998E-3</v>
      </c>
      <c r="X151">
        <v>2.346E-3</v>
      </c>
      <c r="Y151">
        <v>2.48E-3</v>
      </c>
      <c r="Z151">
        <v>2.6159999999999998E-3</v>
      </c>
      <c r="AA151">
        <v>2.7550000000000001E-3</v>
      </c>
      <c r="AB151">
        <v>2.8969999999999998E-3</v>
      </c>
      <c r="AC151">
        <v>3.0400000000000002E-3</v>
      </c>
      <c r="AD151">
        <v>3.1840000000000002E-3</v>
      </c>
      <c r="AE151">
        <v>3.3279999999999998E-3</v>
      </c>
      <c r="AF151">
        <v>3.4719999999999998E-3</v>
      </c>
      <c r="AG151">
        <v>3.6159999999999999E-3</v>
      </c>
      <c r="AH151">
        <v>3.7599999999999999E-3</v>
      </c>
      <c r="AI151">
        <v>3.9050000000000001E-3</v>
      </c>
      <c r="AJ151">
        <v>4.0489999999999996E-3</v>
      </c>
      <c r="AK151" t="s">
        <v>170</v>
      </c>
    </row>
    <row r="152" spans="1:37">
      <c r="A152" t="s">
        <v>123</v>
      </c>
      <c r="B152" t="s">
        <v>12978</v>
      </c>
      <c r="C152" t="s">
        <v>12979</v>
      </c>
      <c r="D152" t="s">
        <v>354</v>
      </c>
      <c r="E152">
        <v>9.7E-5</v>
      </c>
      <c r="F152">
        <v>2.4800000000000001E-4</v>
      </c>
      <c r="G152">
        <v>3.86E-4</v>
      </c>
      <c r="H152">
        <v>5.3899999999999998E-4</v>
      </c>
      <c r="I152">
        <v>6.9800000000000005E-4</v>
      </c>
      <c r="J152">
        <v>8.5899999999999995E-4</v>
      </c>
      <c r="K152">
        <v>1.023E-3</v>
      </c>
      <c r="L152">
        <v>1.188E-3</v>
      </c>
      <c r="M152">
        <v>1.3550000000000001E-3</v>
      </c>
      <c r="N152">
        <v>1.5250000000000001E-3</v>
      </c>
      <c r="O152">
        <v>1.6969999999999999E-3</v>
      </c>
      <c r="P152">
        <v>1.872E-3</v>
      </c>
      <c r="Q152">
        <v>2.0470000000000002E-3</v>
      </c>
      <c r="R152">
        <v>2.2230000000000001E-3</v>
      </c>
      <c r="S152">
        <v>2.3990000000000001E-3</v>
      </c>
      <c r="T152">
        <v>2.575E-3</v>
      </c>
      <c r="U152">
        <v>2.751E-3</v>
      </c>
      <c r="V152">
        <v>2.9260000000000002E-3</v>
      </c>
      <c r="W152">
        <v>3.1029999999999999E-3</v>
      </c>
      <c r="X152">
        <v>3.2810000000000001E-3</v>
      </c>
      <c r="Y152">
        <v>3.4610000000000001E-3</v>
      </c>
      <c r="Z152">
        <v>3.6449999999999998E-3</v>
      </c>
      <c r="AA152">
        <v>3.833E-3</v>
      </c>
      <c r="AB152">
        <v>4.0229999999999997E-3</v>
      </c>
      <c r="AC152">
        <v>4.2160000000000001E-3</v>
      </c>
      <c r="AD152">
        <v>4.4099999999999999E-3</v>
      </c>
      <c r="AE152">
        <v>4.6049999999999997E-3</v>
      </c>
      <c r="AF152">
        <v>4.7999999999999996E-3</v>
      </c>
      <c r="AG152">
        <v>4.9950000000000003E-3</v>
      </c>
      <c r="AH152">
        <v>5.189E-3</v>
      </c>
      <c r="AI152">
        <v>5.3839999999999999E-3</v>
      </c>
      <c r="AJ152">
        <v>5.5799999999999999E-3</v>
      </c>
      <c r="AK152" s="15">
        <v>0.14000000000000001</v>
      </c>
    </row>
    <row r="153" spans="1:37">
      <c r="A153" t="s">
        <v>126</v>
      </c>
      <c r="B153" t="s">
        <v>12980</v>
      </c>
      <c r="C153" t="s">
        <v>12981</v>
      </c>
      <c r="D153" t="s">
        <v>354</v>
      </c>
      <c r="E153">
        <v>1.05E-4</v>
      </c>
      <c r="F153">
        <v>2.6200000000000003E-4</v>
      </c>
      <c r="G153">
        <v>4.0700000000000003E-4</v>
      </c>
      <c r="H153">
        <v>5.6700000000000001E-4</v>
      </c>
      <c r="I153">
        <v>7.3300000000000004E-4</v>
      </c>
      <c r="J153">
        <v>9.0200000000000002E-4</v>
      </c>
      <c r="K153">
        <v>1.073E-3</v>
      </c>
      <c r="L153">
        <v>1.2459999999999999E-3</v>
      </c>
      <c r="M153">
        <v>1.421E-3</v>
      </c>
      <c r="N153">
        <v>1.598E-3</v>
      </c>
      <c r="O153">
        <v>1.7780000000000001E-3</v>
      </c>
      <c r="P153">
        <v>1.9599999999999999E-3</v>
      </c>
      <c r="Q153">
        <v>2.1429999999999999E-3</v>
      </c>
      <c r="R153">
        <v>2.3270000000000001E-3</v>
      </c>
      <c r="S153">
        <v>2.5119999999999999E-3</v>
      </c>
      <c r="T153">
        <v>2.696E-3</v>
      </c>
      <c r="U153">
        <v>2.8800000000000002E-3</v>
      </c>
      <c r="V153">
        <v>3.0630000000000002E-3</v>
      </c>
      <c r="W153">
        <v>3.248E-3</v>
      </c>
      <c r="X153">
        <v>3.434E-3</v>
      </c>
      <c r="Y153">
        <v>3.6219999999999998E-3</v>
      </c>
      <c r="Z153">
        <v>3.8140000000000001E-3</v>
      </c>
      <c r="AA153">
        <v>4.0109999999999998E-3</v>
      </c>
      <c r="AB153">
        <v>4.2100000000000002E-3</v>
      </c>
      <c r="AC153">
        <v>4.4120000000000001E-3</v>
      </c>
      <c r="AD153">
        <v>4.6150000000000002E-3</v>
      </c>
      <c r="AE153">
        <v>4.8180000000000002E-3</v>
      </c>
      <c r="AF153">
        <v>5.0220000000000004E-3</v>
      </c>
      <c r="AG153">
        <v>5.2259999999999997E-3</v>
      </c>
      <c r="AH153">
        <v>5.4289999999999998E-3</v>
      </c>
      <c r="AI153">
        <v>5.633E-3</v>
      </c>
      <c r="AJ153">
        <v>5.8370000000000002E-3</v>
      </c>
      <c r="AK153" s="15">
        <v>0.13900000000000001</v>
      </c>
    </row>
    <row r="154" spans="1:37">
      <c r="A154" t="s">
        <v>129</v>
      </c>
      <c r="B154" t="s">
        <v>12982</v>
      </c>
      <c r="C154" t="s">
        <v>12983</v>
      </c>
      <c r="D154" t="s">
        <v>354</v>
      </c>
      <c r="E154">
        <v>1.1400000000000001E-4</v>
      </c>
      <c r="F154">
        <v>3.2699999999999998E-4</v>
      </c>
      <c r="G154">
        <v>5.22E-4</v>
      </c>
      <c r="H154">
        <v>7.3899999999999997E-4</v>
      </c>
      <c r="I154">
        <v>9.6299999999999999E-4</v>
      </c>
      <c r="J154">
        <v>1.191E-3</v>
      </c>
      <c r="K154">
        <v>1.423E-3</v>
      </c>
      <c r="L154">
        <v>1.6559999999999999E-3</v>
      </c>
      <c r="M154">
        <v>1.8929999999999999E-3</v>
      </c>
      <c r="N154">
        <v>2.134E-3</v>
      </c>
      <c r="O154">
        <v>2.3779999999999999E-3</v>
      </c>
      <c r="P154">
        <v>2.624E-3</v>
      </c>
      <c r="Q154">
        <v>2.872E-3</v>
      </c>
      <c r="R154">
        <v>3.1210000000000001E-3</v>
      </c>
      <c r="S154">
        <v>3.3709999999999999E-3</v>
      </c>
      <c r="T154">
        <v>3.6210000000000001E-3</v>
      </c>
      <c r="U154">
        <v>3.8700000000000002E-3</v>
      </c>
      <c r="V154">
        <v>4.1190000000000003E-3</v>
      </c>
      <c r="W154">
        <v>4.3689999999999996E-3</v>
      </c>
      <c r="X154">
        <v>4.6210000000000001E-3</v>
      </c>
      <c r="Y154">
        <v>4.8770000000000003E-3</v>
      </c>
      <c r="Z154">
        <v>5.1370000000000001E-3</v>
      </c>
      <c r="AA154">
        <v>5.4029999999999998E-3</v>
      </c>
      <c r="AB154">
        <v>5.6730000000000001E-3</v>
      </c>
      <c r="AC154">
        <v>5.947E-3</v>
      </c>
      <c r="AD154">
        <v>6.2220000000000001E-3</v>
      </c>
      <c r="AE154">
        <v>6.4980000000000003E-3</v>
      </c>
      <c r="AF154">
        <v>6.7739999999999996E-3</v>
      </c>
      <c r="AG154">
        <v>7.0499999999999998E-3</v>
      </c>
      <c r="AH154">
        <v>7.326E-3</v>
      </c>
      <c r="AI154">
        <v>7.6030000000000004E-3</v>
      </c>
      <c r="AJ154">
        <v>7.8790000000000006E-3</v>
      </c>
      <c r="AK154" s="15">
        <v>0.14699999999999999</v>
      </c>
    </row>
    <row r="155" spans="1:37">
      <c r="A155" t="s">
        <v>179</v>
      </c>
      <c r="B155" t="s">
        <v>12984</v>
      </c>
      <c r="C155" t="s">
        <v>12985</v>
      </c>
      <c r="D155" t="s">
        <v>354</v>
      </c>
      <c r="E155">
        <v>5.0650940000000002</v>
      </c>
      <c r="F155">
        <v>5.179252</v>
      </c>
      <c r="G155">
        <v>5.2572840000000003</v>
      </c>
      <c r="H155">
        <v>5.3519930000000002</v>
      </c>
      <c r="I155">
        <v>5.4446269999999997</v>
      </c>
      <c r="J155">
        <v>5.5326490000000002</v>
      </c>
      <c r="K155">
        <v>5.6176380000000004</v>
      </c>
      <c r="L155">
        <v>5.7001710000000001</v>
      </c>
      <c r="M155">
        <v>5.7785630000000001</v>
      </c>
      <c r="N155">
        <v>5.8519860000000001</v>
      </c>
      <c r="O155">
        <v>5.9171379999999996</v>
      </c>
      <c r="P155">
        <v>5.9790190000000001</v>
      </c>
      <c r="Q155">
        <v>6.0367949999999997</v>
      </c>
      <c r="R155">
        <v>6.0889860000000002</v>
      </c>
      <c r="S155">
        <v>6.1320740000000002</v>
      </c>
      <c r="T155">
        <v>6.1649700000000003</v>
      </c>
      <c r="U155">
        <v>6.194337</v>
      </c>
      <c r="V155">
        <v>6.2242600000000001</v>
      </c>
      <c r="W155">
        <v>6.2526140000000003</v>
      </c>
      <c r="X155">
        <v>6.2792339999999998</v>
      </c>
      <c r="Y155">
        <v>6.2984020000000003</v>
      </c>
      <c r="Z155">
        <v>6.3134110000000003</v>
      </c>
      <c r="AA155">
        <v>6.3209099999999996</v>
      </c>
      <c r="AB155">
        <v>6.3380099999999997</v>
      </c>
      <c r="AC155">
        <v>6.3601570000000001</v>
      </c>
      <c r="AD155">
        <v>6.3871190000000002</v>
      </c>
      <c r="AE155">
        <v>6.4141919999999999</v>
      </c>
      <c r="AF155">
        <v>6.4347640000000004</v>
      </c>
      <c r="AG155">
        <v>6.4502040000000003</v>
      </c>
      <c r="AH155">
        <v>6.4613370000000003</v>
      </c>
      <c r="AI155">
        <v>6.4658490000000004</v>
      </c>
      <c r="AJ155">
        <v>6.4616959999999999</v>
      </c>
      <c r="AK155" s="15">
        <v>8.0000000000000002E-3</v>
      </c>
    </row>
    <row r="156" spans="1:37">
      <c r="A156" t="s">
        <v>415</v>
      </c>
      <c r="B156" t="s">
        <v>12986</v>
      </c>
      <c r="C156" t="s">
        <v>12987</v>
      </c>
      <c r="D156" t="s">
        <v>354</v>
      </c>
      <c r="E156">
        <v>12.343863000000001</v>
      </c>
      <c r="F156">
        <v>12.694749</v>
      </c>
      <c r="G156">
        <v>12.992682</v>
      </c>
      <c r="H156">
        <v>13.322811</v>
      </c>
      <c r="I156">
        <v>13.655799999999999</v>
      </c>
      <c r="J156">
        <v>13.986465000000001</v>
      </c>
      <c r="K156">
        <v>14.317487</v>
      </c>
      <c r="L156">
        <v>14.648014999999999</v>
      </c>
      <c r="M156">
        <v>14.975436999999999</v>
      </c>
      <c r="N156">
        <v>15.297017</v>
      </c>
      <c r="O156">
        <v>15.605245</v>
      </c>
      <c r="P156">
        <v>15.911191000000001</v>
      </c>
      <c r="Q156">
        <v>16.205500000000001</v>
      </c>
      <c r="R156">
        <v>16.497097</v>
      </c>
      <c r="S156">
        <v>16.760742</v>
      </c>
      <c r="T156">
        <v>17.006423999999999</v>
      </c>
      <c r="U156">
        <v>17.243559000000001</v>
      </c>
      <c r="V156">
        <v>17.484843999999999</v>
      </c>
      <c r="W156">
        <v>17.728580000000001</v>
      </c>
      <c r="X156">
        <v>17.972973</v>
      </c>
      <c r="Y156">
        <v>18.205839000000001</v>
      </c>
      <c r="Z156">
        <v>18.427461999999998</v>
      </c>
      <c r="AA156">
        <v>18.651854</v>
      </c>
      <c r="AB156">
        <v>18.889455999999999</v>
      </c>
      <c r="AC156">
        <v>19.160164000000002</v>
      </c>
      <c r="AD156">
        <v>19.459173</v>
      </c>
      <c r="AE156">
        <v>19.757915000000001</v>
      </c>
      <c r="AF156">
        <v>20.044219999999999</v>
      </c>
      <c r="AG156">
        <v>20.332657000000001</v>
      </c>
      <c r="AH156">
        <v>20.620497</v>
      </c>
      <c r="AI156">
        <v>20.888853000000001</v>
      </c>
      <c r="AJ156">
        <v>21.145759999999999</v>
      </c>
      <c r="AK156" s="15">
        <v>1.7999999999999999E-2</v>
      </c>
    </row>
    <row r="157" spans="1:37">
      <c r="A157" t="s">
        <v>418</v>
      </c>
      <c r="C157" t="s">
        <v>12988</v>
      </c>
    </row>
    <row r="158" spans="1:37">
      <c r="A158" t="s">
        <v>275</v>
      </c>
      <c r="C158" t="s">
        <v>12989</v>
      </c>
    </row>
    <row r="159" spans="1:37">
      <c r="A159" t="s">
        <v>102</v>
      </c>
      <c r="C159" t="s">
        <v>12990</v>
      </c>
    </row>
    <row r="160" spans="1:37">
      <c r="A160" t="s">
        <v>104</v>
      </c>
      <c r="B160" t="s">
        <v>12991</v>
      </c>
      <c r="C160" t="s">
        <v>12992</v>
      </c>
      <c r="D160" t="s">
        <v>280</v>
      </c>
      <c r="E160">
        <v>15.833444</v>
      </c>
      <c r="F160">
        <v>15.917239</v>
      </c>
      <c r="G160">
        <v>16.153824</v>
      </c>
      <c r="H160">
        <v>16.371130000000001</v>
      </c>
      <c r="I160">
        <v>16.667448</v>
      </c>
      <c r="J160">
        <v>17.032183</v>
      </c>
      <c r="K160">
        <v>17.466902000000001</v>
      </c>
      <c r="L160">
        <v>17.887001000000001</v>
      </c>
      <c r="M160">
        <v>18.201229000000001</v>
      </c>
      <c r="N160">
        <v>18.256460000000001</v>
      </c>
      <c r="O160">
        <v>18.345524000000001</v>
      </c>
      <c r="P160">
        <v>18.386237999999999</v>
      </c>
      <c r="Q160">
        <v>18.401806000000001</v>
      </c>
      <c r="R160">
        <v>18.393191999999999</v>
      </c>
      <c r="S160">
        <v>18.371421999999999</v>
      </c>
      <c r="T160">
        <v>18.353439000000002</v>
      </c>
      <c r="U160">
        <v>18.338474000000001</v>
      </c>
      <c r="V160">
        <v>18.327165999999998</v>
      </c>
      <c r="W160">
        <v>18.318511999999998</v>
      </c>
      <c r="X160">
        <v>18.311283</v>
      </c>
      <c r="Y160">
        <v>18.305140000000002</v>
      </c>
      <c r="Z160">
        <v>18.299992</v>
      </c>
      <c r="AA160">
        <v>18.295383000000001</v>
      </c>
      <c r="AB160">
        <v>18.291454000000002</v>
      </c>
      <c r="AC160">
        <v>18.288171999999999</v>
      </c>
      <c r="AD160">
        <v>18.279964</v>
      </c>
      <c r="AE160">
        <v>18.278406</v>
      </c>
      <c r="AF160">
        <v>18.277667999999998</v>
      </c>
      <c r="AG160">
        <v>18.273069</v>
      </c>
      <c r="AH160">
        <v>18.275030000000001</v>
      </c>
      <c r="AI160">
        <v>18.278300999999999</v>
      </c>
      <c r="AJ160">
        <v>18.282661000000001</v>
      </c>
      <c r="AK160" s="15">
        <v>5.0000000000000001E-3</v>
      </c>
    </row>
    <row r="161" spans="1:37">
      <c r="A161" t="s">
        <v>108</v>
      </c>
      <c r="B161" t="s">
        <v>12993</v>
      </c>
      <c r="C161" t="s">
        <v>12994</v>
      </c>
      <c r="D161" t="s">
        <v>283</v>
      </c>
      <c r="E161">
        <v>10.982303</v>
      </c>
      <c r="F161">
        <v>11.052049999999999</v>
      </c>
      <c r="G161">
        <v>11.362957</v>
      </c>
      <c r="H161">
        <v>11.553221000000001</v>
      </c>
      <c r="I161">
        <v>11.764844999999999</v>
      </c>
      <c r="J161">
        <v>12.016484999999999</v>
      </c>
      <c r="K161">
        <v>12.318313</v>
      </c>
      <c r="L161">
        <v>12.605974</v>
      </c>
      <c r="M161">
        <v>12.900950999999999</v>
      </c>
      <c r="N161">
        <v>13.009373</v>
      </c>
      <c r="O161">
        <v>13.224117</v>
      </c>
      <c r="P161">
        <v>13.392348</v>
      </c>
      <c r="Q161">
        <v>13.536885</v>
      </c>
      <c r="R161">
        <v>13.626533999999999</v>
      </c>
      <c r="S161">
        <v>13.662160999999999</v>
      </c>
      <c r="T161">
        <v>13.688663999999999</v>
      </c>
      <c r="U161">
        <v>13.716609999999999</v>
      </c>
      <c r="V161">
        <v>13.595336</v>
      </c>
      <c r="W161">
        <v>13.636975</v>
      </c>
      <c r="X161">
        <v>13.688661</v>
      </c>
      <c r="Y161">
        <v>13.749402</v>
      </c>
      <c r="Z161">
        <v>13.820320000000001</v>
      </c>
      <c r="AA161">
        <v>13.911472</v>
      </c>
      <c r="AB161">
        <v>14.018928000000001</v>
      </c>
      <c r="AC161">
        <v>14.130243</v>
      </c>
      <c r="AD161">
        <v>14.234919</v>
      </c>
      <c r="AE161">
        <v>14.324709</v>
      </c>
      <c r="AF161">
        <v>14.401025000000001</v>
      </c>
      <c r="AG161">
        <v>14.431746</v>
      </c>
      <c r="AH161">
        <v>14.463141999999999</v>
      </c>
      <c r="AI161">
        <v>14.477657000000001</v>
      </c>
      <c r="AJ161">
        <v>14.496719000000001</v>
      </c>
      <c r="AK161" s="15">
        <v>8.9999999999999993E-3</v>
      </c>
    </row>
    <row r="162" spans="1:37">
      <c r="A162" t="s">
        <v>111</v>
      </c>
      <c r="B162" t="s">
        <v>12995</v>
      </c>
      <c r="C162" t="s">
        <v>12996</v>
      </c>
      <c r="D162" t="s">
        <v>283</v>
      </c>
      <c r="E162">
        <v>12.17399</v>
      </c>
      <c r="F162">
        <v>12.207247000000001</v>
      </c>
      <c r="G162">
        <v>12.355081999999999</v>
      </c>
      <c r="H162">
        <v>12.458644</v>
      </c>
      <c r="I162">
        <v>12.605206000000001</v>
      </c>
      <c r="J162">
        <v>12.801225000000001</v>
      </c>
      <c r="K162">
        <v>13.053908</v>
      </c>
      <c r="L162">
        <v>13.354058</v>
      </c>
      <c r="M162">
        <v>13.676672</v>
      </c>
      <c r="N162">
        <v>13.745378000000001</v>
      </c>
      <c r="O162">
        <v>13.918806</v>
      </c>
      <c r="P162">
        <v>14.053827999999999</v>
      </c>
      <c r="Q162">
        <v>14.147812</v>
      </c>
      <c r="R162">
        <v>14.18984</v>
      </c>
      <c r="S162">
        <v>14.200593</v>
      </c>
      <c r="T162">
        <v>14.199894</v>
      </c>
      <c r="U162">
        <v>14.188663</v>
      </c>
      <c r="V162">
        <v>14.179311</v>
      </c>
      <c r="W162">
        <v>14.171576</v>
      </c>
      <c r="X162">
        <v>14.165271000000001</v>
      </c>
      <c r="Y162">
        <v>14.151152</v>
      </c>
      <c r="Z162">
        <v>14.147625</v>
      </c>
      <c r="AA162">
        <v>14.145243000000001</v>
      </c>
      <c r="AB162">
        <v>14.144107999999999</v>
      </c>
      <c r="AC162">
        <v>14.144387999999999</v>
      </c>
      <c r="AD162">
        <v>14.146143</v>
      </c>
      <c r="AE162">
        <v>14.149203999999999</v>
      </c>
      <c r="AF162">
        <v>14.153306000000001</v>
      </c>
      <c r="AG162">
        <v>14.157944000000001</v>
      </c>
      <c r="AH162">
        <v>14.127242000000001</v>
      </c>
      <c r="AI162">
        <v>14.142486999999999</v>
      </c>
      <c r="AJ162">
        <v>14.163594</v>
      </c>
      <c r="AK162" s="15">
        <v>5.0000000000000001E-3</v>
      </c>
    </row>
    <row r="163" spans="1:37">
      <c r="A163" t="s">
        <v>114</v>
      </c>
      <c r="B163" t="s">
        <v>12997</v>
      </c>
      <c r="C163" t="s">
        <v>12998</v>
      </c>
      <c r="D163" t="s">
        <v>283</v>
      </c>
      <c r="E163">
        <v>12.041198</v>
      </c>
      <c r="F163">
        <v>12.075239</v>
      </c>
      <c r="G163">
        <v>12.249382000000001</v>
      </c>
      <c r="H163">
        <v>12.364997000000001</v>
      </c>
      <c r="I163">
        <v>12.524848</v>
      </c>
      <c r="J163">
        <v>12.735784000000001</v>
      </c>
      <c r="K163">
        <v>13.000175</v>
      </c>
      <c r="L163">
        <v>13.282722</v>
      </c>
      <c r="M163">
        <v>13.579573</v>
      </c>
      <c r="N163">
        <v>13.581469999999999</v>
      </c>
      <c r="O163">
        <v>13.684813999999999</v>
      </c>
      <c r="P163">
        <v>13.771167</v>
      </c>
      <c r="Q163">
        <v>13.824059</v>
      </c>
      <c r="R163">
        <v>13.835372</v>
      </c>
      <c r="S163">
        <v>13.808502000000001</v>
      </c>
      <c r="T163">
        <v>13.759385</v>
      </c>
      <c r="U163">
        <v>13.715176</v>
      </c>
      <c r="V163">
        <v>13.671720000000001</v>
      </c>
      <c r="W163">
        <v>13.638633</v>
      </c>
      <c r="X163">
        <v>13.607639000000001</v>
      </c>
      <c r="Y163">
        <v>13.576610000000001</v>
      </c>
      <c r="Z163">
        <v>13.547029</v>
      </c>
      <c r="AA163">
        <v>13.518986999999999</v>
      </c>
      <c r="AB163">
        <v>13.495782</v>
      </c>
      <c r="AC163">
        <v>13.473947000000001</v>
      </c>
      <c r="AD163">
        <v>13.453491</v>
      </c>
      <c r="AE163">
        <v>13.434054</v>
      </c>
      <c r="AF163">
        <v>13.416242</v>
      </c>
      <c r="AG163">
        <v>13.399222</v>
      </c>
      <c r="AH163">
        <v>13.388555</v>
      </c>
      <c r="AI163">
        <v>13.378608</v>
      </c>
      <c r="AJ163">
        <v>13.369484999999999</v>
      </c>
      <c r="AK163" s="15">
        <v>3.0000000000000001E-3</v>
      </c>
    </row>
    <row r="164" spans="1:37">
      <c r="A164" t="s">
        <v>117</v>
      </c>
      <c r="B164" t="s">
        <v>12999</v>
      </c>
      <c r="C164" t="s">
        <v>13000</v>
      </c>
      <c r="D164" t="s">
        <v>283</v>
      </c>
      <c r="E164">
        <v>10.610325</v>
      </c>
      <c r="F164">
        <v>10.709913</v>
      </c>
      <c r="G164">
        <v>11.050867</v>
      </c>
      <c r="H164">
        <v>11.259223</v>
      </c>
      <c r="I164">
        <v>11.488021</v>
      </c>
      <c r="J164">
        <v>11.753047</v>
      </c>
      <c r="K164">
        <v>12.058527</v>
      </c>
      <c r="L164">
        <v>12.372031</v>
      </c>
      <c r="M164">
        <v>12.684063</v>
      </c>
      <c r="N164">
        <v>12.786493</v>
      </c>
      <c r="O164">
        <v>12.959384999999999</v>
      </c>
      <c r="P164">
        <v>13.120592</v>
      </c>
      <c r="Q164">
        <v>13.244595</v>
      </c>
      <c r="R164">
        <v>13.297800000000001</v>
      </c>
      <c r="S164">
        <v>13.300013</v>
      </c>
      <c r="T164">
        <v>13.295665</v>
      </c>
      <c r="U164">
        <v>13.293400999999999</v>
      </c>
      <c r="V164">
        <v>13.153244000000001</v>
      </c>
      <c r="W164">
        <v>13.165462</v>
      </c>
      <c r="X164">
        <v>13.185219999999999</v>
      </c>
      <c r="Y164">
        <v>13.215465</v>
      </c>
      <c r="Z164">
        <v>13.275074</v>
      </c>
      <c r="AA164">
        <v>13.335015</v>
      </c>
      <c r="AB164">
        <v>13.400862</v>
      </c>
      <c r="AC164">
        <v>13.470008999999999</v>
      </c>
      <c r="AD164">
        <v>13.532145999999999</v>
      </c>
      <c r="AE164">
        <v>13.588974</v>
      </c>
      <c r="AF164">
        <v>13.626766999999999</v>
      </c>
      <c r="AG164">
        <v>13.626595</v>
      </c>
      <c r="AH164">
        <v>13.626469999999999</v>
      </c>
      <c r="AI164">
        <v>13.652269</v>
      </c>
      <c r="AJ164">
        <v>13.679828000000001</v>
      </c>
      <c r="AK164" s="15">
        <v>8.0000000000000002E-3</v>
      </c>
    </row>
    <row r="165" spans="1:37">
      <c r="A165" t="s">
        <v>120</v>
      </c>
      <c r="B165" t="s">
        <v>13001</v>
      </c>
      <c r="C165" t="s">
        <v>13002</v>
      </c>
      <c r="D165" t="s">
        <v>280</v>
      </c>
      <c r="E165">
        <v>26.787324999999999</v>
      </c>
      <c r="F165">
        <v>26.787324999999999</v>
      </c>
      <c r="G165">
        <v>26.950548000000001</v>
      </c>
      <c r="H165">
        <v>27.066061000000001</v>
      </c>
      <c r="I165">
        <v>27.186705</v>
      </c>
      <c r="J165">
        <v>27.351542999999999</v>
      </c>
      <c r="K165">
        <v>27.570592999999999</v>
      </c>
      <c r="L165">
        <v>27.848465000000001</v>
      </c>
      <c r="M165">
        <v>28.186658999999999</v>
      </c>
      <c r="N165">
        <v>28.383815999999999</v>
      </c>
      <c r="O165">
        <v>28.708372000000001</v>
      </c>
      <c r="P165">
        <v>28.982938999999998</v>
      </c>
      <c r="Q165">
        <v>29.158928</v>
      </c>
      <c r="R165">
        <v>29.220199999999998</v>
      </c>
      <c r="S165">
        <v>29.238834000000001</v>
      </c>
      <c r="T165">
        <v>29.213277999999999</v>
      </c>
      <c r="U165">
        <v>29.242923999999999</v>
      </c>
      <c r="V165">
        <v>29.269352000000001</v>
      </c>
      <c r="W165">
        <v>29.291001999999999</v>
      </c>
      <c r="X165">
        <v>29.308949999999999</v>
      </c>
      <c r="Y165">
        <v>29.32321</v>
      </c>
      <c r="Z165">
        <v>29.334188000000001</v>
      </c>
      <c r="AA165">
        <v>29.343019000000002</v>
      </c>
      <c r="AB165">
        <v>29.349813000000001</v>
      </c>
      <c r="AC165">
        <v>29.354443</v>
      </c>
      <c r="AD165">
        <v>29.355063999999999</v>
      </c>
      <c r="AE165">
        <v>29.355101000000001</v>
      </c>
      <c r="AF165">
        <v>29.355104000000001</v>
      </c>
      <c r="AG165">
        <v>29.355101000000001</v>
      </c>
      <c r="AH165">
        <v>29.355104000000001</v>
      </c>
      <c r="AI165">
        <v>29.355105999999999</v>
      </c>
      <c r="AJ165">
        <v>29.355104000000001</v>
      </c>
      <c r="AK165" s="15">
        <v>3.0000000000000001E-3</v>
      </c>
    </row>
    <row r="166" spans="1:37">
      <c r="A166" t="s">
        <v>123</v>
      </c>
      <c r="B166" t="s">
        <v>13003</v>
      </c>
      <c r="C166" t="s">
        <v>13004</v>
      </c>
      <c r="D166" t="s">
        <v>280</v>
      </c>
      <c r="E166">
        <v>0</v>
      </c>
      <c r="F166">
        <v>22.487862</v>
      </c>
      <c r="G166">
        <v>22.936606999999999</v>
      </c>
      <c r="H166">
        <v>23.303875000000001</v>
      </c>
      <c r="I166">
        <v>23.698215000000001</v>
      </c>
      <c r="J166">
        <v>24.210663</v>
      </c>
      <c r="K166">
        <v>24.896505000000001</v>
      </c>
      <c r="L166">
        <v>25.681920999999999</v>
      </c>
      <c r="M166">
        <v>26.575503999999999</v>
      </c>
      <c r="N166">
        <v>26.958759000000001</v>
      </c>
      <c r="O166">
        <v>27.663181000000002</v>
      </c>
      <c r="P166">
        <v>28.188143</v>
      </c>
      <c r="Q166">
        <v>28.478565</v>
      </c>
      <c r="R166">
        <v>28.541342</v>
      </c>
      <c r="S166">
        <v>28.554849999999998</v>
      </c>
      <c r="T166">
        <v>28.554604000000001</v>
      </c>
      <c r="U166">
        <v>28.543713</v>
      </c>
      <c r="V166">
        <v>28.534614999999999</v>
      </c>
      <c r="W166">
        <v>28.526482000000001</v>
      </c>
      <c r="X166">
        <v>28.519625000000001</v>
      </c>
      <c r="Y166">
        <v>28.513811</v>
      </c>
      <c r="Z166">
        <v>28.508783000000001</v>
      </c>
      <c r="AA166">
        <v>28.504524</v>
      </c>
      <c r="AB166">
        <v>28.500961</v>
      </c>
      <c r="AC166">
        <v>28.498080999999999</v>
      </c>
      <c r="AD166">
        <v>28.495825</v>
      </c>
      <c r="AE166">
        <v>28.494091000000001</v>
      </c>
      <c r="AF166">
        <v>28.492794</v>
      </c>
      <c r="AG166">
        <v>28.491941000000001</v>
      </c>
      <c r="AH166">
        <v>28.491484</v>
      </c>
      <c r="AI166">
        <v>28.500710999999999</v>
      </c>
      <c r="AJ166">
        <v>28.522314000000001</v>
      </c>
      <c r="AK166" t="s">
        <v>170</v>
      </c>
    </row>
    <row r="167" spans="1:37">
      <c r="A167" t="s">
        <v>126</v>
      </c>
      <c r="B167" t="s">
        <v>13005</v>
      </c>
      <c r="C167" t="s">
        <v>13006</v>
      </c>
      <c r="D167" t="s">
        <v>283</v>
      </c>
      <c r="E167">
        <v>0</v>
      </c>
      <c r="F167">
        <v>17.978458</v>
      </c>
      <c r="G167">
        <v>18.38475</v>
      </c>
      <c r="H167">
        <v>18.509782999999999</v>
      </c>
      <c r="I167">
        <v>18.643954999999998</v>
      </c>
      <c r="J167">
        <v>18.827601999999999</v>
      </c>
      <c r="K167">
        <v>19.081377</v>
      </c>
      <c r="L167">
        <v>19.367249999999999</v>
      </c>
      <c r="M167">
        <v>19.716135000000001</v>
      </c>
      <c r="N167">
        <v>19.824932</v>
      </c>
      <c r="O167">
        <v>20.074278</v>
      </c>
      <c r="P167">
        <v>20.267631999999999</v>
      </c>
      <c r="Q167">
        <v>20.409233</v>
      </c>
      <c r="R167">
        <v>20.490760999999999</v>
      </c>
      <c r="S167">
        <v>20.524865999999999</v>
      </c>
      <c r="T167">
        <v>20.538214</v>
      </c>
      <c r="U167">
        <v>20.542964999999999</v>
      </c>
      <c r="V167">
        <v>20.454267999999999</v>
      </c>
      <c r="W167">
        <v>20.459389000000002</v>
      </c>
      <c r="X167">
        <v>20.468160999999998</v>
      </c>
      <c r="Y167">
        <v>20.480989000000001</v>
      </c>
      <c r="Z167">
        <v>20.473053</v>
      </c>
      <c r="AA167">
        <v>20.497603999999999</v>
      </c>
      <c r="AB167">
        <v>20.526624999999999</v>
      </c>
      <c r="AC167">
        <v>20.560326</v>
      </c>
      <c r="AD167">
        <v>20.598198</v>
      </c>
      <c r="AE167">
        <v>20.609852</v>
      </c>
      <c r="AF167">
        <v>20.658335000000001</v>
      </c>
      <c r="AG167">
        <v>20.710788999999998</v>
      </c>
      <c r="AH167">
        <v>20.766069000000002</v>
      </c>
      <c r="AI167">
        <v>20.824072000000001</v>
      </c>
      <c r="AJ167">
        <v>20.884277000000001</v>
      </c>
      <c r="AK167" t="s">
        <v>170</v>
      </c>
    </row>
    <row r="168" spans="1:37">
      <c r="A168" t="s">
        <v>129</v>
      </c>
      <c r="B168" t="s">
        <v>13007</v>
      </c>
      <c r="C168" t="s">
        <v>13008</v>
      </c>
      <c r="D168" t="s">
        <v>280</v>
      </c>
      <c r="E168">
        <v>0</v>
      </c>
      <c r="F168">
        <v>18.347479</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v>16.244858000000001</v>
      </c>
      <c r="AK168" t="s">
        <v>170</v>
      </c>
    </row>
    <row r="169" spans="1:37">
      <c r="A169" t="s">
        <v>298</v>
      </c>
      <c r="B169" t="s">
        <v>13009</v>
      </c>
      <c r="C169" t="s">
        <v>13010</v>
      </c>
      <c r="E169">
        <v>14.746924</v>
      </c>
      <c r="F169">
        <v>14.810667</v>
      </c>
      <c r="G169">
        <v>15.057954000000001</v>
      </c>
      <c r="H169">
        <v>15.25329</v>
      </c>
      <c r="I169">
        <v>15.510656000000001</v>
      </c>
      <c r="J169">
        <v>15.828522</v>
      </c>
      <c r="K169">
        <v>16.213882000000002</v>
      </c>
      <c r="L169">
        <v>16.584883000000001</v>
      </c>
      <c r="M169">
        <v>16.879576</v>
      </c>
      <c r="N169">
        <v>16.943519999999999</v>
      </c>
      <c r="O169">
        <v>17.055088000000001</v>
      </c>
      <c r="P169">
        <v>17.122209999999999</v>
      </c>
      <c r="Q169">
        <v>17.160734000000001</v>
      </c>
      <c r="R169">
        <v>17.163105000000002</v>
      </c>
      <c r="S169">
        <v>17.141998000000001</v>
      </c>
      <c r="T169">
        <v>17.121689</v>
      </c>
      <c r="U169">
        <v>17.103891000000001</v>
      </c>
      <c r="V169">
        <v>17.038971</v>
      </c>
      <c r="W169">
        <v>17.029029999999999</v>
      </c>
      <c r="X169">
        <v>17.028341000000001</v>
      </c>
      <c r="Y169">
        <v>17.037998000000002</v>
      </c>
      <c r="Z169">
        <v>17.046396000000001</v>
      </c>
      <c r="AA169">
        <v>17.061281000000001</v>
      </c>
      <c r="AB169">
        <v>17.081230000000001</v>
      </c>
      <c r="AC169">
        <v>17.103349999999999</v>
      </c>
      <c r="AD169">
        <v>17.122033999999999</v>
      </c>
      <c r="AE169">
        <v>17.139620000000001</v>
      </c>
      <c r="AF169">
        <v>17.153607999999998</v>
      </c>
      <c r="AG169">
        <v>17.149851000000002</v>
      </c>
      <c r="AH169">
        <v>17.149318999999998</v>
      </c>
      <c r="AI169">
        <v>17.144801999999999</v>
      </c>
      <c r="AJ169">
        <v>17.142405</v>
      </c>
      <c r="AK169" s="15">
        <v>5.0000000000000001E-3</v>
      </c>
    </row>
    <row r="170" spans="1:37">
      <c r="A170" t="s">
        <v>135</v>
      </c>
      <c r="C170" t="s">
        <v>13011</v>
      </c>
    </row>
    <row r="171" spans="1:37">
      <c r="A171" t="s">
        <v>104</v>
      </c>
      <c r="B171" t="s">
        <v>13012</v>
      </c>
      <c r="C171" t="s">
        <v>13013</v>
      </c>
      <c r="D171" t="s">
        <v>280</v>
      </c>
      <c r="E171">
        <v>9.6279889999999995</v>
      </c>
      <c r="F171">
        <v>9.6671119999999995</v>
      </c>
      <c r="G171">
        <v>9.9875179999999997</v>
      </c>
      <c r="H171">
        <v>10.170783999999999</v>
      </c>
      <c r="I171">
        <v>10.414099999999999</v>
      </c>
      <c r="J171">
        <v>10.708048</v>
      </c>
      <c r="K171">
        <v>11.04224</v>
      </c>
      <c r="L171">
        <v>11.375086</v>
      </c>
      <c r="M171">
        <v>11.737513</v>
      </c>
      <c r="N171">
        <v>11.920949999999999</v>
      </c>
      <c r="O171">
        <v>12.235958999999999</v>
      </c>
      <c r="P171">
        <v>12.521532000000001</v>
      </c>
      <c r="Q171">
        <v>12.784723</v>
      </c>
      <c r="R171">
        <v>12.920662</v>
      </c>
      <c r="S171">
        <v>12.916271</v>
      </c>
      <c r="T171">
        <v>12.912497999999999</v>
      </c>
      <c r="U171">
        <v>12.909034</v>
      </c>
      <c r="V171">
        <v>12.906145</v>
      </c>
      <c r="W171">
        <v>12.903797000000001</v>
      </c>
      <c r="X171">
        <v>12.901916999999999</v>
      </c>
      <c r="Y171">
        <v>12.900428</v>
      </c>
      <c r="Z171">
        <v>12.899246</v>
      </c>
      <c r="AA171">
        <v>12.898365</v>
      </c>
      <c r="AB171">
        <v>12.897755</v>
      </c>
      <c r="AC171">
        <v>12.896927</v>
      </c>
      <c r="AD171">
        <v>12.896331</v>
      </c>
      <c r="AE171">
        <v>12.895953</v>
      </c>
      <c r="AF171">
        <v>12.89575</v>
      </c>
      <c r="AG171">
        <v>12.879478000000001</v>
      </c>
      <c r="AH171">
        <v>12.882497000000001</v>
      </c>
      <c r="AI171">
        <v>12.887112999999999</v>
      </c>
      <c r="AJ171">
        <v>12.897582999999999</v>
      </c>
      <c r="AK171" s="15">
        <v>8.9999999999999993E-3</v>
      </c>
    </row>
    <row r="172" spans="1:37">
      <c r="A172" t="s">
        <v>108</v>
      </c>
      <c r="B172" t="s">
        <v>13014</v>
      </c>
      <c r="C172" t="s">
        <v>13015</v>
      </c>
      <c r="D172" t="s">
        <v>283</v>
      </c>
      <c r="E172">
        <v>7.0474810000000003</v>
      </c>
      <c r="F172">
        <v>7.0732480000000004</v>
      </c>
      <c r="G172">
        <v>7.296373</v>
      </c>
      <c r="H172">
        <v>7.412623</v>
      </c>
      <c r="I172">
        <v>7.5502840000000004</v>
      </c>
      <c r="J172">
        <v>7.7228839999999996</v>
      </c>
      <c r="K172">
        <v>7.928922</v>
      </c>
      <c r="L172">
        <v>8.1409749999999992</v>
      </c>
      <c r="M172">
        <v>8.3796660000000003</v>
      </c>
      <c r="N172">
        <v>8.4678210000000007</v>
      </c>
      <c r="O172">
        <v>8.6787980000000005</v>
      </c>
      <c r="P172">
        <v>8.8671880000000005</v>
      </c>
      <c r="Q172">
        <v>9.0435280000000002</v>
      </c>
      <c r="R172">
        <v>9.1635480000000005</v>
      </c>
      <c r="S172">
        <v>9.2071500000000004</v>
      </c>
      <c r="T172">
        <v>9.2056880000000003</v>
      </c>
      <c r="U172">
        <v>9.2047100000000004</v>
      </c>
      <c r="V172">
        <v>9.2037859999999991</v>
      </c>
      <c r="W172">
        <v>9.2028219999999994</v>
      </c>
      <c r="X172">
        <v>9.2018170000000001</v>
      </c>
      <c r="Y172">
        <v>9.2007729999999999</v>
      </c>
      <c r="Z172">
        <v>9.1996929999999999</v>
      </c>
      <c r="AA172">
        <v>9.1985670000000006</v>
      </c>
      <c r="AB172">
        <v>9.1974140000000002</v>
      </c>
      <c r="AC172">
        <v>9.1966649999999994</v>
      </c>
      <c r="AD172">
        <v>9.195881</v>
      </c>
      <c r="AE172">
        <v>9.1950640000000003</v>
      </c>
      <c r="AF172">
        <v>9.19421</v>
      </c>
      <c r="AG172">
        <v>9.1933170000000004</v>
      </c>
      <c r="AH172">
        <v>9.1923790000000007</v>
      </c>
      <c r="AI172">
        <v>9.1914029999999993</v>
      </c>
      <c r="AJ172">
        <v>9.1904160000000008</v>
      </c>
      <c r="AK172" s="15">
        <v>8.9999999999999993E-3</v>
      </c>
    </row>
    <row r="173" spans="1:37">
      <c r="A173" t="s">
        <v>111</v>
      </c>
      <c r="B173" t="s">
        <v>13016</v>
      </c>
      <c r="C173" t="s">
        <v>13017</v>
      </c>
      <c r="D173" t="s">
        <v>283</v>
      </c>
      <c r="E173">
        <v>7.1174850000000003</v>
      </c>
      <c r="F173">
        <v>7.146706</v>
      </c>
      <c r="G173">
        <v>7.3830169999999997</v>
      </c>
      <c r="H173">
        <v>7.5136760000000002</v>
      </c>
      <c r="I173">
        <v>7.6910780000000001</v>
      </c>
      <c r="J173">
        <v>7.9088390000000004</v>
      </c>
      <c r="K173">
        <v>8.1642480000000006</v>
      </c>
      <c r="L173">
        <v>8.4094750000000005</v>
      </c>
      <c r="M173">
        <v>8.6539699999999993</v>
      </c>
      <c r="N173">
        <v>8.7490690000000004</v>
      </c>
      <c r="O173">
        <v>8.9616819999999997</v>
      </c>
      <c r="P173">
        <v>9.1501970000000004</v>
      </c>
      <c r="Q173">
        <v>9.3239680000000007</v>
      </c>
      <c r="R173">
        <v>9.4387369999999997</v>
      </c>
      <c r="S173">
        <v>9.4776579999999999</v>
      </c>
      <c r="T173">
        <v>9.479832</v>
      </c>
      <c r="U173">
        <v>9.4772200000000009</v>
      </c>
      <c r="V173">
        <v>9.4747470000000007</v>
      </c>
      <c r="W173">
        <v>9.4734449999999999</v>
      </c>
      <c r="X173">
        <v>9.4734029999999994</v>
      </c>
      <c r="Y173">
        <v>9.4733719999999995</v>
      </c>
      <c r="Z173">
        <v>9.4733450000000001</v>
      </c>
      <c r="AA173">
        <v>9.4733239999999999</v>
      </c>
      <c r="AB173">
        <v>9.4733070000000001</v>
      </c>
      <c r="AC173">
        <v>9.4732920000000007</v>
      </c>
      <c r="AD173">
        <v>9.4732789999999998</v>
      </c>
      <c r="AE173">
        <v>9.4732699999999994</v>
      </c>
      <c r="AF173">
        <v>9.4732620000000001</v>
      </c>
      <c r="AG173">
        <v>9.473255</v>
      </c>
      <c r="AH173">
        <v>9.4732489999999991</v>
      </c>
      <c r="AI173">
        <v>9.4732459999999996</v>
      </c>
      <c r="AJ173">
        <v>9.4732400000000005</v>
      </c>
      <c r="AK173" s="15">
        <v>8.9999999999999993E-3</v>
      </c>
    </row>
    <row r="174" spans="1:37">
      <c r="A174" t="s">
        <v>114</v>
      </c>
      <c r="B174" t="s">
        <v>13018</v>
      </c>
      <c r="C174" t="s">
        <v>13019</v>
      </c>
      <c r="D174" t="s">
        <v>283</v>
      </c>
      <c r="E174">
        <v>6.9478559999999998</v>
      </c>
      <c r="F174">
        <v>6.9985290000000004</v>
      </c>
      <c r="G174">
        <v>7.2382419999999996</v>
      </c>
      <c r="H174">
        <v>7.3771969999999998</v>
      </c>
      <c r="I174">
        <v>7.5610730000000004</v>
      </c>
      <c r="J174">
        <v>7.7949400000000004</v>
      </c>
      <c r="K174">
        <v>8.0718669999999992</v>
      </c>
      <c r="L174">
        <v>8.3701860000000003</v>
      </c>
      <c r="M174">
        <v>8.6571420000000003</v>
      </c>
      <c r="N174">
        <v>8.7780869999999993</v>
      </c>
      <c r="O174">
        <v>9.0076689999999999</v>
      </c>
      <c r="P174">
        <v>9.2106569999999994</v>
      </c>
      <c r="Q174">
        <v>9.3931900000000006</v>
      </c>
      <c r="R174">
        <v>9.5101049999999994</v>
      </c>
      <c r="S174">
        <v>9.5430869999999999</v>
      </c>
      <c r="T174">
        <v>9.545356</v>
      </c>
      <c r="U174">
        <v>9.5460270000000005</v>
      </c>
      <c r="V174">
        <v>9.5470939999999995</v>
      </c>
      <c r="W174">
        <v>9.5484880000000008</v>
      </c>
      <c r="X174">
        <v>9.5502710000000004</v>
      </c>
      <c r="Y174">
        <v>9.5524319999999996</v>
      </c>
      <c r="Z174">
        <v>9.5547109999999993</v>
      </c>
      <c r="AA174">
        <v>9.5577900000000007</v>
      </c>
      <c r="AB174">
        <v>9.5612250000000003</v>
      </c>
      <c r="AC174">
        <v>9.5650139999999997</v>
      </c>
      <c r="AD174">
        <v>9.569153</v>
      </c>
      <c r="AE174">
        <v>9.5736340000000002</v>
      </c>
      <c r="AF174">
        <v>9.5784590000000005</v>
      </c>
      <c r="AG174">
        <v>9.5836190000000006</v>
      </c>
      <c r="AH174">
        <v>9.5894969999999997</v>
      </c>
      <c r="AI174">
        <v>9.5952249999999992</v>
      </c>
      <c r="AJ174">
        <v>9.5984610000000004</v>
      </c>
      <c r="AK174" s="15">
        <v>0.01</v>
      </c>
    </row>
    <row r="175" spans="1:37">
      <c r="A175" t="s">
        <v>117</v>
      </c>
      <c r="B175" t="s">
        <v>13020</v>
      </c>
      <c r="C175" t="s">
        <v>13021</v>
      </c>
      <c r="D175" t="s">
        <v>312</v>
      </c>
      <c r="E175">
        <v>7.011361</v>
      </c>
      <c r="F175">
        <v>7.0356500000000004</v>
      </c>
      <c r="G175">
        <v>7.2582449999999996</v>
      </c>
      <c r="H175">
        <v>7.3719169999999998</v>
      </c>
      <c r="I175">
        <v>7.5093560000000004</v>
      </c>
      <c r="J175">
        <v>7.6774680000000002</v>
      </c>
      <c r="K175">
        <v>7.8792749999999998</v>
      </c>
      <c r="L175">
        <v>8.0881799999999995</v>
      </c>
      <c r="M175">
        <v>8.3252579999999998</v>
      </c>
      <c r="N175">
        <v>8.4117289999999993</v>
      </c>
      <c r="O175">
        <v>8.6225880000000004</v>
      </c>
      <c r="P175">
        <v>8.8109629999999992</v>
      </c>
      <c r="Q175">
        <v>8.9893520000000002</v>
      </c>
      <c r="R175">
        <v>9.1113900000000001</v>
      </c>
      <c r="S175">
        <v>9.1589159999999996</v>
      </c>
      <c r="T175">
        <v>9.1589159999999996</v>
      </c>
      <c r="U175">
        <v>9.1589159999999996</v>
      </c>
      <c r="V175">
        <v>9.1589159999999996</v>
      </c>
      <c r="W175">
        <v>9.1589159999999996</v>
      </c>
      <c r="X175">
        <v>9.1589159999999996</v>
      </c>
      <c r="Y175">
        <v>9.1589159999999996</v>
      </c>
      <c r="Z175">
        <v>9.1589159999999996</v>
      </c>
      <c r="AA175">
        <v>9.1589159999999996</v>
      </c>
      <c r="AB175">
        <v>9.1589159999999996</v>
      </c>
      <c r="AC175">
        <v>9.1589159999999996</v>
      </c>
      <c r="AD175">
        <v>9.1589159999999996</v>
      </c>
      <c r="AE175">
        <v>9.1589159999999996</v>
      </c>
      <c r="AF175">
        <v>9.1589159999999996</v>
      </c>
      <c r="AG175">
        <v>9.1589159999999996</v>
      </c>
      <c r="AH175">
        <v>9.1589159999999996</v>
      </c>
      <c r="AI175">
        <v>9.1589159999999996</v>
      </c>
      <c r="AJ175">
        <v>9.1589159999999996</v>
      </c>
      <c r="AK175" s="15">
        <v>8.9999999999999993E-3</v>
      </c>
    </row>
    <row r="176" spans="1:37">
      <c r="A176" t="s">
        <v>120</v>
      </c>
      <c r="B176" t="s">
        <v>13022</v>
      </c>
      <c r="C176" t="s">
        <v>13023</v>
      </c>
      <c r="D176" t="s">
        <v>283</v>
      </c>
      <c r="E176">
        <v>16.819811000000001</v>
      </c>
      <c r="F176">
        <v>16.819811000000001</v>
      </c>
      <c r="G176">
        <v>17.332519999999999</v>
      </c>
      <c r="H176">
        <v>17.522345000000001</v>
      </c>
      <c r="I176">
        <v>17.778040000000001</v>
      </c>
      <c r="J176">
        <v>18.108740000000001</v>
      </c>
      <c r="K176">
        <v>18.525386999999998</v>
      </c>
      <c r="L176">
        <v>19.03162</v>
      </c>
      <c r="M176">
        <v>19.620622999999998</v>
      </c>
      <c r="N176">
        <v>19.878893000000001</v>
      </c>
      <c r="O176">
        <v>20.329453000000001</v>
      </c>
      <c r="P176">
        <v>20.708103000000001</v>
      </c>
      <c r="Q176">
        <v>21.034248000000002</v>
      </c>
      <c r="R176">
        <v>21.191544</v>
      </c>
      <c r="S176">
        <v>21.178888000000001</v>
      </c>
      <c r="T176">
        <v>21.158515999999999</v>
      </c>
      <c r="U176">
        <v>21.137658999999999</v>
      </c>
      <c r="V176">
        <v>21.119240000000001</v>
      </c>
      <c r="W176">
        <v>21.101966999999998</v>
      </c>
      <c r="X176">
        <v>21.086580000000001</v>
      </c>
      <c r="Y176">
        <v>21.073</v>
      </c>
      <c r="Z176">
        <v>21.060811999999999</v>
      </c>
      <c r="AA176">
        <v>21.050363999999998</v>
      </c>
      <c r="AB176">
        <v>21.041416000000002</v>
      </c>
      <c r="AC176">
        <v>21.033011999999999</v>
      </c>
      <c r="AD176">
        <v>21.025124000000002</v>
      </c>
      <c r="AE176">
        <v>21.017513000000001</v>
      </c>
      <c r="AF176">
        <v>21.010483000000001</v>
      </c>
      <c r="AG176">
        <v>21.004125999999999</v>
      </c>
      <c r="AH176">
        <v>20.998594000000001</v>
      </c>
      <c r="AI176">
        <v>20.993428999999999</v>
      </c>
      <c r="AJ176">
        <v>20.988737</v>
      </c>
      <c r="AK176" s="15">
        <v>7.0000000000000001E-3</v>
      </c>
    </row>
    <row r="177" spans="1:37">
      <c r="A177" t="s">
        <v>123</v>
      </c>
      <c r="B177" t="s">
        <v>13024</v>
      </c>
      <c r="C177" t="s">
        <v>13025</v>
      </c>
      <c r="D177" t="s">
        <v>283</v>
      </c>
      <c r="E177">
        <v>0</v>
      </c>
      <c r="F177">
        <v>14.139578999999999</v>
      </c>
      <c r="G177">
        <v>14.562486</v>
      </c>
      <c r="H177">
        <v>14.815503</v>
      </c>
      <c r="I177">
        <v>15.094545999999999</v>
      </c>
      <c r="J177">
        <v>15.496686</v>
      </c>
      <c r="K177">
        <v>16.008955</v>
      </c>
      <c r="L177">
        <v>16.417480000000001</v>
      </c>
      <c r="M177">
        <v>16.818795999999999</v>
      </c>
      <c r="N177">
        <v>17.003419999999998</v>
      </c>
      <c r="O177">
        <v>17.396574000000001</v>
      </c>
      <c r="P177">
        <v>17.754154</v>
      </c>
      <c r="Q177">
        <v>18.063908000000001</v>
      </c>
      <c r="R177">
        <v>18.266521000000001</v>
      </c>
      <c r="S177">
        <v>18.323675000000001</v>
      </c>
      <c r="T177">
        <v>18.346239000000001</v>
      </c>
      <c r="U177">
        <v>18.358158</v>
      </c>
      <c r="V177">
        <v>18.366045</v>
      </c>
      <c r="W177">
        <v>18.370930000000001</v>
      </c>
      <c r="X177">
        <v>18.370850000000001</v>
      </c>
      <c r="Y177">
        <v>18.370785000000001</v>
      </c>
      <c r="Z177">
        <v>18.370729000000001</v>
      </c>
      <c r="AA177">
        <v>18.37068</v>
      </c>
      <c r="AB177">
        <v>18.370636000000001</v>
      </c>
      <c r="AC177">
        <v>18.370595999999999</v>
      </c>
      <c r="AD177">
        <v>18.370567000000001</v>
      </c>
      <c r="AE177">
        <v>18.370539000000001</v>
      </c>
      <c r="AF177">
        <v>18.370514</v>
      </c>
      <c r="AG177">
        <v>18.370493</v>
      </c>
      <c r="AH177">
        <v>18.370476</v>
      </c>
      <c r="AI177">
        <v>18.370459</v>
      </c>
      <c r="AJ177">
        <v>18.370445</v>
      </c>
      <c r="AK177" t="s">
        <v>170</v>
      </c>
    </row>
    <row r="178" spans="1:37">
      <c r="A178" t="s">
        <v>126</v>
      </c>
      <c r="B178" t="s">
        <v>13026</v>
      </c>
      <c r="C178" t="s">
        <v>13027</v>
      </c>
      <c r="D178" t="s">
        <v>283</v>
      </c>
      <c r="E178">
        <v>0</v>
      </c>
      <c r="F178">
        <v>10.285902999999999</v>
      </c>
      <c r="G178">
        <v>10.644247999999999</v>
      </c>
      <c r="H178">
        <v>10.795144000000001</v>
      </c>
      <c r="I178">
        <v>10.999556</v>
      </c>
      <c r="J178">
        <v>11.261169000000001</v>
      </c>
      <c r="K178">
        <v>11.58301</v>
      </c>
      <c r="L178">
        <v>11.930698</v>
      </c>
      <c r="M178">
        <v>12.334553</v>
      </c>
      <c r="N178">
        <v>12.483568</v>
      </c>
      <c r="O178">
        <v>12.779547000000001</v>
      </c>
      <c r="P178">
        <v>13.035545000000001</v>
      </c>
      <c r="Q178">
        <v>13.246869</v>
      </c>
      <c r="R178">
        <v>13.354808</v>
      </c>
      <c r="S178">
        <v>13.35619</v>
      </c>
      <c r="T178">
        <v>13.351652</v>
      </c>
      <c r="U178">
        <v>13.342103</v>
      </c>
      <c r="V178">
        <v>13.332990000000001</v>
      </c>
      <c r="W178">
        <v>13.326756</v>
      </c>
      <c r="X178">
        <v>13.323081999999999</v>
      </c>
      <c r="Y178">
        <v>13.321719</v>
      </c>
      <c r="Z178">
        <v>13.147304</v>
      </c>
      <c r="AA178">
        <v>13.182601999999999</v>
      </c>
      <c r="AB178">
        <v>13.227904000000001</v>
      </c>
      <c r="AC178">
        <v>13.285469000000001</v>
      </c>
      <c r="AD178">
        <v>13.356432</v>
      </c>
      <c r="AE178">
        <v>13.440201999999999</v>
      </c>
      <c r="AF178">
        <v>13.534585999999999</v>
      </c>
      <c r="AG178">
        <v>13.6371</v>
      </c>
      <c r="AH178">
        <v>13.742203</v>
      </c>
      <c r="AI178">
        <v>13.844972</v>
      </c>
      <c r="AJ178">
        <v>13.939418999999999</v>
      </c>
      <c r="AK178" t="s">
        <v>170</v>
      </c>
    </row>
    <row r="179" spans="1:37">
      <c r="A179" t="s">
        <v>129</v>
      </c>
      <c r="B179" t="s">
        <v>13028</v>
      </c>
      <c r="C179" t="s">
        <v>13029</v>
      </c>
      <c r="D179" t="s">
        <v>283</v>
      </c>
      <c r="E179">
        <v>0</v>
      </c>
      <c r="F179">
        <v>11.520413</v>
      </c>
      <c r="G179">
        <v>11.520415</v>
      </c>
      <c r="H179">
        <v>11.520415</v>
      </c>
      <c r="I179">
        <v>11.520414000000001</v>
      </c>
      <c r="J179">
        <v>11.520414000000001</v>
      </c>
      <c r="K179">
        <v>11.520415</v>
      </c>
      <c r="L179">
        <v>11.520413</v>
      </c>
      <c r="M179">
        <v>11.520415</v>
      </c>
      <c r="N179">
        <v>11.520414000000001</v>
      </c>
      <c r="O179">
        <v>11.520415</v>
      </c>
      <c r="P179">
        <v>11.520415</v>
      </c>
      <c r="Q179">
        <v>11.520413</v>
      </c>
      <c r="R179">
        <v>11.520415</v>
      </c>
      <c r="S179">
        <v>11.520415</v>
      </c>
      <c r="T179">
        <v>11.520414000000001</v>
      </c>
      <c r="U179">
        <v>11.520414000000001</v>
      </c>
      <c r="V179">
        <v>11.520413</v>
      </c>
      <c r="W179">
        <v>11.520415</v>
      </c>
      <c r="X179">
        <v>11.520415</v>
      </c>
      <c r="Y179">
        <v>11.520414000000001</v>
      </c>
      <c r="Z179">
        <v>11.520414000000001</v>
      </c>
      <c r="AA179">
        <v>11.520415</v>
      </c>
      <c r="AB179">
        <v>11.520414000000001</v>
      </c>
      <c r="AC179">
        <v>11.520414000000001</v>
      </c>
      <c r="AD179">
        <v>11.520415</v>
      </c>
      <c r="AE179">
        <v>11.520415</v>
      </c>
      <c r="AF179">
        <v>11.520415</v>
      </c>
      <c r="AG179">
        <v>11.520415</v>
      </c>
      <c r="AH179">
        <v>11.520414000000001</v>
      </c>
      <c r="AI179">
        <v>11.520415</v>
      </c>
      <c r="AJ179">
        <v>11.520414000000001</v>
      </c>
      <c r="AK179" t="s">
        <v>170</v>
      </c>
    </row>
    <row r="180" spans="1:37">
      <c r="A180" t="s">
        <v>321</v>
      </c>
      <c r="B180" t="s">
        <v>13030</v>
      </c>
      <c r="C180" t="s">
        <v>13031</v>
      </c>
      <c r="E180">
        <v>8.8458699999999997</v>
      </c>
      <c r="F180">
        <v>8.8804479999999995</v>
      </c>
      <c r="G180">
        <v>9.1706570000000003</v>
      </c>
      <c r="H180">
        <v>9.3367819999999995</v>
      </c>
      <c r="I180">
        <v>9.5387450000000005</v>
      </c>
      <c r="J180">
        <v>9.7843119999999999</v>
      </c>
      <c r="K180">
        <v>10.069205999999999</v>
      </c>
      <c r="L180">
        <v>10.359458</v>
      </c>
      <c r="M180">
        <v>10.68088</v>
      </c>
      <c r="N180">
        <v>10.825809</v>
      </c>
      <c r="O180">
        <v>11.102152999999999</v>
      </c>
      <c r="P180">
        <v>11.353009</v>
      </c>
      <c r="Q180">
        <v>11.586689</v>
      </c>
      <c r="R180">
        <v>11.719810000000001</v>
      </c>
      <c r="S180">
        <v>11.735963</v>
      </c>
      <c r="T180">
        <v>11.735806</v>
      </c>
      <c r="U180">
        <v>11.736212999999999</v>
      </c>
      <c r="V180">
        <v>11.736914000000001</v>
      </c>
      <c r="W180">
        <v>11.737876</v>
      </c>
      <c r="X180">
        <v>11.739058999999999</v>
      </c>
      <c r="Y180">
        <v>11.740425999999999</v>
      </c>
      <c r="Z180">
        <v>11.741935</v>
      </c>
      <c r="AA180">
        <v>11.743644</v>
      </c>
      <c r="AB180">
        <v>11.746988999999999</v>
      </c>
      <c r="AC180">
        <v>11.750397</v>
      </c>
      <c r="AD180">
        <v>11.753987</v>
      </c>
      <c r="AE180">
        <v>11.757759</v>
      </c>
      <c r="AF180">
        <v>11.761699</v>
      </c>
      <c r="AG180">
        <v>11.755518</v>
      </c>
      <c r="AH180">
        <v>11.761614</v>
      </c>
      <c r="AI180">
        <v>11.768813</v>
      </c>
      <c r="AJ180">
        <v>11.779844000000001</v>
      </c>
      <c r="AK180" s="15">
        <v>8.9999999999999993E-3</v>
      </c>
    </row>
    <row r="181" spans="1:37">
      <c r="A181" t="s">
        <v>158</v>
      </c>
      <c r="C181" t="s">
        <v>13032</v>
      </c>
    </row>
    <row r="182" spans="1:37">
      <c r="A182" t="s">
        <v>104</v>
      </c>
      <c r="B182" t="s">
        <v>13033</v>
      </c>
      <c r="C182" t="s">
        <v>13034</v>
      </c>
      <c r="D182" t="s">
        <v>280</v>
      </c>
      <c r="E182">
        <v>6.2325189999999999</v>
      </c>
      <c r="F182">
        <v>6.2810810000000004</v>
      </c>
      <c r="G182">
        <v>6.3497399999999997</v>
      </c>
      <c r="H182">
        <v>6.4619669999999996</v>
      </c>
      <c r="I182">
        <v>6.5873359999999996</v>
      </c>
      <c r="J182">
        <v>6.7453510000000003</v>
      </c>
      <c r="K182">
        <v>6.9238520000000001</v>
      </c>
      <c r="L182">
        <v>7.1201230000000004</v>
      </c>
      <c r="M182">
        <v>7.3211029999999999</v>
      </c>
      <c r="N182">
        <v>7.4234790000000004</v>
      </c>
      <c r="O182">
        <v>7.5679980000000002</v>
      </c>
      <c r="P182">
        <v>7.6896409999999999</v>
      </c>
      <c r="Q182">
        <v>7.7973860000000004</v>
      </c>
      <c r="R182">
        <v>7.8614759999999997</v>
      </c>
      <c r="S182">
        <v>7.8699640000000004</v>
      </c>
      <c r="T182">
        <v>7.869453</v>
      </c>
      <c r="U182">
        <v>7.876125</v>
      </c>
      <c r="V182">
        <v>7.8858490000000003</v>
      </c>
      <c r="W182">
        <v>7.8940910000000004</v>
      </c>
      <c r="X182">
        <v>7.8983489999999996</v>
      </c>
      <c r="Y182">
        <v>7.9011209999999998</v>
      </c>
      <c r="Z182">
        <v>7.9022899999999998</v>
      </c>
      <c r="AA182">
        <v>7.9032109999999998</v>
      </c>
      <c r="AB182">
        <v>7.9036569999999999</v>
      </c>
      <c r="AC182">
        <v>7.9039830000000002</v>
      </c>
      <c r="AD182">
        <v>7.90435</v>
      </c>
      <c r="AE182">
        <v>7.9050500000000001</v>
      </c>
      <c r="AF182">
        <v>7.9054989999999998</v>
      </c>
      <c r="AG182">
        <v>7.90604</v>
      </c>
      <c r="AH182">
        <v>7.9069729999999998</v>
      </c>
      <c r="AI182">
        <v>7.907826</v>
      </c>
      <c r="AJ182">
        <v>7.9089479999999996</v>
      </c>
      <c r="AK182" s="15">
        <v>8.0000000000000002E-3</v>
      </c>
    </row>
    <row r="183" spans="1:37">
      <c r="A183" t="s">
        <v>108</v>
      </c>
      <c r="B183" t="s">
        <v>13035</v>
      </c>
      <c r="C183" t="s">
        <v>13036</v>
      </c>
      <c r="D183" t="s">
        <v>283</v>
      </c>
      <c r="E183">
        <v>6.020702</v>
      </c>
      <c r="F183">
        <v>6.0550199999999998</v>
      </c>
      <c r="G183">
        <v>6.2122390000000003</v>
      </c>
      <c r="H183">
        <v>6.3102809999999998</v>
      </c>
      <c r="I183">
        <v>6.4305050000000001</v>
      </c>
      <c r="J183">
        <v>6.5660610000000004</v>
      </c>
      <c r="K183">
        <v>6.7192340000000002</v>
      </c>
      <c r="L183">
        <v>6.8770059999999997</v>
      </c>
      <c r="M183">
        <v>7.0350479999999997</v>
      </c>
      <c r="N183">
        <v>7.0961020000000001</v>
      </c>
      <c r="O183">
        <v>7.2153679999999998</v>
      </c>
      <c r="P183">
        <v>7.3292859999999997</v>
      </c>
      <c r="Q183">
        <v>7.4340700000000002</v>
      </c>
      <c r="R183">
        <v>7.4962609999999996</v>
      </c>
      <c r="S183">
        <v>7.4957409999999998</v>
      </c>
      <c r="T183">
        <v>7.4937319999999996</v>
      </c>
      <c r="U183">
        <v>7.444966</v>
      </c>
      <c r="V183">
        <v>7.450914</v>
      </c>
      <c r="W183">
        <v>7.4581099999999996</v>
      </c>
      <c r="X183">
        <v>7.4664799999999998</v>
      </c>
      <c r="Y183">
        <v>7.4756220000000004</v>
      </c>
      <c r="Z183">
        <v>7.4850180000000002</v>
      </c>
      <c r="AA183">
        <v>7.4941469999999999</v>
      </c>
      <c r="AB183">
        <v>7.5026080000000004</v>
      </c>
      <c r="AC183">
        <v>7.5101199999999997</v>
      </c>
      <c r="AD183">
        <v>7.5165920000000002</v>
      </c>
      <c r="AE183">
        <v>7.5219930000000002</v>
      </c>
      <c r="AF183">
        <v>7.513414</v>
      </c>
      <c r="AG183">
        <v>7.5158199999999997</v>
      </c>
      <c r="AH183">
        <v>7.518167</v>
      </c>
      <c r="AI183">
        <v>7.5213840000000003</v>
      </c>
      <c r="AJ183">
        <v>7.5255960000000002</v>
      </c>
      <c r="AK183" s="15">
        <v>7.0000000000000001E-3</v>
      </c>
    </row>
    <row r="184" spans="1:37">
      <c r="A184" t="s">
        <v>111</v>
      </c>
      <c r="B184" t="s">
        <v>13037</v>
      </c>
      <c r="C184" t="s">
        <v>13038</v>
      </c>
      <c r="D184" t="s">
        <v>283</v>
      </c>
      <c r="E184">
        <v>6.2882499999999997</v>
      </c>
      <c r="F184">
        <v>6.3179619999999996</v>
      </c>
      <c r="G184">
        <v>6.4893809999999998</v>
      </c>
      <c r="H184">
        <v>6.5918039999999998</v>
      </c>
      <c r="I184">
        <v>6.7232089999999998</v>
      </c>
      <c r="J184">
        <v>6.8856510000000002</v>
      </c>
      <c r="K184">
        <v>7.0691829999999998</v>
      </c>
      <c r="L184">
        <v>7.2392329999999996</v>
      </c>
      <c r="M184">
        <v>7.4144649999999999</v>
      </c>
      <c r="N184">
        <v>7.474348</v>
      </c>
      <c r="O184">
        <v>7.6193359999999997</v>
      </c>
      <c r="P184">
        <v>7.740348</v>
      </c>
      <c r="Q184">
        <v>7.8433289999999998</v>
      </c>
      <c r="R184">
        <v>7.9026199999999998</v>
      </c>
      <c r="S184">
        <v>7.9145510000000003</v>
      </c>
      <c r="T184">
        <v>7.9042620000000001</v>
      </c>
      <c r="U184">
        <v>7.885624</v>
      </c>
      <c r="V184">
        <v>7.8660160000000001</v>
      </c>
      <c r="W184">
        <v>7.8449559999999998</v>
      </c>
      <c r="X184">
        <v>7.8233920000000001</v>
      </c>
      <c r="Y184">
        <v>7.8028760000000004</v>
      </c>
      <c r="Z184">
        <v>7.7835989999999997</v>
      </c>
      <c r="AA184">
        <v>7.7652799999999997</v>
      </c>
      <c r="AB184">
        <v>7.7479529999999999</v>
      </c>
      <c r="AC184">
        <v>7.7316459999999996</v>
      </c>
      <c r="AD184">
        <v>7.7162980000000001</v>
      </c>
      <c r="AE184">
        <v>7.7000570000000002</v>
      </c>
      <c r="AF184">
        <v>7.6834150000000001</v>
      </c>
      <c r="AG184">
        <v>7.6671620000000003</v>
      </c>
      <c r="AH184">
        <v>7.6513239999999998</v>
      </c>
      <c r="AI184">
        <v>7.6359339999999998</v>
      </c>
      <c r="AJ184">
        <v>7.6208689999999999</v>
      </c>
      <c r="AK184" s="15">
        <v>6.0000000000000001E-3</v>
      </c>
    </row>
    <row r="185" spans="1:37">
      <c r="A185" t="s">
        <v>114</v>
      </c>
      <c r="B185" t="s">
        <v>13039</v>
      </c>
      <c r="C185" t="s">
        <v>13040</v>
      </c>
      <c r="D185" t="s">
        <v>280</v>
      </c>
      <c r="E185">
        <v>5.6803720000000002</v>
      </c>
      <c r="F185">
        <v>5.7381260000000003</v>
      </c>
      <c r="G185">
        <v>5.8830710000000002</v>
      </c>
      <c r="H185">
        <v>6.0119660000000001</v>
      </c>
      <c r="I185">
        <v>6.1634869999999999</v>
      </c>
      <c r="J185">
        <v>6.3427150000000001</v>
      </c>
      <c r="K185">
        <v>6.5430339999999996</v>
      </c>
      <c r="L185">
        <v>6.7519600000000004</v>
      </c>
      <c r="M185">
        <v>6.9568750000000001</v>
      </c>
      <c r="N185">
        <v>7.037077</v>
      </c>
      <c r="O185">
        <v>7.1748760000000003</v>
      </c>
      <c r="P185">
        <v>7.2928319999999998</v>
      </c>
      <c r="Q185">
        <v>7.3964509999999999</v>
      </c>
      <c r="R185">
        <v>7.4586329999999998</v>
      </c>
      <c r="S185">
        <v>7.472213</v>
      </c>
      <c r="T185">
        <v>7.4744029999999997</v>
      </c>
      <c r="U185">
        <v>7.4658199999999999</v>
      </c>
      <c r="V185">
        <v>7.4640610000000001</v>
      </c>
      <c r="W185">
        <v>7.4586030000000001</v>
      </c>
      <c r="X185">
        <v>7.4505350000000004</v>
      </c>
      <c r="Y185">
        <v>7.4498889999999998</v>
      </c>
      <c r="Z185">
        <v>7.4510459999999998</v>
      </c>
      <c r="AA185">
        <v>7.4532280000000002</v>
      </c>
      <c r="AB185">
        <v>7.4558249999999999</v>
      </c>
      <c r="AC185">
        <v>7.4588070000000002</v>
      </c>
      <c r="AD185">
        <v>7.4618080000000004</v>
      </c>
      <c r="AE185">
        <v>7.460947</v>
      </c>
      <c r="AF185">
        <v>7.4644079999999997</v>
      </c>
      <c r="AG185">
        <v>7.4678389999999997</v>
      </c>
      <c r="AH185">
        <v>7.4684179999999998</v>
      </c>
      <c r="AI185">
        <v>7.4720040000000001</v>
      </c>
      <c r="AJ185">
        <v>7.4753189999999998</v>
      </c>
      <c r="AK185" s="15">
        <v>8.9999999999999993E-3</v>
      </c>
    </row>
    <row r="186" spans="1:37">
      <c r="A186" t="s">
        <v>117</v>
      </c>
      <c r="B186" t="s">
        <v>13041</v>
      </c>
      <c r="C186" t="s">
        <v>13042</v>
      </c>
      <c r="D186" t="s">
        <v>283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t="s">
        <v>170</v>
      </c>
    </row>
    <row r="187" spans="1:37">
      <c r="A187" t="s">
        <v>120</v>
      </c>
      <c r="B187" t="s">
        <v>13043</v>
      </c>
      <c r="C187" t="s">
        <v>13044</v>
      </c>
      <c r="D187" t="s">
        <v>280</v>
      </c>
      <c r="E187">
        <v>0</v>
      </c>
      <c r="F187">
        <v>7.2611169999999996</v>
      </c>
      <c r="G187">
        <v>10.522918000000001</v>
      </c>
      <c r="H187">
        <v>10.619126</v>
      </c>
      <c r="I187">
        <v>10.746926</v>
      </c>
      <c r="J187">
        <v>10.911905000000001</v>
      </c>
      <c r="K187">
        <v>11.118338</v>
      </c>
      <c r="L187">
        <v>11.367049</v>
      </c>
      <c r="M187">
        <v>11.634865</v>
      </c>
      <c r="N187">
        <v>11.757944</v>
      </c>
      <c r="O187">
        <v>11.976851</v>
      </c>
      <c r="P187">
        <v>12.184415</v>
      </c>
      <c r="Q187">
        <v>12.373977</v>
      </c>
      <c r="R187">
        <v>12.475104</v>
      </c>
      <c r="S187">
        <v>12.488769</v>
      </c>
      <c r="T187">
        <v>12.493652000000001</v>
      </c>
      <c r="U187">
        <v>12.468875000000001</v>
      </c>
      <c r="V187">
        <v>12.487149</v>
      </c>
      <c r="W187">
        <v>12.499765</v>
      </c>
      <c r="X187">
        <v>12.509634999999999</v>
      </c>
      <c r="Y187">
        <v>12.51759</v>
      </c>
      <c r="Z187">
        <v>12.523562</v>
      </c>
      <c r="AA187">
        <v>12.527927</v>
      </c>
      <c r="AB187">
        <v>12.530865</v>
      </c>
      <c r="AC187">
        <v>12.532446999999999</v>
      </c>
      <c r="AD187">
        <v>12.533168999999999</v>
      </c>
      <c r="AE187">
        <v>12.533264000000001</v>
      </c>
      <c r="AF187">
        <v>12.533097</v>
      </c>
      <c r="AG187">
        <v>12.532501</v>
      </c>
      <c r="AH187">
        <v>12.530918</v>
      </c>
      <c r="AI187">
        <v>12.529406</v>
      </c>
      <c r="AJ187">
        <v>12.527952000000001</v>
      </c>
      <c r="AK187" t="s">
        <v>170</v>
      </c>
    </row>
    <row r="188" spans="1:37">
      <c r="A188" t="s">
        <v>123</v>
      </c>
      <c r="B188" t="s">
        <v>13045</v>
      </c>
      <c r="C188" t="s">
        <v>13046</v>
      </c>
      <c r="D188" t="s">
        <v>280</v>
      </c>
      <c r="E188">
        <v>7.8188630000000003</v>
      </c>
      <c r="F188">
        <v>7.8805379999999996</v>
      </c>
      <c r="G188">
        <v>8.8428070000000005</v>
      </c>
      <c r="H188">
        <v>9.0207599999999992</v>
      </c>
      <c r="I188">
        <v>9.2422989999999992</v>
      </c>
      <c r="J188">
        <v>9.5117740000000008</v>
      </c>
      <c r="K188">
        <v>9.8009000000000004</v>
      </c>
      <c r="L188">
        <v>10.079708999999999</v>
      </c>
      <c r="M188">
        <v>10.362591</v>
      </c>
      <c r="N188">
        <v>10.437023999999999</v>
      </c>
      <c r="O188">
        <v>10.586903</v>
      </c>
      <c r="P188">
        <v>10.700786000000001</v>
      </c>
      <c r="Q188">
        <v>10.840452000000001</v>
      </c>
      <c r="R188">
        <v>10.916928</v>
      </c>
      <c r="S188">
        <v>10.913626000000001</v>
      </c>
      <c r="T188">
        <v>10.908852</v>
      </c>
      <c r="U188">
        <v>10.904667</v>
      </c>
      <c r="V188">
        <v>10.901023</v>
      </c>
      <c r="W188">
        <v>10.897676000000001</v>
      </c>
      <c r="X188">
        <v>10.894588000000001</v>
      </c>
      <c r="Y188">
        <v>10.8908</v>
      </c>
      <c r="Z188">
        <v>10.885185</v>
      </c>
      <c r="AA188">
        <v>10.880414999999999</v>
      </c>
      <c r="AB188">
        <v>10.876467</v>
      </c>
      <c r="AC188">
        <v>10.873294</v>
      </c>
      <c r="AD188">
        <v>10.870832999999999</v>
      </c>
      <c r="AE188">
        <v>10.869033</v>
      </c>
      <c r="AF188">
        <v>10.86777</v>
      </c>
      <c r="AG188">
        <v>10.837049</v>
      </c>
      <c r="AH188">
        <v>10.819812000000001</v>
      </c>
      <c r="AI188">
        <v>10.831398</v>
      </c>
      <c r="AJ188">
        <v>10.846942</v>
      </c>
      <c r="AK188" s="15">
        <v>1.0999999999999999E-2</v>
      </c>
    </row>
    <row r="189" spans="1:37">
      <c r="A189" t="s">
        <v>126</v>
      </c>
      <c r="B189" t="s">
        <v>13047</v>
      </c>
      <c r="C189" t="s">
        <v>13048</v>
      </c>
      <c r="D189" t="s">
        <v>283</v>
      </c>
      <c r="E189">
        <v>8.6858280000000008</v>
      </c>
      <c r="F189">
        <v>8.7194109999999991</v>
      </c>
      <c r="G189">
        <v>9.0979969999999994</v>
      </c>
      <c r="H189">
        <v>9.2141400000000004</v>
      </c>
      <c r="I189">
        <v>9.3655290000000004</v>
      </c>
      <c r="J189">
        <v>9.5547989999999992</v>
      </c>
      <c r="K189">
        <v>9.7640980000000006</v>
      </c>
      <c r="L189">
        <v>9.992381</v>
      </c>
      <c r="M189">
        <v>10.237795999999999</v>
      </c>
      <c r="N189">
        <v>10.307632999999999</v>
      </c>
      <c r="O189">
        <v>10.477574000000001</v>
      </c>
      <c r="P189">
        <v>10.632566000000001</v>
      </c>
      <c r="Q189">
        <v>10.767554000000001</v>
      </c>
      <c r="R189">
        <v>10.858356000000001</v>
      </c>
      <c r="S189">
        <v>10.849729999999999</v>
      </c>
      <c r="T189">
        <v>10.842128000000001</v>
      </c>
      <c r="U189">
        <v>10.836449999999999</v>
      </c>
      <c r="V189">
        <v>10.832492999999999</v>
      </c>
      <c r="W189">
        <v>10.792949999999999</v>
      </c>
      <c r="X189">
        <v>10.795484</v>
      </c>
      <c r="Y189">
        <v>10.799977999999999</v>
      </c>
      <c r="Z189">
        <v>10.806623</v>
      </c>
      <c r="AA189">
        <v>10.815735999999999</v>
      </c>
      <c r="AB189">
        <v>10.793866</v>
      </c>
      <c r="AC189">
        <v>10.810930000000001</v>
      </c>
      <c r="AD189">
        <v>10.830382</v>
      </c>
      <c r="AE189">
        <v>10.851671</v>
      </c>
      <c r="AF189">
        <v>10.853095</v>
      </c>
      <c r="AG189">
        <v>10.878844000000001</v>
      </c>
      <c r="AH189">
        <v>10.905549000000001</v>
      </c>
      <c r="AI189">
        <v>10.933128</v>
      </c>
      <c r="AJ189">
        <v>10.960710000000001</v>
      </c>
      <c r="AK189" s="15">
        <v>8.0000000000000002E-3</v>
      </c>
    </row>
    <row r="190" spans="1:37">
      <c r="A190" t="s">
        <v>129</v>
      </c>
      <c r="B190" t="s">
        <v>13049</v>
      </c>
      <c r="C190" t="s">
        <v>13050</v>
      </c>
      <c r="D190" t="s">
        <v>280</v>
      </c>
      <c r="E190">
        <v>6.2527379999999999</v>
      </c>
      <c r="F190">
        <v>6.2527379999999999</v>
      </c>
      <c r="G190">
        <v>6.9066599999999996</v>
      </c>
      <c r="H190">
        <v>6.9066599999999996</v>
      </c>
      <c r="I190">
        <v>6.9066599999999996</v>
      </c>
      <c r="J190">
        <v>6.9066599999999996</v>
      </c>
      <c r="K190">
        <v>6.9066599999999996</v>
      </c>
      <c r="L190">
        <v>6.9066599999999996</v>
      </c>
      <c r="M190">
        <v>6.9066599999999996</v>
      </c>
      <c r="N190">
        <v>6.9066599999999996</v>
      </c>
      <c r="O190">
        <v>6.9066599999999996</v>
      </c>
      <c r="P190">
        <v>6.9066599999999996</v>
      </c>
      <c r="Q190">
        <v>6.9066599999999996</v>
      </c>
      <c r="R190">
        <v>6.9066590000000003</v>
      </c>
      <c r="S190">
        <v>6.9066599999999996</v>
      </c>
      <c r="T190">
        <v>6.9066599999999996</v>
      </c>
      <c r="U190">
        <v>6.9066599999999996</v>
      </c>
      <c r="V190">
        <v>6.9066590000000003</v>
      </c>
      <c r="W190">
        <v>6.9066599999999996</v>
      </c>
      <c r="X190">
        <v>6.9066599999999996</v>
      </c>
      <c r="Y190">
        <v>6.9066599999999996</v>
      </c>
      <c r="Z190">
        <v>6.9066590000000003</v>
      </c>
      <c r="AA190">
        <v>6.9066599999999996</v>
      </c>
      <c r="AB190">
        <v>6.9066599999999996</v>
      </c>
      <c r="AC190">
        <v>6.9066599999999996</v>
      </c>
      <c r="AD190">
        <v>6.9066599999999996</v>
      </c>
      <c r="AE190">
        <v>6.9066599999999996</v>
      </c>
      <c r="AF190">
        <v>6.9066599999999996</v>
      </c>
      <c r="AG190">
        <v>6.9066599999999996</v>
      </c>
      <c r="AH190">
        <v>6.9066590000000003</v>
      </c>
      <c r="AI190">
        <v>6.9066599999999996</v>
      </c>
      <c r="AJ190">
        <v>6.9066599999999996</v>
      </c>
      <c r="AK190" s="15">
        <v>3.0000000000000001E-3</v>
      </c>
    </row>
    <row r="191" spans="1:37">
      <c r="A191" t="s">
        <v>343</v>
      </c>
      <c r="B191" t="s">
        <v>13051</v>
      </c>
      <c r="C191" t="s">
        <v>13052</v>
      </c>
      <c r="E191">
        <v>6.2240250000000001</v>
      </c>
      <c r="F191">
        <v>6.273288</v>
      </c>
      <c r="G191">
        <v>6.3436029999999999</v>
      </c>
      <c r="H191">
        <v>6.4564060000000003</v>
      </c>
      <c r="I191">
        <v>6.582363</v>
      </c>
      <c r="J191">
        <v>6.7408089999999996</v>
      </c>
      <c r="K191">
        <v>6.919689</v>
      </c>
      <c r="L191">
        <v>7.1161050000000001</v>
      </c>
      <c r="M191">
        <v>7.3170950000000001</v>
      </c>
      <c r="N191">
        <v>7.4190740000000002</v>
      </c>
      <c r="O191">
        <v>7.5633509999999999</v>
      </c>
      <c r="P191">
        <v>7.6847519999999996</v>
      </c>
      <c r="Q191">
        <v>7.7921829999999996</v>
      </c>
      <c r="R191">
        <v>7.8558830000000004</v>
      </c>
      <c r="S191">
        <v>7.8640230000000004</v>
      </c>
      <c r="T191">
        <v>7.8630659999999999</v>
      </c>
      <c r="U191">
        <v>7.8689020000000003</v>
      </c>
      <c r="V191">
        <v>7.8777109999999997</v>
      </c>
      <c r="W191">
        <v>7.8848929999999999</v>
      </c>
      <c r="X191">
        <v>7.8880420000000004</v>
      </c>
      <c r="Y191">
        <v>7.8898359999999998</v>
      </c>
      <c r="Z191">
        <v>7.8900119999999996</v>
      </c>
      <c r="AA191">
        <v>7.8898840000000003</v>
      </c>
      <c r="AB191">
        <v>7.889208</v>
      </c>
      <c r="AC191">
        <v>7.8883289999999997</v>
      </c>
      <c r="AD191">
        <v>7.8872999999999998</v>
      </c>
      <c r="AE191">
        <v>7.8863779999999997</v>
      </c>
      <c r="AF191">
        <v>7.8852549999999999</v>
      </c>
      <c r="AG191">
        <v>7.8840029999999999</v>
      </c>
      <c r="AH191">
        <v>7.8828750000000003</v>
      </c>
      <c r="AI191">
        <v>7.8816550000000003</v>
      </c>
      <c r="AJ191">
        <v>7.8804639999999999</v>
      </c>
      <c r="AK191" s="15">
        <v>8.0000000000000002E-3</v>
      </c>
    </row>
    <row r="192" spans="1:37">
      <c r="A192" t="s">
        <v>346</v>
      </c>
      <c r="B192" t="s">
        <v>13053</v>
      </c>
      <c r="C192" t="s">
        <v>13054</v>
      </c>
      <c r="E192">
        <v>7.3111649999999999</v>
      </c>
      <c r="F192">
        <v>7.4191919999999998</v>
      </c>
      <c r="G192">
        <v>7.6160269999999999</v>
      </c>
      <c r="H192">
        <v>7.6981549999999999</v>
      </c>
      <c r="I192">
        <v>7.8613049999999998</v>
      </c>
      <c r="J192">
        <v>8.0672510000000006</v>
      </c>
      <c r="K192">
        <v>8.3017109999999992</v>
      </c>
      <c r="L192">
        <v>8.5513729999999999</v>
      </c>
      <c r="M192">
        <v>8.8076489999999996</v>
      </c>
      <c r="N192">
        <v>8.9385410000000007</v>
      </c>
      <c r="O192">
        <v>9.1249400000000005</v>
      </c>
      <c r="P192">
        <v>9.2830469999999998</v>
      </c>
      <c r="Q192">
        <v>9.4291750000000008</v>
      </c>
      <c r="R192">
        <v>9.5204939999999993</v>
      </c>
      <c r="S192">
        <v>9.5494240000000001</v>
      </c>
      <c r="T192">
        <v>9.5662920000000007</v>
      </c>
      <c r="U192">
        <v>9.597016</v>
      </c>
      <c r="V192">
        <v>9.6268809999999991</v>
      </c>
      <c r="W192">
        <v>9.6518899999999999</v>
      </c>
      <c r="X192">
        <v>9.6729529999999997</v>
      </c>
      <c r="Y192">
        <v>9.6917530000000003</v>
      </c>
      <c r="Z192">
        <v>9.7025749999999995</v>
      </c>
      <c r="AA192">
        <v>9.7132389999999997</v>
      </c>
      <c r="AB192">
        <v>9.7283770000000001</v>
      </c>
      <c r="AC192">
        <v>9.7440040000000003</v>
      </c>
      <c r="AD192">
        <v>9.7660049999999998</v>
      </c>
      <c r="AE192">
        <v>9.7931220000000003</v>
      </c>
      <c r="AF192">
        <v>9.8209940000000007</v>
      </c>
      <c r="AG192">
        <v>9.8439239999999995</v>
      </c>
      <c r="AH192">
        <v>9.8710690000000003</v>
      </c>
      <c r="AI192">
        <v>9.8942990000000002</v>
      </c>
      <c r="AJ192">
        <v>9.9219410000000003</v>
      </c>
      <c r="AK192" s="15">
        <v>0.01</v>
      </c>
    </row>
    <row r="193" spans="1:37">
      <c r="A193" t="s">
        <v>486</v>
      </c>
      <c r="C193" t="s">
        <v>13055</v>
      </c>
    </row>
    <row r="194" spans="1:37">
      <c r="A194" t="s">
        <v>102</v>
      </c>
      <c r="C194" t="s">
        <v>13056</v>
      </c>
    </row>
    <row r="195" spans="1:37">
      <c r="A195" t="s">
        <v>104</v>
      </c>
      <c r="B195" t="s">
        <v>13057</v>
      </c>
      <c r="C195" t="s">
        <v>13058</v>
      </c>
      <c r="D195" t="s">
        <v>491</v>
      </c>
      <c r="E195">
        <v>164.36260999999999</v>
      </c>
      <c r="F195">
        <v>162.7621</v>
      </c>
      <c r="G195">
        <v>161.99693300000001</v>
      </c>
      <c r="H195">
        <v>161.18267800000001</v>
      </c>
      <c r="I195">
        <v>162.71696499999999</v>
      </c>
      <c r="J195">
        <v>163.40625</v>
      </c>
      <c r="K195">
        <v>163.328812</v>
      </c>
      <c r="L195">
        <v>163.11859100000001</v>
      </c>
      <c r="M195">
        <v>163.73619099999999</v>
      </c>
      <c r="N195">
        <v>164.944016</v>
      </c>
      <c r="O195">
        <v>165.06669600000001</v>
      </c>
      <c r="P195">
        <v>164.74612400000001</v>
      </c>
      <c r="Q195">
        <v>164.256058</v>
      </c>
      <c r="R195">
        <v>163.960373</v>
      </c>
      <c r="S195">
        <v>163.70710800000001</v>
      </c>
      <c r="T195">
        <v>163.525757</v>
      </c>
      <c r="U195">
        <v>163.72224399999999</v>
      </c>
      <c r="V195">
        <v>164.386627</v>
      </c>
      <c r="W195">
        <v>165.03178399999999</v>
      </c>
      <c r="X195">
        <v>166.11283900000001</v>
      </c>
      <c r="Y195">
        <v>166.68756099999999</v>
      </c>
      <c r="Z195">
        <v>167.06170700000001</v>
      </c>
      <c r="AA195">
        <v>167.70488</v>
      </c>
      <c r="AB195">
        <v>167.89836099999999</v>
      </c>
      <c r="AC195">
        <v>167.975143</v>
      </c>
      <c r="AD195">
        <v>168.48135400000001</v>
      </c>
      <c r="AE195">
        <v>169.22558599999999</v>
      </c>
      <c r="AF195">
        <v>169.87304700000001</v>
      </c>
      <c r="AG195">
        <v>170.21661399999999</v>
      </c>
      <c r="AH195">
        <v>170.267517</v>
      </c>
      <c r="AI195">
        <v>170.339462</v>
      </c>
      <c r="AJ195">
        <v>170.62962300000001</v>
      </c>
      <c r="AK195" s="15">
        <v>1E-3</v>
      </c>
    </row>
    <row r="196" spans="1:37">
      <c r="A196" t="s">
        <v>108</v>
      </c>
      <c r="B196" t="s">
        <v>13059</v>
      </c>
      <c r="C196" t="s">
        <v>13060</v>
      </c>
      <c r="D196" t="s">
        <v>491</v>
      </c>
      <c r="E196">
        <v>56.661766</v>
      </c>
      <c r="F196">
        <v>57.289883000000003</v>
      </c>
      <c r="G196">
        <v>58.170428999999999</v>
      </c>
      <c r="H196">
        <v>59.134914000000002</v>
      </c>
      <c r="I196">
        <v>61.024197000000001</v>
      </c>
      <c r="J196">
        <v>62.615268999999998</v>
      </c>
      <c r="K196">
        <v>63.715159999999997</v>
      </c>
      <c r="L196">
        <v>64.690521000000004</v>
      </c>
      <c r="M196">
        <v>66.290588</v>
      </c>
      <c r="N196">
        <v>67.430396999999999</v>
      </c>
      <c r="O196">
        <v>68.882721000000004</v>
      </c>
      <c r="P196">
        <v>69.876594999999995</v>
      </c>
      <c r="Q196">
        <v>71.086226999999994</v>
      </c>
      <c r="R196">
        <v>72.559005999999997</v>
      </c>
      <c r="S196">
        <v>73.851616000000007</v>
      </c>
      <c r="T196">
        <v>75.114304000000004</v>
      </c>
      <c r="U196">
        <v>76.588074000000006</v>
      </c>
      <c r="V196">
        <v>78.282821999999996</v>
      </c>
      <c r="W196">
        <v>80.110786000000004</v>
      </c>
      <c r="X196">
        <v>81.779831000000001</v>
      </c>
      <c r="Y196">
        <v>82.641754000000006</v>
      </c>
      <c r="Z196">
        <v>83.919601</v>
      </c>
      <c r="AA196">
        <v>85.44265</v>
      </c>
      <c r="AB196">
        <v>86.873137999999997</v>
      </c>
      <c r="AC196">
        <v>88.242737000000005</v>
      </c>
      <c r="AD196">
        <v>89.651093000000003</v>
      </c>
      <c r="AE196">
        <v>91.278876999999994</v>
      </c>
      <c r="AF196">
        <v>92.847374000000002</v>
      </c>
      <c r="AG196">
        <v>94.240547000000007</v>
      </c>
      <c r="AH196">
        <v>95.641593999999998</v>
      </c>
      <c r="AI196">
        <v>96.975487000000001</v>
      </c>
      <c r="AJ196">
        <v>98.467369000000005</v>
      </c>
      <c r="AK196" s="15">
        <v>1.7999999999999999E-2</v>
      </c>
    </row>
    <row r="197" spans="1:37">
      <c r="A197" t="s">
        <v>111</v>
      </c>
      <c r="B197" t="s">
        <v>13061</v>
      </c>
      <c r="C197" t="s">
        <v>13062</v>
      </c>
      <c r="D197" t="s">
        <v>491</v>
      </c>
      <c r="E197">
        <v>0.19626199999999999</v>
      </c>
      <c r="F197">
        <v>0.20242099999999999</v>
      </c>
      <c r="G197">
        <v>0.20885999999999999</v>
      </c>
      <c r="H197">
        <v>0.21557399999999999</v>
      </c>
      <c r="I197">
        <v>0.22585</v>
      </c>
      <c r="J197">
        <v>0.23544399999999999</v>
      </c>
      <c r="K197">
        <v>0.24459</v>
      </c>
      <c r="L197">
        <v>0.253747</v>
      </c>
      <c r="M197">
        <v>0.26459300000000002</v>
      </c>
      <c r="N197">
        <v>0.276167</v>
      </c>
      <c r="O197">
        <v>0.28763300000000003</v>
      </c>
      <c r="P197">
        <v>0.299072</v>
      </c>
      <c r="Q197">
        <v>0.310417</v>
      </c>
      <c r="R197">
        <v>0.32286599999999999</v>
      </c>
      <c r="S197">
        <v>0.33566699999999999</v>
      </c>
      <c r="T197">
        <v>0.34909299999999999</v>
      </c>
      <c r="U197">
        <v>0.364008</v>
      </c>
      <c r="V197">
        <v>0.38069700000000001</v>
      </c>
      <c r="W197">
        <v>0.39838200000000001</v>
      </c>
      <c r="X197">
        <v>0.41739900000000002</v>
      </c>
      <c r="Y197">
        <v>0.43663800000000003</v>
      </c>
      <c r="Z197">
        <v>0.45610000000000001</v>
      </c>
      <c r="AA197">
        <v>0.47705799999999998</v>
      </c>
      <c r="AB197">
        <v>0.49801099999999998</v>
      </c>
      <c r="AC197">
        <v>0.51964200000000005</v>
      </c>
      <c r="AD197">
        <v>0.54401699999999997</v>
      </c>
      <c r="AE197">
        <v>0.56998499999999996</v>
      </c>
      <c r="AF197">
        <v>0.59697500000000003</v>
      </c>
      <c r="AG197">
        <v>0.62427600000000005</v>
      </c>
      <c r="AH197">
        <v>0.65316200000000002</v>
      </c>
      <c r="AI197">
        <v>0.682118</v>
      </c>
      <c r="AJ197">
        <v>0.71290399999999998</v>
      </c>
      <c r="AK197" s="15">
        <v>4.2000000000000003E-2</v>
      </c>
    </row>
    <row r="198" spans="1:37">
      <c r="A198" t="s">
        <v>114</v>
      </c>
      <c r="B198" t="s">
        <v>13063</v>
      </c>
      <c r="C198" t="s">
        <v>13064</v>
      </c>
      <c r="D198" t="s">
        <v>491</v>
      </c>
      <c r="E198">
        <v>0.12302200000000001</v>
      </c>
      <c r="F198">
        <v>0.123276</v>
      </c>
      <c r="G198">
        <v>0.12359100000000001</v>
      </c>
      <c r="H198">
        <v>0.123957</v>
      </c>
      <c r="I198">
        <v>0.12620400000000001</v>
      </c>
      <c r="J198">
        <v>0.12786900000000001</v>
      </c>
      <c r="K198">
        <v>0.129576</v>
      </c>
      <c r="L198">
        <v>0.131187</v>
      </c>
      <c r="M198">
        <v>0.13356299999999999</v>
      </c>
      <c r="N198">
        <v>0.13656099999999999</v>
      </c>
      <c r="O198">
        <v>0.13944100000000001</v>
      </c>
      <c r="P198">
        <v>0.141933</v>
      </c>
      <c r="Q198">
        <v>0.14466799999999999</v>
      </c>
      <c r="R198">
        <v>0.14813499999999999</v>
      </c>
      <c r="S198">
        <v>0.15179699999999999</v>
      </c>
      <c r="T198">
        <v>0.15712799999999999</v>
      </c>
      <c r="U198">
        <v>0.16336400000000001</v>
      </c>
      <c r="V198">
        <v>0.17316899999999999</v>
      </c>
      <c r="W198">
        <v>0.185608</v>
      </c>
      <c r="X198">
        <v>0.19977800000000001</v>
      </c>
      <c r="Y198">
        <v>0.21515899999999999</v>
      </c>
      <c r="Z198">
        <v>0.23188</v>
      </c>
      <c r="AA198">
        <v>0.25175500000000001</v>
      </c>
      <c r="AB198">
        <v>0.273312</v>
      </c>
      <c r="AC198">
        <v>0.29710700000000001</v>
      </c>
      <c r="AD198">
        <v>0.32463799999999998</v>
      </c>
      <c r="AE198">
        <v>0.35623500000000002</v>
      </c>
      <c r="AF198">
        <v>0.39143099999999997</v>
      </c>
      <c r="AG198">
        <v>0.43241800000000002</v>
      </c>
      <c r="AH198">
        <v>0.47843599999999997</v>
      </c>
      <c r="AI198">
        <v>0.52883899999999995</v>
      </c>
      <c r="AJ198">
        <v>0.58578399999999997</v>
      </c>
      <c r="AK198" s="15">
        <v>5.1999999999999998E-2</v>
      </c>
    </row>
    <row r="199" spans="1:37">
      <c r="A199" t="s">
        <v>117</v>
      </c>
      <c r="B199" t="s">
        <v>13065</v>
      </c>
      <c r="C199" t="s">
        <v>13066</v>
      </c>
      <c r="D199" t="s">
        <v>491</v>
      </c>
      <c r="E199">
        <v>24.537821000000001</v>
      </c>
      <c r="F199">
        <v>24.930105000000001</v>
      </c>
      <c r="G199">
        <v>25.212515</v>
      </c>
      <c r="H199">
        <v>25.539280000000002</v>
      </c>
      <c r="I199">
        <v>26.296892</v>
      </c>
      <c r="J199">
        <v>27.008835000000001</v>
      </c>
      <c r="K199">
        <v>28.119619</v>
      </c>
      <c r="L199">
        <v>29.156687000000002</v>
      </c>
      <c r="M199">
        <v>30.075302000000001</v>
      </c>
      <c r="N199">
        <v>31.153372000000001</v>
      </c>
      <c r="O199">
        <v>32.478366999999999</v>
      </c>
      <c r="P199">
        <v>34.283344</v>
      </c>
      <c r="Q199">
        <v>35.583796999999997</v>
      </c>
      <c r="R199">
        <v>37.010818</v>
      </c>
      <c r="S199">
        <v>38.478256000000002</v>
      </c>
      <c r="T199">
        <v>40.017364999999998</v>
      </c>
      <c r="U199">
        <v>41.727012999999999</v>
      </c>
      <c r="V199">
        <v>43.640208999999999</v>
      </c>
      <c r="W199">
        <v>45.667400000000001</v>
      </c>
      <c r="X199">
        <v>47.847340000000003</v>
      </c>
      <c r="Y199">
        <v>50.949908999999998</v>
      </c>
      <c r="Z199">
        <v>53.459896000000001</v>
      </c>
      <c r="AA199">
        <v>55.916469999999997</v>
      </c>
      <c r="AB199">
        <v>58.372382999999999</v>
      </c>
      <c r="AC199">
        <v>60.907795</v>
      </c>
      <c r="AD199">
        <v>64.089423999999994</v>
      </c>
      <c r="AE199">
        <v>67.148666000000006</v>
      </c>
      <c r="AF199">
        <v>70.328247000000005</v>
      </c>
      <c r="AG199">
        <v>73.544578999999999</v>
      </c>
      <c r="AH199">
        <v>77.289306999999994</v>
      </c>
      <c r="AI199">
        <v>80.506362999999993</v>
      </c>
      <c r="AJ199">
        <v>83.672195000000002</v>
      </c>
      <c r="AK199" s="15">
        <v>0.04</v>
      </c>
    </row>
    <row r="200" spans="1:37">
      <c r="A200" t="s">
        <v>120</v>
      </c>
      <c r="B200" t="s">
        <v>13067</v>
      </c>
      <c r="C200" t="s">
        <v>13068</v>
      </c>
      <c r="D200" t="s">
        <v>491</v>
      </c>
      <c r="E200">
        <v>0</v>
      </c>
      <c r="F200">
        <v>0.28977900000000001</v>
      </c>
      <c r="G200">
        <v>0.29830899999999999</v>
      </c>
      <c r="H200">
        <v>0.30789800000000001</v>
      </c>
      <c r="I200">
        <v>0.322575</v>
      </c>
      <c r="J200">
        <v>0.33627899999999999</v>
      </c>
      <c r="K200">
        <v>0.34934100000000001</v>
      </c>
      <c r="L200">
        <v>0.36242099999999999</v>
      </c>
      <c r="M200">
        <v>0.377911</v>
      </c>
      <c r="N200">
        <v>0.39444299999999999</v>
      </c>
      <c r="O200">
        <v>0.41082000000000002</v>
      </c>
      <c r="P200">
        <v>0.42715799999999998</v>
      </c>
      <c r="Q200">
        <v>0.44336100000000001</v>
      </c>
      <c r="R200">
        <v>0.46114100000000002</v>
      </c>
      <c r="S200">
        <v>0.47942499999999999</v>
      </c>
      <c r="T200">
        <v>0.49860100000000002</v>
      </c>
      <c r="U200">
        <v>0.519903</v>
      </c>
      <c r="V200">
        <v>0.54374100000000003</v>
      </c>
      <c r="W200">
        <v>0.56899900000000003</v>
      </c>
      <c r="X200">
        <v>0.59616000000000002</v>
      </c>
      <c r="Y200">
        <v>0.62363900000000005</v>
      </c>
      <c r="Z200">
        <v>0.65143600000000002</v>
      </c>
      <c r="AA200">
        <v>0.68137000000000003</v>
      </c>
      <c r="AB200">
        <v>0.71129699999999996</v>
      </c>
      <c r="AC200">
        <v>0.74219199999999996</v>
      </c>
      <c r="AD200">
        <v>0.77700499999999995</v>
      </c>
      <c r="AE200">
        <v>0.81409500000000001</v>
      </c>
      <c r="AF200">
        <v>0.85264399999999996</v>
      </c>
      <c r="AG200">
        <v>0.89163800000000004</v>
      </c>
      <c r="AH200">
        <v>0.93289500000000003</v>
      </c>
      <c r="AI200">
        <v>0.97425099999999998</v>
      </c>
      <c r="AJ200">
        <v>1.018222</v>
      </c>
      <c r="AK200" t="s">
        <v>170</v>
      </c>
    </row>
    <row r="201" spans="1:37">
      <c r="A201" t="s">
        <v>123</v>
      </c>
      <c r="B201" t="s">
        <v>13069</v>
      </c>
      <c r="C201" t="s">
        <v>13070</v>
      </c>
      <c r="D201" t="s">
        <v>491</v>
      </c>
      <c r="E201">
        <v>0</v>
      </c>
      <c r="F201">
        <v>0.31817000000000001</v>
      </c>
      <c r="G201">
        <v>0.328291</v>
      </c>
      <c r="H201">
        <v>0.33884399999999998</v>
      </c>
      <c r="I201">
        <v>0.35499599999999998</v>
      </c>
      <c r="J201">
        <v>0.37007600000000002</v>
      </c>
      <c r="K201">
        <v>0.38445200000000002</v>
      </c>
      <c r="L201">
        <v>0.39884599999999998</v>
      </c>
      <c r="M201">
        <v>0.41589300000000001</v>
      </c>
      <c r="N201">
        <v>0.434087</v>
      </c>
      <c r="O201">
        <v>0.45210899999999998</v>
      </c>
      <c r="P201">
        <v>0.47008899999999998</v>
      </c>
      <c r="Q201">
        <v>0.48792099999999999</v>
      </c>
      <c r="R201">
        <v>0.50748800000000005</v>
      </c>
      <c r="S201">
        <v>0.52760899999999999</v>
      </c>
      <c r="T201">
        <v>0.54871400000000004</v>
      </c>
      <c r="U201">
        <v>0.572156</v>
      </c>
      <c r="V201">
        <v>0.59838999999999998</v>
      </c>
      <c r="W201">
        <v>0.62618600000000002</v>
      </c>
      <c r="X201">
        <v>0.65607700000000002</v>
      </c>
      <c r="Y201">
        <v>0.68631799999999998</v>
      </c>
      <c r="Z201">
        <v>0.71690900000000002</v>
      </c>
      <c r="AA201">
        <v>0.74985199999999996</v>
      </c>
      <c r="AB201">
        <v>0.78278599999999998</v>
      </c>
      <c r="AC201">
        <v>0.81678600000000001</v>
      </c>
      <c r="AD201">
        <v>0.85509900000000005</v>
      </c>
      <c r="AE201">
        <v>0.89591600000000005</v>
      </c>
      <c r="AF201">
        <v>0.93833900000000003</v>
      </c>
      <c r="AG201">
        <v>0.98125200000000001</v>
      </c>
      <c r="AH201">
        <v>1.0266569999999999</v>
      </c>
      <c r="AI201">
        <v>1.0721689999999999</v>
      </c>
      <c r="AJ201">
        <v>1.12056</v>
      </c>
      <c r="AK201" t="s">
        <v>170</v>
      </c>
    </row>
    <row r="202" spans="1:37">
      <c r="A202" t="s">
        <v>126</v>
      </c>
      <c r="B202" t="s">
        <v>13071</v>
      </c>
      <c r="C202" t="s">
        <v>13072</v>
      </c>
      <c r="D202" t="s">
        <v>491</v>
      </c>
      <c r="E202">
        <v>0</v>
      </c>
      <c r="F202">
        <v>0.29501699999999997</v>
      </c>
      <c r="G202">
        <v>0.30440200000000001</v>
      </c>
      <c r="H202">
        <v>0.31418699999999999</v>
      </c>
      <c r="I202">
        <v>0.32916400000000001</v>
      </c>
      <c r="J202">
        <v>0.34314699999999998</v>
      </c>
      <c r="K202">
        <v>0.35647600000000002</v>
      </c>
      <c r="L202">
        <v>0.36982300000000001</v>
      </c>
      <c r="M202">
        <v>0.38562999999999997</v>
      </c>
      <c r="N202">
        <v>0.402499</v>
      </c>
      <c r="O202">
        <v>0.41921000000000003</v>
      </c>
      <c r="P202">
        <v>0.43588199999999999</v>
      </c>
      <c r="Q202">
        <v>0.45241599999999998</v>
      </c>
      <c r="R202">
        <v>0.47055900000000001</v>
      </c>
      <c r="S202">
        <v>0.48921599999999998</v>
      </c>
      <c r="T202">
        <v>0.50878500000000004</v>
      </c>
      <c r="U202">
        <v>0.53052200000000005</v>
      </c>
      <c r="V202">
        <v>0.55484599999999995</v>
      </c>
      <c r="W202">
        <v>0.58062000000000002</v>
      </c>
      <c r="X202">
        <v>0.60833599999999999</v>
      </c>
      <c r="Y202">
        <v>0.63637600000000005</v>
      </c>
      <c r="Z202">
        <v>0.66474100000000003</v>
      </c>
      <c r="AA202">
        <v>0.69528699999999999</v>
      </c>
      <c r="AB202">
        <v>0.72582400000000002</v>
      </c>
      <c r="AC202">
        <v>0.757351</v>
      </c>
      <c r="AD202">
        <v>0.792875</v>
      </c>
      <c r="AE202">
        <v>0.83072299999999999</v>
      </c>
      <c r="AF202">
        <v>0.870058</v>
      </c>
      <c r="AG202">
        <v>0.90984900000000002</v>
      </c>
      <c r="AH202">
        <v>0.95194900000000005</v>
      </c>
      <c r="AI202">
        <v>0.99414999999999998</v>
      </c>
      <c r="AJ202">
        <v>1.0390189999999999</v>
      </c>
      <c r="AK202" t="s">
        <v>170</v>
      </c>
    </row>
    <row r="203" spans="1:37">
      <c r="A203" t="s">
        <v>129</v>
      </c>
      <c r="B203" t="s">
        <v>13073</v>
      </c>
      <c r="C203" t="s">
        <v>13074</v>
      </c>
      <c r="D203" t="s">
        <v>491</v>
      </c>
      <c r="E203">
        <v>0</v>
      </c>
      <c r="F203">
        <v>2.05E-4</v>
      </c>
      <c r="G203">
        <v>2.05E-4</v>
      </c>
      <c r="H203">
        <v>2.05E-4</v>
      </c>
      <c r="I203">
        <v>2.0699999999999999E-4</v>
      </c>
      <c r="J203">
        <v>2.0900000000000001E-4</v>
      </c>
      <c r="K203">
        <v>2.0900000000000001E-4</v>
      </c>
      <c r="L203">
        <v>2.1000000000000001E-4</v>
      </c>
      <c r="M203">
        <v>2.1000000000000001E-4</v>
      </c>
      <c r="N203">
        <v>2.1100000000000001E-4</v>
      </c>
      <c r="O203">
        <v>2.1100000000000001E-4</v>
      </c>
      <c r="P203">
        <v>2.1000000000000001E-4</v>
      </c>
      <c r="Q203">
        <v>2.0699999999999999E-4</v>
      </c>
      <c r="R203">
        <v>2.05E-4</v>
      </c>
      <c r="S203">
        <v>2.0100000000000001E-4</v>
      </c>
      <c r="T203">
        <v>1.9699999999999999E-4</v>
      </c>
      <c r="U203">
        <v>1.93E-4</v>
      </c>
      <c r="V203">
        <v>1.9000000000000001E-4</v>
      </c>
      <c r="W203">
        <v>1.8799999999999999E-4</v>
      </c>
      <c r="X203">
        <v>1.85E-4</v>
      </c>
      <c r="Y203">
        <v>1.8200000000000001E-4</v>
      </c>
      <c r="Z203">
        <v>1.7899999999999999E-4</v>
      </c>
      <c r="AA203">
        <v>1.7699999999999999E-4</v>
      </c>
      <c r="AB203">
        <v>1.74E-4</v>
      </c>
      <c r="AC203">
        <v>1.7100000000000001E-4</v>
      </c>
      <c r="AD203">
        <v>1.6799999999999999E-4</v>
      </c>
      <c r="AE203">
        <v>1.66E-4</v>
      </c>
      <c r="AF203">
        <v>1.64E-4</v>
      </c>
      <c r="AG203">
        <v>1.6100000000000001E-4</v>
      </c>
      <c r="AH203">
        <v>1.5899999999999999E-4</v>
      </c>
      <c r="AI203">
        <v>1.56E-4</v>
      </c>
      <c r="AJ203">
        <v>1.54E-4</v>
      </c>
      <c r="AK203" t="s">
        <v>170</v>
      </c>
    </row>
    <row r="204" spans="1:37">
      <c r="A204" t="s">
        <v>132</v>
      </c>
      <c r="B204" t="s">
        <v>13075</v>
      </c>
      <c r="C204" t="s">
        <v>13076</v>
      </c>
      <c r="D204" t="s">
        <v>491</v>
      </c>
      <c r="E204">
        <v>245.88149999999999</v>
      </c>
      <c r="F204">
        <v>246.21096800000001</v>
      </c>
      <c r="G204">
        <v>246.64350899999999</v>
      </c>
      <c r="H204">
        <v>247.15756200000001</v>
      </c>
      <c r="I204">
        <v>251.39704900000001</v>
      </c>
      <c r="J204">
        <v>254.443375</v>
      </c>
      <c r="K204">
        <v>256.62820399999998</v>
      </c>
      <c r="L204">
        <v>258.48199499999998</v>
      </c>
      <c r="M204">
        <v>261.67987099999999</v>
      </c>
      <c r="N204">
        <v>265.17175300000002</v>
      </c>
      <c r="O204">
        <v>268.13717700000001</v>
      </c>
      <c r="P204">
        <v>270.68038899999999</v>
      </c>
      <c r="Q204">
        <v>272.76507600000002</v>
      </c>
      <c r="R204">
        <v>275.44058200000001</v>
      </c>
      <c r="S204">
        <v>278.02090500000003</v>
      </c>
      <c r="T204">
        <v>280.71997099999999</v>
      </c>
      <c r="U204">
        <v>284.18743899999998</v>
      </c>
      <c r="V204">
        <v>288.56072999999998</v>
      </c>
      <c r="W204">
        <v>293.16995200000002</v>
      </c>
      <c r="X204">
        <v>298.217896</v>
      </c>
      <c r="Y204">
        <v>302.87750199999999</v>
      </c>
      <c r="Z204">
        <v>307.16247600000003</v>
      </c>
      <c r="AA204">
        <v>311.91952500000002</v>
      </c>
      <c r="AB204">
        <v>316.13531499999999</v>
      </c>
      <c r="AC204">
        <v>320.25891100000001</v>
      </c>
      <c r="AD204">
        <v>325.51574699999998</v>
      </c>
      <c r="AE204">
        <v>331.12027</v>
      </c>
      <c r="AF204">
        <v>336.69827299999997</v>
      </c>
      <c r="AG204">
        <v>341.84130900000002</v>
      </c>
      <c r="AH204">
        <v>347.24163800000002</v>
      </c>
      <c r="AI204">
        <v>352.07302900000002</v>
      </c>
      <c r="AJ204">
        <v>357.245789</v>
      </c>
      <c r="AK204" s="15">
        <v>1.2E-2</v>
      </c>
    </row>
    <row r="205" spans="1:37">
      <c r="A205" t="s">
        <v>135</v>
      </c>
      <c r="C205" t="s">
        <v>13077</v>
      </c>
    </row>
    <row r="206" spans="1:37">
      <c r="A206" t="s">
        <v>104</v>
      </c>
      <c r="B206" t="s">
        <v>13078</v>
      </c>
      <c r="C206" t="s">
        <v>13079</v>
      </c>
      <c r="D206" t="s">
        <v>491</v>
      </c>
      <c r="E206">
        <v>133.18078600000001</v>
      </c>
      <c r="F206">
        <v>125.091003</v>
      </c>
      <c r="G206">
        <v>114.074394</v>
      </c>
      <c r="H206">
        <v>126.075699</v>
      </c>
      <c r="I206">
        <v>129.105209</v>
      </c>
      <c r="J206">
        <v>130.603241</v>
      </c>
      <c r="K206">
        <v>131.550476</v>
      </c>
      <c r="L206">
        <v>132.92094399999999</v>
      </c>
      <c r="M206">
        <v>134.88215600000001</v>
      </c>
      <c r="N206">
        <v>137.218536</v>
      </c>
      <c r="O206">
        <v>139.45242300000001</v>
      </c>
      <c r="P206">
        <v>141.990723</v>
      </c>
      <c r="Q206">
        <v>143.79269400000001</v>
      </c>
      <c r="R206">
        <v>146.15484599999999</v>
      </c>
      <c r="S206">
        <v>148.036652</v>
      </c>
      <c r="T206">
        <v>150.472351</v>
      </c>
      <c r="U206">
        <v>152.00361599999999</v>
      </c>
      <c r="V206">
        <v>154.08277899999999</v>
      </c>
      <c r="W206">
        <v>157.52546699999999</v>
      </c>
      <c r="X206">
        <v>161.51997399999999</v>
      </c>
      <c r="Y206">
        <v>165.63919100000001</v>
      </c>
      <c r="Z206">
        <v>170.90373199999999</v>
      </c>
      <c r="AA206">
        <v>176.68124399999999</v>
      </c>
      <c r="AB206">
        <v>181.51843299999999</v>
      </c>
      <c r="AC206">
        <v>186.312714</v>
      </c>
      <c r="AD206">
        <v>190.40969799999999</v>
      </c>
      <c r="AE206">
        <v>193.723038</v>
      </c>
      <c r="AF206">
        <v>196.82482899999999</v>
      </c>
      <c r="AG206">
        <v>200.120193</v>
      </c>
      <c r="AH206">
        <v>203.12114</v>
      </c>
      <c r="AI206">
        <v>206.79911799999999</v>
      </c>
      <c r="AJ206">
        <v>209.991806</v>
      </c>
      <c r="AK206" s="15">
        <v>1.4999999999999999E-2</v>
      </c>
    </row>
    <row r="207" spans="1:37">
      <c r="A207" t="s">
        <v>108</v>
      </c>
      <c r="B207" t="s">
        <v>13080</v>
      </c>
      <c r="C207" t="s">
        <v>13081</v>
      </c>
      <c r="D207" t="s">
        <v>491</v>
      </c>
      <c r="E207">
        <v>68.587029000000001</v>
      </c>
      <c r="F207">
        <v>64.461258000000001</v>
      </c>
      <c r="G207">
        <v>58.775176999999999</v>
      </c>
      <c r="H207">
        <v>64.457436000000001</v>
      </c>
      <c r="I207">
        <v>66.722458000000003</v>
      </c>
      <c r="J207">
        <v>68.387482000000006</v>
      </c>
      <c r="K207">
        <v>69.619445999999996</v>
      </c>
      <c r="L207">
        <v>70.637978000000004</v>
      </c>
      <c r="M207">
        <v>71.727333000000002</v>
      </c>
      <c r="N207">
        <v>73.446113999999994</v>
      </c>
      <c r="O207">
        <v>75.082031000000001</v>
      </c>
      <c r="P207">
        <v>76.683029000000005</v>
      </c>
      <c r="Q207">
        <v>77.726883000000001</v>
      </c>
      <c r="R207">
        <v>78.976151000000002</v>
      </c>
      <c r="S207">
        <v>79.865204000000006</v>
      </c>
      <c r="T207">
        <v>80.885795999999999</v>
      </c>
      <c r="U207">
        <v>81.392143000000004</v>
      </c>
      <c r="V207">
        <v>82.189437999999996</v>
      </c>
      <c r="W207">
        <v>83.708198999999993</v>
      </c>
      <c r="X207">
        <v>85.510704000000004</v>
      </c>
      <c r="Y207">
        <v>87.365989999999996</v>
      </c>
      <c r="Z207">
        <v>89.809478999999996</v>
      </c>
      <c r="AA207">
        <v>92.497101000000001</v>
      </c>
      <c r="AB207">
        <v>94.492194999999995</v>
      </c>
      <c r="AC207">
        <v>96.431449999999998</v>
      </c>
      <c r="AD207">
        <v>97.976837000000003</v>
      </c>
      <c r="AE207">
        <v>99.088791000000001</v>
      </c>
      <c r="AF207">
        <v>100.063683</v>
      </c>
      <c r="AG207">
        <v>101.10569</v>
      </c>
      <c r="AH207">
        <v>101.967842</v>
      </c>
      <c r="AI207">
        <v>103.14108299999999</v>
      </c>
      <c r="AJ207">
        <v>104.041031</v>
      </c>
      <c r="AK207" s="15">
        <v>1.4E-2</v>
      </c>
    </row>
    <row r="208" spans="1:37">
      <c r="A208" t="s">
        <v>111</v>
      </c>
      <c r="B208" t="s">
        <v>13082</v>
      </c>
      <c r="C208" t="s">
        <v>13083</v>
      </c>
      <c r="D208" t="s">
        <v>491</v>
      </c>
      <c r="E208">
        <v>0.287275</v>
      </c>
      <c r="F208">
        <v>0.27057399999999998</v>
      </c>
      <c r="G208">
        <v>0.24620700000000001</v>
      </c>
      <c r="H208">
        <v>0.27108199999999999</v>
      </c>
      <c r="I208">
        <v>0.27863500000000002</v>
      </c>
      <c r="J208">
        <v>0.28371499999999999</v>
      </c>
      <c r="K208">
        <v>0.28769299999999998</v>
      </c>
      <c r="L208">
        <v>0.2923</v>
      </c>
      <c r="M208">
        <v>0.29838199999999998</v>
      </c>
      <c r="N208">
        <v>0.307002</v>
      </c>
      <c r="O208">
        <v>0.31664999999999999</v>
      </c>
      <c r="P208">
        <v>0.32718999999999998</v>
      </c>
      <c r="Q208">
        <v>0.33625100000000002</v>
      </c>
      <c r="R208">
        <v>0.348362</v>
      </c>
      <c r="S208">
        <v>0.36144399999999999</v>
      </c>
      <c r="T208">
        <v>0.37620799999999999</v>
      </c>
      <c r="U208">
        <v>0.38925700000000002</v>
      </c>
      <c r="V208">
        <v>0.405246</v>
      </c>
      <c r="W208">
        <v>0.42672599999999999</v>
      </c>
      <c r="X208">
        <v>0.45069900000000002</v>
      </c>
      <c r="Y208">
        <v>0.47611500000000001</v>
      </c>
      <c r="Z208">
        <v>0.506073</v>
      </c>
      <c r="AA208">
        <v>0.53898800000000002</v>
      </c>
      <c r="AB208">
        <v>0.57013199999999997</v>
      </c>
      <c r="AC208">
        <v>0.60252799999999995</v>
      </c>
      <c r="AD208">
        <v>0.63403900000000002</v>
      </c>
      <c r="AE208">
        <v>0.66422000000000003</v>
      </c>
      <c r="AF208">
        <v>0.69490399999999997</v>
      </c>
      <c r="AG208">
        <v>0.72754399999999997</v>
      </c>
      <c r="AH208">
        <v>0.76042500000000002</v>
      </c>
      <c r="AI208">
        <v>0.79724399999999995</v>
      </c>
      <c r="AJ208">
        <v>0.83366799999999996</v>
      </c>
      <c r="AK208" s="15">
        <v>3.5000000000000003E-2</v>
      </c>
    </row>
    <row r="209" spans="1:37">
      <c r="A209" t="s">
        <v>114</v>
      </c>
      <c r="B209" t="s">
        <v>13084</v>
      </c>
      <c r="C209" t="s">
        <v>13085</v>
      </c>
      <c r="D209" t="s">
        <v>491</v>
      </c>
      <c r="E209">
        <v>0.55974599999999997</v>
      </c>
      <c r="F209">
        <v>0.52883400000000003</v>
      </c>
      <c r="G209">
        <v>0.482265</v>
      </c>
      <c r="H209">
        <v>0.53167699999999996</v>
      </c>
      <c r="I209">
        <v>0.54727499999999996</v>
      </c>
      <c r="J209">
        <v>0.55711699999999997</v>
      </c>
      <c r="K209">
        <v>0.56436900000000001</v>
      </c>
      <c r="L209">
        <v>0.57242300000000002</v>
      </c>
      <c r="M209">
        <v>0.58253200000000005</v>
      </c>
      <c r="N209">
        <v>0.59573699999999996</v>
      </c>
      <c r="O209">
        <v>0.60865100000000005</v>
      </c>
      <c r="P209">
        <v>0.62265000000000004</v>
      </c>
      <c r="Q209">
        <v>0.63322699999999998</v>
      </c>
      <c r="R209">
        <v>0.64627999999999997</v>
      </c>
      <c r="S209">
        <v>0.65798999999999996</v>
      </c>
      <c r="T209">
        <v>0.67150200000000004</v>
      </c>
      <c r="U209">
        <v>0.68120400000000003</v>
      </c>
      <c r="V209">
        <v>0.69572199999999995</v>
      </c>
      <c r="W209">
        <v>0.71716599999999997</v>
      </c>
      <c r="X209">
        <v>0.74205399999999999</v>
      </c>
      <c r="Y209">
        <v>0.77016099999999998</v>
      </c>
      <c r="Z209">
        <v>0.80576300000000001</v>
      </c>
      <c r="AA209">
        <v>0.845669</v>
      </c>
      <c r="AB209">
        <v>0.88259500000000002</v>
      </c>
      <c r="AC209">
        <v>0.92150799999999999</v>
      </c>
      <c r="AD209">
        <v>0.95936100000000002</v>
      </c>
      <c r="AE209">
        <v>0.995784</v>
      </c>
      <c r="AF209">
        <v>1.0338210000000001</v>
      </c>
      <c r="AG209">
        <v>1.0766690000000001</v>
      </c>
      <c r="AH209">
        <v>1.1203609999999999</v>
      </c>
      <c r="AI209">
        <v>1.1652880000000001</v>
      </c>
      <c r="AJ209">
        <v>1.2052480000000001</v>
      </c>
      <c r="AK209" s="15">
        <v>2.5000000000000001E-2</v>
      </c>
    </row>
    <row r="210" spans="1:37">
      <c r="A210" t="s">
        <v>117</v>
      </c>
      <c r="B210" t="s">
        <v>13086</v>
      </c>
      <c r="C210" t="s">
        <v>13087</v>
      </c>
      <c r="D210" t="s">
        <v>491</v>
      </c>
      <c r="E210">
        <v>4.698429</v>
      </c>
      <c r="F210">
        <v>4.4146479999999997</v>
      </c>
      <c r="G210">
        <v>4.0073590000000001</v>
      </c>
      <c r="H210">
        <v>4.4105350000000003</v>
      </c>
      <c r="I210">
        <v>4.5342229999999999</v>
      </c>
      <c r="J210">
        <v>4.6316649999999999</v>
      </c>
      <c r="K210">
        <v>4.7245869999999996</v>
      </c>
      <c r="L210">
        <v>4.8559530000000004</v>
      </c>
      <c r="M210">
        <v>5.0222899999999999</v>
      </c>
      <c r="N210">
        <v>5.2471940000000004</v>
      </c>
      <c r="O210">
        <v>5.4816989999999999</v>
      </c>
      <c r="P210">
        <v>5.7609649999999997</v>
      </c>
      <c r="Q210">
        <v>6.0173550000000002</v>
      </c>
      <c r="R210">
        <v>6.3058149999999999</v>
      </c>
      <c r="S210">
        <v>6.5824299999999996</v>
      </c>
      <c r="T210">
        <v>6.8908139999999998</v>
      </c>
      <c r="U210">
        <v>7.16873</v>
      </c>
      <c r="V210">
        <v>7.4842409999999999</v>
      </c>
      <c r="W210">
        <v>7.880954</v>
      </c>
      <c r="X210">
        <v>8.3236939999999997</v>
      </c>
      <c r="Y210">
        <v>8.7930799999999998</v>
      </c>
      <c r="Z210">
        <v>9.3463569999999994</v>
      </c>
      <c r="AA210">
        <v>9.9542459999999995</v>
      </c>
      <c r="AB210">
        <v>10.529431000000001</v>
      </c>
      <c r="AC210">
        <v>11.127727999999999</v>
      </c>
      <c r="AD210">
        <v>11.709688</v>
      </c>
      <c r="AE210">
        <v>12.267079000000001</v>
      </c>
      <c r="AF210">
        <v>12.833762</v>
      </c>
      <c r="AG210">
        <v>13.436584</v>
      </c>
      <c r="AH210">
        <v>14.043839</v>
      </c>
      <c r="AI210">
        <v>14.723815999999999</v>
      </c>
      <c r="AJ210">
        <v>15.396516999999999</v>
      </c>
      <c r="AK210" s="15">
        <v>3.9E-2</v>
      </c>
    </row>
    <row r="211" spans="1:37">
      <c r="A211" t="s">
        <v>120</v>
      </c>
      <c r="B211" t="s">
        <v>13088</v>
      </c>
      <c r="C211" t="s">
        <v>13089</v>
      </c>
      <c r="D211" t="s">
        <v>491</v>
      </c>
      <c r="E211">
        <v>0</v>
      </c>
      <c r="F211">
        <v>0.23202400000000001</v>
      </c>
      <c r="G211">
        <v>0.217473</v>
      </c>
      <c r="H211">
        <v>0.246947</v>
      </c>
      <c r="I211">
        <v>0.26147300000000001</v>
      </c>
      <c r="J211">
        <v>0.273752</v>
      </c>
      <c r="K211">
        <v>0.28516799999999998</v>
      </c>
      <c r="L211">
        <v>0.29737999999999998</v>
      </c>
      <c r="M211">
        <v>0.31109599999999998</v>
      </c>
      <c r="N211">
        <v>0.326984</v>
      </c>
      <c r="O211">
        <v>0.34327800000000003</v>
      </c>
      <c r="P211">
        <v>0.36076599999999998</v>
      </c>
      <c r="Q211">
        <v>0.37682199999999999</v>
      </c>
      <c r="R211">
        <v>0.39488600000000001</v>
      </c>
      <c r="S211">
        <v>0.41220800000000002</v>
      </c>
      <c r="T211">
        <v>0.43152000000000001</v>
      </c>
      <c r="U211">
        <v>0.44892399999999999</v>
      </c>
      <c r="V211">
        <v>0.46868199999999999</v>
      </c>
      <c r="W211">
        <v>0.49352499999999999</v>
      </c>
      <c r="X211">
        <v>0.52124999999999999</v>
      </c>
      <c r="Y211">
        <v>0.55064500000000005</v>
      </c>
      <c r="Z211">
        <v>0.58529200000000003</v>
      </c>
      <c r="AA211">
        <v>0.62336000000000003</v>
      </c>
      <c r="AB211">
        <v>0.65937900000000005</v>
      </c>
      <c r="AC211">
        <v>0.69684599999999997</v>
      </c>
      <c r="AD211">
        <v>0.73329</v>
      </c>
      <c r="AE211">
        <v>0.76819499999999996</v>
      </c>
      <c r="AF211">
        <v>0.80368200000000001</v>
      </c>
      <c r="AG211">
        <v>0.84143199999999996</v>
      </c>
      <c r="AH211">
        <v>0.87946000000000002</v>
      </c>
      <c r="AI211">
        <v>0.92204200000000003</v>
      </c>
      <c r="AJ211">
        <v>0.96416800000000003</v>
      </c>
      <c r="AK211" t="s">
        <v>170</v>
      </c>
    </row>
    <row r="212" spans="1:37">
      <c r="A212" t="s">
        <v>123</v>
      </c>
      <c r="B212" t="s">
        <v>13090</v>
      </c>
      <c r="C212" t="s">
        <v>13091</v>
      </c>
      <c r="D212" t="s">
        <v>491</v>
      </c>
      <c r="E212">
        <v>0</v>
      </c>
      <c r="F212">
        <v>0.25487100000000001</v>
      </c>
      <c r="G212">
        <v>0.239399</v>
      </c>
      <c r="H212">
        <v>0.27184599999999998</v>
      </c>
      <c r="I212">
        <v>0.28783599999999998</v>
      </c>
      <c r="J212">
        <v>0.30135400000000001</v>
      </c>
      <c r="K212">
        <v>0.31391999999999998</v>
      </c>
      <c r="L212">
        <v>0.32736399999999999</v>
      </c>
      <c r="M212">
        <v>0.34246300000000002</v>
      </c>
      <c r="N212">
        <v>0.35995199999999999</v>
      </c>
      <c r="O212">
        <v>0.37788899999999997</v>
      </c>
      <c r="P212">
        <v>0.39713999999999999</v>
      </c>
      <c r="Q212">
        <v>0.41481499999999999</v>
      </c>
      <c r="R212">
        <v>0.43469999999999998</v>
      </c>
      <c r="S212">
        <v>0.45376899999999998</v>
      </c>
      <c r="T212">
        <v>0.47502800000000001</v>
      </c>
      <c r="U212">
        <v>0.49418699999999999</v>
      </c>
      <c r="V212">
        <v>0.51593699999999998</v>
      </c>
      <c r="W212">
        <v>0.54328500000000002</v>
      </c>
      <c r="X212">
        <v>0.57380600000000004</v>
      </c>
      <c r="Y212">
        <v>0.60616300000000001</v>
      </c>
      <c r="Z212">
        <v>0.64430399999999999</v>
      </c>
      <c r="AA212">
        <v>0.68620999999999999</v>
      </c>
      <c r="AB212">
        <v>0.72586099999999998</v>
      </c>
      <c r="AC212">
        <v>0.76710599999999995</v>
      </c>
      <c r="AD212">
        <v>0.80722400000000005</v>
      </c>
      <c r="AE212">
        <v>0.84564799999999996</v>
      </c>
      <c r="AF212">
        <v>0.884714</v>
      </c>
      <c r="AG212">
        <v>0.92627000000000004</v>
      </c>
      <c r="AH212">
        <v>0.96813199999999999</v>
      </c>
      <c r="AI212">
        <v>1.015007</v>
      </c>
      <c r="AJ212">
        <v>1.0613809999999999</v>
      </c>
      <c r="AK212" t="s">
        <v>170</v>
      </c>
    </row>
    <row r="213" spans="1:37">
      <c r="A213" t="s">
        <v>126</v>
      </c>
      <c r="B213" t="s">
        <v>13092</v>
      </c>
      <c r="C213" t="s">
        <v>13093</v>
      </c>
      <c r="D213" t="s">
        <v>491</v>
      </c>
      <c r="E213">
        <v>0</v>
      </c>
      <c r="F213">
        <v>0.21964600000000001</v>
      </c>
      <c r="G213">
        <v>0.206312</v>
      </c>
      <c r="H213">
        <v>0.23427400000000001</v>
      </c>
      <c r="I213">
        <v>0.248055</v>
      </c>
      <c r="J213">
        <v>0.25970399999999999</v>
      </c>
      <c r="K213">
        <v>0.270534</v>
      </c>
      <c r="L213">
        <v>0.28211900000000001</v>
      </c>
      <c r="M213">
        <v>0.29513200000000001</v>
      </c>
      <c r="N213">
        <v>0.31020399999999998</v>
      </c>
      <c r="O213">
        <v>0.32566099999999998</v>
      </c>
      <c r="P213">
        <v>0.342252</v>
      </c>
      <c r="Q213">
        <v>0.35748400000000002</v>
      </c>
      <c r="R213">
        <v>0.37462099999999998</v>
      </c>
      <c r="S213">
        <v>0.39105499999999999</v>
      </c>
      <c r="T213">
        <v>0.40937499999999999</v>
      </c>
      <c r="U213">
        <v>0.42588599999999999</v>
      </c>
      <c r="V213">
        <v>0.44463000000000003</v>
      </c>
      <c r="W213">
        <v>0.468198</v>
      </c>
      <c r="X213">
        <v>0.49450100000000002</v>
      </c>
      <c r="Y213">
        <v>0.52238700000000005</v>
      </c>
      <c r="Z213">
        <v>0.55525599999999997</v>
      </c>
      <c r="AA213">
        <v>0.59136999999999995</v>
      </c>
      <c r="AB213">
        <v>0.62554100000000001</v>
      </c>
      <c r="AC213">
        <v>0.66108500000000003</v>
      </c>
      <c r="AD213">
        <v>0.69565900000000003</v>
      </c>
      <c r="AE213">
        <v>0.728773</v>
      </c>
      <c r="AF213">
        <v>0.76243899999999998</v>
      </c>
      <c r="AG213">
        <v>0.79825199999999996</v>
      </c>
      <c r="AH213">
        <v>0.83432799999999996</v>
      </c>
      <c r="AI213">
        <v>0.87472499999999997</v>
      </c>
      <c r="AJ213">
        <v>0.91468899999999997</v>
      </c>
      <c r="AK213" t="s">
        <v>170</v>
      </c>
    </row>
    <row r="214" spans="1:37">
      <c r="A214" t="s">
        <v>129</v>
      </c>
      <c r="B214" t="s">
        <v>13094</v>
      </c>
      <c r="C214" t="s">
        <v>13095</v>
      </c>
      <c r="D214" t="s">
        <v>491</v>
      </c>
      <c r="E214">
        <v>0</v>
      </c>
      <c r="F214">
        <v>0.39172899999999999</v>
      </c>
      <c r="G214">
        <v>0.36795</v>
      </c>
      <c r="H214">
        <v>0.417819</v>
      </c>
      <c r="I214">
        <v>0.44239600000000001</v>
      </c>
      <c r="J214">
        <v>0.46317199999999997</v>
      </c>
      <c r="K214">
        <v>0.482487</v>
      </c>
      <c r="L214">
        <v>0.50314899999999996</v>
      </c>
      <c r="M214">
        <v>0.52635600000000005</v>
      </c>
      <c r="N214">
        <v>0.55323599999999995</v>
      </c>
      <c r="O214">
        <v>0.58080399999999999</v>
      </c>
      <c r="P214">
        <v>0.61039299999999996</v>
      </c>
      <c r="Q214">
        <v>0.63755899999999999</v>
      </c>
      <c r="R214">
        <v>0.66812199999999999</v>
      </c>
      <c r="S214">
        <v>0.69742999999999999</v>
      </c>
      <c r="T214">
        <v>0.730105</v>
      </c>
      <c r="U214">
        <v>0.75955099999999998</v>
      </c>
      <c r="V214">
        <v>0.79298000000000002</v>
      </c>
      <c r="W214">
        <v>0.83501300000000001</v>
      </c>
      <c r="X214">
        <v>0.88192300000000001</v>
      </c>
      <c r="Y214">
        <v>0.93165600000000004</v>
      </c>
      <c r="Z214">
        <v>0.99027799999999999</v>
      </c>
      <c r="AA214">
        <v>1.054686</v>
      </c>
      <c r="AB214">
        <v>1.1156280000000001</v>
      </c>
      <c r="AC214">
        <v>1.17902</v>
      </c>
      <c r="AD214">
        <v>1.24068</v>
      </c>
      <c r="AE214">
        <v>1.2997380000000001</v>
      </c>
      <c r="AF214">
        <v>1.35978</v>
      </c>
      <c r="AG214">
        <v>1.423651</v>
      </c>
      <c r="AH214">
        <v>1.487992</v>
      </c>
      <c r="AI214">
        <v>1.5600369999999999</v>
      </c>
      <c r="AJ214">
        <v>1.6313120000000001</v>
      </c>
      <c r="AK214" t="s">
        <v>170</v>
      </c>
    </row>
    <row r="215" spans="1:37">
      <c r="A215" t="s">
        <v>155</v>
      </c>
      <c r="B215" t="s">
        <v>13096</v>
      </c>
      <c r="C215" t="s">
        <v>13097</v>
      </c>
      <c r="D215" t="s">
        <v>491</v>
      </c>
      <c r="E215">
        <v>207.31321700000001</v>
      </c>
      <c r="F215">
        <v>195.86462399999999</v>
      </c>
      <c r="G215">
        <v>178.616547</v>
      </c>
      <c r="H215">
        <v>196.91729699999999</v>
      </c>
      <c r="I215">
        <v>202.427582</v>
      </c>
      <c r="J215">
        <v>205.7612</v>
      </c>
      <c r="K215">
        <v>208.09866299999999</v>
      </c>
      <c r="L215">
        <v>210.68962099999999</v>
      </c>
      <c r="M215">
        <v>213.987717</v>
      </c>
      <c r="N215">
        <v>218.36494400000001</v>
      </c>
      <c r="O215">
        <v>222.56907699999999</v>
      </c>
      <c r="P215">
        <v>227.095123</v>
      </c>
      <c r="Q215">
        <v>230.293091</v>
      </c>
      <c r="R215">
        <v>234.303787</v>
      </c>
      <c r="S215">
        <v>237.458191</v>
      </c>
      <c r="T215">
        <v>241.34269699999999</v>
      </c>
      <c r="U215">
        <v>243.76350400000001</v>
      </c>
      <c r="V215">
        <v>247.07965100000001</v>
      </c>
      <c r="W215">
        <v>252.59849500000001</v>
      </c>
      <c r="X215">
        <v>259.01861600000001</v>
      </c>
      <c r="Y215">
        <v>265.655396</v>
      </c>
      <c r="Z215">
        <v>274.14648399999999</v>
      </c>
      <c r="AA215">
        <v>283.47289999999998</v>
      </c>
      <c r="AB215">
        <v>291.11926299999999</v>
      </c>
      <c r="AC215">
        <v>298.70004299999999</v>
      </c>
      <c r="AD215">
        <v>305.16650399999997</v>
      </c>
      <c r="AE215">
        <v>310.38131700000002</v>
      </c>
      <c r="AF215">
        <v>315.26165800000001</v>
      </c>
      <c r="AG215">
        <v>320.456299</v>
      </c>
      <c r="AH215">
        <v>325.18353300000001</v>
      </c>
      <c r="AI215">
        <v>330.99838299999999</v>
      </c>
      <c r="AJ215">
        <v>336.03979500000003</v>
      </c>
      <c r="AK215" s="15">
        <v>1.6E-2</v>
      </c>
    </row>
    <row r="216" spans="1:37">
      <c r="A216" t="s">
        <v>158</v>
      </c>
      <c r="C216" t="s">
        <v>13098</v>
      </c>
    </row>
    <row r="217" spans="1:37">
      <c r="A217" t="s">
        <v>104</v>
      </c>
      <c r="B217" t="s">
        <v>13099</v>
      </c>
      <c r="C217" t="s">
        <v>13100</v>
      </c>
      <c r="D217" t="s">
        <v>491</v>
      </c>
      <c r="E217">
        <v>313.00292999999999</v>
      </c>
      <c r="F217">
        <v>288.80239899999998</v>
      </c>
      <c r="G217">
        <v>257.614441</v>
      </c>
      <c r="H217">
        <v>277.781677</v>
      </c>
      <c r="I217">
        <v>279.24737499999998</v>
      </c>
      <c r="J217">
        <v>277.55261200000001</v>
      </c>
      <c r="K217">
        <v>274.47616599999998</v>
      </c>
      <c r="L217">
        <v>271.63726800000001</v>
      </c>
      <c r="M217">
        <v>269.67041</v>
      </c>
      <c r="N217">
        <v>268.92706299999998</v>
      </c>
      <c r="O217">
        <v>267.85287499999998</v>
      </c>
      <c r="P217">
        <v>267.05084199999999</v>
      </c>
      <c r="Q217">
        <v>264.58801299999999</v>
      </c>
      <c r="R217">
        <v>262.948059</v>
      </c>
      <c r="S217">
        <v>260.26483200000001</v>
      </c>
      <c r="T217">
        <v>258.30017099999998</v>
      </c>
      <c r="U217">
        <v>254.729446</v>
      </c>
      <c r="V217">
        <v>252.013351</v>
      </c>
      <c r="W217">
        <v>251.43730199999999</v>
      </c>
      <c r="X217">
        <v>251.626846</v>
      </c>
      <c r="Y217">
        <v>251.84225499999999</v>
      </c>
      <c r="Z217">
        <v>253.56120300000001</v>
      </c>
      <c r="AA217">
        <v>255.739746</v>
      </c>
      <c r="AB217">
        <v>256.11050399999999</v>
      </c>
      <c r="AC217">
        <v>256.17416400000002</v>
      </c>
      <c r="AD217">
        <v>254.98112499999999</v>
      </c>
      <c r="AE217">
        <v>252.64167800000001</v>
      </c>
      <c r="AF217">
        <v>249.88587999999999</v>
      </c>
      <c r="AG217">
        <v>247.15884399999999</v>
      </c>
      <c r="AH217">
        <v>243.992966</v>
      </c>
      <c r="AI217">
        <v>241.473297</v>
      </c>
      <c r="AJ217">
        <v>238.19520600000001</v>
      </c>
      <c r="AK217" s="15">
        <v>-8.9999999999999993E-3</v>
      </c>
    </row>
    <row r="218" spans="1:37">
      <c r="A218" t="s">
        <v>108</v>
      </c>
      <c r="B218" t="s">
        <v>13101</v>
      </c>
      <c r="C218" t="s">
        <v>13102</v>
      </c>
      <c r="D218" t="s">
        <v>491</v>
      </c>
      <c r="E218">
        <v>0.50072899999999998</v>
      </c>
      <c r="F218">
        <v>0.46216099999999999</v>
      </c>
      <c r="G218">
        <v>0.41178199999999998</v>
      </c>
      <c r="H218">
        <v>0.44359199999999999</v>
      </c>
      <c r="I218">
        <v>0.44561899999999999</v>
      </c>
      <c r="J218">
        <v>0.44268200000000002</v>
      </c>
      <c r="K218">
        <v>0.43758900000000001</v>
      </c>
      <c r="L218">
        <v>0.43305500000000002</v>
      </c>
      <c r="M218">
        <v>0.42995299999999997</v>
      </c>
      <c r="N218">
        <v>0.42892000000000002</v>
      </c>
      <c r="O218">
        <v>0.42740800000000001</v>
      </c>
      <c r="P218">
        <v>0.42637700000000001</v>
      </c>
      <c r="Q218">
        <v>0.42276000000000002</v>
      </c>
      <c r="R218">
        <v>0.42056900000000003</v>
      </c>
      <c r="S218">
        <v>0.41677900000000001</v>
      </c>
      <c r="T218">
        <v>0.41421400000000003</v>
      </c>
      <c r="U218">
        <v>0.409111</v>
      </c>
      <c r="V218">
        <v>0.40550700000000001</v>
      </c>
      <c r="W218">
        <v>0.40540300000000001</v>
      </c>
      <c r="X218">
        <v>0.40652199999999999</v>
      </c>
      <c r="Y218">
        <v>0.40772599999999998</v>
      </c>
      <c r="Z218">
        <v>0.41145999999999999</v>
      </c>
      <c r="AA218">
        <v>0.416051</v>
      </c>
      <c r="AB218">
        <v>0.417819</v>
      </c>
      <c r="AC218">
        <v>0.41920499999999999</v>
      </c>
      <c r="AD218">
        <v>0.41878300000000002</v>
      </c>
      <c r="AE218">
        <v>0.41648099999999999</v>
      </c>
      <c r="AF218">
        <v>0.41361900000000001</v>
      </c>
      <c r="AG218">
        <v>0.41106300000000001</v>
      </c>
      <c r="AH218">
        <v>0.40780899999999998</v>
      </c>
      <c r="AI218">
        <v>0.40580500000000003</v>
      </c>
      <c r="AJ218">
        <v>0.40273399999999998</v>
      </c>
      <c r="AK218" s="15">
        <v>-7.0000000000000001E-3</v>
      </c>
    </row>
    <row r="219" spans="1:37">
      <c r="A219" t="s">
        <v>111</v>
      </c>
      <c r="B219" t="s">
        <v>13103</v>
      </c>
      <c r="C219" t="s">
        <v>13104</v>
      </c>
      <c r="D219" t="s">
        <v>491</v>
      </c>
      <c r="E219">
        <v>0.36423699999999998</v>
      </c>
      <c r="F219">
        <v>0.32947300000000002</v>
      </c>
      <c r="G219">
        <v>0.28784999999999999</v>
      </c>
      <c r="H219">
        <v>0.30422199999999999</v>
      </c>
      <c r="I219">
        <v>0.30000100000000002</v>
      </c>
      <c r="J219">
        <v>0.29272300000000001</v>
      </c>
      <c r="K219">
        <v>0.28438099999999999</v>
      </c>
      <c r="L219">
        <v>0.27676899999999999</v>
      </c>
      <c r="M219">
        <v>0.27040599999999998</v>
      </c>
      <c r="N219">
        <v>0.26563300000000001</v>
      </c>
      <c r="O219">
        <v>0.26083099999999998</v>
      </c>
      <c r="P219">
        <v>0.256581</v>
      </c>
      <c r="Q219">
        <v>0.25104799999999999</v>
      </c>
      <c r="R219">
        <v>0.246698</v>
      </c>
      <c r="S219">
        <v>0.241676</v>
      </c>
      <c r="T219">
        <v>0.237626</v>
      </c>
      <c r="U219">
        <v>0.23249800000000001</v>
      </c>
      <c r="V219">
        <v>0.22880700000000001</v>
      </c>
      <c r="W219">
        <v>0.227743</v>
      </c>
      <c r="X219">
        <v>0.227882</v>
      </c>
      <c r="Y219">
        <v>0.22867699999999999</v>
      </c>
      <c r="Z219">
        <v>0.23125599999999999</v>
      </c>
      <c r="AA219">
        <v>0.234649</v>
      </c>
      <c r="AB219">
        <v>0.23667299999999999</v>
      </c>
      <c r="AC219">
        <v>0.238702</v>
      </c>
      <c r="AD219">
        <v>0.23996300000000001</v>
      </c>
      <c r="AE219">
        <v>0.240452</v>
      </c>
      <c r="AF219">
        <v>0.240809</v>
      </c>
      <c r="AG219">
        <v>0.241532</v>
      </c>
      <c r="AH219">
        <v>0.24202699999999999</v>
      </c>
      <c r="AI219">
        <v>0.24323600000000001</v>
      </c>
      <c r="AJ219">
        <v>0.24419399999999999</v>
      </c>
      <c r="AK219" s="15">
        <v>-1.2999999999999999E-2</v>
      </c>
    </row>
    <row r="220" spans="1:37">
      <c r="A220" t="s">
        <v>114</v>
      </c>
      <c r="B220" t="s">
        <v>13105</v>
      </c>
      <c r="C220" t="s">
        <v>13106</v>
      </c>
      <c r="D220" t="s">
        <v>491</v>
      </c>
      <c r="E220">
        <v>5.4496529999999996</v>
      </c>
      <c r="F220">
        <v>4.6492810000000002</v>
      </c>
      <c r="G220">
        <v>3.8382499999999999</v>
      </c>
      <c r="H220">
        <v>3.8547760000000002</v>
      </c>
      <c r="I220">
        <v>3.6627010000000002</v>
      </c>
      <c r="J220">
        <v>3.477916</v>
      </c>
      <c r="K220">
        <v>3.3063370000000001</v>
      </c>
      <c r="L220">
        <v>3.2509169999999998</v>
      </c>
      <c r="M220">
        <v>3.2323240000000002</v>
      </c>
      <c r="N220">
        <v>3.3020010000000002</v>
      </c>
      <c r="O220">
        <v>3.3987050000000001</v>
      </c>
      <c r="P220">
        <v>3.5269750000000002</v>
      </c>
      <c r="Q220">
        <v>3.6748599999999998</v>
      </c>
      <c r="R220">
        <v>3.9036840000000002</v>
      </c>
      <c r="S220">
        <v>4.1600250000000001</v>
      </c>
      <c r="T220">
        <v>4.4749670000000004</v>
      </c>
      <c r="U220">
        <v>4.785215</v>
      </c>
      <c r="V220">
        <v>5.1912279999999997</v>
      </c>
      <c r="W220">
        <v>5.6754670000000003</v>
      </c>
      <c r="X220">
        <v>6.1685049999999997</v>
      </c>
      <c r="Y220">
        <v>6.6882619999999999</v>
      </c>
      <c r="Z220">
        <v>7.3066950000000004</v>
      </c>
      <c r="AA220">
        <v>8.0072259999999993</v>
      </c>
      <c r="AB220">
        <v>8.7248029999999996</v>
      </c>
      <c r="AC220">
        <v>9.5050950000000007</v>
      </c>
      <c r="AD220">
        <v>10.395624</v>
      </c>
      <c r="AE220">
        <v>11.239458000000001</v>
      </c>
      <c r="AF220">
        <v>12.144487</v>
      </c>
      <c r="AG220">
        <v>13.213756</v>
      </c>
      <c r="AH220">
        <v>14.278715</v>
      </c>
      <c r="AI220">
        <v>15.489005000000001</v>
      </c>
      <c r="AJ220">
        <v>16.780832</v>
      </c>
      <c r="AK220" s="15">
        <v>3.6999999999999998E-2</v>
      </c>
    </row>
    <row r="221" spans="1:37">
      <c r="A221" t="s">
        <v>117</v>
      </c>
      <c r="B221" t="s">
        <v>13107</v>
      </c>
      <c r="C221" t="s">
        <v>13108</v>
      </c>
      <c r="D221" t="s">
        <v>491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t="s">
        <v>170</v>
      </c>
    </row>
    <row r="222" spans="1:37">
      <c r="A222" t="s">
        <v>120</v>
      </c>
      <c r="B222" t="s">
        <v>13109</v>
      </c>
      <c r="C222" t="s">
        <v>13110</v>
      </c>
      <c r="D222" t="s">
        <v>491</v>
      </c>
      <c r="E222">
        <v>0</v>
      </c>
      <c r="F222">
        <v>0.110192</v>
      </c>
      <c r="G222">
        <v>0.100952</v>
      </c>
      <c r="H222">
        <v>0.112013</v>
      </c>
      <c r="I222">
        <v>0.115901</v>
      </c>
      <c r="J222">
        <v>0.118591</v>
      </c>
      <c r="K222">
        <v>0.120744</v>
      </c>
      <c r="L222">
        <v>0.12307700000000001</v>
      </c>
      <c r="M222">
        <v>0.125862</v>
      </c>
      <c r="N222">
        <v>0.129326</v>
      </c>
      <c r="O222">
        <v>0.13273599999999999</v>
      </c>
      <c r="P222">
        <v>0.13638800000000001</v>
      </c>
      <c r="Q222">
        <v>0.139288</v>
      </c>
      <c r="R222">
        <v>0.14272399999999999</v>
      </c>
      <c r="S222">
        <v>0.14568</v>
      </c>
      <c r="T222">
        <v>0.14912700000000001</v>
      </c>
      <c r="U222">
        <v>0.15170900000000001</v>
      </c>
      <c r="V222">
        <v>0.15488399999999999</v>
      </c>
      <c r="W222">
        <v>0.15948899999999999</v>
      </c>
      <c r="X222">
        <v>0.16472700000000001</v>
      </c>
      <c r="Y222">
        <v>0.17017199999999999</v>
      </c>
      <c r="Z222">
        <v>0.17688200000000001</v>
      </c>
      <c r="AA222">
        <v>0.184221</v>
      </c>
      <c r="AB222">
        <v>0.190554</v>
      </c>
      <c r="AC222">
        <v>0.19692200000000001</v>
      </c>
      <c r="AD222">
        <v>0.202625</v>
      </c>
      <c r="AE222">
        <v>0.20755699999999999</v>
      </c>
      <c r="AF222">
        <v>0.212314</v>
      </c>
      <c r="AG222">
        <v>0.217332</v>
      </c>
      <c r="AH222">
        <v>0.22208</v>
      </c>
      <c r="AI222">
        <v>0.22761899999999999</v>
      </c>
      <c r="AJ222">
        <v>0.23267299999999999</v>
      </c>
      <c r="AK222" t="s">
        <v>170</v>
      </c>
    </row>
    <row r="223" spans="1:37">
      <c r="A223" t="s">
        <v>123</v>
      </c>
      <c r="B223" t="s">
        <v>13111</v>
      </c>
      <c r="C223" t="s">
        <v>13112</v>
      </c>
      <c r="D223" t="s">
        <v>491</v>
      </c>
      <c r="E223">
        <v>5.0930000000000003E-2</v>
      </c>
      <c r="F223">
        <v>0.15071799999999999</v>
      </c>
      <c r="G223">
        <v>0.138317</v>
      </c>
      <c r="H223">
        <v>0.153472</v>
      </c>
      <c r="I223">
        <v>0.158799</v>
      </c>
      <c r="J223">
        <v>0.16248399999999999</v>
      </c>
      <c r="K223">
        <v>0.165434</v>
      </c>
      <c r="L223">
        <v>0.168631</v>
      </c>
      <c r="M223">
        <v>0.17244599999999999</v>
      </c>
      <c r="N223">
        <v>0.17719199999999999</v>
      </c>
      <c r="O223">
        <v>0.181865</v>
      </c>
      <c r="P223">
        <v>0.18686900000000001</v>
      </c>
      <c r="Q223">
        <v>0.19084300000000001</v>
      </c>
      <c r="R223">
        <v>0.195549</v>
      </c>
      <c r="S223">
        <v>0.1996</v>
      </c>
      <c r="T223">
        <v>0.204323</v>
      </c>
      <c r="U223">
        <v>0.20785999999999999</v>
      </c>
      <c r="V223">
        <v>0.21221000000000001</v>
      </c>
      <c r="W223">
        <v>0.21851999999999999</v>
      </c>
      <c r="X223">
        <v>0.22569700000000001</v>
      </c>
      <c r="Y223">
        <v>0.233156</v>
      </c>
      <c r="Z223">
        <v>0.24235000000000001</v>
      </c>
      <c r="AA223">
        <v>0.25240600000000002</v>
      </c>
      <c r="AB223">
        <v>0.26108300000000001</v>
      </c>
      <c r="AC223">
        <v>0.26980700000000002</v>
      </c>
      <c r="AD223">
        <v>0.27762199999999998</v>
      </c>
      <c r="AE223">
        <v>0.28437800000000002</v>
      </c>
      <c r="AF223">
        <v>0.29089700000000002</v>
      </c>
      <c r="AG223">
        <v>0.29777199999999998</v>
      </c>
      <c r="AH223">
        <v>0.30427700000000002</v>
      </c>
      <c r="AI223">
        <v>0.31186599999999998</v>
      </c>
      <c r="AJ223">
        <v>0.31879099999999999</v>
      </c>
      <c r="AK223" s="15">
        <v>6.0999999999999999E-2</v>
      </c>
    </row>
    <row r="224" spans="1:37">
      <c r="A224" t="s">
        <v>126</v>
      </c>
      <c r="B224" t="s">
        <v>13113</v>
      </c>
      <c r="C224" t="s">
        <v>13114</v>
      </c>
      <c r="D224" t="s">
        <v>491</v>
      </c>
      <c r="E224">
        <v>5.4847E-2</v>
      </c>
      <c r="F224">
        <v>0.15765199999999999</v>
      </c>
      <c r="G224">
        <v>0.144681</v>
      </c>
      <c r="H224">
        <v>0.16053300000000001</v>
      </c>
      <c r="I224">
        <v>0.166105</v>
      </c>
      <c r="J224">
        <v>0.16996</v>
      </c>
      <c r="K224">
        <v>0.173045</v>
      </c>
      <c r="L224">
        <v>0.17638999999999999</v>
      </c>
      <c r="M224">
        <v>0.18038000000000001</v>
      </c>
      <c r="N224">
        <v>0.18534500000000001</v>
      </c>
      <c r="O224">
        <v>0.19023300000000001</v>
      </c>
      <c r="P224">
        <v>0.195467</v>
      </c>
      <c r="Q224">
        <v>0.19962299999999999</v>
      </c>
      <c r="R224">
        <v>0.20454600000000001</v>
      </c>
      <c r="S224">
        <v>0.208784</v>
      </c>
      <c r="T224">
        <v>0.213724</v>
      </c>
      <c r="U224">
        <v>0.21742300000000001</v>
      </c>
      <c r="V224">
        <v>0.221973</v>
      </c>
      <c r="W224">
        <v>0.228574</v>
      </c>
      <c r="X224">
        <v>0.23608100000000001</v>
      </c>
      <c r="Y224">
        <v>0.24388399999999999</v>
      </c>
      <c r="Z224">
        <v>0.25350099999999998</v>
      </c>
      <c r="AA224">
        <v>0.264019</v>
      </c>
      <c r="AB224">
        <v>0.27309499999999998</v>
      </c>
      <c r="AC224">
        <v>0.282221</v>
      </c>
      <c r="AD224">
        <v>0.29039500000000001</v>
      </c>
      <c r="AE224">
        <v>0.29746299999999998</v>
      </c>
      <c r="AF224">
        <v>0.30428100000000002</v>
      </c>
      <c r="AG224">
        <v>0.311473</v>
      </c>
      <c r="AH224">
        <v>0.31827699999999998</v>
      </c>
      <c r="AI224">
        <v>0.32621499999999998</v>
      </c>
      <c r="AJ224">
        <v>0.33345900000000001</v>
      </c>
      <c r="AK224" s="15">
        <v>0.06</v>
      </c>
    </row>
    <row r="225" spans="1:37">
      <c r="A225" t="s">
        <v>129</v>
      </c>
      <c r="B225" t="s">
        <v>13115</v>
      </c>
      <c r="C225" t="s">
        <v>13116</v>
      </c>
      <c r="D225" t="s">
        <v>491</v>
      </c>
      <c r="E225">
        <v>5.9582000000000003E-2</v>
      </c>
      <c r="F225">
        <v>0.21304300000000001</v>
      </c>
      <c r="G225">
        <v>0.19551399999999999</v>
      </c>
      <c r="H225">
        <v>0.21693599999999999</v>
      </c>
      <c r="I225">
        <v>0.224465</v>
      </c>
      <c r="J225">
        <v>0.22967499999999999</v>
      </c>
      <c r="K225">
        <v>0.233844</v>
      </c>
      <c r="L225">
        <v>0.23836399999999999</v>
      </c>
      <c r="M225">
        <v>0.243756</v>
      </c>
      <c r="N225">
        <v>0.25046499999999999</v>
      </c>
      <c r="O225">
        <v>0.25707000000000002</v>
      </c>
      <c r="P225">
        <v>0.26414300000000002</v>
      </c>
      <c r="Q225">
        <v>0.26976</v>
      </c>
      <c r="R225">
        <v>0.27641300000000002</v>
      </c>
      <c r="S225">
        <v>0.28213899999999997</v>
      </c>
      <c r="T225">
        <v>0.28881400000000002</v>
      </c>
      <c r="U225">
        <v>0.29381400000000002</v>
      </c>
      <c r="V225">
        <v>0.29996299999999998</v>
      </c>
      <c r="W225">
        <v>0.30888199999999999</v>
      </c>
      <c r="X225">
        <v>0.31902700000000001</v>
      </c>
      <c r="Y225">
        <v>0.329571</v>
      </c>
      <c r="Z225">
        <v>0.34256700000000001</v>
      </c>
      <c r="AA225">
        <v>0.35678100000000001</v>
      </c>
      <c r="AB225">
        <v>0.36904599999999999</v>
      </c>
      <c r="AC225">
        <v>0.38137799999999999</v>
      </c>
      <c r="AD225">
        <v>0.392424</v>
      </c>
      <c r="AE225">
        <v>0.40197500000000003</v>
      </c>
      <c r="AF225">
        <v>0.41118900000000003</v>
      </c>
      <c r="AG225">
        <v>0.42090699999999998</v>
      </c>
      <c r="AH225">
        <v>0.43010199999999998</v>
      </c>
      <c r="AI225">
        <v>0.44082900000000003</v>
      </c>
      <c r="AJ225">
        <v>0.45061800000000002</v>
      </c>
      <c r="AK225" s="15">
        <v>6.7000000000000004E-2</v>
      </c>
    </row>
    <row r="226" spans="1:37">
      <c r="A226" t="s">
        <v>179</v>
      </c>
      <c r="B226" t="s">
        <v>13117</v>
      </c>
      <c r="C226" t="s">
        <v>13118</v>
      </c>
      <c r="D226" t="s">
        <v>491</v>
      </c>
      <c r="E226">
        <v>319.48291</v>
      </c>
      <c r="F226">
        <v>294.87496900000002</v>
      </c>
      <c r="G226">
        <v>262.73184199999997</v>
      </c>
      <c r="H226">
        <v>283.02716099999998</v>
      </c>
      <c r="I226">
        <v>284.32098400000001</v>
      </c>
      <c r="J226">
        <v>282.446594</v>
      </c>
      <c r="K226">
        <v>279.19751000000002</v>
      </c>
      <c r="L226">
        <v>276.30447400000003</v>
      </c>
      <c r="M226">
        <v>274.32559199999997</v>
      </c>
      <c r="N226">
        <v>273.66589399999998</v>
      </c>
      <c r="O226">
        <v>272.70172100000002</v>
      </c>
      <c r="P226">
        <v>272.04361</v>
      </c>
      <c r="Q226">
        <v>269.736176</v>
      </c>
      <c r="R226">
        <v>268.33822600000002</v>
      </c>
      <c r="S226">
        <v>265.91952500000002</v>
      </c>
      <c r="T226">
        <v>264.28298999999998</v>
      </c>
      <c r="U226">
        <v>261.02706899999998</v>
      </c>
      <c r="V226">
        <v>258.72796599999998</v>
      </c>
      <c r="W226">
        <v>258.66137700000002</v>
      </c>
      <c r="X226">
        <v>259.37530500000003</v>
      </c>
      <c r="Y226">
        <v>260.14367700000003</v>
      </c>
      <c r="Z226">
        <v>262.52593999999999</v>
      </c>
      <c r="AA226">
        <v>265.45510899999999</v>
      </c>
      <c r="AB226">
        <v>266.58355699999998</v>
      </c>
      <c r="AC226">
        <v>267.46752900000001</v>
      </c>
      <c r="AD226">
        <v>267.19854700000002</v>
      </c>
      <c r="AE226">
        <v>265.72949199999999</v>
      </c>
      <c r="AF226">
        <v>263.90344199999998</v>
      </c>
      <c r="AG226">
        <v>262.27267499999999</v>
      </c>
      <c r="AH226">
        <v>260.19622800000002</v>
      </c>
      <c r="AI226">
        <v>258.91787699999998</v>
      </c>
      <c r="AJ226">
        <v>256.95855699999998</v>
      </c>
      <c r="AK226" s="15">
        <v>-7.0000000000000001E-3</v>
      </c>
    </row>
    <row r="227" spans="1:37">
      <c r="A227" t="s">
        <v>552</v>
      </c>
      <c r="B227" t="s">
        <v>13119</v>
      </c>
      <c r="C227" t="s">
        <v>13120</v>
      </c>
      <c r="D227" t="s">
        <v>491</v>
      </c>
      <c r="E227">
        <v>772.67767300000003</v>
      </c>
      <c r="F227">
        <v>736.95050000000003</v>
      </c>
      <c r="G227">
        <v>687.99163799999997</v>
      </c>
      <c r="H227">
        <v>727.10223399999995</v>
      </c>
      <c r="I227">
        <v>738.14544699999999</v>
      </c>
      <c r="J227">
        <v>742.65130599999998</v>
      </c>
      <c r="K227">
        <v>743.92443800000001</v>
      </c>
      <c r="L227">
        <v>745.47619599999996</v>
      </c>
      <c r="M227">
        <v>749.99304199999995</v>
      </c>
      <c r="N227">
        <v>757.20263699999998</v>
      </c>
      <c r="O227">
        <v>763.40808100000004</v>
      </c>
      <c r="P227">
        <v>769.81927499999995</v>
      </c>
      <c r="Q227">
        <v>772.79425000000003</v>
      </c>
      <c r="R227">
        <v>778.082581</v>
      </c>
      <c r="S227">
        <v>781.39862100000005</v>
      </c>
      <c r="T227">
        <v>786.34545900000001</v>
      </c>
      <c r="U227">
        <v>788.978027</v>
      </c>
      <c r="V227">
        <v>794.36810300000002</v>
      </c>
      <c r="W227">
        <v>804.42987100000005</v>
      </c>
      <c r="X227">
        <v>816.61163299999998</v>
      </c>
      <c r="Y227">
        <v>828.67669699999999</v>
      </c>
      <c r="Z227">
        <v>843.83483899999999</v>
      </c>
      <c r="AA227">
        <v>860.84759499999996</v>
      </c>
      <c r="AB227">
        <v>873.83801300000005</v>
      </c>
      <c r="AC227">
        <v>886.426331</v>
      </c>
      <c r="AD227">
        <v>897.88073699999995</v>
      </c>
      <c r="AE227">
        <v>907.23095699999999</v>
      </c>
      <c r="AF227">
        <v>915.86328100000003</v>
      </c>
      <c r="AG227">
        <v>924.57019000000003</v>
      </c>
      <c r="AH227">
        <v>932.62127699999996</v>
      </c>
      <c r="AI227">
        <v>941.98913600000003</v>
      </c>
      <c r="AJ227">
        <v>950.24414100000001</v>
      </c>
      <c r="AK227" s="15">
        <v>7.0000000000000001E-3</v>
      </c>
    </row>
    <row r="228" spans="1:37">
      <c r="A228" t="s">
        <v>555</v>
      </c>
      <c r="C228" t="s">
        <v>13121</v>
      </c>
    </row>
    <row r="229" spans="1:37">
      <c r="A229" t="s">
        <v>557</v>
      </c>
      <c r="B229" t="s">
        <v>13122</v>
      </c>
      <c r="C229" t="s">
        <v>13123</v>
      </c>
      <c r="D229" t="s">
        <v>560</v>
      </c>
      <c r="E229">
        <v>1808.001221</v>
      </c>
      <c r="F229">
        <v>1718.2308350000001</v>
      </c>
      <c r="G229">
        <v>1657.753784</v>
      </c>
      <c r="H229">
        <v>1663.4758300000001</v>
      </c>
      <c r="I229">
        <v>1669.635254</v>
      </c>
      <c r="J229">
        <v>1676.81897</v>
      </c>
      <c r="K229">
        <v>1658.5627440000001</v>
      </c>
      <c r="L229">
        <v>1694.850342</v>
      </c>
      <c r="M229">
        <v>1698.4610600000001</v>
      </c>
      <c r="N229">
        <v>1702.06897</v>
      </c>
      <c r="O229">
        <v>1717.465698</v>
      </c>
      <c r="P229">
        <v>1719.6733400000001</v>
      </c>
      <c r="Q229">
        <v>1731.8823239999999</v>
      </c>
      <c r="R229">
        <v>1739.742432</v>
      </c>
      <c r="S229">
        <v>1752.3895259999999</v>
      </c>
      <c r="T229">
        <v>1762.087769</v>
      </c>
      <c r="U229">
        <v>1763.626953</v>
      </c>
      <c r="V229">
        <v>1770.515991</v>
      </c>
      <c r="W229">
        <v>1762.8125</v>
      </c>
      <c r="X229">
        <v>1764.7639160000001</v>
      </c>
      <c r="Y229">
        <v>1762.1983640000001</v>
      </c>
      <c r="Z229">
        <v>1774.244019</v>
      </c>
      <c r="AA229">
        <v>1786.0135499999999</v>
      </c>
      <c r="AB229">
        <v>1797.345337</v>
      </c>
      <c r="AC229">
        <v>1809.100342</v>
      </c>
      <c r="AD229">
        <v>1824.405518</v>
      </c>
      <c r="AE229">
        <v>1835.0886230000001</v>
      </c>
      <c r="AF229">
        <v>1852.1182859999999</v>
      </c>
      <c r="AG229">
        <v>1865.626831</v>
      </c>
      <c r="AH229">
        <v>1880.1951899999999</v>
      </c>
      <c r="AI229">
        <v>1896.0913089999999</v>
      </c>
      <c r="AJ229">
        <v>1909.4995120000001</v>
      </c>
      <c r="AK229" s="15">
        <v>2E-3</v>
      </c>
    </row>
    <row r="230" spans="1:37">
      <c r="A230" t="s">
        <v>561</v>
      </c>
      <c r="B230" t="s">
        <v>13124</v>
      </c>
      <c r="C230" t="s">
        <v>13125</v>
      </c>
      <c r="D230" t="s">
        <v>564</v>
      </c>
      <c r="E230">
        <v>3.4668839999999999</v>
      </c>
      <c r="F230">
        <v>3.4893709999999998</v>
      </c>
      <c r="G230">
        <v>3.512003</v>
      </c>
      <c r="H230">
        <v>3.5347819999999999</v>
      </c>
      <c r="I230">
        <v>3.5577100000000002</v>
      </c>
      <c r="J230">
        <v>3.5807850000000001</v>
      </c>
      <c r="K230">
        <v>3.6040100000000002</v>
      </c>
      <c r="L230">
        <v>3.627386</v>
      </c>
      <c r="M230">
        <v>3.6509140000000002</v>
      </c>
      <c r="N230">
        <v>3.6745939999999999</v>
      </c>
      <c r="O230">
        <v>3.6984279999999998</v>
      </c>
      <c r="P230">
        <v>3.7224159999999999</v>
      </c>
      <c r="Q230">
        <v>3.7465600000000001</v>
      </c>
      <c r="R230">
        <v>3.7708599999999999</v>
      </c>
      <c r="S230">
        <v>3.795318</v>
      </c>
      <c r="T230">
        <v>3.8199350000000001</v>
      </c>
      <c r="U230">
        <v>3.8447119999999999</v>
      </c>
      <c r="V230">
        <v>3.8696489999999999</v>
      </c>
      <c r="W230">
        <v>3.8947479999999999</v>
      </c>
      <c r="X230">
        <v>3.9200089999999999</v>
      </c>
      <c r="Y230">
        <v>3.9454349999999998</v>
      </c>
      <c r="Z230">
        <v>3.971025</v>
      </c>
      <c r="AA230">
        <v>3.9967820000000001</v>
      </c>
      <c r="AB230">
        <v>4.0227050000000002</v>
      </c>
      <c r="AC230">
        <v>4.0487970000000004</v>
      </c>
      <c r="AD230">
        <v>4.0750580000000003</v>
      </c>
      <c r="AE230">
        <v>4.1014889999999999</v>
      </c>
      <c r="AF230">
        <v>4.1280910000000004</v>
      </c>
      <c r="AG230">
        <v>4.1548660000000002</v>
      </c>
      <c r="AH230">
        <v>4.1818150000000003</v>
      </c>
      <c r="AI230">
        <v>4.208939</v>
      </c>
      <c r="AJ230">
        <v>4.2362380000000002</v>
      </c>
      <c r="AK230" s="15">
        <v>6.0000000000000001E-3</v>
      </c>
    </row>
    <row r="231" spans="1:37">
      <c r="A231" t="s">
        <v>565</v>
      </c>
      <c r="C231" t="s">
        <v>13126</v>
      </c>
    </row>
    <row r="232" spans="1:37">
      <c r="A232" t="s">
        <v>567</v>
      </c>
      <c r="B232" t="s">
        <v>13127</v>
      </c>
      <c r="C232" t="s">
        <v>13128</v>
      </c>
      <c r="D232" t="s">
        <v>190</v>
      </c>
      <c r="E232">
        <v>521.50610400000005</v>
      </c>
      <c r="F232">
        <v>491.89144900000002</v>
      </c>
      <c r="G232">
        <v>470.51074199999999</v>
      </c>
      <c r="H232">
        <v>467.58624300000002</v>
      </c>
      <c r="I232">
        <v>464.29705799999999</v>
      </c>
      <c r="J232">
        <v>460.81079099999999</v>
      </c>
      <c r="K232">
        <v>448.85449199999999</v>
      </c>
      <c r="L232">
        <v>450.10318000000001</v>
      </c>
      <c r="M232">
        <v>441.07009900000003</v>
      </c>
      <c r="N232">
        <v>430.68469199999998</v>
      </c>
      <c r="O232">
        <v>421.94329800000003</v>
      </c>
      <c r="P232">
        <v>410.18606599999998</v>
      </c>
      <c r="Q232">
        <v>401.05850199999998</v>
      </c>
      <c r="R232">
        <v>391.123535</v>
      </c>
      <c r="S232">
        <v>382.45873999999998</v>
      </c>
      <c r="T232">
        <v>373.329071</v>
      </c>
      <c r="U232">
        <v>362.72820999999999</v>
      </c>
      <c r="V232">
        <v>353.49624599999999</v>
      </c>
      <c r="W232">
        <v>341.66570999999999</v>
      </c>
      <c r="X232">
        <v>332.04135100000002</v>
      </c>
      <c r="Y232">
        <v>321.86276199999998</v>
      </c>
      <c r="Z232">
        <v>314.58615099999997</v>
      </c>
      <c r="AA232">
        <v>307.41235399999999</v>
      </c>
      <c r="AB232">
        <v>300.31597900000003</v>
      </c>
      <c r="AC232">
        <v>293.440338</v>
      </c>
      <c r="AD232">
        <v>287.26907299999999</v>
      </c>
      <c r="AE232">
        <v>280.50125100000002</v>
      </c>
      <c r="AF232">
        <v>274.825378</v>
      </c>
      <c r="AG232">
        <v>268.73440599999998</v>
      </c>
      <c r="AH232">
        <v>262.91281099999998</v>
      </c>
      <c r="AI232">
        <v>257.38211100000001</v>
      </c>
      <c r="AJ232">
        <v>251.62222299999999</v>
      </c>
      <c r="AK232" s="15">
        <v>-2.3E-2</v>
      </c>
    </row>
    <row r="233" spans="1:37">
      <c r="A233" t="s">
        <v>570</v>
      </c>
      <c r="B233" t="s">
        <v>13129</v>
      </c>
      <c r="C233" t="s">
        <v>13130</v>
      </c>
      <c r="D233" t="s">
        <v>190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t="s">
        <v>170</v>
      </c>
    </row>
    <row r="234" spans="1:37">
      <c r="A234" t="s">
        <v>573</v>
      </c>
      <c r="B234" t="s">
        <v>13131</v>
      </c>
      <c r="C234" t="s">
        <v>13132</v>
      </c>
      <c r="D234" t="s">
        <v>190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t="s">
        <v>170</v>
      </c>
    </row>
    <row r="235" spans="1:37">
      <c r="A235" t="s">
        <v>576</v>
      </c>
      <c r="B235" t="s">
        <v>13133</v>
      </c>
      <c r="C235" t="s">
        <v>13134</v>
      </c>
      <c r="D235" t="s">
        <v>190</v>
      </c>
      <c r="E235">
        <v>0</v>
      </c>
      <c r="F235">
        <v>0.52697499999999997</v>
      </c>
      <c r="G235">
        <v>1.5143690000000001</v>
      </c>
      <c r="H235">
        <v>3.0158390000000002</v>
      </c>
      <c r="I235">
        <v>5.0035619999999996</v>
      </c>
      <c r="J235">
        <v>7.4717159999999998</v>
      </c>
      <c r="K235">
        <v>11.344688</v>
      </c>
      <c r="L235">
        <v>17.134180000000001</v>
      </c>
      <c r="M235">
        <v>24.145175999999999</v>
      </c>
      <c r="N235">
        <v>32.514465000000001</v>
      </c>
      <c r="O235">
        <v>42.433998000000003</v>
      </c>
      <c r="P235">
        <v>51.791645000000003</v>
      </c>
      <c r="Q235">
        <v>61.200885999999997</v>
      </c>
      <c r="R235">
        <v>70.241348000000002</v>
      </c>
      <c r="S235">
        <v>79.265220999999997</v>
      </c>
      <c r="T235">
        <v>87.958259999999996</v>
      </c>
      <c r="U235">
        <v>95.986808999999994</v>
      </c>
      <c r="V235">
        <v>104.042969</v>
      </c>
      <c r="W235">
        <v>110.94708300000001</v>
      </c>
      <c r="X235">
        <v>118.152435</v>
      </c>
      <c r="Y235">
        <v>124.77964799999999</v>
      </c>
      <c r="Z235">
        <v>132.21133399999999</v>
      </c>
      <c r="AA235">
        <v>139.450592</v>
      </c>
      <c r="AB235">
        <v>146.484253</v>
      </c>
      <c r="AC235">
        <v>153.383835</v>
      </c>
      <c r="AD235">
        <v>160.43147300000001</v>
      </c>
      <c r="AE235">
        <v>166.91883899999999</v>
      </c>
      <c r="AF235">
        <v>173.83674600000001</v>
      </c>
      <c r="AG235">
        <v>180.28772000000001</v>
      </c>
      <c r="AH235">
        <v>186.69940199999999</v>
      </c>
      <c r="AI235">
        <v>193.10943599999999</v>
      </c>
      <c r="AJ235">
        <v>199.131348</v>
      </c>
      <c r="AK235" t="s">
        <v>170</v>
      </c>
    </row>
    <row r="236" spans="1:37">
      <c r="A236" t="s">
        <v>579</v>
      </c>
      <c r="C236" t="s">
        <v>13135</v>
      </c>
    </row>
    <row r="237" spans="1:37">
      <c r="A237" t="s">
        <v>581</v>
      </c>
      <c r="B237" t="s">
        <v>13136</v>
      </c>
      <c r="C237" t="s">
        <v>13137</v>
      </c>
      <c r="D237" t="s">
        <v>560</v>
      </c>
      <c r="E237">
        <v>416.68075599999997</v>
      </c>
      <c r="F237">
        <v>407.26275600000002</v>
      </c>
      <c r="G237">
        <v>398.79177900000002</v>
      </c>
      <c r="H237">
        <v>390.06436200000002</v>
      </c>
      <c r="I237">
        <v>380.78823899999998</v>
      </c>
      <c r="J237">
        <v>371.09448200000003</v>
      </c>
      <c r="K237">
        <v>361.78509500000001</v>
      </c>
      <c r="L237">
        <v>353.38494900000001</v>
      </c>
      <c r="M237">
        <v>343.757385</v>
      </c>
      <c r="N237">
        <v>334.93743899999998</v>
      </c>
      <c r="O237">
        <v>325.658997</v>
      </c>
      <c r="P237">
        <v>316.62124599999999</v>
      </c>
      <c r="Q237">
        <v>312.55502300000001</v>
      </c>
      <c r="R237">
        <v>308.57278400000001</v>
      </c>
      <c r="S237">
        <v>304.31832900000001</v>
      </c>
      <c r="T237">
        <v>300.87554899999998</v>
      </c>
      <c r="U237">
        <v>296.75357100000002</v>
      </c>
      <c r="V237">
        <v>292.41329999999999</v>
      </c>
      <c r="W237">
        <v>287.91986100000003</v>
      </c>
      <c r="X237">
        <v>283.51501500000001</v>
      </c>
      <c r="Y237">
        <v>279.57330300000001</v>
      </c>
      <c r="Z237">
        <v>275.98336799999998</v>
      </c>
      <c r="AA237">
        <v>274.83984400000003</v>
      </c>
      <c r="AB237">
        <v>273.64166299999999</v>
      </c>
      <c r="AC237">
        <v>272.452271</v>
      </c>
      <c r="AD237">
        <v>271.18127399999997</v>
      </c>
      <c r="AE237">
        <v>269.86807299999998</v>
      </c>
      <c r="AF237">
        <v>268.49392699999999</v>
      </c>
      <c r="AG237">
        <v>267.26947000000001</v>
      </c>
      <c r="AH237">
        <v>265.82373000000001</v>
      </c>
      <c r="AI237">
        <v>264.61566199999999</v>
      </c>
      <c r="AJ237">
        <v>262.668091</v>
      </c>
      <c r="AK237" s="15">
        <v>-1.4999999999999999E-2</v>
      </c>
    </row>
    <row r="238" spans="1:37">
      <c r="A238" t="s">
        <v>561</v>
      </c>
      <c r="B238" t="s">
        <v>13138</v>
      </c>
      <c r="C238" t="s">
        <v>13139</v>
      </c>
      <c r="D238" t="s">
        <v>564</v>
      </c>
      <c r="E238">
        <v>4.8133650000000001</v>
      </c>
      <c r="F238">
        <v>4.8419600000000003</v>
      </c>
      <c r="G238">
        <v>4.8707260000000003</v>
      </c>
      <c r="H238">
        <v>4.8996630000000003</v>
      </c>
      <c r="I238">
        <v>4.9287720000000004</v>
      </c>
      <c r="J238">
        <v>4.9580539999999997</v>
      </c>
      <c r="K238">
        <v>4.9875090000000002</v>
      </c>
      <c r="L238">
        <v>5.0171400000000004</v>
      </c>
      <c r="M238">
        <v>5.0469470000000003</v>
      </c>
      <c r="N238">
        <v>5.0769310000000001</v>
      </c>
      <c r="O238">
        <v>5.1070919999999997</v>
      </c>
      <c r="P238">
        <v>5.1374339999999998</v>
      </c>
      <c r="Q238">
        <v>5.1679550000000001</v>
      </c>
      <c r="R238">
        <v>5.198658</v>
      </c>
      <c r="S238">
        <v>5.2295429999999996</v>
      </c>
      <c r="T238">
        <v>5.2606109999999999</v>
      </c>
      <c r="U238">
        <v>5.2918640000000003</v>
      </c>
      <c r="V238">
        <v>5.3233030000000001</v>
      </c>
      <c r="W238">
        <v>5.3549290000000003</v>
      </c>
      <c r="X238">
        <v>5.3867419999999999</v>
      </c>
      <c r="Y238">
        <v>5.4187450000000004</v>
      </c>
      <c r="Z238">
        <v>5.4509379999999998</v>
      </c>
      <c r="AA238">
        <v>5.4833220000000003</v>
      </c>
      <c r="AB238">
        <v>5.515898</v>
      </c>
      <c r="AC238">
        <v>5.548667</v>
      </c>
      <c r="AD238">
        <v>5.5816319999999999</v>
      </c>
      <c r="AE238">
        <v>5.6147919999999996</v>
      </c>
      <c r="AF238">
        <v>5.6481500000000002</v>
      </c>
      <c r="AG238">
        <v>5.681705</v>
      </c>
      <c r="AH238">
        <v>5.7154600000000002</v>
      </c>
      <c r="AI238">
        <v>5.7494160000000001</v>
      </c>
      <c r="AJ238">
        <v>5.7835729999999996</v>
      </c>
      <c r="AK238" s="15">
        <v>6.0000000000000001E-3</v>
      </c>
    </row>
    <row r="239" spans="1:37">
      <c r="A239" t="s">
        <v>565</v>
      </c>
      <c r="C239" t="s">
        <v>13140</v>
      </c>
    </row>
    <row r="240" spans="1:37">
      <c r="A240" t="s">
        <v>567</v>
      </c>
      <c r="B240" t="s">
        <v>13141</v>
      </c>
      <c r="C240" t="s">
        <v>13142</v>
      </c>
      <c r="D240" t="s">
        <v>190</v>
      </c>
      <c r="E240">
        <v>86.762908999999993</v>
      </c>
      <c r="F240">
        <v>83.888274999999993</v>
      </c>
      <c r="G240">
        <v>81.786179000000004</v>
      </c>
      <c r="H240">
        <v>79.713561999999996</v>
      </c>
      <c r="I240">
        <v>77.328322999999997</v>
      </c>
      <c r="J240">
        <v>74.885193000000001</v>
      </c>
      <c r="K240">
        <v>72.547470000000004</v>
      </c>
      <c r="L240">
        <v>70.419083000000001</v>
      </c>
      <c r="M240">
        <v>68.065933000000001</v>
      </c>
      <c r="N240">
        <v>65.894469999999998</v>
      </c>
      <c r="O240">
        <v>63.655838000000003</v>
      </c>
      <c r="P240">
        <v>61.487968000000002</v>
      </c>
      <c r="Q240">
        <v>60.298920000000003</v>
      </c>
      <c r="R240">
        <v>59.139111</v>
      </c>
      <c r="S240">
        <v>57.934631000000003</v>
      </c>
      <c r="T240">
        <v>56.893661000000002</v>
      </c>
      <c r="U240">
        <v>55.738669999999999</v>
      </c>
      <c r="V240">
        <v>54.559601000000001</v>
      </c>
      <c r="W240">
        <v>53.357571</v>
      </c>
      <c r="X240">
        <v>52.175316000000002</v>
      </c>
      <c r="Y240">
        <v>51.082152999999998</v>
      </c>
      <c r="Z240">
        <v>50.042487999999999</v>
      </c>
      <c r="AA240">
        <v>49.484451</v>
      </c>
      <c r="AB240">
        <v>48.918686000000001</v>
      </c>
      <c r="AC240">
        <v>48.354584000000003</v>
      </c>
      <c r="AD240">
        <v>47.777340000000002</v>
      </c>
      <c r="AE240">
        <v>47.193809999999999</v>
      </c>
      <c r="AF240">
        <v>46.601151000000002</v>
      </c>
      <c r="AG240">
        <v>46.034393000000001</v>
      </c>
      <c r="AH240">
        <v>45.430283000000003</v>
      </c>
      <c r="AI240">
        <v>44.867534999999997</v>
      </c>
      <c r="AJ240">
        <v>44.178997000000003</v>
      </c>
      <c r="AK240" s="15">
        <v>-2.1999999999999999E-2</v>
      </c>
    </row>
    <row r="241" spans="1:37">
      <c r="A241" t="s">
        <v>570</v>
      </c>
      <c r="B241" t="s">
        <v>13143</v>
      </c>
      <c r="C241" t="s">
        <v>13144</v>
      </c>
      <c r="D241" t="s">
        <v>190</v>
      </c>
      <c r="E241">
        <v>2.235385</v>
      </c>
      <c r="F241">
        <v>3.1720579999999998</v>
      </c>
      <c r="G241">
        <v>2.2901669999999998</v>
      </c>
      <c r="H241">
        <v>1.512731</v>
      </c>
      <c r="I241">
        <v>1.4010910000000001</v>
      </c>
      <c r="J241">
        <v>1.295466</v>
      </c>
      <c r="K241">
        <v>1.1966049999999999</v>
      </c>
      <c r="L241">
        <v>1.1110519999999999</v>
      </c>
      <c r="M241">
        <v>1.0226010000000001</v>
      </c>
      <c r="N241">
        <v>0.94117600000000001</v>
      </c>
      <c r="O241">
        <v>0.86241699999999999</v>
      </c>
      <c r="P241">
        <v>0.78502000000000005</v>
      </c>
      <c r="Q241">
        <v>0.72052099999999997</v>
      </c>
      <c r="R241">
        <v>0.65945200000000004</v>
      </c>
      <c r="S241">
        <v>0.59842799999999996</v>
      </c>
      <c r="T241">
        <v>0.54247100000000004</v>
      </c>
      <c r="U241">
        <v>0.48840800000000001</v>
      </c>
      <c r="V241">
        <v>0.44191900000000001</v>
      </c>
      <c r="W241">
        <v>0.39324100000000001</v>
      </c>
      <c r="X241">
        <v>0.340754</v>
      </c>
      <c r="Y241">
        <v>0.28739199999999998</v>
      </c>
      <c r="Z241">
        <v>0.241096</v>
      </c>
      <c r="AA241">
        <v>0.23860600000000001</v>
      </c>
      <c r="AB241">
        <v>0.23607</v>
      </c>
      <c r="AC241">
        <v>0.23360300000000001</v>
      </c>
      <c r="AD241">
        <v>0.23108300000000001</v>
      </c>
      <c r="AE241">
        <v>0.228549</v>
      </c>
      <c r="AF241">
        <v>0.22597100000000001</v>
      </c>
      <c r="AG241">
        <v>0.22356699999999999</v>
      </c>
      <c r="AH241">
        <v>0.22099299999999999</v>
      </c>
      <c r="AI241">
        <v>0.21862500000000001</v>
      </c>
      <c r="AJ241">
        <v>0.21570300000000001</v>
      </c>
      <c r="AK241" s="15">
        <v>-7.2999999999999995E-2</v>
      </c>
    </row>
    <row r="242" spans="1:37">
      <c r="A242" t="s">
        <v>573</v>
      </c>
      <c r="B242" t="s">
        <v>13145</v>
      </c>
      <c r="C242" t="s">
        <v>13146</v>
      </c>
      <c r="D242" t="s">
        <v>190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t="s">
        <v>170</v>
      </c>
    </row>
    <row r="243" spans="1:37">
      <c r="A243" t="s">
        <v>576</v>
      </c>
      <c r="B243" t="s">
        <v>13147</v>
      </c>
      <c r="C243" t="s">
        <v>13148</v>
      </c>
      <c r="D243" t="s">
        <v>190</v>
      </c>
      <c r="E243">
        <v>0.41039300000000001</v>
      </c>
      <c r="F243">
        <v>0.45234799999999997</v>
      </c>
      <c r="G243">
        <v>0.49390099999999998</v>
      </c>
      <c r="H243">
        <v>0.53139400000000003</v>
      </c>
      <c r="I243">
        <v>0.56305300000000003</v>
      </c>
      <c r="J243">
        <v>0.58923199999999998</v>
      </c>
      <c r="K243">
        <v>0.61274399999999996</v>
      </c>
      <c r="L243">
        <v>0.63092199999999998</v>
      </c>
      <c r="M243">
        <v>0.64669600000000005</v>
      </c>
      <c r="N243">
        <v>0.66125500000000004</v>
      </c>
      <c r="O243">
        <v>0.67255600000000004</v>
      </c>
      <c r="P243">
        <v>0.68427800000000005</v>
      </c>
      <c r="Q243">
        <v>0.70670699999999997</v>
      </c>
      <c r="R243">
        <v>0.72719999999999996</v>
      </c>
      <c r="S243">
        <v>0.74682499999999996</v>
      </c>
      <c r="T243">
        <v>0.766208</v>
      </c>
      <c r="U243">
        <v>0.78179200000000004</v>
      </c>
      <c r="V243">
        <v>0.79144899999999996</v>
      </c>
      <c r="W243">
        <v>0.80227400000000004</v>
      </c>
      <c r="X243">
        <v>0.81628900000000004</v>
      </c>
      <c r="Y243">
        <v>0.83280699999999996</v>
      </c>
      <c r="Z243">
        <v>0.87219400000000002</v>
      </c>
      <c r="AA243">
        <v>0.92263799999999996</v>
      </c>
      <c r="AB243">
        <v>0.97580299999999998</v>
      </c>
      <c r="AC243">
        <v>1.032022</v>
      </c>
      <c r="AD243">
        <v>1.091134</v>
      </c>
      <c r="AE243">
        <v>1.153429</v>
      </c>
      <c r="AF243">
        <v>1.21899</v>
      </c>
      <c r="AG243">
        <v>1.288945</v>
      </c>
      <c r="AH243">
        <v>1.361761</v>
      </c>
      <c r="AI243">
        <v>1.439959</v>
      </c>
      <c r="AJ243">
        <v>1.5183059999999999</v>
      </c>
      <c r="AK243" s="15">
        <v>4.2999999999999997E-2</v>
      </c>
    </row>
    <row r="244" spans="1:37">
      <c r="A244" t="s">
        <v>595</v>
      </c>
      <c r="C244" t="s">
        <v>13149</v>
      </c>
    </row>
    <row r="245" spans="1:37">
      <c r="A245" t="s">
        <v>597</v>
      </c>
      <c r="B245" t="s">
        <v>13150</v>
      </c>
      <c r="C245" t="s">
        <v>13151</v>
      </c>
      <c r="D245" t="s">
        <v>600</v>
      </c>
      <c r="E245">
        <v>4889.7353519999997</v>
      </c>
      <c r="F245">
        <v>5172.8945309999999</v>
      </c>
      <c r="G245">
        <v>5369.2211909999996</v>
      </c>
      <c r="H245">
        <v>5635.9594729999999</v>
      </c>
      <c r="I245">
        <v>5856.1889650000003</v>
      </c>
      <c r="J245">
        <v>6099.060547</v>
      </c>
      <c r="K245">
        <v>6274.2236329999996</v>
      </c>
      <c r="L245">
        <v>6471.955078</v>
      </c>
      <c r="M245">
        <v>6646.6835940000001</v>
      </c>
      <c r="N245">
        <v>6858.2729490000002</v>
      </c>
      <c r="O245">
        <v>7077.220703</v>
      </c>
      <c r="P245">
        <v>7292.4130859999996</v>
      </c>
      <c r="Q245">
        <v>7504.4599609999996</v>
      </c>
      <c r="R245">
        <v>7718.6914059999999</v>
      </c>
      <c r="S245">
        <v>7924.9443359999996</v>
      </c>
      <c r="T245">
        <v>8159.626953</v>
      </c>
      <c r="U245">
        <v>8386.9414059999999</v>
      </c>
      <c r="V245">
        <v>8592.7763670000004</v>
      </c>
      <c r="W245">
        <v>8843.8056639999995</v>
      </c>
      <c r="X245">
        <v>9060.6689449999994</v>
      </c>
      <c r="Y245">
        <v>9286.4101559999999</v>
      </c>
      <c r="Z245">
        <v>9526.046875</v>
      </c>
      <c r="AA245">
        <v>9805.6396480000003</v>
      </c>
      <c r="AB245">
        <v>10050.751953000001</v>
      </c>
      <c r="AC245">
        <v>10322.514648</v>
      </c>
      <c r="AD245">
        <v>10602.892578000001</v>
      </c>
      <c r="AE245">
        <v>10887.150390999999</v>
      </c>
      <c r="AF245">
        <v>11114.607421999999</v>
      </c>
      <c r="AG245">
        <v>11446.378906</v>
      </c>
      <c r="AH245">
        <v>11778.662109000001</v>
      </c>
      <c r="AI245">
        <v>12084.705078000001</v>
      </c>
      <c r="AJ245">
        <v>12297.649414</v>
      </c>
      <c r="AK245" s="15">
        <v>0.03</v>
      </c>
    </row>
    <row r="246" spans="1:37">
      <c r="A246" t="s">
        <v>601</v>
      </c>
      <c r="B246" t="s">
        <v>13152</v>
      </c>
      <c r="C246" t="s">
        <v>13153</v>
      </c>
      <c r="D246" t="s">
        <v>600</v>
      </c>
      <c r="E246">
        <v>1823.1679690000001</v>
      </c>
      <c r="F246">
        <v>1903.9136960000001</v>
      </c>
      <c r="G246">
        <v>1933.1295170000001</v>
      </c>
      <c r="H246">
        <v>1998.883789</v>
      </c>
      <c r="I246">
        <v>2068.7844239999999</v>
      </c>
      <c r="J246">
        <v>2162.3303219999998</v>
      </c>
      <c r="K246">
        <v>2247.318115</v>
      </c>
      <c r="L246">
        <v>2356.8286130000001</v>
      </c>
      <c r="M246">
        <v>2461.5517580000001</v>
      </c>
      <c r="N246">
        <v>2571.1660160000001</v>
      </c>
      <c r="O246">
        <v>2675.6599120000001</v>
      </c>
      <c r="P246">
        <v>2772.7768550000001</v>
      </c>
      <c r="Q246">
        <v>2866.23999</v>
      </c>
      <c r="R246">
        <v>2963.2478030000002</v>
      </c>
      <c r="S246">
        <v>3056.4191890000002</v>
      </c>
      <c r="T246">
        <v>3161.4321289999998</v>
      </c>
      <c r="U246">
        <v>3263.8718260000001</v>
      </c>
      <c r="V246">
        <v>3359.91626</v>
      </c>
      <c r="W246">
        <v>3476.2253420000002</v>
      </c>
      <c r="X246">
        <v>3576.5913089999999</v>
      </c>
      <c r="Y246">
        <v>3684.2946780000002</v>
      </c>
      <c r="Z246">
        <v>3802.8764649999998</v>
      </c>
      <c r="AA246">
        <v>3936.2763669999999</v>
      </c>
      <c r="AB246">
        <v>4056.9555660000001</v>
      </c>
      <c r="AC246">
        <v>4186.9370120000003</v>
      </c>
      <c r="AD246">
        <v>4316.189453</v>
      </c>
      <c r="AE246">
        <v>4446.6005859999996</v>
      </c>
      <c r="AF246">
        <v>4548.1235349999997</v>
      </c>
      <c r="AG246">
        <v>4693.8740230000003</v>
      </c>
      <c r="AH246">
        <v>4842.4111329999996</v>
      </c>
      <c r="AI246">
        <v>4981.8837890000004</v>
      </c>
      <c r="AJ246">
        <v>5077.6445309999999</v>
      </c>
      <c r="AK246" s="15">
        <v>3.4000000000000002E-2</v>
      </c>
    </row>
    <row r="247" spans="1:37">
      <c r="A247" t="s">
        <v>604</v>
      </c>
      <c r="B247" t="s">
        <v>13154</v>
      </c>
      <c r="C247" t="s">
        <v>13155</v>
      </c>
      <c r="D247" t="s">
        <v>600</v>
      </c>
      <c r="E247">
        <v>3066.5673830000001</v>
      </c>
      <c r="F247">
        <v>3268.9807129999999</v>
      </c>
      <c r="G247">
        <v>3436.0915530000002</v>
      </c>
      <c r="H247">
        <v>3637.0756839999999</v>
      </c>
      <c r="I247">
        <v>3787.4045409999999</v>
      </c>
      <c r="J247">
        <v>3936.7304690000001</v>
      </c>
      <c r="K247">
        <v>4026.905518</v>
      </c>
      <c r="L247">
        <v>4115.1264650000003</v>
      </c>
      <c r="M247">
        <v>4185.1318359999996</v>
      </c>
      <c r="N247">
        <v>4287.1069340000004</v>
      </c>
      <c r="O247">
        <v>4401.5610349999997</v>
      </c>
      <c r="P247">
        <v>4519.6362300000001</v>
      </c>
      <c r="Q247">
        <v>4638.2202150000003</v>
      </c>
      <c r="R247">
        <v>4755.4433589999999</v>
      </c>
      <c r="S247">
        <v>4868.5253910000001</v>
      </c>
      <c r="T247">
        <v>4998.1948240000002</v>
      </c>
      <c r="U247">
        <v>5123.0693359999996</v>
      </c>
      <c r="V247">
        <v>5232.8598629999997</v>
      </c>
      <c r="W247">
        <v>5367.580078</v>
      </c>
      <c r="X247">
        <v>5484.0776370000003</v>
      </c>
      <c r="Y247">
        <v>5602.1152339999999</v>
      </c>
      <c r="Z247">
        <v>5723.169922</v>
      </c>
      <c r="AA247">
        <v>5869.3632809999999</v>
      </c>
      <c r="AB247">
        <v>5993.7958980000003</v>
      </c>
      <c r="AC247">
        <v>6135.5776370000003</v>
      </c>
      <c r="AD247">
        <v>6286.7036129999997</v>
      </c>
      <c r="AE247">
        <v>6440.5493159999996</v>
      </c>
      <c r="AF247">
        <v>6566.4833980000003</v>
      </c>
      <c r="AG247">
        <v>6752.5043949999999</v>
      </c>
      <c r="AH247">
        <v>6936.2514650000003</v>
      </c>
      <c r="AI247">
        <v>7102.8208009999998</v>
      </c>
      <c r="AJ247">
        <v>7220.0048829999996</v>
      </c>
      <c r="AK247" s="15">
        <v>2.8000000000000001E-2</v>
      </c>
    </row>
    <row r="248" spans="1:37">
      <c r="A248" t="s">
        <v>565</v>
      </c>
      <c r="C248" t="s">
        <v>13156</v>
      </c>
    </row>
    <row r="249" spans="1:37">
      <c r="A249" t="s">
        <v>567</v>
      </c>
      <c r="B249" t="s">
        <v>13157</v>
      </c>
      <c r="C249" t="s">
        <v>13158</v>
      </c>
      <c r="D249" t="s">
        <v>190</v>
      </c>
      <c r="E249">
        <v>373.04852299999999</v>
      </c>
      <c r="F249">
        <v>492.670593</v>
      </c>
      <c r="G249">
        <v>394.93319700000001</v>
      </c>
      <c r="H249">
        <v>350.71096799999998</v>
      </c>
      <c r="I249">
        <v>276.719177</v>
      </c>
      <c r="J249">
        <v>265.319794</v>
      </c>
      <c r="K249">
        <v>260.57943699999998</v>
      </c>
      <c r="L249">
        <v>278.17538500000001</v>
      </c>
      <c r="M249">
        <v>284.28283699999997</v>
      </c>
      <c r="N249">
        <v>308.31286599999999</v>
      </c>
      <c r="O249">
        <v>306.99047899999999</v>
      </c>
      <c r="P249">
        <v>285.753265</v>
      </c>
      <c r="Q249">
        <v>284.95684799999998</v>
      </c>
      <c r="R249">
        <v>283.84375</v>
      </c>
      <c r="S249">
        <v>284.78430200000003</v>
      </c>
      <c r="T249">
        <v>285.04931599999998</v>
      </c>
      <c r="U249">
        <v>285.632812</v>
      </c>
      <c r="V249">
        <v>304.33828699999998</v>
      </c>
      <c r="W249">
        <v>303.71362299999998</v>
      </c>
      <c r="X249">
        <v>307.30187999999998</v>
      </c>
      <c r="Y249">
        <v>306.49121100000002</v>
      </c>
      <c r="Z249">
        <v>308.65271000000001</v>
      </c>
      <c r="AA249">
        <v>299.987549</v>
      </c>
      <c r="AB249">
        <v>306.015625</v>
      </c>
      <c r="AC249">
        <v>304.55905200000001</v>
      </c>
      <c r="AD249">
        <v>309.45452899999998</v>
      </c>
      <c r="AE249">
        <v>300.39080799999999</v>
      </c>
      <c r="AF249">
        <v>308.00106799999998</v>
      </c>
      <c r="AG249">
        <v>309.27209499999998</v>
      </c>
      <c r="AH249">
        <v>308.45318600000002</v>
      </c>
      <c r="AI249">
        <v>308.37393200000002</v>
      </c>
      <c r="AJ249">
        <v>307.92407200000002</v>
      </c>
      <c r="AK249" s="15">
        <v>-6.0000000000000001E-3</v>
      </c>
    </row>
    <row r="250" spans="1:37">
      <c r="A250" t="s">
        <v>570</v>
      </c>
      <c r="B250" t="s">
        <v>13159</v>
      </c>
      <c r="C250" t="s">
        <v>13160</v>
      </c>
      <c r="D250" t="s">
        <v>190</v>
      </c>
      <c r="E250">
        <v>540.36908000000005</v>
      </c>
      <c r="F250">
        <v>498.80593900000002</v>
      </c>
      <c r="G250">
        <v>530.86773700000003</v>
      </c>
      <c r="H250">
        <v>441.417664</v>
      </c>
      <c r="I250">
        <v>564.27917500000001</v>
      </c>
      <c r="J250">
        <v>576.58227499999998</v>
      </c>
      <c r="K250">
        <v>584.18585199999995</v>
      </c>
      <c r="L250">
        <v>555.84960899999999</v>
      </c>
      <c r="M250">
        <v>545.10266100000001</v>
      </c>
      <c r="N250">
        <v>501.68563799999998</v>
      </c>
      <c r="O250">
        <v>499.135468</v>
      </c>
      <c r="P250">
        <v>545.90319799999997</v>
      </c>
      <c r="Q250">
        <v>542.17443800000001</v>
      </c>
      <c r="R250">
        <v>540.26293899999996</v>
      </c>
      <c r="S250">
        <v>535.67858899999999</v>
      </c>
      <c r="T250">
        <v>533.48925799999995</v>
      </c>
      <c r="U250">
        <v>527.01733400000001</v>
      </c>
      <c r="V250">
        <v>484.29711900000001</v>
      </c>
      <c r="W250">
        <v>480.47958399999999</v>
      </c>
      <c r="X250">
        <v>467.75619499999999</v>
      </c>
      <c r="Y250">
        <v>461.385986</v>
      </c>
      <c r="Z250">
        <v>450.05603000000002</v>
      </c>
      <c r="AA250">
        <v>460.28247099999999</v>
      </c>
      <c r="AB250">
        <v>437.26474000000002</v>
      </c>
      <c r="AC250">
        <v>433.46252399999997</v>
      </c>
      <c r="AD250">
        <v>416.45068400000002</v>
      </c>
      <c r="AE250">
        <v>430.65518200000002</v>
      </c>
      <c r="AF250">
        <v>407.34439099999997</v>
      </c>
      <c r="AG250">
        <v>403.09491000000003</v>
      </c>
      <c r="AH250">
        <v>399.663544</v>
      </c>
      <c r="AI250">
        <v>394.578033</v>
      </c>
      <c r="AJ250">
        <v>389.05502300000001</v>
      </c>
      <c r="AK250" s="15">
        <v>-1.0999999999999999E-2</v>
      </c>
    </row>
    <row r="251" spans="1:37">
      <c r="A251" t="s">
        <v>573</v>
      </c>
      <c r="B251" t="s">
        <v>13161</v>
      </c>
      <c r="C251" t="s">
        <v>13162</v>
      </c>
      <c r="D251" t="s">
        <v>190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t="s">
        <v>170</v>
      </c>
    </row>
    <row r="252" spans="1:37">
      <c r="A252" t="s">
        <v>576</v>
      </c>
      <c r="B252" t="s">
        <v>13163</v>
      </c>
      <c r="C252" t="s">
        <v>13164</v>
      </c>
      <c r="D252" t="s">
        <v>190</v>
      </c>
      <c r="E252">
        <v>13.90934</v>
      </c>
      <c r="F252">
        <v>17.411318000000001</v>
      </c>
      <c r="G252">
        <v>46.621284000000003</v>
      </c>
      <c r="H252">
        <v>48.038277000000001</v>
      </c>
      <c r="I252">
        <v>39.706840999999997</v>
      </c>
      <c r="J252">
        <v>43.523674</v>
      </c>
      <c r="K252">
        <v>43.648628000000002</v>
      </c>
      <c r="L252">
        <v>45.764015000000001</v>
      </c>
      <c r="M252">
        <v>47.406585999999997</v>
      </c>
      <c r="N252">
        <v>53.271019000000003</v>
      </c>
      <c r="O252">
        <v>56.873711</v>
      </c>
      <c r="P252">
        <v>47.039512999999999</v>
      </c>
      <c r="Q252">
        <v>50.860759999999999</v>
      </c>
      <c r="R252">
        <v>53.761597000000002</v>
      </c>
      <c r="S252">
        <v>56.388420000000004</v>
      </c>
      <c r="T252">
        <v>58.117218000000001</v>
      </c>
      <c r="U252">
        <v>62.389622000000003</v>
      </c>
      <c r="V252">
        <v>72.976546999999997</v>
      </c>
      <c r="W252">
        <v>76.681533999999999</v>
      </c>
      <c r="X252">
        <v>82.116798000000003</v>
      </c>
      <c r="Y252">
        <v>87.664467000000002</v>
      </c>
      <c r="Z252">
        <v>93.609313999999998</v>
      </c>
      <c r="AA252">
        <v>95.873626999999999</v>
      </c>
      <c r="AB252">
        <v>105.837051</v>
      </c>
      <c r="AC252">
        <v>110.33702099999999</v>
      </c>
      <c r="AD252">
        <v>117.40685999999999</v>
      </c>
      <c r="AE252">
        <v>117.34528400000001</v>
      </c>
      <c r="AF252">
        <v>125.86235000000001</v>
      </c>
      <c r="AG252">
        <v>127.971298</v>
      </c>
      <c r="AH252">
        <v>131.60144</v>
      </c>
      <c r="AI252">
        <v>135.56310999999999</v>
      </c>
      <c r="AJ252">
        <v>140.06689499999999</v>
      </c>
      <c r="AK252" s="15">
        <v>7.6999999999999999E-2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43CDA-E6B6-41ED-918D-8131E2F6EAF4}">
  <dimension ref="A1:AK182"/>
  <sheetViews>
    <sheetView workbookViewId="0">
      <selection activeCell="H162" sqref="H162"/>
    </sheetView>
  </sheetViews>
  <sheetFormatPr defaultRowHeight="15"/>
  <cols>
    <col min="1" max="1" width="92.28515625" bestFit="1" customWidth="1"/>
  </cols>
  <sheetData>
    <row r="1" spans="1:37">
      <c r="A1" t="s">
        <v>911</v>
      </c>
    </row>
    <row r="2" spans="1:37">
      <c r="A2" t="s">
        <v>912</v>
      </c>
    </row>
    <row r="3" spans="1:37">
      <c r="A3" t="s">
        <v>913</v>
      </c>
    </row>
    <row r="4" spans="1:37">
      <c r="A4" t="s">
        <v>93</v>
      </c>
    </row>
    <row r="5" spans="1:37">
      <c r="B5" t="s">
        <v>94</v>
      </c>
      <c r="C5" t="s">
        <v>95</v>
      </c>
      <c r="D5" t="s">
        <v>96</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97</v>
      </c>
    </row>
    <row r="6" spans="1:37">
      <c r="A6" t="s">
        <v>914</v>
      </c>
      <c r="C6" t="s">
        <v>915</v>
      </c>
    </row>
    <row r="7" spans="1:37">
      <c r="A7" t="s">
        <v>916</v>
      </c>
      <c r="B7" t="s">
        <v>917</v>
      </c>
      <c r="C7" t="s">
        <v>918</v>
      </c>
      <c r="D7" t="s">
        <v>96</v>
      </c>
      <c r="F7">
        <v>8137.9472660000001</v>
      </c>
      <c r="G7">
        <v>8044.6572269999997</v>
      </c>
      <c r="H7">
        <v>8008.4472660000001</v>
      </c>
      <c r="I7">
        <v>8071.8247069999998</v>
      </c>
      <c r="J7">
        <v>8110.6987300000001</v>
      </c>
      <c r="K7">
        <v>8289.3398440000001</v>
      </c>
      <c r="L7">
        <v>8367.8544920000004</v>
      </c>
      <c r="M7">
        <v>8372.7695309999999</v>
      </c>
      <c r="N7">
        <v>8397.1572269999997</v>
      </c>
      <c r="O7">
        <v>8415.6455079999996</v>
      </c>
      <c r="P7">
        <v>8478.9003909999992</v>
      </c>
      <c r="Q7">
        <v>8559.1396480000003</v>
      </c>
      <c r="R7">
        <v>8671.8203119999998</v>
      </c>
      <c r="S7">
        <v>8787.7568360000005</v>
      </c>
      <c r="T7">
        <v>8923.0683590000008</v>
      </c>
      <c r="U7">
        <v>9075.2412110000005</v>
      </c>
      <c r="V7">
        <v>9210.8125</v>
      </c>
      <c r="W7">
        <v>9330.9511719999991</v>
      </c>
      <c r="X7">
        <v>9456.8681639999995</v>
      </c>
      <c r="Y7">
        <v>9603.8183590000008</v>
      </c>
      <c r="Z7">
        <v>9773.0966800000006</v>
      </c>
      <c r="AA7">
        <v>9940.2919920000004</v>
      </c>
      <c r="AB7">
        <v>10107.215819999999</v>
      </c>
      <c r="AC7">
        <v>10272.465819999999</v>
      </c>
      <c r="AD7">
        <v>10432.699219</v>
      </c>
      <c r="AE7">
        <v>10607.579102</v>
      </c>
      <c r="AF7">
        <v>10769.418944999999</v>
      </c>
      <c r="AG7">
        <v>10916.048828000001</v>
      </c>
      <c r="AH7">
        <v>11088.785156</v>
      </c>
      <c r="AI7">
        <v>11262.652344</v>
      </c>
      <c r="AJ7">
        <v>11441.147461</v>
      </c>
      <c r="AK7" s="15">
        <v>1.0999999999999999E-2</v>
      </c>
    </row>
    <row r="8" spans="1:37">
      <c r="A8" t="s">
        <v>919</v>
      </c>
      <c r="B8" t="s">
        <v>920</v>
      </c>
      <c r="C8" t="s">
        <v>921</v>
      </c>
      <c r="D8" t="s">
        <v>96</v>
      </c>
      <c r="F8">
        <v>4302.9804690000001</v>
      </c>
      <c r="G8">
        <v>4259.6860349999997</v>
      </c>
      <c r="H8">
        <v>4248.2285160000001</v>
      </c>
      <c r="I8">
        <v>4354.2148440000001</v>
      </c>
      <c r="J8">
        <v>4450.9541019999997</v>
      </c>
      <c r="K8">
        <v>4592.9873049999997</v>
      </c>
      <c r="L8">
        <v>4679.4311520000001</v>
      </c>
      <c r="M8">
        <v>4735.2446289999998</v>
      </c>
      <c r="N8">
        <v>4805.0244140000004</v>
      </c>
      <c r="O8">
        <v>4884.5791019999997</v>
      </c>
      <c r="P8">
        <v>4966.9633789999998</v>
      </c>
      <c r="Q8">
        <v>5059.8344729999999</v>
      </c>
      <c r="R8">
        <v>5173.6127930000002</v>
      </c>
      <c r="S8">
        <v>5289.4975590000004</v>
      </c>
      <c r="T8">
        <v>5418.2543949999999</v>
      </c>
      <c r="U8">
        <v>5558.4619140000004</v>
      </c>
      <c r="V8">
        <v>5687.6987300000001</v>
      </c>
      <c r="W8">
        <v>5806.4848629999997</v>
      </c>
      <c r="X8">
        <v>5929.1127930000002</v>
      </c>
      <c r="Y8">
        <v>6066.1577150000003</v>
      </c>
      <c r="Z8">
        <v>6218.7397460000002</v>
      </c>
      <c r="AA8">
        <v>6370.0810549999997</v>
      </c>
      <c r="AB8">
        <v>6521.3930659999996</v>
      </c>
      <c r="AC8">
        <v>6671.6508789999998</v>
      </c>
      <c r="AD8">
        <v>6818.4331050000001</v>
      </c>
      <c r="AE8">
        <v>6975.6796880000002</v>
      </c>
      <c r="AF8">
        <v>7123.6811520000001</v>
      </c>
      <c r="AG8">
        <v>7260.7182620000003</v>
      </c>
      <c r="AH8">
        <v>7416.4877930000002</v>
      </c>
      <c r="AI8">
        <v>7573.0903319999998</v>
      </c>
      <c r="AJ8">
        <v>7733.0625</v>
      </c>
      <c r="AK8" s="15">
        <v>0.02</v>
      </c>
    </row>
    <row r="9" spans="1:37">
      <c r="A9" t="s">
        <v>922</v>
      </c>
      <c r="B9" t="s">
        <v>923</v>
      </c>
      <c r="C9" t="s">
        <v>924</v>
      </c>
      <c r="D9" t="s">
        <v>96</v>
      </c>
      <c r="F9">
        <v>1248.547607</v>
      </c>
      <c r="G9">
        <v>1208.990967</v>
      </c>
      <c r="H9">
        <v>1231.247314</v>
      </c>
      <c r="I9">
        <v>1244.0482179999999</v>
      </c>
      <c r="J9">
        <v>1245.631836</v>
      </c>
      <c r="K9">
        <v>1288.0352780000001</v>
      </c>
      <c r="L9">
        <v>1318.6142580000001</v>
      </c>
      <c r="M9">
        <v>1343.148682</v>
      </c>
      <c r="N9">
        <v>1365.5039059999999</v>
      </c>
      <c r="O9">
        <v>1386.8511960000001</v>
      </c>
      <c r="P9">
        <v>1408.861572</v>
      </c>
      <c r="Q9">
        <v>1433.0760499999999</v>
      </c>
      <c r="R9">
        <v>1461.6125489999999</v>
      </c>
      <c r="S9">
        <v>1490.6469729999999</v>
      </c>
      <c r="T9">
        <v>1522.3610839999999</v>
      </c>
      <c r="U9">
        <v>1556.4541019999999</v>
      </c>
      <c r="V9">
        <v>1588.4057620000001</v>
      </c>
      <c r="W9">
        <v>1618.341553</v>
      </c>
      <c r="X9">
        <v>1649.14563</v>
      </c>
      <c r="Y9">
        <v>1682.938721</v>
      </c>
      <c r="Z9">
        <v>1719.9760739999999</v>
      </c>
      <c r="AA9">
        <v>1756.879639</v>
      </c>
      <c r="AB9">
        <v>1793.9013669999999</v>
      </c>
      <c r="AC9">
        <v>1830.848389</v>
      </c>
      <c r="AD9">
        <v>1867.252686</v>
      </c>
      <c r="AE9">
        <v>1905.8876949999999</v>
      </c>
      <c r="AF9">
        <v>1942.861572</v>
      </c>
      <c r="AG9">
        <v>1977.8519289999999</v>
      </c>
      <c r="AH9">
        <v>2016.7319339999999</v>
      </c>
      <c r="AI9">
        <v>2055.9758299999999</v>
      </c>
      <c r="AJ9">
        <v>2096.0932619999999</v>
      </c>
      <c r="AK9" s="15">
        <v>1.7000000000000001E-2</v>
      </c>
    </row>
    <row r="10" spans="1:37">
      <c r="A10" t="s">
        <v>925</v>
      </c>
      <c r="B10" t="s">
        <v>926</v>
      </c>
      <c r="C10" t="s">
        <v>927</v>
      </c>
      <c r="D10" t="s">
        <v>96</v>
      </c>
      <c r="F10">
        <v>2586.4187010000001</v>
      </c>
      <c r="G10">
        <v>2575.9807129999999</v>
      </c>
      <c r="H10">
        <v>2528.9716800000001</v>
      </c>
      <c r="I10">
        <v>2473.5615229999999</v>
      </c>
      <c r="J10">
        <v>2414.1127929999998</v>
      </c>
      <c r="K10">
        <v>2408.3173830000001</v>
      </c>
      <c r="L10">
        <v>2369.8093260000001</v>
      </c>
      <c r="M10">
        <v>2294.3759770000001</v>
      </c>
      <c r="N10">
        <v>2226.6289059999999</v>
      </c>
      <c r="O10">
        <v>2144.2150879999999</v>
      </c>
      <c r="P10">
        <v>2103.0756839999999</v>
      </c>
      <c r="Q10">
        <v>2066.2292480000001</v>
      </c>
      <c r="R10">
        <v>2036.5952150000001</v>
      </c>
      <c r="S10">
        <v>2007.6123050000001</v>
      </c>
      <c r="T10">
        <v>1982.453125</v>
      </c>
      <c r="U10">
        <v>1960.325073</v>
      </c>
      <c r="V10">
        <v>1934.7078859999999</v>
      </c>
      <c r="W10">
        <v>1906.124634</v>
      </c>
      <c r="X10">
        <v>1878.610107</v>
      </c>
      <c r="Y10">
        <v>1854.722168</v>
      </c>
      <c r="Z10">
        <v>1834.380737</v>
      </c>
      <c r="AA10">
        <v>1813.331177</v>
      </c>
      <c r="AB10">
        <v>1791.921143</v>
      </c>
      <c r="AC10">
        <v>1769.966553</v>
      </c>
      <c r="AD10">
        <v>1747.013428</v>
      </c>
      <c r="AE10">
        <v>1726.0120850000001</v>
      </c>
      <c r="AF10">
        <v>1702.8756100000001</v>
      </c>
      <c r="AG10">
        <v>1677.478149</v>
      </c>
      <c r="AH10">
        <v>1655.565063</v>
      </c>
      <c r="AI10">
        <v>1633.586182</v>
      </c>
      <c r="AJ10">
        <v>1611.991211</v>
      </c>
      <c r="AK10" s="15">
        <v>-1.6E-2</v>
      </c>
    </row>
    <row r="11" spans="1:37">
      <c r="A11" t="s">
        <v>928</v>
      </c>
      <c r="B11" t="s">
        <v>929</v>
      </c>
      <c r="C11" t="s">
        <v>930</v>
      </c>
      <c r="D11" t="s">
        <v>96</v>
      </c>
      <c r="F11">
        <v>957.422729</v>
      </c>
      <c r="G11">
        <v>948.78186000000005</v>
      </c>
      <c r="H11">
        <v>943.22558600000002</v>
      </c>
      <c r="I11">
        <v>944.22729500000003</v>
      </c>
      <c r="J11">
        <v>963.10845900000004</v>
      </c>
      <c r="K11">
        <v>973.97558600000002</v>
      </c>
      <c r="L11">
        <v>981.32605000000001</v>
      </c>
      <c r="M11">
        <v>988.90734899999995</v>
      </c>
      <c r="N11">
        <v>996.68048099999999</v>
      </c>
      <c r="O11">
        <v>1004.7071529999999</v>
      </c>
      <c r="P11">
        <v>1014.170166</v>
      </c>
      <c r="Q11">
        <v>1026.4647219999999</v>
      </c>
      <c r="R11">
        <v>1041.619629</v>
      </c>
      <c r="S11">
        <v>1057.97522</v>
      </c>
      <c r="T11">
        <v>1074.859741</v>
      </c>
      <c r="U11">
        <v>1092.1798100000001</v>
      </c>
      <c r="V11">
        <v>1110.3305660000001</v>
      </c>
      <c r="W11">
        <v>1128.975586</v>
      </c>
      <c r="X11">
        <v>1148.1273189999999</v>
      </c>
      <c r="Y11">
        <v>1167.8801269999999</v>
      </c>
      <c r="Z11">
        <v>1188.147827</v>
      </c>
      <c r="AA11">
        <v>1208.6374510000001</v>
      </c>
      <c r="AB11">
        <v>1229.6573490000001</v>
      </c>
      <c r="AC11">
        <v>1251.1888429999999</v>
      </c>
      <c r="AD11">
        <v>1273.2749020000001</v>
      </c>
      <c r="AE11">
        <v>1295.959106</v>
      </c>
      <c r="AF11">
        <v>1319.2639160000001</v>
      </c>
      <c r="AG11">
        <v>1343.1521</v>
      </c>
      <c r="AH11">
        <v>1367.526611</v>
      </c>
      <c r="AI11">
        <v>1392.3630370000001</v>
      </c>
      <c r="AJ11">
        <v>1417.786987</v>
      </c>
      <c r="AK11" s="15">
        <v>1.2999999999999999E-2</v>
      </c>
    </row>
    <row r="12" spans="1:37">
      <c r="A12" t="s">
        <v>919</v>
      </c>
      <c r="B12" t="s">
        <v>931</v>
      </c>
      <c r="C12" t="s">
        <v>932</v>
      </c>
      <c r="D12" t="s">
        <v>96</v>
      </c>
      <c r="F12">
        <v>354.45794699999999</v>
      </c>
      <c r="G12">
        <v>350.05218500000001</v>
      </c>
      <c r="H12">
        <v>358.10797100000002</v>
      </c>
      <c r="I12">
        <v>367.63021900000001</v>
      </c>
      <c r="J12">
        <v>382.08251999999999</v>
      </c>
      <c r="K12">
        <v>395.44461100000001</v>
      </c>
      <c r="L12">
        <v>404.19421399999999</v>
      </c>
      <c r="M12">
        <v>413.14623999999998</v>
      </c>
      <c r="N12">
        <v>422.272491</v>
      </c>
      <c r="O12">
        <v>431.60797100000002</v>
      </c>
      <c r="P12">
        <v>442.34173600000003</v>
      </c>
      <c r="Q12">
        <v>455.74542200000002</v>
      </c>
      <c r="R12">
        <v>469.54049700000002</v>
      </c>
      <c r="S12">
        <v>483.74432400000001</v>
      </c>
      <c r="T12">
        <v>498.294128</v>
      </c>
      <c r="U12">
        <v>513.14343299999996</v>
      </c>
      <c r="V12">
        <v>528.492615</v>
      </c>
      <c r="W12">
        <v>544.175659</v>
      </c>
      <c r="X12">
        <v>560.20043899999996</v>
      </c>
      <c r="Y12">
        <v>576.61730999999997</v>
      </c>
      <c r="Z12">
        <v>593.38311799999997</v>
      </c>
      <c r="AA12">
        <v>610.34582499999999</v>
      </c>
      <c r="AB12">
        <v>627.66613800000005</v>
      </c>
      <c r="AC12">
        <v>645.33544900000004</v>
      </c>
      <c r="AD12">
        <v>663.37817399999994</v>
      </c>
      <c r="AE12">
        <v>681.82012899999995</v>
      </c>
      <c r="AF12">
        <v>700.67541500000004</v>
      </c>
      <c r="AG12">
        <v>719.92620799999997</v>
      </c>
      <c r="AH12">
        <v>739.52136199999995</v>
      </c>
      <c r="AI12">
        <v>759.44842500000004</v>
      </c>
      <c r="AJ12">
        <v>779.777649</v>
      </c>
      <c r="AK12" s="15">
        <v>2.7E-2</v>
      </c>
    </row>
    <row r="13" spans="1:37">
      <c r="A13" t="s">
        <v>922</v>
      </c>
      <c r="B13" t="s">
        <v>933</v>
      </c>
      <c r="C13" t="s">
        <v>934</v>
      </c>
      <c r="D13" t="s">
        <v>96</v>
      </c>
      <c r="F13">
        <v>144.39099100000001</v>
      </c>
      <c r="G13">
        <v>142.48464999999999</v>
      </c>
      <c r="H13">
        <v>140.01033000000001</v>
      </c>
      <c r="I13">
        <v>145.20468099999999</v>
      </c>
      <c r="J13">
        <v>154.378052</v>
      </c>
      <c r="K13">
        <v>159.085373</v>
      </c>
      <c r="L13">
        <v>160.22856100000001</v>
      </c>
      <c r="M13">
        <v>161.31054700000001</v>
      </c>
      <c r="N13">
        <v>162.33833300000001</v>
      </c>
      <c r="O13">
        <v>163.32978800000001</v>
      </c>
      <c r="P13">
        <v>164.28627</v>
      </c>
      <c r="Q13">
        <v>165.27641299999999</v>
      </c>
      <c r="R13">
        <v>168.59809899999999</v>
      </c>
      <c r="S13">
        <v>172.569031</v>
      </c>
      <c r="T13">
        <v>176.61901900000001</v>
      </c>
      <c r="U13">
        <v>180.72470100000001</v>
      </c>
      <c r="V13">
        <v>184.976868</v>
      </c>
      <c r="W13">
        <v>189.29672199999999</v>
      </c>
      <c r="X13">
        <v>193.68644699999999</v>
      </c>
      <c r="Y13">
        <v>198.16670199999999</v>
      </c>
      <c r="Z13">
        <v>202.722092</v>
      </c>
      <c r="AA13">
        <v>207.281082</v>
      </c>
      <c r="AB13">
        <v>211.91345200000001</v>
      </c>
      <c r="AC13">
        <v>216.614136</v>
      </c>
      <c r="AD13">
        <v>221.389816</v>
      </c>
      <c r="AE13">
        <v>226.24854999999999</v>
      </c>
      <c r="AF13">
        <v>231.194244</v>
      </c>
      <c r="AG13">
        <v>236.21678199999999</v>
      </c>
      <c r="AH13">
        <v>241.29222100000001</v>
      </c>
      <c r="AI13">
        <v>246.41319300000001</v>
      </c>
      <c r="AJ13">
        <v>251.60691800000001</v>
      </c>
      <c r="AK13" s="15">
        <v>1.9E-2</v>
      </c>
    </row>
    <row r="14" spans="1:37">
      <c r="A14" t="s">
        <v>925</v>
      </c>
      <c r="B14" t="s">
        <v>935</v>
      </c>
      <c r="C14" t="s">
        <v>936</v>
      </c>
      <c r="D14" t="s">
        <v>96</v>
      </c>
      <c r="F14">
        <v>458.57382200000001</v>
      </c>
      <c r="G14">
        <v>456.24505599999998</v>
      </c>
      <c r="H14">
        <v>445.10730000000001</v>
      </c>
      <c r="I14">
        <v>431.392426</v>
      </c>
      <c r="J14">
        <v>426.64788800000002</v>
      </c>
      <c r="K14">
        <v>419.44561800000002</v>
      </c>
      <c r="L14">
        <v>416.90329000000003</v>
      </c>
      <c r="M14">
        <v>414.45056199999999</v>
      </c>
      <c r="N14">
        <v>412.06964099999999</v>
      </c>
      <c r="O14">
        <v>409.76937900000001</v>
      </c>
      <c r="P14">
        <v>407.54217499999999</v>
      </c>
      <c r="Q14">
        <v>405.44284099999999</v>
      </c>
      <c r="R14">
        <v>403.48098800000002</v>
      </c>
      <c r="S14">
        <v>401.66186499999998</v>
      </c>
      <c r="T14">
        <v>399.946594</v>
      </c>
      <c r="U14">
        <v>398.31167599999998</v>
      </c>
      <c r="V14">
        <v>396.86102299999999</v>
      </c>
      <c r="W14">
        <v>395.50320399999998</v>
      </c>
      <c r="X14">
        <v>394.240387</v>
      </c>
      <c r="Y14">
        <v>393.096161</v>
      </c>
      <c r="Z14">
        <v>392.04260299999999</v>
      </c>
      <c r="AA14">
        <v>391.01049799999998</v>
      </c>
      <c r="AB14">
        <v>390.077789</v>
      </c>
      <c r="AC14">
        <v>389.23925800000001</v>
      </c>
      <c r="AD14">
        <v>388.50683600000002</v>
      </c>
      <c r="AE14">
        <v>387.89044200000001</v>
      </c>
      <c r="AF14">
        <v>387.394318</v>
      </c>
      <c r="AG14">
        <v>387.00915500000002</v>
      </c>
      <c r="AH14">
        <v>386.71298200000001</v>
      </c>
      <c r="AI14">
        <v>386.501373</v>
      </c>
      <c r="AJ14">
        <v>386.40249599999999</v>
      </c>
      <c r="AK14" s="15">
        <v>-6.0000000000000001E-3</v>
      </c>
    </row>
    <row r="15" spans="1:37">
      <c r="A15" t="s">
        <v>937</v>
      </c>
      <c r="B15" t="s">
        <v>938</v>
      </c>
      <c r="C15" t="s">
        <v>939</v>
      </c>
      <c r="D15" t="s">
        <v>96</v>
      </c>
      <c r="F15">
        <v>774.61474599999997</v>
      </c>
      <c r="G15">
        <v>765.58789100000001</v>
      </c>
      <c r="H15">
        <v>752.96264599999995</v>
      </c>
      <c r="I15">
        <v>766.385986</v>
      </c>
      <c r="J15">
        <v>786.28137200000003</v>
      </c>
      <c r="K15">
        <v>801.11718800000006</v>
      </c>
      <c r="L15">
        <v>811.31835899999999</v>
      </c>
      <c r="M15">
        <v>825.381348</v>
      </c>
      <c r="N15">
        <v>840.193848</v>
      </c>
      <c r="O15">
        <v>856.30773899999997</v>
      </c>
      <c r="P15">
        <v>873.75384499999996</v>
      </c>
      <c r="Q15">
        <v>891.58019999999999</v>
      </c>
      <c r="R15">
        <v>910.05517599999996</v>
      </c>
      <c r="S15">
        <v>931.16235400000005</v>
      </c>
      <c r="T15">
        <v>956.871399</v>
      </c>
      <c r="U15">
        <v>983.54119900000001</v>
      </c>
      <c r="V15">
        <v>1010.915161</v>
      </c>
      <c r="W15">
        <v>1039.2738039999999</v>
      </c>
      <c r="X15">
        <v>1068.667236</v>
      </c>
      <c r="Y15">
        <v>1099.1345209999999</v>
      </c>
      <c r="Z15">
        <v>1130.6870120000001</v>
      </c>
      <c r="AA15">
        <v>1163.1354980000001</v>
      </c>
      <c r="AB15">
        <v>1196.7154539999999</v>
      </c>
      <c r="AC15">
        <v>1231.476318</v>
      </c>
      <c r="AD15">
        <v>1267.4555660000001</v>
      </c>
      <c r="AE15">
        <v>1304.682129</v>
      </c>
      <c r="AF15">
        <v>1342.544312</v>
      </c>
      <c r="AG15">
        <v>1381.6640620000001</v>
      </c>
      <c r="AH15">
        <v>1422.120361</v>
      </c>
      <c r="AI15">
        <v>1464.0042719999999</v>
      </c>
      <c r="AJ15">
        <v>1507.389893</v>
      </c>
      <c r="AK15" s="15">
        <v>2.1999999999999999E-2</v>
      </c>
    </row>
    <row r="16" spans="1:37">
      <c r="A16" t="s">
        <v>919</v>
      </c>
      <c r="B16" t="s">
        <v>940</v>
      </c>
      <c r="C16" t="s">
        <v>941</v>
      </c>
      <c r="D16" t="s">
        <v>96</v>
      </c>
      <c r="F16">
        <v>456.19122299999998</v>
      </c>
      <c r="G16">
        <v>449.94876099999999</v>
      </c>
      <c r="H16">
        <v>442.92568999999997</v>
      </c>
      <c r="I16">
        <v>459.63311800000002</v>
      </c>
      <c r="J16">
        <v>479.913025</v>
      </c>
      <c r="K16">
        <v>497.428833</v>
      </c>
      <c r="L16">
        <v>511.16436800000002</v>
      </c>
      <c r="M16">
        <v>525.31982400000004</v>
      </c>
      <c r="N16">
        <v>539.91449</v>
      </c>
      <c r="O16">
        <v>554.96588099999997</v>
      </c>
      <c r="P16">
        <v>570.48095699999999</v>
      </c>
      <c r="Q16">
        <v>586.34258999999997</v>
      </c>
      <c r="R16">
        <v>602.74468999999999</v>
      </c>
      <c r="S16">
        <v>621.64074700000003</v>
      </c>
      <c r="T16">
        <v>644.99255400000004</v>
      </c>
      <c r="U16">
        <v>669.14416500000004</v>
      </c>
      <c r="V16">
        <v>693.91619900000001</v>
      </c>
      <c r="W16">
        <v>719.509277</v>
      </c>
      <c r="X16">
        <v>745.96301300000005</v>
      </c>
      <c r="Y16">
        <v>773.31005900000002</v>
      </c>
      <c r="Z16">
        <v>801.56311000000005</v>
      </c>
      <c r="AA16">
        <v>830.58727999999996</v>
      </c>
      <c r="AB16">
        <v>860.55676300000005</v>
      </c>
      <c r="AC16">
        <v>891.51232900000002</v>
      </c>
      <c r="AD16">
        <v>923.48596199999997</v>
      </c>
      <c r="AE16">
        <v>956.50354000000004</v>
      </c>
      <c r="AF16">
        <v>990.10925299999997</v>
      </c>
      <c r="AG16">
        <v>1024.770874</v>
      </c>
      <c r="AH16">
        <v>1060.5523679999999</v>
      </c>
      <c r="AI16">
        <v>1097.5275879999999</v>
      </c>
      <c r="AJ16">
        <v>1135.7583010000001</v>
      </c>
      <c r="AK16" s="15">
        <v>3.1E-2</v>
      </c>
    </row>
    <row r="17" spans="1:37">
      <c r="A17" t="s">
        <v>922</v>
      </c>
      <c r="B17" t="s">
        <v>942</v>
      </c>
      <c r="C17" t="s">
        <v>943</v>
      </c>
      <c r="D17" t="s">
        <v>96</v>
      </c>
      <c r="F17">
        <v>47.314914999999999</v>
      </c>
      <c r="G17">
        <v>46.312927000000002</v>
      </c>
      <c r="H17">
        <v>45.152821000000003</v>
      </c>
      <c r="I17">
        <v>47.717002999999998</v>
      </c>
      <c r="J17">
        <v>49.770553999999997</v>
      </c>
      <c r="K17">
        <v>50.592807999999998</v>
      </c>
      <c r="L17">
        <v>50.292202000000003</v>
      </c>
      <c r="M17">
        <v>50.251838999999997</v>
      </c>
      <c r="N17">
        <v>50.450287000000003</v>
      </c>
      <c r="O17">
        <v>51.424644000000001</v>
      </c>
      <c r="P17">
        <v>53.208652000000001</v>
      </c>
      <c r="Q17">
        <v>55.024239000000001</v>
      </c>
      <c r="R17">
        <v>56.885071000000003</v>
      </c>
      <c r="S17">
        <v>58.798740000000002</v>
      </c>
      <c r="T17">
        <v>60.767471</v>
      </c>
      <c r="U17">
        <v>62.794899000000001</v>
      </c>
      <c r="V17">
        <v>64.863808000000006</v>
      </c>
      <c r="W17">
        <v>66.991730000000004</v>
      </c>
      <c r="X17">
        <v>69.181800999999993</v>
      </c>
      <c r="Y17">
        <v>71.436249000000004</v>
      </c>
      <c r="Z17">
        <v>73.756714000000002</v>
      </c>
      <c r="AA17">
        <v>76.131134000000003</v>
      </c>
      <c r="AB17">
        <v>78.572754000000003</v>
      </c>
      <c r="AC17">
        <v>81.084457</v>
      </c>
      <c r="AD17">
        <v>83.668259000000006</v>
      </c>
      <c r="AE17">
        <v>86.325539000000006</v>
      </c>
      <c r="AF17">
        <v>89.013351</v>
      </c>
      <c r="AG17">
        <v>91.774283999999994</v>
      </c>
      <c r="AH17">
        <v>94.612564000000006</v>
      </c>
      <c r="AI17">
        <v>97.533164999999997</v>
      </c>
      <c r="AJ17">
        <v>100.53993199999999</v>
      </c>
      <c r="AK17" s="15">
        <v>2.5000000000000001E-2</v>
      </c>
    </row>
    <row r="18" spans="1:37">
      <c r="A18" t="s">
        <v>925</v>
      </c>
      <c r="B18" t="s">
        <v>944</v>
      </c>
      <c r="C18" t="s">
        <v>945</v>
      </c>
      <c r="D18" t="s">
        <v>96</v>
      </c>
      <c r="F18">
        <v>271.10864299999997</v>
      </c>
      <c r="G18">
        <v>269.32617199999999</v>
      </c>
      <c r="H18">
        <v>264.884094</v>
      </c>
      <c r="I18">
        <v>259.03582799999998</v>
      </c>
      <c r="J18">
        <v>256.59777800000001</v>
      </c>
      <c r="K18">
        <v>253.095551</v>
      </c>
      <c r="L18">
        <v>249.861816</v>
      </c>
      <c r="M18">
        <v>249.80967699999999</v>
      </c>
      <c r="N18">
        <v>249.829071</v>
      </c>
      <c r="O18">
        <v>249.91725199999999</v>
      </c>
      <c r="P18">
        <v>250.064224</v>
      </c>
      <c r="Q18">
        <v>250.21336400000001</v>
      </c>
      <c r="R18">
        <v>250.4254</v>
      </c>
      <c r="S18">
        <v>250.72283899999999</v>
      </c>
      <c r="T18">
        <v>251.111389</v>
      </c>
      <c r="U18">
        <v>251.60209699999999</v>
      </c>
      <c r="V18">
        <v>252.13514699999999</v>
      </c>
      <c r="W18">
        <v>252.77285800000001</v>
      </c>
      <c r="X18">
        <v>253.522369</v>
      </c>
      <c r="Y18">
        <v>254.388184</v>
      </c>
      <c r="Z18">
        <v>255.36712600000001</v>
      </c>
      <c r="AA18">
        <v>256.41717499999999</v>
      </c>
      <c r="AB18">
        <v>257.58596799999998</v>
      </c>
      <c r="AC18">
        <v>258.87951700000002</v>
      </c>
      <c r="AD18">
        <v>260.30136099999999</v>
      </c>
      <c r="AE18">
        <v>261.85308800000001</v>
      </c>
      <c r="AF18">
        <v>263.42175300000002</v>
      </c>
      <c r="AG18">
        <v>265.11892699999999</v>
      </c>
      <c r="AH18">
        <v>266.95550500000002</v>
      </c>
      <c r="AI18">
        <v>268.943512</v>
      </c>
      <c r="AJ18">
        <v>271.09173600000003</v>
      </c>
      <c r="AK18" s="15">
        <v>0</v>
      </c>
    </row>
    <row r="19" spans="1:37">
      <c r="A19" t="s">
        <v>946</v>
      </c>
      <c r="B19" t="s">
        <v>947</v>
      </c>
      <c r="C19" t="s">
        <v>948</v>
      </c>
      <c r="D19" t="s">
        <v>96</v>
      </c>
      <c r="F19">
        <v>1373.611572</v>
      </c>
      <c r="G19">
        <v>1360.1289059999999</v>
      </c>
      <c r="H19">
        <v>1342.9125979999999</v>
      </c>
      <c r="I19">
        <v>1360.84375</v>
      </c>
      <c r="J19">
        <v>1409.705811</v>
      </c>
      <c r="K19">
        <v>1473.088745</v>
      </c>
      <c r="L19">
        <v>1534.9376219999999</v>
      </c>
      <c r="M19">
        <v>1598.3271480000001</v>
      </c>
      <c r="N19">
        <v>1663.858154</v>
      </c>
      <c r="O19">
        <v>1731.450439</v>
      </c>
      <c r="P19">
        <v>1803.8164059999999</v>
      </c>
      <c r="Q19">
        <v>1883.4985349999999</v>
      </c>
      <c r="R19">
        <v>1966.675659</v>
      </c>
      <c r="S19">
        <v>2053.8186040000001</v>
      </c>
      <c r="T19">
        <v>2147.2226559999999</v>
      </c>
      <c r="U19">
        <v>2246.4633789999998</v>
      </c>
      <c r="V19">
        <v>2349.7685550000001</v>
      </c>
      <c r="W19">
        <v>2458.1594239999999</v>
      </c>
      <c r="X19">
        <v>2571.8562010000001</v>
      </c>
      <c r="Y19">
        <v>2691.1123050000001</v>
      </c>
      <c r="Z19">
        <v>2816.0620119999999</v>
      </c>
      <c r="AA19">
        <v>2945.0795899999998</v>
      </c>
      <c r="AB19">
        <v>3080.3271479999999</v>
      </c>
      <c r="AC19">
        <v>3222.0959469999998</v>
      </c>
      <c r="AD19">
        <v>3370.7309570000002</v>
      </c>
      <c r="AE19">
        <v>3526.5517580000001</v>
      </c>
      <c r="AF19">
        <v>3687.5200199999999</v>
      </c>
      <c r="AG19">
        <v>3856.1203609999998</v>
      </c>
      <c r="AH19">
        <v>4032.7141109999998</v>
      </c>
      <c r="AI19">
        <v>4217.6723629999997</v>
      </c>
      <c r="AJ19">
        <v>4411.4189450000003</v>
      </c>
      <c r="AK19" s="15">
        <v>0.04</v>
      </c>
    </row>
    <row r="20" spans="1:37">
      <c r="A20" t="s">
        <v>919</v>
      </c>
      <c r="B20" t="s">
        <v>949</v>
      </c>
      <c r="C20" t="s">
        <v>950</v>
      </c>
      <c r="D20" t="s">
        <v>96</v>
      </c>
      <c r="F20">
        <v>845.51757799999996</v>
      </c>
      <c r="G20">
        <v>836.12353499999995</v>
      </c>
      <c r="H20">
        <v>826.19036900000003</v>
      </c>
      <c r="I20">
        <v>853.61633300000005</v>
      </c>
      <c r="J20">
        <v>892.150757</v>
      </c>
      <c r="K20">
        <v>942.14379899999994</v>
      </c>
      <c r="L20">
        <v>992.22686799999997</v>
      </c>
      <c r="M20">
        <v>1044.1076660000001</v>
      </c>
      <c r="N20">
        <v>1098.2296140000001</v>
      </c>
      <c r="O20">
        <v>1154.554932</v>
      </c>
      <c r="P20">
        <v>1215.8725589999999</v>
      </c>
      <c r="Q20">
        <v>1284.618164</v>
      </c>
      <c r="R20">
        <v>1356.7105710000001</v>
      </c>
      <c r="S20">
        <v>1432.5367429999999</v>
      </c>
      <c r="T20">
        <v>1512.301025</v>
      </c>
      <c r="U20">
        <v>1596.2615969999999</v>
      </c>
      <c r="V20">
        <v>1683.990356</v>
      </c>
      <c r="W20">
        <v>1776.2829589999999</v>
      </c>
      <c r="X20">
        <v>1873.3469239999999</v>
      </c>
      <c r="Y20">
        <v>1975.4171140000001</v>
      </c>
      <c r="Z20">
        <v>2082.6340329999998</v>
      </c>
      <c r="AA20">
        <v>2193.7666020000001</v>
      </c>
      <c r="AB20">
        <v>2310.5329590000001</v>
      </c>
      <c r="AC20">
        <v>2433.2089839999999</v>
      </c>
      <c r="AD20">
        <v>2562.1120609999998</v>
      </c>
      <c r="AE20">
        <v>2697.5407709999999</v>
      </c>
      <c r="AF20">
        <v>2837.9072270000001</v>
      </c>
      <c r="AG20">
        <v>2985.2338869999999</v>
      </c>
      <c r="AH20">
        <v>3139.8508299999999</v>
      </c>
      <c r="AI20">
        <v>3302.0947270000001</v>
      </c>
      <c r="AJ20">
        <v>3472.3508299999999</v>
      </c>
      <c r="AK20" s="15">
        <v>4.8000000000000001E-2</v>
      </c>
    </row>
    <row r="21" spans="1:37">
      <c r="A21" t="s">
        <v>922</v>
      </c>
      <c r="B21" t="s">
        <v>951</v>
      </c>
      <c r="C21" t="s">
        <v>952</v>
      </c>
      <c r="D21" t="s">
        <v>96</v>
      </c>
      <c r="F21">
        <v>162.52583300000001</v>
      </c>
      <c r="G21">
        <v>160.60905500000001</v>
      </c>
      <c r="H21">
        <v>159.69984400000001</v>
      </c>
      <c r="I21">
        <v>157.66686999999999</v>
      </c>
      <c r="J21">
        <v>165.81179800000001</v>
      </c>
      <c r="K21">
        <v>171.72134399999999</v>
      </c>
      <c r="L21">
        <v>176.47160299999999</v>
      </c>
      <c r="M21">
        <v>181.19580099999999</v>
      </c>
      <c r="N21">
        <v>185.92308</v>
      </c>
      <c r="O21">
        <v>190.64459199999999</v>
      </c>
      <c r="P21">
        <v>195.345856</v>
      </c>
      <c r="Q21">
        <v>200.01878400000001</v>
      </c>
      <c r="R21">
        <v>204.72389200000001</v>
      </c>
      <c r="S21">
        <v>209.48121599999999</v>
      </c>
      <c r="T21">
        <v>216.36926299999999</v>
      </c>
      <c r="U21">
        <v>224.68408199999999</v>
      </c>
      <c r="V21">
        <v>233.207809</v>
      </c>
      <c r="W21">
        <v>242.028458</v>
      </c>
      <c r="X21">
        <v>251.15528900000001</v>
      </c>
      <c r="Y21">
        <v>260.59903000000003</v>
      </c>
      <c r="Z21">
        <v>270.366669</v>
      </c>
      <c r="AA21">
        <v>280.32421900000003</v>
      </c>
      <c r="AB21">
        <v>290.62496900000002</v>
      </c>
      <c r="AC21">
        <v>301.282104</v>
      </c>
      <c r="AD21">
        <v>312.31076000000002</v>
      </c>
      <c r="AE21">
        <v>323.723389</v>
      </c>
      <c r="AF21">
        <v>335.35818499999999</v>
      </c>
      <c r="AG21">
        <v>347.38476600000001</v>
      </c>
      <c r="AH21">
        <v>359.82699600000001</v>
      </c>
      <c r="AI21">
        <v>372.71127300000001</v>
      </c>
      <c r="AJ21">
        <v>386.06414799999999</v>
      </c>
      <c r="AK21" s="15">
        <v>2.9000000000000001E-2</v>
      </c>
    </row>
    <row r="22" spans="1:37">
      <c r="A22" t="s">
        <v>925</v>
      </c>
      <c r="B22" t="s">
        <v>953</v>
      </c>
      <c r="C22" t="s">
        <v>954</v>
      </c>
      <c r="D22" t="s">
        <v>96</v>
      </c>
      <c r="F22">
        <v>365.56823700000001</v>
      </c>
      <c r="G22">
        <v>363.39636200000001</v>
      </c>
      <c r="H22">
        <v>357.0224</v>
      </c>
      <c r="I22">
        <v>349.56048600000003</v>
      </c>
      <c r="J22">
        <v>351.74325599999997</v>
      </c>
      <c r="K22">
        <v>359.22363300000001</v>
      </c>
      <c r="L22">
        <v>366.23913599999997</v>
      </c>
      <c r="M22">
        <v>373.02365099999997</v>
      </c>
      <c r="N22">
        <v>379.70550500000002</v>
      </c>
      <c r="O22">
        <v>386.25097699999998</v>
      </c>
      <c r="P22">
        <v>392.597961</v>
      </c>
      <c r="Q22">
        <v>398.86163299999998</v>
      </c>
      <c r="R22">
        <v>405.241241</v>
      </c>
      <c r="S22">
        <v>411.80072000000001</v>
      </c>
      <c r="T22">
        <v>418.55230699999998</v>
      </c>
      <c r="U22">
        <v>425.51769999999999</v>
      </c>
      <c r="V22">
        <v>432.57046500000001</v>
      </c>
      <c r="W22">
        <v>439.84799199999998</v>
      </c>
      <c r="X22">
        <v>447.35391199999998</v>
      </c>
      <c r="Y22">
        <v>455.096069</v>
      </c>
      <c r="Z22">
        <v>463.06127900000001</v>
      </c>
      <c r="AA22">
        <v>470.98870799999997</v>
      </c>
      <c r="AB22">
        <v>479.16915899999998</v>
      </c>
      <c r="AC22">
        <v>487.604736</v>
      </c>
      <c r="AD22">
        <v>496.30807499999997</v>
      </c>
      <c r="AE22">
        <v>505.28762799999998</v>
      </c>
      <c r="AF22">
        <v>514.254639</v>
      </c>
      <c r="AG22">
        <v>523.50164800000005</v>
      </c>
      <c r="AH22">
        <v>533.03643799999998</v>
      </c>
      <c r="AI22">
        <v>542.86639400000001</v>
      </c>
      <c r="AJ22">
        <v>553.00408900000002</v>
      </c>
      <c r="AK22" s="15">
        <v>1.4E-2</v>
      </c>
    </row>
    <row r="23" spans="1:37">
      <c r="A23" t="s">
        <v>955</v>
      </c>
      <c r="B23" t="s">
        <v>956</v>
      </c>
      <c r="C23" t="s">
        <v>957</v>
      </c>
      <c r="D23" t="s">
        <v>96</v>
      </c>
      <c r="F23">
        <v>6635.4204099999997</v>
      </c>
      <c r="G23">
        <v>6585.9047849999997</v>
      </c>
      <c r="H23">
        <v>6548.7924800000001</v>
      </c>
      <c r="I23">
        <v>6614.7646480000003</v>
      </c>
      <c r="J23">
        <v>6793.1245120000003</v>
      </c>
      <c r="K23">
        <v>6974.6445309999999</v>
      </c>
      <c r="L23">
        <v>7120.6728519999997</v>
      </c>
      <c r="M23">
        <v>7276.5258789999998</v>
      </c>
      <c r="N23">
        <v>7445.5317379999997</v>
      </c>
      <c r="O23">
        <v>7615.6254879999997</v>
      </c>
      <c r="P23">
        <v>7786.6318359999996</v>
      </c>
      <c r="Q23">
        <v>7960.9580079999996</v>
      </c>
      <c r="R23">
        <v>8156.423828</v>
      </c>
      <c r="S23">
        <v>8359.9296880000002</v>
      </c>
      <c r="T23">
        <v>8570.2128909999992</v>
      </c>
      <c r="U23">
        <v>8802.8369139999995</v>
      </c>
      <c r="V23">
        <v>9051.6513670000004</v>
      </c>
      <c r="W23">
        <v>9309.5439449999994</v>
      </c>
      <c r="X23">
        <v>9576.6708980000003</v>
      </c>
      <c r="Y23">
        <v>9853.4726559999999</v>
      </c>
      <c r="Z23">
        <v>10140.314453000001</v>
      </c>
      <c r="AA23">
        <v>10437.144531</v>
      </c>
      <c r="AB23">
        <v>10743.910156</v>
      </c>
      <c r="AC23">
        <v>11060.556640999999</v>
      </c>
      <c r="AD23">
        <v>11386.928711</v>
      </c>
      <c r="AE23">
        <v>11723.846680000001</v>
      </c>
      <c r="AF23">
        <v>12071.566406</v>
      </c>
      <c r="AG23">
        <v>12431.919921999999</v>
      </c>
      <c r="AH23">
        <v>12814.024414</v>
      </c>
      <c r="AI23">
        <v>13209.824219</v>
      </c>
      <c r="AJ23">
        <v>13619.548828000001</v>
      </c>
      <c r="AK23" s="15">
        <v>2.4E-2</v>
      </c>
    </row>
    <row r="24" spans="1:37">
      <c r="A24" t="s">
        <v>919</v>
      </c>
      <c r="B24" t="s">
        <v>958</v>
      </c>
      <c r="C24" t="s">
        <v>959</v>
      </c>
      <c r="D24" t="s">
        <v>96</v>
      </c>
      <c r="F24">
        <v>3947.9780270000001</v>
      </c>
      <c r="G24">
        <v>3917.946289</v>
      </c>
      <c r="H24">
        <v>3917.4916990000002</v>
      </c>
      <c r="I24">
        <v>3991.8120119999999</v>
      </c>
      <c r="J24">
        <v>4133.6943359999996</v>
      </c>
      <c r="K24">
        <v>4306.779297</v>
      </c>
      <c r="L24">
        <v>4455.8330079999996</v>
      </c>
      <c r="M24">
        <v>4606.8061520000001</v>
      </c>
      <c r="N24">
        <v>4760.9345700000003</v>
      </c>
      <c r="O24">
        <v>4917.2915039999998</v>
      </c>
      <c r="P24">
        <v>5075.8168949999999</v>
      </c>
      <c r="Q24">
        <v>5238.1992190000001</v>
      </c>
      <c r="R24">
        <v>5422.7231449999999</v>
      </c>
      <c r="S24">
        <v>5615.591797</v>
      </c>
      <c r="T24">
        <v>5815.1142579999996</v>
      </c>
      <c r="U24">
        <v>6021.0756840000004</v>
      </c>
      <c r="V24">
        <v>6233.6484380000002</v>
      </c>
      <c r="W24">
        <v>6453.5766599999997</v>
      </c>
      <c r="X24">
        <v>6680.9970700000003</v>
      </c>
      <c r="Y24">
        <v>6916.2563479999999</v>
      </c>
      <c r="Z24">
        <v>7159.6298829999996</v>
      </c>
      <c r="AA24">
        <v>7411.1274409999996</v>
      </c>
      <c r="AB24">
        <v>7670.7358400000003</v>
      </c>
      <c r="AC24">
        <v>7938.4404299999997</v>
      </c>
      <c r="AD24">
        <v>8214.1474610000005</v>
      </c>
      <c r="AE24">
        <v>8498.4951170000004</v>
      </c>
      <c r="AF24">
        <v>8791.7050780000009</v>
      </c>
      <c r="AG24">
        <v>9094.1210940000001</v>
      </c>
      <c r="AH24">
        <v>9406.859375</v>
      </c>
      <c r="AI24">
        <v>9730.7353519999997</v>
      </c>
      <c r="AJ24">
        <v>10065.959961</v>
      </c>
      <c r="AK24" s="15">
        <v>3.2000000000000001E-2</v>
      </c>
    </row>
    <row r="25" spans="1:37">
      <c r="A25" t="s">
        <v>922</v>
      </c>
      <c r="B25" t="s">
        <v>960</v>
      </c>
      <c r="C25" t="s">
        <v>961</v>
      </c>
      <c r="D25" t="s">
        <v>96</v>
      </c>
      <c r="F25">
        <v>1199.596313</v>
      </c>
      <c r="G25">
        <v>1189.8610839999999</v>
      </c>
      <c r="H25">
        <v>1181.0344239999999</v>
      </c>
      <c r="I25">
        <v>1205.6644289999999</v>
      </c>
      <c r="J25">
        <v>1267.6385499999999</v>
      </c>
      <c r="K25">
        <v>1308.169067</v>
      </c>
      <c r="L25">
        <v>1330.903687</v>
      </c>
      <c r="M25">
        <v>1352.945557</v>
      </c>
      <c r="N25">
        <v>1374.584961</v>
      </c>
      <c r="O25">
        <v>1395.662842</v>
      </c>
      <c r="P25">
        <v>1416.03772</v>
      </c>
      <c r="Q25">
        <v>1436.0323490000001</v>
      </c>
      <c r="R25">
        <v>1455.3569339999999</v>
      </c>
      <c r="S25">
        <v>1474.3454589999999</v>
      </c>
      <c r="T25">
        <v>1493.146362</v>
      </c>
      <c r="U25">
        <v>1527.5982670000001</v>
      </c>
      <c r="V25">
        <v>1571.3492429999999</v>
      </c>
      <c r="W25">
        <v>1616.432495</v>
      </c>
      <c r="X25">
        <v>1662.8654790000001</v>
      </c>
      <c r="Y25">
        <v>1710.70813</v>
      </c>
      <c r="Z25">
        <v>1760.042236</v>
      </c>
      <c r="AA25">
        <v>1810.8328859999999</v>
      </c>
      <c r="AB25">
        <v>1863.0699460000001</v>
      </c>
      <c r="AC25">
        <v>1916.7387699999999</v>
      </c>
      <c r="AD25">
        <v>1971.8134769999999</v>
      </c>
      <c r="AE25">
        <v>2028.4077150000001</v>
      </c>
      <c r="AF25">
        <v>2086.5473630000001</v>
      </c>
      <c r="AG25">
        <v>2146.288818</v>
      </c>
      <c r="AH25">
        <v>2207.8479000000002</v>
      </c>
      <c r="AI25">
        <v>2271.376221</v>
      </c>
      <c r="AJ25">
        <v>2336.9096679999998</v>
      </c>
      <c r="AK25" s="15">
        <v>2.1999999999999999E-2</v>
      </c>
    </row>
    <row r="26" spans="1:37">
      <c r="A26" t="s">
        <v>925</v>
      </c>
      <c r="B26" t="s">
        <v>962</v>
      </c>
      <c r="C26" t="s">
        <v>963</v>
      </c>
      <c r="D26" t="s">
        <v>96</v>
      </c>
      <c r="F26">
        <v>1487.8460689999999</v>
      </c>
      <c r="G26">
        <v>1478.0970460000001</v>
      </c>
      <c r="H26">
        <v>1450.2662350000001</v>
      </c>
      <c r="I26">
        <v>1417.287842</v>
      </c>
      <c r="J26">
        <v>1391.791504</v>
      </c>
      <c r="K26">
        <v>1359.696533</v>
      </c>
      <c r="L26">
        <v>1333.936279</v>
      </c>
      <c r="M26">
        <v>1316.7739260000001</v>
      </c>
      <c r="N26">
        <v>1310.0123289999999</v>
      </c>
      <c r="O26">
        <v>1302.671509</v>
      </c>
      <c r="P26">
        <v>1294.777466</v>
      </c>
      <c r="Q26">
        <v>1286.7264399999999</v>
      </c>
      <c r="R26">
        <v>1278.3438719999999</v>
      </c>
      <c r="S26">
        <v>1269.991943</v>
      </c>
      <c r="T26">
        <v>1261.951904</v>
      </c>
      <c r="U26">
        <v>1254.1633300000001</v>
      </c>
      <c r="V26">
        <v>1246.6538089999999</v>
      </c>
      <c r="W26">
        <v>1239.5347899999999</v>
      </c>
      <c r="X26">
        <v>1232.808716</v>
      </c>
      <c r="Y26">
        <v>1226.5083010000001</v>
      </c>
      <c r="Z26">
        <v>1220.642822</v>
      </c>
      <c r="AA26">
        <v>1215.184814</v>
      </c>
      <c r="AB26">
        <v>1210.1048579999999</v>
      </c>
      <c r="AC26">
        <v>1205.3764650000001</v>
      </c>
      <c r="AD26">
        <v>1200.9678960000001</v>
      </c>
      <c r="AE26">
        <v>1196.9445800000001</v>
      </c>
      <c r="AF26">
        <v>1193.3145750000001</v>
      </c>
      <c r="AG26">
        <v>1191.509888</v>
      </c>
      <c r="AH26">
        <v>1199.317139</v>
      </c>
      <c r="AI26">
        <v>1207.7126459999999</v>
      </c>
      <c r="AJ26">
        <v>1216.6793210000001</v>
      </c>
      <c r="AK26" s="15">
        <v>-7.0000000000000001E-3</v>
      </c>
    </row>
    <row r="27" spans="1:37">
      <c r="A27" t="s">
        <v>964</v>
      </c>
      <c r="B27" t="s">
        <v>965</v>
      </c>
      <c r="C27" t="s">
        <v>966</v>
      </c>
      <c r="D27" t="s">
        <v>96</v>
      </c>
      <c r="F27">
        <v>1353.0085449999999</v>
      </c>
      <c r="G27">
        <v>1342.2001949999999</v>
      </c>
      <c r="H27">
        <v>1311.1032709999999</v>
      </c>
      <c r="I27">
        <v>1292.0166019999999</v>
      </c>
      <c r="J27">
        <v>1335.985596</v>
      </c>
      <c r="K27">
        <v>1382.3507079999999</v>
      </c>
      <c r="L27">
        <v>1425.536621</v>
      </c>
      <c r="M27">
        <v>1470.3048100000001</v>
      </c>
      <c r="N27">
        <v>1516.6958010000001</v>
      </c>
      <c r="O27">
        <v>1564.8923339999999</v>
      </c>
      <c r="P27">
        <v>1615.1195070000001</v>
      </c>
      <c r="Q27">
        <v>1667.2460940000001</v>
      </c>
      <c r="R27">
        <v>1724.0573730000001</v>
      </c>
      <c r="S27">
        <v>1790.705811</v>
      </c>
      <c r="T27">
        <v>1860.9882809999999</v>
      </c>
      <c r="U27">
        <v>1935.2126459999999</v>
      </c>
      <c r="V27">
        <v>2013.3317870000001</v>
      </c>
      <c r="W27">
        <v>2096.5903320000002</v>
      </c>
      <c r="X27">
        <v>2187.2021479999999</v>
      </c>
      <c r="Y27">
        <v>2282.814453</v>
      </c>
      <c r="Z27">
        <v>2383.5280760000001</v>
      </c>
      <c r="AA27">
        <v>2489.0742190000001</v>
      </c>
      <c r="AB27">
        <v>2600.2583009999998</v>
      </c>
      <c r="AC27">
        <v>2717.5766600000002</v>
      </c>
      <c r="AD27">
        <v>2841.4057619999999</v>
      </c>
      <c r="AE27">
        <v>2972.0656739999999</v>
      </c>
      <c r="AF27">
        <v>3109.0522460000002</v>
      </c>
      <c r="AG27">
        <v>3253.6877439999998</v>
      </c>
      <c r="AH27">
        <v>3406.4968260000001</v>
      </c>
      <c r="AI27">
        <v>3568.1184079999998</v>
      </c>
      <c r="AJ27">
        <v>3739.1208499999998</v>
      </c>
      <c r="AK27" s="15">
        <v>3.4000000000000002E-2</v>
      </c>
    </row>
    <row r="28" spans="1:37">
      <c r="A28" t="s">
        <v>919</v>
      </c>
      <c r="B28" t="s">
        <v>967</v>
      </c>
      <c r="C28" t="s">
        <v>968</v>
      </c>
      <c r="D28" t="s">
        <v>96</v>
      </c>
      <c r="F28">
        <v>565.80566399999998</v>
      </c>
      <c r="G28">
        <v>558.74279799999999</v>
      </c>
      <c r="H28">
        <v>543.36633300000005</v>
      </c>
      <c r="I28">
        <v>544.53155500000003</v>
      </c>
      <c r="J28">
        <v>570.56835899999999</v>
      </c>
      <c r="K28">
        <v>597.32977300000005</v>
      </c>
      <c r="L28">
        <v>623.27331500000003</v>
      </c>
      <c r="M28">
        <v>650.54449499999998</v>
      </c>
      <c r="N28">
        <v>679.19543499999997</v>
      </c>
      <c r="O28">
        <v>709.34307899999999</v>
      </c>
      <c r="P28">
        <v>741.12396200000001</v>
      </c>
      <c r="Q28">
        <v>774.50775099999998</v>
      </c>
      <c r="R28">
        <v>811.95007299999997</v>
      </c>
      <c r="S28">
        <v>858.425659</v>
      </c>
      <c r="T28">
        <v>907.62164299999995</v>
      </c>
      <c r="U28">
        <v>959.753784</v>
      </c>
      <c r="V28">
        <v>1014.856689</v>
      </c>
      <c r="W28">
        <v>1073.158203</v>
      </c>
      <c r="X28">
        <v>1134.821655</v>
      </c>
      <c r="Y28">
        <v>1200.119019</v>
      </c>
      <c r="Z28">
        <v>1269.1641850000001</v>
      </c>
      <c r="AA28">
        <v>1341.8350829999999</v>
      </c>
      <c r="AB28">
        <v>1418.6645510000001</v>
      </c>
      <c r="AC28">
        <v>1499.9993899999999</v>
      </c>
      <c r="AD28">
        <v>1586.1236570000001</v>
      </c>
      <c r="AE28">
        <v>1677.2951660000001</v>
      </c>
      <c r="AF28">
        <v>1773.2955320000001</v>
      </c>
      <c r="AG28">
        <v>1874.9647219999999</v>
      </c>
      <c r="AH28">
        <v>1982.69397</v>
      </c>
      <c r="AI28">
        <v>2096.9509280000002</v>
      </c>
      <c r="AJ28">
        <v>2218.1689449999999</v>
      </c>
      <c r="AK28" s="15">
        <v>4.7E-2</v>
      </c>
    </row>
    <row r="29" spans="1:37">
      <c r="A29" t="s">
        <v>922</v>
      </c>
      <c r="B29" t="s">
        <v>969</v>
      </c>
      <c r="C29" t="s">
        <v>970</v>
      </c>
      <c r="D29" t="s">
        <v>96</v>
      </c>
      <c r="F29">
        <v>196.62283300000001</v>
      </c>
      <c r="G29">
        <v>195.11071799999999</v>
      </c>
      <c r="H29">
        <v>193.45254499999999</v>
      </c>
      <c r="I29">
        <v>191.373749</v>
      </c>
      <c r="J29">
        <v>203.26641799999999</v>
      </c>
      <c r="K29">
        <v>210.620529</v>
      </c>
      <c r="L29">
        <v>216.90722700000001</v>
      </c>
      <c r="M29">
        <v>223.296997</v>
      </c>
      <c r="N29">
        <v>229.79087799999999</v>
      </c>
      <c r="O29">
        <v>236.41250600000001</v>
      </c>
      <c r="P29">
        <v>243.19622799999999</v>
      </c>
      <c r="Q29">
        <v>250.120712</v>
      </c>
      <c r="R29">
        <v>257.27819799999997</v>
      </c>
      <c r="S29">
        <v>264.72820999999999</v>
      </c>
      <c r="T29">
        <v>272.51208500000001</v>
      </c>
      <c r="U29">
        <v>280.65536500000002</v>
      </c>
      <c r="V29">
        <v>289.13256799999999</v>
      </c>
      <c r="W29">
        <v>298.892944</v>
      </c>
      <c r="X29">
        <v>311.96774299999998</v>
      </c>
      <c r="Y29">
        <v>325.65560900000003</v>
      </c>
      <c r="Z29">
        <v>339.96771200000001</v>
      </c>
      <c r="AA29">
        <v>354.90216099999998</v>
      </c>
      <c r="AB29">
        <v>370.51757800000001</v>
      </c>
      <c r="AC29">
        <v>386.87048299999998</v>
      </c>
      <c r="AD29">
        <v>404.00076300000001</v>
      </c>
      <c r="AE29">
        <v>421.93933099999998</v>
      </c>
      <c r="AF29">
        <v>440.598297</v>
      </c>
      <c r="AG29">
        <v>460.15017699999999</v>
      </c>
      <c r="AH29">
        <v>480.65197799999999</v>
      </c>
      <c r="AI29">
        <v>502.17416400000002</v>
      </c>
      <c r="AJ29">
        <v>524.77630599999998</v>
      </c>
      <c r="AK29" s="15">
        <v>3.3000000000000002E-2</v>
      </c>
    </row>
    <row r="30" spans="1:37">
      <c r="A30" t="s">
        <v>925</v>
      </c>
      <c r="B30" t="s">
        <v>971</v>
      </c>
      <c r="C30" t="s">
        <v>972</v>
      </c>
      <c r="D30" t="s">
        <v>96</v>
      </c>
      <c r="F30">
        <v>590.58013900000003</v>
      </c>
      <c r="G30">
        <v>588.34661900000003</v>
      </c>
      <c r="H30">
        <v>574.28448500000002</v>
      </c>
      <c r="I30">
        <v>556.111267</v>
      </c>
      <c r="J30">
        <v>562.150757</v>
      </c>
      <c r="K30">
        <v>574.40039100000001</v>
      </c>
      <c r="L30">
        <v>585.35613999999998</v>
      </c>
      <c r="M30">
        <v>596.46331799999996</v>
      </c>
      <c r="N30">
        <v>607.709473</v>
      </c>
      <c r="O30">
        <v>619.13665800000001</v>
      </c>
      <c r="P30">
        <v>630.79931599999998</v>
      </c>
      <c r="Q30">
        <v>642.617615</v>
      </c>
      <c r="R30">
        <v>654.82910200000003</v>
      </c>
      <c r="S30">
        <v>667.55194100000006</v>
      </c>
      <c r="T30">
        <v>680.85443099999998</v>
      </c>
      <c r="U30">
        <v>694.803406</v>
      </c>
      <c r="V30">
        <v>709.34258999999997</v>
      </c>
      <c r="W30">
        <v>724.53924600000005</v>
      </c>
      <c r="X30">
        <v>740.41265899999996</v>
      </c>
      <c r="Y30">
        <v>757.03979500000003</v>
      </c>
      <c r="Z30">
        <v>774.39617899999996</v>
      </c>
      <c r="AA30">
        <v>792.33697500000005</v>
      </c>
      <c r="AB30">
        <v>811.07605000000001</v>
      </c>
      <c r="AC30">
        <v>830.70678699999996</v>
      </c>
      <c r="AD30">
        <v>851.28149399999995</v>
      </c>
      <c r="AE30">
        <v>872.83136000000002</v>
      </c>
      <c r="AF30">
        <v>895.15838599999995</v>
      </c>
      <c r="AG30">
        <v>918.57275400000003</v>
      </c>
      <c r="AH30">
        <v>943.15081799999996</v>
      </c>
      <c r="AI30">
        <v>968.99340800000004</v>
      </c>
      <c r="AJ30">
        <v>996.17553699999996</v>
      </c>
      <c r="AK30" s="15">
        <v>1.7999999999999999E-2</v>
      </c>
    </row>
    <row r="31" spans="1:37">
      <c r="A31" t="s">
        <v>973</v>
      </c>
      <c r="B31" t="s">
        <v>974</v>
      </c>
      <c r="C31" t="s">
        <v>975</v>
      </c>
      <c r="D31" t="s">
        <v>96</v>
      </c>
      <c r="F31">
        <v>1982.211914</v>
      </c>
      <c r="G31">
        <v>1968.8955080000001</v>
      </c>
      <c r="H31">
        <v>1948.8973390000001</v>
      </c>
      <c r="I31">
        <v>1941.037476</v>
      </c>
      <c r="J31">
        <v>2032.8979489999999</v>
      </c>
      <c r="K31">
        <v>2098.8972170000002</v>
      </c>
      <c r="L31">
        <v>2166.6721189999998</v>
      </c>
      <c r="M31">
        <v>2235.8352049999999</v>
      </c>
      <c r="N31">
        <v>2309.943115</v>
      </c>
      <c r="O31">
        <v>2393.873047</v>
      </c>
      <c r="P31">
        <v>2481.0913089999999</v>
      </c>
      <c r="Q31">
        <v>2570.5625</v>
      </c>
      <c r="R31">
        <v>2663.619385</v>
      </c>
      <c r="S31">
        <v>2760.506836</v>
      </c>
      <c r="T31">
        <v>2861.351318</v>
      </c>
      <c r="U31">
        <v>2966.2326659999999</v>
      </c>
      <c r="V31">
        <v>3074.599365</v>
      </c>
      <c r="W31">
        <v>3187.0017090000001</v>
      </c>
      <c r="X31">
        <v>3313.9208979999999</v>
      </c>
      <c r="Y31">
        <v>3451.8759770000001</v>
      </c>
      <c r="Z31">
        <v>3595.4504390000002</v>
      </c>
      <c r="AA31">
        <v>3743.7260740000002</v>
      </c>
      <c r="AB31">
        <v>3897.9616700000001</v>
      </c>
      <c r="AC31">
        <v>4058.4077149999998</v>
      </c>
      <c r="AD31">
        <v>4225.298828</v>
      </c>
      <c r="AE31">
        <v>4398.9106449999999</v>
      </c>
      <c r="AF31">
        <v>4577.7197269999997</v>
      </c>
      <c r="AG31">
        <v>4763.6845700000003</v>
      </c>
      <c r="AH31">
        <v>4957.0625</v>
      </c>
      <c r="AI31">
        <v>5158.1103519999997</v>
      </c>
      <c r="AJ31">
        <v>5367.2294920000004</v>
      </c>
      <c r="AK31" s="15">
        <v>3.4000000000000002E-2</v>
      </c>
    </row>
    <row r="32" spans="1:37">
      <c r="A32" t="s">
        <v>919</v>
      </c>
      <c r="B32" t="s">
        <v>976</v>
      </c>
      <c r="C32" t="s">
        <v>977</v>
      </c>
      <c r="D32" t="s">
        <v>96</v>
      </c>
      <c r="F32">
        <v>818.36968999999999</v>
      </c>
      <c r="G32">
        <v>813.67010500000004</v>
      </c>
      <c r="H32">
        <v>803.43237299999998</v>
      </c>
      <c r="I32">
        <v>810.87341300000003</v>
      </c>
      <c r="J32">
        <v>850.44378700000004</v>
      </c>
      <c r="K32">
        <v>891.16436799999997</v>
      </c>
      <c r="L32">
        <v>932.10314900000003</v>
      </c>
      <c r="M32">
        <v>974.86077899999998</v>
      </c>
      <c r="N32">
        <v>1019.719482</v>
      </c>
      <c r="O32">
        <v>1066.548828</v>
      </c>
      <c r="P32">
        <v>1115.485962</v>
      </c>
      <c r="Q32">
        <v>1166.253052</v>
      </c>
      <c r="R32">
        <v>1219.3448490000001</v>
      </c>
      <c r="S32">
        <v>1274.9764399999999</v>
      </c>
      <c r="T32">
        <v>1333.238525</v>
      </c>
      <c r="U32">
        <v>1394.2531739999999</v>
      </c>
      <c r="V32">
        <v>1457.7658690000001</v>
      </c>
      <c r="W32">
        <v>1524.1157229999999</v>
      </c>
      <c r="X32">
        <v>1593.4967039999999</v>
      </c>
      <c r="Y32">
        <v>1666.0230710000001</v>
      </c>
      <c r="Z32">
        <v>1741.7248540000001</v>
      </c>
      <c r="AA32">
        <v>1820.2172849999999</v>
      </c>
      <c r="AB32">
        <v>1902.099121</v>
      </c>
      <c r="AC32">
        <v>1987.5229489999999</v>
      </c>
      <c r="AD32">
        <v>2076.6276859999998</v>
      </c>
      <c r="AE32">
        <v>2169.5827640000002</v>
      </c>
      <c r="AF32">
        <v>2265.8332519999999</v>
      </c>
      <c r="AG32">
        <v>2366.2216800000001</v>
      </c>
      <c r="AH32">
        <v>2470.9040530000002</v>
      </c>
      <c r="AI32">
        <v>2580.040039</v>
      </c>
      <c r="AJ32">
        <v>2693.8869629999999</v>
      </c>
      <c r="AK32" s="15">
        <v>4.1000000000000002E-2</v>
      </c>
    </row>
    <row r="33" spans="1:37">
      <c r="A33" t="s">
        <v>922</v>
      </c>
      <c r="B33" t="s">
        <v>978</v>
      </c>
      <c r="C33" t="s">
        <v>979</v>
      </c>
      <c r="D33" t="s">
        <v>96</v>
      </c>
      <c r="F33">
        <v>952.50073199999997</v>
      </c>
      <c r="G33">
        <v>944.43841599999996</v>
      </c>
      <c r="H33">
        <v>938.802368</v>
      </c>
      <c r="I33">
        <v>928.63763400000005</v>
      </c>
      <c r="J33">
        <v>979.34069799999997</v>
      </c>
      <c r="K33">
        <v>1006.701111</v>
      </c>
      <c r="L33">
        <v>1035.299927</v>
      </c>
      <c r="M33">
        <v>1062.9313959999999</v>
      </c>
      <c r="N33">
        <v>1092.8594969999999</v>
      </c>
      <c r="O33">
        <v>1127.0394289999999</v>
      </c>
      <c r="P33">
        <v>1162.294678</v>
      </c>
      <c r="Q33">
        <v>1197.878052</v>
      </c>
      <c r="R33">
        <v>1234.5952150000001</v>
      </c>
      <c r="S33">
        <v>1272.442139</v>
      </c>
      <c r="T33">
        <v>1311.455811</v>
      </c>
      <c r="U33">
        <v>1351.58728</v>
      </c>
      <c r="V33">
        <v>1392.5970460000001</v>
      </c>
      <c r="W33">
        <v>1434.654419</v>
      </c>
      <c r="X33">
        <v>1488.0251459999999</v>
      </c>
      <c r="Y33">
        <v>1549.111328</v>
      </c>
      <c r="Z33">
        <v>1612.4766850000001</v>
      </c>
      <c r="AA33">
        <v>1677.6417240000001</v>
      </c>
      <c r="AB33">
        <v>1745.2014160000001</v>
      </c>
      <c r="AC33">
        <v>1815.24353</v>
      </c>
      <c r="AD33">
        <v>1887.8579099999999</v>
      </c>
      <c r="AE33">
        <v>1963.1383060000001</v>
      </c>
      <c r="AF33">
        <v>2040.1708980000001</v>
      </c>
      <c r="AG33">
        <v>2120.000732</v>
      </c>
      <c r="AH33">
        <v>2202.7241210000002</v>
      </c>
      <c r="AI33">
        <v>2288.428711</v>
      </c>
      <c r="AJ33">
        <v>2377.2416990000002</v>
      </c>
      <c r="AK33" s="15">
        <v>3.1E-2</v>
      </c>
    </row>
    <row r="34" spans="1:37">
      <c r="A34" t="s">
        <v>925</v>
      </c>
      <c r="B34" t="s">
        <v>980</v>
      </c>
      <c r="C34" t="s">
        <v>981</v>
      </c>
      <c r="D34" t="s">
        <v>96</v>
      </c>
      <c r="F34">
        <v>211.341522</v>
      </c>
      <c r="G34">
        <v>210.786957</v>
      </c>
      <c r="H34">
        <v>206.66258199999999</v>
      </c>
      <c r="I34">
        <v>201.526535</v>
      </c>
      <c r="J34">
        <v>203.11357100000001</v>
      </c>
      <c r="K34">
        <v>201.03175400000001</v>
      </c>
      <c r="L34">
        <v>199.26895099999999</v>
      </c>
      <c r="M34">
        <v>198.04306</v>
      </c>
      <c r="N34">
        <v>197.36404400000001</v>
      </c>
      <c r="O34">
        <v>200.28466800000001</v>
      </c>
      <c r="P34">
        <v>203.31050099999999</v>
      </c>
      <c r="Q34">
        <v>206.43139600000001</v>
      </c>
      <c r="R34">
        <v>209.67952</v>
      </c>
      <c r="S34">
        <v>213.08843999999999</v>
      </c>
      <c r="T34">
        <v>216.656891</v>
      </c>
      <c r="U34">
        <v>220.39228800000001</v>
      </c>
      <c r="V34">
        <v>224.236481</v>
      </c>
      <c r="W34">
        <v>228.23170500000001</v>
      </c>
      <c r="X34">
        <v>232.39897199999999</v>
      </c>
      <c r="Y34">
        <v>236.74176</v>
      </c>
      <c r="Z34">
        <v>241.248795</v>
      </c>
      <c r="AA34">
        <v>245.86717200000001</v>
      </c>
      <c r="AB34">
        <v>250.66116299999999</v>
      </c>
      <c r="AC34">
        <v>255.64106799999999</v>
      </c>
      <c r="AD34">
        <v>260.81347699999998</v>
      </c>
      <c r="AE34">
        <v>266.18963600000001</v>
      </c>
      <c r="AF34">
        <v>271.71575899999999</v>
      </c>
      <c r="AG34">
        <v>277.46185300000002</v>
      </c>
      <c r="AH34">
        <v>283.434662</v>
      </c>
      <c r="AI34">
        <v>289.64141799999999</v>
      </c>
      <c r="AJ34">
        <v>296.10073899999998</v>
      </c>
      <c r="AK34" s="15">
        <v>1.0999999999999999E-2</v>
      </c>
    </row>
    <row r="35" spans="1:37">
      <c r="A35" t="s">
        <v>982</v>
      </c>
      <c r="B35" t="s">
        <v>983</v>
      </c>
      <c r="C35" t="s">
        <v>984</v>
      </c>
      <c r="D35" t="s">
        <v>96</v>
      </c>
      <c r="F35">
        <v>1783.6911620000001</v>
      </c>
      <c r="G35">
        <v>1773.1679690000001</v>
      </c>
      <c r="H35">
        <v>1733.1260990000001</v>
      </c>
      <c r="I35">
        <v>1745.2020259999999</v>
      </c>
      <c r="J35">
        <v>1746.330078</v>
      </c>
      <c r="K35">
        <v>1768.644043</v>
      </c>
      <c r="L35">
        <v>1780.53125</v>
      </c>
      <c r="M35">
        <v>1793.806274</v>
      </c>
      <c r="N35">
        <v>1819.9589840000001</v>
      </c>
      <c r="O35">
        <v>1848.7998050000001</v>
      </c>
      <c r="P35">
        <v>1878.9956050000001</v>
      </c>
      <c r="Q35">
        <v>1910.9373780000001</v>
      </c>
      <c r="R35">
        <v>1944.5509030000001</v>
      </c>
      <c r="S35">
        <v>1979.3339840000001</v>
      </c>
      <c r="T35">
        <v>2014.7695309999999</v>
      </c>
      <c r="U35">
        <v>2050.4545899999998</v>
      </c>
      <c r="V35">
        <v>2085.2958979999999</v>
      </c>
      <c r="W35">
        <v>2120.5922850000002</v>
      </c>
      <c r="X35">
        <v>2156.5036620000001</v>
      </c>
      <c r="Y35">
        <v>2193.3022460000002</v>
      </c>
      <c r="Z35">
        <v>2231.088135</v>
      </c>
      <c r="AA35">
        <v>2268.6826169999999</v>
      </c>
      <c r="AB35">
        <v>2307.1679690000001</v>
      </c>
      <c r="AC35">
        <v>2346.639404</v>
      </c>
      <c r="AD35">
        <v>2387.1484380000002</v>
      </c>
      <c r="AE35">
        <v>2428.7297359999998</v>
      </c>
      <c r="AF35">
        <v>2469.938721</v>
      </c>
      <c r="AG35">
        <v>2512.0744629999999</v>
      </c>
      <c r="AH35">
        <v>2555.3933109999998</v>
      </c>
      <c r="AI35">
        <v>2600.130615</v>
      </c>
      <c r="AJ35">
        <v>2646.4492190000001</v>
      </c>
      <c r="AK35" s="15">
        <v>1.2999999999999999E-2</v>
      </c>
    </row>
    <row r="36" spans="1:37">
      <c r="A36" t="s">
        <v>919</v>
      </c>
      <c r="B36" t="s">
        <v>985</v>
      </c>
      <c r="C36" t="s">
        <v>986</v>
      </c>
      <c r="D36" t="s">
        <v>96</v>
      </c>
      <c r="F36">
        <v>1098.6669919999999</v>
      </c>
      <c r="G36">
        <v>1094.3973390000001</v>
      </c>
      <c r="H36">
        <v>1067.0477289999999</v>
      </c>
      <c r="I36">
        <v>1079.190063</v>
      </c>
      <c r="J36">
        <v>1097.2650149999999</v>
      </c>
      <c r="K36">
        <v>1126.280884</v>
      </c>
      <c r="L36">
        <v>1149.7542719999999</v>
      </c>
      <c r="M36">
        <v>1173.681274</v>
      </c>
      <c r="N36">
        <v>1198.398193</v>
      </c>
      <c r="O36">
        <v>1223.9483640000001</v>
      </c>
      <c r="P36">
        <v>1250.3104249999999</v>
      </c>
      <c r="Q36">
        <v>1277.717529</v>
      </c>
      <c r="R36">
        <v>1306.145874</v>
      </c>
      <c r="S36">
        <v>1335.303345</v>
      </c>
      <c r="T36">
        <v>1364.8688959999999</v>
      </c>
      <c r="U36">
        <v>1394.604004</v>
      </c>
      <c r="V36">
        <v>1423.822144</v>
      </c>
      <c r="W36">
        <v>1453.3312989999999</v>
      </c>
      <c r="X36">
        <v>1483.2373050000001</v>
      </c>
      <c r="Y36">
        <v>1513.7200929999999</v>
      </c>
      <c r="Z36">
        <v>1544.8426509999999</v>
      </c>
      <c r="AA36">
        <v>1575.8414310000001</v>
      </c>
      <c r="AB36">
        <v>1607.434448</v>
      </c>
      <c r="AC36">
        <v>1639.690918</v>
      </c>
      <c r="AD36">
        <v>1672.6527100000001</v>
      </c>
      <c r="AE36">
        <v>1706.3510739999999</v>
      </c>
      <c r="AF36">
        <v>1739.799927</v>
      </c>
      <c r="AG36">
        <v>1773.9014890000001</v>
      </c>
      <c r="AH36">
        <v>1808.830078</v>
      </c>
      <c r="AI36">
        <v>1844.747314</v>
      </c>
      <c r="AJ36">
        <v>1881.7673339999999</v>
      </c>
      <c r="AK36" s="15">
        <v>1.7999999999999999E-2</v>
      </c>
    </row>
    <row r="37" spans="1:37">
      <c r="A37" t="s">
        <v>922</v>
      </c>
      <c r="B37" t="s">
        <v>987</v>
      </c>
      <c r="C37" t="s">
        <v>988</v>
      </c>
      <c r="D37" t="s">
        <v>96</v>
      </c>
      <c r="F37">
        <v>220.21585099999999</v>
      </c>
      <c r="G37">
        <v>216.24664300000001</v>
      </c>
      <c r="H37">
        <v>211.86702</v>
      </c>
      <c r="I37">
        <v>220.81286600000001</v>
      </c>
      <c r="J37">
        <v>213.26506000000001</v>
      </c>
      <c r="K37">
        <v>216.27977000000001</v>
      </c>
      <c r="L37">
        <v>215.22036700000001</v>
      </c>
      <c r="M37">
        <v>214.489227</v>
      </c>
      <c r="N37">
        <v>219.71537799999999</v>
      </c>
      <c r="O37">
        <v>226.524902</v>
      </c>
      <c r="P37">
        <v>233.632599</v>
      </c>
      <c r="Q37">
        <v>241.15069600000001</v>
      </c>
      <c r="R37">
        <v>249.05639600000001</v>
      </c>
      <c r="S37">
        <v>257.23455799999999</v>
      </c>
      <c r="T37">
        <v>265.570404</v>
      </c>
      <c r="U37">
        <v>273.96151700000001</v>
      </c>
      <c r="V37">
        <v>282.15319799999997</v>
      </c>
      <c r="W37">
        <v>290.44174199999998</v>
      </c>
      <c r="X37">
        <v>298.86004600000001</v>
      </c>
      <c r="Y37">
        <v>307.46725500000002</v>
      </c>
      <c r="Z37">
        <v>316.29583700000001</v>
      </c>
      <c r="AA37">
        <v>325.08178700000002</v>
      </c>
      <c r="AB37">
        <v>334.051941</v>
      </c>
      <c r="AC37">
        <v>343.22576900000001</v>
      </c>
      <c r="AD37">
        <v>352.61303700000002</v>
      </c>
      <c r="AE37">
        <v>362.218658</v>
      </c>
      <c r="AF37">
        <v>371.749146</v>
      </c>
      <c r="AG37">
        <v>381.45288099999999</v>
      </c>
      <c r="AH37">
        <v>391.390198</v>
      </c>
      <c r="AI37">
        <v>401.61654700000003</v>
      </c>
      <c r="AJ37">
        <v>412.17156999999997</v>
      </c>
      <c r="AK37" s="15">
        <v>2.1000000000000001E-2</v>
      </c>
    </row>
    <row r="38" spans="1:37">
      <c r="A38" t="s">
        <v>925</v>
      </c>
      <c r="B38" t="s">
        <v>989</v>
      </c>
      <c r="C38" t="s">
        <v>990</v>
      </c>
      <c r="D38" t="s">
        <v>96</v>
      </c>
      <c r="F38">
        <v>464.808289</v>
      </c>
      <c r="G38">
        <v>462.523956</v>
      </c>
      <c r="H38">
        <v>454.21130399999998</v>
      </c>
      <c r="I38">
        <v>445.19912699999998</v>
      </c>
      <c r="J38">
        <v>435.800049</v>
      </c>
      <c r="K38">
        <v>426.08334400000001</v>
      </c>
      <c r="L38">
        <v>415.55658</v>
      </c>
      <c r="M38">
        <v>405.63577299999997</v>
      </c>
      <c r="N38">
        <v>401.84548999999998</v>
      </c>
      <c r="O38">
        <v>398.32656900000001</v>
      </c>
      <c r="P38">
        <v>395.05255099999999</v>
      </c>
      <c r="Q38">
        <v>392.06924400000003</v>
      </c>
      <c r="R38">
        <v>389.34860200000003</v>
      </c>
      <c r="S38">
        <v>386.79617300000001</v>
      </c>
      <c r="T38">
        <v>384.33026100000001</v>
      </c>
      <c r="U38">
        <v>381.88891599999999</v>
      </c>
      <c r="V38">
        <v>379.32058699999999</v>
      </c>
      <c r="W38">
        <v>376.81918300000001</v>
      </c>
      <c r="X38">
        <v>374.40631100000002</v>
      </c>
      <c r="Y38">
        <v>372.114868</v>
      </c>
      <c r="Z38">
        <v>369.94964599999997</v>
      </c>
      <c r="AA38">
        <v>367.75939899999997</v>
      </c>
      <c r="AB38">
        <v>365.68167099999999</v>
      </c>
      <c r="AC38">
        <v>363.72265599999997</v>
      </c>
      <c r="AD38">
        <v>361.88262900000001</v>
      </c>
      <c r="AE38">
        <v>360.15997299999998</v>
      </c>
      <c r="AF38">
        <v>358.38961799999998</v>
      </c>
      <c r="AG38">
        <v>356.71994000000001</v>
      </c>
      <c r="AH38">
        <v>355.173157</v>
      </c>
      <c r="AI38">
        <v>353.766907</v>
      </c>
      <c r="AJ38">
        <v>352.510132</v>
      </c>
      <c r="AK38" s="15">
        <v>-8.9999999999999993E-3</v>
      </c>
    </row>
    <row r="39" spans="1:37">
      <c r="A39" t="s">
        <v>991</v>
      </c>
      <c r="B39" t="s">
        <v>992</v>
      </c>
      <c r="C39" t="s">
        <v>993</v>
      </c>
      <c r="D39" t="s">
        <v>96</v>
      </c>
      <c r="F39">
        <v>4357.921875</v>
      </c>
      <c r="G39">
        <v>4325.7465819999998</v>
      </c>
      <c r="H39">
        <v>4384.0703119999998</v>
      </c>
      <c r="I39">
        <v>4460.5610349999997</v>
      </c>
      <c r="J39">
        <v>4664.8891599999997</v>
      </c>
      <c r="K39">
        <v>4922.8813479999999</v>
      </c>
      <c r="L39">
        <v>5173.1362300000001</v>
      </c>
      <c r="M39">
        <v>5426.1264650000003</v>
      </c>
      <c r="N39">
        <v>5698.5659180000002</v>
      </c>
      <c r="O39">
        <v>5979.7871089999999</v>
      </c>
      <c r="P39">
        <v>6266.625</v>
      </c>
      <c r="Q39">
        <v>6559.75</v>
      </c>
      <c r="R39">
        <v>6854.7700199999999</v>
      </c>
      <c r="S39">
        <v>7154.685547</v>
      </c>
      <c r="T39">
        <v>7467.6289059999999</v>
      </c>
      <c r="U39">
        <v>7785.1650390000004</v>
      </c>
      <c r="V39">
        <v>8106.6821289999998</v>
      </c>
      <c r="W39">
        <v>8429.6621090000008</v>
      </c>
      <c r="X39">
        <v>8754.2070309999999</v>
      </c>
      <c r="Y39">
        <v>9083.0810550000006</v>
      </c>
      <c r="Z39">
        <v>9419.2470699999994</v>
      </c>
      <c r="AA39">
        <v>9765.1953119999998</v>
      </c>
      <c r="AB39">
        <v>10120.896484000001</v>
      </c>
      <c r="AC39">
        <v>10483.727539</v>
      </c>
      <c r="AD39">
        <v>10850.332031</v>
      </c>
      <c r="AE39">
        <v>11216.771484000001</v>
      </c>
      <c r="AF39">
        <v>11582.038086</v>
      </c>
      <c r="AG39">
        <v>11948.403319999999</v>
      </c>
      <c r="AH39">
        <v>12314.568359000001</v>
      </c>
      <c r="AI39">
        <v>12677.059569999999</v>
      </c>
      <c r="AJ39">
        <v>13032.415039</v>
      </c>
      <c r="AK39" s="15">
        <v>3.6999999999999998E-2</v>
      </c>
    </row>
    <row r="40" spans="1:37">
      <c r="A40" t="s">
        <v>919</v>
      </c>
      <c r="B40" t="s">
        <v>994</v>
      </c>
      <c r="C40" t="s">
        <v>995</v>
      </c>
      <c r="D40" t="s">
        <v>96</v>
      </c>
      <c r="F40">
        <v>3349.8808589999999</v>
      </c>
      <c r="G40">
        <v>3327.1196289999998</v>
      </c>
      <c r="H40">
        <v>3395.1958009999998</v>
      </c>
      <c r="I40">
        <v>3459.8090820000002</v>
      </c>
      <c r="J40">
        <v>3620.561279</v>
      </c>
      <c r="K40">
        <v>3846.8156739999999</v>
      </c>
      <c r="L40">
        <v>4067.975586</v>
      </c>
      <c r="M40">
        <v>4292.1513670000004</v>
      </c>
      <c r="N40">
        <v>4538.8232420000004</v>
      </c>
      <c r="O40">
        <v>4790.2080079999996</v>
      </c>
      <c r="P40">
        <v>5045.5014650000003</v>
      </c>
      <c r="Q40">
        <v>5306.9702150000003</v>
      </c>
      <c r="R40">
        <v>5570.875</v>
      </c>
      <c r="S40">
        <v>5837.4692379999997</v>
      </c>
      <c r="T40">
        <v>6106.607422</v>
      </c>
      <c r="U40">
        <v>6379.8901370000003</v>
      </c>
      <c r="V40">
        <v>6656.7646480000003</v>
      </c>
      <c r="W40">
        <v>6935.0141599999997</v>
      </c>
      <c r="X40">
        <v>7214.6845700000003</v>
      </c>
      <c r="Y40">
        <v>7498.1484380000002</v>
      </c>
      <c r="Z40">
        <v>7787.9462890000004</v>
      </c>
      <c r="AA40">
        <v>8086.2597660000001</v>
      </c>
      <c r="AB40">
        <v>8393.0625</v>
      </c>
      <c r="AC40">
        <v>8706.0478519999997</v>
      </c>
      <c r="AD40">
        <v>9022.2460940000001</v>
      </c>
      <c r="AE40">
        <v>9338.1708980000003</v>
      </c>
      <c r="AF40">
        <v>9652.9082030000009</v>
      </c>
      <c r="AG40">
        <v>9968.4257809999999</v>
      </c>
      <c r="AH40">
        <v>10283.542969</v>
      </c>
      <c r="AI40">
        <v>10595.155273</v>
      </c>
      <c r="AJ40">
        <v>10900.165039</v>
      </c>
      <c r="AK40" s="15">
        <v>0.04</v>
      </c>
    </row>
    <row r="41" spans="1:37">
      <c r="A41" t="s">
        <v>922</v>
      </c>
      <c r="B41" t="s">
        <v>996</v>
      </c>
      <c r="C41" t="s">
        <v>997</v>
      </c>
      <c r="D41" t="s">
        <v>96</v>
      </c>
      <c r="F41">
        <v>763.29528800000003</v>
      </c>
      <c r="G41">
        <v>755.79339600000003</v>
      </c>
      <c r="H41">
        <v>749.40118399999994</v>
      </c>
      <c r="I41">
        <v>764.84326199999998</v>
      </c>
      <c r="J41">
        <v>810.92901600000005</v>
      </c>
      <c r="K41">
        <v>840.35424799999998</v>
      </c>
      <c r="L41">
        <v>868.55017099999998</v>
      </c>
      <c r="M41">
        <v>896.76080300000001</v>
      </c>
      <c r="N41">
        <v>925.35150099999998</v>
      </c>
      <c r="O41">
        <v>954.18035899999995</v>
      </c>
      <c r="P41">
        <v>983.14331100000004</v>
      </c>
      <c r="Q41">
        <v>1012.402466</v>
      </c>
      <c r="R41">
        <v>1041.440918</v>
      </c>
      <c r="S41">
        <v>1072.9735109999999</v>
      </c>
      <c r="T41">
        <v>1115.262939</v>
      </c>
      <c r="U41">
        <v>1158.197388</v>
      </c>
      <c r="V41">
        <v>1201.7226559999999</v>
      </c>
      <c r="W41">
        <v>1245.5942379999999</v>
      </c>
      <c r="X41">
        <v>1289.846558</v>
      </c>
      <c r="Y41">
        <v>1334.7799070000001</v>
      </c>
      <c r="Z41">
        <v>1380.7322999999999</v>
      </c>
      <c r="AA41">
        <v>1427.9495850000001</v>
      </c>
      <c r="AB41">
        <v>1476.429443</v>
      </c>
      <c r="AC41">
        <v>1525.9201660000001</v>
      </c>
      <c r="AD41">
        <v>1576.103149</v>
      </c>
      <c r="AE41">
        <v>1626.6022949999999</v>
      </c>
      <c r="AF41">
        <v>1677.323975</v>
      </c>
      <c r="AG41">
        <v>1728.5076899999999</v>
      </c>
      <c r="AH41">
        <v>1780.0437010000001</v>
      </c>
      <c r="AI41">
        <v>1831.6148679999999</v>
      </c>
      <c r="AJ41">
        <v>1882.9018550000001</v>
      </c>
      <c r="AK41" s="15">
        <v>3.1E-2</v>
      </c>
    </row>
    <row r="42" spans="1:37">
      <c r="A42" t="s">
        <v>925</v>
      </c>
      <c r="B42" t="s">
        <v>998</v>
      </c>
      <c r="C42" t="s">
        <v>999</v>
      </c>
      <c r="D42" t="s">
        <v>96</v>
      </c>
      <c r="F42">
        <v>244.745743</v>
      </c>
      <c r="G42">
        <v>242.83332799999999</v>
      </c>
      <c r="H42">
        <v>239.47311400000001</v>
      </c>
      <c r="I42">
        <v>235.90872200000001</v>
      </c>
      <c r="J42">
        <v>233.399002</v>
      </c>
      <c r="K42">
        <v>235.711243</v>
      </c>
      <c r="L42">
        <v>236.610367</v>
      </c>
      <c r="M42">
        <v>237.21414200000001</v>
      </c>
      <c r="N42">
        <v>234.39123499999999</v>
      </c>
      <c r="O42">
        <v>235.398697</v>
      </c>
      <c r="P42">
        <v>237.980301</v>
      </c>
      <c r="Q42">
        <v>240.377533</v>
      </c>
      <c r="R42">
        <v>242.45396400000001</v>
      </c>
      <c r="S42">
        <v>244.24255400000001</v>
      </c>
      <c r="T42">
        <v>245.758667</v>
      </c>
      <c r="U42">
        <v>247.077866</v>
      </c>
      <c r="V42">
        <v>248.19485499999999</v>
      </c>
      <c r="W42">
        <v>249.05323799999999</v>
      </c>
      <c r="X42">
        <v>249.67555200000001</v>
      </c>
      <c r="Y42">
        <v>250.15248099999999</v>
      </c>
      <c r="Z42">
        <v>250.567993</v>
      </c>
      <c r="AA42">
        <v>250.98649599999999</v>
      </c>
      <c r="AB42">
        <v>251.40448000000001</v>
      </c>
      <c r="AC42">
        <v>251.75990300000001</v>
      </c>
      <c r="AD42">
        <v>251.98220800000001</v>
      </c>
      <c r="AE42">
        <v>251.99816899999999</v>
      </c>
      <c r="AF42">
        <v>251.80561800000001</v>
      </c>
      <c r="AG42">
        <v>251.46980300000001</v>
      </c>
      <c r="AH42">
        <v>250.98173499999999</v>
      </c>
      <c r="AI42">
        <v>250.289413</v>
      </c>
      <c r="AJ42">
        <v>249.34840399999999</v>
      </c>
      <c r="AK42" s="15">
        <v>1E-3</v>
      </c>
    </row>
    <row r="43" spans="1:37">
      <c r="A43" t="s">
        <v>1000</v>
      </c>
      <c r="B43" t="s">
        <v>1001</v>
      </c>
      <c r="C43" t="s">
        <v>1002</v>
      </c>
      <c r="D43" t="s">
        <v>96</v>
      </c>
      <c r="F43">
        <v>1099.797607</v>
      </c>
      <c r="G43">
        <v>1091.7677000000001</v>
      </c>
      <c r="H43">
        <v>1079.2867429999999</v>
      </c>
      <c r="I43">
        <v>1115.2410890000001</v>
      </c>
      <c r="J43">
        <v>1160.397217</v>
      </c>
      <c r="K43">
        <v>1195.7597659999999</v>
      </c>
      <c r="L43">
        <v>1210.4499510000001</v>
      </c>
      <c r="M43">
        <v>1223.6721190000001</v>
      </c>
      <c r="N43">
        <v>1233.6445309999999</v>
      </c>
      <c r="O43">
        <v>1242.3481449999999</v>
      </c>
      <c r="P43">
        <v>1248.4951169999999</v>
      </c>
      <c r="Q43">
        <v>1251.8012699999999</v>
      </c>
      <c r="R43">
        <v>1252.923828</v>
      </c>
      <c r="S43">
        <v>1253.2486570000001</v>
      </c>
      <c r="T43">
        <v>1254.4576420000001</v>
      </c>
      <c r="U43">
        <v>1262.5273440000001</v>
      </c>
      <c r="V43">
        <v>1270.799438</v>
      </c>
      <c r="W43">
        <v>1278.7857670000001</v>
      </c>
      <c r="X43">
        <v>1286.5002440000001</v>
      </c>
      <c r="Y43">
        <v>1294.2882079999999</v>
      </c>
      <c r="Z43">
        <v>1302.3657229999999</v>
      </c>
      <c r="AA43">
        <v>1311.0701899999999</v>
      </c>
      <c r="AB43">
        <v>1320.2211910000001</v>
      </c>
      <c r="AC43">
        <v>1329.580933</v>
      </c>
      <c r="AD43">
        <v>1339.1545410000001</v>
      </c>
      <c r="AE43">
        <v>1348.9803469999999</v>
      </c>
      <c r="AF43">
        <v>1359.0889890000001</v>
      </c>
      <c r="AG43">
        <v>1369.445923</v>
      </c>
      <c r="AH43">
        <v>1380.231812</v>
      </c>
      <c r="AI43">
        <v>1391.6198730000001</v>
      </c>
      <c r="AJ43">
        <v>1403.981689</v>
      </c>
      <c r="AK43" s="15">
        <v>8.0000000000000002E-3</v>
      </c>
    </row>
    <row r="44" spans="1:37">
      <c r="A44" t="s">
        <v>919</v>
      </c>
      <c r="B44" t="s">
        <v>1003</v>
      </c>
      <c r="C44" t="s">
        <v>1004</v>
      </c>
      <c r="D44" t="s">
        <v>96</v>
      </c>
      <c r="F44">
        <v>503.570221</v>
      </c>
      <c r="G44">
        <v>500.13201900000001</v>
      </c>
      <c r="H44">
        <v>493.48263500000002</v>
      </c>
      <c r="I44">
        <v>517.77252199999998</v>
      </c>
      <c r="J44">
        <v>536.39154099999996</v>
      </c>
      <c r="K44">
        <v>554.97296100000005</v>
      </c>
      <c r="L44">
        <v>566.71862799999997</v>
      </c>
      <c r="M44">
        <v>577.78509499999996</v>
      </c>
      <c r="N44">
        <v>588.23492399999998</v>
      </c>
      <c r="O44">
        <v>598.04199200000005</v>
      </c>
      <c r="P44">
        <v>607.21447799999999</v>
      </c>
      <c r="Q44">
        <v>615.46917699999995</v>
      </c>
      <c r="R44">
        <v>622.80651899999998</v>
      </c>
      <c r="S44">
        <v>630.00506600000006</v>
      </c>
      <c r="T44">
        <v>637.20739700000001</v>
      </c>
      <c r="U44">
        <v>644.38714600000003</v>
      </c>
      <c r="V44">
        <v>651.604919</v>
      </c>
      <c r="W44">
        <v>658.69976799999995</v>
      </c>
      <c r="X44">
        <v>665.67535399999997</v>
      </c>
      <c r="Y44">
        <v>672.66320800000005</v>
      </c>
      <c r="Z44">
        <v>679.73754899999994</v>
      </c>
      <c r="AA44">
        <v>687.02105700000004</v>
      </c>
      <c r="AB44">
        <v>694.46307400000001</v>
      </c>
      <c r="AC44">
        <v>701.97546399999999</v>
      </c>
      <c r="AD44">
        <v>709.56298800000002</v>
      </c>
      <c r="AE44">
        <v>717.24334699999997</v>
      </c>
      <c r="AF44">
        <v>725.02069100000006</v>
      </c>
      <c r="AG44">
        <v>732.89135699999997</v>
      </c>
      <c r="AH44">
        <v>740.93017599999996</v>
      </c>
      <c r="AI44">
        <v>749.209656</v>
      </c>
      <c r="AJ44">
        <v>757.77948000000004</v>
      </c>
      <c r="AK44" s="15">
        <v>1.4E-2</v>
      </c>
    </row>
    <row r="45" spans="1:37">
      <c r="A45" t="s">
        <v>922</v>
      </c>
      <c r="B45" t="s">
        <v>1005</v>
      </c>
      <c r="C45" t="s">
        <v>1006</v>
      </c>
      <c r="D45" t="s">
        <v>96</v>
      </c>
      <c r="F45">
        <v>485.19622800000002</v>
      </c>
      <c r="G45">
        <v>481.47753899999998</v>
      </c>
      <c r="H45">
        <v>477.35449199999999</v>
      </c>
      <c r="I45">
        <v>491.04116800000003</v>
      </c>
      <c r="J45">
        <v>519.80224599999997</v>
      </c>
      <c r="K45">
        <v>537.63378899999998</v>
      </c>
      <c r="L45">
        <v>543.08660899999995</v>
      </c>
      <c r="M45">
        <v>546.91162099999997</v>
      </c>
      <c r="N45">
        <v>549.203979</v>
      </c>
      <c r="O45">
        <v>549.95703100000003</v>
      </c>
      <c r="P45">
        <v>549.18426499999998</v>
      </c>
      <c r="Q45">
        <v>546.58868399999994</v>
      </c>
      <c r="R45">
        <v>542.18298300000004</v>
      </c>
      <c r="S45">
        <v>537.07781999999997</v>
      </c>
      <c r="T45">
        <v>532.80120799999997</v>
      </c>
      <c r="U45">
        <v>535.36035200000003</v>
      </c>
      <c r="V45">
        <v>538.03649900000005</v>
      </c>
      <c r="W45">
        <v>540.51348900000005</v>
      </c>
      <c r="X45">
        <v>542.802368</v>
      </c>
      <c r="Y45">
        <v>545.10620100000006</v>
      </c>
      <c r="Z45">
        <v>547.56311000000005</v>
      </c>
      <c r="AA45">
        <v>550.38091999999995</v>
      </c>
      <c r="AB45">
        <v>553.43383800000004</v>
      </c>
      <c r="AC45">
        <v>556.580872</v>
      </c>
      <c r="AD45">
        <v>559.82324200000005</v>
      </c>
      <c r="AE45">
        <v>563.18158000000005</v>
      </c>
      <c r="AF45">
        <v>566.68420400000002</v>
      </c>
      <c r="AG45">
        <v>570.30011000000002</v>
      </c>
      <c r="AH45">
        <v>574.13128700000004</v>
      </c>
      <c r="AI45">
        <v>578.27539100000001</v>
      </c>
      <c r="AJ45">
        <v>582.79528800000003</v>
      </c>
      <c r="AK45" s="15">
        <v>6.0000000000000001E-3</v>
      </c>
    </row>
    <row r="46" spans="1:37">
      <c r="A46" t="s">
        <v>925</v>
      </c>
      <c r="B46" t="s">
        <v>1007</v>
      </c>
      <c r="C46" t="s">
        <v>1008</v>
      </c>
      <c r="D46" t="s">
        <v>96</v>
      </c>
      <c r="F46">
        <v>111.031097</v>
      </c>
      <c r="G46">
        <v>110.158089</v>
      </c>
      <c r="H46">
        <v>108.44959299999999</v>
      </c>
      <c r="I46">
        <v>106.42742200000001</v>
      </c>
      <c r="J46">
        <v>104.203369</v>
      </c>
      <c r="K46">
        <v>103.15306099999999</v>
      </c>
      <c r="L46">
        <v>100.64475299999999</v>
      </c>
      <c r="M46">
        <v>98.975311000000005</v>
      </c>
      <c r="N46">
        <v>96.205605000000006</v>
      </c>
      <c r="O46">
        <v>94.349059999999994</v>
      </c>
      <c r="P46">
        <v>92.096496999999999</v>
      </c>
      <c r="Q46">
        <v>89.743378000000007</v>
      </c>
      <c r="R46">
        <v>87.934341000000003</v>
      </c>
      <c r="S46">
        <v>86.165801999999999</v>
      </c>
      <c r="T46">
        <v>84.449096999999995</v>
      </c>
      <c r="U46">
        <v>82.779762000000005</v>
      </c>
      <c r="V46">
        <v>81.158096</v>
      </c>
      <c r="W46">
        <v>79.572456000000003</v>
      </c>
      <c r="X46">
        <v>78.022407999999999</v>
      </c>
      <c r="Y46">
        <v>76.518744999999996</v>
      </c>
      <c r="Z46">
        <v>75.065048000000004</v>
      </c>
      <c r="AA46">
        <v>73.668166999999997</v>
      </c>
      <c r="AB46">
        <v>72.324188000000007</v>
      </c>
      <c r="AC46">
        <v>71.024512999999999</v>
      </c>
      <c r="AD46">
        <v>69.768249999999995</v>
      </c>
      <c r="AE46">
        <v>68.555381999999994</v>
      </c>
      <c r="AF46">
        <v>67.384192999999996</v>
      </c>
      <c r="AG46">
        <v>66.254554999999996</v>
      </c>
      <c r="AH46">
        <v>65.170287999999999</v>
      </c>
      <c r="AI46">
        <v>64.134711999999993</v>
      </c>
      <c r="AJ46">
        <v>63.406967000000002</v>
      </c>
      <c r="AK46" s="15">
        <v>-1.9E-2</v>
      </c>
    </row>
    <row r="47" spans="1:37">
      <c r="A47" t="s">
        <v>1009</v>
      </c>
      <c r="B47" t="s">
        <v>1010</v>
      </c>
      <c r="C47" t="s">
        <v>1011</v>
      </c>
      <c r="D47" t="s">
        <v>96</v>
      </c>
      <c r="F47">
        <v>2412.8173830000001</v>
      </c>
      <c r="G47">
        <v>2390.1530760000001</v>
      </c>
      <c r="H47">
        <v>2365.8483890000002</v>
      </c>
      <c r="I47">
        <v>2383.249268</v>
      </c>
      <c r="J47">
        <v>2521.5791020000001</v>
      </c>
      <c r="K47">
        <v>2653.3176269999999</v>
      </c>
      <c r="L47">
        <v>2781.8627929999998</v>
      </c>
      <c r="M47">
        <v>2911.2839359999998</v>
      </c>
      <c r="N47">
        <v>3041.119385</v>
      </c>
      <c r="O47">
        <v>3172.423828</v>
      </c>
      <c r="P47">
        <v>3306.6503910000001</v>
      </c>
      <c r="Q47">
        <v>3443.9404300000001</v>
      </c>
      <c r="R47">
        <v>3584.0527339999999</v>
      </c>
      <c r="S47">
        <v>3727.1271969999998</v>
      </c>
      <c r="T47">
        <v>3874.1748050000001</v>
      </c>
      <c r="U47">
        <v>4025.5820309999999</v>
      </c>
      <c r="V47">
        <v>4179.6337890000004</v>
      </c>
      <c r="W47">
        <v>4338.2236329999996</v>
      </c>
      <c r="X47">
        <v>4501.8359380000002</v>
      </c>
      <c r="Y47">
        <v>4673.6733400000003</v>
      </c>
      <c r="Z47">
        <v>4855.5996089999999</v>
      </c>
      <c r="AA47">
        <v>5042.5908200000003</v>
      </c>
      <c r="AB47">
        <v>5242.8076170000004</v>
      </c>
      <c r="AC47">
        <v>5452.8027339999999</v>
      </c>
      <c r="AD47">
        <v>5668.9135740000002</v>
      </c>
      <c r="AE47">
        <v>5890.6381840000004</v>
      </c>
      <c r="AF47">
        <v>6111.3813479999999</v>
      </c>
      <c r="AG47">
        <v>6336.3447269999997</v>
      </c>
      <c r="AH47">
        <v>6566.6591799999997</v>
      </c>
      <c r="AI47">
        <v>6803.4902339999999</v>
      </c>
      <c r="AJ47">
        <v>7048.3930659999996</v>
      </c>
      <c r="AK47" s="15">
        <v>3.5999999999999997E-2</v>
      </c>
    </row>
    <row r="48" spans="1:37">
      <c r="A48" t="s">
        <v>919</v>
      </c>
      <c r="B48" t="s">
        <v>1012</v>
      </c>
      <c r="C48" t="s">
        <v>1013</v>
      </c>
      <c r="D48" t="s">
        <v>96</v>
      </c>
      <c r="F48">
        <v>1351.580811</v>
      </c>
      <c r="G48">
        <v>1337.284302</v>
      </c>
      <c r="H48">
        <v>1322.575562</v>
      </c>
      <c r="I48">
        <v>1352.6721190000001</v>
      </c>
      <c r="J48">
        <v>1438.0950929999999</v>
      </c>
      <c r="K48">
        <v>1531.0268550000001</v>
      </c>
      <c r="L48">
        <v>1625.0301509999999</v>
      </c>
      <c r="M48">
        <v>1721.93103</v>
      </c>
      <c r="N48">
        <v>1821.474976</v>
      </c>
      <c r="O48">
        <v>1923.2346190000001</v>
      </c>
      <c r="P48">
        <v>2026.6945800000001</v>
      </c>
      <c r="Q48">
        <v>2133.6411130000001</v>
      </c>
      <c r="R48">
        <v>2244.0834960000002</v>
      </c>
      <c r="S48">
        <v>2358.1384280000002</v>
      </c>
      <c r="T48">
        <v>2476.4553219999998</v>
      </c>
      <c r="U48">
        <v>2599.2858890000002</v>
      </c>
      <c r="V48">
        <v>2725.5371089999999</v>
      </c>
      <c r="W48">
        <v>2856.4641109999998</v>
      </c>
      <c r="X48">
        <v>2992.4243160000001</v>
      </c>
      <c r="Y48">
        <v>3136.6284179999998</v>
      </c>
      <c r="Z48">
        <v>3290.7407229999999</v>
      </c>
      <c r="AA48">
        <v>3450.0764159999999</v>
      </c>
      <c r="AB48">
        <v>3615.0720209999999</v>
      </c>
      <c r="AC48">
        <v>3785.3500979999999</v>
      </c>
      <c r="AD48">
        <v>3961.4177249999998</v>
      </c>
      <c r="AE48">
        <v>4142.9819340000004</v>
      </c>
      <c r="AF48">
        <v>4325.5048829999996</v>
      </c>
      <c r="AG48">
        <v>4512.5815430000002</v>
      </c>
      <c r="AH48">
        <v>4705.0239259999998</v>
      </c>
      <c r="AI48">
        <v>4903.6821289999998</v>
      </c>
      <c r="AJ48">
        <v>5109.6953119999998</v>
      </c>
      <c r="AK48" s="15">
        <v>4.4999999999999998E-2</v>
      </c>
    </row>
    <row r="49" spans="1:37">
      <c r="A49" t="s">
        <v>922</v>
      </c>
      <c r="B49" t="s">
        <v>1014</v>
      </c>
      <c r="C49" t="s">
        <v>1015</v>
      </c>
      <c r="D49" t="s">
        <v>96</v>
      </c>
      <c r="F49">
        <v>613.65380900000002</v>
      </c>
      <c r="G49">
        <v>608.81469700000002</v>
      </c>
      <c r="H49">
        <v>605.35522500000002</v>
      </c>
      <c r="I49">
        <v>600.23669400000006</v>
      </c>
      <c r="J49">
        <v>646.82629399999996</v>
      </c>
      <c r="K49">
        <v>674.67627000000005</v>
      </c>
      <c r="L49">
        <v>699.73651099999995</v>
      </c>
      <c r="M49">
        <v>724.21813999999995</v>
      </c>
      <c r="N49">
        <v>747.97259499999996</v>
      </c>
      <c r="O49">
        <v>770.78369099999998</v>
      </c>
      <c r="P49">
        <v>792.43670699999996</v>
      </c>
      <c r="Q49">
        <v>813.69293200000004</v>
      </c>
      <c r="R49">
        <v>834.41473399999995</v>
      </c>
      <c r="S49">
        <v>854.60943599999996</v>
      </c>
      <c r="T49">
        <v>874.53155500000003</v>
      </c>
      <c r="U49">
        <v>894.28894000000003</v>
      </c>
      <c r="V49">
        <v>913.46582000000001</v>
      </c>
      <c r="W49">
        <v>932.48974599999997</v>
      </c>
      <c r="X49">
        <v>951.451233</v>
      </c>
      <c r="Y49">
        <v>970.34594700000002</v>
      </c>
      <c r="Z49">
        <v>989.33154300000001</v>
      </c>
      <c r="AA49">
        <v>1008.1668089999999</v>
      </c>
      <c r="AB49">
        <v>1034.522461</v>
      </c>
      <c r="AC49">
        <v>1065.3979489999999</v>
      </c>
      <c r="AD49">
        <v>1096.5670170000001</v>
      </c>
      <c r="AE49">
        <v>1127.8751219999999</v>
      </c>
      <c r="AF49">
        <v>1157.8548579999999</v>
      </c>
      <c r="AG49">
        <v>1187.6331789999999</v>
      </c>
      <c r="AH49">
        <v>1217.4339600000001</v>
      </c>
      <c r="AI49">
        <v>1247.481689</v>
      </c>
      <c r="AJ49">
        <v>1278.0791019999999</v>
      </c>
      <c r="AK49" s="15">
        <v>2.5000000000000001E-2</v>
      </c>
    </row>
    <row r="50" spans="1:37">
      <c r="A50" t="s">
        <v>925</v>
      </c>
      <c r="B50" t="s">
        <v>1016</v>
      </c>
      <c r="C50" t="s">
        <v>1017</v>
      </c>
      <c r="D50" t="s">
        <v>96</v>
      </c>
      <c r="F50">
        <v>447.58282500000001</v>
      </c>
      <c r="G50">
        <v>444.05404700000003</v>
      </c>
      <c r="H50">
        <v>437.91760299999999</v>
      </c>
      <c r="I50">
        <v>430.34054600000002</v>
      </c>
      <c r="J50">
        <v>436.657715</v>
      </c>
      <c r="K50">
        <v>447.61441000000002</v>
      </c>
      <c r="L50">
        <v>457.09625199999999</v>
      </c>
      <c r="M50">
        <v>465.13473499999998</v>
      </c>
      <c r="N50">
        <v>471.67181399999998</v>
      </c>
      <c r="O50">
        <v>478.40551799999997</v>
      </c>
      <c r="P50">
        <v>487.51895100000002</v>
      </c>
      <c r="Q50">
        <v>496.60641500000003</v>
      </c>
      <c r="R50">
        <v>505.55432100000002</v>
      </c>
      <c r="S50">
        <v>514.379456</v>
      </c>
      <c r="T50">
        <v>523.18798800000002</v>
      </c>
      <c r="U50">
        <v>532.00726299999997</v>
      </c>
      <c r="V50">
        <v>540.63073699999995</v>
      </c>
      <c r="W50">
        <v>549.26959199999999</v>
      </c>
      <c r="X50">
        <v>557.96057099999996</v>
      </c>
      <c r="Y50">
        <v>566.69872999999995</v>
      </c>
      <c r="Z50">
        <v>575.52716099999998</v>
      </c>
      <c r="AA50">
        <v>584.34747300000004</v>
      </c>
      <c r="AB50">
        <v>593.21289100000001</v>
      </c>
      <c r="AC50">
        <v>602.05480999999997</v>
      </c>
      <c r="AD50">
        <v>610.92889400000001</v>
      </c>
      <c r="AE50">
        <v>619.78118900000004</v>
      </c>
      <c r="AF50">
        <v>628.02136199999995</v>
      </c>
      <c r="AG50">
        <v>636.12969999999996</v>
      </c>
      <c r="AH50">
        <v>644.20105000000001</v>
      </c>
      <c r="AI50">
        <v>652.32592799999998</v>
      </c>
      <c r="AJ50">
        <v>660.61877400000003</v>
      </c>
      <c r="AK50" s="15">
        <v>1.2999999999999999E-2</v>
      </c>
    </row>
    <row r="51" spans="1:37">
      <c r="A51" t="s">
        <v>1018</v>
      </c>
      <c r="B51" t="s">
        <v>1019</v>
      </c>
      <c r="C51" t="s">
        <v>1020</v>
      </c>
      <c r="D51" t="s">
        <v>96</v>
      </c>
      <c r="F51">
        <v>948.92309599999999</v>
      </c>
      <c r="G51">
        <v>941.43859899999995</v>
      </c>
      <c r="H51">
        <v>928.40295400000002</v>
      </c>
      <c r="I51">
        <v>944.02825900000005</v>
      </c>
      <c r="J51">
        <v>1005.395569</v>
      </c>
      <c r="K51">
        <v>1079.009399</v>
      </c>
      <c r="L51">
        <v>1160.122437</v>
      </c>
      <c r="M51">
        <v>1247.6748050000001</v>
      </c>
      <c r="N51">
        <v>1341.993164</v>
      </c>
      <c r="O51">
        <v>1442.149414</v>
      </c>
      <c r="P51">
        <v>1546.502686</v>
      </c>
      <c r="Q51">
        <v>1653.834106</v>
      </c>
      <c r="R51">
        <v>1762.720703</v>
      </c>
      <c r="S51">
        <v>1872.080933</v>
      </c>
      <c r="T51">
        <v>1981.514038</v>
      </c>
      <c r="U51">
        <v>2094.1362300000001</v>
      </c>
      <c r="V51">
        <v>2215.2116700000001</v>
      </c>
      <c r="W51">
        <v>2341.923096</v>
      </c>
      <c r="X51">
        <v>2474.5812989999999</v>
      </c>
      <c r="Y51">
        <v>2613.3178710000002</v>
      </c>
      <c r="Z51">
        <v>2758.219482</v>
      </c>
      <c r="AA51">
        <v>2908.3408199999999</v>
      </c>
      <c r="AB51">
        <v>3064.482422</v>
      </c>
      <c r="AC51">
        <v>3227.0747070000002</v>
      </c>
      <c r="AD51">
        <v>3397.6442870000001</v>
      </c>
      <c r="AE51">
        <v>3574.9289549999999</v>
      </c>
      <c r="AF51">
        <v>3757.874268</v>
      </c>
      <c r="AG51">
        <v>3947.0002439999998</v>
      </c>
      <c r="AH51">
        <v>4142.8017579999996</v>
      </c>
      <c r="AI51">
        <v>4345.2216799999997</v>
      </c>
      <c r="AJ51">
        <v>4554.4965819999998</v>
      </c>
      <c r="AK51" s="15">
        <v>5.3999999999999999E-2</v>
      </c>
    </row>
    <row r="52" spans="1:37">
      <c r="A52" t="s">
        <v>919</v>
      </c>
      <c r="B52" t="s">
        <v>1021</v>
      </c>
      <c r="C52" t="s">
        <v>1022</v>
      </c>
      <c r="D52" t="s">
        <v>96</v>
      </c>
      <c r="F52">
        <v>661.13964799999997</v>
      </c>
      <c r="G52">
        <v>655.58306900000002</v>
      </c>
      <c r="H52">
        <v>646.01122999999995</v>
      </c>
      <c r="I52">
        <v>663.52734399999997</v>
      </c>
      <c r="J52">
        <v>714.75262499999997</v>
      </c>
      <c r="K52">
        <v>775.00207499999999</v>
      </c>
      <c r="L52">
        <v>840.98046899999997</v>
      </c>
      <c r="M52">
        <v>912.54351799999995</v>
      </c>
      <c r="N52">
        <v>990.00830099999996</v>
      </c>
      <c r="O52">
        <v>1072.7158199999999</v>
      </c>
      <c r="P52">
        <v>1159.424927</v>
      </c>
      <c r="Q52">
        <v>1249.1970209999999</v>
      </c>
      <c r="R52">
        <v>1340.8991699999999</v>
      </c>
      <c r="S52">
        <v>1433.6518550000001</v>
      </c>
      <c r="T52">
        <v>1527.105591</v>
      </c>
      <c r="U52">
        <v>1623.731323</v>
      </c>
      <c r="V52">
        <v>1728.5142820000001</v>
      </c>
      <c r="W52">
        <v>1838.474365</v>
      </c>
      <c r="X52">
        <v>1953.884033</v>
      </c>
      <c r="Y52">
        <v>2074.876221</v>
      </c>
      <c r="Z52">
        <v>2201.5441890000002</v>
      </c>
      <c r="AA52">
        <v>2333.1430660000001</v>
      </c>
      <c r="AB52">
        <v>2470.3371579999998</v>
      </c>
      <c r="AC52">
        <v>2613.5</v>
      </c>
      <c r="AD52">
        <v>2762.67749</v>
      </c>
      <c r="AE52">
        <v>2917.9682619999999</v>
      </c>
      <c r="AF52">
        <v>3078.5964359999998</v>
      </c>
      <c r="AG52">
        <v>3244.994385</v>
      </c>
      <c r="AH52">
        <v>3417.5900879999999</v>
      </c>
      <c r="AI52">
        <v>3596.3479000000002</v>
      </c>
      <c r="AJ52">
        <v>3781.4799800000001</v>
      </c>
      <c r="AK52" s="15">
        <v>0.06</v>
      </c>
    </row>
    <row r="53" spans="1:37">
      <c r="A53" t="s">
        <v>922</v>
      </c>
      <c r="B53" t="s">
        <v>1023</v>
      </c>
      <c r="C53" t="s">
        <v>1024</v>
      </c>
      <c r="D53" t="s">
        <v>96</v>
      </c>
      <c r="F53">
        <v>130.78379799999999</v>
      </c>
      <c r="G53">
        <v>129.838043</v>
      </c>
      <c r="H53">
        <v>128.751251</v>
      </c>
      <c r="I53">
        <v>129.65133700000001</v>
      </c>
      <c r="J53">
        <v>136.71868900000001</v>
      </c>
      <c r="K53">
        <v>143.429855</v>
      </c>
      <c r="L53">
        <v>151.752487</v>
      </c>
      <c r="M53">
        <v>160.61793499999999</v>
      </c>
      <c r="N53">
        <v>170.04556299999999</v>
      </c>
      <c r="O53">
        <v>179.930542</v>
      </c>
      <c r="P53">
        <v>190.10591099999999</v>
      </c>
      <c r="Q53">
        <v>200.44769299999999</v>
      </c>
      <c r="R53">
        <v>210.82835399999999</v>
      </c>
      <c r="S53">
        <v>221.147369</v>
      </c>
      <c r="T53">
        <v>231.36909499999999</v>
      </c>
      <c r="U53">
        <v>241.78248600000001</v>
      </c>
      <c r="V53">
        <v>252.51397700000001</v>
      </c>
      <c r="W53">
        <v>263.64950599999997</v>
      </c>
      <c r="X53">
        <v>275.21392800000001</v>
      </c>
      <c r="Y53">
        <v>287.21154799999999</v>
      </c>
      <c r="Z53">
        <v>299.64636200000001</v>
      </c>
      <c r="AA53">
        <v>312.41146900000001</v>
      </c>
      <c r="AB53">
        <v>325.58389299999999</v>
      </c>
      <c r="AC53">
        <v>339.19595299999997</v>
      </c>
      <c r="AD53">
        <v>354.738831</v>
      </c>
      <c r="AE53">
        <v>370.85656699999998</v>
      </c>
      <c r="AF53">
        <v>387.35134900000003</v>
      </c>
      <c r="AG53">
        <v>404.28027300000002</v>
      </c>
      <c r="AH53">
        <v>421.68124399999999</v>
      </c>
      <c r="AI53">
        <v>439.544983</v>
      </c>
      <c r="AJ53">
        <v>457.88681000000003</v>
      </c>
      <c r="AK53" s="15">
        <v>4.2999999999999997E-2</v>
      </c>
    </row>
    <row r="54" spans="1:37">
      <c r="A54" t="s">
        <v>925</v>
      </c>
      <c r="B54" t="s">
        <v>1025</v>
      </c>
      <c r="C54" t="s">
        <v>1026</v>
      </c>
      <c r="D54" t="s">
        <v>96</v>
      </c>
      <c r="F54">
        <v>156.99960300000001</v>
      </c>
      <c r="G54">
        <v>156.01748699999999</v>
      </c>
      <c r="H54">
        <v>153.64047199999999</v>
      </c>
      <c r="I54">
        <v>150.849548</v>
      </c>
      <c r="J54">
        <v>153.92425499999999</v>
      </c>
      <c r="K54">
        <v>160.577484</v>
      </c>
      <c r="L54">
        <v>167.38942</v>
      </c>
      <c r="M54">
        <v>174.51333600000001</v>
      </c>
      <c r="N54">
        <v>181.939301</v>
      </c>
      <c r="O54">
        <v>189.50302099999999</v>
      </c>
      <c r="P54">
        <v>196.97181699999999</v>
      </c>
      <c r="Q54">
        <v>204.18933100000001</v>
      </c>
      <c r="R54">
        <v>210.99314899999999</v>
      </c>
      <c r="S54">
        <v>217.28175400000001</v>
      </c>
      <c r="T54">
        <v>223.03933699999999</v>
      </c>
      <c r="U54">
        <v>228.62233000000001</v>
      </c>
      <c r="V54">
        <v>234.18327300000001</v>
      </c>
      <c r="W54">
        <v>239.79934700000001</v>
      </c>
      <c r="X54">
        <v>245.48339799999999</v>
      </c>
      <c r="Y54">
        <v>251.22995</v>
      </c>
      <c r="Z54">
        <v>257.02899200000002</v>
      </c>
      <c r="AA54">
        <v>262.786407</v>
      </c>
      <c r="AB54">
        <v>268.56133999999997</v>
      </c>
      <c r="AC54">
        <v>274.37866200000002</v>
      </c>
      <c r="AD54">
        <v>280.22799700000002</v>
      </c>
      <c r="AE54">
        <v>286.10433999999998</v>
      </c>
      <c r="AF54">
        <v>291.926514</v>
      </c>
      <c r="AG54">
        <v>297.72549400000003</v>
      </c>
      <c r="AH54">
        <v>303.53036500000002</v>
      </c>
      <c r="AI54">
        <v>309.32891799999999</v>
      </c>
      <c r="AJ54">
        <v>315.12982199999999</v>
      </c>
      <c r="AK54" s="15">
        <v>2.3E-2</v>
      </c>
    </row>
    <row r="55" spans="1:37">
      <c r="A55" t="s">
        <v>1027</v>
      </c>
      <c r="B55" t="s">
        <v>1028</v>
      </c>
      <c r="C55" t="s">
        <v>1029</v>
      </c>
      <c r="D55" t="s">
        <v>96</v>
      </c>
      <c r="F55">
        <v>831.88989300000003</v>
      </c>
      <c r="G55">
        <v>826.80224599999997</v>
      </c>
      <c r="H55">
        <v>818.512024</v>
      </c>
      <c r="I55">
        <v>829.30706799999996</v>
      </c>
      <c r="J55">
        <v>840.23535200000003</v>
      </c>
      <c r="K55">
        <v>861.56591800000001</v>
      </c>
      <c r="L55">
        <v>877.24475099999995</v>
      </c>
      <c r="M55">
        <v>893.31445299999996</v>
      </c>
      <c r="N55">
        <v>909.80273399999999</v>
      </c>
      <c r="O55">
        <v>926.68872099999999</v>
      </c>
      <c r="P55">
        <v>943.98400900000001</v>
      </c>
      <c r="Q55">
        <v>961.70196499999997</v>
      </c>
      <c r="R55">
        <v>979.70184300000005</v>
      </c>
      <c r="S55">
        <v>997.89050299999997</v>
      </c>
      <c r="T55">
        <v>1019.592651</v>
      </c>
      <c r="U55">
        <v>1044.8027340000001</v>
      </c>
      <c r="V55">
        <v>1070.2689210000001</v>
      </c>
      <c r="W55">
        <v>1095.848389</v>
      </c>
      <c r="X55">
        <v>1121.061768</v>
      </c>
      <c r="Y55">
        <v>1146.192139</v>
      </c>
      <c r="Z55">
        <v>1172.061768</v>
      </c>
      <c r="AA55">
        <v>1198.658936</v>
      </c>
      <c r="AB55">
        <v>1226.0327150000001</v>
      </c>
      <c r="AC55">
        <v>1254.2102050000001</v>
      </c>
      <c r="AD55">
        <v>1283.211182</v>
      </c>
      <c r="AE55">
        <v>1313.071289</v>
      </c>
      <c r="AF55">
        <v>1343.783936</v>
      </c>
      <c r="AG55">
        <v>1375.4052730000001</v>
      </c>
      <c r="AH55">
        <v>1407.9758300000001</v>
      </c>
      <c r="AI55">
        <v>1441.5164789999999</v>
      </c>
      <c r="AJ55">
        <v>1476.0657960000001</v>
      </c>
      <c r="AK55" s="15">
        <v>1.9E-2</v>
      </c>
    </row>
    <row r="56" spans="1:37">
      <c r="A56" t="s">
        <v>919</v>
      </c>
      <c r="B56" t="s">
        <v>1030</v>
      </c>
      <c r="C56" t="s">
        <v>1031</v>
      </c>
      <c r="D56" t="s">
        <v>96</v>
      </c>
      <c r="F56">
        <v>316.78402699999998</v>
      </c>
      <c r="G56">
        <v>314.136414</v>
      </c>
      <c r="H56">
        <v>319.355164</v>
      </c>
      <c r="I56">
        <v>333.84457400000002</v>
      </c>
      <c r="J56">
        <v>349.252319</v>
      </c>
      <c r="K56">
        <v>364.35949699999998</v>
      </c>
      <c r="L56">
        <v>376.30206299999998</v>
      </c>
      <c r="M56">
        <v>388.61114500000002</v>
      </c>
      <c r="N56">
        <v>401.29293799999999</v>
      </c>
      <c r="O56">
        <v>414.33019999999999</v>
      </c>
      <c r="P56">
        <v>427.72866800000003</v>
      </c>
      <c r="Q56">
        <v>441.490295</v>
      </c>
      <c r="R56">
        <v>455.54998799999998</v>
      </c>
      <c r="S56">
        <v>469.86099200000001</v>
      </c>
      <c r="T56">
        <v>486.68493699999999</v>
      </c>
      <c r="U56">
        <v>504.99011200000001</v>
      </c>
      <c r="V56">
        <v>523.59411599999999</v>
      </c>
      <c r="W56">
        <v>542.41516100000001</v>
      </c>
      <c r="X56">
        <v>561.186646</v>
      </c>
      <c r="Y56">
        <v>580.04394500000001</v>
      </c>
      <c r="Z56">
        <v>599.42504899999994</v>
      </c>
      <c r="AA56">
        <v>619.32910200000003</v>
      </c>
      <c r="AB56">
        <v>639.78356900000006</v>
      </c>
      <c r="AC56">
        <v>660.80651899999998</v>
      </c>
      <c r="AD56">
        <v>682.41229199999998</v>
      </c>
      <c r="AE56">
        <v>704.62438999999995</v>
      </c>
      <c r="AF56">
        <v>727.44635000000005</v>
      </c>
      <c r="AG56">
        <v>750.90948500000002</v>
      </c>
      <c r="AH56">
        <v>775.04028300000004</v>
      </c>
      <c r="AI56">
        <v>799.85339399999998</v>
      </c>
      <c r="AJ56">
        <v>825.37658699999997</v>
      </c>
      <c r="AK56" s="15">
        <v>3.2000000000000001E-2</v>
      </c>
    </row>
    <row r="57" spans="1:37">
      <c r="A57" t="s">
        <v>922</v>
      </c>
      <c r="B57" t="s">
        <v>1032</v>
      </c>
      <c r="C57" t="s">
        <v>1033</v>
      </c>
      <c r="D57" t="s">
        <v>96</v>
      </c>
      <c r="F57">
        <v>130.76565600000001</v>
      </c>
      <c r="G57">
        <v>130.163071</v>
      </c>
      <c r="H57">
        <v>129.370285</v>
      </c>
      <c r="I57">
        <v>133.446335</v>
      </c>
      <c r="J57">
        <v>142.64468400000001</v>
      </c>
      <c r="K57">
        <v>149.71099899999999</v>
      </c>
      <c r="L57">
        <v>153.72512800000001</v>
      </c>
      <c r="M57">
        <v>157.818039</v>
      </c>
      <c r="N57">
        <v>161.99868799999999</v>
      </c>
      <c r="O57">
        <v>166.26319899999999</v>
      </c>
      <c r="P57">
        <v>170.60708600000001</v>
      </c>
      <c r="Q57">
        <v>175.04324299999999</v>
      </c>
      <c r="R57">
        <v>179.54856899999999</v>
      </c>
      <c r="S57">
        <v>184.110153</v>
      </c>
      <c r="T57">
        <v>188.72294600000001</v>
      </c>
      <c r="U57">
        <v>193.38412500000001</v>
      </c>
      <c r="V57">
        <v>198.08033800000001</v>
      </c>
      <c r="W57">
        <v>202.80306999999999</v>
      </c>
      <c r="X57">
        <v>207.516266</v>
      </c>
      <c r="Y57">
        <v>212.24319499999999</v>
      </c>
      <c r="Z57">
        <v>217.054306</v>
      </c>
      <c r="AA57">
        <v>221.94476299999999</v>
      </c>
      <c r="AB57">
        <v>226.92802399999999</v>
      </c>
      <c r="AC57">
        <v>232.00947600000001</v>
      </c>
      <c r="AD57">
        <v>237.193512</v>
      </c>
      <c r="AE57">
        <v>242.48644999999999</v>
      </c>
      <c r="AF57">
        <v>247.880875</v>
      </c>
      <c r="AG57">
        <v>253.395126</v>
      </c>
      <c r="AH57">
        <v>259.03729199999998</v>
      </c>
      <c r="AI57">
        <v>264.81509399999999</v>
      </c>
      <c r="AJ57">
        <v>270.73232999999999</v>
      </c>
      <c r="AK57" s="15">
        <v>2.5000000000000001E-2</v>
      </c>
    </row>
    <row r="58" spans="1:37">
      <c r="A58" t="s">
        <v>925</v>
      </c>
      <c r="B58" t="s">
        <v>1034</v>
      </c>
      <c r="C58" t="s">
        <v>1035</v>
      </c>
      <c r="D58" t="s">
        <v>96</v>
      </c>
      <c r="F58">
        <v>384.34021000000001</v>
      </c>
      <c r="G58">
        <v>382.50277699999998</v>
      </c>
      <c r="H58">
        <v>369.78656000000001</v>
      </c>
      <c r="I58">
        <v>362.01617399999998</v>
      </c>
      <c r="J58">
        <v>348.33831800000002</v>
      </c>
      <c r="K58">
        <v>347.49542200000002</v>
      </c>
      <c r="L58">
        <v>347.21752900000001</v>
      </c>
      <c r="M58">
        <v>346.88525399999997</v>
      </c>
      <c r="N58">
        <v>346.51113900000001</v>
      </c>
      <c r="O58">
        <v>346.09536700000001</v>
      </c>
      <c r="P58">
        <v>345.64825400000001</v>
      </c>
      <c r="Q58">
        <v>345.16839599999997</v>
      </c>
      <c r="R58">
        <v>344.60327100000001</v>
      </c>
      <c r="S58">
        <v>343.91937300000001</v>
      </c>
      <c r="T58">
        <v>344.184753</v>
      </c>
      <c r="U58">
        <v>346.428406</v>
      </c>
      <c r="V58">
        <v>348.59451300000001</v>
      </c>
      <c r="W58">
        <v>350.63012700000002</v>
      </c>
      <c r="X58">
        <v>352.358948</v>
      </c>
      <c r="Y58">
        <v>353.904968</v>
      </c>
      <c r="Z58">
        <v>355.58239700000001</v>
      </c>
      <c r="AA58">
        <v>357.38501000000002</v>
      </c>
      <c r="AB58">
        <v>359.321167</v>
      </c>
      <c r="AC58">
        <v>361.39425699999998</v>
      </c>
      <c r="AD58">
        <v>363.60537699999998</v>
      </c>
      <c r="AE58">
        <v>365.96044899999998</v>
      </c>
      <c r="AF58">
        <v>368.45666499999999</v>
      </c>
      <c r="AG58">
        <v>371.100616</v>
      </c>
      <c r="AH58">
        <v>373.89813199999998</v>
      </c>
      <c r="AI58">
        <v>376.84805299999999</v>
      </c>
      <c r="AJ58">
        <v>379.95693999999997</v>
      </c>
      <c r="AK58" s="15">
        <v>0</v>
      </c>
    </row>
    <row r="59" spans="1:37">
      <c r="A59" t="s">
        <v>1036</v>
      </c>
      <c r="B59" t="s">
        <v>1037</v>
      </c>
      <c r="C59" t="s">
        <v>1038</v>
      </c>
      <c r="D59" t="s">
        <v>96</v>
      </c>
      <c r="F59">
        <v>32649.273438</v>
      </c>
      <c r="G59">
        <v>32365.228515999999</v>
      </c>
      <c r="H59">
        <v>32165.591797000001</v>
      </c>
      <c r="I59">
        <v>32468.683593999998</v>
      </c>
      <c r="J59">
        <v>33370.625</v>
      </c>
      <c r="K59">
        <v>34474.59375</v>
      </c>
      <c r="L59">
        <v>35391.671875</v>
      </c>
      <c r="M59">
        <v>36263.921875</v>
      </c>
      <c r="N59">
        <v>37215.136719000002</v>
      </c>
      <c r="O59">
        <v>38194.703125</v>
      </c>
      <c r="P59">
        <v>39244.738280999998</v>
      </c>
      <c r="Q59">
        <v>40341.414062000003</v>
      </c>
      <c r="R59">
        <v>41512.984375</v>
      </c>
      <c r="S59">
        <v>42726.214844000002</v>
      </c>
      <c r="T59">
        <v>44006.699219000002</v>
      </c>
      <c r="U59">
        <v>45364.375</v>
      </c>
      <c r="V59">
        <v>46749.296875</v>
      </c>
      <c r="W59">
        <v>48155.527344000002</v>
      </c>
      <c r="X59">
        <v>49618.003905999998</v>
      </c>
      <c r="Y59">
        <v>51153.964844000002</v>
      </c>
      <c r="Z59">
        <v>52765.859375</v>
      </c>
      <c r="AA59">
        <v>54421.632812000003</v>
      </c>
      <c r="AB59">
        <v>56137.65625</v>
      </c>
      <c r="AC59">
        <v>57907.808594000002</v>
      </c>
      <c r="AD59">
        <v>59724.195312000003</v>
      </c>
      <c r="AE59">
        <v>61602.722655999998</v>
      </c>
      <c r="AF59">
        <v>63501.191405999998</v>
      </c>
      <c r="AG59">
        <v>65434.953125</v>
      </c>
      <c r="AH59">
        <v>67456.351561999996</v>
      </c>
      <c r="AI59">
        <v>69531.773438000004</v>
      </c>
      <c r="AJ59">
        <v>71665.445311999996</v>
      </c>
      <c r="AK59" s="15">
        <v>2.7E-2</v>
      </c>
    </row>
    <row r="60" spans="1:37">
      <c r="A60" t="s">
        <v>1039</v>
      </c>
      <c r="C60" t="s">
        <v>1040</v>
      </c>
    </row>
    <row r="61" spans="1:37">
      <c r="A61" t="s">
        <v>916</v>
      </c>
      <c r="B61" t="s">
        <v>1041</v>
      </c>
      <c r="C61" t="s">
        <v>1042</v>
      </c>
      <c r="D61" t="s">
        <v>96</v>
      </c>
      <c r="F61">
        <v>2120.6909179999998</v>
      </c>
      <c r="G61">
        <v>5561.7944340000004</v>
      </c>
      <c r="H61">
        <v>6027.3330079999996</v>
      </c>
      <c r="I61">
        <v>6204.8256840000004</v>
      </c>
      <c r="J61">
        <v>6340.3486329999996</v>
      </c>
      <c r="K61">
        <v>6539.2280270000001</v>
      </c>
      <c r="L61">
        <v>6689.6445309999999</v>
      </c>
      <c r="M61">
        <v>6712.2539059999999</v>
      </c>
      <c r="N61">
        <v>6783.720703</v>
      </c>
      <c r="O61">
        <v>6804.6962890000004</v>
      </c>
      <c r="P61">
        <v>6852.7294920000004</v>
      </c>
      <c r="Q61">
        <v>6916.5532229999999</v>
      </c>
      <c r="R61">
        <v>7010.2456050000001</v>
      </c>
      <c r="S61">
        <v>7107.0747069999998</v>
      </c>
      <c r="T61">
        <v>7221.7348629999997</v>
      </c>
      <c r="U61">
        <v>7351.8935549999997</v>
      </c>
      <c r="V61">
        <v>7467.0200199999999</v>
      </c>
      <c r="W61">
        <v>7568.1943359999996</v>
      </c>
      <c r="X61">
        <v>7674.7285160000001</v>
      </c>
      <c r="Y61">
        <v>7800.4780270000001</v>
      </c>
      <c r="Z61">
        <v>7946.5527339999999</v>
      </c>
      <c r="AA61">
        <v>8090.7568359999996</v>
      </c>
      <c r="AB61">
        <v>8234.7304690000001</v>
      </c>
      <c r="AC61">
        <v>8377.1933590000008</v>
      </c>
      <c r="AD61">
        <v>8515.1074219999991</v>
      </c>
      <c r="AE61">
        <v>8666.3017579999996</v>
      </c>
      <c r="AF61">
        <v>8805.6552730000003</v>
      </c>
      <c r="AG61">
        <v>8931.2109380000002</v>
      </c>
      <c r="AH61">
        <v>9080.3857420000004</v>
      </c>
      <c r="AI61">
        <v>9230.5400389999995</v>
      </c>
      <c r="AJ61">
        <v>9384.828125</v>
      </c>
      <c r="AK61" s="15">
        <v>5.0999999999999997E-2</v>
      </c>
    </row>
    <row r="62" spans="1:37">
      <c r="A62" t="s">
        <v>919</v>
      </c>
      <c r="B62" t="s">
        <v>1043</v>
      </c>
      <c r="C62" t="s">
        <v>1044</v>
      </c>
      <c r="D62" t="s">
        <v>96</v>
      </c>
      <c r="F62">
        <v>1424.9832759999999</v>
      </c>
      <c r="G62">
        <v>3420.9479980000001</v>
      </c>
      <c r="H62">
        <v>3745.1977539999998</v>
      </c>
      <c r="I62">
        <v>3891.3857419999999</v>
      </c>
      <c r="J62">
        <v>4016.1525879999999</v>
      </c>
      <c r="K62">
        <v>4188.3833009999998</v>
      </c>
      <c r="L62">
        <v>4306.9907229999999</v>
      </c>
      <c r="M62">
        <v>4396.7280270000001</v>
      </c>
      <c r="N62">
        <v>4475.7465819999998</v>
      </c>
      <c r="O62">
        <v>4549.5112300000001</v>
      </c>
      <c r="P62">
        <v>4625.9492190000001</v>
      </c>
      <c r="Q62">
        <v>4712.4609380000002</v>
      </c>
      <c r="R62">
        <v>4819.1015619999998</v>
      </c>
      <c r="S62">
        <v>4927.7172849999997</v>
      </c>
      <c r="T62">
        <v>5048.6997069999998</v>
      </c>
      <c r="U62">
        <v>5180.6772460000002</v>
      </c>
      <c r="V62">
        <v>5302</v>
      </c>
      <c r="W62">
        <v>5413.1674800000001</v>
      </c>
      <c r="X62">
        <v>5527.9775390000004</v>
      </c>
      <c r="Y62">
        <v>5656.638672</v>
      </c>
      <c r="Z62">
        <v>5800.2221680000002</v>
      </c>
      <c r="AA62">
        <v>5942.53125</v>
      </c>
      <c r="AB62">
        <v>6084.7309569999998</v>
      </c>
      <c r="AC62">
        <v>6225.8286129999997</v>
      </c>
      <c r="AD62">
        <v>6363.4809569999998</v>
      </c>
      <c r="AE62">
        <v>6511.1455079999996</v>
      </c>
      <c r="AF62">
        <v>6649.7841799999997</v>
      </c>
      <c r="AG62">
        <v>6777.7338870000003</v>
      </c>
      <c r="AH62">
        <v>6923.6660160000001</v>
      </c>
      <c r="AI62">
        <v>7070.2915039999998</v>
      </c>
      <c r="AJ62">
        <v>7220.0546880000002</v>
      </c>
      <c r="AK62" s="15">
        <v>5.6000000000000001E-2</v>
      </c>
    </row>
    <row r="63" spans="1:37">
      <c r="A63" t="s">
        <v>922</v>
      </c>
      <c r="B63" t="s">
        <v>1045</v>
      </c>
      <c r="C63" t="s">
        <v>1046</v>
      </c>
      <c r="D63" t="s">
        <v>96</v>
      </c>
      <c r="F63">
        <v>193.22796600000001</v>
      </c>
      <c r="G63">
        <v>338.58373999999998</v>
      </c>
      <c r="H63">
        <v>429.42388899999997</v>
      </c>
      <c r="I63">
        <v>480.64016700000002</v>
      </c>
      <c r="J63">
        <v>524.70678699999996</v>
      </c>
      <c r="K63">
        <v>552.60375999999997</v>
      </c>
      <c r="L63">
        <v>565.33557099999996</v>
      </c>
      <c r="M63">
        <v>574.75994900000001</v>
      </c>
      <c r="N63">
        <v>582.95452899999998</v>
      </c>
      <c r="O63">
        <v>590.54565400000001</v>
      </c>
      <c r="P63">
        <v>598.42346199999997</v>
      </c>
      <c r="Q63">
        <v>607.40484600000002</v>
      </c>
      <c r="R63">
        <v>618.59265100000005</v>
      </c>
      <c r="S63">
        <v>629.96655299999998</v>
      </c>
      <c r="T63">
        <v>642.667419</v>
      </c>
      <c r="U63">
        <v>656.53100600000005</v>
      </c>
      <c r="V63">
        <v>669.19238299999995</v>
      </c>
      <c r="W63">
        <v>680.72265600000003</v>
      </c>
      <c r="X63">
        <v>692.62658699999997</v>
      </c>
      <c r="Y63">
        <v>706.00128199999995</v>
      </c>
      <c r="Z63">
        <v>720.96740699999998</v>
      </c>
      <c r="AA63">
        <v>735.77014199999996</v>
      </c>
      <c r="AB63">
        <v>750.53845200000001</v>
      </c>
      <c r="AC63">
        <v>765.17016599999999</v>
      </c>
      <c r="AD63">
        <v>779.42242399999998</v>
      </c>
      <c r="AE63">
        <v>794.71991000000003</v>
      </c>
      <c r="AF63">
        <v>809.05627400000003</v>
      </c>
      <c r="AG63">
        <v>822.26892099999998</v>
      </c>
      <c r="AH63">
        <v>837.36456299999998</v>
      </c>
      <c r="AI63">
        <v>852.52984600000002</v>
      </c>
      <c r="AJ63">
        <v>868.021118</v>
      </c>
      <c r="AK63" s="15">
        <v>5.0999999999999997E-2</v>
      </c>
    </row>
    <row r="64" spans="1:37">
      <c r="A64" t="s">
        <v>925</v>
      </c>
      <c r="B64" t="s">
        <v>1047</v>
      </c>
      <c r="C64" t="s">
        <v>1048</v>
      </c>
      <c r="D64" t="s">
        <v>96</v>
      </c>
      <c r="F64">
        <v>502.47979700000002</v>
      </c>
      <c r="G64">
        <v>1802.262573</v>
      </c>
      <c r="H64">
        <v>1852.7116699999999</v>
      </c>
      <c r="I64">
        <v>1832.7998050000001</v>
      </c>
      <c r="J64">
        <v>1799.4892580000001</v>
      </c>
      <c r="K64">
        <v>1798.2407229999999</v>
      </c>
      <c r="L64">
        <v>1817.3183590000001</v>
      </c>
      <c r="M64">
        <v>1740.7658690000001</v>
      </c>
      <c r="N64">
        <v>1725.0195309999999</v>
      </c>
      <c r="O64">
        <v>1664.6395259999999</v>
      </c>
      <c r="P64">
        <v>1628.3569339999999</v>
      </c>
      <c r="Q64">
        <v>1596.6873780000001</v>
      </c>
      <c r="R64">
        <v>1572.5511469999999</v>
      </c>
      <c r="S64">
        <v>1549.3912350000001</v>
      </c>
      <c r="T64">
        <v>1530.3675539999999</v>
      </c>
      <c r="U64">
        <v>1514.6857910000001</v>
      </c>
      <c r="V64">
        <v>1495.827759</v>
      </c>
      <c r="W64">
        <v>1474.3039550000001</v>
      </c>
      <c r="X64">
        <v>1454.1243899999999</v>
      </c>
      <c r="Y64">
        <v>1437.837769</v>
      </c>
      <c r="Z64">
        <v>1425.363525</v>
      </c>
      <c r="AA64">
        <v>1412.4555660000001</v>
      </c>
      <c r="AB64">
        <v>1399.460693</v>
      </c>
      <c r="AC64">
        <v>1386.194702</v>
      </c>
      <c r="AD64">
        <v>1372.2037350000001</v>
      </c>
      <c r="AE64">
        <v>1360.436768</v>
      </c>
      <c r="AF64">
        <v>1346.815308</v>
      </c>
      <c r="AG64">
        <v>1331.208374</v>
      </c>
      <c r="AH64">
        <v>1319.3546140000001</v>
      </c>
      <c r="AI64">
        <v>1307.71875</v>
      </c>
      <c r="AJ64">
        <v>1296.752808</v>
      </c>
      <c r="AK64" s="15">
        <v>3.2000000000000001E-2</v>
      </c>
    </row>
    <row r="65" spans="1:37">
      <c r="A65" t="s">
        <v>928</v>
      </c>
      <c r="B65" t="s">
        <v>1049</v>
      </c>
      <c r="C65" t="s">
        <v>1050</v>
      </c>
      <c r="D65" t="s">
        <v>96</v>
      </c>
      <c r="F65">
        <v>244.48460399999999</v>
      </c>
      <c r="G65">
        <v>654.302368</v>
      </c>
      <c r="H65">
        <v>742.13342299999999</v>
      </c>
      <c r="I65">
        <v>772.86596699999996</v>
      </c>
      <c r="J65">
        <v>803.83789100000001</v>
      </c>
      <c r="K65">
        <v>820.29174799999998</v>
      </c>
      <c r="L65">
        <v>833.53662099999997</v>
      </c>
      <c r="M65">
        <v>847.28918499999997</v>
      </c>
      <c r="N65">
        <v>861.48730499999999</v>
      </c>
      <c r="O65">
        <v>876.19091800000001</v>
      </c>
      <c r="P65">
        <v>891.34533699999997</v>
      </c>
      <c r="Q65">
        <v>907.11926300000005</v>
      </c>
      <c r="R65">
        <v>923.55011000000002</v>
      </c>
      <c r="S65">
        <v>940.66149900000005</v>
      </c>
      <c r="T65">
        <v>958.32971199999997</v>
      </c>
      <c r="U65">
        <v>976.46508800000004</v>
      </c>
      <c r="V65">
        <v>995.42749000000003</v>
      </c>
      <c r="W65">
        <v>1014.90863</v>
      </c>
      <c r="X65">
        <v>1034.919067</v>
      </c>
      <c r="Y65">
        <v>1055.5451660000001</v>
      </c>
      <c r="Z65">
        <v>1076.7054439999999</v>
      </c>
      <c r="AA65">
        <v>1098.13147</v>
      </c>
      <c r="AB65">
        <v>1120.1051030000001</v>
      </c>
      <c r="AC65">
        <v>1142.608154</v>
      </c>
      <c r="AD65">
        <v>1165.6813959999999</v>
      </c>
      <c r="AE65">
        <v>1189.3657229999999</v>
      </c>
      <c r="AF65">
        <v>1213.681274</v>
      </c>
      <c r="AG65">
        <v>1238.5942379999999</v>
      </c>
      <c r="AH65">
        <v>1264.0147710000001</v>
      </c>
      <c r="AI65">
        <v>1289.920288</v>
      </c>
      <c r="AJ65">
        <v>1316.4257809999999</v>
      </c>
      <c r="AK65" s="15">
        <v>5.8000000000000003E-2</v>
      </c>
    </row>
    <row r="66" spans="1:37">
      <c r="A66" t="s">
        <v>919</v>
      </c>
      <c r="B66" t="s">
        <v>1051</v>
      </c>
      <c r="C66" t="s">
        <v>1052</v>
      </c>
      <c r="D66" t="s">
        <v>96</v>
      </c>
      <c r="F66">
        <v>107.575661</v>
      </c>
      <c r="G66">
        <v>259.00967400000002</v>
      </c>
      <c r="H66">
        <v>306.42440800000003</v>
      </c>
      <c r="I66">
        <v>321.80789199999998</v>
      </c>
      <c r="J66">
        <v>338.75058000000001</v>
      </c>
      <c r="K66">
        <v>354.76757800000001</v>
      </c>
      <c r="L66">
        <v>366.30075099999999</v>
      </c>
      <c r="M66">
        <v>378.125946</v>
      </c>
      <c r="N66">
        <v>390.21829200000002</v>
      </c>
      <c r="O66">
        <v>402.60812399999998</v>
      </c>
      <c r="P66">
        <v>415.27304099999998</v>
      </c>
      <c r="Q66">
        <v>428.29486100000003</v>
      </c>
      <c r="R66">
        <v>441.69607500000001</v>
      </c>
      <c r="S66">
        <v>455.49295000000001</v>
      </c>
      <c r="T66">
        <v>469.63034099999999</v>
      </c>
      <c r="U66">
        <v>484.06735200000003</v>
      </c>
      <c r="V66">
        <v>498.98400900000001</v>
      </c>
      <c r="W66">
        <v>514.23266599999999</v>
      </c>
      <c r="X66">
        <v>529.82098399999995</v>
      </c>
      <c r="Y66">
        <v>545.79504399999996</v>
      </c>
      <c r="Z66">
        <v>562.11529499999995</v>
      </c>
      <c r="AA66">
        <v>578.64575200000002</v>
      </c>
      <c r="AB66">
        <v>595.53198199999997</v>
      </c>
      <c r="AC66">
        <v>612.76660200000003</v>
      </c>
      <c r="AD66">
        <v>630.37347399999999</v>
      </c>
      <c r="AE66">
        <v>648.37713599999995</v>
      </c>
      <c r="AF66">
        <v>666.79132100000004</v>
      </c>
      <c r="AG66">
        <v>685.60082999999997</v>
      </c>
      <c r="AH66">
        <v>704.76000999999997</v>
      </c>
      <c r="AI66">
        <v>724.25824</v>
      </c>
      <c r="AJ66">
        <v>744.16046100000005</v>
      </c>
      <c r="AK66" s="15">
        <v>6.7000000000000004E-2</v>
      </c>
    </row>
    <row r="67" spans="1:37">
      <c r="A67" t="s">
        <v>922</v>
      </c>
      <c r="B67" t="s">
        <v>1053</v>
      </c>
      <c r="C67" t="s">
        <v>1054</v>
      </c>
      <c r="D67" t="s">
        <v>96</v>
      </c>
      <c r="F67">
        <v>50.833775000000003</v>
      </c>
      <c r="G67">
        <v>75.075806</v>
      </c>
      <c r="H67">
        <v>97.488861</v>
      </c>
      <c r="I67">
        <v>110.24147000000001</v>
      </c>
      <c r="J67">
        <v>121.22096999999999</v>
      </c>
      <c r="K67">
        <v>127.873108</v>
      </c>
      <c r="L67">
        <v>131.08642599999999</v>
      </c>
      <c r="M67">
        <v>134.36051900000001</v>
      </c>
      <c r="N67">
        <v>137.683167</v>
      </c>
      <c r="O67">
        <v>141.06811500000001</v>
      </c>
      <c r="P67">
        <v>144.504211</v>
      </c>
      <c r="Q67">
        <v>148.02836600000001</v>
      </c>
      <c r="R67">
        <v>151.64930699999999</v>
      </c>
      <c r="S67">
        <v>155.37254300000001</v>
      </c>
      <c r="T67">
        <v>159.17147800000001</v>
      </c>
      <c r="U67">
        <v>163.02623</v>
      </c>
      <c r="V67">
        <v>167.01509100000001</v>
      </c>
      <c r="W67">
        <v>171.07054099999999</v>
      </c>
      <c r="X67">
        <v>175.19459499999999</v>
      </c>
      <c r="Y67">
        <v>179.40533400000001</v>
      </c>
      <c r="Z67">
        <v>183.68949900000001</v>
      </c>
      <c r="AA67">
        <v>187.98539700000001</v>
      </c>
      <c r="AB67">
        <v>192.35354599999999</v>
      </c>
      <c r="AC67">
        <v>196.789627</v>
      </c>
      <c r="AD67">
        <v>201.29998800000001</v>
      </c>
      <c r="AE67">
        <v>205.891953</v>
      </c>
      <c r="AF67">
        <v>210.569153</v>
      </c>
      <c r="AG67">
        <v>215.32309000000001</v>
      </c>
      <c r="AH67">
        <v>220.133118</v>
      </c>
      <c r="AI67">
        <v>224.99307300000001</v>
      </c>
      <c r="AJ67">
        <v>229.926895</v>
      </c>
      <c r="AK67" s="15">
        <v>5.1999999999999998E-2</v>
      </c>
    </row>
    <row r="68" spans="1:37">
      <c r="A68" t="s">
        <v>925</v>
      </c>
      <c r="B68" t="s">
        <v>1055</v>
      </c>
      <c r="C68" t="s">
        <v>1056</v>
      </c>
      <c r="D68" t="s">
        <v>96</v>
      </c>
      <c r="F68">
        <v>86.075164999999998</v>
      </c>
      <c r="G68">
        <v>320.21691900000002</v>
      </c>
      <c r="H68">
        <v>338.22015399999998</v>
      </c>
      <c r="I68">
        <v>340.81655899999998</v>
      </c>
      <c r="J68">
        <v>343.86630200000002</v>
      </c>
      <c r="K68">
        <v>337.65103099999999</v>
      </c>
      <c r="L68">
        <v>336.14944500000001</v>
      </c>
      <c r="M68">
        <v>334.80276500000002</v>
      </c>
      <c r="N68">
        <v>333.58578499999999</v>
      </c>
      <c r="O68">
        <v>332.51464800000002</v>
      </c>
      <c r="P68">
        <v>331.568085</v>
      </c>
      <c r="Q68">
        <v>330.79605099999998</v>
      </c>
      <c r="R68">
        <v>330.20471199999997</v>
      </c>
      <c r="S68">
        <v>329.79605099999998</v>
      </c>
      <c r="T68">
        <v>329.52789300000001</v>
      </c>
      <c r="U68">
        <v>329.37148999999999</v>
      </c>
      <c r="V68">
        <v>329.428406</v>
      </c>
      <c r="W68">
        <v>329.60540800000001</v>
      </c>
      <c r="X68">
        <v>329.903503</v>
      </c>
      <c r="Y68">
        <v>330.34484900000001</v>
      </c>
      <c r="Z68">
        <v>330.90063500000002</v>
      </c>
      <c r="AA68">
        <v>331.500336</v>
      </c>
      <c r="AB68">
        <v>332.219604</v>
      </c>
      <c r="AC68">
        <v>333.05191000000002</v>
      </c>
      <c r="AD68">
        <v>334.00796500000001</v>
      </c>
      <c r="AE68">
        <v>335.096588</v>
      </c>
      <c r="AF68">
        <v>336.320831</v>
      </c>
      <c r="AG68">
        <v>337.67028800000003</v>
      </c>
      <c r="AH68">
        <v>339.12164300000001</v>
      </c>
      <c r="AI68">
        <v>340.66891500000003</v>
      </c>
      <c r="AJ68">
        <v>342.33846999999997</v>
      </c>
      <c r="AK68" s="15">
        <v>4.7E-2</v>
      </c>
    </row>
    <row r="69" spans="1:37">
      <c r="A69" t="s">
        <v>937</v>
      </c>
      <c r="B69" t="s">
        <v>1057</v>
      </c>
      <c r="C69" t="s">
        <v>1058</v>
      </c>
      <c r="D69" t="s">
        <v>96</v>
      </c>
      <c r="F69">
        <v>324.20376599999997</v>
      </c>
      <c r="G69">
        <v>513.142517</v>
      </c>
      <c r="H69">
        <v>581.923767</v>
      </c>
      <c r="I69">
        <v>617.21508800000004</v>
      </c>
      <c r="J69">
        <v>645.54040499999996</v>
      </c>
      <c r="K69">
        <v>669.27716099999998</v>
      </c>
      <c r="L69">
        <v>685.52917500000001</v>
      </c>
      <c r="M69">
        <v>704.82379200000003</v>
      </c>
      <c r="N69">
        <v>724.867615</v>
      </c>
      <c r="O69">
        <v>745.95324700000003</v>
      </c>
      <c r="P69">
        <v>767.82946800000002</v>
      </c>
      <c r="Q69">
        <v>790.28491199999996</v>
      </c>
      <c r="R69">
        <v>813.54162599999995</v>
      </c>
      <c r="S69">
        <v>837.691101</v>
      </c>
      <c r="T69">
        <v>862.76403800000003</v>
      </c>
      <c r="U69">
        <v>888.80902100000003</v>
      </c>
      <c r="V69">
        <v>915.58264199999996</v>
      </c>
      <c r="W69">
        <v>943.35180700000001</v>
      </c>
      <c r="X69">
        <v>972.16216999999995</v>
      </c>
      <c r="Y69">
        <v>1002.0510860000001</v>
      </c>
      <c r="Z69">
        <v>1033.0283199999999</v>
      </c>
      <c r="AA69">
        <v>1064.9079589999999</v>
      </c>
      <c r="AB69">
        <v>1097.923096</v>
      </c>
      <c r="AC69">
        <v>1132.120361</v>
      </c>
      <c r="AD69">
        <v>1167.5373540000001</v>
      </c>
      <c r="AE69">
        <v>1204.202759</v>
      </c>
      <c r="AF69">
        <v>1241.5474850000001</v>
      </c>
      <c r="AG69">
        <v>1280.152832</v>
      </c>
      <c r="AH69">
        <v>1320.0981449999999</v>
      </c>
      <c r="AI69">
        <v>1361.474731</v>
      </c>
      <c r="AJ69">
        <v>1404.3580320000001</v>
      </c>
      <c r="AK69" s="15">
        <v>0.05</v>
      </c>
    </row>
    <row r="70" spans="1:37">
      <c r="A70" t="s">
        <v>919</v>
      </c>
      <c r="B70" t="s">
        <v>1059</v>
      </c>
      <c r="C70" t="s">
        <v>1060</v>
      </c>
      <c r="D70" t="s">
        <v>96</v>
      </c>
      <c r="F70">
        <v>222.50332599999999</v>
      </c>
      <c r="G70">
        <v>303.138306</v>
      </c>
      <c r="H70">
        <v>354.51138300000002</v>
      </c>
      <c r="I70">
        <v>383.64614899999998</v>
      </c>
      <c r="J70">
        <v>406.79040500000002</v>
      </c>
      <c r="K70">
        <v>427.41101099999997</v>
      </c>
      <c r="L70">
        <v>444.46627799999999</v>
      </c>
      <c r="M70">
        <v>462.13507099999998</v>
      </c>
      <c r="N70">
        <v>480.43542500000001</v>
      </c>
      <c r="O70">
        <v>499.37918100000002</v>
      </c>
      <c r="P70">
        <v>518.95391800000004</v>
      </c>
      <c r="Q70">
        <v>539.01983600000005</v>
      </c>
      <c r="R70">
        <v>559.72918700000002</v>
      </c>
      <c r="S70">
        <v>581.14923099999999</v>
      </c>
      <c r="T70">
        <v>603.30609100000004</v>
      </c>
      <c r="U70">
        <v>626.23870799999997</v>
      </c>
      <c r="V70">
        <v>649.77941899999996</v>
      </c>
      <c r="W70">
        <v>674.11956799999996</v>
      </c>
      <c r="X70">
        <v>699.29663100000005</v>
      </c>
      <c r="Y70">
        <v>725.34228499999995</v>
      </c>
      <c r="Z70">
        <v>752.26879899999994</v>
      </c>
      <c r="AA70">
        <v>779.944031</v>
      </c>
      <c r="AB70">
        <v>808.54101600000001</v>
      </c>
      <c r="AC70">
        <v>838.09875499999998</v>
      </c>
      <c r="AD70">
        <v>868.64904799999999</v>
      </c>
      <c r="AE70">
        <v>900.21765100000005</v>
      </c>
      <c r="AF70">
        <v>932.381531</v>
      </c>
      <c r="AG70">
        <v>965.57702600000005</v>
      </c>
      <c r="AH70">
        <v>999.86804199999995</v>
      </c>
      <c r="AI70">
        <v>1035.328125</v>
      </c>
      <c r="AJ70">
        <v>1072.019409</v>
      </c>
      <c r="AK70" s="15">
        <v>5.3999999999999999E-2</v>
      </c>
    </row>
    <row r="71" spans="1:37">
      <c r="A71" t="s">
        <v>922</v>
      </c>
      <c r="B71" t="s">
        <v>1061</v>
      </c>
      <c r="C71" t="s">
        <v>1062</v>
      </c>
      <c r="D71" t="s">
        <v>96</v>
      </c>
      <c r="F71">
        <v>22.171417000000002</v>
      </c>
      <c r="G71">
        <v>21.928972000000002</v>
      </c>
      <c r="H71">
        <v>27.222113</v>
      </c>
      <c r="I71">
        <v>30.804752000000001</v>
      </c>
      <c r="J71">
        <v>33.894855</v>
      </c>
      <c r="K71">
        <v>36.346169000000003</v>
      </c>
      <c r="L71">
        <v>37.445999</v>
      </c>
      <c r="M71">
        <v>38.608604</v>
      </c>
      <c r="N71">
        <v>39.756568999999999</v>
      </c>
      <c r="O71">
        <v>41.173324999999998</v>
      </c>
      <c r="P71">
        <v>42.631905000000003</v>
      </c>
      <c r="Q71">
        <v>44.120632000000001</v>
      </c>
      <c r="R71">
        <v>45.651501000000003</v>
      </c>
      <c r="S71">
        <v>47.229728999999999</v>
      </c>
      <c r="T71">
        <v>48.857062999999997</v>
      </c>
      <c r="U71">
        <v>50.536189999999998</v>
      </c>
      <c r="V71">
        <v>52.253304</v>
      </c>
      <c r="W71">
        <v>54.023243000000001</v>
      </c>
      <c r="X71">
        <v>55.848540999999997</v>
      </c>
      <c r="Y71">
        <v>57.731166999999999</v>
      </c>
      <c r="Z71">
        <v>59.672623000000002</v>
      </c>
      <c r="AA71">
        <v>61.661636000000001</v>
      </c>
      <c r="AB71">
        <v>63.711105000000003</v>
      </c>
      <c r="AC71">
        <v>65.823441000000003</v>
      </c>
      <c r="AD71">
        <v>68.000572000000005</v>
      </c>
      <c r="AE71">
        <v>70.243858000000003</v>
      </c>
      <c r="AF71">
        <v>72.519729999999996</v>
      </c>
      <c r="AG71">
        <v>74.861762999999996</v>
      </c>
      <c r="AH71">
        <v>77.274185000000003</v>
      </c>
      <c r="AI71">
        <v>79.761887000000002</v>
      </c>
      <c r="AJ71">
        <v>82.328818999999996</v>
      </c>
      <c r="AK71" s="15">
        <v>4.4999999999999998E-2</v>
      </c>
    </row>
    <row r="72" spans="1:37">
      <c r="A72" t="s">
        <v>925</v>
      </c>
      <c r="B72" t="s">
        <v>1063</v>
      </c>
      <c r="C72" t="s">
        <v>1064</v>
      </c>
      <c r="D72" t="s">
        <v>96</v>
      </c>
      <c r="F72">
        <v>79.529015000000001</v>
      </c>
      <c r="G72">
        <v>188.07524100000001</v>
      </c>
      <c r="H72">
        <v>200.190292</v>
      </c>
      <c r="I72">
        <v>202.76419100000001</v>
      </c>
      <c r="J72">
        <v>204.855118</v>
      </c>
      <c r="K72">
        <v>205.51997399999999</v>
      </c>
      <c r="L72">
        <v>203.61689799999999</v>
      </c>
      <c r="M72">
        <v>204.08012400000001</v>
      </c>
      <c r="N72">
        <v>204.675613</v>
      </c>
      <c r="O72">
        <v>205.400757</v>
      </c>
      <c r="P72">
        <v>206.24363700000001</v>
      </c>
      <c r="Q72">
        <v>207.14447000000001</v>
      </c>
      <c r="R72">
        <v>208.160934</v>
      </c>
      <c r="S72">
        <v>209.31213399999999</v>
      </c>
      <c r="T72">
        <v>210.600876</v>
      </c>
      <c r="U72">
        <v>212.034119</v>
      </c>
      <c r="V72">
        <v>213.54995700000001</v>
      </c>
      <c r="W72">
        <v>215.208969</v>
      </c>
      <c r="X72">
        <v>217.017044</v>
      </c>
      <c r="Y72">
        <v>218.977676</v>
      </c>
      <c r="Z72">
        <v>221.08694499999999</v>
      </c>
      <c r="AA72">
        <v>223.302277</v>
      </c>
      <c r="AB72">
        <v>225.67094399999999</v>
      </c>
      <c r="AC72">
        <v>228.19824199999999</v>
      </c>
      <c r="AD72">
        <v>230.887756</v>
      </c>
      <c r="AE72">
        <v>233.741241</v>
      </c>
      <c r="AF72">
        <v>236.64624000000001</v>
      </c>
      <c r="AG72">
        <v>239.71402</v>
      </c>
      <c r="AH72">
        <v>242.955963</v>
      </c>
      <c r="AI72">
        <v>246.38475</v>
      </c>
      <c r="AJ72">
        <v>250.00971999999999</v>
      </c>
      <c r="AK72" s="15">
        <v>3.9E-2</v>
      </c>
    </row>
    <row r="73" spans="1:37">
      <c r="A73" t="s">
        <v>946</v>
      </c>
      <c r="B73" t="s">
        <v>1065</v>
      </c>
      <c r="C73" t="s">
        <v>1066</v>
      </c>
      <c r="D73" t="s">
        <v>96</v>
      </c>
      <c r="F73">
        <v>519.14111300000002</v>
      </c>
      <c r="G73">
        <v>996.01470900000004</v>
      </c>
      <c r="H73">
        <v>1090.156982</v>
      </c>
      <c r="I73">
        <v>1134.093018</v>
      </c>
      <c r="J73">
        <v>1190.1480710000001</v>
      </c>
      <c r="K73">
        <v>1260.7147219999999</v>
      </c>
      <c r="L73">
        <v>1330.1572269999999</v>
      </c>
      <c r="M73">
        <v>1401.567871</v>
      </c>
      <c r="N73">
        <v>1475.513672</v>
      </c>
      <c r="O73">
        <v>1551.8903809999999</v>
      </c>
      <c r="P73">
        <v>1630.4453120000001</v>
      </c>
      <c r="Q73">
        <v>1711.685669</v>
      </c>
      <c r="R73">
        <v>1796.678101</v>
      </c>
      <c r="S73">
        <v>1885.8808590000001</v>
      </c>
      <c r="T73">
        <v>1979.5205080000001</v>
      </c>
      <c r="U73">
        <v>2077.8869629999999</v>
      </c>
      <c r="V73">
        <v>2180.3955080000001</v>
      </c>
      <c r="W73">
        <v>2288.0278320000002</v>
      </c>
      <c r="X73">
        <v>2401.0083009999998</v>
      </c>
      <c r="Y73">
        <v>2519.591797</v>
      </c>
      <c r="Z73">
        <v>2643.9157709999999</v>
      </c>
      <c r="AA73">
        <v>2772.4406739999999</v>
      </c>
      <c r="AB73">
        <v>2907.2429200000001</v>
      </c>
      <c r="AC73">
        <v>3048.6232909999999</v>
      </c>
      <c r="AD73">
        <v>3196.9289549999999</v>
      </c>
      <c r="AE73">
        <v>3352.4821780000002</v>
      </c>
      <c r="AF73">
        <v>3513.3295899999998</v>
      </c>
      <c r="AG73">
        <v>3681.8771969999998</v>
      </c>
      <c r="AH73">
        <v>3858.4916990000002</v>
      </c>
      <c r="AI73">
        <v>4043.5505370000001</v>
      </c>
      <c r="AJ73">
        <v>4237.4829099999997</v>
      </c>
      <c r="AK73" s="15">
        <v>7.1999999999999995E-2</v>
      </c>
    </row>
    <row r="74" spans="1:37">
      <c r="A74" t="s">
        <v>919</v>
      </c>
      <c r="B74" t="s">
        <v>1067</v>
      </c>
      <c r="C74" t="s">
        <v>1068</v>
      </c>
      <c r="D74" t="s">
        <v>96</v>
      </c>
      <c r="F74">
        <v>317.842468</v>
      </c>
      <c r="G74">
        <v>656.21966599999996</v>
      </c>
      <c r="H74">
        <v>720.87536599999999</v>
      </c>
      <c r="I74">
        <v>753.74664299999995</v>
      </c>
      <c r="J74">
        <v>797.96801800000003</v>
      </c>
      <c r="K74">
        <v>853.87567100000001</v>
      </c>
      <c r="L74">
        <v>910.13464399999998</v>
      </c>
      <c r="M74">
        <v>968.44427499999995</v>
      </c>
      <c r="N74">
        <v>1029.2138669999999</v>
      </c>
      <c r="O74">
        <v>1092.3760990000001</v>
      </c>
      <c r="P74">
        <v>1157.749268</v>
      </c>
      <c r="Q74">
        <v>1225.7227780000001</v>
      </c>
      <c r="R74">
        <v>1297.096313</v>
      </c>
      <c r="S74">
        <v>1372.243408</v>
      </c>
      <c r="T74">
        <v>1451.368774</v>
      </c>
      <c r="U74">
        <v>1534.728638</v>
      </c>
      <c r="V74">
        <v>1621.925659</v>
      </c>
      <c r="W74">
        <v>1713.729126</v>
      </c>
      <c r="X74">
        <v>1810.349731</v>
      </c>
      <c r="Y74">
        <v>1912.02478</v>
      </c>
      <c r="Z74">
        <v>2018.8983149999999</v>
      </c>
      <c r="AA74">
        <v>2129.8015140000002</v>
      </c>
      <c r="AB74">
        <v>2246.391357</v>
      </c>
      <c r="AC74">
        <v>2368.9467770000001</v>
      </c>
      <c r="AD74">
        <v>2497.7866210000002</v>
      </c>
      <c r="AE74">
        <v>2633.2126459999999</v>
      </c>
      <c r="AF74">
        <v>2773.6977539999998</v>
      </c>
      <c r="AG74">
        <v>2921.2089839999999</v>
      </c>
      <c r="AH74">
        <v>3076.0815429999998</v>
      </c>
      <c r="AI74">
        <v>3238.6589359999998</v>
      </c>
      <c r="AJ74">
        <v>3409.3308109999998</v>
      </c>
      <c r="AK74" s="15">
        <v>8.2000000000000003E-2</v>
      </c>
    </row>
    <row r="75" spans="1:37">
      <c r="A75" t="s">
        <v>922</v>
      </c>
      <c r="B75" t="s">
        <v>1069</v>
      </c>
      <c r="C75" t="s">
        <v>1070</v>
      </c>
      <c r="D75" t="s">
        <v>96</v>
      </c>
      <c r="F75">
        <v>79.709907999999999</v>
      </c>
      <c r="G75">
        <v>78.434432999999999</v>
      </c>
      <c r="H75">
        <v>100.01739499999999</v>
      </c>
      <c r="I75">
        <v>113.585022</v>
      </c>
      <c r="J75">
        <v>123.03608699999999</v>
      </c>
      <c r="K75">
        <v>130.00509600000001</v>
      </c>
      <c r="L75">
        <v>135.94783000000001</v>
      </c>
      <c r="M75">
        <v>142.02354399999999</v>
      </c>
      <c r="N75">
        <v>148.26393100000001</v>
      </c>
      <c r="O75">
        <v>154.66868600000001</v>
      </c>
      <c r="P75">
        <v>161.23026999999999</v>
      </c>
      <c r="Q75">
        <v>167.95318599999999</v>
      </c>
      <c r="R75">
        <v>174.90744000000001</v>
      </c>
      <c r="S75">
        <v>182.11494400000001</v>
      </c>
      <c r="T75">
        <v>189.586365</v>
      </c>
      <c r="U75">
        <v>197.334641</v>
      </c>
      <c r="V75">
        <v>205.29963699999999</v>
      </c>
      <c r="W75">
        <v>213.55779999999999</v>
      </c>
      <c r="X75">
        <v>222.11875900000001</v>
      </c>
      <c r="Y75">
        <v>230.993256</v>
      </c>
      <c r="Z75">
        <v>240.188705</v>
      </c>
      <c r="AA75">
        <v>249.595001</v>
      </c>
      <c r="AB75">
        <v>259.34072900000001</v>
      </c>
      <c r="AC75">
        <v>269.43908699999997</v>
      </c>
      <c r="AD75">
        <v>279.904877</v>
      </c>
      <c r="AE75">
        <v>290.75064099999997</v>
      </c>
      <c r="AF75">
        <v>301.839111</v>
      </c>
      <c r="AG75">
        <v>313.31616200000002</v>
      </c>
      <c r="AH75">
        <v>325.20593300000002</v>
      </c>
      <c r="AI75">
        <v>337.53515599999997</v>
      </c>
      <c r="AJ75">
        <v>350.33032200000002</v>
      </c>
      <c r="AK75" s="15">
        <v>5.0999999999999997E-2</v>
      </c>
    </row>
    <row r="76" spans="1:37">
      <c r="A76" t="s">
        <v>925</v>
      </c>
      <c r="B76" t="s">
        <v>1071</v>
      </c>
      <c r="C76" t="s">
        <v>1072</v>
      </c>
      <c r="D76" t="s">
        <v>96</v>
      </c>
      <c r="F76">
        <v>121.58875999999999</v>
      </c>
      <c r="G76">
        <v>261.36059599999999</v>
      </c>
      <c r="H76">
        <v>269.26422100000002</v>
      </c>
      <c r="I76">
        <v>266.76135299999999</v>
      </c>
      <c r="J76">
        <v>269.14395100000002</v>
      </c>
      <c r="K76">
        <v>276.83401500000002</v>
      </c>
      <c r="L76">
        <v>284.07476800000001</v>
      </c>
      <c r="M76">
        <v>291.10012799999998</v>
      </c>
      <c r="N76">
        <v>298.03582799999998</v>
      </c>
      <c r="O76">
        <v>304.845642</v>
      </c>
      <c r="P76">
        <v>311.46579000000003</v>
      </c>
      <c r="Q76">
        <v>318.00967400000002</v>
      </c>
      <c r="R76">
        <v>324.67431599999998</v>
      </c>
      <c r="S76">
        <v>331.52246100000002</v>
      </c>
      <c r="T76">
        <v>338.56536899999998</v>
      </c>
      <c r="U76">
        <v>345.823669</v>
      </c>
      <c r="V76">
        <v>353.17004400000002</v>
      </c>
      <c r="W76">
        <v>360.74108899999999</v>
      </c>
      <c r="X76">
        <v>368.53988600000002</v>
      </c>
      <c r="Y76">
        <v>376.57369999999997</v>
      </c>
      <c r="Z76">
        <v>384.82885700000003</v>
      </c>
      <c r="AA76">
        <v>393.04409800000002</v>
      </c>
      <c r="AB76">
        <v>401.51068099999998</v>
      </c>
      <c r="AC76">
        <v>410.237549</v>
      </c>
      <c r="AD76">
        <v>419.23745700000001</v>
      </c>
      <c r="AE76">
        <v>428.51876800000002</v>
      </c>
      <c r="AF76">
        <v>437.79281600000002</v>
      </c>
      <c r="AG76">
        <v>447.35195900000002</v>
      </c>
      <c r="AH76">
        <v>457.20400999999998</v>
      </c>
      <c r="AI76">
        <v>467.35635400000001</v>
      </c>
      <c r="AJ76">
        <v>477.82162499999998</v>
      </c>
      <c r="AK76" s="15">
        <v>4.7E-2</v>
      </c>
    </row>
    <row r="77" spans="1:37">
      <c r="A77" t="s">
        <v>955</v>
      </c>
      <c r="B77" t="s">
        <v>1073</v>
      </c>
      <c r="C77" t="s">
        <v>1074</v>
      </c>
      <c r="D77" t="s">
        <v>96</v>
      </c>
      <c r="F77">
        <v>2190.9296880000002</v>
      </c>
      <c r="G77">
        <v>4763.0976559999999</v>
      </c>
      <c r="H77">
        <v>5315.5385740000002</v>
      </c>
      <c r="I77">
        <v>5567.2109380000002</v>
      </c>
      <c r="J77">
        <v>5797.4501950000003</v>
      </c>
      <c r="K77">
        <v>6030.4804690000001</v>
      </c>
      <c r="L77">
        <v>6226.6757809999999</v>
      </c>
      <c r="M77">
        <v>6417.2714839999999</v>
      </c>
      <c r="N77">
        <v>6622.4086909999996</v>
      </c>
      <c r="O77">
        <v>6831.033203</v>
      </c>
      <c r="P77">
        <v>7042.9389650000003</v>
      </c>
      <c r="Q77">
        <v>7260.3349609999996</v>
      </c>
      <c r="R77">
        <v>7481.8935549999997</v>
      </c>
      <c r="S77">
        <v>7709.7993159999996</v>
      </c>
      <c r="T77">
        <v>7945.9960940000001</v>
      </c>
      <c r="U77">
        <v>8190.1567379999997</v>
      </c>
      <c r="V77">
        <v>8442.4785159999992</v>
      </c>
      <c r="W77">
        <v>8703.9160159999992</v>
      </c>
      <c r="X77">
        <v>8974.6103519999997</v>
      </c>
      <c r="Y77">
        <v>9254.9775389999995</v>
      </c>
      <c r="Z77">
        <v>9545.359375</v>
      </c>
      <c r="AA77">
        <v>9845.7167969999991</v>
      </c>
      <c r="AB77">
        <v>10156.005859000001</v>
      </c>
      <c r="AC77">
        <v>10476.180664</v>
      </c>
      <c r="AD77">
        <v>10806.096680000001</v>
      </c>
      <c r="AE77">
        <v>11146.545898</v>
      </c>
      <c r="AF77">
        <v>11497.783203000001</v>
      </c>
      <c r="AG77">
        <v>11860.214844</v>
      </c>
      <c r="AH77">
        <v>12235.238281</v>
      </c>
      <c r="AI77">
        <v>12623.852539</v>
      </c>
      <c r="AJ77">
        <v>13026.296875</v>
      </c>
      <c r="AK77" s="15">
        <v>6.0999999999999999E-2</v>
      </c>
    </row>
    <row r="78" spans="1:37">
      <c r="A78" t="s">
        <v>919</v>
      </c>
      <c r="B78" t="s">
        <v>1075</v>
      </c>
      <c r="C78" t="s">
        <v>1076</v>
      </c>
      <c r="D78" t="s">
        <v>96</v>
      </c>
      <c r="F78">
        <v>1469.143311</v>
      </c>
      <c r="G78">
        <v>3170.7810060000002</v>
      </c>
      <c r="H78">
        <v>3526.5996089999999</v>
      </c>
      <c r="I78">
        <v>3683.6972660000001</v>
      </c>
      <c r="J78">
        <v>3837.7514649999998</v>
      </c>
      <c r="K78">
        <v>4024.29126</v>
      </c>
      <c r="L78">
        <v>4188.0688479999999</v>
      </c>
      <c r="M78">
        <v>4354.8955079999996</v>
      </c>
      <c r="N78">
        <v>4525.9194340000004</v>
      </c>
      <c r="O78">
        <v>4700.1372069999998</v>
      </c>
      <c r="P78">
        <v>4877.375</v>
      </c>
      <c r="Q78">
        <v>5059.1909180000002</v>
      </c>
      <c r="R78">
        <v>5244.626953</v>
      </c>
      <c r="S78">
        <v>5435.2568359999996</v>
      </c>
      <c r="T78">
        <v>5632.5151370000003</v>
      </c>
      <c r="U78">
        <v>5836.2006840000004</v>
      </c>
      <c r="V78">
        <v>6046.486328</v>
      </c>
      <c r="W78">
        <v>6264.1000979999999</v>
      </c>
      <c r="X78">
        <v>6489.1816410000001</v>
      </c>
      <c r="Y78">
        <v>6722.0747069999998</v>
      </c>
      <c r="Z78">
        <v>6963.0478519999997</v>
      </c>
      <c r="AA78">
        <v>7212.1220700000003</v>
      </c>
      <c r="AB78">
        <v>7469.2905270000001</v>
      </c>
      <c r="AC78">
        <v>7734.5463870000003</v>
      </c>
      <c r="AD78">
        <v>8007.8027339999999</v>
      </c>
      <c r="AE78">
        <v>8289.6894530000009</v>
      </c>
      <c r="AF78">
        <v>8580.4296880000002</v>
      </c>
      <c r="AG78">
        <v>8880.3652340000008</v>
      </c>
      <c r="AH78">
        <v>9190.5927730000003</v>
      </c>
      <c r="AI78">
        <v>9511.9169920000004</v>
      </c>
      <c r="AJ78">
        <v>9844.5527340000008</v>
      </c>
      <c r="AK78" s="15">
        <v>6.5000000000000002E-2</v>
      </c>
    </row>
    <row r="79" spans="1:37">
      <c r="A79" t="s">
        <v>922</v>
      </c>
      <c r="B79" t="s">
        <v>1077</v>
      </c>
      <c r="C79" t="s">
        <v>1078</v>
      </c>
      <c r="D79" t="s">
        <v>96</v>
      </c>
      <c r="F79">
        <v>408.07586700000002</v>
      </c>
      <c r="G79">
        <v>578.08599900000002</v>
      </c>
      <c r="H79">
        <v>740.91693099999998</v>
      </c>
      <c r="I79">
        <v>843.07989499999996</v>
      </c>
      <c r="J79">
        <v>912.82647699999995</v>
      </c>
      <c r="K79">
        <v>962.44134499999996</v>
      </c>
      <c r="L79">
        <v>995.47180200000003</v>
      </c>
      <c r="M79">
        <v>1029.0047609999999</v>
      </c>
      <c r="N79">
        <v>1063.2680660000001</v>
      </c>
      <c r="O79">
        <v>1098.082275</v>
      </c>
      <c r="P79">
        <v>1133.4266359999999</v>
      </c>
      <c r="Q79">
        <v>1169.5848390000001</v>
      </c>
      <c r="R79">
        <v>1206.3916019999999</v>
      </c>
      <c r="S79">
        <v>1244.1295170000001</v>
      </c>
      <c r="T79">
        <v>1283.0493160000001</v>
      </c>
      <c r="U79">
        <v>1323.106567</v>
      </c>
      <c r="V79">
        <v>1364.3278809999999</v>
      </c>
      <c r="W79">
        <v>1406.8510739999999</v>
      </c>
      <c r="X79">
        <v>1450.6967770000001</v>
      </c>
      <c r="Y79">
        <v>1495.922241</v>
      </c>
      <c r="Z79">
        <v>1542.601318</v>
      </c>
      <c r="AA79">
        <v>1590.7113039999999</v>
      </c>
      <c r="AB79">
        <v>1640.2497559999999</v>
      </c>
      <c r="AC79">
        <v>1691.209717</v>
      </c>
      <c r="AD79">
        <v>1743.5742190000001</v>
      </c>
      <c r="AE79">
        <v>1797.446533</v>
      </c>
      <c r="AF79">
        <v>1852.854126</v>
      </c>
      <c r="AG79">
        <v>1909.8516850000001</v>
      </c>
      <c r="AH79">
        <v>1968.6335449999999</v>
      </c>
      <c r="AI79">
        <v>2029.3396</v>
      </c>
      <c r="AJ79">
        <v>2092.0095209999999</v>
      </c>
      <c r="AK79" s="15">
        <v>5.6000000000000001E-2</v>
      </c>
    </row>
    <row r="80" spans="1:37">
      <c r="A80" t="s">
        <v>925</v>
      </c>
      <c r="B80" t="s">
        <v>1079</v>
      </c>
      <c r="C80" t="s">
        <v>1080</v>
      </c>
      <c r="D80" t="s">
        <v>96</v>
      </c>
      <c r="F80">
        <v>313.71038800000002</v>
      </c>
      <c r="G80">
        <v>1014.230591</v>
      </c>
      <c r="H80">
        <v>1048.0219729999999</v>
      </c>
      <c r="I80">
        <v>1040.433716</v>
      </c>
      <c r="J80">
        <v>1046.8720699999999</v>
      </c>
      <c r="K80">
        <v>1043.7479249999999</v>
      </c>
      <c r="L80">
        <v>1043.1351320000001</v>
      </c>
      <c r="M80">
        <v>1033.3710940000001</v>
      </c>
      <c r="N80">
        <v>1033.221313</v>
      </c>
      <c r="O80">
        <v>1032.813232</v>
      </c>
      <c r="P80">
        <v>1032.1373289999999</v>
      </c>
      <c r="Q80">
        <v>1031.5592039999999</v>
      </c>
      <c r="R80">
        <v>1030.8747559999999</v>
      </c>
      <c r="S80">
        <v>1030.413086</v>
      </c>
      <c r="T80">
        <v>1030.431519</v>
      </c>
      <c r="U80">
        <v>1030.8496090000001</v>
      </c>
      <c r="V80">
        <v>1031.6639399999999</v>
      </c>
      <c r="W80">
        <v>1032.9644780000001</v>
      </c>
      <c r="X80">
        <v>1034.731567</v>
      </c>
      <c r="Y80">
        <v>1036.980591</v>
      </c>
      <c r="Z80">
        <v>1039.7094729999999</v>
      </c>
      <c r="AA80">
        <v>1042.8835449999999</v>
      </c>
      <c r="AB80">
        <v>1046.466187</v>
      </c>
      <c r="AC80">
        <v>1050.424438</v>
      </c>
      <c r="AD80">
        <v>1054.7196039999999</v>
      </c>
      <c r="AE80">
        <v>1059.4105219999999</v>
      </c>
      <c r="AF80">
        <v>1064.4985349999999</v>
      </c>
      <c r="AG80">
        <v>1069.9975589999999</v>
      </c>
      <c r="AH80">
        <v>1076.0112300000001</v>
      </c>
      <c r="AI80">
        <v>1082.595337</v>
      </c>
      <c r="AJ80">
        <v>1089.7344969999999</v>
      </c>
      <c r="AK80" s="15">
        <v>4.2000000000000003E-2</v>
      </c>
    </row>
    <row r="81" spans="1:37">
      <c r="A81" t="s">
        <v>964</v>
      </c>
      <c r="B81" t="s">
        <v>1081</v>
      </c>
      <c r="C81" t="s">
        <v>1082</v>
      </c>
      <c r="D81" t="s">
        <v>96</v>
      </c>
      <c r="F81">
        <v>285.69281000000001</v>
      </c>
      <c r="G81">
        <v>846.16937299999995</v>
      </c>
      <c r="H81">
        <v>967.689392</v>
      </c>
      <c r="I81">
        <v>1022.170288</v>
      </c>
      <c r="J81">
        <v>1073.7326660000001</v>
      </c>
      <c r="K81">
        <v>1127.3466800000001</v>
      </c>
      <c r="L81">
        <v>1178.3679199999999</v>
      </c>
      <c r="M81">
        <v>1231.5318600000001</v>
      </c>
      <c r="N81">
        <v>1286.8570560000001</v>
      </c>
      <c r="O81">
        <v>1344.505737</v>
      </c>
      <c r="P81">
        <v>1404.679932</v>
      </c>
      <c r="Q81">
        <v>1467.232422</v>
      </c>
      <c r="R81">
        <v>1532.8664550000001</v>
      </c>
      <c r="S81">
        <v>1601.997803</v>
      </c>
      <c r="T81">
        <v>1674.9204099999999</v>
      </c>
      <c r="U81">
        <v>1751.9448239999999</v>
      </c>
      <c r="V81">
        <v>1833.039307</v>
      </c>
      <c r="W81">
        <v>1918.5310059999999</v>
      </c>
      <c r="X81">
        <v>2008.6201169999999</v>
      </c>
      <c r="Y81">
        <v>2103.6933589999999</v>
      </c>
      <c r="Z81">
        <v>2203.852539</v>
      </c>
      <c r="AA81">
        <v>2308.7858890000002</v>
      </c>
      <c r="AB81">
        <v>2419.328857</v>
      </c>
      <c r="AC81">
        <v>2535.970703</v>
      </c>
      <c r="AD81">
        <v>2659.08374</v>
      </c>
      <c r="AE81">
        <v>2788.9865719999998</v>
      </c>
      <c r="AF81">
        <v>2925.1997070000002</v>
      </c>
      <c r="AG81">
        <v>3069.0119629999999</v>
      </c>
      <c r="AH81">
        <v>3220.9409179999998</v>
      </c>
      <c r="AI81">
        <v>3381.6171880000002</v>
      </c>
      <c r="AJ81">
        <v>3551.6032709999999</v>
      </c>
      <c r="AK81" s="15">
        <v>8.7999999999999995E-2</v>
      </c>
    </row>
    <row r="82" spans="1:37">
      <c r="A82" t="s">
        <v>919</v>
      </c>
      <c r="B82" t="s">
        <v>1083</v>
      </c>
      <c r="C82" t="s">
        <v>1084</v>
      </c>
      <c r="D82" t="s">
        <v>96</v>
      </c>
      <c r="F82">
        <v>114.46616400000001</v>
      </c>
      <c r="G82">
        <v>345.751282</v>
      </c>
      <c r="H82">
        <v>405.02905299999998</v>
      </c>
      <c r="I82">
        <v>436.73086499999999</v>
      </c>
      <c r="J82">
        <v>467.46078499999999</v>
      </c>
      <c r="K82">
        <v>499.22152699999998</v>
      </c>
      <c r="L82">
        <v>530.465149</v>
      </c>
      <c r="M82">
        <v>563.32183799999996</v>
      </c>
      <c r="N82">
        <v>597.82946800000002</v>
      </c>
      <c r="O82">
        <v>634.09326199999998</v>
      </c>
      <c r="P82">
        <v>672.24017300000003</v>
      </c>
      <c r="Q82">
        <v>712.232483</v>
      </c>
      <c r="R82">
        <v>754.444885</v>
      </c>
      <c r="S82">
        <v>799.12664800000005</v>
      </c>
      <c r="T82">
        <v>846.47436500000003</v>
      </c>
      <c r="U82">
        <v>896.69891399999995</v>
      </c>
      <c r="V82">
        <v>949.83978300000001</v>
      </c>
      <c r="W82">
        <v>1006.121155</v>
      </c>
      <c r="X82">
        <v>1065.7060550000001</v>
      </c>
      <c r="Y82">
        <v>1128.8608400000001</v>
      </c>
      <c r="Z82">
        <v>1195.700439</v>
      </c>
      <c r="AA82">
        <v>1266.1170649999999</v>
      </c>
      <c r="AB82">
        <v>1340.6273189999999</v>
      </c>
      <c r="AC82">
        <v>1419.5711670000001</v>
      </c>
      <c r="AD82">
        <v>1503.2299800000001</v>
      </c>
      <c r="AE82">
        <v>1591.860596</v>
      </c>
      <c r="AF82">
        <v>1685.2626949999999</v>
      </c>
      <c r="AG82">
        <v>1784.2520750000001</v>
      </c>
      <c r="AH82">
        <v>1889.2154539999999</v>
      </c>
      <c r="AI82">
        <v>2000.6138920000001</v>
      </c>
      <c r="AJ82">
        <v>2118.876953</v>
      </c>
      <c r="AK82" s="15">
        <v>0.10199999999999999</v>
      </c>
    </row>
    <row r="83" spans="1:37">
      <c r="A83" t="s">
        <v>922</v>
      </c>
      <c r="B83" t="s">
        <v>1085</v>
      </c>
      <c r="C83" t="s">
        <v>1086</v>
      </c>
      <c r="D83" t="s">
        <v>96</v>
      </c>
      <c r="F83">
        <v>87.916466</v>
      </c>
      <c r="G83">
        <v>93.486816000000005</v>
      </c>
      <c r="H83">
        <v>121.369308</v>
      </c>
      <c r="I83">
        <v>137.19729599999999</v>
      </c>
      <c r="J83">
        <v>150.948746</v>
      </c>
      <c r="K83">
        <v>159.404999</v>
      </c>
      <c r="L83">
        <v>166.96148700000001</v>
      </c>
      <c r="M83">
        <v>174.784119</v>
      </c>
      <c r="N83">
        <v>182.87174999999999</v>
      </c>
      <c r="O83">
        <v>191.24243200000001</v>
      </c>
      <c r="P83">
        <v>199.92021199999999</v>
      </c>
      <c r="Q83">
        <v>208.87910500000001</v>
      </c>
      <c r="R83">
        <v>218.213303</v>
      </c>
      <c r="S83">
        <v>227.97601299999999</v>
      </c>
      <c r="T83">
        <v>238.202957</v>
      </c>
      <c r="U83">
        <v>248.93090799999999</v>
      </c>
      <c r="V83">
        <v>260.14819299999999</v>
      </c>
      <c r="W83">
        <v>271.893036</v>
      </c>
      <c r="X83">
        <v>284.18499800000001</v>
      </c>
      <c r="Y83">
        <v>297.06915300000003</v>
      </c>
      <c r="Z83">
        <v>310.55740400000002</v>
      </c>
      <c r="AA83">
        <v>324.59207199999997</v>
      </c>
      <c r="AB83">
        <v>339.27908300000001</v>
      </c>
      <c r="AC83">
        <v>354.67489599999999</v>
      </c>
      <c r="AD83">
        <v>370.81826799999999</v>
      </c>
      <c r="AE83">
        <v>387.73968500000001</v>
      </c>
      <c r="AF83">
        <v>405.35858200000001</v>
      </c>
      <c r="AG83">
        <v>423.837738</v>
      </c>
      <c r="AH83">
        <v>443.23232999999999</v>
      </c>
      <c r="AI83">
        <v>463.61025999999998</v>
      </c>
      <c r="AJ83">
        <v>485.02951000000002</v>
      </c>
      <c r="AK83" s="15">
        <v>5.8999999999999997E-2</v>
      </c>
    </row>
    <row r="84" spans="1:37">
      <c r="A84" t="s">
        <v>925</v>
      </c>
      <c r="B84" t="s">
        <v>1087</v>
      </c>
      <c r="C84" t="s">
        <v>1088</v>
      </c>
      <c r="D84" t="s">
        <v>96</v>
      </c>
      <c r="F84">
        <v>83.310196000000005</v>
      </c>
      <c r="G84">
        <v>406.93127399999997</v>
      </c>
      <c r="H84">
        <v>441.29101600000001</v>
      </c>
      <c r="I84">
        <v>448.24215700000002</v>
      </c>
      <c r="J84">
        <v>455.32312000000002</v>
      </c>
      <c r="K84">
        <v>468.72009300000002</v>
      </c>
      <c r="L84">
        <v>480.94131499999997</v>
      </c>
      <c r="M84">
        <v>493.42593399999998</v>
      </c>
      <c r="N84">
        <v>506.15579200000002</v>
      </c>
      <c r="O84">
        <v>519.17004399999996</v>
      </c>
      <c r="P84">
        <v>532.51946999999996</v>
      </c>
      <c r="Q84">
        <v>546.12091099999998</v>
      </c>
      <c r="R84">
        <v>560.20831299999998</v>
      </c>
      <c r="S84">
        <v>574.89514199999996</v>
      </c>
      <c r="T84">
        <v>590.24310300000002</v>
      </c>
      <c r="U84">
        <v>606.31500200000005</v>
      </c>
      <c r="V84">
        <v>623.05120799999997</v>
      </c>
      <c r="W84">
        <v>640.51684599999999</v>
      </c>
      <c r="X84">
        <v>658.72900400000003</v>
      </c>
      <c r="Y84">
        <v>677.76348900000005</v>
      </c>
      <c r="Z84">
        <v>697.594604</v>
      </c>
      <c r="AA84">
        <v>718.07672100000002</v>
      </c>
      <c r="AB84">
        <v>739.42242399999998</v>
      </c>
      <c r="AC84">
        <v>761.72473100000002</v>
      </c>
      <c r="AD84">
        <v>785.03558299999997</v>
      </c>
      <c r="AE84">
        <v>809.386169</v>
      </c>
      <c r="AF84">
        <v>834.57843000000003</v>
      </c>
      <c r="AG84">
        <v>860.92205799999999</v>
      </c>
      <c r="AH84">
        <v>888.49322500000005</v>
      </c>
      <c r="AI84">
        <v>917.39294400000006</v>
      </c>
      <c r="AJ84">
        <v>947.69671600000004</v>
      </c>
      <c r="AK84" s="15">
        <v>8.4000000000000005E-2</v>
      </c>
    </row>
    <row r="85" spans="1:37">
      <c r="A85" t="s">
        <v>973</v>
      </c>
      <c r="B85" t="s">
        <v>1089</v>
      </c>
      <c r="C85" t="s">
        <v>1090</v>
      </c>
      <c r="D85" t="s">
        <v>96</v>
      </c>
      <c r="F85">
        <v>843.17334000000005</v>
      </c>
      <c r="G85">
        <v>1200.038818</v>
      </c>
      <c r="H85">
        <v>1410.625</v>
      </c>
      <c r="I85">
        <v>1534.7092290000001</v>
      </c>
      <c r="J85">
        <v>1641.6716309999999</v>
      </c>
      <c r="K85">
        <v>1722.048828</v>
      </c>
      <c r="L85">
        <v>1801.9670410000001</v>
      </c>
      <c r="M85">
        <v>1885.2639160000001</v>
      </c>
      <c r="N85">
        <v>1969.251953</v>
      </c>
      <c r="O85">
        <v>2060.4038089999999</v>
      </c>
      <c r="P85">
        <v>2155.4384770000001</v>
      </c>
      <c r="Q85">
        <v>2253.3100589999999</v>
      </c>
      <c r="R85">
        <v>2355.3891600000002</v>
      </c>
      <c r="S85">
        <v>2461.9733890000002</v>
      </c>
      <c r="T85">
        <v>2573.2219239999999</v>
      </c>
      <c r="U85">
        <v>2689.3215329999998</v>
      </c>
      <c r="V85">
        <v>2809.8232419999999</v>
      </c>
      <c r="W85">
        <v>2935.3579100000002</v>
      </c>
      <c r="X85">
        <v>3066.21875</v>
      </c>
      <c r="Y85">
        <v>3202.5996089999999</v>
      </c>
      <c r="Z85">
        <v>3344.5893550000001</v>
      </c>
      <c r="AA85">
        <v>3491.3083499999998</v>
      </c>
      <c r="AB85">
        <v>3643.9809570000002</v>
      </c>
      <c r="AC85">
        <v>3802.8544919999999</v>
      </c>
      <c r="AD85">
        <v>3968.1645509999998</v>
      </c>
      <c r="AE85">
        <v>4140.1821289999998</v>
      </c>
      <c r="AF85">
        <v>4317.3881840000004</v>
      </c>
      <c r="AG85">
        <v>4501.7309569999998</v>
      </c>
      <c r="AH85">
        <v>4693.470703</v>
      </c>
      <c r="AI85">
        <v>4892.8618159999996</v>
      </c>
      <c r="AJ85">
        <v>5100.2954099999997</v>
      </c>
      <c r="AK85" s="15">
        <v>6.2E-2</v>
      </c>
    </row>
    <row r="86" spans="1:37">
      <c r="A86" t="s">
        <v>919</v>
      </c>
      <c r="B86" t="s">
        <v>1091</v>
      </c>
      <c r="C86" t="s">
        <v>1092</v>
      </c>
      <c r="D86" t="s">
        <v>96</v>
      </c>
      <c r="F86">
        <v>319.58038299999998</v>
      </c>
      <c r="G86">
        <v>561.34887700000002</v>
      </c>
      <c r="H86">
        <v>646.46533199999999</v>
      </c>
      <c r="I86">
        <v>701.42236300000002</v>
      </c>
      <c r="J86">
        <v>741.77508499999999</v>
      </c>
      <c r="K86">
        <v>783.34783900000002</v>
      </c>
      <c r="L86">
        <v>825.20349099999999</v>
      </c>
      <c r="M86">
        <v>868.93981900000006</v>
      </c>
      <c r="N86">
        <v>914.83599900000002</v>
      </c>
      <c r="O86">
        <v>962.75878899999998</v>
      </c>
      <c r="P86">
        <v>1012.842346</v>
      </c>
      <c r="Q86">
        <v>1064.8054199999999</v>
      </c>
      <c r="R86">
        <v>1119.140625</v>
      </c>
      <c r="S86">
        <v>1176.060913</v>
      </c>
      <c r="T86">
        <v>1235.6553960000001</v>
      </c>
      <c r="U86">
        <v>1298.0451660000001</v>
      </c>
      <c r="V86">
        <v>1362.97522</v>
      </c>
      <c r="W86">
        <v>1430.783447</v>
      </c>
      <c r="X86">
        <v>1501.6639399999999</v>
      </c>
      <c r="Y86">
        <v>1575.7307129999999</v>
      </c>
      <c r="Z86">
        <v>1653.0145259999999</v>
      </c>
      <c r="AA86">
        <v>1733.130615</v>
      </c>
      <c r="AB86">
        <v>1816.6777340000001</v>
      </c>
      <c r="AC86">
        <v>1903.8092039999999</v>
      </c>
      <c r="AD86">
        <v>1994.664307</v>
      </c>
      <c r="AE86">
        <v>2089.413086</v>
      </c>
      <c r="AF86">
        <v>2187.5014649999998</v>
      </c>
      <c r="AG86">
        <v>2289.7727049999999</v>
      </c>
      <c r="AH86">
        <v>2396.3835450000001</v>
      </c>
      <c r="AI86">
        <v>2507.494385</v>
      </c>
      <c r="AJ86">
        <v>2623.3637699999999</v>
      </c>
      <c r="AK86" s="15">
        <v>7.2999999999999995E-2</v>
      </c>
    </row>
    <row r="87" spans="1:37">
      <c r="A87" t="s">
        <v>922</v>
      </c>
      <c r="B87" t="s">
        <v>1093</v>
      </c>
      <c r="C87" t="s">
        <v>1094</v>
      </c>
      <c r="D87" t="s">
        <v>96</v>
      </c>
      <c r="F87">
        <v>488.570312</v>
      </c>
      <c r="G87">
        <v>497.24173000000002</v>
      </c>
      <c r="H87">
        <v>614.11077899999998</v>
      </c>
      <c r="I87">
        <v>681.41992200000004</v>
      </c>
      <c r="J87">
        <v>741.53448500000002</v>
      </c>
      <c r="K87">
        <v>778.00116000000003</v>
      </c>
      <c r="L87">
        <v>813.84710700000005</v>
      </c>
      <c r="M87">
        <v>851.05035399999997</v>
      </c>
      <c r="N87">
        <v>889.74591099999998</v>
      </c>
      <c r="O87">
        <v>929.97436500000003</v>
      </c>
      <c r="P87">
        <v>971.81549099999995</v>
      </c>
      <c r="Q87">
        <v>1014.515137</v>
      </c>
      <c r="R87">
        <v>1058.919189</v>
      </c>
      <c r="S87">
        <v>1105.078857</v>
      </c>
      <c r="T87">
        <v>1153.065308</v>
      </c>
      <c r="U87">
        <v>1202.937134</v>
      </c>
      <c r="V87">
        <v>1254.5589600000001</v>
      </c>
      <c r="W87">
        <v>1308.181519</v>
      </c>
      <c r="X87">
        <v>1363.8826899999999</v>
      </c>
      <c r="Y87">
        <v>1421.7391359999999</v>
      </c>
      <c r="Z87">
        <v>1481.8201899999999</v>
      </c>
      <c r="AA87">
        <v>1543.6839600000001</v>
      </c>
      <c r="AB87">
        <v>1607.891357</v>
      </c>
      <c r="AC87">
        <v>1674.5261230000001</v>
      </c>
      <c r="AD87">
        <v>1743.6785890000001</v>
      </c>
      <c r="AE87">
        <v>1815.4373780000001</v>
      </c>
      <c r="AF87">
        <v>1888.892456</v>
      </c>
      <c r="AG87">
        <v>1965.0778809999999</v>
      </c>
      <c r="AH87">
        <v>2044.0902100000001</v>
      </c>
      <c r="AI87">
        <v>2126.016846</v>
      </c>
      <c r="AJ87">
        <v>2210.9711910000001</v>
      </c>
      <c r="AK87" s="15">
        <v>5.1999999999999998E-2</v>
      </c>
    </row>
    <row r="88" spans="1:37">
      <c r="A88" t="s">
        <v>925</v>
      </c>
      <c r="B88" t="s">
        <v>1095</v>
      </c>
      <c r="C88" t="s">
        <v>1096</v>
      </c>
      <c r="D88" t="s">
        <v>96</v>
      </c>
      <c r="F88">
        <v>35.022613999999997</v>
      </c>
      <c r="G88">
        <v>141.44824199999999</v>
      </c>
      <c r="H88">
        <v>150.04878199999999</v>
      </c>
      <c r="I88">
        <v>151.866974</v>
      </c>
      <c r="J88">
        <v>158.36204499999999</v>
      </c>
      <c r="K88">
        <v>160.69982899999999</v>
      </c>
      <c r="L88">
        <v>162.916504</v>
      </c>
      <c r="M88">
        <v>165.27366599999999</v>
      </c>
      <c r="N88">
        <v>164.67004399999999</v>
      </c>
      <c r="O88">
        <v>167.67067</v>
      </c>
      <c r="P88">
        <v>170.780731</v>
      </c>
      <c r="Q88">
        <v>173.98959400000001</v>
      </c>
      <c r="R88">
        <v>177.329453</v>
      </c>
      <c r="S88">
        <v>180.83381700000001</v>
      </c>
      <c r="T88">
        <v>184.501328</v>
      </c>
      <c r="U88">
        <v>188.339157</v>
      </c>
      <c r="V88">
        <v>192.28900100000001</v>
      </c>
      <c r="W88">
        <v>196.393021</v>
      </c>
      <c r="X88">
        <v>200.67219499999999</v>
      </c>
      <c r="Y88">
        <v>205.12982199999999</v>
      </c>
      <c r="Z88">
        <v>209.754715</v>
      </c>
      <c r="AA88">
        <v>214.49400299999999</v>
      </c>
      <c r="AB88">
        <v>219.41197199999999</v>
      </c>
      <c r="AC88">
        <v>224.51898199999999</v>
      </c>
      <c r="AD88">
        <v>229.82170099999999</v>
      </c>
      <c r="AE88">
        <v>235.33137500000001</v>
      </c>
      <c r="AF88">
        <v>240.99430799999999</v>
      </c>
      <c r="AG88">
        <v>246.880539</v>
      </c>
      <c r="AH88">
        <v>252.99688699999999</v>
      </c>
      <c r="AI88">
        <v>259.35064699999998</v>
      </c>
      <c r="AJ88">
        <v>265.96051</v>
      </c>
      <c r="AK88" s="15">
        <v>7.0000000000000007E-2</v>
      </c>
    </row>
    <row r="89" spans="1:37">
      <c r="A89" t="s">
        <v>982</v>
      </c>
      <c r="B89" t="s">
        <v>1097</v>
      </c>
      <c r="C89" t="s">
        <v>1098</v>
      </c>
      <c r="D89" t="s">
        <v>96</v>
      </c>
      <c r="F89">
        <v>472.0224</v>
      </c>
      <c r="G89">
        <v>1174.20874</v>
      </c>
      <c r="H89">
        <v>1242.482178</v>
      </c>
      <c r="I89">
        <v>1287.3342290000001</v>
      </c>
      <c r="J89">
        <v>1294.2578120000001</v>
      </c>
      <c r="K89">
        <v>1330.1835940000001</v>
      </c>
      <c r="L89">
        <v>1354.9492190000001</v>
      </c>
      <c r="M89">
        <v>1380.272461</v>
      </c>
      <c r="N89">
        <v>1407.8663329999999</v>
      </c>
      <c r="O89">
        <v>1436.97937</v>
      </c>
      <c r="P89">
        <v>1467.569702</v>
      </c>
      <c r="Q89">
        <v>1499.9582519999999</v>
      </c>
      <c r="R89">
        <v>1534.1091309999999</v>
      </c>
      <c r="S89">
        <v>1569.5952150000001</v>
      </c>
      <c r="T89">
        <v>1606.003418</v>
      </c>
      <c r="U89">
        <v>1642.97876</v>
      </c>
      <c r="V89">
        <v>1679.5698239999999</v>
      </c>
      <c r="W89">
        <v>1716.896362</v>
      </c>
      <c r="X89">
        <v>1755.0992429999999</v>
      </c>
      <c r="Y89">
        <v>1794.4160159999999</v>
      </c>
      <c r="Z89">
        <v>1834.9270019999999</v>
      </c>
      <c r="AA89">
        <v>1875.5804439999999</v>
      </c>
      <c r="AB89">
        <v>1917.3350829999999</v>
      </c>
      <c r="AC89">
        <v>1960.267456</v>
      </c>
      <c r="AD89">
        <v>2004.41687</v>
      </c>
      <c r="AE89">
        <v>2049.8083499999998</v>
      </c>
      <c r="AF89">
        <v>2095.1130370000001</v>
      </c>
      <c r="AG89">
        <v>2141.5185550000001</v>
      </c>
      <c r="AH89">
        <v>2189.2407229999999</v>
      </c>
      <c r="AI89">
        <v>2238.4809570000002</v>
      </c>
      <c r="AJ89">
        <v>2289.3781739999999</v>
      </c>
      <c r="AK89" s="15">
        <v>5.3999999999999999E-2</v>
      </c>
    </row>
    <row r="90" spans="1:37">
      <c r="A90" t="s">
        <v>919</v>
      </c>
      <c r="B90" t="s">
        <v>1099</v>
      </c>
      <c r="C90" t="s">
        <v>1100</v>
      </c>
      <c r="D90" t="s">
        <v>96</v>
      </c>
      <c r="F90">
        <v>276.95230099999998</v>
      </c>
      <c r="G90">
        <v>760.09637499999997</v>
      </c>
      <c r="H90">
        <v>806.42523200000005</v>
      </c>
      <c r="I90">
        <v>830.92523200000005</v>
      </c>
      <c r="J90">
        <v>850.05743399999994</v>
      </c>
      <c r="K90">
        <v>880.31115699999998</v>
      </c>
      <c r="L90">
        <v>905.20837400000005</v>
      </c>
      <c r="M90">
        <v>930.74230999999997</v>
      </c>
      <c r="N90">
        <v>957.25872800000002</v>
      </c>
      <c r="O90">
        <v>984.81964100000005</v>
      </c>
      <c r="P90">
        <v>1013.409851</v>
      </c>
      <c r="Q90">
        <v>1043.2657469999999</v>
      </c>
      <c r="R90">
        <v>1074.377808</v>
      </c>
      <c r="S90">
        <v>1106.4575199999999</v>
      </c>
      <c r="T90">
        <v>1139.2177730000001</v>
      </c>
      <c r="U90">
        <v>1172.4051509999999</v>
      </c>
      <c r="V90">
        <v>1205.331177</v>
      </c>
      <c r="W90">
        <v>1238.791626</v>
      </c>
      <c r="X90">
        <v>1272.8881839999999</v>
      </c>
      <c r="Y90">
        <v>1307.795288</v>
      </c>
      <c r="Z90">
        <v>1343.5704350000001</v>
      </c>
      <c r="AA90">
        <v>1379.4438479999999</v>
      </c>
      <c r="AB90">
        <v>1416.118408</v>
      </c>
      <c r="AC90">
        <v>1453.6530760000001</v>
      </c>
      <c r="AD90">
        <v>1492.080322</v>
      </c>
      <c r="AE90">
        <v>1531.4212649999999</v>
      </c>
      <c r="AF90">
        <v>1570.68103</v>
      </c>
      <c r="AG90">
        <v>1610.74585</v>
      </c>
      <c r="AH90">
        <v>1651.780884</v>
      </c>
      <c r="AI90">
        <v>1693.9415280000001</v>
      </c>
      <c r="AJ90">
        <v>1737.3378909999999</v>
      </c>
      <c r="AK90" s="15">
        <v>6.3E-2</v>
      </c>
    </row>
    <row r="91" spans="1:37">
      <c r="A91" t="s">
        <v>922</v>
      </c>
      <c r="B91" t="s">
        <v>1101</v>
      </c>
      <c r="C91" t="s">
        <v>1102</v>
      </c>
      <c r="D91" t="s">
        <v>96</v>
      </c>
      <c r="F91">
        <v>52.374287000000002</v>
      </c>
      <c r="G91">
        <v>89.886039999999994</v>
      </c>
      <c r="H91">
        <v>113.55774700000001</v>
      </c>
      <c r="I91">
        <v>141.65039100000001</v>
      </c>
      <c r="J91">
        <v>138.511841</v>
      </c>
      <c r="K91">
        <v>147.00756799999999</v>
      </c>
      <c r="L91">
        <v>150.95489499999999</v>
      </c>
      <c r="M91">
        <v>154.633759</v>
      </c>
      <c r="N91">
        <v>159.31654399999999</v>
      </c>
      <c r="O91">
        <v>164.19375600000001</v>
      </c>
      <c r="P91">
        <v>169.265244</v>
      </c>
      <c r="Q91">
        <v>174.569717</v>
      </c>
      <c r="R91">
        <v>180.10882599999999</v>
      </c>
      <c r="S91">
        <v>185.83840900000001</v>
      </c>
      <c r="T91">
        <v>191.714249</v>
      </c>
      <c r="U91">
        <v>197.69688400000001</v>
      </c>
      <c r="V91">
        <v>203.67529300000001</v>
      </c>
      <c r="W91">
        <v>209.78015099999999</v>
      </c>
      <c r="X91">
        <v>216.02954099999999</v>
      </c>
      <c r="Y91">
        <v>222.45365899999999</v>
      </c>
      <c r="Z91">
        <v>229.070663</v>
      </c>
      <c r="AA91">
        <v>235.74998500000001</v>
      </c>
      <c r="AB91">
        <v>242.61013800000001</v>
      </c>
      <c r="AC91">
        <v>249.66232299999999</v>
      </c>
      <c r="AD91">
        <v>256.91339099999999</v>
      </c>
      <c r="AE91">
        <v>264.36853000000002</v>
      </c>
      <c r="AF91">
        <v>271.859283</v>
      </c>
      <c r="AG91">
        <v>279.53832999999997</v>
      </c>
      <c r="AH91">
        <v>287.434845</v>
      </c>
      <c r="AI91">
        <v>295.57663000000002</v>
      </c>
      <c r="AJ91">
        <v>303.98391700000002</v>
      </c>
      <c r="AK91" s="15">
        <v>0.06</v>
      </c>
    </row>
    <row r="92" spans="1:37">
      <c r="A92" t="s">
        <v>925</v>
      </c>
      <c r="B92" t="s">
        <v>1103</v>
      </c>
      <c r="C92" t="s">
        <v>1104</v>
      </c>
      <c r="D92" t="s">
        <v>96</v>
      </c>
      <c r="F92">
        <v>142.69581600000001</v>
      </c>
      <c r="G92">
        <v>324.22628800000001</v>
      </c>
      <c r="H92">
        <v>322.49926799999997</v>
      </c>
      <c r="I92">
        <v>314.75860599999999</v>
      </c>
      <c r="J92">
        <v>305.68859900000001</v>
      </c>
      <c r="K92">
        <v>302.86492900000002</v>
      </c>
      <c r="L92">
        <v>298.78591899999998</v>
      </c>
      <c r="M92">
        <v>294.89636200000001</v>
      </c>
      <c r="N92">
        <v>291.29098499999998</v>
      </c>
      <c r="O92">
        <v>287.96594199999998</v>
      </c>
      <c r="P92">
        <v>284.89468399999998</v>
      </c>
      <c r="Q92">
        <v>282.12286399999999</v>
      </c>
      <c r="R92">
        <v>279.622589</v>
      </c>
      <c r="S92">
        <v>277.29931599999998</v>
      </c>
      <c r="T92">
        <v>275.07144199999999</v>
      </c>
      <c r="U92">
        <v>272.87673999999998</v>
      </c>
      <c r="V92">
        <v>270.56341600000002</v>
      </c>
      <c r="W92">
        <v>268.32458500000001</v>
      </c>
      <c r="X92">
        <v>266.18151899999998</v>
      </c>
      <c r="Y92">
        <v>264.16705300000001</v>
      </c>
      <c r="Z92">
        <v>262.28582799999998</v>
      </c>
      <c r="AA92">
        <v>260.38656600000002</v>
      </c>
      <c r="AB92">
        <v>258.60659800000002</v>
      </c>
      <c r="AC92">
        <v>256.95199600000001</v>
      </c>
      <c r="AD92">
        <v>255.42317199999999</v>
      </c>
      <c r="AE92">
        <v>254.01844800000001</v>
      </c>
      <c r="AF92">
        <v>252.5728</v>
      </c>
      <c r="AG92">
        <v>251.234329</v>
      </c>
      <c r="AH92">
        <v>250.02505500000001</v>
      </c>
      <c r="AI92">
        <v>248.96272300000001</v>
      </c>
      <c r="AJ92">
        <v>248.05639600000001</v>
      </c>
      <c r="AK92" s="15">
        <v>1.9E-2</v>
      </c>
    </row>
    <row r="93" spans="1:37">
      <c r="A93" t="s">
        <v>991</v>
      </c>
      <c r="B93" t="s">
        <v>1105</v>
      </c>
      <c r="C93" t="s">
        <v>1106</v>
      </c>
      <c r="D93" t="s">
        <v>96</v>
      </c>
      <c r="F93">
        <v>2768.9975589999999</v>
      </c>
      <c r="G93">
        <v>3627.6213379999999</v>
      </c>
      <c r="H93">
        <v>3844.8969729999999</v>
      </c>
      <c r="I93">
        <v>3971.1987300000001</v>
      </c>
      <c r="J93">
        <v>4190.828125</v>
      </c>
      <c r="K93">
        <v>4465.4223629999997</v>
      </c>
      <c r="L93">
        <v>4735.25</v>
      </c>
      <c r="M93">
        <v>5008.6904299999997</v>
      </c>
      <c r="N93">
        <v>5285.4370120000003</v>
      </c>
      <c r="O93">
        <v>5567.6982420000004</v>
      </c>
      <c r="P93">
        <v>5856.3081050000001</v>
      </c>
      <c r="Q93">
        <v>6151.9560549999997</v>
      </c>
      <c r="R93">
        <v>6450.484375</v>
      </c>
      <c r="S93">
        <v>6752.2109380000002</v>
      </c>
      <c r="T93">
        <v>7057.0068359999996</v>
      </c>
      <c r="U93">
        <v>7366.6860349999997</v>
      </c>
      <c r="V93">
        <v>7680.6513670000004</v>
      </c>
      <c r="W93">
        <v>7996.4624020000001</v>
      </c>
      <c r="X93">
        <v>8314.2050780000009</v>
      </c>
      <c r="Y93">
        <v>8636.5439449999994</v>
      </c>
      <c r="Z93">
        <v>8966.3369139999995</v>
      </c>
      <c r="AA93">
        <v>9306.0126949999994</v>
      </c>
      <c r="AB93">
        <v>9655.5498050000006</v>
      </c>
      <c r="AC93">
        <v>10012.411133</v>
      </c>
      <c r="AD93">
        <v>10373.329102</v>
      </c>
      <c r="AE93">
        <v>10734.469727</v>
      </c>
      <c r="AF93">
        <v>11094.838867</v>
      </c>
      <c r="AG93">
        <v>11456.635742</v>
      </c>
      <c r="AH93">
        <v>11818.582031</v>
      </c>
      <c r="AI93">
        <v>12177.279296999999</v>
      </c>
      <c r="AJ93">
        <v>12529.333008</v>
      </c>
      <c r="AK93" s="15">
        <v>5.1999999999999998E-2</v>
      </c>
    </row>
    <row r="94" spans="1:37">
      <c r="A94" t="s">
        <v>919</v>
      </c>
      <c r="B94" t="s">
        <v>1107</v>
      </c>
      <c r="C94" t="s">
        <v>1108</v>
      </c>
      <c r="D94" t="s">
        <v>96</v>
      </c>
      <c r="F94">
        <v>2187.411865</v>
      </c>
      <c r="G94">
        <v>3025.623047</v>
      </c>
      <c r="H94">
        <v>3177.7915039999998</v>
      </c>
      <c r="I94">
        <v>3255.1904300000001</v>
      </c>
      <c r="J94">
        <v>3424.3867190000001</v>
      </c>
      <c r="K94">
        <v>3659.9660640000002</v>
      </c>
      <c r="L94">
        <v>3891.352539</v>
      </c>
      <c r="M94">
        <v>4126.6049800000001</v>
      </c>
      <c r="N94">
        <v>4368.2070309999999</v>
      </c>
      <c r="O94">
        <v>4614.5122069999998</v>
      </c>
      <c r="P94">
        <v>4864.9467770000001</v>
      </c>
      <c r="Q94">
        <v>5121.7143550000001</v>
      </c>
      <c r="R94">
        <v>5381.1640619999998</v>
      </c>
      <c r="S94">
        <v>5643.5346680000002</v>
      </c>
      <c r="T94">
        <v>5908.6748049999997</v>
      </c>
      <c r="U94">
        <v>6178.1430659999996</v>
      </c>
      <c r="V94">
        <v>6451.3959960000002</v>
      </c>
      <c r="W94">
        <v>6726.2583009999998</v>
      </c>
      <c r="X94">
        <v>7002.7670900000003</v>
      </c>
      <c r="Y94">
        <v>7283.2436520000001</v>
      </c>
      <c r="Z94">
        <v>7570.1743159999996</v>
      </c>
      <c r="AA94">
        <v>7865.7094729999999</v>
      </c>
      <c r="AB94">
        <v>8169.8295900000003</v>
      </c>
      <c r="AC94">
        <v>8480.2744139999995</v>
      </c>
      <c r="AD94">
        <v>8794.1230469999991</v>
      </c>
      <c r="AE94">
        <v>9107.9433590000008</v>
      </c>
      <c r="AF94">
        <v>9420.8291019999997</v>
      </c>
      <c r="AG94">
        <v>9734.7109380000002</v>
      </c>
      <c r="AH94">
        <v>10048.422852</v>
      </c>
      <c r="AI94">
        <v>10358.897461</v>
      </c>
      <c r="AJ94">
        <v>10663.071289</v>
      </c>
      <c r="AK94" s="15">
        <v>5.3999999999999999E-2</v>
      </c>
    </row>
    <row r="95" spans="1:37">
      <c r="A95" t="s">
        <v>922</v>
      </c>
      <c r="B95" t="s">
        <v>1109</v>
      </c>
      <c r="C95" t="s">
        <v>1110</v>
      </c>
      <c r="D95" t="s">
        <v>96</v>
      </c>
      <c r="F95">
        <v>462.17752100000001</v>
      </c>
      <c r="G95">
        <v>417.51251200000002</v>
      </c>
      <c r="H95">
        <v>484.28537</v>
      </c>
      <c r="I95">
        <v>538.03668200000004</v>
      </c>
      <c r="J95">
        <v>587.60156199999994</v>
      </c>
      <c r="K95">
        <v>621.051331</v>
      </c>
      <c r="L95">
        <v>653.79870600000004</v>
      </c>
      <c r="M95">
        <v>687.06878700000004</v>
      </c>
      <c r="N95">
        <v>721.15386999999998</v>
      </c>
      <c r="O95">
        <v>755.90081799999996</v>
      </c>
      <c r="P95">
        <v>791.27307099999996</v>
      </c>
      <c r="Q95">
        <v>827.51293899999996</v>
      </c>
      <c r="R95">
        <v>864.24981700000001</v>
      </c>
      <c r="S95">
        <v>901.52911400000005</v>
      </c>
      <c r="T95">
        <v>939.35809300000005</v>
      </c>
      <c r="U95">
        <v>977.91528300000004</v>
      </c>
      <c r="V95">
        <v>1017.153625</v>
      </c>
      <c r="W95">
        <v>1056.864014</v>
      </c>
      <c r="X95">
        <v>1097.0729980000001</v>
      </c>
      <c r="Y95">
        <v>1138.034668</v>
      </c>
      <c r="Z95">
        <v>1180.036987</v>
      </c>
      <c r="AA95">
        <v>1223.2947999999999</v>
      </c>
      <c r="AB95">
        <v>1267.8100589999999</v>
      </c>
      <c r="AC95">
        <v>1313.369019</v>
      </c>
      <c r="AD95">
        <v>1359.697754</v>
      </c>
      <c r="AE95">
        <v>1406.468018</v>
      </c>
      <c r="AF95">
        <v>1453.594482</v>
      </c>
      <c r="AG95">
        <v>1501.2827150000001</v>
      </c>
      <c r="AH95">
        <v>1549.4350589999999</v>
      </c>
      <c r="AI95">
        <v>1597.770874</v>
      </c>
      <c r="AJ95">
        <v>1646.0042719999999</v>
      </c>
      <c r="AK95" s="15">
        <v>4.2999999999999997E-2</v>
      </c>
    </row>
    <row r="96" spans="1:37">
      <c r="A96" t="s">
        <v>925</v>
      </c>
      <c r="B96" t="s">
        <v>1111</v>
      </c>
      <c r="C96" t="s">
        <v>1112</v>
      </c>
      <c r="D96" t="s">
        <v>96</v>
      </c>
      <c r="F96">
        <v>119.408096</v>
      </c>
      <c r="G96">
        <v>184.48587000000001</v>
      </c>
      <c r="H96">
        <v>182.82002299999999</v>
      </c>
      <c r="I96">
        <v>177.97164900000001</v>
      </c>
      <c r="J96">
        <v>178.84002699999999</v>
      </c>
      <c r="K96">
        <v>184.40479999999999</v>
      </c>
      <c r="L96">
        <v>190.09873999999999</v>
      </c>
      <c r="M96">
        <v>195.01675399999999</v>
      </c>
      <c r="N96">
        <v>196.07638499999999</v>
      </c>
      <c r="O96">
        <v>197.28521699999999</v>
      </c>
      <c r="P96">
        <v>200.08848599999999</v>
      </c>
      <c r="Q96">
        <v>202.728714</v>
      </c>
      <c r="R96">
        <v>205.07038900000001</v>
      </c>
      <c r="S96">
        <v>207.147018</v>
      </c>
      <c r="T96">
        <v>208.974152</v>
      </c>
      <c r="U96">
        <v>210.62750199999999</v>
      </c>
      <c r="V96">
        <v>212.10174599999999</v>
      </c>
      <c r="W96">
        <v>213.34023999999999</v>
      </c>
      <c r="X96">
        <v>214.36494400000001</v>
      </c>
      <c r="Y96">
        <v>215.26577800000001</v>
      </c>
      <c r="Z96">
        <v>216.12588500000001</v>
      </c>
      <c r="AA96">
        <v>217.00886499999999</v>
      </c>
      <c r="AB96">
        <v>217.91037</v>
      </c>
      <c r="AC96">
        <v>218.76741000000001</v>
      </c>
      <c r="AD96">
        <v>219.508408</v>
      </c>
      <c r="AE96">
        <v>220.05894499999999</v>
      </c>
      <c r="AF96">
        <v>220.41540499999999</v>
      </c>
      <c r="AG96">
        <v>220.64164700000001</v>
      </c>
      <c r="AH96">
        <v>220.724411</v>
      </c>
      <c r="AI96">
        <v>220.61142000000001</v>
      </c>
      <c r="AJ96">
        <v>220.25787399999999</v>
      </c>
      <c r="AK96" s="15">
        <v>2.1000000000000001E-2</v>
      </c>
    </row>
    <row r="97" spans="1:37">
      <c r="A97" t="s">
        <v>1000</v>
      </c>
      <c r="B97" t="s">
        <v>1113</v>
      </c>
      <c r="C97" t="s">
        <v>1114</v>
      </c>
      <c r="D97" t="s">
        <v>96</v>
      </c>
      <c r="F97">
        <v>490.19622800000002</v>
      </c>
      <c r="G97">
        <v>715.84948699999995</v>
      </c>
      <c r="H97">
        <v>848.57959000000005</v>
      </c>
      <c r="I97">
        <v>923.34130900000002</v>
      </c>
      <c r="J97">
        <v>971.09619099999998</v>
      </c>
      <c r="K97">
        <v>1010.63623</v>
      </c>
      <c r="L97">
        <v>1028.9866939999999</v>
      </c>
      <c r="M97">
        <v>1047.337158</v>
      </c>
      <c r="N97">
        <v>1062.451904</v>
      </c>
      <c r="O97">
        <v>1077.283447</v>
      </c>
      <c r="P97">
        <v>1090.0618899999999</v>
      </c>
      <c r="Q97">
        <v>1100.0029300000001</v>
      </c>
      <c r="R97">
        <v>1108.303711</v>
      </c>
      <c r="S97">
        <v>1116.3271480000001</v>
      </c>
      <c r="T97">
        <v>1124.4300539999999</v>
      </c>
      <c r="U97">
        <v>1132.5505370000001</v>
      </c>
      <c r="V97">
        <v>1140.8953859999999</v>
      </c>
      <c r="W97">
        <v>1149.010376</v>
      </c>
      <c r="X97">
        <v>1156.907471</v>
      </c>
      <c r="Y97">
        <v>1164.8948969999999</v>
      </c>
      <c r="Z97">
        <v>1173.164673</v>
      </c>
      <c r="AA97">
        <v>1182.0307620000001</v>
      </c>
      <c r="AB97">
        <v>1191.3217770000001</v>
      </c>
      <c r="AC97">
        <v>1200.822876</v>
      </c>
      <c r="AD97">
        <v>1210.5375979999999</v>
      </c>
      <c r="AE97">
        <v>1220.5001219999999</v>
      </c>
      <c r="AF97">
        <v>1230.7438959999999</v>
      </c>
      <c r="AG97">
        <v>1241.231567</v>
      </c>
      <c r="AH97">
        <v>1252.126587</v>
      </c>
      <c r="AI97">
        <v>1263.5874020000001</v>
      </c>
      <c r="AJ97">
        <v>1275.7177730000001</v>
      </c>
      <c r="AK97" s="15">
        <v>3.2000000000000001E-2</v>
      </c>
    </row>
    <row r="98" spans="1:37">
      <c r="A98" t="s">
        <v>919</v>
      </c>
      <c r="B98" t="s">
        <v>1115</v>
      </c>
      <c r="C98" t="s">
        <v>1116</v>
      </c>
      <c r="D98" t="s">
        <v>96</v>
      </c>
      <c r="F98">
        <v>244.99676500000001</v>
      </c>
      <c r="G98">
        <v>390.29501299999998</v>
      </c>
      <c r="H98">
        <v>447.76001000000002</v>
      </c>
      <c r="I98">
        <v>479.10006700000002</v>
      </c>
      <c r="J98">
        <v>497.94741800000003</v>
      </c>
      <c r="K98">
        <v>516.77923599999997</v>
      </c>
      <c r="L98">
        <v>528.793274</v>
      </c>
      <c r="M98">
        <v>540.14306599999998</v>
      </c>
      <c r="N98">
        <v>550.88861099999997</v>
      </c>
      <c r="O98">
        <v>561.00170900000001</v>
      </c>
      <c r="P98">
        <v>570.48852499999998</v>
      </c>
      <c r="Q98">
        <v>579.06433100000004</v>
      </c>
      <c r="R98">
        <v>586.727844</v>
      </c>
      <c r="S98">
        <v>594.25585899999999</v>
      </c>
      <c r="T98">
        <v>601.790527</v>
      </c>
      <c r="U98">
        <v>609.305115</v>
      </c>
      <c r="V98">
        <v>616.86004600000001</v>
      </c>
      <c r="W98">
        <v>624.29406700000004</v>
      </c>
      <c r="X98">
        <v>631.61071800000002</v>
      </c>
      <c r="Y98">
        <v>638.94116199999996</v>
      </c>
      <c r="Z98">
        <v>646.35961899999995</v>
      </c>
      <c r="AA98">
        <v>653.98889199999996</v>
      </c>
      <c r="AB98">
        <v>661.77832000000001</v>
      </c>
      <c r="AC98">
        <v>669.64001499999995</v>
      </c>
      <c r="AD98">
        <v>677.57861300000002</v>
      </c>
      <c r="AE98">
        <v>685.61199999999997</v>
      </c>
      <c r="AF98">
        <v>693.74426300000005</v>
      </c>
      <c r="AG98">
        <v>701.97167999999999</v>
      </c>
      <c r="AH98">
        <v>710.36932400000001</v>
      </c>
      <c r="AI98">
        <v>719.00964399999998</v>
      </c>
      <c r="AJ98">
        <v>727.94250499999998</v>
      </c>
      <c r="AK98" s="15">
        <v>3.6999999999999998E-2</v>
      </c>
    </row>
    <row r="99" spans="1:37">
      <c r="A99" t="s">
        <v>922</v>
      </c>
      <c r="B99" t="s">
        <v>1117</v>
      </c>
      <c r="C99" t="s">
        <v>1118</v>
      </c>
      <c r="D99" t="s">
        <v>96</v>
      </c>
      <c r="F99">
        <v>190.13659699999999</v>
      </c>
      <c r="G99">
        <v>237.40625</v>
      </c>
      <c r="H99">
        <v>307.67550699999998</v>
      </c>
      <c r="I99">
        <v>350.57257099999998</v>
      </c>
      <c r="J99">
        <v>381.744843</v>
      </c>
      <c r="K99">
        <v>402.43023699999998</v>
      </c>
      <c r="L99">
        <v>411.22369400000002</v>
      </c>
      <c r="M99">
        <v>418.92535400000003</v>
      </c>
      <c r="N99">
        <v>425.64987200000002</v>
      </c>
      <c r="O99">
        <v>431.38482699999997</v>
      </c>
      <c r="P99">
        <v>436.16738900000001</v>
      </c>
      <c r="Q99">
        <v>439.69329800000003</v>
      </c>
      <c r="R99">
        <v>441.937592</v>
      </c>
      <c r="S99">
        <v>443.99060100000003</v>
      </c>
      <c r="T99">
        <v>446.05642699999999</v>
      </c>
      <c r="U99">
        <v>448.10461400000003</v>
      </c>
      <c r="V99">
        <v>450.28140300000001</v>
      </c>
      <c r="W99">
        <v>452.30654900000002</v>
      </c>
      <c r="X99">
        <v>454.188965</v>
      </c>
      <c r="Y99">
        <v>456.09631300000001</v>
      </c>
      <c r="Z99">
        <v>458.14300500000002</v>
      </c>
      <c r="AA99">
        <v>460.51397700000001</v>
      </c>
      <c r="AB99">
        <v>463.09274299999998</v>
      </c>
      <c r="AC99">
        <v>465.76123000000001</v>
      </c>
      <c r="AD99">
        <v>468.51959199999999</v>
      </c>
      <c r="AE99">
        <v>471.38458300000002</v>
      </c>
      <c r="AF99">
        <v>474.38769500000001</v>
      </c>
      <c r="AG99">
        <v>477.49652099999997</v>
      </c>
      <c r="AH99">
        <v>480.79577599999999</v>
      </c>
      <c r="AI99">
        <v>484.36749300000002</v>
      </c>
      <c r="AJ99">
        <v>488.26446499999997</v>
      </c>
      <c r="AK99" s="15">
        <v>3.2000000000000001E-2</v>
      </c>
    </row>
    <row r="100" spans="1:37">
      <c r="A100" t="s">
        <v>925</v>
      </c>
      <c r="B100" t="s">
        <v>1119</v>
      </c>
      <c r="C100" t="s">
        <v>1120</v>
      </c>
      <c r="D100" t="s">
        <v>96</v>
      </c>
      <c r="F100">
        <v>55.062869999999997</v>
      </c>
      <c r="G100">
        <v>88.148162999999997</v>
      </c>
      <c r="H100">
        <v>93.144019999999998</v>
      </c>
      <c r="I100">
        <v>93.668716000000003</v>
      </c>
      <c r="J100">
        <v>91.403937999999997</v>
      </c>
      <c r="K100">
        <v>91.426788000000002</v>
      </c>
      <c r="L100">
        <v>88.969727000000006</v>
      </c>
      <c r="M100">
        <v>88.268692000000001</v>
      </c>
      <c r="N100">
        <v>85.913444999999996</v>
      </c>
      <c r="O100">
        <v>84.896866000000003</v>
      </c>
      <c r="P100">
        <v>83.405997999999997</v>
      </c>
      <c r="Q100">
        <v>81.245293000000004</v>
      </c>
      <c r="R100">
        <v>79.638312999999997</v>
      </c>
      <c r="S100">
        <v>78.080635000000001</v>
      </c>
      <c r="T100">
        <v>76.583129999999997</v>
      </c>
      <c r="U100">
        <v>75.140929999999997</v>
      </c>
      <c r="V100">
        <v>73.753853000000007</v>
      </c>
      <c r="W100">
        <v>72.409797999999995</v>
      </c>
      <c r="X100">
        <v>71.107749999999996</v>
      </c>
      <c r="Y100">
        <v>69.857406999999995</v>
      </c>
      <c r="Z100">
        <v>68.661963999999998</v>
      </c>
      <c r="AA100">
        <v>67.527823999999995</v>
      </c>
      <c r="AB100">
        <v>66.450699</v>
      </c>
      <c r="AC100">
        <v>65.421654000000004</v>
      </c>
      <c r="AD100">
        <v>64.439414999999997</v>
      </c>
      <c r="AE100">
        <v>63.503596999999999</v>
      </c>
      <c r="AF100">
        <v>62.611904000000003</v>
      </c>
      <c r="AG100">
        <v>61.763278999999997</v>
      </c>
      <c r="AH100">
        <v>60.961575000000003</v>
      </c>
      <c r="AI100">
        <v>60.210163000000001</v>
      </c>
      <c r="AJ100">
        <v>59.510711999999998</v>
      </c>
      <c r="AK100" s="15">
        <v>3.0000000000000001E-3</v>
      </c>
    </row>
    <row r="101" spans="1:37">
      <c r="A101" t="s">
        <v>1009</v>
      </c>
      <c r="B101" t="s">
        <v>1121</v>
      </c>
      <c r="C101" t="s">
        <v>1122</v>
      </c>
      <c r="D101" t="s">
        <v>96</v>
      </c>
      <c r="F101">
        <v>1365.2841800000001</v>
      </c>
      <c r="G101">
        <v>1635.7054439999999</v>
      </c>
      <c r="H101">
        <v>1854.257202</v>
      </c>
      <c r="I101">
        <v>1988.5732419999999</v>
      </c>
      <c r="J101">
        <v>2136.0366210000002</v>
      </c>
      <c r="K101">
        <v>2275.3708499999998</v>
      </c>
      <c r="L101">
        <v>2411.5563959999999</v>
      </c>
      <c r="M101">
        <v>2550.5185550000001</v>
      </c>
      <c r="N101">
        <v>2691.8100589999999</v>
      </c>
      <c r="O101">
        <v>2834.7138669999999</v>
      </c>
      <c r="P101">
        <v>2978.3908689999998</v>
      </c>
      <c r="Q101">
        <v>3125.7846679999998</v>
      </c>
      <c r="R101">
        <v>3276.7978520000001</v>
      </c>
      <c r="S101">
        <v>3431.5751949999999</v>
      </c>
      <c r="T101">
        <v>3591.0878910000001</v>
      </c>
      <c r="U101">
        <v>3755.6552729999999</v>
      </c>
      <c r="V101">
        <v>3923.5664059999999</v>
      </c>
      <c r="W101">
        <v>4096.6557620000003</v>
      </c>
      <c r="X101">
        <v>4275.3842770000001</v>
      </c>
      <c r="Y101">
        <v>4459.8168949999999</v>
      </c>
      <c r="Z101">
        <v>4650.5634769999997</v>
      </c>
      <c r="AA101">
        <v>4846.8452150000003</v>
      </c>
      <c r="AB101">
        <v>5049.1879879999997</v>
      </c>
      <c r="AC101">
        <v>5256.9633789999998</v>
      </c>
      <c r="AD101">
        <v>5470.8505859999996</v>
      </c>
      <c r="AE101">
        <v>5690.3549800000001</v>
      </c>
      <c r="AF101">
        <v>5908.9458009999998</v>
      </c>
      <c r="AG101">
        <v>6131.7714839999999</v>
      </c>
      <c r="AH101">
        <v>6359.9526370000003</v>
      </c>
      <c r="AI101">
        <v>6594.6464839999999</v>
      </c>
      <c r="AJ101">
        <v>6837.3979490000002</v>
      </c>
      <c r="AK101" s="15">
        <v>5.5E-2</v>
      </c>
    </row>
    <row r="102" spans="1:37">
      <c r="A102" t="s">
        <v>919</v>
      </c>
      <c r="B102" t="s">
        <v>1123</v>
      </c>
      <c r="C102" t="s">
        <v>1124</v>
      </c>
      <c r="D102" t="s">
        <v>96</v>
      </c>
      <c r="F102">
        <v>815.96551499999998</v>
      </c>
      <c r="G102">
        <v>1001.1632080000001</v>
      </c>
      <c r="H102">
        <v>1145.527466</v>
      </c>
      <c r="I102">
        <v>1223.701538</v>
      </c>
      <c r="J102">
        <v>1316.38147</v>
      </c>
      <c r="K102">
        <v>1414.18335</v>
      </c>
      <c r="L102">
        <v>1511.9415280000001</v>
      </c>
      <c r="M102">
        <v>1612.7854</v>
      </c>
      <c r="N102">
        <v>1716.461182</v>
      </c>
      <c r="O102">
        <v>1822.541138</v>
      </c>
      <c r="P102">
        <v>1930.5058590000001</v>
      </c>
      <c r="Q102">
        <v>2042.1467290000001</v>
      </c>
      <c r="R102">
        <v>2157.4663089999999</v>
      </c>
      <c r="S102">
        <v>2276.5834960000002</v>
      </c>
      <c r="T102">
        <v>2400.1423340000001</v>
      </c>
      <c r="U102">
        <v>2528.390625</v>
      </c>
      <c r="V102">
        <v>2660.2307129999999</v>
      </c>
      <c r="W102">
        <v>2796.913818</v>
      </c>
      <c r="X102">
        <v>2938.782471</v>
      </c>
      <c r="Y102">
        <v>3085.930664</v>
      </c>
      <c r="Z102">
        <v>3238.794922</v>
      </c>
      <c r="AA102">
        <v>3396.8791500000002</v>
      </c>
      <c r="AB102">
        <v>3560.6145019999999</v>
      </c>
      <c r="AC102">
        <v>3729.625732</v>
      </c>
      <c r="AD102">
        <v>3904.4179690000001</v>
      </c>
      <c r="AE102">
        <v>4084.7004390000002</v>
      </c>
      <c r="AF102">
        <v>4265.9638670000004</v>
      </c>
      <c r="AG102">
        <v>4451.779297</v>
      </c>
      <c r="AH102">
        <v>4642.955078</v>
      </c>
      <c r="AI102">
        <v>4840.3378910000001</v>
      </c>
      <c r="AJ102">
        <v>5045.0615230000003</v>
      </c>
      <c r="AK102" s="15">
        <v>6.3E-2</v>
      </c>
    </row>
    <row r="103" spans="1:37">
      <c r="A103" t="s">
        <v>922</v>
      </c>
      <c r="B103" t="s">
        <v>1125</v>
      </c>
      <c r="C103" t="s">
        <v>1126</v>
      </c>
      <c r="D103" t="s">
        <v>96</v>
      </c>
      <c r="F103">
        <v>340.037598</v>
      </c>
      <c r="G103">
        <v>308.28213499999998</v>
      </c>
      <c r="H103">
        <v>367.070404</v>
      </c>
      <c r="I103">
        <v>422.83438100000001</v>
      </c>
      <c r="J103">
        <v>470.60272200000003</v>
      </c>
      <c r="K103">
        <v>500.10086100000001</v>
      </c>
      <c r="L103">
        <v>527.32080099999996</v>
      </c>
      <c r="M103">
        <v>554.50250200000005</v>
      </c>
      <c r="N103">
        <v>581.50146500000005</v>
      </c>
      <c r="O103">
        <v>608.10546899999997</v>
      </c>
      <c r="P103">
        <v>634.08019999999999</v>
      </c>
      <c r="Q103">
        <v>660.21868900000004</v>
      </c>
      <c r="R103">
        <v>686.41583300000002</v>
      </c>
      <c r="S103">
        <v>712.68151899999998</v>
      </c>
      <c r="T103">
        <v>739.237976</v>
      </c>
      <c r="U103">
        <v>766.13037099999997</v>
      </c>
      <c r="V103">
        <v>792.95251499999995</v>
      </c>
      <c r="W103">
        <v>820.07733199999996</v>
      </c>
      <c r="X103">
        <v>847.58660899999995</v>
      </c>
      <c r="Y103">
        <v>875.45623799999998</v>
      </c>
      <c r="Z103">
        <v>903.81671100000005</v>
      </c>
      <c r="AA103">
        <v>932.48303199999998</v>
      </c>
      <c r="AB103">
        <v>961.49804700000004</v>
      </c>
      <c r="AC103">
        <v>990.67492700000003</v>
      </c>
      <c r="AD103">
        <v>1020.133789</v>
      </c>
      <c r="AE103">
        <v>1049.7231449999999</v>
      </c>
      <c r="AF103">
        <v>1078.013794</v>
      </c>
      <c r="AG103">
        <v>1106.1010739999999</v>
      </c>
      <c r="AH103">
        <v>1134.2036129999999</v>
      </c>
      <c r="AI103">
        <v>1162.540649</v>
      </c>
      <c r="AJ103">
        <v>1191.409302</v>
      </c>
      <c r="AK103" s="15">
        <v>4.2999999999999997E-2</v>
      </c>
    </row>
    <row r="104" spans="1:37">
      <c r="A104" t="s">
        <v>925</v>
      </c>
      <c r="B104" t="s">
        <v>1127</v>
      </c>
      <c r="C104" t="s">
        <v>1128</v>
      </c>
      <c r="D104" t="s">
        <v>96</v>
      </c>
      <c r="F104">
        <v>209.280945</v>
      </c>
      <c r="G104">
        <v>326.260132</v>
      </c>
      <c r="H104">
        <v>341.65927099999999</v>
      </c>
      <c r="I104">
        <v>342.03738399999997</v>
      </c>
      <c r="J104">
        <v>349.05258199999997</v>
      </c>
      <c r="K104">
        <v>361.08673099999999</v>
      </c>
      <c r="L104">
        <v>372.294128</v>
      </c>
      <c r="M104">
        <v>383.23062099999999</v>
      </c>
      <c r="N104">
        <v>393.847443</v>
      </c>
      <c r="O104">
        <v>404.06744400000002</v>
      </c>
      <c r="P104">
        <v>413.80484000000001</v>
      </c>
      <c r="Q104">
        <v>423.419128</v>
      </c>
      <c r="R104">
        <v>432.91568000000001</v>
      </c>
      <c r="S104">
        <v>442.31015000000002</v>
      </c>
      <c r="T104">
        <v>451.70751999999999</v>
      </c>
      <c r="U104">
        <v>461.13436899999999</v>
      </c>
      <c r="V104">
        <v>470.38320900000002</v>
      </c>
      <c r="W104">
        <v>479.66470299999997</v>
      </c>
      <c r="X104">
        <v>489.01522799999998</v>
      </c>
      <c r="Y104">
        <v>498.42996199999999</v>
      </c>
      <c r="Z104">
        <v>507.95187399999998</v>
      </c>
      <c r="AA104">
        <v>517.48278800000003</v>
      </c>
      <c r="AB104">
        <v>527.07586700000002</v>
      </c>
      <c r="AC104">
        <v>536.66265899999996</v>
      </c>
      <c r="AD104">
        <v>546.29894999999999</v>
      </c>
      <c r="AE104">
        <v>555.930969</v>
      </c>
      <c r="AF104">
        <v>564.96832300000005</v>
      </c>
      <c r="AG104">
        <v>573.89111300000002</v>
      </c>
      <c r="AH104">
        <v>582.794128</v>
      </c>
      <c r="AI104">
        <v>591.76806599999998</v>
      </c>
      <c r="AJ104">
        <v>600.92730700000004</v>
      </c>
      <c r="AK104" s="15">
        <v>3.5999999999999997E-2</v>
      </c>
    </row>
    <row r="105" spans="1:37">
      <c r="A105" t="s">
        <v>1018</v>
      </c>
      <c r="B105" t="s">
        <v>1129</v>
      </c>
      <c r="C105" t="s">
        <v>1130</v>
      </c>
      <c r="D105" t="s">
        <v>96</v>
      </c>
      <c r="F105">
        <v>440.38687099999999</v>
      </c>
      <c r="G105">
        <v>700.07110599999999</v>
      </c>
      <c r="H105">
        <v>789.13433799999996</v>
      </c>
      <c r="I105">
        <v>836.35314900000003</v>
      </c>
      <c r="J105">
        <v>901.83966099999998</v>
      </c>
      <c r="K105">
        <v>977.58837900000003</v>
      </c>
      <c r="L105">
        <v>1061.088501</v>
      </c>
      <c r="M105">
        <v>1151.2749020000001</v>
      </c>
      <c r="N105">
        <v>1248.4670410000001</v>
      </c>
      <c r="O105">
        <v>1351.7248540000001</v>
      </c>
      <c r="P105">
        <v>1459.3897710000001</v>
      </c>
      <c r="Q105">
        <v>1570.227905</v>
      </c>
      <c r="R105">
        <v>1682.8214109999999</v>
      </c>
      <c r="S105">
        <v>1796.0900879999999</v>
      </c>
      <c r="T105">
        <v>1909.6088870000001</v>
      </c>
      <c r="U105">
        <v>2026.4490969999999</v>
      </c>
      <c r="V105">
        <v>2148.0651859999998</v>
      </c>
      <c r="W105">
        <v>2275.3671880000002</v>
      </c>
      <c r="X105">
        <v>2408.6594239999999</v>
      </c>
      <c r="Y105">
        <v>2548.0759280000002</v>
      </c>
      <c r="Z105">
        <v>2693.7065429999998</v>
      </c>
      <c r="AA105">
        <v>2844.6145019999999</v>
      </c>
      <c r="AB105">
        <v>3001.5932619999999</v>
      </c>
      <c r="AC105">
        <v>3165.0708009999998</v>
      </c>
      <c r="AD105">
        <v>3335.0808109999998</v>
      </c>
      <c r="AE105">
        <v>3511.719971</v>
      </c>
      <c r="AF105">
        <v>3694.033203</v>
      </c>
      <c r="AG105">
        <v>3882.5349120000001</v>
      </c>
      <c r="AH105">
        <v>4077.71875</v>
      </c>
      <c r="AI105">
        <v>4279.529297</v>
      </c>
      <c r="AJ105">
        <v>4488.2006840000004</v>
      </c>
      <c r="AK105" s="15">
        <v>0.08</v>
      </c>
    </row>
    <row r="106" spans="1:37">
      <c r="A106" t="s">
        <v>919</v>
      </c>
      <c r="B106" t="s">
        <v>1131</v>
      </c>
      <c r="C106" t="s">
        <v>1132</v>
      </c>
      <c r="D106" t="s">
        <v>96</v>
      </c>
      <c r="F106">
        <v>330.22488399999997</v>
      </c>
      <c r="G106">
        <v>518.42797900000005</v>
      </c>
      <c r="H106">
        <v>580.25158699999997</v>
      </c>
      <c r="I106">
        <v>612.604919</v>
      </c>
      <c r="J106">
        <v>665.15765399999998</v>
      </c>
      <c r="K106">
        <v>726.91375700000003</v>
      </c>
      <c r="L106">
        <v>794.571777</v>
      </c>
      <c r="M106">
        <v>867.98016399999995</v>
      </c>
      <c r="N106">
        <v>947.44653300000004</v>
      </c>
      <c r="O106">
        <v>1032.302246</v>
      </c>
      <c r="P106">
        <v>1121.293457</v>
      </c>
      <c r="Q106">
        <v>1213.471558</v>
      </c>
      <c r="R106">
        <v>1307.7080080000001</v>
      </c>
      <c r="S106">
        <v>1403.1236570000001</v>
      </c>
      <c r="T106">
        <v>1499.346802</v>
      </c>
      <c r="U106">
        <v>1598.8073730000001</v>
      </c>
      <c r="V106">
        <v>1702.6857910000001</v>
      </c>
      <c r="W106">
        <v>1811.728149</v>
      </c>
      <c r="X106">
        <v>1926.2060550000001</v>
      </c>
      <c r="Y106">
        <v>2046.2529300000001</v>
      </c>
      <c r="Z106">
        <v>2171.961914</v>
      </c>
      <c r="AA106">
        <v>2302.5961910000001</v>
      </c>
      <c r="AB106">
        <v>2438.814453</v>
      </c>
      <c r="AC106">
        <v>2580.9892580000001</v>
      </c>
      <c r="AD106">
        <v>2729.1669919999999</v>
      </c>
      <c r="AE106">
        <v>2883.446289</v>
      </c>
      <c r="AF106">
        <v>3043.0588379999999</v>
      </c>
      <c r="AG106">
        <v>3208.4326169999999</v>
      </c>
      <c r="AH106">
        <v>3379.9941410000001</v>
      </c>
      <c r="AI106">
        <v>3557.7084960000002</v>
      </c>
      <c r="AJ106">
        <v>3741.7873540000001</v>
      </c>
      <c r="AK106" s="15">
        <v>8.4000000000000005E-2</v>
      </c>
    </row>
    <row r="107" spans="1:37">
      <c r="A107" t="s">
        <v>922</v>
      </c>
      <c r="B107" t="s">
        <v>1133</v>
      </c>
      <c r="C107" t="s">
        <v>1134</v>
      </c>
      <c r="D107" t="s">
        <v>96</v>
      </c>
      <c r="F107">
        <v>53.243789999999997</v>
      </c>
      <c r="G107">
        <v>64.227119000000002</v>
      </c>
      <c r="H107">
        <v>87.110809000000003</v>
      </c>
      <c r="I107">
        <v>102.614288</v>
      </c>
      <c r="J107">
        <v>111.24337800000001</v>
      </c>
      <c r="K107">
        <v>118.435143</v>
      </c>
      <c r="L107">
        <v>127.291275</v>
      </c>
      <c r="M107">
        <v>136.74299600000001</v>
      </c>
      <c r="N107">
        <v>146.80941799999999</v>
      </c>
      <c r="O107">
        <v>157.38606300000001</v>
      </c>
      <c r="P107">
        <v>168.30401599999999</v>
      </c>
      <c r="Q107">
        <v>179.43365499999999</v>
      </c>
      <c r="R107">
        <v>190.648346</v>
      </c>
      <c r="S107">
        <v>201.84840399999999</v>
      </c>
      <c r="T107">
        <v>212.99745200000001</v>
      </c>
      <c r="U107">
        <v>224.38189700000001</v>
      </c>
      <c r="V107">
        <v>236.12338299999999</v>
      </c>
      <c r="W107">
        <v>248.308853</v>
      </c>
      <c r="X107">
        <v>260.95977800000003</v>
      </c>
      <c r="Y107">
        <v>274.08126800000002</v>
      </c>
      <c r="Z107">
        <v>287.68087800000001</v>
      </c>
      <c r="AA107">
        <v>301.653503</v>
      </c>
      <c r="AB107">
        <v>316.07543900000002</v>
      </c>
      <c r="AC107">
        <v>330.97872899999999</v>
      </c>
      <c r="AD107">
        <v>346.36120599999998</v>
      </c>
      <c r="AE107">
        <v>362.22610500000002</v>
      </c>
      <c r="AF107">
        <v>378.46691900000002</v>
      </c>
      <c r="AG107">
        <v>395.13980099999998</v>
      </c>
      <c r="AH107">
        <v>412.28225700000002</v>
      </c>
      <c r="AI107">
        <v>429.885132</v>
      </c>
      <c r="AJ107">
        <v>447.96362299999998</v>
      </c>
      <c r="AK107" s="15">
        <v>7.3999999999999996E-2</v>
      </c>
    </row>
    <row r="108" spans="1:37">
      <c r="A108" t="s">
        <v>925</v>
      </c>
      <c r="B108" t="s">
        <v>1135</v>
      </c>
      <c r="C108" t="s">
        <v>1136</v>
      </c>
      <c r="D108" t="s">
        <v>96</v>
      </c>
      <c r="F108">
        <v>56.918174999999998</v>
      </c>
      <c r="G108">
        <v>117.416</v>
      </c>
      <c r="H108">
        <v>121.77190400000001</v>
      </c>
      <c r="I108">
        <v>121.133888</v>
      </c>
      <c r="J108">
        <v>125.438644</v>
      </c>
      <c r="K108">
        <v>132.23950199999999</v>
      </c>
      <c r="L108">
        <v>139.22551000000001</v>
      </c>
      <c r="M108">
        <v>146.55181899999999</v>
      </c>
      <c r="N108">
        <v>154.21101400000001</v>
      </c>
      <c r="O108">
        <v>162.03651400000001</v>
      </c>
      <c r="P108">
        <v>169.79234299999999</v>
      </c>
      <c r="Q108">
        <v>177.32266200000001</v>
      </c>
      <c r="R108">
        <v>184.46513400000001</v>
      </c>
      <c r="S108">
        <v>191.118011</v>
      </c>
      <c r="T108">
        <v>197.26461800000001</v>
      </c>
      <c r="U108">
        <v>203.25984199999999</v>
      </c>
      <c r="V108">
        <v>209.25607299999999</v>
      </c>
      <c r="W108">
        <v>215.33000200000001</v>
      </c>
      <c r="X108">
        <v>221.493652</v>
      </c>
      <c r="Y108">
        <v>227.741592</v>
      </c>
      <c r="Z108">
        <v>234.06372099999999</v>
      </c>
      <c r="AA108">
        <v>240.36480700000001</v>
      </c>
      <c r="AB108">
        <v>246.703339</v>
      </c>
      <c r="AC108">
        <v>253.10273699999999</v>
      </c>
      <c r="AD108">
        <v>259.55242900000002</v>
      </c>
      <c r="AE108">
        <v>266.04760700000003</v>
      </c>
      <c r="AF108">
        <v>272.50723299999999</v>
      </c>
      <c r="AG108">
        <v>278.96246300000001</v>
      </c>
      <c r="AH108">
        <v>285.44250499999998</v>
      </c>
      <c r="AI108">
        <v>291.93530299999998</v>
      </c>
      <c r="AJ108">
        <v>298.44970699999999</v>
      </c>
      <c r="AK108" s="15">
        <v>5.7000000000000002E-2</v>
      </c>
    </row>
    <row r="109" spans="1:37">
      <c r="A109" t="s">
        <v>1027</v>
      </c>
      <c r="B109" t="s">
        <v>1137</v>
      </c>
      <c r="C109" t="s">
        <v>1138</v>
      </c>
      <c r="D109" t="s">
        <v>96</v>
      </c>
      <c r="F109">
        <v>215.09840399999999</v>
      </c>
      <c r="G109">
        <v>592.88147000000004</v>
      </c>
      <c r="H109">
        <v>663.31213400000001</v>
      </c>
      <c r="I109">
        <v>709.13122599999997</v>
      </c>
      <c r="J109">
        <v>725.06152299999997</v>
      </c>
      <c r="K109">
        <v>748.91516100000001</v>
      </c>
      <c r="L109">
        <v>767.30688499999997</v>
      </c>
      <c r="M109">
        <v>786.285034</v>
      </c>
      <c r="N109">
        <v>805.89562999999998</v>
      </c>
      <c r="O109">
        <v>826.14086899999995</v>
      </c>
      <c r="P109">
        <v>847.036743</v>
      </c>
      <c r="Q109">
        <v>868.59155299999998</v>
      </c>
      <c r="R109">
        <v>890.67834500000004</v>
      </c>
      <c r="S109">
        <v>913.21630900000002</v>
      </c>
      <c r="T109">
        <v>936.18823199999997</v>
      </c>
      <c r="U109">
        <v>959.58526600000005</v>
      </c>
      <c r="V109">
        <v>983.28900099999998</v>
      </c>
      <c r="W109">
        <v>1007.1714480000001</v>
      </c>
      <c r="X109">
        <v>1030.7963870000001</v>
      </c>
      <c r="Y109">
        <v>1054.4223629999999</v>
      </c>
      <c r="Z109">
        <v>1078.7960210000001</v>
      </c>
      <c r="AA109">
        <v>1103.908447</v>
      </c>
      <c r="AB109">
        <v>1129.802856</v>
      </c>
      <c r="AC109">
        <v>1156.5035399999999</v>
      </c>
      <c r="AD109">
        <v>1184.0280760000001</v>
      </c>
      <c r="AE109">
        <v>1212.408081</v>
      </c>
      <c r="AF109">
        <v>1241.6367190000001</v>
      </c>
      <c r="AG109">
        <v>1271.7645259999999</v>
      </c>
      <c r="AH109">
        <v>1302.8282469999999</v>
      </c>
      <c r="AI109">
        <v>1334.8472899999999</v>
      </c>
      <c r="AJ109">
        <v>1367.857178</v>
      </c>
      <c r="AK109" s="15">
        <v>6.4000000000000001E-2</v>
      </c>
    </row>
    <row r="110" spans="1:37">
      <c r="A110" t="s">
        <v>919</v>
      </c>
      <c r="B110" t="s">
        <v>1139</v>
      </c>
      <c r="C110" t="s">
        <v>1140</v>
      </c>
      <c r="D110" t="s">
        <v>96</v>
      </c>
      <c r="F110">
        <v>97.036285000000007</v>
      </c>
      <c r="G110">
        <v>236.232574</v>
      </c>
      <c r="H110">
        <v>269.32894900000002</v>
      </c>
      <c r="I110">
        <v>286.37194799999997</v>
      </c>
      <c r="J110">
        <v>303.03973400000001</v>
      </c>
      <c r="K110">
        <v>319.53961199999998</v>
      </c>
      <c r="L110">
        <v>332.935608</v>
      </c>
      <c r="M110">
        <v>346.762024</v>
      </c>
      <c r="N110">
        <v>361.04272500000002</v>
      </c>
      <c r="O110">
        <v>375.783051</v>
      </c>
      <c r="P110">
        <v>390.99529999999999</v>
      </c>
      <c r="Q110">
        <v>406.68682899999999</v>
      </c>
      <c r="R110">
        <v>422.79965199999998</v>
      </c>
      <c r="S110">
        <v>439.29388399999999</v>
      </c>
      <c r="T110">
        <v>456.15853900000002</v>
      </c>
      <c r="U110">
        <v>473.38635299999999</v>
      </c>
      <c r="V110">
        <v>490.91253699999999</v>
      </c>
      <c r="W110">
        <v>508.66204800000003</v>
      </c>
      <c r="X110">
        <v>526.38958700000001</v>
      </c>
      <c r="Y110">
        <v>544.21948199999997</v>
      </c>
      <c r="Z110">
        <v>562.55401600000005</v>
      </c>
      <c r="AA110">
        <v>581.39404300000001</v>
      </c>
      <c r="AB110">
        <v>600.76538100000005</v>
      </c>
      <c r="AC110">
        <v>620.685608</v>
      </c>
      <c r="AD110">
        <v>641.16882299999997</v>
      </c>
      <c r="AE110">
        <v>662.23748799999998</v>
      </c>
      <c r="AF110">
        <v>683.89624000000003</v>
      </c>
      <c r="AG110">
        <v>706.17449999999997</v>
      </c>
      <c r="AH110">
        <v>729.09759499999996</v>
      </c>
      <c r="AI110">
        <v>752.67999299999997</v>
      </c>
      <c r="AJ110">
        <v>776.94836399999997</v>
      </c>
      <c r="AK110" s="15">
        <v>7.1999999999999995E-2</v>
      </c>
    </row>
    <row r="111" spans="1:37">
      <c r="A111" t="s">
        <v>922</v>
      </c>
      <c r="B111" t="s">
        <v>1141</v>
      </c>
      <c r="C111" t="s">
        <v>1142</v>
      </c>
      <c r="D111" t="s">
        <v>96</v>
      </c>
      <c r="F111">
        <v>51.851081999999998</v>
      </c>
      <c r="G111">
        <v>66.526084999999995</v>
      </c>
      <c r="H111">
        <v>90.924560999999997</v>
      </c>
      <c r="I111">
        <v>107.085571</v>
      </c>
      <c r="J111">
        <v>116.31864899999999</v>
      </c>
      <c r="K111">
        <v>123.44004099999999</v>
      </c>
      <c r="L111">
        <v>127.53224899999999</v>
      </c>
      <c r="M111">
        <v>131.72679099999999</v>
      </c>
      <c r="N111">
        <v>136.03387499999999</v>
      </c>
      <c r="O111">
        <v>140.452911</v>
      </c>
      <c r="P111">
        <v>144.98237599999999</v>
      </c>
      <c r="Q111">
        <v>149.62666300000001</v>
      </c>
      <c r="R111">
        <v>154.37025499999999</v>
      </c>
      <c r="S111">
        <v>159.20645099999999</v>
      </c>
      <c r="T111">
        <v>164.13526899999999</v>
      </c>
      <c r="U111">
        <v>169.15759299999999</v>
      </c>
      <c r="V111">
        <v>174.26251199999999</v>
      </c>
      <c r="W111">
        <v>179.44238300000001</v>
      </c>
      <c r="X111">
        <v>184.65934799999999</v>
      </c>
      <c r="Y111">
        <v>189.93507399999999</v>
      </c>
      <c r="Z111">
        <v>195.33839399999999</v>
      </c>
      <c r="AA111">
        <v>200.86386100000001</v>
      </c>
      <c r="AB111">
        <v>206.52204900000001</v>
      </c>
      <c r="AC111">
        <v>212.316666</v>
      </c>
      <c r="AD111">
        <v>218.25029000000001</v>
      </c>
      <c r="AE111">
        <v>224.32707199999999</v>
      </c>
      <c r="AF111">
        <v>230.53735399999999</v>
      </c>
      <c r="AG111">
        <v>236.89747600000001</v>
      </c>
      <c r="AH111">
        <v>243.413712</v>
      </c>
      <c r="AI111">
        <v>250.09236100000001</v>
      </c>
      <c r="AJ111">
        <v>256.93670700000001</v>
      </c>
      <c r="AK111" s="15">
        <v>5.5E-2</v>
      </c>
    </row>
    <row r="112" spans="1:37">
      <c r="A112" t="s">
        <v>925</v>
      </c>
      <c r="B112" t="s">
        <v>1143</v>
      </c>
      <c r="C112" t="s">
        <v>1144</v>
      </c>
      <c r="D112" t="s">
        <v>96</v>
      </c>
      <c r="F112">
        <v>66.211044000000001</v>
      </c>
      <c r="G112">
        <v>290.12283300000001</v>
      </c>
      <c r="H112">
        <v>303.05859400000003</v>
      </c>
      <c r="I112">
        <v>315.67370599999998</v>
      </c>
      <c r="J112">
        <v>305.70309400000002</v>
      </c>
      <c r="K112">
        <v>305.93548600000003</v>
      </c>
      <c r="L112">
        <v>306.83898900000003</v>
      </c>
      <c r="M112">
        <v>307.79617300000001</v>
      </c>
      <c r="N112">
        <v>308.81906099999998</v>
      </c>
      <c r="O112">
        <v>309.90490699999998</v>
      </c>
      <c r="P112">
        <v>311.05908199999999</v>
      </c>
      <c r="Q112">
        <v>312.27810699999998</v>
      </c>
      <c r="R112">
        <v>313.50839200000001</v>
      </c>
      <c r="S112">
        <v>314.71597300000002</v>
      </c>
      <c r="T112">
        <v>315.894409</v>
      </c>
      <c r="U112">
        <v>317.04132099999998</v>
      </c>
      <c r="V112">
        <v>318.11395299999998</v>
      </c>
      <c r="W112">
        <v>319.06701700000002</v>
      </c>
      <c r="X112">
        <v>319.74749800000001</v>
      </c>
      <c r="Y112">
        <v>320.267853</v>
      </c>
      <c r="Z112">
        <v>320.90365600000001</v>
      </c>
      <c r="AA112">
        <v>321.65054300000003</v>
      </c>
      <c r="AB112">
        <v>322.51541099999997</v>
      </c>
      <c r="AC112">
        <v>323.50125100000002</v>
      </c>
      <c r="AD112">
        <v>324.60891700000002</v>
      </c>
      <c r="AE112">
        <v>325.84350599999999</v>
      </c>
      <c r="AF112">
        <v>327.20306399999998</v>
      </c>
      <c r="AG112">
        <v>328.69259599999998</v>
      </c>
      <c r="AH112">
        <v>330.316956</v>
      </c>
      <c r="AI112">
        <v>332.074951</v>
      </c>
      <c r="AJ112">
        <v>333.97216800000001</v>
      </c>
      <c r="AK112" s="15">
        <v>5.5E-2</v>
      </c>
    </row>
    <row r="113" spans="1:37">
      <c r="A113" t="s">
        <v>1036</v>
      </c>
      <c r="B113" t="s">
        <v>1145</v>
      </c>
      <c r="C113" t="s">
        <v>1146</v>
      </c>
      <c r="D113" t="s">
        <v>96</v>
      </c>
      <c r="F113">
        <v>12280.303711</v>
      </c>
      <c r="G113">
        <v>22980.896484000001</v>
      </c>
      <c r="H113">
        <v>25378.0625</v>
      </c>
      <c r="I113">
        <v>26569.019531000002</v>
      </c>
      <c r="J113">
        <v>27711.851562</v>
      </c>
      <c r="K113">
        <v>28977.505859000001</v>
      </c>
      <c r="L113">
        <v>30105.019531000002</v>
      </c>
      <c r="M113">
        <v>31124.380859000001</v>
      </c>
      <c r="N113">
        <v>32226.033202999999</v>
      </c>
      <c r="O113">
        <v>33309.214844000002</v>
      </c>
      <c r="P113">
        <v>34444.164062000003</v>
      </c>
      <c r="Q113">
        <v>35623.042969000002</v>
      </c>
      <c r="R113">
        <v>36857.359375</v>
      </c>
      <c r="S113">
        <v>38124.085937999997</v>
      </c>
      <c r="T113">
        <v>39440.8125</v>
      </c>
      <c r="U113">
        <v>40810.386719000002</v>
      </c>
      <c r="V113">
        <v>42199.804687999997</v>
      </c>
      <c r="W113">
        <v>43613.839844000002</v>
      </c>
      <c r="X113">
        <v>45073.320312000003</v>
      </c>
      <c r="Y113">
        <v>46597.105469000002</v>
      </c>
      <c r="Z113">
        <v>48191.488280999998</v>
      </c>
      <c r="AA113">
        <v>49831.039062000003</v>
      </c>
      <c r="AB113">
        <v>51524.105469000002</v>
      </c>
      <c r="AC113">
        <v>53267.585937999997</v>
      </c>
      <c r="AD113">
        <v>55056.839844000002</v>
      </c>
      <c r="AE113">
        <v>56907.328125</v>
      </c>
      <c r="AF113">
        <v>58779.902344000002</v>
      </c>
      <c r="AG113">
        <v>60688.246094000002</v>
      </c>
      <c r="AH113">
        <v>62673.082030999998</v>
      </c>
      <c r="AI113">
        <v>64712.183594000002</v>
      </c>
      <c r="AJ113">
        <v>66809.179688000004</v>
      </c>
      <c r="AK113" s="15">
        <v>5.8000000000000003E-2</v>
      </c>
    </row>
    <row r="114" spans="1:37">
      <c r="A114" t="s">
        <v>1147</v>
      </c>
      <c r="C114" t="s">
        <v>1148</v>
      </c>
    </row>
    <row r="115" spans="1:37">
      <c r="A115" t="s">
        <v>916</v>
      </c>
      <c r="B115" t="s">
        <v>1149</v>
      </c>
      <c r="C115" t="s">
        <v>1150</v>
      </c>
      <c r="D115" t="s">
        <v>96</v>
      </c>
      <c r="F115">
        <v>4864.5805659999996</v>
      </c>
      <c r="G115">
        <v>1395.6361079999999</v>
      </c>
      <c r="H115">
        <v>917.33941700000003</v>
      </c>
      <c r="I115">
        <v>815.35485800000004</v>
      </c>
      <c r="J115">
        <v>690.246399</v>
      </c>
      <c r="K115">
        <v>642.76806599999998</v>
      </c>
      <c r="L115">
        <v>542.60638400000005</v>
      </c>
      <c r="M115">
        <v>500.46283</v>
      </c>
      <c r="N115">
        <v>430.26001000000002</v>
      </c>
      <c r="O115">
        <v>405.21490499999999</v>
      </c>
      <c r="P115">
        <v>397.34491000000003</v>
      </c>
      <c r="Q115">
        <v>389.10418700000002</v>
      </c>
      <c r="R115">
        <v>380.41162100000003</v>
      </c>
      <c r="S115">
        <v>371.37164300000001</v>
      </c>
      <c r="T115">
        <v>361.919037</v>
      </c>
      <c r="U115">
        <v>352.056061</v>
      </c>
      <c r="V115">
        <v>341.94409200000001</v>
      </c>
      <c r="W115">
        <v>331.60095200000001</v>
      </c>
      <c r="X115">
        <v>320.942993</v>
      </c>
      <c r="Y115">
        <v>309.88790899999998</v>
      </c>
      <c r="Z115">
        <v>298.41497800000002</v>
      </c>
      <c r="AA115">
        <v>286.65527300000002</v>
      </c>
      <c r="AB115">
        <v>274.59964000000002</v>
      </c>
      <c r="AC115">
        <v>262.25744600000002</v>
      </c>
      <c r="AD115">
        <v>249.651779</v>
      </c>
      <c r="AE115">
        <v>236.652557</v>
      </c>
      <c r="AF115">
        <v>223.43649300000001</v>
      </c>
      <c r="AG115">
        <v>210.03012100000001</v>
      </c>
      <c r="AH115">
        <v>196.147141</v>
      </c>
      <c r="AI115">
        <v>181.94506799999999</v>
      </c>
      <c r="AJ115">
        <v>167.394485</v>
      </c>
      <c r="AK115" s="15">
        <v>-0.106</v>
      </c>
    </row>
    <row r="116" spans="1:37">
      <c r="A116" t="s">
        <v>919</v>
      </c>
      <c r="B116" t="s">
        <v>1151</v>
      </c>
      <c r="C116" t="s">
        <v>1152</v>
      </c>
      <c r="D116" t="s">
        <v>96</v>
      </c>
      <c r="F116">
        <v>2563.5942380000001</v>
      </c>
      <c r="G116">
        <v>549.38433799999996</v>
      </c>
      <c r="H116">
        <v>218.66958600000001</v>
      </c>
      <c r="I116">
        <v>170.02320900000001</v>
      </c>
      <c r="J116">
        <v>133.226913</v>
      </c>
      <c r="K116">
        <v>94.664779999999993</v>
      </c>
      <c r="L116">
        <v>55.308028999999998</v>
      </c>
      <c r="M116">
        <v>15.151932</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t="s">
        <v>170</v>
      </c>
    </row>
    <row r="117" spans="1:37">
      <c r="A117" t="s">
        <v>922</v>
      </c>
      <c r="B117" t="s">
        <v>1153</v>
      </c>
      <c r="C117" t="s">
        <v>1154</v>
      </c>
      <c r="D117" t="s">
        <v>96</v>
      </c>
      <c r="F117">
        <v>289.20523100000003</v>
      </c>
      <c r="G117">
        <v>141.729263</v>
      </c>
      <c r="H117">
        <v>91.605369999999994</v>
      </c>
      <c r="I117">
        <v>71.449959000000007</v>
      </c>
      <c r="J117">
        <v>6.6538810000000002</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t="s">
        <v>170</v>
      </c>
    </row>
    <row r="118" spans="1:37">
      <c r="A118" t="s">
        <v>925</v>
      </c>
      <c r="B118" t="s">
        <v>1155</v>
      </c>
      <c r="C118" t="s">
        <v>1156</v>
      </c>
      <c r="D118" t="s">
        <v>96</v>
      </c>
      <c r="F118">
        <v>2011.780884</v>
      </c>
      <c r="G118">
        <v>704.52252199999998</v>
      </c>
      <c r="H118">
        <v>607.06445299999996</v>
      </c>
      <c r="I118">
        <v>573.88171399999999</v>
      </c>
      <c r="J118">
        <v>550.36560099999997</v>
      </c>
      <c r="K118">
        <v>548.10327099999995</v>
      </c>
      <c r="L118">
        <v>487.29834</v>
      </c>
      <c r="M118">
        <v>485.31088299999999</v>
      </c>
      <c r="N118">
        <v>430.26001000000002</v>
      </c>
      <c r="O118">
        <v>405.21490499999999</v>
      </c>
      <c r="P118">
        <v>397.34491000000003</v>
      </c>
      <c r="Q118">
        <v>389.10418700000002</v>
      </c>
      <c r="R118">
        <v>380.41162100000003</v>
      </c>
      <c r="S118">
        <v>371.37164300000001</v>
      </c>
      <c r="T118">
        <v>361.919037</v>
      </c>
      <c r="U118">
        <v>352.056061</v>
      </c>
      <c r="V118">
        <v>341.94409200000001</v>
      </c>
      <c r="W118">
        <v>331.60095200000001</v>
      </c>
      <c r="X118">
        <v>320.942993</v>
      </c>
      <c r="Y118">
        <v>309.88790899999998</v>
      </c>
      <c r="Z118">
        <v>298.41497800000002</v>
      </c>
      <c r="AA118">
        <v>286.65527300000002</v>
      </c>
      <c r="AB118">
        <v>274.59964000000002</v>
      </c>
      <c r="AC118">
        <v>262.25744600000002</v>
      </c>
      <c r="AD118">
        <v>249.651779</v>
      </c>
      <c r="AE118">
        <v>236.652557</v>
      </c>
      <c r="AF118">
        <v>223.43649300000001</v>
      </c>
      <c r="AG118">
        <v>210.03012100000001</v>
      </c>
      <c r="AH118">
        <v>196.147141</v>
      </c>
      <c r="AI118">
        <v>181.94506799999999</v>
      </c>
      <c r="AJ118">
        <v>167.394485</v>
      </c>
      <c r="AK118" s="15">
        <v>-0.08</v>
      </c>
    </row>
    <row r="119" spans="1:37">
      <c r="A119" t="s">
        <v>928</v>
      </c>
      <c r="B119" t="s">
        <v>1157</v>
      </c>
      <c r="C119" t="s">
        <v>1158</v>
      </c>
      <c r="D119" t="s">
        <v>96</v>
      </c>
      <c r="F119">
        <v>640.33941700000003</v>
      </c>
      <c r="G119">
        <v>226.37356600000001</v>
      </c>
      <c r="H119">
        <v>133.60017400000001</v>
      </c>
      <c r="I119">
        <v>106.79722599999999</v>
      </c>
      <c r="J119">
        <v>97.950050000000005</v>
      </c>
      <c r="K119">
        <v>92.875259</v>
      </c>
      <c r="L119">
        <v>86.662154999999998</v>
      </c>
      <c r="M119">
        <v>79.684005999999997</v>
      </c>
      <c r="N119">
        <v>72.460480000000004</v>
      </c>
      <c r="O119">
        <v>64.983199999999997</v>
      </c>
      <c r="P119">
        <v>58.498241</v>
      </c>
      <c r="Q119">
        <v>54.206318000000003</v>
      </c>
      <c r="R119">
        <v>52.093918000000002</v>
      </c>
      <c r="S119">
        <v>50.475181999999997</v>
      </c>
      <c r="T119">
        <v>48.821708999999998</v>
      </c>
      <c r="U119">
        <v>47.144320999999998</v>
      </c>
      <c r="V119">
        <v>45.426121000000002</v>
      </c>
      <c r="W119">
        <v>43.686549999999997</v>
      </c>
      <c r="X119">
        <v>41.926772999999997</v>
      </c>
      <c r="Y119">
        <v>40.144306</v>
      </c>
      <c r="Z119">
        <v>38.343628000000002</v>
      </c>
      <c r="AA119">
        <v>36.541077000000001</v>
      </c>
      <c r="AB119">
        <v>34.724907000000002</v>
      </c>
      <c r="AC119">
        <v>32.897762</v>
      </c>
      <c r="AD119">
        <v>31.060665</v>
      </c>
      <c r="AE119">
        <v>29.213979999999999</v>
      </c>
      <c r="AF119">
        <v>27.358619999999998</v>
      </c>
      <c r="AG119">
        <v>25.498349999999999</v>
      </c>
      <c r="AH119">
        <v>23.639606000000001</v>
      </c>
      <c r="AI119">
        <v>21.786003000000001</v>
      </c>
      <c r="AJ119">
        <v>19.934574000000001</v>
      </c>
      <c r="AK119" s="15">
        <v>-0.109</v>
      </c>
    </row>
    <row r="120" spans="1:37">
      <c r="A120" t="s">
        <v>919</v>
      </c>
      <c r="B120" t="s">
        <v>1159</v>
      </c>
      <c r="C120" t="s">
        <v>1160</v>
      </c>
      <c r="D120" t="s">
        <v>96</v>
      </c>
      <c r="F120">
        <v>214.02563499999999</v>
      </c>
      <c r="G120">
        <v>61.250546</v>
      </c>
      <c r="H120">
        <v>21.950831999999998</v>
      </c>
      <c r="I120">
        <v>18.375166</v>
      </c>
      <c r="J120">
        <v>18.375166</v>
      </c>
      <c r="K120">
        <v>15.456478000000001</v>
      </c>
      <c r="L120">
        <v>12.306618</v>
      </c>
      <c r="M120">
        <v>9.0640999999999998</v>
      </c>
      <c r="N120">
        <v>5.7292709999999998</v>
      </c>
      <c r="O120">
        <v>2.3030080000000002</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t="s">
        <v>170</v>
      </c>
    </row>
    <row r="121" spans="1:37">
      <c r="A121" t="s">
        <v>922</v>
      </c>
      <c r="B121" t="s">
        <v>1161</v>
      </c>
      <c r="C121" t="s">
        <v>1162</v>
      </c>
      <c r="D121" t="s">
        <v>96</v>
      </c>
      <c r="F121">
        <v>78.875549000000007</v>
      </c>
      <c r="G121">
        <v>53.105803999999999</v>
      </c>
      <c r="H121">
        <v>27.871715999999999</v>
      </c>
      <c r="I121">
        <v>20.024103</v>
      </c>
      <c r="J121">
        <v>18.016725999999998</v>
      </c>
      <c r="K121">
        <v>15.860621999999999</v>
      </c>
      <c r="L121">
        <v>13.56753</v>
      </c>
      <c r="M121">
        <v>11.150591</v>
      </c>
      <c r="N121">
        <v>8.6313040000000001</v>
      </c>
      <c r="O121">
        <v>6.0114169999999998</v>
      </c>
      <c r="P121">
        <v>3.3054549999999998</v>
      </c>
      <c r="Q121">
        <v>0.53902399999999995</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t="s">
        <v>170</v>
      </c>
    </row>
    <row r="122" spans="1:37">
      <c r="A122" t="s">
        <v>925</v>
      </c>
      <c r="B122" t="s">
        <v>1163</v>
      </c>
      <c r="C122" t="s">
        <v>1164</v>
      </c>
      <c r="D122" t="s">
        <v>96</v>
      </c>
      <c r="F122">
        <v>347.43823200000003</v>
      </c>
      <c r="G122">
        <v>112.01721999999999</v>
      </c>
      <c r="H122">
        <v>83.777625999999998</v>
      </c>
      <c r="I122">
        <v>68.397957000000005</v>
      </c>
      <c r="J122">
        <v>61.558159000000003</v>
      </c>
      <c r="K122">
        <v>61.558159000000003</v>
      </c>
      <c r="L122">
        <v>60.78801</v>
      </c>
      <c r="M122">
        <v>59.469315000000002</v>
      </c>
      <c r="N122">
        <v>58.099902999999998</v>
      </c>
      <c r="O122">
        <v>56.668773999999999</v>
      </c>
      <c r="P122">
        <v>55.192787000000003</v>
      </c>
      <c r="Q122">
        <v>53.667293999999998</v>
      </c>
      <c r="R122">
        <v>52.093918000000002</v>
      </c>
      <c r="S122">
        <v>50.475181999999997</v>
      </c>
      <c r="T122">
        <v>48.821708999999998</v>
      </c>
      <c r="U122">
        <v>47.144320999999998</v>
      </c>
      <c r="V122">
        <v>45.426121000000002</v>
      </c>
      <c r="W122">
        <v>43.686549999999997</v>
      </c>
      <c r="X122">
        <v>41.926772999999997</v>
      </c>
      <c r="Y122">
        <v>40.144306</v>
      </c>
      <c r="Z122">
        <v>38.343628000000002</v>
      </c>
      <c r="AA122">
        <v>36.541077000000001</v>
      </c>
      <c r="AB122">
        <v>34.724907000000002</v>
      </c>
      <c r="AC122">
        <v>32.897762</v>
      </c>
      <c r="AD122">
        <v>31.060665</v>
      </c>
      <c r="AE122">
        <v>29.213979999999999</v>
      </c>
      <c r="AF122">
        <v>27.358619999999998</v>
      </c>
      <c r="AG122">
        <v>25.498349999999999</v>
      </c>
      <c r="AH122">
        <v>23.639606000000001</v>
      </c>
      <c r="AI122">
        <v>21.786003000000001</v>
      </c>
      <c r="AJ122">
        <v>19.934574000000001</v>
      </c>
      <c r="AK122" s="15">
        <v>-9.0999999999999998E-2</v>
      </c>
    </row>
    <row r="123" spans="1:37">
      <c r="A123" t="s">
        <v>937</v>
      </c>
      <c r="B123" t="s">
        <v>1165</v>
      </c>
      <c r="C123" t="s">
        <v>1166</v>
      </c>
      <c r="D123" t="s">
        <v>96</v>
      </c>
      <c r="F123">
        <v>390.69879200000003</v>
      </c>
      <c r="G123">
        <v>196.30763200000001</v>
      </c>
      <c r="H123">
        <v>116.827896</v>
      </c>
      <c r="I123">
        <v>96.959732000000002</v>
      </c>
      <c r="J123">
        <v>87.548171999999994</v>
      </c>
      <c r="K123">
        <v>77.701492000000002</v>
      </c>
      <c r="L123">
        <v>70.734138000000002</v>
      </c>
      <c r="M123">
        <v>64.619552999999996</v>
      </c>
      <c r="N123">
        <v>58.540824999999998</v>
      </c>
      <c r="O123">
        <v>52.690849</v>
      </c>
      <c r="P123">
        <v>46.430149</v>
      </c>
      <c r="Q123">
        <v>39.962508999999997</v>
      </c>
      <c r="R123">
        <v>33.324691999999999</v>
      </c>
      <c r="S123">
        <v>28.395565000000001</v>
      </c>
      <c r="T123">
        <v>27.111294000000001</v>
      </c>
      <c r="U123">
        <v>25.776934000000001</v>
      </c>
      <c r="V123">
        <v>24.39838</v>
      </c>
      <c r="W123">
        <v>22.974330999999999</v>
      </c>
      <c r="X123">
        <v>21.505396000000001</v>
      </c>
      <c r="Y123">
        <v>19.992274999999999</v>
      </c>
      <c r="Z123">
        <v>18.435572000000001</v>
      </c>
      <c r="AA123">
        <v>16.836693</v>
      </c>
      <c r="AB123">
        <v>15.19566</v>
      </c>
      <c r="AC123">
        <v>13.512641</v>
      </c>
      <c r="AD123">
        <v>11.787457</v>
      </c>
      <c r="AE123">
        <v>10.019955</v>
      </c>
      <c r="AF123">
        <v>8.2201690000000003</v>
      </c>
      <c r="AG123">
        <v>6.3783320000000003</v>
      </c>
      <c r="AH123">
        <v>4.4938580000000004</v>
      </c>
      <c r="AI123">
        <v>2.5660759999999998</v>
      </c>
      <c r="AJ123">
        <v>0.58138999999999996</v>
      </c>
      <c r="AK123" s="15">
        <v>-0.19500000000000001</v>
      </c>
    </row>
    <row r="124" spans="1:37">
      <c r="A124" t="s">
        <v>919</v>
      </c>
      <c r="B124" t="s">
        <v>1167</v>
      </c>
      <c r="C124" t="s">
        <v>1168</v>
      </c>
      <c r="D124" t="s">
        <v>96</v>
      </c>
      <c r="F124">
        <v>196.60597200000001</v>
      </c>
      <c r="G124">
        <v>113.079567</v>
      </c>
      <c r="H124">
        <v>56.968735000000002</v>
      </c>
      <c r="I124">
        <v>46.568309999999997</v>
      </c>
      <c r="J124">
        <v>42.675570999999998</v>
      </c>
      <c r="K124">
        <v>38.526046999999998</v>
      </c>
      <c r="L124">
        <v>34.138900999999997</v>
      </c>
      <c r="M124">
        <v>29.538011999999998</v>
      </c>
      <c r="N124">
        <v>24.725134000000001</v>
      </c>
      <c r="O124">
        <v>19.707090000000001</v>
      </c>
      <c r="P124">
        <v>14.5084</v>
      </c>
      <c r="Q124">
        <v>9.1601649999999992</v>
      </c>
      <c r="R124">
        <v>3.6980029999999999</v>
      </c>
      <c r="S124">
        <v>0</v>
      </c>
      <c r="T124">
        <v>0</v>
      </c>
      <c r="U124">
        <v>0</v>
      </c>
      <c r="V124">
        <v>0</v>
      </c>
      <c r="W124">
        <v>0</v>
      </c>
      <c r="X124">
        <v>0</v>
      </c>
      <c r="Y124">
        <v>0</v>
      </c>
      <c r="Z124">
        <v>0</v>
      </c>
      <c r="AA124">
        <v>0</v>
      </c>
      <c r="AB124">
        <v>0</v>
      </c>
      <c r="AC124">
        <v>0</v>
      </c>
      <c r="AD124">
        <v>0</v>
      </c>
      <c r="AE124">
        <v>0</v>
      </c>
      <c r="AF124">
        <v>0</v>
      </c>
      <c r="AG124">
        <v>0</v>
      </c>
      <c r="AH124">
        <v>0</v>
      </c>
      <c r="AI124">
        <v>0</v>
      </c>
      <c r="AJ124">
        <v>0</v>
      </c>
      <c r="AK124" t="s">
        <v>170</v>
      </c>
    </row>
    <row r="125" spans="1:37">
      <c r="A125" t="s">
        <v>922</v>
      </c>
      <c r="B125" t="s">
        <v>1169</v>
      </c>
      <c r="C125" t="s">
        <v>1170</v>
      </c>
      <c r="D125" t="s">
        <v>96</v>
      </c>
      <c r="F125">
        <v>17.731318999999999</v>
      </c>
      <c r="G125">
        <v>16.648686999999999</v>
      </c>
      <c r="H125">
        <v>9.8369119999999999</v>
      </c>
      <c r="I125">
        <v>8.5069119999999998</v>
      </c>
      <c r="J125">
        <v>7.1765379999999999</v>
      </c>
      <c r="K125">
        <v>5.2489920000000003</v>
      </c>
      <c r="L125">
        <v>3.543571</v>
      </c>
      <c r="M125">
        <v>2.0298750000000001</v>
      </c>
      <c r="N125">
        <v>0.76402599999999998</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170</v>
      </c>
    </row>
    <row r="126" spans="1:37">
      <c r="A126" t="s">
        <v>925</v>
      </c>
      <c r="B126" t="s">
        <v>1171</v>
      </c>
      <c r="C126" t="s">
        <v>1172</v>
      </c>
      <c r="D126" t="s">
        <v>96</v>
      </c>
      <c r="F126">
        <v>176.36151100000001</v>
      </c>
      <c r="G126">
        <v>66.579375999999996</v>
      </c>
      <c r="H126">
        <v>50.022247</v>
      </c>
      <c r="I126">
        <v>41.884506000000002</v>
      </c>
      <c r="J126">
        <v>37.696060000000003</v>
      </c>
      <c r="K126">
        <v>33.926453000000002</v>
      </c>
      <c r="L126">
        <v>33.051665999999997</v>
      </c>
      <c r="M126">
        <v>33.051665999999997</v>
      </c>
      <c r="N126">
        <v>33.051665999999997</v>
      </c>
      <c r="O126">
        <v>32.983756999999997</v>
      </c>
      <c r="P126">
        <v>31.921748999999998</v>
      </c>
      <c r="Q126">
        <v>30.802343</v>
      </c>
      <c r="R126">
        <v>29.62669</v>
      </c>
      <c r="S126">
        <v>28.395565000000001</v>
      </c>
      <c r="T126">
        <v>27.111294000000001</v>
      </c>
      <c r="U126">
        <v>25.776934000000001</v>
      </c>
      <c r="V126">
        <v>24.39838</v>
      </c>
      <c r="W126">
        <v>22.974330999999999</v>
      </c>
      <c r="X126">
        <v>21.505396000000001</v>
      </c>
      <c r="Y126">
        <v>19.992274999999999</v>
      </c>
      <c r="Z126">
        <v>18.435572000000001</v>
      </c>
      <c r="AA126">
        <v>16.836693</v>
      </c>
      <c r="AB126">
        <v>15.19566</v>
      </c>
      <c r="AC126">
        <v>13.512641</v>
      </c>
      <c r="AD126">
        <v>11.787457</v>
      </c>
      <c r="AE126">
        <v>10.019955</v>
      </c>
      <c r="AF126">
        <v>8.2201690000000003</v>
      </c>
      <c r="AG126">
        <v>6.3783320000000003</v>
      </c>
      <c r="AH126">
        <v>4.4938580000000004</v>
      </c>
      <c r="AI126">
        <v>2.5660759999999998</v>
      </c>
      <c r="AJ126">
        <v>0.58138999999999996</v>
      </c>
      <c r="AK126" s="15">
        <v>-0.17299999999999999</v>
      </c>
    </row>
    <row r="127" spans="1:37">
      <c r="A127" t="s">
        <v>946</v>
      </c>
      <c r="B127" t="s">
        <v>1173</v>
      </c>
      <c r="C127" t="s">
        <v>1174</v>
      </c>
      <c r="D127" t="s">
        <v>96</v>
      </c>
      <c r="F127">
        <v>777.22766100000001</v>
      </c>
      <c r="G127">
        <v>289.44967700000001</v>
      </c>
      <c r="H127">
        <v>178.513092</v>
      </c>
      <c r="I127">
        <v>152.54397599999999</v>
      </c>
      <c r="J127">
        <v>144.00041200000001</v>
      </c>
      <c r="K127">
        <v>134.84423799999999</v>
      </c>
      <c r="L127">
        <v>125.11359400000001</v>
      </c>
      <c r="M127">
        <v>115.138611</v>
      </c>
      <c r="N127">
        <v>104.905884</v>
      </c>
      <c r="O127">
        <v>94.455200000000005</v>
      </c>
      <c r="P127">
        <v>86.778998999999999</v>
      </c>
      <c r="Q127">
        <v>83.866057999999995</v>
      </c>
      <c r="R127">
        <v>80.758362000000005</v>
      </c>
      <c r="S127">
        <v>77.448723000000001</v>
      </c>
      <c r="T127">
        <v>76.005554000000004</v>
      </c>
      <c r="U127">
        <v>75.711585999999997</v>
      </c>
      <c r="V127">
        <v>75.423980999999998</v>
      </c>
      <c r="W127">
        <v>75.141800000000003</v>
      </c>
      <c r="X127">
        <v>74.865844999999993</v>
      </c>
      <c r="Y127">
        <v>74.596969999999999</v>
      </c>
      <c r="Z127">
        <v>74.335953000000003</v>
      </c>
      <c r="AA127">
        <v>74.070541000000006</v>
      </c>
      <c r="AB127">
        <v>73.714416999999997</v>
      </c>
      <c r="AC127">
        <v>73.352645999999993</v>
      </c>
      <c r="AD127">
        <v>72.985152999999997</v>
      </c>
      <c r="AE127">
        <v>72.611915999999994</v>
      </c>
      <c r="AF127">
        <v>72.235991999999996</v>
      </c>
      <c r="AG127">
        <v>71.854575999999994</v>
      </c>
      <c r="AH127">
        <v>71.467667000000006</v>
      </c>
      <c r="AI127">
        <v>71.075287000000003</v>
      </c>
      <c r="AJ127">
        <v>70.677406000000005</v>
      </c>
      <c r="AK127" s="15">
        <v>-7.6999999999999999E-2</v>
      </c>
    </row>
    <row r="128" spans="1:37">
      <c r="A128" t="s">
        <v>919</v>
      </c>
      <c r="B128" t="s">
        <v>1175</v>
      </c>
      <c r="C128" t="s">
        <v>1176</v>
      </c>
      <c r="D128" t="s">
        <v>96</v>
      </c>
      <c r="F128">
        <v>476.40252700000002</v>
      </c>
      <c r="G128">
        <v>129.981415</v>
      </c>
      <c r="H128">
        <v>55.620669999999997</v>
      </c>
      <c r="I128">
        <v>49.441440999999998</v>
      </c>
      <c r="J128">
        <v>42.930034999999997</v>
      </c>
      <c r="K128">
        <v>35.737560000000002</v>
      </c>
      <c r="L128">
        <v>28.199134999999998</v>
      </c>
      <c r="M128">
        <v>20.544163000000001</v>
      </c>
      <c r="N128">
        <v>12.773724</v>
      </c>
      <c r="O128">
        <v>4.9289930000000002</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t="s">
        <v>170</v>
      </c>
    </row>
    <row r="129" spans="1:37">
      <c r="A129" t="s">
        <v>922</v>
      </c>
      <c r="B129" t="s">
        <v>1177</v>
      </c>
      <c r="C129" t="s">
        <v>1178</v>
      </c>
      <c r="D129" t="s">
        <v>96</v>
      </c>
      <c r="F129">
        <v>61.300446000000001</v>
      </c>
      <c r="G129">
        <v>61.677475000000001</v>
      </c>
      <c r="H129">
        <v>39.185295000000004</v>
      </c>
      <c r="I129">
        <v>24.162716</v>
      </c>
      <c r="J129">
        <v>22.130549999999999</v>
      </c>
      <c r="K129">
        <v>20.367094000000002</v>
      </c>
      <c r="L129">
        <v>18.478994</v>
      </c>
      <c r="M129">
        <v>16.465775000000001</v>
      </c>
      <c r="N129">
        <v>14.313124</v>
      </c>
      <c r="O129">
        <v>12.016073</v>
      </c>
      <c r="P129">
        <v>9.5737170000000003</v>
      </c>
      <c r="Q129">
        <v>6.9628259999999997</v>
      </c>
      <c r="R129">
        <v>4.155977</v>
      </c>
      <c r="S129">
        <v>1.14592</v>
      </c>
      <c r="T129">
        <v>0</v>
      </c>
      <c r="U129">
        <v>0</v>
      </c>
      <c r="V129">
        <v>0</v>
      </c>
      <c r="W129">
        <v>0</v>
      </c>
      <c r="X129">
        <v>0</v>
      </c>
      <c r="Y129">
        <v>0</v>
      </c>
      <c r="Z129">
        <v>0</v>
      </c>
      <c r="AA129">
        <v>0</v>
      </c>
      <c r="AB129">
        <v>0</v>
      </c>
      <c r="AC129">
        <v>0</v>
      </c>
      <c r="AD129">
        <v>0</v>
      </c>
      <c r="AE129">
        <v>0</v>
      </c>
      <c r="AF129">
        <v>0</v>
      </c>
      <c r="AG129">
        <v>0</v>
      </c>
      <c r="AH129">
        <v>0</v>
      </c>
      <c r="AI129">
        <v>0</v>
      </c>
      <c r="AJ129">
        <v>0</v>
      </c>
      <c r="AK129" t="s">
        <v>170</v>
      </c>
    </row>
    <row r="130" spans="1:37">
      <c r="A130" t="s">
        <v>925</v>
      </c>
      <c r="B130" t="s">
        <v>1179</v>
      </c>
      <c r="C130" t="s">
        <v>1180</v>
      </c>
      <c r="D130" t="s">
        <v>96</v>
      </c>
      <c r="F130">
        <v>239.52465799999999</v>
      </c>
      <c r="G130">
        <v>97.790779000000001</v>
      </c>
      <c r="H130">
        <v>83.707130000000006</v>
      </c>
      <c r="I130">
        <v>78.939826999999994</v>
      </c>
      <c r="J130">
        <v>78.939826999999994</v>
      </c>
      <c r="K130">
        <v>78.739577999999995</v>
      </c>
      <c r="L130">
        <v>78.435462999999999</v>
      </c>
      <c r="M130">
        <v>78.128676999999996</v>
      </c>
      <c r="N130">
        <v>77.819038000000006</v>
      </c>
      <c r="O130">
        <v>77.510131999999999</v>
      </c>
      <c r="P130">
        <v>77.205284000000006</v>
      </c>
      <c r="Q130">
        <v>76.903236000000007</v>
      </c>
      <c r="R130">
        <v>76.602385999999996</v>
      </c>
      <c r="S130">
        <v>76.302802999999997</v>
      </c>
      <c r="T130">
        <v>76.005554000000004</v>
      </c>
      <c r="U130">
        <v>75.711585999999997</v>
      </c>
      <c r="V130">
        <v>75.423980999999998</v>
      </c>
      <c r="W130">
        <v>75.141800000000003</v>
      </c>
      <c r="X130">
        <v>74.865844999999993</v>
      </c>
      <c r="Y130">
        <v>74.596969999999999</v>
      </c>
      <c r="Z130">
        <v>74.335953000000003</v>
      </c>
      <c r="AA130">
        <v>74.070541000000006</v>
      </c>
      <c r="AB130">
        <v>73.714416999999997</v>
      </c>
      <c r="AC130">
        <v>73.352645999999993</v>
      </c>
      <c r="AD130">
        <v>72.985152999999997</v>
      </c>
      <c r="AE130">
        <v>72.611915999999994</v>
      </c>
      <c r="AF130">
        <v>72.235991999999996</v>
      </c>
      <c r="AG130">
        <v>71.854575999999994</v>
      </c>
      <c r="AH130">
        <v>71.467667000000006</v>
      </c>
      <c r="AI130">
        <v>71.075287000000003</v>
      </c>
      <c r="AJ130">
        <v>70.677406000000005</v>
      </c>
      <c r="AK130" s="15">
        <v>-0.04</v>
      </c>
    </row>
    <row r="131" spans="1:37">
      <c r="A131" t="s">
        <v>955</v>
      </c>
      <c r="B131" t="s">
        <v>1181</v>
      </c>
      <c r="C131" t="s">
        <v>1182</v>
      </c>
      <c r="D131" t="s">
        <v>96</v>
      </c>
      <c r="F131">
        <v>3963.21875</v>
      </c>
      <c r="G131">
        <v>1363.076172</v>
      </c>
      <c r="H131">
        <v>786.99389599999995</v>
      </c>
      <c r="I131">
        <v>611.61767599999996</v>
      </c>
      <c r="J131">
        <v>557.165344</v>
      </c>
      <c r="K131">
        <v>498.58050500000002</v>
      </c>
      <c r="L131">
        <v>441.57708700000001</v>
      </c>
      <c r="M131">
        <v>400.30593900000002</v>
      </c>
      <c r="N131">
        <v>357.83474699999999</v>
      </c>
      <c r="O131">
        <v>313.257385</v>
      </c>
      <c r="P131">
        <v>266.615295</v>
      </c>
      <c r="Q131">
        <v>217.96080000000001</v>
      </c>
      <c r="R131">
        <v>186.535416</v>
      </c>
      <c r="S131">
        <v>156.915649</v>
      </c>
      <c r="T131">
        <v>125.785675</v>
      </c>
      <c r="U131">
        <v>108.84927399999999</v>
      </c>
      <c r="V131">
        <v>99.910561000000001</v>
      </c>
      <c r="W131">
        <v>90.924903999999998</v>
      </c>
      <c r="X131">
        <v>81.918746999999996</v>
      </c>
      <c r="Y131">
        <v>72.909721000000005</v>
      </c>
      <c r="Z131">
        <v>63.906860000000002</v>
      </c>
      <c r="AA131">
        <v>54.927154999999999</v>
      </c>
      <c r="AB131">
        <v>45.984214999999999</v>
      </c>
      <c r="AC131">
        <v>37.091827000000002</v>
      </c>
      <c r="AD131">
        <v>28.263947000000002</v>
      </c>
      <c r="AE131">
        <v>19.503868000000001</v>
      </c>
      <c r="AF131">
        <v>9.0855029999999992</v>
      </c>
      <c r="AG131">
        <v>0</v>
      </c>
      <c r="AH131">
        <v>0</v>
      </c>
      <c r="AI131">
        <v>0</v>
      </c>
      <c r="AJ131">
        <v>0</v>
      </c>
      <c r="AK131" t="s">
        <v>170</v>
      </c>
    </row>
    <row r="132" spans="1:37">
      <c r="A132" t="s">
        <v>919</v>
      </c>
      <c r="B132" t="s">
        <v>1183</v>
      </c>
      <c r="C132" t="s">
        <v>1184</v>
      </c>
      <c r="D132" t="s">
        <v>96</v>
      </c>
      <c r="F132">
        <v>2294.6232909999999</v>
      </c>
      <c r="G132">
        <v>574.32031199999994</v>
      </c>
      <c r="H132">
        <v>226.26260400000001</v>
      </c>
      <c r="I132">
        <v>153.54780600000001</v>
      </c>
      <c r="J132">
        <v>137.92366000000001</v>
      </c>
      <c r="K132">
        <v>121.506973</v>
      </c>
      <c r="L132">
        <v>104.127121</v>
      </c>
      <c r="M132">
        <v>85.706130999999999</v>
      </c>
      <c r="N132">
        <v>66.288025000000005</v>
      </c>
      <c r="O132">
        <v>45.987212999999997</v>
      </c>
      <c r="P132">
        <v>24.921398</v>
      </c>
      <c r="Q132">
        <v>3.1668210000000001</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t="s">
        <v>170</v>
      </c>
    </row>
    <row r="133" spans="1:37">
      <c r="A133" t="s">
        <v>922</v>
      </c>
      <c r="B133" t="s">
        <v>1185</v>
      </c>
      <c r="C133" t="s">
        <v>1186</v>
      </c>
      <c r="D133" t="s">
        <v>96</v>
      </c>
      <c r="F133">
        <v>615.65454099999999</v>
      </c>
      <c r="G133">
        <v>441.14840700000002</v>
      </c>
      <c r="H133">
        <v>271.09500100000002</v>
      </c>
      <c r="I133">
        <v>189.05195599999999</v>
      </c>
      <c r="J133">
        <v>177.63005100000001</v>
      </c>
      <c r="K133">
        <v>165.45474200000001</v>
      </c>
      <c r="L133">
        <v>152.41815199999999</v>
      </c>
      <c r="M133">
        <v>138.295029</v>
      </c>
      <c r="N133">
        <v>123.099777</v>
      </c>
      <c r="O133">
        <v>106.892982</v>
      </c>
      <c r="P133">
        <v>89.558525000000003</v>
      </c>
      <c r="Q133">
        <v>71.076385000000002</v>
      </c>
      <c r="R133">
        <v>51.358348999999997</v>
      </c>
      <c r="S133">
        <v>30.400967000000001</v>
      </c>
      <c r="T133">
        <v>8.0572780000000002</v>
      </c>
      <c r="U133">
        <v>0</v>
      </c>
      <c r="V133">
        <v>0</v>
      </c>
      <c r="W133">
        <v>0</v>
      </c>
      <c r="X133">
        <v>0</v>
      </c>
      <c r="Y133">
        <v>0</v>
      </c>
      <c r="Z133">
        <v>0</v>
      </c>
      <c r="AA133">
        <v>0</v>
      </c>
      <c r="AB133">
        <v>0</v>
      </c>
      <c r="AC133">
        <v>0</v>
      </c>
      <c r="AD133">
        <v>0</v>
      </c>
      <c r="AE133">
        <v>0</v>
      </c>
      <c r="AF133">
        <v>0</v>
      </c>
      <c r="AG133">
        <v>0</v>
      </c>
      <c r="AH133">
        <v>0</v>
      </c>
      <c r="AI133">
        <v>0</v>
      </c>
      <c r="AJ133">
        <v>0</v>
      </c>
      <c r="AK133" t="s">
        <v>170</v>
      </c>
    </row>
    <row r="134" spans="1:37">
      <c r="A134" t="s">
        <v>925</v>
      </c>
      <c r="B134" t="s">
        <v>1187</v>
      </c>
      <c r="C134" t="s">
        <v>1188</v>
      </c>
      <c r="D134" t="s">
        <v>96</v>
      </c>
      <c r="F134">
        <v>1052.9410399999999</v>
      </c>
      <c r="G134">
        <v>347.60739100000001</v>
      </c>
      <c r="H134">
        <v>289.63632200000001</v>
      </c>
      <c r="I134">
        <v>269.01788299999998</v>
      </c>
      <c r="J134">
        <v>241.61161799999999</v>
      </c>
      <c r="K134">
        <v>211.61875900000001</v>
      </c>
      <c r="L134">
        <v>185.03179900000001</v>
      </c>
      <c r="M134">
        <v>176.304779</v>
      </c>
      <c r="N134">
        <v>168.446945</v>
      </c>
      <c r="O134">
        <v>160.377182</v>
      </c>
      <c r="P134">
        <v>152.135391</v>
      </c>
      <c r="Q134">
        <v>143.71759</v>
      </c>
      <c r="R134">
        <v>135.177063</v>
      </c>
      <c r="S134">
        <v>126.514679</v>
      </c>
      <c r="T134">
        <v>117.72840100000001</v>
      </c>
      <c r="U134">
        <v>108.84927399999999</v>
      </c>
      <c r="V134">
        <v>99.910561000000001</v>
      </c>
      <c r="W134">
        <v>90.924903999999998</v>
      </c>
      <c r="X134">
        <v>81.918746999999996</v>
      </c>
      <c r="Y134">
        <v>72.909721000000005</v>
      </c>
      <c r="Z134">
        <v>63.906860000000002</v>
      </c>
      <c r="AA134">
        <v>54.927154999999999</v>
      </c>
      <c r="AB134">
        <v>45.984214999999999</v>
      </c>
      <c r="AC134">
        <v>37.091827000000002</v>
      </c>
      <c r="AD134">
        <v>28.263947000000002</v>
      </c>
      <c r="AE134">
        <v>19.503868000000001</v>
      </c>
      <c r="AF134">
        <v>9.0855029999999992</v>
      </c>
      <c r="AG134">
        <v>0</v>
      </c>
      <c r="AH134">
        <v>0</v>
      </c>
      <c r="AI134">
        <v>0</v>
      </c>
      <c r="AJ134">
        <v>0</v>
      </c>
      <c r="AK134" t="s">
        <v>170</v>
      </c>
    </row>
    <row r="135" spans="1:37">
      <c r="A135" t="s">
        <v>964</v>
      </c>
      <c r="B135" t="s">
        <v>1189</v>
      </c>
      <c r="C135" t="s">
        <v>1190</v>
      </c>
      <c r="D135" t="s">
        <v>96</v>
      </c>
      <c r="F135">
        <v>970.88378899999998</v>
      </c>
      <c r="G135">
        <v>406.29861499999998</v>
      </c>
      <c r="H135">
        <v>258.70062300000001</v>
      </c>
      <c r="I135">
        <v>187.048157</v>
      </c>
      <c r="J135">
        <v>176.998245</v>
      </c>
      <c r="K135">
        <v>166.89550800000001</v>
      </c>
      <c r="L135">
        <v>156.13893100000001</v>
      </c>
      <c r="M135">
        <v>144.78872699999999</v>
      </c>
      <c r="N135">
        <v>132.87181100000001</v>
      </c>
      <c r="O135">
        <v>120.403183</v>
      </c>
      <c r="P135">
        <v>107.40016199999999</v>
      </c>
      <c r="Q135">
        <v>93.889954000000003</v>
      </c>
      <c r="R135">
        <v>81.922241</v>
      </c>
      <c r="S135">
        <v>76.217331000000001</v>
      </c>
      <c r="T135">
        <v>70.270195000000001</v>
      </c>
      <c r="U135">
        <v>64.070815999999994</v>
      </c>
      <c r="V135">
        <v>57.613438000000002</v>
      </c>
      <c r="W135">
        <v>51.810135000000002</v>
      </c>
      <c r="X135">
        <v>48.675541000000003</v>
      </c>
      <c r="Y135">
        <v>45.461311000000002</v>
      </c>
      <c r="Z135">
        <v>42.170386999999998</v>
      </c>
      <c r="AA135">
        <v>38.810295000000004</v>
      </c>
      <c r="AB135">
        <v>35.376956999999997</v>
      </c>
      <c r="AC135">
        <v>31.869423000000001</v>
      </c>
      <c r="AD135">
        <v>28.288342</v>
      </c>
      <c r="AE135">
        <v>24.634841999999999</v>
      </c>
      <c r="AF135">
        <v>20.917431000000001</v>
      </c>
      <c r="AG135">
        <v>17.128844999999998</v>
      </c>
      <c r="AH135">
        <v>13.269321</v>
      </c>
      <c r="AI135">
        <v>9.3382380000000005</v>
      </c>
      <c r="AJ135">
        <v>5.3356170000000001</v>
      </c>
      <c r="AK135" s="15">
        <v>-0.159</v>
      </c>
    </row>
    <row r="136" spans="1:37">
      <c r="A136" t="s">
        <v>919</v>
      </c>
      <c r="B136" t="s">
        <v>1191</v>
      </c>
      <c r="C136" t="s">
        <v>1192</v>
      </c>
      <c r="D136" t="s">
        <v>96</v>
      </c>
      <c r="F136">
        <v>396.36816399999998</v>
      </c>
      <c r="G136">
        <v>163.61373900000001</v>
      </c>
      <c r="H136">
        <v>93.622039999999998</v>
      </c>
      <c r="I136">
        <v>64.819046</v>
      </c>
      <c r="J136">
        <v>58.741031999999997</v>
      </c>
      <c r="K136">
        <v>52.203865</v>
      </c>
      <c r="L136">
        <v>45.320861999999998</v>
      </c>
      <c r="M136">
        <v>38.128447999999999</v>
      </c>
      <c r="N136">
        <v>30.643340999999999</v>
      </c>
      <c r="O136">
        <v>22.873995000000001</v>
      </c>
      <c r="P136">
        <v>14.826408000000001</v>
      </c>
      <c r="Q136">
        <v>6.5142049999999996</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t="s">
        <v>170</v>
      </c>
    </row>
    <row r="137" spans="1:37">
      <c r="A137" t="s">
        <v>922</v>
      </c>
      <c r="B137" t="s">
        <v>1193</v>
      </c>
      <c r="C137" t="s">
        <v>1194</v>
      </c>
      <c r="D137" t="s">
        <v>96</v>
      </c>
      <c r="F137">
        <v>92.159278999999998</v>
      </c>
      <c r="G137">
        <v>85.196067999999997</v>
      </c>
      <c r="H137">
        <v>55.093311</v>
      </c>
      <c r="I137">
        <v>36.590190999999997</v>
      </c>
      <c r="J137">
        <v>34.091076000000001</v>
      </c>
      <c r="K137">
        <v>32.358452</v>
      </c>
      <c r="L137">
        <v>30.466197999999999</v>
      </c>
      <c r="M137">
        <v>28.403645000000001</v>
      </c>
      <c r="N137">
        <v>26.173940999999999</v>
      </c>
      <c r="O137">
        <v>23.781610000000001</v>
      </c>
      <c r="P137">
        <v>21.235545999999999</v>
      </c>
      <c r="Q137">
        <v>18.543043000000001</v>
      </c>
      <c r="R137">
        <v>15.694993999999999</v>
      </c>
      <c r="S137">
        <v>12.694145000000001</v>
      </c>
      <c r="T137">
        <v>9.5444949999999995</v>
      </c>
      <c r="U137">
        <v>6.2331060000000003</v>
      </c>
      <c r="V137">
        <v>2.7482959999999999</v>
      </c>
      <c r="W137">
        <v>0</v>
      </c>
      <c r="X137">
        <v>0</v>
      </c>
      <c r="Y137">
        <v>0</v>
      </c>
      <c r="Z137">
        <v>0</v>
      </c>
      <c r="AA137">
        <v>0</v>
      </c>
      <c r="AB137">
        <v>0</v>
      </c>
      <c r="AC137">
        <v>0</v>
      </c>
      <c r="AD137">
        <v>0</v>
      </c>
      <c r="AE137">
        <v>0</v>
      </c>
      <c r="AF137">
        <v>0</v>
      </c>
      <c r="AG137">
        <v>0</v>
      </c>
      <c r="AH137">
        <v>0</v>
      </c>
      <c r="AI137">
        <v>0</v>
      </c>
      <c r="AJ137">
        <v>0</v>
      </c>
      <c r="AK137" t="s">
        <v>170</v>
      </c>
    </row>
    <row r="138" spans="1:37">
      <c r="A138" t="s">
        <v>925</v>
      </c>
      <c r="B138" t="s">
        <v>1195</v>
      </c>
      <c r="C138" t="s">
        <v>1196</v>
      </c>
      <c r="D138" t="s">
        <v>96</v>
      </c>
      <c r="F138">
        <v>482.35632299999997</v>
      </c>
      <c r="G138">
        <v>157.4888</v>
      </c>
      <c r="H138">
        <v>109.985283</v>
      </c>
      <c r="I138">
        <v>85.638915999999995</v>
      </c>
      <c r="J138">
        <v>84.166138000000004</v>
      </c>
      <c r="K138">
        <v>82.333190999999999</v>
      </c>
      <c r="L138">
        <v>80.351867999999996</v>
      </c>
      <c r="M138">
        <v>78.256630000000001</v>
      </c>
      <c r="N138">
        <v>76.054526999999993</v>
      </c>
      <c r="O138">
        <v>73.747574</v>
      </c>
      <c r="P138">
        <v>71.338202999999993</v>
      </c>
      <c r="Q138">
        <v>68.832710000000006</v>
      </c>
      <c r="R138">
        <v>66.227249</v>
      </c>
      <c r="S138">
        <v>63.523186000000003</v>
      </c>
      <c r="T138">
        <v>60.725700000000003</v>
      </c>
      <c r="U138">
        <v>57.837707999999999</v>
      </c>
      <c r="V138">
        <v>54.865143000000003</v>
      </c>
      <c r="W138">
        <v>51.810135000000002</v>
      </c>
      <c r="X138">
        <v>48.675541000000003</v>
      </c>
      <c r="Y138">
        <v>45.461311000000002</v>
      </c>
      <c r="Z138">
        <v>42.170386999999998</v>
      </c>
      <c r="AA138">
        <v>38.810295000000004</v>
      </c>
      <c r="AB138">
        <v>35.376956999999997</v>
      </c>
      <c r="AC138">
        <v>31.869423000000001</v>
      </c>
      <c r="AD138">
        <v>28.288342</v>
      </c>
      <c r="AE138">
        <v>24.634841999999999</v>
      </c>
      <c r="AF138">
        <v>20.917431000000001</v>
      </c>
      <c r="AG138">
        <v>17.128844999999998</v>
      </c>
      <c r="AH138">
        <v>13.269321</v>
      </c>
      <c r="AI138">
        <v>9.3382380000000005</v>
      </c>
      <c r="AJ138">
        <v>5.3356170000000001</v>
      </c>
      <c r="AK138" s="15">
        <v>-0.13900000000000001</v>
      </c>
    </row>
    <row r="139" spans="1:37">
      <c r="A139" t="s">
        <v>973</v>
      </c>
      <c r="B139" t="s">
        <v>1197</v>
      </c>
      <c r="C139" t="s">
        <v>1198</v>
      </c>
      <c r="D139" t="s">
        <v>96</v>
      </c>
      <c r="F139">
        <v>1045.5820309999999</v>
      </c>
      <c r="G139">
        <v>677.93066399999998</v>
      </c>
      <c r="H139">
        <v>446.938873</v>
      </c>
      <c r="I139">
        <v>314.78189099999997</v>
      </c>
      <c r="J139">
        <v>296.703217</v>
      </c>
      <c r="K139">
        <v>279.550049</v>
      </c>
      <c r="L139">
        <v>264.61086999999998</v>
      </c>
      <c r="M139">
        <v>247.640762</v>
      </c>
      <c r="N139">
        <v>234.83888200000001</v>
      </c>
      <c r="O139">
        <v>224.66802999999999</v>
      </c>
      <c r="P139">
        <v>213.864395</v>
      </c>
      <c r="Q139">
        <v>202.41113300000001</v>
      </c>
      <c r="R139">
        <v>190.28183000000001</v>
      </c>
      <c r="S139">
        <v>177.39154099999999</v>
      </c>
      <c r="T139">
        <v>163.71227999999999</v>
      </c>
      <c r="U139">
        <v>149.13343800000001</v>
      </c>
      <c r="V139">
        <v>133.609756</v>
      </c>
      <c r="W139">
        <v>117.03067799999999</v>
      </c>
      <c r="X139">
        <v>109.566574</v>
      </c>
      <c r="Y139">
        <v>107.544708</v>
      </c>
      <c r="Z139">
        <v>105.47213000000001</v>
      </c>
      <c r="AA139">
        <v>103.352692</v>
      </c>
      <c r="AB139">
        <v>101.18255600000001</v>
      </c>
      <c r="AC139">
        <v>98.960731999999993</v>
      </c>
      <c r="AD139">
        <v>96.686622999999997</v>
      </c>
      <c r="AE139">
        <v>94.358963000000003</v>
      </c>
      <c r="AF139">
        <v>91.977378999999999</v>
      </c>
      <c r="AG139">
        <v>89.539824999999993</v>
      </c>
      <c r="AH139">
        <v>87.045471000000006</v>
      </c>
      <c r="AI139">
        <v>84.493317000000005</v>
      </c>
      <c r="AJ139">
        <v>81.880889999999994</v>
      </c>
      <c r="AK139" s="15">
        <v>-8.1000000000000003E-2</v>
      </c>
    </row>
    <row r="140" spans="1:37">
      <c r="A140" t="s">
        <v>919</v>
      </c>
      <c r="B140" t="s">
        <v>1199</v>
      </c>
      <c r="C140" t="s">
        <v>1200</v>
      </c>
      <c r="D140" t="s">
        <v>96</v>
      </c>
      <c r="F140">
        <v>491.41592400000002</v>
      </c>
      <c r="G140">
        <v>244.78070099999999</v>
      </c>
      <c r="H140">
        <v>149.06416300000001</v>
      </c>
      <c r="I140">
        <v>101.225601</v>
      </c>
      <c r="J140">
        <v>100.174622</v>
      </c>
      <c r="K140">
        <v>99.071906999999996</v>
      </c>
      <c r="L140">
        <v>97.902503999999993</v>
      </c>
      <c r="M140">
        <v>96.667541999999997</v>
      </c>
      <c r="N140">
        <v>95.366104000000007</v>
      </c>
      <c r="O140">
        <v>94.006065000000007</v>
      </c>
      <c r="P140">
        <v>92.589706000000007</v>
      </c>
      <c r="Q140">
        <v>91.117569000000003</v>
      </c>
      <c r="R140">
        <v>89.593093999999994</v>
      </c>
      <c r="S140">
        <v>88.015609999999995</v>
      </c>
      <c r="T140">
        <v>86.386902000000006</v>
      </c>
      <c r="U140">
        <v>84.707618999999994</v>
      </c>
      <c r="V140">
        <v>82.983581999999998</v>
      </c>
      <c r="W140">
        <v>81.213013000000004</v>
      </c>
      <c r="X140">
        <v>79.394569000000004</v>
      </c>
      <c r="Y140">
        <v>77.528274999999994</v>
      </c>
      <c r="Z140">
        <v>75.614966999999993</v>
      </c>
      <c r="AA140">
        <v>73.658089000000004</v>
      </c>
      <c r="AB140">
        <v>71.654251000000002</v>
      </c>
      <c r="AC140">
        <v>69.602553999999998</v>
      </c>
      <c r="AD140">
        <v>67.502457000000007</v>
      </c>
      <c r="AE140">
        <v>65.352806000000001</v>
      </c>
      <c r="AF140">
        <v>63.153236</v>
      </c>
      <c r="AG140">
        <v>60.901901000000002</v>
      </c>
      <c r="AH140">
        <v>58.598014999999997</v>
      </c>
      <c r="AI140">
        <v>56.240662</v>
      </c>
      <c r="AJ140">
        <v>53.82761</v>
      </c>
      <c r="AK140" s="15">
        <v>-7.0999999999999994E-2</v>
      </c>
    </row>
    <row r="141" spans="1:37">
      <c r="A141" t="s">
        <v>922</v>
      </c>
      <c r="B141" t="s">
        <v>1201</v>
      </c>
      <c r="C141" t="s">
        <v>1202</v>
      </c>
      <c r="D141" t="s">
        <v>96</v>
      </c>
      <c r="F141">
        <v>378.80807499999997</v>
      </c>
      <c r="G141">
        <v>364.75381499999997</v>
      </c>
      <c r="H141">
        <v>242.248749</v>
      </c>
      <c r="I141">
        <v>164.924927</v>
      </c>
      <c r="J141">
        <v>152.83883700000001</v>
      </c>
      <c r="K141">
        <v>141.23928799999999</v>
      </c>
      <c r="L141">
        <v>131.480591</v>
      </c>
      <c r="M141">
        <v>119.360497</v>
      </c>
      <c r="N141">
        <v>107.968452</v>
      </c>
      <c r="O141">
        <v>99.270966000000001</v>
      </c>
      <c r="P141">
        <v>90.001662999999994</v>
      </c>
      <c r="Q141">
        <v>80.143028000000001</v>
      </c>
      <c r="R141">
        <v>69.665047000000001</v>
      </c>
      <c r="S141">
        <v>58.483772000000002</v>
      </c>
      <c r="T141">
        <v>46.569350999999997</v>
      </c>
      <c r="U141">
        <v>33.810234000000001</v>
      </c>
      <c r="V141">
        <v>20.154586999999999</v>
      </c>
      <c r="W141">
        <v>5.4938900000000004</v>
      </c>
      <c r="X141">
        <v>0</v>
      </c>
      <c r="Y141">
        <v>0</v>
      </c>
      <c r="Z141">
        <v>0</v>
      </c>
      <c r="AA141">
        <v>0</v>
      </c>
      <c r="AB141">
        <v>0</v>
      </c>
      <c r="AC141">
        <v>0</v>
      </c>
      <c r="AD141">
        <v>0</v>
      </c>
      <c r="AE141">
        <v>0</v>
      </c>
      <c r="AF141">
        <v>0</v>
      </c>
      <c r="AG141">
        <v>0</v>
      </c>
      <c r="AH141">
        <v>0</v>
      </c>
      <c r="AI141">
        <v>0</v>
      </c>
      <c r="AJ141">
        <v>0</v>
      </c>
      <c r="AK141" t="s">
        <v>170</v>
      </c>
    </row>
    <row r="142" spans="1:37">
      <c r="A142" t="s">
        <v>925</v>
      </c>
      <c r="B142" t="s">
        <v>1203</v>
      </c>
      <c r="C142" t="s">
        <v>1204</v>
      </c>
      <c r="D142" t="s">
        <v>96</v>
      </c>
      <c r="F142">
        <v>175.358047</v>
      </c>
      <c r="G142">
        <v>68.396148999999994</v>
      </c>
      <c r="H142">
        <v>55.625942000000002</v>
      </c>
      <c r="I142">
        <v>48.631371000000001</v>
      </c>
      <c r="J142">
        <v>43.689765999999999</v>
      </c>
      <c r="K142">
        <v>39.238849999999999</v>
      </c>
      <c r="L142">
        <v>35.227795</v>
      </c>
      <c r="M142">
        <v>31.612715000000001</v>
      </c>
      <c r="N142">
        <v>31.504314000000001</v>
      </c>
      <c r="O142">
        <v>31.390999000000001</v>
      </c>
      <c r="P142">
        <v>31.273026000000002</v>
      </c>
      <c r="Q142">
        <v>31.150542999999999</v>
      </c>
      <c r="R142">
        <v>31.023685</v>
      </c>
      <c r="S142">
        <v>30.892143000000001</v>
      </c>
      <c r="T142">
        <v>30.756019999999999</v>
      </c>
      <c r="U142">
        <v>30.615590999999998</v>
      </c>
      <c r="V142">
        <v>30.471588000000001</v>
      </c>
      <c r="W142">
        <v>30.323775999999999</v>
      </c>
      <c r="X142">
        <v>30.172003</v>
      </c>
      <c r="Y142">
        <v>30.016438000000001</v>
      </c>
      <c r="Z142">
        <v>29.857164000000001</v>
      </c>
      <c r="AA142">
        <v>29.694603000000001</v>
      </c>
      <c r="AB142">
        <v>29.528307000000002</v>
      </c>
      <c r="AC142">
        <v>29.358177000000001</v>
      </c>
      <c r="AD142">
        <v>29.184166000000001</v>
      </c>
      <c r="AE142">
        <v>29.006159</v>
      </c>
      <c r="AF142">
        <v>28.824144</v>
      </c>
      <c r="AG142">
        <v>28.637927999999999</v>
      </c>
      <c r="AH142">
        <v>28.447454</v>
      </c>
      <c r="AI142">
        <v>28.252651</v>
      </c>
      <c r="AJ142">
        <v>28.053284000000001</v>
      </c>
      <c r="AK142" s="15">
        <v>-5.8999999999999997E-2</v>
      </c>
    </row>
    <row r="143" spans="1:37">
      <c r="A143" t="s">
        <v>982</v>
      </c>
      <c r="B143" t="s">
        <v>1205</v>
      </c>
      <c r="C143" t="s">
        <v>1206</v>
      </c>
      <c r="D143" t="s">
        <v>96</v>
      </c>
      <c r="F143">
        <v>1223.904297</v>
      </c>
      <c r="G143">
        <v>515.43725600000005</v>
      </c>
      <c r="H143">
        <v>409.65664700000002</v>
      </c>
      <c r="I143">
        <v>376.13507099999998</v>
      </c>
      <c r="J143">
        <v>368.478882</v>
      </c>
      <c r="K143">
        <v>352.361176</v>
      </c>
      <c r="L143">
        <v>336.94897500000002</v>
      </c>
      <c r="M143">
        <v>322.30581699999999</v>
      </c>
      <c r="N143">
        <v>318.10723899999999</v>
      </c>
      <c r="O143">
        <v>314.90603599999997</v>
      </c>
      <c r="P143">
        <v>311.42761200000001</v>
      </c>
      <c r="Q143">
        <v>307.631958</v>
      </c>
      <c r="R143">
        <v>303.51724200000001</v>
      </c>
      <c r="S143">
        <v>299.115906</v>
      </c>
      <c r="T143">
        <v>294.42993200000001</v>
      </c>
      <c r="U143">
        <v>289.50625600000001</v>
      </c>
      <c r="V143">
        <v>284.420502</v>
      </c>
      <c r="W143">
        <v>279.10144000000003</v>
      </c>
      <c r="X143">
        <v>273.54620399999999</v>
      </c>
      <c r="Y143">
        <v>267.74557499999997</v>
      </c>
      <c r="Z143">
        <v>261.69818099999998</v>
      </c>
      <c r="AA143">
        <v>255.47842399999999</v>
      </c>
      <c r="AB143">
        <v>249.046783</v>
      </c>
      <c r="AC143">
        <v>242.409088</v>
      </c>
      <c r="AD143">
        <v>235.573868</v>
      </c>
      <c r="AE143">
        <v>228.551086</v>
      </c>
      <c r="AF143">
        <v>221.41433699999999</v>
      </c>
      <c r="AG143">
        <v>214.13043200000001</v>
      </c>
      <c r="AH143">
        <v>206.69311500000001</v>
      </c>
      <c r="AI143">
        <v>199.095123</v>
      </c>
      <c r="AJ143">
        <v>191.330612</v>
      </c>
      <c r="AK143" s="15">
        <v>-0.06</v>
      </c>
    </row>
    <row r="144" spans="1:37">
      <c r="A144" t="s">
        <v>919</v>
      </c>
      <c r="B144" t="s">
        <v>1207</v>
      </c>
      <c r="C144" t="s">
        <v>1208</v>
      </c>
      <c r="D144" t="s">
        <v>96</v>
      </c>
      <c r="F144">
        <v>793.88659700000005</v>
      </c>
      <c r="G144">
        <v>307.20822099999998</v>
      </c>
      <c r="H144">
        <v>234.287048</v>
      </c>
      <c r="I144">
        <v>221.50921600000001</v>
      </c>
      <c r="J144">
        <v>219.69956999999999</v>
      </c>
      <c r="K144">
        <v>217.61914100000001</v>
      </c>
      <c r="L144">
        <v>215.40173300000001</v>
      </c>
      <c r="M144">
        <v>212.983597</v>
      </c>
      <c r="N144">
        <v>210.32392899999999</v>
      </c>
      <c r="O144">
        <v>207.40136699999999</v>
      </c>
      <c r="P144">
        <v>204.21490499999999</v>
      </c>
      <c r="Q144">
        <v>200.72766100000001</v>
      </c>
      <c r="R144">
        <v>196.93679800000001</v>
      </c>
      <c r="S144">
        <v>192.87162799999999</v>
      </c>
      <c r="T144">
        <v>188.531036</v>
      </c>
      <c r="U144">
        <v>183.95898399999999</v>
      </c>
      <c r="V144">
        <v>179.22447199999999</v>
      </c>
      <c r="W144">
        <v>174.262756</v>
      </c>
      <c r="X144">
        <v>169.071335</v>
      </c>
      <c r="Y144">
        <v>163.64219700000001</v>
      </c>
      <c r="Z144">
        <v>157.974335</v>
      </c>
      <c r="AA144">
        <v>152.13642899999999</v>
      </c>
      <c r="AB144">
        <v>146.093323</v>
      </c>
      <c r="AC144">
        <v>139.851212</v>
      </c>
      <c r="AD144">
        <v>133.41876199999999</v>
      </c>
      <c r="AE144">
        <v>126.80596199999999</v>
      </c>
      <c r="AF144">
        <v>120.080933</v>
      </c>
      <c r="AG144">
        <v>113.214294</v>
      </c>
      <c r="AH144">
        <v>106.20114100000001</v>
      </c>
      <c r="AI144">
        <v>99.035399999999996</v>
      </c>
      <c r="AJ144">
        <v>91.712204</v>
      </c>
      <c r="AK144" s="15">
        <v>-6.9000000000000006E-2</v>
      </c>
    </row>
    <row r="145" spans="1:37">
      <c r="A145" t="s">
        <v>922</v>
      </c>
      <c r="B145" t="s">
        <v>1209</v>
      </c>
      <c r="C145" t="s">
        <v>1210</v>
      </c>
      <c r="D145" t="s">
        <v>96</v>
      </c>
      <c r="F145">
        <v>110.42422500000001</v>
      </c>
      <c r="G145">
        <v>72.31765</v>
      </c>
      <c r="H145">
        <v>46.041252</v>
      </c>
      <c r="I145">
        <v>26.598448000000001</v>
      </c>
      <c r="J145">
        <v>21.137407</v>
      </c>
      <c r="K145">
        <v>14.066639</v>
      </c>
      <c r="L145">
        <v>7.3929410000000004</v>
      </c>
      <c r="M145">
        <v>1.2742500000000001</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170</v>
      </c>
    </row>
    <row r="146" spans="1:37">
      <c r="A146" t="s">
        <v>925</v>
      </c>
      <c r="B146" t="s">
        <v>1211</v>
      </c>
      <c r="C146" t="s">
        <v>1212</v>
      </c>
      <c r="D146" t="s">
        <v>96</v>
      </c>
      <c r="F146">
        <v>319.59344499999997</v>
      </c>
      <c r="G146">
        <v>135.91134600000001</v>
      </c>
      <c r="H146">
        <v>129.328339</v>
      </c>
      <c r="I146">
        <v>128.02742000000001</v>
      </c>
      <c r="J146">
        <v>127.641907</v>
      </c>
      <c r="K146">
        <v>120.6754</v>
      </c>
      <c r="L146">
        <v>114.154312</v>
      </c>
      <c r="M146">
        <v>108.04798099999999</v>
      </c>
      <c r="N146">
        <v>107.78331</v>
      </c>
      <c r="O146">
        <v>107.50466900000001</v>
      </c>
      <c r="P146">
        <v>107.212692</v>
      </c>
      <c r="Q146">
        <v>106.904312</v>
      </c>
      <c r="R146">
        <v>106.580444</v>
      </c>
      <c r="S146">
        <v>106.244286</v>
      </c>
      <c r="T146">
        <v>105.898911</v>
      </c>
      <c r="U146">
        <v>105.547264</v>
      </c>
      <c r="V146">
        <v>105.19602999999999</v>
      </c>
      <c r="W146">
        <v>104.83869900000001</v>
      </c>
      <c r="X146">
        <v>104.474861</v>
      </c>
      <c r="Y146">
        <v>104.103386</v>
      </c>
      <c r="Z146">
        <v>103.723831</v>
      </c>
      <c r="AA146">
        <v>103.341995</v>
      </c>
      <c r="AB146">
        <v>102.953468</v>
      </c>
      <c r="AC146">
        <v>102.557884</v>
      </c>
      <c r="AD146">
        <v>102.155106</v>
      </c>
      <c r="AE146">
        <v>101.74511699999999</v>
      </c>
      <c r="AF146">
        <v>101.333412</v>
      </c>
      <c r="AG146">
        <v>100.91613</v>
      </c>
      <c r="AH146">
        <v>100.49198199999999</v>
      </c>
      <c r="AI146">
        <v>100.059731</v>
      </c>
      <c r="AJ146">
        <v>99.618408000000002</v>
      </c>
      <c r="AK146" s="15">
        <v>-3.7999999999999999E-2</v>
      </c>
    </row>
    <row r="147" spans="1:37">
      <c r="A147" t="s">
        <v>991</v>
      </c>
      <c r="B147" t="s">
        <v>1213</v>
      </c>
      <c r="C147" t="s">
        <v>1214</v>
      </c>
      <c r="D147" t="s">
        <v>96</v>
      </c>
      <c r="F147">
        <v>1319.919312</v>
      </c>
      <c r="G147">
        <v>428.62515300000001</v>
      </c>
      <c r="H147">
        <v>268.84811400000001</v>
      </c>
      <c r="I147">
        <v>215.10891699999999</v>
      </c>
      <c r="J147">
        <v>191.04380800000001</v>
      </c>
      <c r="K147">
        <v>162.78320299999999</v>
      </c>
      <c r="L147">
        <v>132.25401299999999</v>
      </c>
      <c r="M147">
        <v>101.356964</v>
      </c>
      <c r="N147">
        <v>86.947356999999997</v>
      </c>
      <c r="O147">
        <v>76.230721000000003</v>
      </c>
      <c r="P147">
        <v>65.219680999999994</v>
      </c>
      <c r="Q147">
        <v>53.772399999999998</v>
      </c>
      <c r="R147">
        <v>41.823684999999998</v>
      </c>
      <c r="S147">
        <v>31.264505</v>
      </c>
      <c r="T147">
        <v>30.801791999999999</v>
      </c>
      <c r="U147">
        <v>30.318769</v>
      </c>
      <c r="V147">
        <v>29.815698999999999</v>
      </c>
      <c r="W147">
        <v>29.294063999999999</v>
      </c>
      <c r="X147">
        <v>28.754163999999999</v>
      </c>
      <c r="Y147">
        <v>28.195179</v>
      </c>
      <c r="Z147">
        <v>27.616230000000002</v>
      </c>
      <c r="AA147">
        <v>27.017084000000001</v>
      </c>
      <c r="AB147">
        <v>26.398727000000001</v>
      </c>
      <c r="AC147">
        <v>25.763382</v>
      </c>
      <c r="AD147">
        <v>25.113603999999999</v>
      </c>
      <c r="AE147">
        <v>24.452209</v>
      </c>
      <c r="AF147">
        <v>23.780922</v>
      </c>
      <c r="AG147">
        <v>23.099981</v>
      </c>
      <c r="AH147">
        <v>22.414062000000001</v>
      </c>
      <c r="AI147">
        <v>21.724685999999998</v>
      </c>
      <c r="AJ147">
        <v>21.033366999999998</v>
      </c>
      <c r="AK147" s="15">
        <v>-0.129</v>
      </c>
    </row>
    <row r="148" spans="1:37">
      <c r="A148" t="s">
        <v>919</v>
      </c>
      <c r="B148" t="s">
        <v>1215</v>
      </c>
      <c r="C148" t="s">
        <v>1216</v>
      </c>
      <c r="D148" t="s">
        <v>96</v>
      </c>
      <c r="F148">
        <v>1029.5589600000001</v>
      </c>
      <c r="G148">
        <v>165.58634900000001</v>
      </c>
      <c r="H148">
        <v>78.868949999999998</v>
      </c>
      <c r="I148">
        <v>61.755797999999999</v>
      </c>
      <c r="J148">
        <v>48.129471000000002</v>
      </c>
      <c r="K148">
        <v>32.714264</v>
      </c>
      <c r="L148">
        <v>16.766082999999998</v>
      </c>
      <c r="M148">
        <v>0.22416700000000001</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t="s">
        <v>170</v>
      </c>
    </row>
    <row r="149" spans="1:37">
      <c r="A149" t="s">
        <v>922</v>
      </c>
      <c r="B149" t="s">
        <v>1217</v>
      </c>
      <c r="C149" t="s">
        <v>1218</v>
      </c>
      <c r="D149" t="s">
        <v>96</v>
      </c>
      <c r="F149">
        <v>169.57020600000001</v>
      </c>
      <c r="G149">
        <v>209.14918499999999</v>
      </c>
      <c r="H149">
        <v>137.72801200000001</v>
      </c>
      <c r="I149">
        <v>99.739151000000007</v>
      </c>
      <c r="J149">
        <v>92.641243000000003</v>
      </c>
      <c r="K149">
        <v>83.240059000000002</v>
      </c>
      <c r="L149">
        <v>73.636482000000001</v>
      </c>
      <c r="M149">
        <v>63.773113000000002</v>
      </c>
      <c r="N149">
        <v>53.645031000000003</v>
      </c>
      <c r="O149">
        <v>43.300735000000003</v>
      </c>
      <c r="P149">
        <v>32.678299000000003</v>
      </c>
      <c r="Q149">
        <v>21.638777000000001</v>
      </c>
      <c r="R149">
        <v>10.115339000000001</v>
      </c>
      <c r="S149">
        <v>0</v>
      </c>
      <c r="T149">
        <v>0</v>
      </c>
      <c r="U149">
        <v>0</v>
      </c>
      <c r="V149">
        <v>0</v>
      </c>
      <c r="W149">
        <v>0</v>
      </c>
      <c r="X149">
        <v>0</v>
      </c>
      <c r="Y149">
        <v>0</v>
      </c>
      <c r="Z149">
        <v>0</v>
      </c>
      <c r="AA149">
        <v>0</v>
      </c>
      <c r="AB149">
        <v>0</v>
      </c>
      <c r="AC149">
        <v>0</v>
      </c>
      <c r="AD149">
        <v>0</v>
      </c>
      <c r="AE149">
        <v>0</v>
      </c>
      <c r="AF149">
        <v>0</v>
      </c>
      <c r="AG149">
        <v>0</v>
      </c>
      <c r="AH149">
        <v>0</v>
      </c>
      <c r="AI149">
        <v>0</v>
      </c>
      <c r="AJ149">
        <v>0</v>
      </c>
      <c r="AK149" t="s">
        <v>170</v>
      </c>
    </row>
    <row r="150" spans="1:37">
      <c r="A150" t="s">
        <v>925</v>
      </c>
      <c r="B150" t="s">
        <v>1219</v>
      </c>
      <c r="C150" t="s">
        <v>1220</v>
      </c>
      <c r="D150" t="s">
        <v>96</v>
      </c>
      <c r="F150">
        <v>120.79014599999999</v>
      </c>
      <c r="G150">
        <v>53.889626</v>
      </c>
      <c r="H150">
        <v>52.251151999999998</v>
      </c>
      <c r="I150">
        <v>53.613976000000001</v>
      </c>
      <c r="J150">
        <v>50.273083</v>
      </c>
      <c r="K150">
        <v>46.828873000000002</v>
      </c>
      <c r="L150">
        <v>41.851444000000001</v>
      </c>
      <c r="M150">
        <v>37.359687999999998</v>
      </c>
      <c r="N150">
        <v>33.302321999999997</v>
      </c>
      <c r="O150">
        <v>32.929985000000002</v>
      </c>
      <c r="P150">
        <v>32.541381999999999</v>
      </c>
      <c r="Q150">
        <v>32.133625000000002</v>
      </c>
      <c r="R150">
        <v>31.708344</v>
      </c>
      <c r="S150">
        <v>31.264505</v>
      </c>
      <c r="T150">
        <v>30.801791999999999</v>
      </c>
      <c r="U150">
        <v>30.318769</v>
      </c>
      <c r="V150">
        <v>29.815698999999999</v>
      </c>
      <c r="W150">
        <v>29.294063999999999</v>
      </c>
      <c r="X150">
        <v>28.754163999999999</v>
      </c>
      <c r="Y150">
        <v>28.195179</v>
      </c>
      <c r="Z150">
        <v>27.616230000000002</v>
      </c>
      <c r="AA150">
        <v>27.017084000000001</v>
      </c>
      <c r="AB150">
        <v>26.398727000000001</v>
      </c>
      <c r="AC150">
        <v>25.763382</v>
      </c>
      <c r="AD150">
        <v>25.113603999999999</v>
      </c>
      <c r="AE150">
        <v>24.452209</v>
      </c>
      <c r="AF150">
        <v>23.780922</v>
      </c>
      <c r="AG150">
        <v>23.099981</v>
      </c>
      <c r="AH150">
        <v>22.414062000000001</v>
      </c>
      <c r="AI150">
        <v>21.724685999999998</v>
      </c>
      <c r="AJ150">
        <v>21.033366999999998</v>
      </c>
      <c r="AK150" s="15">
        <v>-5.7000000000000002E-2</v>
      </c>
    </row>
    <row r="151" spans="1:37">
      <c r="A151" t="s">
        <v>1000</v>
      </c>
      <c r="B151" t="s">
        <v>1221</v>
      </c>
      <c r="C151" t="s">
        <v>1222</v>
      </c>
      <c r="D151" t="s">
        <v>96</v>
      </c>
      <c r="F151">
        <v>533.20544400000006</v>
      </c>
      <c r="G151">
        <v>301.34677099999999</v>
      </c>
      <c r="H151">
        <v>156.20048499999999</v>
      </c>
      <c r="I151">
        <v>115.402573</v>
      </c>
      <c r="J151">
        <v>109.93425000000001</v>
      </c>
      <c r="K151">
        <v>103.274918</v>
      </c>
      <c r="L151">
        <v>97.465057000000002</v>
      </c>
      <c r="M151">
        <v>90.430442999999997</v>
      </c>
      <c r="N151">
        <v>83.603233000000003</v>
      </c>
      <c r="O151">
        <v>76.015868999999995</v>
      </c>
      <c r="P151">
        <v>68.143844999999999</v>
      </c>
      <c r="Q151">
        <v>60.573784000000003</v>
      </c>
      <c r="R151">
        <v>52.752560000000003</v>
      </c>
      <c r="S151">
        <v>44.468063000000001</v>
      </c>
      <c r="T151">
        <v>37.003180999999998</v>
      </c>
      <c r="U151">
        <v>36.404209000000002</v>
      </c>
      <c r="V151">
        <v>35.796368000000001</v>
      </c>
      <c r="W151">
        <v>35.182873000000001</v>
      </c>
      <c r="X151">
        <v>34.564422999999998</v>
      </c>
      <c r="Y151">
        <v>33.939776999999999</v>
      </c>
      <c r="Z151">
        <v>33.307678000000003</v>
      </c>
      <c r="AA151">
        <v>32.666907999999999</v>
      </c>
      <c r="AB151">
        <v>32.018337000000002</v>
      </c>
      <c r="AC151">
        <v>31.363842000000002</v>
      </c>
      <c r="AD151">
        <v>30.703724000000001</v>
      </c>
      <c r="AE151">
        <v>30.038052</v>
      </c>
      <c r="AF151">
        <v>29.36759</v>
      </c>
      <c r="AG151">
        <v>28.693144</v>
      </c>
      <c r="AH151">
        <v>28.013432000000002</v>
      </c>
      <c r="AI151">
        <v>27.327147</v>
      </c>
      <c r="AJ151">
        <v>26.890915</v>
      </c>
      <c r="AK151" s="15">
        <v>-9.5000000000000001E-2</v>
      </c>
    </row>
    <row r="152" spans="1:37">
      <c r="A152" t="s">
        <v>919</v>
      </c>
      <c r="B152" t="s">
        <v>1223</v>
      </c>
      <c r="C152" t="s">
        <v>1224</v>
      </c>
      <c r="D152" t="s">
        <v>96</v>
      </c>
      <c r="F152">
        <v>256.39181500000001</v>
      </c>
      <c r="G152">
        <v>107.832413</v>
      </c>
      <c r="H152">
        <v>43.611964999999998</v>
      </c>
      <c r="I152">
        <v>36.451931000000002</v>
      </c>
      <c r="J152">
        <v>36.135548</v>
      </c>
      <c r="K152">
        <v>35.813415999999997</v>
      </c>
      <c r="L152">
        <v>35.482906</v>
      </c>
      <c r="M152">
        <v>35.144497000000001</v>
      </c>
      <c r="N152">
        <v>34.800049000000001</v>
      </c>
      <c r="O152">
        <v>34.451813000000001</v>
      </c>
      <c r="P152">
        <v>34.101509</v>
      </c>
      <c r="Q152">
        <v>33.753292000000002</v>
      </c>
      <c r="R152">
        <v>33.408531000000004</v>
      </c>
      <c r="S152">
        <v>33.061999999999998</v>
      </c>
      <c r="T152">
        <v>32.713065999999998</v>
      </c>
      <c r="U152">
        <v>32.362278000000003</v>
      </c>
      <c r="V152">
        <v>32.009602000000001</v>
      </c>
      <c r="W152">
        <v>31.656317000000001</v>
      </c>
      <c r="X152">
        <v>31.302626</v>
      </c>
      <c r="Y152">
        <v>30.947657</v>
      </c>
      <c r="Z152">
        <v>30.590731000000002</v>
      </c>
      <c r="AA152">
        <v>30.231093999999999</v>
      </c>
      <c r="AB152">
        <v>29.868888999999999</v>
      </c>
      <c r="AC152">
        <v>29.504719000000001</v>
      </c>
      <c r="AD152">
        <v>29.138538</v>
      </c>
      <c r="AE152">
        <v>28.770202999999999</v>
      </c>
      <c r="AF152">
        <v>28.399775999999999</v>
      </c>
      <c r="AG152">
        <v>28.027190999999998</v>
      </c>
      <c r="AH152">
        <v>27.651888</v>
      </c>
      <c r="AI152">
        <v>27.273282999999999</v>
      </c>
      <c r="AJ152">
        <v>26.890915</v>
      </c>
      <c r="AK152" s="15">
        <v>-7.1999999999999995E-2</v>
      </c>
    </row>
    <row r="153" spans="1:37">
      <c r="A153" t="s">
        <v>922</v>
      </c>
      <c r="B153" t="s">
        <v>1225</v>
      </c>
      <c r="C153" t="s">
        <v>1226</v>
      </c>
      <c r="D153" t="s">
        <v>96</v>
      </c>
      <c r="F153">
        <v>223.49163799999999</v>
      </c>
      <c r="G153">
        <v>174.10296600000001</v>
      </c>
      <c r="H153">
        <v>100.074341</v>
      </c>
      <c r="I153">
        <v>69.12867</v>
      </c>
      <c r="J153">
        <v>64.052443999999994</v>
      </c>
      <c r="K153">
        <v>58.883254999999998</v>
      </c>
      <c r="L153">
        <v>53.537323000000001</v>
      </c>
      <c r="M153">
        <v>47.882415999999999</v>
      </c>
      <c r="N153">
        <v>41.878563</v>
      </c>
      <c r="O153">
        <v>35.535240000000002</v>
      </c>
      <c r="P153">
        <v>28.822707999999999</v>
      </c>
      <c r="Q153">
        <v>21.829108999999999</v>
      </c>
      <c r="R153">
        <v>14.579397</v>
      </c>
      <c r="S153">
        <v>6.8748079999999998</v>
      </c>
      <c r="T153">
        <v>0</v>
      </c>
      <c r="U153">
        <v>0</v>
      </c>
      <c r="V153">
        <v>0</v>
      </c>
      <c r="W153">
        <v>0</v>
      </c>
      <c r="X153">
        <v>0</v>
      </c>
      <c r="Y153">
        <v>0</v>
      </c>
      <c r="Z153">
        <v>0</v>
      </c>
      <c r="AA153">
        <v>0</v>
      </c>
      <c r="AB153">
        <v>0</v>
      </c>
      <c r="AC153">
        <v>0</v>
      </c>
      <c r="AD153">
        <v>0</v>
      </c>
      <c r="AE153">
        <v>0</v>
      </c>
      <c r="AF153">
        <v>0</v>
      </c>
      <c r="AG153">
        <v>0</v>
      </c>
      <c r="AH153">
        <v>0</v>
      </c>
      <c r="AI153">
        <v>0</v>
      </c>
      <c r="AJ153">
        <v>0</v>
      </c>
      <c r="AK153" t="s">
        <v>170</v>
      </c>
    </row>
    <row r="154" spans="1:37">
      <c r="A154" t="s">
        <v>925</v>
      </c>
      <c r="B154" t="s">
        <v>1227</v>
      </c>
      <c r="C154" t="s">
        <v>1228</v>
      </c>
      <c r="D154" t="s">
        <v>96</v>
      </c>
      <c r="F154">
        <v>53.321980000000003</v>
      </c>
      <c r="G154">
        <v>19.411404000000001</v>
      </c>
      <c r="H154">
        <v>12.514181000000001</v>
      </c>
      <c r="I154">
        <v>9.8219740000000009</v>
      </c>
      <c r="J154">
        <v>9.7462649999999993</v>
      </c>
      <c r="K154">
        <v>8.5782509999999998</v>
      </c>
      <c r="L154">
        <v>8.4448220000000003</v>
      </c>
      <c r="M154">
        <v>7.4035250000000001</v>
      </c>
      <c r="N154">
        <v>6.9246189999999999</v>
      </c>
      <c r="O154">
        <v>6.0288170000000001</v>
      </c>
      <c r="P154">
        <v>5.219627</v>
      </c>
      <c r="Q154">
        <v>4.9913819999999998</v>
      </c>
      <c r="R154">
        <v>4.7646280000000001</v>
      </c>
      <c r="S154">
        <v>4.5312520000000003</v>
      </c>
      <c r="T154">
        <v>4.2901150000000001</v>
      </c>
      <c r="U154">
        <v>4.0419299999999998</v>
      </c>
      <c r="V154">
        <v>3.7867670000000002</v>
      </c>
      <c r="W154">
        <v>3.5265559999999998</v>
      </c>
      <c r="X154">
        <v>3.2617980000000002</v>
      </c>
      <c r="Y154">
        <v>2.9921220000000002</v>
      </c>
      <c r="Z154">
        <v>2.7169479999999999</v>
      </c>
      <c r="AA154">
        <v>2.4358119999999999</v>
      </c>
      <c r="AB154">
        <v>2.149448</v>
      </c>
      <c r="AC154">
        <v>1.8591230000000001</v>
      </c>
      <c r="AD154">
        <v>1.565186</v>
      </c>
      <c r="AE154">
        <v>1.267849</v>
      </c>
      <c r="AF154">
        <v>0.96781300000000003</v>
      </c>
      <c r="AG154">
        <v>0.66595300000000002</v>
      </c>
      <c r="AH154">
        <v>0.361543</v>
      </c>
      <c r="AI154">
        <v>5.3863000000000001E-2</v>
      </c>
      <c r="AJ154">
        <v>0</v>
      </c>
      <c r="AK154" t="s">
        <v>170</v>
      </c>
    </row>
    <row r="155" spans="1:37">
      <c r="A155" t="s">
        <v>1009</v>
      </c>
      <c r="B155" t="s">
        <v>1229</v>
      </c>
      <c r="C155" t="s">
        <v>1230</v>
      </c>
      <c r="D155" t="s">
        <v>96</v>
      </c>
      <c r="F155">
        <v>957.527649</v>
      </c>
      <c r="G155">
        <v>669.47406000000001</v>
      </c>
      <c r="H155">
        <v>426.62017800000001</v>
      </c>
      <c r="I155">
        <v>312.827179</v>
      </c>
      <c r="J155">
        <v>301.51403800000003</v>
      </c>
      <c r="K155">
        <v>291.409088</v>
      </c>
      <c r="L155">
        <v>280.91863999999998</v>
      </c>
      <c r="M155">
        <v>268.32638500000002</v>
      </c>
      <c r="N155">
        <v>253.84231600000001</v>
      </c>
      <c r="O155">
        <v>239.244888</v>
      </c>
      <c r="P155">
        <v>226.834869</v>
      </c>
      <c r="Q155">
        <v>213.78556800000001</v>
      </c>
      <c r="R155">
        <v>199.93786600000001</v>
      </c>
      <c r="S155">
        <v>185.28787199999999</v>
      </c>
      <c r="T155">
        <v>169.86447100000001</v>
      </c>
      <c r="U155">
        <v>153.733215</v>
      </c>
      <c r="V155">
        <v>136.921921</v>
      </c>
      <c r="W155">
        <v>119.457474</v>
      </c>
      <c r="X155">
        <v>101.361313</v>
      </c>
      <c r="Y155">
        <v>85.770797999999999</v>
      </c>
      <c r="Z155">
        <v>73.814209000000005</v>
      </c>
      <c r="AA155">
        <v>61.362869000000003</v>
      </c>
      <c r="AB155">
        <v>56.052318999999997</v>
      </c>
      <c r="AC155">
        <v>55.072842000000001</v>
      </c>
      <c r="AD155">
        <v>54.074432000000002</v>
      </c>
      <c r="AE155">
        <v>53.057383999999999</v>
      </c>
      <c r="AF155">
        <v>52.026913</v>
      </c>
      <c r="AG155">
        <v>50.978951000000002</v>
      </c>
      <c r="AH155">
        <v>49.912726999999997</v>
      </c>
      <c r="AI155">
        <v>48.827477000000002</v>
      </c>
      <c r="AJ155">
        <v>47.722267000000002</v>
      </c>
      <c r="AK155" s="15">
        <v>-9.5000000000000001E-2</v>
      </c>
    </row>
    <row r="156" spans="1:37">
      <c r="A156" t="s">
        <v>919</v>
      </c>
      <c r="B156" t="s">
        <v>1231</v>
      </c>
      <c r="C156" t="s">
        <v>1232</v>
      </c>
      <c r="D156" t="s">
        <v>96</v>
      </c>
      <c r="F156">
        <v>498.69641100000001</v>
      </c>
      <c r="G156">
        <v>302.769836</v>
      </c>
      <c r="H156">
        <v>143.696854</v>
      </c>
      <c r="I156">
        <v>97.735619</v>
      </c>
      <c r="J156">
        <v>89.229820000000004</v>
      </c>
      <c r="K156">
        <v>83.123565999999997</v>
      </c>
      <c r="L156">
        <v>78.138205999999997</v>
      </c>
      <c r="M156">
        <v>72.969566</v>
      </c>
      <c r="N156">
        <v>67.618995999999996</v>
      </c>
      <c r="O156">
        <v>62.089657000000003</v>
      </c>
      <c r="P156">
        <v>56.388855</v>
      </c>
      <c r="Q156">
        <v>50.501423000000003</v>
      </c>
      <c r="R156">
        <v>44.428131</v>
      </c>
      <c r="S156">
        <v>38.167023</v>
      </c>
      <c r="T156">
        <v>31.718948000000001</v>
      </c>
      <c r="U156">
        <v>25.087047999999999</v>
      </c>
      <c r="V156">
        <v>18.288979999999999</v>
      </c>
      <c r="W156">
        <v>11.315488999999999</v>
      </c>
      <c r="X156">
        <v>4.1800860000000002</v>
      </c>
      <c r="Y156">
        <v>0</v>
      </c>
      <c r="Z156">
        <v>0</v>
      </c>
      <c r="AA156">
        <v>0</v>
      </c>
      <c r="AB156">
        <v>0</v>
      </c>
      <c r="AC156">
        <v>0</v>
      </c>
      <c r="AD156">
        <v>0</v>
      </c>
      <c r="AE156">
        <v>0</v>
      </c>
      <c r="AF156">
        <v>0</v>
      </c>
      <c r="AG156">
        <v>0</v>
      </c>
      <c r="AH156">
        <v>0</v>
      </c>
      <c r="AI156">
        <v>0</v>
      </c>
      <c r="AJ156">
        <v>0</v>
      </c>
      <c r="AK156" t="s">
        <v>170</v>
      </c>
    </row>
    <row r="157" spans="1:37">
      <c r="A157" t="s">
        <v>922</v>
      </c>
      <c r="B157" t="s">
        <v>1233</v>
      </c>
      <c r="C157" t="s">
        <v>1234</v>
      </c>
      <c r="D157" t="s">
        <v>96</v>
      </c>
      <c r="F157">
        <v>228.32742300000001</v>
      </c>
      <c r="G157">
        <v>256.32229599999999</v>
      </c>
      <c r="H157">
        <v>194.07699600000001</v>
      </c>
      <c r="I157">
        <v>133.92095900000001</v>
      </c>
      <c r="J157">
        <v>131.49522400000001</v>
      </c>
      <c r="K157">
        <v>128.22157300000001</v>
      </c>
      <c r="L157">
        <v>124.450615</v>
      </c>
      <c r="M157">
        <v>120.151955</v>
      </c>
      <c r="N157">
        <v>115.323914</v>
      </c>
      <c r="O157">
        <v>109.96603399999999</v>
      </c>
      <c r="P157">
        <v>104.102249</v>
      </c>
      <c r="Q157">
        <v>97.688170999999997</v>
      </c>
      <c r="R157">
        <v>90.683884000000006</v>
      </c>
      <c r="S157">
        <v>83.086326999999997</v>
      </c>
      <c r="T157">
        <v>74.923232999999996</v>
      </c>
      <c r="U157">
        <v>66.256255999999993</v>
      </c>
      <c r="V157">
        <v>57.092354</v>
      </c>
      <c r="W157">
        <v>47.469475000000003</v>
      </c>
      <c r="X157">
        <v>37.395493000000002</v>
      </c>
      <c r="Y157">
        <v>26.890532</v>
      </c>
      <c r="Z157">
        <v>15.858537999999999</v>
      </c>
      <c r="AA157">
        <v>4.3494849999999996</v>
      </c>
      <c r="AB157">
        <v>0</v>
      </c>
      <c r="AC157">
        <v>0</v>
      </c>
      <c r="AD157">
        <v>0</v>
      </c>
      <c r="AE157">
        <v>0</v>
      </c>
      <c r="AF157">
        <v>0</v>
      </c>
      <c r="AG157">
        <v>0</v>
      </c>
      <c r="AH157">
        <v>0</v>
      </c>
      <c r="AI157">
        <v>0</v>
      </c>
      <c r="AJ157">
        <v>0</v>
      </c>
      <c r="AK157" t="s">
        <v>170</v>
      </c>
    </row>
    <row r="158" spans="1:37">
      <c r="A158" t="s">
        <v>925</v>
      </c>
      <c r="B158" t="s">
        <v>1235</v>
      </c>
      <c r="C158" t="s">
        <v>1236</v>
      </c>
      <c r="D158" t="s">
        <v>96</v>
      </c>
      <c r="F158">
        <v>230.50386</v>
      </c>
      <c r="G158">
        <v>110.381897</v>
      </c>
      <c r="H158">
        <v>88.846321000000003</v>
      </c>
      <c r="I158">
        <v>81.170601000000005</v>
      </c>
      <c r="J158">
        <v>80.789000999999999</v>
      </c>
      <c r="K158">
        <v>80.063950000000006</v>
      </c>
      <c r="L158">
        <v>78.329825999999997</v>
      </c>
      <c r="M158">
        <v>75.204871999999995</v>
      </c>
      <c r="N158">
        <v>70.899413999999993</v>
      </c>
      <c r="O158">
        <v>67.189194000000001</v>
      </c>
      <c r="P158">
        <v>66.343772999999999</v>
      </c>
      <c r="Q158">
        <v>65.595978000000002</v>
      </c>
      <c r="R158">
        <v>64.825858999999994</v>
      </c>
      <c r="S158">
        <v>64.034522999999993</v>
      </c>
      <c r="T158">
        <v>63.222293999999998</v>
      </c>
      <c r="U158">
        <v>62.389907999999998</v>
      </c>
      <c r="V158">
        <v>61.540588</v>
      </c>
      <c r="W158">
        <v>60.672511999999998</v>
      </c>
      <c r="X158">
        <v>59.785739999999997</v>
      </c>
      <c r="Y158">
        <v>58.880268000000001</v>
      </c>
      <c r="Z158">
        <v>57.955672999999997</v>
      </c>
      <c r="AA158">
        <v>57.013382</v>
      </c>
      <c r="AB158">
        <v>56.052318999999997</v>
      </c>
      <c r="AC158">
        <v>55.072842000000001</v>
      </c>
      <c r="AD158">
        <v>54.074432000000002</v>
      </c>
      <c r="AE158">
        <v>53.057383999999999</v>
      </c>
      <c r="AF158">
        <v>52.026913</v>
      </c>
      <c r="AG158">
        <v>50.978951000000002</v>
      </c>
      <c r="AH158">
        <v>49.912726999999997</v>
      </c>
      <c r="AI158">
        <v>48.827477000000002</v>
      </c>
      <c r="AJ158">
        <v>47.722267000000002</v>
      </c>
      <c r="AK158" s="15">
        <v>-5.0999999999999997E-2</v>
      </c>
    </row>
    <row r="159" spans="1:37">
      <c r="A159" t="s">
        <v>1018</v>
      </c>
      <c r="B159" t="s">
        <v>1237</v>
      </c>
      <c r="C159" t="s">
        <v>1238</v>
      </c>
      <c r="D159" t="s">
        <v>96</v>
      </c>
      <c r="F159">
        <v>483.90057400000001</v>
      </c>
      <c r="G159">
        <v>218.56951900000001</v>
      </c>
      <c r="H159">
        <v>117.546036</v>
      </c>
      <c r="I159">
        <v>85.800026000000003</v>
      </c>
      <c r="J159">
        <v>80.744759000000002</v>
      </c>
      <c r="K159">
        <v>77.668746999999996</v>
      </c>
      <c r="L159">
        <v>74.218986999999998</v>
      </c>
      <c r="M159">
        <v>70.211440999999994</v>
      </c>
      <c r="N159">
        <v>65.924614000000005</v>
      </c>
      <c r="O159">
        <v>61.385483000000001</v>
      </c>
      <c r="P159">
        <v>56.633026000000001</v>
      </c>
      <c r="Q159">
        <v>51.696990999999997</v>
      </c>
      <c r="R159">
        <v>46.582771000000001</v>
      </c>
      <c r="S159">
        <v>41.297401000000001</v>
      </c>
      <c r="T159">
        <v>35.865402000000003</v>
      </c>
      <c r="U159">
        <v>30.30125</v>
      </c>
      <c r="V159">
        <v>28.403583999999999</v>
      </c>
      <c r="W159">
        <v>26.436874</v>
      </c>
      <c r="X159">
        <v>24.404890000000002</v>
      </c>
      <c r="Y159">
        <v>22.306996999999999</v>
      </c>
      <c r="Z159">
        <v>20.139675</v>
      </c>
      <c r="AA159">
        <v>17.906075999999999</v>
      </c>
      <c r="AB159">
        <v>15.605115</v>
      </c>
      <c r="AC159">
        <v>13.237765</v>
      </c>
      <c r="AD159">
        <v>12.297935000000001</v>
      </c>
      <c r="AE159">
        <v>11.426282</v>
      </c>
      <c r="AF159">
        <v>10.534846999999999</v>
      </c>
      <c r="AG159">
        <v>9.6225679999999993</v>
      </c>
      <c r="AH159">
        <v>8.6888740000000002</v>
      </c>
      <c r="AI159">
        <v>7.7337600000000002</v>
      </c>
      <c r="AJ159">
        <v>6.7569249999999998</v>
      </c>
      <c r="AK159" s="15">
        <v>-0.13300000000000001</v>
      </c>
    </row>
    <row r="160" spans="1:37">
      <c r="A160" t="s">
        <v>919</v>
      </c>
      <c r="B160" t="s">
        <v>1239</v>
      </c>
      <c r="C160" t="s">
        <v>1240</v>
      </c>
      <c r="D160" t="s">
        <v>96</v>
      </c>
      <c r="F160">
        <v>314.49276700000001</v>
      </c>
      <c r="G160">
        <v>122.08667800000001</v>
      </c>
      <c r="H160">
        <v>51.876536999999999</v>
      </c>
      <c r="I160">
        <v>36.986266999999998</v>
      </c>
      <c r="J160">
        <v>34.811248999999997</v>
      </c>
      <c r="K160">
        <v>32.433577999999997</v>
      </c>
      <c r="L160">
        <v>29.865459000000001</v>
      </c>
      <c r="M160">
        <v>27.104438999999999</v>
      </c>
      <c r="N160">
        <v>24.160715</v>
      </c>
      <c r="O160">
        <v>21.054155000000002</v>
      </c>
      <c r="P160">
        <v>17.811603999999999</v>
      </c>
      <c r="Q160">
        <v>14.452688</v>
      </c>
      <c r="R160">
        <v>10.980217</v>
      </c>
      <c r="S160">
        <v>7.399203</v>
      </c>
      <c r="T160">
        <v>3.7322739999999999</v>
      </c>
      <c r="U160">
        <v>9.0000000000000006E-5</v>
      </c>
      <c r="V160">
        <v>0</v>
      </c>
      <c r="W160">
        <v>0</v>
      </c>
      <c r="X160">
        <v>0</v>
      </c>
      <c r="Y160">
        <v>0</v>
      </c>
      <c r="Z160">
        <v>0</v>
      </c>
      <c r="AA160">
        <v>0</v>
      </c>
      <c r="AB160">
        <v>0</v>
      </c>
      <c r="AC160">
        <v>0</v>
      </c>
      <c r="AD160">
        <v>0</v>
      </c>
      <c r="AE160">
        <v>0</v>
      </c>
      <c r="AF160">
        <v>0</v>
      </c>
      <c r="AG160">
        <v>0</v>
      </c>
      <c r="AH160">
        <v>0</v>
      </c>
      <c r="AI160">
        <v>0</v>
      </c>
      <c r="AJ160">
        <v>0</v>
      </c>
      <c r="AK160" t="s">
        <v>170</v>
      </c>
    </row>
    <row r="161" spans="1:37">
      <c r="A161" t="s">
        <v>922</v>
      </c>
      <c r="B161" t="s">
        <v>1241</v>
      </c>
      <c r="C161" t="s">
        <v>1242</v>
      </c>
      <c r="D161" t="s">
        <v>96</v>
      </c>
      <c r="F161">
        <v>74.079673999999997</v>
      </c>
      <c r="G161">
        <v>62.499167999999997</v>
      </c>
      <c r="H161">
        <v>38.359329000000002</v>
      </c>
      <c r="I161">
        <v>23.553004999999999</v>
      </c>
      <c r="J161">
        <v>21.779373</v>
      </c>
      <c r="K161">
        <v>21.081029999999998</v>
      </c>
      <c r="L161">
        <v>20.325410999999999</v>
      </c>
      <c r="M161">
        <v>19.510214000000001</v>
      </c>
      <c r="N161">
        <v>18.63588</v>
      </c>
      <c r="O161">
        <v>17.704644999999999</v>
      </c>
      <c r="P161">
        <v>16.721917999999999</v>
      </c>
      <c r="Q161">
        <v>15.695824</v>
      </c>
      <c r="R161">
        <v>14.627274</v>
      </c>
      <c r="S161">
        <v>13.516712</v>
      </c>
      <c r="T161">
        <v>12.365027</v>
      </c>
      <c r="U161">
        <v>11.16963</v>
      </c>
      <c r="V161">
        <v>9.9334880000000005</v>
      </c>
      <c r="W161">
        <v>8.6540929999999996</v>
      </c>
      <c r="X161">
        <v>7.3346439999999999</v>
      </c>
      <c r="Y161">
        <v>5.9744700000000002</v>
      </c>
      <c r="Z161">
        <v>4.5699459999999998</v>
      </c>
      <c r="AA161">
        <v>3.1212249999999999</v>
      </c>
      <c r="AB161">
        <v>1.6277779999999999</v>
      </c>
      <c r="AC161">
        <v>8.9533000000000001E-2</v>
      </c>
      <c r="AD161">
        <v>0</v>
      </c>
      <c r="AE161">
        <v>0</v>
      </c>
      <c r="AF161">
        <v>0</v>
      </c>
      <c r="AG161">
        <v>0</v>
      </c>
      <c r="AH161">
        <v>0</v>
      </c>
      <c r="AI161">
        <v>0</v>
      </c>
      <c r="AJ161">
        <v>0</v>
      </c>
      <c r="AK161" t="s">
        <v>170</v>
      </c>
    </row>
    <row r="162" spans="1:37">
      <c r="A162" t="s">
        <v>925</v>
      </c>
      <c r="B162" t="s">
        <v>1243</v>
      </c>
      <c r="C162" t="s">
        <v>1244</v>
      </c>
      <c r="D162" t="s">
        <v>96</v>
      </c>
      <c r="F162">
        <v>95.328117000000006</v>
      </c>
      <c r="G162">
        <v>33.983665000000002</v>
      </c>
      <c r="H162">
        <v>27.310165000000001</v>
      </c>
      <c r="I162">
        <v>25.260752</v>
      </c>
      <c r="J162">
        <v>24.154135</v>
      </c>
      <c r="K162">
        <v>24.154135</v>
      </c>
      <c r="L162">
        <v>24.028112</v>
      </c>
      <c r="M162">
        <v>23.596788</v>
      </c>
      <c r="N162">
        <v>23.128022999999999</v>
      </c>
      <c r="O162">
        <v>22.626684000000001</v>
      </c>
      <c r="P162">
        <v>22.099504</v>
      </c>
      <c r="Q162">
        <v>21.548476999999998</v>
      </c>
      <c r="R162">
        <v>20.975279</v>
      </c>
      <c r="S162">
        <v>20.381485000000001</v>
      </c>
      <c r="T162">
        <v>19.768101000000001</v>
      </c>
      <c r="U162">
        <v>19.131529</v>
      </c>
      <c r="V162">
        <v>18.470096999999999</v>
      </c>
      <c r="W162">
        <v>17.782782000000001</v>
      </c>
      <c r="X162">
        <v>17.070246000000001</v>
      </c>
      <c r="Y162">
        <v>16.332526999999999</v>
      </c>
      <c r="Z162">
        <v>15.569729000000001</v>
      </c>
      <c r="AA162">
        <v>14.784851</v>
      </c>
      <c r="AB162">
        <v>13.977337</v>
      </c>
      <c r="AC162">
        <v>13.148232</v>
      </c>
      <c r="AD162">
        <v>12.297935000000001</v>
      </c>
      <c r="AE162">
        <v>11.426282</v>
      </c>
      <c r="AF162">
        <v>10.534846999999999</v>
      </c>
      <c r="AG162">
        <v>9.6225679999999993</v>
      </c>
      <c r="AH162">
        <v>8.6888740000000002</v>
      </c>
      <c r="AI162">
        <v>7.7337600000000002</v>
      </c>
      <c r="AJ162">
        <v>6.7569249999999998</v>
      </c>
      <c r="AK162" s="15">
        <v>-8.4000000000000005E-2</v>
      </c>
    </row>
    <row r="163" spans="1:37">
      <c r="A163" t="s">
        <v>1027</v>
      </c>
      <c r="B163" t="s">
        <v>1245</v>
      </c>
      <c r="C163" t="s">
        <v>1246</v>
      </c>
      <c r="D163" t="s">
        <v>96</v>
      </c>
      <c r="F163">
        <v>573.83508300000005</v>
      </c>
      <c r="G163">
        <v>193.18042</v>
      </c>
      <c r="H163">
        <v>115.193939</v>
      </c>
      <c r="I163">
        <v>80.599884000000003</v>
      </c>
      <c r="J163">
        <v>74.384345999999994</v>
      </c>
      <c r="K163">
        <v>69.834502999999998</v>
      </c>
      <c r="L163">
        <v>65.08493</v>
      </c>
      <c r="M163">
        <v>60.102730000000001</v>
      </c>
      <c r="N163">
        <v>54.865817999999997</v>
      </c>
      <c r="O163">
        <v>49.351996999999997</v>
      </c>
      <c r="P163">
        <v>43.55621</v>
      </c>
      <c r="Q163">
        <v>37.483893999999999</v>
      </c>
      <c r="R163">
        <v>31.135128000000002</v>
      </c>
      <c r="S163">
        <v>24.506896999999999</v>
      </c>
      <c r="T163">
        <v>20.944502</v>
      </c>
      <c r="U163">
        <v>20.453786999999998</v>
      </c>
      <c r="V163">
        <v>19.915462000000002</v>
      </c>
      <c r="W163">
        <v>19.329488999999999</v>
      </c>
      <c r="X163">
        <v>18.700163</v>
      </c>
      <c r="Y163">
        <v>18.027830000000002</v>
      </c>
      <c r="Z163">
        <v>17.309785999999999</v>
      </c>
      <c r="AA163">
        <v>16.546873000000001</v>
      </c>
      <c r="AB163">
        <v>15.741776</v>
      </c>
      <c r="AC163">
        <v>14.896110999999999</v>
      </c>
      <c r="AD163">
        <v>14.011675</v>
      </c>
      <c r="AE163">
        <v>13.090522</v>
      </c>
      <c r="AF163">
        <v>12.134993</v>
      </c>
      <c r="AG163">
        <v>11.146912</v>
      </c>
      <c r="AH163">
        <v>10.127914000000001</v>
      </c>
      <c r="AI163">
        <v>9.0793929999999996</v>
      </c>
      <c r="AJ163">
        <v>8.0017879999999995</v>
      </c>
      <c r="AK163" s="15">
        <v>-0.13300000000000001</v>
      </c>
    </row>
    <row r="164" spans="1:37">
      <c r="A164" t="s">
        <v>919</v>
      </c>
      <c r="B164" t="s">
        <v>1247</v>
      </c>
      <c r="C164" t="s">
        <v>1248</v>
      </c>
      <c r="D164" t="s">
        <v>96</v>
      </c>
      <c r="F164">
        <v>197.12905900000001</v>
      </c>
      <c r="G164">
        <v>56.629981999999998</v>
      </c>
      <c r="H164">
        <v>28.75234</v>
      </c>
      <c r="I164">
        <v>27.252497000000002</v>
      </c>
      <c r="J164">
        <v>25.814968</v>
      </c>
      <c r="K164">
        <v>23.429076999999999</v>
      </c>
      <c r="L164">
        <v>21.032101000000001</v>
      </c>
      <c r="M164">
        <v>18.553218999999999</v>
      </c>
      <c r="N164">
        <v>15.972968</v>
      </c>
      <c r="O164">
        <v>13.269055</v>
      </c>
      <c r="P164">
        <v>10.434659</v>
      </c>
      <c r="Q164">
        <v>7.4644459999999997</v>
      </c>
      <c r="R164">
        <v>4.3575369999999998</v>
      </c>
      <c r="S164">
        <v>1.111388</v>
      </c>
      <c r="T164">
        <v>0</v>
      </c>
      <c r="U164">
        <v>0</v>
      </c>
      <c r="V164">
        <v>0</v>
      </c>
      <c r="W164">
        <v>0</v>
      </c>
      <c r="X164">
        <v>0</v>
      </c>
      <c r="Y164">
        <v>0</v>
      </c>
      <c r="Z164">
        <v>0</v>
      </c>
      <c r="AA164">
        <v>0</v>
      </c>
      <c r="AB164">
        <v>0</v>
      </c>
      <c r="AC164">
        <v>0</v>
      </c>
      <c r="AD164">
        <v>0</v>
      </c>
      <c r="AE164">
        <v>0</v>
      </c>
      <c r="AF164">
        <v>0</v>
      </c>
      <c r="AG164">
        <v>0</v>
      </c>
      <c r="AH164">
        <v>0</v>
      </c>
      <c r="AI164">
        <v>0</v>
      </c>
      <c r="AJ164">
        <v>0</v>
      </c>
      <c r="AK164" t="s">
        <v>170</v>
      </c>
    </row>
    <row r="165" spans="1:37">
      <c r="A165" t="s">
        <v>922</v>
      </c>
      <c r="B165" t="s">
        <v>1249</v>
      </c>
      <c r="C165" t="s">
        <v>1250</v>
      </c>
      <c r="D165" t="s">
        <v>96</v>
      </c>
      <c r="F165">
        <v>76.606612999999996</v>
      </c>
      <c r="G165">
        <v>61.356586</v>
      </c>
      <c r="H165">
        <v>36.168823000000003</v>
      </c>
      <c r="I165">
        <v>24.075949000000001</v>
      </c>
      <c r="J165">
        <v>23.902103</v>
      </c>
      <c r="K165">
        <v>23.727404</v>
      </c>
      <c r="L165">
        <v>23.535682999999999</v>
      </c>
      <c r="M165">
        <v>23.318258</v>
      </c>
      <c r="N165">
        <v>23.073651999999999</v>
      </c>
      <c r="O165">
        <v>22.798628000000001</v>
      </c>
      <c r="P165">
        <v>22.490203999999999</v>
      </c>
      <c r="Q165">
        <v>22.156876</v>
      </c>
      <c r="R165">
        <v>21.791813000000001</v>
      </c>
      <c r="S165">
        <v>21.389306999999999</v>
      </c>
      <c r="T165">
        <v>20.944502</v>
      </c>
      <c r="U165">
        <v>20.453786999999998</v>
      </c>
      <c r="V165">
        <v>19.915462000000002</v>
      </c>
      <c r="W165">
        <v>19.329488999999999</v>
      </c>
      <c r="X165">
        <v>18.700163</v>
      </c>
      <c r="Y165">
        <v>18.027830000000002</v>
      </c>
      <c r="Z165">
        <v>17.309785999999999</v>
      </c>
      <c r="AA165">
        <v>16.546873000000001</v>
      </c>
      <c r="AB165">
        <v>15.741776</v>
      </c>
      <c r="AC165">
        <v>14.896110999999999</v>
      </c>
      <c r="AD165">
        <v>14.011675</v>
      </c>
      <c r="AE165">
        <v>13.090522</v>
      </c>
      <c r="AF165">
        <v>12.134993</v>
      </c>
      <c r="AG165">
        <v>11.146912</v>
      </c>
      <c r="AH165">
        <v>10.127914000000001</v>
      </c>
      <c r="AI165">
        <v>9.0793929999999996</v>
      </c>
      <c r="AJ165">
        <v>8.0017879999999995</v>
      </c>
      <c r="AK165" s="15">
        <v>-7.2999999999999995E-2</v>
      </c>
    </row>
    <row r="166" spans="1:37">
      <c r="A166" t="s">
        <v>925</v>
      </c>
      <c r="B166" t="s">
        <v>1251</v>
      </c>
      <c r="C166" t="s">
        <v>1252</v>
      </c>
      <c r="D166" t="s">
        <v>96</v>
      </c>
      <c r="F166">
        <v>300.09939600000001</v>
      </c>
      <c r="G166">
        <v>75.193839999999994</v>
      </c>
      <c r="H166">
        <v>50.272770000000001</v>
      </c>
      <c r="I166">
        <v>29.271439000000001</v>
      </c>
      <c r="J166">
        <v>24.667273000000002</v>
      </c>
      <c r="K166">
        <v>22.67802</v>
      </c>
      <c r="L166">
        <v>20.517147000000001</v>
      </c>
      <c r="M166">
        <v>18.231255000000001</v>
      </c>
      <c r="N166">
        <v>15.819198</v>
      </c>
      <c r="O166">
        <v>13.284314</v>
      </c>
      <c r="P166">
        <v>10.631349</v>
      </c>
      <c r="Q166">
        <v>7.8625730000000003</v>
      </c>
      <c r="R166">
        <v>4.9857779999999998</v>
      </c>
      <c r="S166">
        <v>2.0062039999999999</v>
      </c>
      <c r="T166">
        <v>0</v>
      </c>
      <c r="U166">
        <v>0</v>
      </c>
      <c r="V166">
        <v>0</v>
      </c>
      <c r="W166">
        <v>0</v>
      </c>
      <c r="X166">
        <v>0</v>
      </c>
      <c r="Y166">
        <v>0</v>
      </c>
      <c r="Z166">
        <v>0</v>
      </c>
      <c r="AA166">
        <v>0</v>
      </c>
      <c r="AB166">
        <v>0</v>
      </c>
      <c r="AC166">
        <v>0</v>
      </c>
      <c r="AD166">
        <v>0</v>
      </c>
      <c r="AE166">
        <v>0</v>
      </c>
      <c r="AF166">
        <v>0</v>
      </c>
      <c r="AG166">
        <v>0</v>
      </c>
      <c r="AH166">
        <v>0</v>
      </c>
      <c r="AI166">
        <v>0</v>
      </c>
      <c r="AJ166">
        <v>0</v>
      </c>
      <c r="AK166" t="s">
        <v>170</v>
      </c>
    </row>
    <row r="167" spans="1:37">
      <c r="A167" t="s">
        <v>1036</v>
      </c>
      <c r="B167" t="s">
        <v>1253</v>
      </c>
      <c r="C167" t="s">
        <v>1254</v>
      </c>
      <c r="D167" t="s">
        <v>96</v>
      </c>
      <c r="F167">
        <v>17744.822265999999</v>
      </c>
      <c r="G167">
        <v>6881.7060549999997</v>
      </c>
      <c r="H167">
        <v>4332.9799800000001</v>
      </c>
      <c r="I167">
        <v>3470.9772950000001</v>
      </c>
      <c r="J167">
        <v>3176.7116700000001</v>
      </c>
      <c r="K167">
        <v>2950.5463869999999</v>
      </c>
      <c r="L167">
        <v>2674.33374</v>
      </c>
      <c r="M167">
        <v>2465.3740229999999</v>
      </c>
      <c r="N167">
        <v>2255.0031739999999</v>
      </c>
      <c r="O167">
        <v>2092.8078609999998</v>
      </c>
      <c r="P167">
        <v>1948.7476810000001</v>
      </c>
      <c r="Q167">
        <v>1806.345581</v>
      </c>
      <c r="R167">
        <v>1681.0772710000001</v>
      </c>
      <c r="S167">
        <v>1564.1560059999999</v>
      </c>
      <c r="T167">
        <v>1462.5349120000001</v>
      </c>
      <c r="U167">
        <v>1383.4598390000001</v>
      </c>
      <c r="V167">
        <v>1313.599731</v>
      </c>
      <c r="W167">
        <v>1241.971558</v>
      </c>
      <c r="X167">
        <v>1180.7330320000001</v>
      </c>
      <c r="Y167">
        <v>1126.5233149999999</v>
      </c>
      <c r="Z167">
        <v>1074.965332</v>
      </c>
      <c r="AA167">
        <v>1022.171875</v>
      </c>
      <c r="AB167">
        <v>975.64154099999996</v>
      </c>
      <c r="AC167">
        <v>932.68542500000001</v>
      </c>
      <c r="AD167">
        <v>890.499146</v>
      </c>
      <c r="AE167">
        <v>847.61157200000002</v>
      </c>
      <c r="AF167">
        <v>802.49127199999998</v>
      </c>
      <c r="AG167">
        <v>758.10199</v>
      </c>
      <c r="AH167">
        <v>721.91332999999997</v>
      </c>
      <c r="AI167">
        <v>684.99151600000005</v>
      </c>
      <c r="AJ167">
        <v>647.54022199999997</v>
      </c>
      <c r="AK167" s="15">
        <v>-0.104</v>
      </c>
    </row>
    <row r="168" spans="1:37">
      <c r="A168" t="s">
        <v>1255</v>
      </c>
      <c r="C168" t="s">
        <v>1256</v>
      </c>
    </row>
    <row r="169" spans="1:37">
      <c r="A169" t="s">
        <v>916</v>
      </c>
      <c r="B169" t="s">
        <v>1257</v>
      </c>
      <c r="C169" t="s">
        <v>1258</v>
      </c>
      <c r="D169" t="s">
        <v>96</v>
      </c>
      <c r="F169">
        <v>1152.675293</v>
      </c>
      <c r="G169">
        <v>1087.2274170000001</v>
      </c>
      <c r="H169">
        <v>1063.7749020000001</v>
      </c>
      <c r="I169">
        <v>1051.644043</v>
      </c>
      <c r="J169">
        <v>1080.10376</v>
      </c>
      <c r="K169">
        <v>1107.3443600000001</v>
      </c>
      <c r="L169">
        <v>1135.603394</v>
      </c>
      <c r="M169">
        <v>1160.0527340000001</v>
      </c>
      <c r="N169">
        <v>1183.1766359999999</v>
      </c>
      <c r="O169">
        <v>1205.7341309999999</v>
      </c>
      <c r="P169">
        <v>1228.8258060000001</v>
      </c>
      <c r="Q169">
        <v>1253.482178</v>
      </c>
      <c r="R169">
        <v>1281.163452</v>
      </c>
      <c r="S169">
        <v>1309.3101810000001</v>
      </c>
      <c r="T169">
        <v>1339.4147949999999</v>
      </c>
      <c r="U169">
        <v>1371.2910159999999</v>
      </c>
      <c r="V169">
        <v>1401.8482670000001</v>
      </c>
      <c r="W169">
        <v>1431.1560059999999</v>
      </c>
      <c r="X169">
        <v>1461.1970209999999</v>
      </c>
      <c r="Y169">
        <v>1493.4530030000001</v>
      </c>
      <c r="Z169">
        <v>1528.1282960000001</v>
      </c>
      <c r="AA169">
        <v>1562.8797609999999</v>
      </c>
      <c r="AB169">
        <v>1597.885986</v>
      </c>
      <c r="AC169">
        <v>1633.0151370000001</v>
      </c>
      <c r="AD169">
        <v>1667.9404300000001</v>
      </c>
      <c r="AE169">
        <v>1704.6248780000001</v>
      </c>
      <c r="AF169">
        <v>1740.326172</v>
      </c>
      <c r="AG169">
        <v>1774.807251</v>
      </c>
      <c r="AH169">
        <v>1812.252563</v>
      </c>
      <c r="AI169">
        <v>1850.167236</v>
      </c>
      <c r="AJ169">
        <v>1888.923828</v>
      </c>
      <c r="AK169" s="15">
        <v>1.7000000000000001E-2</v>
      </c>
    </row>
    <row r="170" spans="1:37">
      <c r="A170" t="s">
        <v>928</v>
      </c>
      <c r="B170" t="s">
        <v>1259</v>
      </c>
      <c r="C170" t="s">
        <v>1260</v>
      </c>
      <c r="D170" t="s">
        <v>96</v>
      </c>
      <c r="F170">
        <v>72.598770000000002</v>
      </c>
      <c r="G170">
        <v>68.105934000000005</v>
      </c>
      <c r="H170">
        <v>67.492019999999997</v>
      </c>
      <c r="I170">
        <v>64.564186000000007</v>
      </c>
      <c r="J170">
        <v>61.320563999999997</v>
      </c>
      <c r="K170">
        <v>60.808639999999997</v>
      </c>
      <c r="L170">
        <v>61.127288999999998</v>
      </c>
      <c r="M170">
        <v>61.93412</v>
      </c>
      <c r="N170">
        <v>62.732737999999998</v>
      </c>
      <c r="O170">
        <v>63.533073000000002</v>
      </c>
      <c r="P170">
        <v>64.326614000000006</v>
      </c>
      <c r="Q170">
        <v>65.139060999999998</v>
      </c>
      <c r="R170">
        <v>65.975555</v>
      </c>
      <c r="S170">
        <v>66.838493</v>
      </c>
      <c r="T170">
        <v>67.708304999999996</v>
      </c>
      <c r="U170">
        <v>68.570426999999995</v>
      </c>
      <c r="V170">
        <v>69.476912999999996</v>
      </c>
      <c r="W170">
        <v>70.380447000000004</v>
      </c>
      <c r="X170">
        <v>71.281433000000007</v>
      </c>
      <c r="Y170">
        <v>72.190612999999999</v>
      </c>
      <c r="Z170">
        <v>73.098763000000005</v>
      </c>
      <c r="AA170">
        <v>73.964821000000001</v>
      </c>
      <c r="AB170">
        <v>74.827315999999996</v>
      </c>
      <c r="AC170">
        <v>75.682952999999998</v>
      </c>
      <c r="AD170">
        <v>76.532753</v>
      </c>
      <c r="AE170">
        <v>77.379470999999995</v>
      </c>
      <c r="AF170">
        <v>78.224029999999999</v>
      </c>
      <c r="AG170">
        <v>79.059569999999994</v>
      </c>
      <c r="AH170">
        <v>79.872191999999998</v>
      </c>
      <c r="AI170">
        <v>80.656761000000003</v>
      </c>
      <c r="AJ170">
        <v>81.426665999999997</v>
      </c>
      <c r="AK170" s="15">
        <v>4.0000000000000001E-3</v>
      </c>
    </row>
    <row r="171" spans="1:37">
      <c r="A171" t="s">
        <v>937</v>
      </c>
      <c r="B171" t="s">
        <v>1261</v>
      </c>
      <c r="C171" t="s">
        <v>1262</v>
      </c>
      <c r="D171" t="s">
        <v>96</v>
      </c>
      <c r="F171">
        <v>59.71217</v>
      </c>
      <c r="G171">
        <v>56.137718</v>
      </c>
      <c r="H171">
        <v>54.210921999999997</v>
      </c>
      <c r="I171">
        <v>52.211136000000003</v>
      </c>
      <c r="J171">
        <v>53.192791</v>
      </c>
      <c r="K171">
        <v>54.138531</v>
      </c>
      <c r="L171">
        <v>55.055079999999997</v>
      </c>
      <c r="M171">
        <v>55.937992000000001</v>
      </c>
      <c r="N171">
        <v>56.785415999999998</v>
      </c>
      <c r="O171">
        <v>57.663673000000003</v>
      </c>
      <c r="P171">
        <v>59.494202000000001</v>
      </c>
      <c r="Q171">
        <v>61.332790000000003</v>
      </c>
      <c r="R171">
        <v>63.188828000000001</v>
      </c>
      <c r="S171">
        <v>65.075683999999995</v>
      </c>
      <c r="T171">
        <v>66.996071000000001</v>
      </c>
      <c r="U171">
        <v>68.955237999999994</v>
      </c>
      <c r="V171">
        <v>70.934082000000004</v>
      </c>
      <c r="W171">
        <v>72.947754000000003</v>
      </c>
      <c r="X171">
        <v>74.999588000000003</v>
      </c>
      <c r="Y171">
        <v>77.091094999999996</v>
      </c>
      <c r="Z171">
        <v>79.223015000000004</v>
      </c>
      <c r="AA171">
        <v>81.390952999999996</v>
      </c>
      <c r="AB171">
        <v>83.596771000000004</v>
      </c>
      <c r="AC171">
        <v>85.843215999999998</v>
      </c>
      <c r="AD171">
        <v>88.130722000000006</v>
      </c>
      <c r="AE171">
        <v>90.459457</v>
      </c>
      <c r="AF171">
        <v>92.776649000000006</v>
      </c>
      <c r="AG171">
        <v>95.132942</v>
      </c>
      <c r="AH171">
        <v>97.528373999999999</v>
      </c>
      <c r="AI171">
        <v>99.963417000000007</v>
      </c>
      <c r="AJ171">
        <v>102.45063</v>
      </c>
      <c r="AK171" s="15">
        <v>1.7999999999999999E-2</v>
      </c>
    </row>
    <row r="172" spans="1:37">
      <c r="A172" t="s">
        <v>946</v>
      </c>
      <c r="B172" t="s">
        <v>1263</v>
      </c>
      <c r="C172" t="s">
        <v>1264</v>
      </c>
      <c r="D172" t="s">
        <v>96</v>
      </c>
      <c r="F172">
        <v>77.242889000000005</v>
      </c>
      <c r="G172">
        <v>74.664619000000002</v>
      </c>
      <c r="H172">
        <v>74.242553999999998</v>
      </c>
      <c r="I172">
        <v>74.206688</v>
      </c>
      <c r="J172">
        <v>75.557320000000004</v>
      </c>
      <c r="K172">
        <v>77.529754999999994</v>
      </c>
      <c r="L172">
        <v>79.666740000000004</v>
      </c>
      <c r="M172">
        <v>81.620468000000002</v>
      </c>
      <c r="N172">
        <v>83.438766000000001</v>
      </c>
      <c r="O172">
        <v>85.104889</v>
      </c>
      <c r="P172">
        <v>86.592010000000002</v>
      </c>
      <c r="Q172">
        <v>87.946906999999996</v>
      </c>
      <c r="R172">
        <v>89.239220000000003</v>
      </c>
      <c r="S172">
        <v>90.489127999999994</v>
      </c>
      <c r="T172">
        <v>91.696601999999999</v>
      </c>
      <c r="U172">
        <v>92.864883000000006</v>
      </c>
      <c r="V172">
        <v>93.949348000000001</v>
      </c>
      <c r="W172">
        <v>94.989638999999997</v>
      </c>
      <c r="X172">
        <v>95.981887999999998</v>
      </c>
      <c r="Y172">
        <v>96.923530999999997</v>
      </c>
      <c r="Z172">
        <v>97.810294999999996</v>
      </c>
      <c r="AA172">
        <v>98.568459000000004</v>
      </c>
      <c r="AB172">
        <v>99.369788999999997</v>
      </c>
      <c r="AC172">
        <v>100.119781</v>
      </c>
      <c r="AD172">
        <v>100.816757</v>
      </c>
      <c r="AE172">
        <v>101.457703</v>
      </c>
      <c r="AF172">
        <v>101.954384</v>
      </c>
      <c r="AG172">
        <v>102.38867999999999</v>
      </c>
      <c r="AH172">
        <v>102.75501300000001</v>
      </c>
      <c r="AI172">
        <v>103.04660800000001</v>
      </c>
      <c r="AJ172">
        <v>103.25881200000001</v>
      </c>
      <c r="AK172" s="15">
        <v>0.01</v>
      </c>
    </row>
    <row r="173" spans="1:37">
      <c r="A173" t="s">
        <v>955</v>
      </c>
      <c r="B173" t="s">
        <v>1265</v>
      </c>
      <c r="C173" t="s">
        <v>1266</v>
      </c>
      <c r="D173" t="s">
        <v>96</v>
      </c>
      <c r="F173">
        <v>481.27212500000002</v>
      </c>
      <c r="G173">
        <v>459.73062099999999</v>
      </c>
      <c r="H173">
        <v>446.25985700000001</v>
      </c>
      <c r="I173">
        <v>435.93572999999998</v>
      </c>
      <c r="J173">
        <v>438.509277</v>
      </c>
      <c r="K173">
        <v>445.58383199999997</v>
      </c>
      <c r="L173">
        <v>452.42056300000002</v>
      </c>
      <c r="M173">
        <v>458.94854700000002</v>
      </c>
      <c r="N173">
        <v>465.28814699999998</v>
      </c>
      <c r="O173">
        <v>471.33575400000001</v>
      </c>
      <c r="P173">
        <v>477.07794200000001</v>
      </c>
      <c r="Q173">
        <v>482.66214000000002</v>
      </c>
      <c r="R173">
        <v>487.99514799999997</v>
      </c>
      <c r="S173">
        <v>493.21417200000002</v>
      </c>
      <c r="T173">
        <v>498.43084700000003</v>
      </c>
      <c r="U173">
        <v>503.83108499999997</v>
      </c>
      <c r="V173">
        <v>509.26272599999999</v>
      </c>
      <c r="W173">
        <v>514.70330799999999</v>
      </c>
      <c r="X173">
        <v>520.14257799999996</v>
      </c>
      <c r="Y173">
        <v>525.58563200000003</v>
      </c>
      <c r="Z173">
        <v>531.04931599999998</v>
      </c>
      <c r="AA173">
        <v>536.50122099999999</v>
      </c>
      <c r="AB173">
        <v>541.91980000000001</v>
      </c>
      <c r="AC173">
        <v>547.28363000000002</v>
      </c>
      <c r="AD173">
        <v>552.56805399999996</v>
      </c>
      <c r="AE173">
        <v>557.79669200000001</v>
      </c>
      <c r="AF173">
        <v>564.69891399999995</v>
      </c>
      <c r="AG173">
        <v>571.70544400000006</v>
      </c>
      <c r="AH173">
        <v>578.78698699999995</v>
      </c>
      <c r="AI173">
        <v>585.97210700000005</v>
      </c>
      <c r="AJ173">
        <v>593.25225799999998</v>
      </c>
      <c r="AK173" s="15">
        <v>7.0000000000000001E-3</v>
      </c>
    </row>
    <row r="174" spans="1:37">
      <c r="A174" t="s">
        <v>964</v>
      </c>
      <c r="B174" t="s">
        <v>1267</v>
      </c>
      <c r="C174" t="s">
        <v>1268</v>
      </c>
      <c r="D174" t="s">
        <v>96</v>
      </c>
      <c r="F174">
        <v>96.432091</v>
      </c>
      <c r="G174">
        <v>89.732208</v>
      </c>
      <c r="H174">
        <v>84.713347999999996</v>
      </c>
      <c r="I174">
        <v>82.798018999999996</v>
      </c>
      <c r="J174">
        <v>85.254638999999997</v>
      </c>
      <c r="K174">
        <v>88.108520999999996</v>
      </c>
      <c r="L174">
        <v>91.029747</v>
      </c>
      <c r="M174">
        <v>93.984138000000002</v>
      </c>
      <c r="N174">
        <v>96.967040999999995</v>
      </c>
      <c r="O174">
        <v>99.983276000000004</v>
      </c>
      <c r="P174">
        <v>103.03950500000001</v>
      </c>
      <c r="Q174">
        <v>106.12365</v>
      </c>
      <c r="R174">
        <v>109.268631</v>
      </c>
      <c r="S174">
        <v>112.490646</v>
      </c>
      <c r="T174">
        <v>115.797546</v>
      </c>
      <c r="U174">
        <v>119.196922</v>
      </c>
      <c r="V174">
        <v>122.67926799999999</v>
      </c>
      <c r="W174">
        <v>126.24921399999999</v>
      </c>
      <c r="X174">
        <v>129.90640300000001</v>
      </c>
      <c r="Y174">
        <v>133.65962200000001</v>
      </c>
      <c r="Z174">
        <v>137.50521900000001</v>
      </c>
      <c r="AA174">
        <v>141.47808800000001</v>
      </c>
      <c r="AB174">
        <v>145.55242899999999</v>
      </c>
      <c r="AC174">
        <v>149.73640399999999</v>
      </c>
      <c r="AD174">
        <v>154.033661</v>
      </c>
      <c r="AE174">
        <v>158.44454999999999</v>
      </c>
      <c r="AF174">
        <v>162.935059</v>
      </c>
      <c r="AG174">
        <v>167.54690600000001</v>
      </c>
      <c r="AH174">
        <v>172.286438</v>
      </c>
      <c r="AI174">
        <v>177.16310100000001</v>
      </c>
      <c r="AJ174">
        <v>182.18202199999999</v>
      </c>
      <c r="AK174" s="15">
        <v>2.1000000000000001E-2</v>
      </c>
    </row>
    <row r="175" spans="1:37">
      <c r="A175" t="s">
        <v>973</v>
      </c>
      <c r="B175" t="s">
        <v>1269</v>
      </c>
      <c r="C175" t="s">
        <v>1270</v>
      </c>
      <c r="D175" t="s">
        <v>96</v>
      </c>
      <c r="F175">
        <v>93.456542999999996</v>
      </c>
      <c r="G175">
        <v>90.925972000000002</v>
      </c>
      <c r="H175">
        <v>91.333625999999995</v>
      </c>
      <c r="I175">
        <v>91.546386999999996</v>
      </c>
      <c r="J175">
        <v>94.523262000000003</v>
      </c>
      <c r="K175">
        <v>97.298378</v>
      </c>
      <c r="L175">
        <v>100.093971</v>
      </c>
      <c r="M175">
        <v>102.93071</v>
      </c>
      <c r="N175">
        <v>105.85227999999999</v>
      </c>
      <c r="O175">
        <v>108.801025</v>
      </c>
      <c r="P175">
        <v>111.788223</v>
      </c>
      <c r="Q175">
        <v>114.841179</v>
      </c>
      <c r="R175">
        <v>117.948509</v>
      </c>
      <c r="S175">
        <v>121.14193</v>
      </c>
      <c r="T175">
        <v>124.416985</v>
      </c>
      <c r="U175">
        <v>127.777908</v>
      </c>
      <c r="V175">
        <v>131.16665599999999</v>
      </c>
      <c r="W175">
        <v>134.61312899999999</v>
      </c>
      <c r="X175">
        <v>138.13549800000001</v>
      </c>
      <c r="Y175">
        <v>141.73164399999999</v>
      </c>
      <c r="Z175">
        <v>145.38874799999999</v>
      </c>
      <c r="AA175">
        <v>149.064911</v>
      </c>
      <c r="AB175">
        <v>152.79800399999999</v>
      </c>
      <c r="AC175">
        <v>156.592545</v>
      </c>
      <c r="AD175">
        <v>160.447968</v>
      </c>
      <c r="AE175">
        <v>164.36990399999999</v>
      </c>
      <c r="AF175">
        <v>168.354309</v>
      </c>
      <c r="AG175">
        <v>172.41348300000001</v>
      </c>
      <c r="AH175">
        <v>176.546829</v>
      </c>
      <c r="AI175">
        <v>180.75488300000001</v>
      </c>
      <c r="AJ175">
        <v>185.052795</v>
      </c>
      <c r="AK175" s="15">
        <v>2.3E-2</v>
      </c>
    </row>
    <row r="176" spans="1:37">
      <c r="A176" t="s">
        <v>982</v>
      </c>
      <c r="B176" t="s">
        <v>1271</v>
      </c>
      <c r="C176" t="s">
        <v>1272</v>
      </c>
      <c r="D176" t="s">
        <v>96</v>
      </c>
      <c r="F176">
        <v>87.764458000000005</v>
      </c>
      <c r="G176">
        <v>83.522086999999999</v>
      </c>
      <c r="H176">
        <v>80.987183000000002</v>
      </c>
      <c r="I176">
        <v>81.732712000000006</v>
      </c>
      <c r="J176">
        <v>83.593436999999994</v>
      </c>
      <c r="K176">
        <v>86.099197000000004</v>
      </c>
      <c r="L176">
        <v>88.632987999999997</v>
      </c>
      <c r="M176">
        <v>91.228003999999999</v>
      </c>
      <c r="N176">
        <v>93.985602999999998</v>
      </c>
      <c r="O176">
        <v>96.914496999999997</v>
      </c>
      <c r="P176">
        <v>99.998244999999997</v>
      </c>
      <c r="Q176">
        <v>103.34716</v>
      </c>
      <c r="R176">
        <v>106.92443799999999</v>
      </c>
      <c r="S176">
        <v>110.62294799999999</v>
      </c>
      <c r="T176">
        <v>114.336243</v>
      </c>
      <c r="U176">
        <v>117.969337</v>
      </c>
      <c r="V176">
        <v>121.305511</v>
      </c>
      <c r="W176">
        <v>124.59438299999999</v>
      </c>
      <c r="X176">
        <v>127.858238</v>
      </c>
      <c r="Y176">
        <v>131.14063999999999</v>
      </c>
      <c r="Z176">
        <v>134.46302800000001</v>
      </c>
      <c r="AA176">
        <v>137.62368799999999</v>
      </c>
      <c r="AB176">
        <v>140.78616299999999</v>
      </c>
      <c r="AC176">
        <v>143.962784</v>
      </c>
      <c r="AD176">
        <v>147.15774500000001</v>
      </c>
      <c r="AE176">
        <v>150.37037699999999</v>
      </c>
      <c r="AF176">
        <v>153.41123999999999</v>
      </c>
      <c r="AG176">
        <v>156.42536899999999</v>
      </c>
      <c r="AH176">
        <v>159.459473</v>
      </c>
      <c r="AI176">
        <v>162.554779</v>
      </c>
      <c r="AJ176">
        <v>165.74023399999999</v>
      </c>
      <c r="AK176" s="15">
        <v>2.1000000000000001E-2</v>
      </c>
    </row>
    <row r="177" spans="1:37">
      <c r="A177" t="s">
        <v>991</v>
      </c>
      <c r="B177" t="s">
        <v>1273</v>
      </c>
      <c r="C177" t="s">
        <v>1274</v>
      </c>
      <c r="D177" t="s">
        <v>96</v>
      </c>
      <c r="F177">
        <v>269.00521900000001</v>
      </c>
      <c r="G177">
        <v>269.49969499999997</v>
      </c>
      <c r="H177">
        <v>270.32531699999998</v>
      </c>
      <c r="I177">
        <v>274.25338699999998</v>
      </c>
      <c r="J177">
        <v>283.01721199999997</v>
      </c>
      <c r="K177">
        <v>294.67572000000001</v>
      </c>
      <c r="L177">
        <v>305.63211100000001</v>
      </c>
      <c r="M177">
        <v>316.07904100000002</v>
      </c>
      <c r="N177">
        <v>326.181152</v>
      </c>
      <c r="O177">
        <v>335.85824600000001</v>
      </c>
      <c r="P177">
        <v>345.09728999999999</v>
      </c>
      <c r="Q177">
        <v>354.021973</v>
      </c>
      <c r="R177">
        <v>362.46167000000003</v>
      </c>
      <c r="S177">
        <v>371.21002199999998</v>
      </c>
      <c r="T177">
        <v>379.820221</v>
      </c>
      <c r="U177">
        <v>388.16073599999999</v>
      </c>
      <c r="V177">
        <v>396.214966</v>
      </c>
      <c r="W177">
        <v>403.90493800000002</v>
      </c>
      <c r="X177">
        <v>411.24737499999998</v>
      </c>
      <c r="Y177">
        <v>418.341522</v>
      </c>
      <c r="Z177">
        <v>425.29290800000001</v>
      </c>
      <c r="AA177">
        <v>432.16568000000001</v>
      </c>
      <c r="AB177">
        <v>438.94744900000001</v>
      </c>
      <c r="AC177">
        <v>445.553741</v>
      </c>
      <c r="AD177">
        <v>451.88833599999998</v>
      </c>
      <c r="AE177">
        <v>457.848724</v>
      </c>
      <c r="AF177">
        <v>463.418274</v>
      </c>
      <c r="AG177">
        <v>468.66793799999999</v>
      </c>
      <c r="AH177">
        <v>473.57202100000001</v>
      </c>
      <c r="AI177">
        <v>478.05502300000001</v>
      </c>
      <c r="AJ177">
        <v>482.04849200000001</v>
      </c>
      <c r="AK177" s="15">
        <v>0.02</v>
      </c>
    </row>
    <row r="178" spans="1:37">
      <c r="A178" t="s">
        <v>1000</v>
      </c>
      <c r="B178" t="s">
        <v>1275</v>
      </c>
      <c r="C178" t="s">
        <v>1276</v>
      </c>
      <c r="D178" t="s">
        <v>96</v>
      </c>
      <c r="F178">
        <v>76.395865999999998</v>
      </c>
      <c r="G178">
        <v>74.571419000000006</v>
      </c>
      <c r="H178">
        <v>74.506691000000004</v>
      </c>
      <c r="I178">
        <v>76.497214999999997</v>
      </c>
      <c r="J178">
        <v>79.366692</v>
      </c>
      <c r="K178">
        <v>81.848647999999997</v>
      </c>
      <c r="L178">
        <v>83.998244999999997</v>
      </c>
      <c r="M178">
        <v>85.904517999999996</v>
      </c>
      <c r="N178">
        <v>87.589377999999996</v>
      </c>
      <c r="O178">
        <v>89.048850999999999</v>
      </c>
      <c r="P178">
        <v>90.289458999999994</v>
      </c>
      <c r="Q178">
        <v>91.224525</v>
      </c>
      <c r="R178">
        <v>91.867583999999994</v>
      </c>
      <c r="S178">
        <v>92.453536999999997</v>
      </c>
      <c r="T178">
        <v>93.024428999999998</v>
      </c>
      <c r="U178">
        <v>93.572395</v>
      </c>
      <c r="V178">
        <v>94.107879999999994</v>
      </c>
      <c r="W178">
        <v>94.592415000000003</v>
      </c>
      <c r="X178">
        <v>95.028296999999995</v>
      </c>
      <c r="Y178">
        <v>95.453491</v>
      </c>
      <c r="Z178">
        <v>95.893448000000006</v>
      </c>
      <c r="AA178">
        <v>96.372603999999995</v>
      </c>
      <c r="AB178">
        <v>96.880973999999995</v>
      </c>
      <c r="AC178">
        <v>97.394135000000006</v>
      </c>
      <c r="AD178">
        <v>97.913077999999999</v>
      </c>
      <c r="AE178">
        <v>98.442070000000001</v>
      </c>
      <c r="AF178">
        <v>98.977660999999998</v>
      </c>
      <c r="AG178">
        <v>99.521347000000006</v>
      </c>
      <c r="AH178">
        <v>100.091629</v>
      </c>
      <c r="AI178">
        <v>100.70534499999999</v>
      </c>
      <c r="AJ178">
        <v>101.37314600000001</v>
      </c>
      <c r="AK178" s="15">
        <v>8.9999999999999993E-3</v>
      </c>
    </row>
    <row r="179" spans="1:37">
      <c r="A179" t="s">
        <v>1009</v>
      </c>
      <c r="B179" t="s">
        <v>1277</v>
      </c>
      <c r="C179" t="s">
        <v>1278</v>
      </c>
      <c r="D179" t="s">
        <v>96</v>
      </c>
      <c r="F179">
        <v>90.005814000000001</v>
      </c>
      <c r="G179">
        <v>84.973526000000007</v>
      </c>
      <c r="H179">
        <v>84.971107000000003</v>
      </c>
      <c r="I179">
        <v>81.848861999999997</v>
      </c>
      <c r="J179">
        <v>84.028182999999999</v>
      </c>
      <c r="K179">
        <v>86.537430000000001</v>
      </c>
      <c r="L179">
        <v>89.387794</v>
      </c>
      <c r="M179">
        <v>92.438866000000004</v>
      </c>
      <c r="N179">
        <v>95.466933999999995</v>
      </c>
      <c r="O179">
        <v>98.464859000000004</v>
      </c>
      <c r="P179">
        <v>101.424408</v>
      </c>
      <c r="Q179">
        <v>104.370407</v>
      </c>
      <c r="R179">
        <v>107.316711</v>
      </c>
      <c r="S179">
        <v>110.26442</v>
      </c>
      <c r="T179">
        <v>113.222527</v>
      </c>
      <c r="U179">
        <v>116.193336</v>
      </c>
      <c r="V179">
        <v>119.145065</v>
      </c>
      <c r="W179">
        <v>122.1101</v>
      </c>
      <c r="X179">
        <v>125.09039300000001</v>
      </c>
      <c r="Y179">
        <v>128.08544900000001</v>
      </c>
      <c r="Z179">
        <v>131.22172499999999</v>
      </c>
      <c r="AA179">
        <v>134.382904</v>
      </c>
      <c r="AB179">
        <v>137.56680299999999</v>
      </c>
      <c r="AC179">
        <v>140.766617</v>
      </c>
      <c r="AD179">
        <v>143.98838799999999</v>
      </c>
      <c r="AE179">
        <v>147.226395</v>
      </c>
      <c r="AF179">
        <v>150.40834000000001</v>
      </c>
      <c r="AG179">
        <v>153.593887</v>
      </c>
      <c r="AH179">
        <v>156.79324299999999</v>
      </c>
      <c r="AI179">
        <v>160.01580799999999</v>
      </c>
      <c r="AJ179">
        <v>163.27255199999999</v>
      </c>
      <c r="AK179" s="15">
        <v>0.02</v>
      </c>
    </row>
    <row r="180" spans="1:37">
      <c r="A180" t="s">
        <v>1018</v>
      </c>
      <c r="B180" t="s">
        <v>1279</v>
      </c>
      <c r="C180" t="s">
        <v>1280</v>
      </c>
      <c r="D180" t="s">
        <v>96</v>
      </c>
      <c r="F180">
        <v>24.635607</v>
      </c>
      <c r="G180">
        <v>22.797985000000001</v>
      </c>
      <c r="H180">
        <v>21.722626000000002</v>
      </c>
      <c r="I180">
        <v>21.875119999999999</v>
      </c>
      <c r="J180">
        <v>22.811209000000002</v>
      </c>
      <c r="K180">
        <v>23.752295</v>
      </c>
      <c r="L180">
        <v>24.814838000000002</v>
      </c>
      <c r="M180">
        <v>26.188386999999999</v>
      </c>
      <c r="N180">
        <v>27.601585</v>
      </c>
      <c r="O180">
        <v>29.038982000000001</v>
      </c>
      <c r="P180">
        <v>30.479816</v>
      </c>
      <c r="Q180">
        <v>31.909196999999999</v>
      </c>
      <c r="R180">
        <v>33.316440999999998</v>
      </c>
      <c r="S180">
        <v>34.693562</v>
      </c>
      <c r="T180">
        <v>36.039707</v>
      </c>
      <c r="U180">
        <v>37.385734999999997</v>
      </c>
      <c r="V180">
        <v>38.742660999999998</v>
      </c>
      <c r="W180">
        <v>40.119380999999997</v>
      </c>
      <c r="X180">
        <v>41.516998000000001</v>
      </c>
      <c r="Y180">
        <v>42.934978000000001</v>
      </c>
      <c r="Z180">
        <v>44.373249000000001</v>
      </c>
      <c r="AA180">
        <v>45.820450000000001</v>
      </c>
      <c r="AB180">
        <v>47.284008</v>
      </c>
      <c r="AC180">
        <v>48.766044999999998</v>
      </c>
      <c r="AD180">
        <v>50.265754999999999</v>
      </c>
      <c r="AE180">
        <v>51.782822000000003</v>
      </c>
      <c r="AF180">
        <v>53.306533999999999</v>
      </c>
      <c r="AG180">
        <v>54.842751</v>
      </c>
      <c r="AH180">
        <v>56.393993000000002</v>
      </c>
      <c r="AI180">
        <v>57.959170999999998</v>
      </c>
      <c r="AJ180">
        <v>59.539054999999998</v>
      </c>
      <c r="AK180" s="15">
        <v>0.03</v>
      </c>
    </row>
    <row r="181" spans="1:37">
      <c r="A181" t="s">
        <v>1027</v>
      </c>
      <c r="B181" t="s">
        <v>1281</v>
      </c>
      <c r="C181" t="s">
        <v>1282</v>
      </c>
      <c r="D181" t="s">
        <v>96</v>
      </c>
      <c r="F181">
        <v>42.956429</v>
      </c>
      <c r="G181">
        <v>40.740355999999998</v>
      </c>
      <c r="H181">
        <v>40.005969999999998</v>
      </c>
      <c r="I181">
        <v>39.576000000000001</v>
      </c>
      <c r="J181">
        <v>40.789482</v>
      </c>
      <c r="K181">
        <v>42.816299000000001</v>
      </c>
      <c r="L181">
        <v>44.852913000000001</v>
      </c>
      <c r="M181">
        <v>46.926720000000003</v>
      </c>
      <c r="N181">
        <v>49.041289999999996</v>
      </c>
      <c r="O181">
        <v>51.195923000000001</v>
      </c>
      <c r="P181">
        <v>53.391029000000003</v>
      </c>
      <c r="Q181">
        <v>55.626423000000003</v>
      </c>
      <c r="R181">
        <v>57.888401000000002</v>
      </c>
      <c r="S181">
        <v>60.167324000000001</v>
      </c>
      <c r="T181">
        <v>62.459938000000001</v>
      </c>
      <c r="U181">
        <v>64.763626000000002</v>
      </c>
      <c r="V181">
        <v>67.064514000000003</v>
      </c>
      <c r="W181">
        <v>69.347449999999995</v>
      </c>
      <c r="X181">
        <v>71.565276999999995</v>
      </c>
      <c r="Y181">
        <v>73.741851999999994</v>
      </c>
      <c r="Z181">
        <v>75.955916999999999</v>
      </c>
      <c r="AA181">
        <v>78.203590000000005</v>
      </c>
      <c r="AB181">
        <v>80.488129000000001</v>
      </c>
      <c r="AC181">
        <v>82.810592999999997</v>
      </c>
      <c r="AD181">
        <v>85.171477999999993</v>
      </c>
      <c r="AE181">
        <v>87.572677999999996</v>
      </c>
      <c r="AF181">
        <v>90.012221999999994</v>
      </c>
      <c r="AG181">
        <v>92.493774000000002</v>
      </c>
      <c r="AH181">
        <v>95.019531000000001</v>
      </c>
      <c r="AI181">
        <v>97.589850999999996</v>
      </c>
      <c r="AJ181">
        <v>100.206802</v>
      </c>
      <c r="AK181" s="15">
        <v>2.9000000000000001E-2</v>
      </c>
    </row>
    <row r="182" spans="1:37">
      <c r="A182" t="s">
        <v>1036</v>
      </c>
      <c r="B182" t="s">
        <v>1283</v>
      </c>
      <c r="C182" t="s">
        <v>1284</v>
      </c>
      <c r="D182" t="s">
        <v>96</v>
      </c>
      <c r="F182">
        <v>2624.1533199999999</v>
      </c>
      <c r="G182">
        <v>2502.6303710000002</v>
      </c>
      <c r="H182">
        <v>2454.5458979999999</v>
      </c>
      <c r="I182">
        <v>2428.6889649999998</v>
      </c>
      <c r="J182">
        <v>2482.0678710000002</v>
      </c>
      <c r="K182">
        <v>2546.54126</v>
      </c>
      <c r="L182">
        <v>2612.3154300000001</v>
      </c>
      <c r="M182">
        <v>2674.1743160000001</v>
      </c>
      <c r="N182">
        <v>2734.107422</v>
      </c>
      <c r="O182">
        <v>2792.6772460000002</v>
      </c>
      <c r="P182">
        <v>2851.8247070000002</v>
      </c>
      <c r="Q182">
        <v>2912.0275879999999</v>
      </c>
      <c r="R182">
        <v>2974.5546880000002</v>
      </c>
      <c r="S182">
        <v>3037.9724120000001</v>
      </c>
      <c r="T182">
        <v>3103.3635250000002</v>
      </c>
      <c r="U182">
        <v>3170.5327149999998</v>
      </c>
      <c r="V182">
        <v>3235.8969729999999</v>
      </c>
      <c r="W182">
        <v>3299.7084960000002</v>
      </c>
      <c r="X182">
        <v>3363.9506839999999</v>
      </c>
      <c r="Y182">
        <v>3430.3332519999999</v>
      </c>
      <c r="Z182">
        <v>3499.4038089999999</v>
      </c>
      <c r="AA182">
        <v>3568.4165039999998</v>
      </c>
      <c r="AB182">
        <v>3637.9035640000002</v>
      </c>
      <c r="AC182">
        <v>3707.5270999999998</v>
      </c>
      <c r="AD182">
        <v>3776.8552249999998</v>
      </c>
      <c r="AE182">
        <v>3847.7758789999998</v>
      </c>
      <c r="AF182">
        <v>3918.8034670000002</v>
      </c>
      <c r="AG182">
        <v>3988.5996089999999</v>
      </c>
      <c r="AH182">
        <v>4061.3579100000002</v>
      </c>
      <c r="AI182">
        <v>4134.6040039999998</v>
      </c>
      <c r="AJ182">
        <v>4208.7280270000001</v>
      </c>
      <c r="AK182" s="15">
        <v>1.6E-2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C95C9-39AE-4F7E-ACE4-5433A094F97C}">
  <dimension ref="A1:AK182"/>
  <sheetViews>
    <sheetView topLeftCell="A148" workbookViewId="0">
      <selection activeCell="E169" sqref="E169"/>
    </sheetView>
  </sheetViews>
  <sheetFormatPr defaultRowHeight="15"/>
  <cols>
    <col min="1" max="1" width="92" bestFit="1" customWidth="1"/>
  </cols>
  <sheetData>
    <row r="1" spans="1:37">
      <c r="A1" t="s">
        <v>911</v>
      </c>
    </row>
    <row r="2" spans="1:37">
      <c r="A2" t="s">
        <v>1643</v>
      </c>
    </row>
    <row r="3" spans="1:37">
      <c r="A3" t="s">
        <v>1644</v>
      </c>
    </row>
    <row r="4" spans="1:37">
      <c r="A4" t="s">
        <v>93</v>
      </c>
    </row>
    <row r="5" spans="1:37">
      <c r="B5" t="s">
        <v>94</v>
      </c>
      <c r="C5" t="s">
        <v>95</v>
      </c>
      <c r="D5" t="s">
        <v>96</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1645</v>
      </c>
    </row>
    <row r="6" spans="1:37">
      <c r="A6" t="s">
        <v>914</v>
      </c>
      <c r="C6" t="s">
        <v>1646</v>
      </c>
    </row>
    <row r="7" spans="1:37">
      <c r="A7" t="s">
        <v>916</v>
      </c>
      <c r="B7" t="s">
        <v>1647</v>
      </c>
      <c r="C7" t="s">
        <v>1648</v>
      </c>
      <c r="D7" t="s">
        <v>96</v>
      </c>
      <c r="E7">
        <v>9017.7021480000003</v>
      </c>
      <c r="F7">
        <v>9259.8222659999992</v>
      </c>
      <c r="G7">
        <v>9498.0117190000001</v>
      </c>
      <c r="H7">
        <v>9725.8886719999991</v>
      </c>
      <c r="I7">
        <v>9965.3125</v>
      </c>
      <c r="J7">
        <v>10198.75</v>
      </c>
      <c r="K7">
        <v>10423.529296999999</v>
      </c>
      <c r="L7">
        <v>10641.416992</v>
      </c>
      <c r="M7">
        <v>10846.140625</v>
      </c>
      <c r="N7">
        <v>11035.732421999999</v>
      </c>
      <c r="O7">
        <v>11219.682617</v>
      </c>
      <c r="P7">
        <v>11391.708984000001</v>
      </c>
      <c r="Q7">
        <v>11538.115234000001</v>
      </c>
      <c r="R7">
        <v>11673.826171999999</v>
      </c>
      <c r="S7">
        <v>11805.855469</v>
      </c>
      <c r="T7">
        <v>11934.5625</v>
      </c>
      <c r="U7">
        <v>12061.928711</v>
      </c>
      <c r="V7">
        <v>12191.233398</v>
      </c>
      <c r="W7">
        <v>12316.998046999999</v>
      </c>
      <c r="X7">
        <v>12433.369140999999</v>
      </c>
      <c r="Y7">
        <v>12543.099609000001</v>
      </c>
      <c r="Z7">
        <v>12651.359375</v>
      </c>
      <c r="AA7">
        <v>12765.851562</v>
      </c>
      <c r="AB7">
        <v>12888.420898</v>
      </c>
      <c r="AC7">
        <v>13021.873046999999</v>
      </c>
      <c r="AD7">
        <v>13161.992188</v>
      </c>
      <c r="AE7">
        <v>13301.84375</v>
      </c>
      <c r="AF7">
        <v>13448.244140999999</v>
      </c>
      <c r="AG7">
        <v>13596.076171999999</v>
      </c>
      <c r="AH7">
        <v>13713.427734000001</v>
      </c>
      <c r="AI7">
        <v>13827.289062</v>
      </c>
      <c r="AJ7">
        <v>13944.821289</v>
      </c>
      <c r="AK7" s="15">
        <v>1.4E-2</v>
      </c>
    </row>
    <row r="8" spans="1:37">
      <c r="A8" t="s">
        <v>919</v>
      </c>
      <c r="B8" t="s">
        <v>1649</v>
      </c>
      <c r="C8" t="s">
        <v>1650</v>
      </c>
      <c r="D8" t="s">
        <v>96</v>
      </c>
      <c r="E8">
        <v>4765.935547</v>
      </c>
      <c r="F8">
        <v>4952.8208009999998</v>
      </c>
      <c r="G8">
        <v>5135.720703</v>
      </c>
      <c r="H8">
        <v>5311.9726559999999</v>
      </c>
      <c r="I8">
        <v>5479.5009769999997</v>
      </c>
      <c r="J8">
        <v>5638.7817379999997</v>
      </c>
      <c r="K8">
        <v>5791.4599609999996</v>
      </c>
      <c r="L8">
        <v>5941.435547</v>
      </c>
      <c r="M8">
        <v>6081.5424800000001</v>
      </c>
      <c r="N8">
        <v>6210.0810549999997</v>
      </c>
      <c r="O8">
        <v>6336.5297849999997</v>
      </c>
      <c r="P8">
        <v>6454.7285160000001</v>
      </c>
      <c r="Q8">
        <v>6560.0322269999997</v>
      </c>
      <c r="R8">
        <v>6658.4912109999996</v>
      </c>
      <c r="S8">
        <v>6756.2260740000002</v>
      </c>
      <c r="T8">
        <v>6852.3627930000002</v>
      </c>
      <c r="U8">
        <v>6951.1528319999998</v>
      </c>
      <c r="V8">
        <v>7050.0820309999999</v>
      </c>
      <c r="W8">
        <v>7146.7382809999999</v>
      </c>
      <c r="X8">
        <v>7238.7827150000003</v>
      </c>
      <c r="Y8">
        <v>7327.5346680000002</v>
      </c>
      <c r="Z8">
        <v>7415.9462890000004</v>
      </c>
      <c r="AA8">
        <v>7509.6284180000002</v>
      </c>
      <c r="AB8">
        <v>7610.8095700000003</v>
      </c>
      <c r="AC8">
        <v>7722.4814450000003</v>
      </c>
      <c r="AD8">
        <v>7842.1689450000003</v>
      </c>
      <c r="AE8">
        <v>7968.3642579999996</v>
      </c>
      <c r="AF8">
        <v>8097.7353519999997</v>
      </c>
      <c r="AG8">
        <v>8229.4833980000003</v>
      </c>
      <c r="AH8">
        <v>8361.8828119999998</v>
      </c>
      <c r="AI8">
        <v>8493.0263670000004</v>
      </c>
      <c r="AJ8">
        <v>8620.0712889999995</v>
      </c>
      <c r="AK8" s="15">
        <v>1.9E-2</v>
      </c>
    </row>
    <row r="9" spans="1:37">
      <c r="A9" t="s">
        <v>922</v>
      </c>
      <c r="B9" t="s">
        <v>1651</v>
      </c>
      <c r="C9" t="s">
        <v>1652</v>
      </c>
      <c r="D9" t="s">
        <v>96</v>
      </c>
      <c r="E9">
        <v>1211.643311</v>
      </c>
      <c r="F9">
        <v>1204.6564940000001</v>
      </c>
      <c r="G9">
        <v>1200.279297</v>
      </c>
      <c r="H9">
        <v>1196.3881839999999</v>
      </c>
      <c r="I9">
        <v>1208.8828120000001</v>
      </c>
      <c r="J9">
        <v>1224.5661620000001</v>
      </c>
      <c r="K9">
        <v>1242.498047</v>
      </c>
      <c r="L9">
        <v>1261.2775879999999</v>
      </c>
      <c r="M9">
        <v>1280.981812</v>
      </c>
      <c r="N9">
        <v>1301.6655270000001</v>
      </c>
      <c r="O9">
        <v>1323.4760739999999</v>
      </c>
      <c r="P9">
        <v>1345.6529539999999</v>
      </c>
      <c r="Q9">
        <v>1369.400024</v>
      </c>
      <c r="R9">
        <v>1393.9311520000001</v>
      </c>
      <c r="S9">
        <v>1418.6872559999999</v>
      </c>
      <c r="T9">
        <v>1443.3236079999999</v>
      </c>
      <c r="U9">
        <v>1467.9436040000001</v>
      </c>
      <c r="V9">
        <v>1492.9658199999999</v>
      </c>
      <c r="W9">
        <v>1518.296143</v>
      </c>
      <c r="X9">
        <v>1543.9879149999999</v>
      </c>
      <c r="Y9">
        <v>1570.3422849999999</v>
      </c>
      <c r="Z9">
        <v>1597.7531739999999</v>
      </c>
      <c r="AA9">
        <v>1624.30249</v>
      </c>
      <c r="AB9">
        <v>1651.613525</v>
      </c>
      <c r="AC9">
        <v>1679.944336</v>
      </c>
      <c r="AD9">
        <v>1708.842529</v>
      </c>
      <c r="AE9">
        <v>1738.9389650000001</v>
      </c>
      <c r="AF9">
        <v>1770.081543</v>
      </c>
      <c r="AG9">
        <v>1801.859375</v>
      </c>
      <c r="AH9">
        <v>1834.2670900000001</v>
      </c>
      <c r="AI9">
        <v>1867.1610109999999</v>
      </c>
      <c r="AJ9">
        <v>1900.6591800000001</v>
      </c>
      <c r="AK9" s="15">
        <v>1.4999999999999999E-2</v>
      </c>
    </row>
    <row r="10" spans="1:37">
      <c r="A10" t="s">
        <v>925</v>
      </c>
      <c r="B10" t="s">
        <v>1653</v>
      </c>
      <c r="C10" t="s">
        <v>1654</v>
      </c>
      <c r="D10" t="s">
        <v>96</v>
      </c>
      <c r="E10">
        <v>3040.123047</v>
      </c>
      <c r="F10">
        <v>3102.3447270000001</v>
      </c>
      <c r="G10">
        <v>3162.0112300000001</v>
      </c>
      <c r="H10">
        <v>3217.5278320000002</v>
      </c>
      <c r="I10">
        <v>3276.9282229999999</v>
      </c>
      <c r="J10">
        <v>3335.4028320000002</v>
      </c>
      <c r="K10">
        <v>3389.5717770000001</v>
      </c>
      <c r="L10">
        <v>3438.703857</v>
      </c>
      <c r="M10">
        <v>3483.6166990000002</v>
      </c>
      <c r="N10">
        <v>3523.985596</v>
      </c>
      <c r="O10">
        <v>3559.6770019999999</v>
      </c>
      <c r="P10">
        <v>3591.3271479999999</v>
      </c>
      <c r="Q10">
        <v>3608.6831050000001</v>
      </c>
      <c r="R10">
        <v>3621.4035640000002</v>
      </c>
      <c r="S10">
        <v>3630.9428710000002</v>
      </c>
      <c r="T10">
        <v>3638.8754880000001</v>
      </c>
      <c r="U10">
        <v>3642.8320309999999</v>
      </c>
      <c r="V10">
        <v>3648.185547</v>
      </c>
      <c r="W10">
        <v>3651.9643550000001</v>
      </c>
      <c r="X10">
        <v>3650.5983890000002</v>
      </c>
      <c r="Y10">
        <v>3645.2231449999999</v>
      </c>
      <c r="Z10">
        <v>3637.6606449999999</v>
      </c>
      <c r="AA10">
        <v>3631.9204100000002</v>
      </c>
      <c r="AB10">
        <v>3625.998047</v>
      </c>
      <c r="AC10">
        <v>3619.4470209999999</v>
      </c>
      <c r="AD10">
        <v>3610.9809570000002</v>
      </c>
      <c r="AE10">
        <v>3594.5410160000001</v>
      </c>
      <c r="AF10">
        <v>3580.42749</v>
      </c>
      <c r="AG10">
        <v>3564.733154</v>
      </c>
      <c r="AH10">
        <v>3517.2773440000001</v>
      </c>
      <c r="AI10">
        <v>3467.101807</v>
      </c>
      <c r="AJ10">
        <v>3424.0908199999999</v>
      </c>
      <c r="AK10" s="15">
        <v>4.0000000000000001E-3</v>
      </c>
    </row>
    <row r="11" spans="1:37">
      <c r="A11" t="s">
        <v>928</v>
      </c>
      <c r="B11" t="s">
        <v>1655</v>
      </c>
      <c r="C11" t="s">
        <v>1656</v>
      </c>
      <c r="D11" t="s">
        <v>96</v>
      </c>
      <c r="E11">
        <v>965.68420400000002</v>
      </c>
      <c r="F11">
        <v>975.39331100000004</v>
      </c>
      <c r="G11">
        <v>983.72399900000005</v>
      </c>
      <c r="H11">
        <v>991.57067900000004</v>
      </c>
      <c r="I11">
        <v>998.42816200000004</v>
      </c>
      <c r="J11">
        <v>1005.692871</v>
      </c>
      <c r="K11">
        <v>1013.0766599999999</v>
      </c>
      <c r="L11">
        <v>1020.372253</v>
      </c>
      <c r="M11">
        <v>1028.220337</v>
      </c>
      <c r="N11">
        <v>1036.2879640000001</v>
      </c>
      <c r="O11">
        <v>1044.5876459999999</v>
      </c>
      <c r="P11">
        <v>1053.4700929999999</v>
      </c>
      <c r="Q11">
        <v>1066.4025879999999</v>
      </c>
      <c r="R11">
        <v>1080.8320309999999</v>
      </c>
      <c r="S11">
        <v>1096.2680660000001</v>
      </c>
      <c r="T11">
        <v>1113.413818</v>
      </c>
      <c r="U11">
        <v>1132.0180660000001</v>
      </c>
      <c r="V11">
        <v>1151.430298</v>
      </c>
      <c r="W11">
        <v>1171.689331</v>
      </c>
      <c r="X11">
        <v>1192.083496</v>
      </c>
      <c r="Y11">
        <v>1213.365112</v>
      </c>
      <c r="Z11">
        <v>1234.8870850000001</v>
      </c>
      <c r="AA11">
        <v>1256.5039059999999</v>
      </c>
      <c r="AB11">
        <v>1278.2723390000001</v>
      </c>
      <c r="AC11">
        <v>1302.144775</v>
      </c>
      <c r="AD11">
        <v>1326.232788</v>
      </c>
      <c r="AE11">
        <v>1350.650879</v>
      </c>
      <c r="AF11">
        <v>1376.5986330000001</v>
      </c>
      <c r="AG11">
        <v>1403.0471190000001</v>
      </c>
      <c r="AH11">
        <v>1430.3583980000001</v>
      </c>
      <c r="AI11">
        <v>1458.2211910000001</v>
      </c>
      <c r="AJ11">
        <v>1486.9780270000001</v>
      </c>
      <c r="AK11" s="15">
        <v>1.4E-2</v>
      </c>
    </row>
    <row r="12" spans="1:37">
      <c r="A12" t="s">
        <v>919</v>
      </c>
      <c r="B12" t="s">
        <v>1657</v>
      </c>
      <c r="C12" t="s">
        <v>1658</v>
      </c>
      <c r="D12" t="s">
        <v>96</v>
      </c>
      <c r="E12">
        <v>355.52121</v>
      </c>
      <c r="F12">
        <v>359.29711900000001</v>
      </c>
      <c r="G12">
        <v>363.10363799999999</v>
      </c>
      <c r="H12">
        <v>366.97637900000001</v>
      </c>
      <c r="I12">
        <v>371.09191900000002</v>
      </c>
      <c r="J12">
        <v>375.798248</v>
      </c>
      <c r="K12">
        <v>380.30651899999998</v>
      </c>
      <c r="L12">
        <v>384.65927099999999</v>
      </c>
      <c r="M12">
        <v>389.5</v>
      </c>
      <c r="N12">
        <v>394.540344</v>
      </c>
      <c r="O12">
        <v>399.66220099999998</v>
      </c>
      <c r="P12">
        <v>404.95083599999998</v>
      </c>
      <c r="Q12">
        <v>413.44174199999998</v>
      </c>
      <c r="R12">
        <v>422.31045499999999</v>
      </c>
      <c r="S12">
        <v>430.98635899999999</v>
      </c>
      <c r="T12">
        <v>440.59252900000001</v>
      </c>
      <c r="U12">
        <v>450.60235599999999</v>
      </c>
      <c r="V12">
        <v>460.68810999999999</v>
      </c>
      <c r="W12">
        <v>471.09948700000001</v>
      </c>
      <c r="X12">
        <v>481.92071499999997</v>
      </c>
      <c r="Y12">
        <v>492.669464</v>
      </c>
      <c r="Z12">
        <v>503.30917399999998</v>
      </c>
      <c r="AA12">
        <v>514.15026899999998</v>
      </c>
      <c r="AB12">
        <v>525.20074499999998</v>
      </c>
      <c r="AC12">
        <v>536.42437700000005</v>
      </c>
      <c r="AD12">
        <v>547.72558600000002</v>
      </c>
      <c r="AE12">
        <v>559.30627400000003</v>
      </c>
      <c r="AF12">
        <v>571.11621100000002</v>
      </c>
      <c r="AG12">
        <v>583.00988800000005</v>
      </c>
      <c r="AH12">
        <v>595.11346400000002</v>
      </c>
      <c r="AI12">
        <v>607.55224599999997</v>
      </c>
      <c r="AJ12">
        <v>620.11358600000005</v>
      </c>
      <c r="AK12" s="15">
        <v>1.7999999999999999E-2</v>
      </c>
    </row>
    <row r="13" spans="1:37">
      <c r="A13" t="s">
        <v>922</v>
      </c>
      <c r="B13" t="s">
        <v>1659</v>
      </c>
      <c r="C13" t="s">
        <v>1660</v>
      </c>
      <c r="D13" t="s">
        <v>96</v>
      </c>
      <c r="E13">
        <v>140.91111799999999</v>
      </c>
      <c r="F13">
        <v>144.76733400000001</v>
      </c>
      <c r="G13">
        <v>148.60453799999999</v>
      </c>
      <c r="H13">
        <v>152.51004</v>
      </c>
      <c r="I13">
        <v>155.28857400000001</v>
      </c>
      <c r="J13">
        <v>158.88928200000001</v>
      </c>
      <c r="K13">
        <v>163.175354</v>
      </c>
      <c r="L13">
        <v>167.45709199999999</v>
      </c>
      <c r="M13">
        <v>172.07141100000001</v>
      </c>
      <c r="N13">
        <v>176.88241600000001</v>
      </c>
      <c r="O13">
        <v>181.836411</v>
      </c>
      <c r="P13">
        <v>186.98680100000001</v>
      </c>
      <c r="Q13">
        <v>192.68434099999999</v>
      </c>
      <c r="R13">
        <v>198.66830400000001</v>
      </c>
      <c r="S13">
        <v>205.063828</v>
      </c>
      <c r="T13">
        <v>211.78491199999999</v>
      </c>
      <c r="U13">
        <v>218.69899000000001</v>
      </c>
      <c r="V13">
        <v>225.74146999999999</v>
      </c>
      <c r="W13">
        <v>233.07914700000001</v>
      </c>
      <c r="X13">
        <v>240.76821899999999</v>
      </c>
      <c r="Y13">
        <v>248.52847299999999</v>
      </c>
      <c r="Z13">
        <v>256.55908199999999</v>
      </c>
      <c r="AA13">
        <v>264.60687300000001</v>
      </c>
      <c r="AB13">
        <v>272.90585299999998</v>
      </c>
      <c r="AC13">
        <v>281.43682899999999</v>
      </c>
      <c r="AD13">
        <v>290.14291400000002</v>
      </c>
      <c r="AE13">
        <v>299.15228300000001</v>
      </c>
      <c r="AF13">
        <v>308.43719499999997</v>
      </c>
      <c r="AG13">
        <v>317.90783699999997</v>
      </c>
      <c r="AH13">
        <v>327.64639299999999</v>
      </c>
      <c r="AI13">
        <v>337.73715199999998</v>
      </c>
      <c r="AJ13">
        <v>348.04156499999999</v>
      </c>
      <c r="AK13" s="15">
        <v>0.03</v>
      </c>
    </row>
    <row r="14" spans="1:37">
      <c r="A14" t="s">
        <v>925</v>
      </c>
      <c r="B14" t="s">
        <v>1661</v>
      </c>
      <c r="C14" t="s">
        <v>1662</v>
      </c>
      <c r="D14" t="s">
        <v>96</v>
      </c>
      <c r="E14">
        <v>469.25186200000002</v>
      </c>
      <c r="F14">
        <v>471.32885700000003</v>
      </c>
      <c r="G14">
        <v>472.01580799999999</v>
      </c>
      <c r="H14">
        <v>472.08425899999997</v>
      </c>
      <c r="I14">
        <v>472.04766799999999</v>
      </c>
      <c r="J14">
        <v>471.005402</v>
      </c>
      <c r="K14">
        <v>469.59481799999998</v>
      </c>
      <c r="L14">
        <v>468.25592</v>
      </c>
      <c r="M14">
        <v>466.64889499999998</v>
      </c>
      <c r="N14">
        <v>464.86523399999999</v>
      </c>
      <c r="O14">
        <v>463.08902</v>
      </c>
      <c r="P14">
        <v>461.53250100000002</v>
      </c>
      <c r="Q14">
        <v>460.27652</v>
      </c>
      <c r="R14">
        <v>459.85320999999999</v>
      </c>
      <c r="S14">
        <v>460.217896</v>
      </c>
      <c r="T14">
        <v>461.036316</v>
      </c>
      <c r="U14">
        <v>462.71673600000003</v>
      </c>
      <c r="V14">
        <v>465.00073200000003</v>
      </c>
      <c r="W14">
        <v>467.51068099999998</v>
      </c>
      <c r="X14">
        <v>469.39453099999997</v>
      </c>
      <c r="Y14">
        <v>472.167145</v>
      </c>
      <c r="Z14">
        <v>475.01876800000002</v>
      </c>
      <c r="AA14">
        <v>477.74670400000002</v>
      </c>
      <c r="AB14">
        <v>480.16574100000003</v>
      </c>
      <c r="AC14">
        <v>484.28359999999998</v>
      </c>
      <c r="AD14">
        <v>488.36428799999999</v>
      </c>
      <c r="AE14">
        <v>492.19238300000001</v>
      </c>
      <c r="AF14">
        <v>497.04519699999997</v>
      </c>
      <c r="AG14">
        <v>502.12933299999997</v>
      </c>
      <c r="AH14">
        <v>507.59851099999997</v>
      </c>
      <c r="AI14">
        <v>512.93176300000005</v>
      </c>
      <c r="AJ14">
        <v>518.82287599999995</v>
      </c>
      <c r="AK14" s="15">
        <v>3.0000000000000001E-3</v>
      </c>
    </row>
    <row r="15" spans="1:37">
      <c r="A15" t="s">
        <v>937</v>
      </c>
      <c r="B15" t="s">
        <v>1663</v>
      </c>
      <c r="C15" t="s">
        <v>1664</v>
      </c>
      <c r="D15" t="s">
        <v>96</v>
      </c>
      <c r="E15">
        <v>884.27136199999995</v>
      </c>
      <c r="F15">
        <v>930.293091</v>
      </c>
      <c r="G15">
        <v>977.94812000000002</v>
      </c>
      <c r="H15">
        <v>1026.4445800000001</v>
      </c>
      <c r="I15">
        <v>1075.5313719999999</v>
      </c>
      <c r="J15">
        <v>1125.2771</v>
      </c>
      <c r="K15">
        <v>1175.0249020000001</v>
      </c>
      <c r="L15">
        <v>1224.775513</v>
      </c>
      <c r="M15">
        <v>1274.926514</v>
      </c>
      <c r="N15">
        <v>1325.411255</v>
      </c>
      <c r="O15">
        <v>1376.3717039999999</v>
      </c>
      <c r="P15">
        <v>1427.966553</v>
      </c>
      <c r="Q15">
        <v>1481.3637699999999</v>
      </c>
      <c r="R15">
        <v>1536.000732</v>
      </c>
      <c r="S15">
        <v>1593.134399</v>
      </c>
      <c r="T15">
        <v>1651.739014</v>
      </c>
      <c r="U15">
        <v>1711.9141850000001</v>
      </c>
      <c r="V15">
        <v>1773.0913089999999</v>
      </c>
      <c r="W15">
        <v>1835.2092290000001</v>
      </c>
      <c r="X15">
        <v>1897.5295410000001</v>
      </c>
      <c r="Y15">
        <v>1959.7639160000001</v>
      </c>
      <c r="Z15">
        <v>2026.4384769999999</v>
      </c>
      <c r="AA15">
        <v>2091.6047359999998</v>
      </c>
      <c r="AB15">
        <v>2156.7302249999998</v>
      </c>
      <c r="AC15">
        <v>2222.123047</v>
      </c>
      <c r="AD15">
        <v>2287.3015140000002</v>
      </c>
      <c r="AE15">
        <v>2351.8916020000001</v>
      </c>
      <c r="AF15">
        <v>2416.4614259999998</v>
      </c>
      <c r="AG15">
        <v>2480.9340820000002</v>
      </c>
      <c r="AH15">
        <v>2545.7692870000001</v>
      </c>
      <c r="AI15">
        <v>2611.0966800000001</v>
      </c>
      <c r="AJ15">
        <v>2676.4121089999999</v>
      </c>
      <c r="AK15" s="15">
        <v>3.5999999999999997E-2</v>
      </c>
    </row>
    <row r="16" spans="1:37">
      <c r="A16" t="s">
        <v>919</v>
      </c>
      <c r="B16" t="s">
        <v>1665</v>
      </c>
      <c r="C16" t="s">
        <v>1666</v>
      </c>
      <c r="D16" t="s">
        <v>96</v>
      </c>
      <c r="E16">
        <v>520.07006799999999</v>
      </c>
      <c r="F16">
        <v>549.21630900000002</v>
      </c>
      <c r="G16">
        <v>579.80004899999994</v>
      </c>
      <c r="H16">
        <v>610.90905799999996</v>
      </c>
      <c r="I16">
        <v>642.51501499999995</v>
      </c>
      <c r="J16">
        <v>674.60150099999998</v>
      </c>
      <c r="K16">
        <v>706.95031700000004</v>
      </c>
      <c r="L16">
        <v>739.44824200000005</v>
      </c>
      <c r="M16">
        <v>772.189392</v>
      </c>
      <c r="N16">
        <v>805.01385500000004</v>
      </c>
      <c r="O16">
        <v>838.02710000000002</v>
      </c>
      <c r="P16">
        <v>871.440247</v>
      </c>
      <c r="Q16">
        <v>905.85418700000002</v>
      </c>
      <c r="R16">
        <v>941.25347899999997</v>
      </c>
      <c r="S16">
        <v>978.48937999999998</v>
      </c>
      <c r="T16">
        <v>1016.623352</v>
      </c>
      <c r="U16">
        <v>1055.971558</v>
      </c>
      <c r="V16">
        <v>1096.1636960000001</v>
      </c>
      <c r="W16">
        <v>1136.701172</v>
      </c>
      <c r="X16">
        <v>1177.181763</v>
      </c>
      <c r="Y16">
        <v>1217.765625</v>
      </c>
      <c r="Z16">
        <v>1257.4083250000001</v>
      </c>
      <c r="AA16">
        <v>1297.9844969999999</v>
      </c>
      <c r="AB16">
        <v>1338.2177730000001</v>
      </c>
      <c r="AC16">
        <v>1378.380249</v>
      </c>
      <c r="AD16">
        <v>1418.2329099999999</v>
      </c>
      <c r="AE16">
        <v>1457.335327</v>
      </c>
      <c r="AF16">
        <v>1495.8237300000001</v>
      </c>
      <c r="AG16">
        <v>1534.267212</v>
      </c>
      <c r="AH16">
        <v>1572.772827</v>
      </c>
      <c r="AI16">
        <v>1611.2152100000001</v>
      </c>
      <c r="AJ16">
        <v>1649.3123780000001</v>
      </c>
      <c r="AK16" s="15">
        <v>3.7999999999999999E-2</v>
      </c>
    </row>
    <row r="17" spans="1:37">
      <c r="A17" t="s">
        <v>922</v>
      </c>
      <c r="B17" t="s">
        <v>1667</v>
      </c>
      <c r="C17" t="s">
        <v>1668</v>
      </c>
      <c r="D17" t="s">
        <v>96</v>
      </c>
      <c r="E17">
        <v>52.574126999999997</v>
      </c>
      <c r="F17">
        <v>58.302418000000003</v>
      </c>
      <c r="G17">
        <v>64.243317000000005</v>
      </c>
      <c r="H17">
        <v>70.490555000000001</v>
      </c>
      <c r="I17">
        <v>76.814864999999998</v>
      </c>
      <c r="J17">
        <v>83.313896</v>
      </c>
      <c r="K17">
        <v>89.580978000000002</v>
      </c>
      <c r="L17">
        <v>95.766639999999995</v>
      </c>
      <c r="M17">
        <v>102.1632</v>
      </c>
      <c r="N17">
        <v>108.83571600000001</v>
      </c>
      <c r="O17">
        <v>115.780579</v>
      </c>
      <c r="P17">
        <v>122.89415</v>
      </c>
      <c r="Q17">
        <v>130.72155799999999</v>
      </c>
      <c r="R17">
        <v>138.69103999999999</v>
      </c>
      <c r="S17">
        <v>147.139847</v>
      </c>
      <c r="T17">
        <v>155.975281</v>
      </c>
      <c r="U17">
        <v>164.901016</v>
      </c>
      <c r="V17">
        <v>173.93504300000001</v>
      </c>
      <c r="W17">
        <v>183.14485199999999</v>
      </c>
      <c r="X17">
        <v>192.676559</v>
      </c>
      <c r="Y17">
        <v>202.08793600000001</v>
      </c>
      <c r="Z17">
        <v>216.99186700000001</v>
      </c>
      <c r="AA17">
        <v>228.007553</v>
      </c>
      <c r="AB17">
        <v>239.185303</v>
      </c>
      <c r="AC17">
        <v>250.58802800000001</v>
      </c>
      <c r="AD17">
        <v>262.04852299999999</v>
      </c>
      <c r="AE17">
        <v>273.75878899999998</v>
      </c>
      <c r="AF17">
        <v>285.661835</v>
      </c>
      <c r="AG17">
        <v>297.50308200000001</v>
      </c>
      <c r="AH17">
        <v>309.62493899999998</v>
      </c>
      <c r="AI17">
        <v>322.23165899999998</v>
      </c>
      <c r="AJ17">
        <v>335.08300800000001</v>
      </c>
      <c r="AK17" s="15">
        <v>6.2E-2</v>
      </c>
    </row>
    <row r="18" spans="1:37">
      <c r="A18" t="s">
        <v>925</v>
      </c>
      <c r="B18" t="s">
        <v>1669</v>
      </c>
      <c r="C18" t="s">
        <v>1670</v>
      </c>
      <c r="D18" t="s">
        <v>96</v>
      </c>
      <c r="E18">
        <v>311.62719700000002</v>
      </c>
      <c r="F18">
        <v>322.77432299999998</v>
      </c>
      <c r="G18">
        <v>333.904785</v>
      </c>
      <c r="H18">
        <v>345.04495200000002</v>
      </c>
      <c r="I18">
        <v>356.20147700000001</v>
      </c>
      <c r="J18">
        <v>367.36163299999998</v>
      </c>
      <c r="K18">
        <v>378.49359099999998</v>
      </c>
      <c r="L18">
        <v>389.56057700000002</v>
      </c>
      <c r="M18">
        <v>400.573914</v>
      </c>
      <c r="N18">
        <v>411.56170700000001</v>
      </c>
      <c r="O18">
        <v>422.56405599999999</v>
      </c>
      <c r="P18">
        <v>433.63217200000003</v>
      </c>
      <c r="Q18">
        <v>444.78805499999999</v>
      </c>
      <c r="R18">
        <v>456.056152</v>
      </c>
      <c r="S18">
        <v>467.50509599999998</v>
      </c>
      <c r="T18">
        <v>479.14031999999997</v>
      </c>
      <c r="U18">
        <v>491.04165599999999</v>
      </c>
      <c r="V18">
        <v>502.99252300000001</v>
      </c>
      <c r="W18">
        <v>515.363159</v>
      </c>
      <c r="X18">
        <v>527.67132600000002</v>
      </c>
      <c r="Y18">
        <v>539.91033900000002</v>
      </c>
      <c r="Z18">
        <v>552.03826900000001</v>
      </c>
      <c r="AA18">
        <v>565.61261000000002</v>
      </c>
      <c r="AB18">
        <v>579.32720900000004</v>
      </c>
      <c r="AC18">
        <v>593.15472399999999</v>
      </c>
      <c r="AD18">
        <v>607.01995799999997</v>
      </c>
      <c r="AE18">
        <v>620.79736300000002</v>
      </c>
      <c r="AF18">
        <v>634.97595200000001</v>
      </c>
      <c r="AG18">
        <v>649.16375700000003</v>
      </c>
      <c r="AH18">
        <v>663.37152100000003</v>
      </c>
      <c r="AI18">
        <v>677.64984100000004</v>
      </c>
      <c r="AJ18">
        <v>692.01672399999995</v>
      </c>
      <c r="AK18" s="15">
        <v>2.5999999999999999E-2</v>
      </c>
    </row>
    <row r="19" spans="1:37">
      <c r="A19" t="s">
        <v>946</v>
      </c>
      <c r="B19" t="s">
        <v>1671</v>
      </c>
      <c r="C19" t="s">
        <v>1672</v>
      </c>
      <c r="D19" t="s">
        <v>96</v>
      </c>
      <c r="E19">
        <v>1600.9001459999999</v>
      </c>
      <c r="F19">
        <v>1664.796875</v>
      </c>
      <c r="G19">
        <v>1731.3389890000001</v>
      </c>
      <c r="H19">
        <v>1799.0371090000001</v>
      </c>
      <c r="I19">
        <v>1870.2844239999999</v>
      </c>
      <c r="J19">
        <v>1943.7966309999999</v>
      </c>
      <c r="K19">
        <v>2020.861328</v>
      </c>
      <c r="L19">
        <v>2100.123047</v>
      </c>
      <c r="M19">
        <v>2181.130615</v>
      </c>
      <c r="N19">
        <v>2262.4345699999999</v>
      </c>
      <c r="O19">
        <v>2344.9106449999999</v>
      </c>
      <c r="P19">
        <v>2429.6127929999998</v>
      </c>
      <c r="Q19">
        <v>2515.7250979999999</v>
      </c>
      <c r="R19">
        <v>2602.9426269999999</v>
      </c>
      <c r="S19">
        <v>2691.263672</v>
      </c>
      <c r="T19">
        <v>2781.4213869999999</v>
      </c>
      <c r="U19">
        <v>2869.4990229999999</v>
      </c>
      <c r="V19">
        <v>2959.3786620000001</v>
      </c>
      <c r="W19">
        <v>3051.1520999999998</v>
      </c>
      <c r="X19">
        <v>3138.8989259999998</v>
      </c>
      <c r="Y19">
        <v>3229.9348140000002</v>
      </c>
      <c r="Z19">
        <v>3315.4174800000001</v>
      </c>
      <c r="AA19">
        <v>3399.6748050000001</v>
      </c>
      <c r="AB19">
        <v>3484.8608399999998</v>
      </c>
      <c r="AC19">
        <v>3570.4174800000001</v>
      </c>
      <c r="AD19">
        <v>3650.2607419999999</v>
      </c>
      <c r="AE19">
        <v>3732.0913089999999</v>
      </c>
      <c r="AF19">
        <v>3814.3090820000002</v>
      </c>
      <c r="AG19">
        <v>3890.9575199999999</v>
      </c>
      <c r="AH19">
        <v>3968.3007809999999</v>
      </c>
      <c r="AI19">
        <v>4045.6965329999998</v>
      </c>
      <c r="AJ19">
        <v>4123.2807620000003</v>
      </c>
      <c r="AK19" s="15">
        <v>3.1E-2</v>
      </c>
    </row>
    <row r="20" spans="1:37">
      <c r="A20" t="s">
        <v>919</v>
      </c>
      <c r="B20" t="s">
        <v>1673</v>
      </c>
      <c r="C20" t="s">
        <v>1674</v>
      </c>
      <c r="D20" t="s">
        <v>96</v>
      </c>
      <c r="E20">
        <v>926.48419200000001</v>
      </c>
      <c r="F20">
        <v>956.35528599999998</v>
      </c>
      <c r="G20">
        <v>988.12280299999998</v>
      </c>
      <c r="H20">
        <v>1020.4381100000001</v>
      </c>
      <c r="I20">
        <v>1055.986328</v>
      </c>
      <c r="J20">
        <v>1092.7008060000001</v>
      </c>
      <c r="K20">
        <v>1132.5812989999999</v>
      </c>
      <c r="L20">
        <v>1174.3077390000001</v>
      </c>
      <c r="M20">
        <v>1217.4964600000001</v>
      </c>
      <c r="N20">
        <v>1260.6766359999999</v>
      </c>
      <c r="O20">
        <v>1304.711914</v>
      </c>
      <c r="P20">
        <v>1350.6567379999999</v>
      </c>
      <c r="Q20">
        <v>1397.7298579999999</v>
      </c>
      <c r="R20">
        <v>1445.754639</v>
      </c>
      <c r="S20">
        <v>1494.846558</v>
      </c>
      <c r="T20">
        <v>1545.0363769999999</v>
      </c>
      <c r="U20">
        <v>1594.8629149999999</v>
      </c>
      <c r="V20">
        <v>1645.9967039999999</v>
      </c>
      <c r="W20">
        <v>1697.166138</v>
      </c>
      <c r="X20">
        <v>1747.1420900000001</v>
      </c>
      <c r="Y20">
        <v>1797.276001</v>
      </c>
      <c r="Z20">
        <v>1846.071289</v>
      </c>
      <c r="AA20">
        <v>1893.9700929999999</v>
      </c>
      <c r="AB20">
        <v>1941.3614500000001</v>
      </c>
      <c r="AC20">
        <v>1988.2071530000001</v>
      </c>
      <c r="AD20">
        <v>2034.4643550000001</v>
      </c>
      <c r="AE20">
        <v>2079.6594239999999</v>
      </c>
      <c r="AF20">
        <v>2124.0607909999999</v>
      </c>
      <c r="AG20">
        <v>2167.7014159999999</v>
      </c>
      <c r="AH20">
        <v>2210.7739259999998</v>
      </c>
      <c r="AI20">
        <v>2253.5390619999998</v>
      </c>
      <c r="AJ20">
        <v>2296.0263669999999</v>
      </c>
      <c r="AK20" s="15">
        <v>0.03</v>
      </c>
    </row>
    <row r="21" spans="1:37">
      <c r="A21" t="s">
        <v>922</v>
      </c>
      <c r="B21" t="s">
        <v>1675</v>
      </c>
      <c r="C21" t="s">
        <v>1676</v>
      </c>
      <c r="D21" t="s">
        <v>96</v>
      </c>
      <c r="E21">
        <v>202.98152200000001</v>
      </c>
      <c r="F21">
        <v>216.59660299999999</v>
      </c>
      <c r="G21">
        <v>230.69987499999999</v>
      </c>
      <c r="H21">
        <v>245.14355499999999</v>
      </c>
      <c r="I21">
        <v>260.05935699999998</v>
      </c>
      <c r="J21">
        <v>275.38146999999998</v>
      </c>
      <c r="K21">
        <v>290.88775600000002</v>
      </c>
      <c r="L21">
        <v>306.54586799999998</v>
      </c>
      <c r="M21">
        <v>322.31506300000001</v>
      </c>
      <c r="N21">
        <v>338.20446800000002</v>
      </c>
      <c r="O21">
        <v>354.19509900000003</v>
      </c>
      <c r="P21">
        <v>370.28729199999998</v>
      </c>
      <c r="Q21">
        <v>386.47100799999998</v>
      </c>
      <c r="R21">
        <v>402.73406999999997</v>
      </c>
      <c r="S21">
        <v>419.06997699999999</v>
      </c>
      <c r="T21">
        <v>435.45803799999999</v>
      </c>
      <c r="U21">
        <v>451.85861199999999</v>
      </c>
      <c r="V21">
        <v>468.26617399999998</v>
      </c>
      <c r="W21">
        <v>484.71914700000002</v>
      </c>
      <c r="X21">
        <v>501.25210600000003</v>
      </c>
      <c r="Y21">
        <v>517.77410899999995</v>
      </c>
      <c r="Z21">
        <v>534.25744599999996</v>
      </c>
      <c r="AA21">
        <v>550.66381799999999</v>
      </c>
      <c r="AB21">
        <v>566.90008499999999</v>
      </c>
      <c r="AC21">
        <v>582.86279300000001</v>
      </c>
      <c r="AD21">
        <v>598.52435300000002</v>
      </c>
      <c r="AE21">
        <v>613.91351299999997</v>
      </c>
      <c r="AF21">
        <v>629.03729199999998</v>
      </c>
      <c r="AG21">
        <v>643.85858199999996</v>
      </c>
      <c r="AH21">
        <v>658.35260000000005</v>
      </c>
      <c r="AI21">
        <v>672.50537099999997</v>
      </c>
      <c r="AJ21">
        <v>686.34808299999997</v>
      </c>
      <c r="AK21" s="15">
        <v>0.04</v>
      </c>
    </row>
    <row r="22" spans="1:37">
      <c r="A22" t="s">
        <v>925</v>
      </c>
      <c r="B22" t="s">
        <v>1677</v>
      </c>
      <c r="C22" t="s">
        <v>1678</v>
      </c>
      <c r="D22" t="s">
        <v>96</v>
      </c>
      <c r="E22">
        <v>471.43438700000002</v>
      </c>
      <c r="F22">
        <v>491.84494000000001</v>
      </c>
      <c r="G22">
        <v>512.51635699999997</v>
      </c>
      <c r="H22">
        <v>533.45538299999998</v>
      </c>
      <c r="I22">
        <v>554.238831</v>
      </c>
      <c r="J22">
        <v>575.714294</v>
      </c>
      <c r="K22">
        <v>597.39227300000005</v>
      </c>
      <c r="L22">
        <v>619.26934800000004</v>
      </c>
      <c r="M22">
        <v>641.319031</v>
      </c>
      <c r="N22">
        <v>663.55352800000003</v>
      </c>
      <c r="O22">
        <v>686.00372300000004</v>
      </c>
      <c r="P22">
        <v>708.66863999999998</v>
      </c>
      <c r="Q22">
        <v>731.52404799999999</v>
      </c>
      <c r="R22">
        <v>754.45385699999997</v>
      </c>
      <c r="S22">
        <v>777.34704599999998</v>
      </c>
      <c r="T22">
        <v>800.92687999999998</v>
      </c>
      <c r="U22">
        <v>822.77734399999997</v>
      </c>
      <c r="V22">
        <v>845.11566200000004</v>
      </c>
      <c r="W22">
        <v>869.26684599999999</v>
      </c>
      <c r="X22">
        <v>890.50476100000003</v>
      </c>
      <c r="Y22">
        <v>914.88482699999997</v>
      </c>
      <c r="Z22">
        <v>935.08892800000001</v>
      </c>
      <c r="AA22">
        <v>955.04095500000005</v>
      </c>
      <c r="AB22">
        <v>976.599243</v>
      </c>
      <c r="AC22">
        <v>999.34759499999996</v>
      </c>
      <c r="AD22">
        <v>1017.272034</v>
      </c>
      <c r="AE22">
        <v>1038.518311</v>
      </c>
      <c r="AF22">
        <v>1061.2109379999999</v>
      </c>
      <c r="AG22">
        <v>1079.397461</v>
      </c>
      <c r="AH22">
        <v>1099.1741939999999</v>
      </c>
      <c r="AI22">
        <v>1119.6521</v>
      </c>
      <c r="AJ22">
        <v>1140.9063719999999</v>
      </c>
      <c r="AK22" s="15">
        <v>2.9000000000000001E-2</v>
      </c>
    </row>
    <row r="23" spans="1:37">
      <c r="A23" t="s">
        <v>955</v>
      </c>
      <c r="B23" t="s">
        <v>1679</v>
      </c>
      <c r="C23" t="s">
        <v>1680</v>
      </c>
      <c r="D23" t="s">
        <v>96</v>
      </c>
      <c r="E23">
        <v>6947.4467770000001</v>
      </c>
      <c r="F23">
        <v>7183.3847660000001</v>
      </c>
      <c r="G23">
        <v>7416.1372069999998</v>
      </c>
      <c r="H23">
        <v>7645.1948240000002</v>
      </c>
      <c r="I23">
        <v>7870.6787109999996</v>
      </c>
      <c r="J23">
        <v>8091.9873049999997</v>
      </c>
      <c r="K23">
        <v>8308.2060550000006</v>
      </c>
      <c r="L23">
        <v>8520.4150389999995</v>
      </c>
      <c r="M23">
        <v>8727.4648440000001</v>
      </c>
      <c r="N23">
        <v>8927.78125</v>
      </c>
      <c r="O23">
        <v>9121.4033199999994</v>
      </c>
      <c r="P23">
        <v>9307.3125</v>
      </c>
      <c r="Q23">
        <v>9490.1621090000008</v>
      </c>
      <c r="R23">
        <v>9669.2734380000002</v>
      </c>
      <c r="S23">
        <v>9845.1386719999991</v>
      </c>
      <c r="T23">
        <v>10017.084961</v>
      </c>
      <c r="U23">
        <v>10185.121094</v>
      </c>
      <c r="V23">
        <v>10345.557617</v>
      </c>
      <c r="W23">
        <v>10498.040039</v>
      </c>
      <c r="X23">
        <v>10645.753906</v>
      </c>
      <c r="Y23">
        <v>10780.290039</v>
      </c>
      <c r="Z23">
        <v>10918.349609000001</v>
      </c>
      <c r="AA23">
        <v>11053.876953000001</v>
      </c>
      <c r="AB23">
        <v>11189.546875</v>
      </c>
      <c r="AC23">
        <v>11325.998046999999</v>
      </c>
      <c r="AD23">
        <v>11462.277344</v>
      </c>
      <c r="AE23">
        <v>11598.004883</v>
      </c>
      <c r="AF23">
        <v>11733.375</v>
      </c>
      <c r="AG23">
        <v>11890.436523</v>
      </c>
      <c r="AH23">
        <v>12050.144531</v>
      </c>
      <c r="AI23">
        <v>12215.411133</v>
      </c>
      <c r="AJ23">
        <v>12388.110352</v>
      </c>
      <c r="AK23" s="15">
        <v>1.9E-2</v>
      </c>
    </row>
    <row r="24" spans="1:37">
      <c r="A24" t="s">
        <v>919</v>
      </c>
      <c r="B24" t="s">
        <v>1681</v>
      </c>
      <c r="C24" t="s">
        <v>1682</v>
      </c>
      <c r="D24" t="s">
        <v>96</v>
      </c>
      <c r="E24">
        <v>4046.6586910000001</v>
      </c>
      <c r="F24">
        <v>4219.1118159999996</v>
      </c>
      <c r="G24">
        <v>4391.2436520000001</v>
      </c>
      <c r="H24">
        <v>4562.7128910000001</v>
      </c>
      <c r="I24">
        <v>4733.5976559999999</v>
      </c>
      <c r="J24">
        <v>4903.6450199999999</v>
      </c>
      <c r="K24">
        <v>5072.6923829999996</v>
      </c>
      <c r="L24">
        <v>5240.2426759999998</v>
      </c>
      <c r="M24">
        <v>5405.8671880000002</v>
      </c>
      <c r="N24">
        <v>5568.7504879999997</v>
      </c>
      <c r="O24">
        <v>5726.5263670000004</v>
      </c>
      <c r="P24">
        <v>5880.4726559999999</v>
      </c>
      <c r="Q24">
        <v>6030.6547849999997</v>
      </c>
      <c r="R24">
        <v>6177.5961909999996</v>
      </c>
      <c r="S24">
        <v>6321.5209960000002</v>
      </c>
      <c r="T24">
        <v>6461.654297</v>
      </c>
      <c r="U24">
        <v>6597.6958009999998</v>
      </c>
      <c r="V24">
        <v>6729.9067379999997</v>
      </c>
      <c r="W24">
        <v>6854.9536129999997</v>
      </c>
      <c r="X24">
        <v>6971.7680659999996</v>
      </c>
      <c r="Y24">
        <v>7081.9624020000001</v>
      </c>
      <c r="Z24">
        <v>7186.9819340000004</v>
      </c>
      <c r="AA24">
        <v>7288.4995120000003</v>
      </c>
      <c r="AB24">
        <v>7388.1206050000001</v>
      </c>
      <c r="AC24">
        <v>7487.5722660000001</v>
      </c>
      <c r="AD24">
        <v>7585.8979490000002</v>
      </c>
      <c r="AE24">
        <v>7682.7075199999999</v>
      </c>
      <c r="AF24">
        <v>7778.1733400000003</v>
      </c>
      <c r="AG24">
        <v>7871.8232420000004</v>
      </c>
      <c r="AH24">
        <v>7964.3715819999998</v>
      </c>
      <c r="AI24">
        <v>8057.3378910000001</v>
      </c>
      <c r="AJ24">
        <v>8153.0107420000004</v>
      </c>
      <c r="AK24" s="15">
        <v>2.3E-2</v>
      </c>
    </row>
    <row r="25" spans="1:37">
      <c r="A25" t="s">
        <v>922</v>
      </c>
      <c r="B25" t="s">
        <v>1683</v>
      </c>
      <c r="C25" t="s">
        <v>1684</v>
      </c>
      <c r="D25" t="s">
        <v>96</v>
      </c>
      <c r="E25">
        <v>1295.179077</v>
      </c>
      <c r="F25">
        <v>1343.4682620000001</v>
      </c>
      <c r="G25">
        <v>1391.3382570000001</v>
      </c>
      <c r="H25">
        <v>1438.7592770000001</v>
      </c>
      <c r="I25">
        <v>1485.7613530000001</v>
      </c>
      <c r="J25">
        <v>1531.940552</v>
      </c>
      <c r="K25">
        <v>1576.386841</v>
      </c>
      <c r="L25">
        <v>1620.3726810000001</v>
      </c>
      <c r="M25">
        <v>1662.9125979999999</v>
      </c>
      <c r="N25">
        <v>1702.92749</v>
      </c>
      <c r="O25">
        <v>1742.356323</v>
      </c>
      <c r="P25">
        <v>1778.2491460000001</v>
      </c>
      <c r="Q25">
        <v>1814.6721190000001</v>
      </c>
      <c r="R25">
        <v>1849.9907229999999</v>
      </c>
      <c r="S25">
        <v>1884.102539</v>
      </c>
      <c r="T25">
        <v>1916.9111330000001</v>
      </c>
      <c r="U25">
        <v>1948.7333980000001</v>
      </c>
      <c r="V25">
        <v>1979.903564</v>
      </c>
      <c r="W25">
        <v>2009.6557620000001</v>
      </c>
      <c r="X25">
        <v>2040.539307</v>
      </c>
      <c r="Y25">
        <v>2065.6286620000001</v>
      </c>
      <c r="Z25">
        <v>2097.0771479999999</v>
      </c>
      <c r="AA25">
        <v>2129.0759280000002</v>
      </c>
      <c r="AB25">
        <v>2161.679932</v>
      </c>
      <c r="AC25">
        <v>2194.7248540000001</v>
      </c>
      <c r="AD25">
        <v>2228.1723630000001</v>
      </c>
      <c r="AE25">
        <v>2261.8781739999999</v>
      </c>
      <c r="AF25">
        <v>2295.7185060000002</v>
      </c>
      <c r="AG25">
        <v>2352.0607909999999</v>
      </c>
      <c r="AH25">
        <v>2410.9411620000001</v>
      </c>
      <c r="AI25">
        <v>2473.4633789999998</v>
      </c>
      <c r="AJ25">
        <v>2538.9123540000001</v>
      </c>
      <c r="AK25" s="15">
        <v>2.1999999999999999E-2</v>
      </c>
    </row>
    <row r="26" spans="1:37">
      <c r="A26" t="s">
        <v>925</v>
      </c>
      <c r="B26" t="s">
        <v>1685</v>
      </c>
      <c r="C26" t="s">
        <v>1686</v>
      </c>
      <c r="D26" t="s">
        <v>96</v>
      </c>
      <c r="E26">
        <v>1605.609009</v>
      </c>
      <c r="F26">
        <v>1620.8045649999999</v>
      </c>
      <c r="G26">
        <v>1633.5550539999999</v>
      </c>
      <c r="H26">
        <v>1643.7226559999999</v>
      </c>
      <c r="I26">
        <v>1651.3195800000001</v>
      </c>
      <c r="J26">
        <v>1656.4017329999999</v>
      </c>
      <c r="K26">
        <v>1659.1273189999999</v>
      </c>
      <c r="L26">
        <v>1659.8001710000001</v>
      </c>
      <c r="M26">
        <v>1658.684937</v>
      </c>
      <c r="N26">
        <v>1656.1032709999999</v>
      </c>
      <c r="O26">
        <v>1652.52063</v>
      </c>
      <c r="P26">
        <v>1648.590698</v>
      </c>
      <c r="Q26">
        <v>1644.8344729999999</v>
      </c>
      <c r="R26">
        <v>1641.6866460000001</v>
      </c>
      <c r="S26">
        <v>1639.515991</v>
      </c>
      <c r="T26">
        <v>1638.5198969999999</v>
      </c>
      <c r="U26">
        <v>1638.69165</v>
      </c>
      <c r="V26">
        <v>1635.7467039999999</v>
      </c>
      <c r="W26">
        <v>1633.430664</v>
      </c>
      <c r="X26">
        <v>1633.4464109999999</v>
      </c>
      <c r="Y26">
        <v>1632.6994629999999</v>
      </c>
      <c r="Z26">
        <v>1634.2907709999999</v>
      </c>
      <c r="AA26">
        <v>1636.30188</v>
      </c>
      <c r="AB26">
        <v>1639.7457280000001</v>
      </c>
      <c r="AC26">
        <v>1643.7014160000001</v>
      </c>
      <c r="AD26">
        <v>1648.2075199999999</v>
      </c>
      <c r="AE26">
        <v>1653.4189449999999</v>
      </c>
      <c r="AF26">
        <v>1659.4829099999999</v>
      </c>
      <c r="AG26">
        <v>1666.5529790000001</v>
      </c>
      <c r="AH26">
        <v>1674.832275</v>
      </c>
      <c r="AI26">
        <v>1684.6103519999999</v>
      </c>
      <c r="AJ26">
        <v>1696.187866</v>
      </c>
      <c r="AK26" s="15">
        <v>2E-3</v>
      </c>
    </row>
    <row r="27" spans="1:37">
      <c r="A27" t="s">
        <v>964</v>
      </c>
      <c r="B27" t="s">
        <v>1687</v>
      </c>
      <c r="C27" t="s">
        <v>1688</v>
      </c>
      <c r="D27" t="s">
        <v>96</v>
      </c>
      <c r="E27">
        <v>1379.3229980000001</v>
      </c>
      <c r="F27">
        <v>1391.385986</v>
      </c>
      <c r="G27">
        <v>1403.835693</v>
      </c>
      <c r="H27">
        <v>1419.2583010000001</v>
      </c>
      <c r="I27">
        <v>1448.4960940000001</v>
      </c>
      <c r="J27">
        <v>1478.064453</v>
      </c>
      <c r="K27">
        <v>1510.796875</v>
      </c>
      <c r="L27">
        <v>1543.6757809999999</v>
      </c>
      <c r="M27">
        <v>1578.9682620000001</v>
      </c>
      <c r="N27">
        <v>1614.1362300000001</v>
      </c>
      <c r="O27">
        <v>1651.634033</v>
      </c>
      <c r="P27">
        <v>1689.750732</v>
      </c>
      <c r="Q27">
        <v>1740.8610839999999</v>
      </c>
      <c r="R27">
        <v>1795.309937</v>
      </c>
      <c r="S27">
        <v>1853.1914059999999</v>
      </c>
      <c r="T27">
        <v>1913.60376</v>
      </c>
      <c r="U27">
        <v>1977.8479</v>
      </c>
      <c r="V27">
        <v>2042.4748540000001</v>
      </c>
      <c r="W27">
        <v>2110.945557</v>
      </c>
      <c r="X27">
        <v>2183.9602049999999</v>
      </c>
      <c r="Y27">
        <v>2261.54126</v>
      </c>
      <c r="Z27">
        <v>2347.6184079999998</v>
      </c>
      <c r="AA27">
        <v>2436.4643550000001</v>
      </c>
      <c r="AB27">
        <v>2530.3549800000001</v>
      </c>
      <c r="AC27">
        <v>2629.6677249999998</v>
      </c>
      <c r="AD27">
        <v>2734.4638669999999</v>
      </c>
      <c r="AE27">
        <v>2844.7460940000001</v>
      </c>
      <c r="AF27">
        <v>2959.296143</v>
      </c>
      <c r="AG27">
        <v>3079.4279790000001</v>
      </c>
      <c r="AH27">
        <v>3205.2280270000001</v>
      </c>
      <c r="AI27">
        <v>3337.0161130000001</v>
      </c>
      <c r="AJ27">
        <v>3474.83374</v>
      </c>
      <c r="AK27" s="15">
        <v>0.03</v>
      </c>
    </row>
    <row r="28" spans="1:37">
      <c r="A28" t="s">
        <v>919</v>
      </c>
      <c r="B28" t="s">
        <v>1689</v>
      </c>
      <c r="C28" t="s">
        <v>1690</v>
      </c>
      <c r="D28" t="s">
        <v>96</v>
      </c>
      <c r="E28">
        <v>606.92608600000005</v>
      </c>
      <c r="F28">
        <v>608.32055700000001</v>
      </c>
      <c r="G28">
        <v>609.49395800000002</v>
      </c>
      <c r="H28">
        <v>613.88934300000005</v>
      </c>
      <c r="I28">
        <v>631.87908900000002</v>
      </c>
      <c r="J28">
        <v>650.90508999999997</v>
      </c>
      <c r="K28">
        <v>672.21917699999995</v>
      </c>
      <c r="L28">
        <v>694.35601799999995</v>
      </c>
      <c r="M28">
        <v>717.23980700000004</v>
      </c>
      <c r="N28">
        <v>739.71936000000005</v>
      </c>
      <c r="O28">
        <v>764.24530000000004</v>
      </c>
      <c r="P28">
        <v>789.70165999999995</v>
      </c>
      <c r="Q28">
        <v>820.808899</v>
      </c>
      <c r="R28">
        <v>852.95581100000004</v>
      </c>
      <c r="S28">
        <v>887.88818400000002</v>
      </c>
      <c r="T28">
        <v>924.80334500000004</v>
      </c>
      <c r="U28">
        <v>963.56658900000002</v>
      </c>
      <c r="V28">
        <v>1002.215027</v>
      </c>
      <c r="W28">
        <v>1044.680908</v>
      </c>
      <c r="X28">
        <v>1089.0356449999999</v>
      </c>
      <c r="Y28">
        <v>1135.5133060000001</v>
      </c>
      <c r="Z28">
        <v>1187.4077150000001</v>
      </c>
      <c r="AA28">
        <v>1239.033447</v>
      </c>
      <c r="AB28">
        <v>1292.720703</v>
      </c>
      <c r="AC28">
        <v>1348.8752440000001</v>
      </c>
      <c r="AD28">
        <v>1407.685303</v>
      </c>
      <c r="AE28">
        <v>1469.3168949999999</v>
      </c>
      <c r="AF28">
        <v>1533.778198</v>
      </c>
      <c r="AG28">
        <v>1600.4326169999999</v>
      </c>
      <c r="AH28">
        <v>1670.403564</v>
      </c>
      <c r="AI28">
        <v>1744.00647</v>
      </c>
      <c r="AJ28">
        <v>1821.218018</v>
      </c>
      <c r="AK28" s="15">
        <v>3.5999999999999997E-2</v>
      </c>
    </row>
    <row r="29" spans="1:37">
      <c r="A29" t="s">
        <v>922</v>
      </c>
      <c r="B29" t="s">
        <v>1691</v>
      </c>
      <c r="C29" t="s">
        <v>1692</v>
      </c>
      <c r="D29" t="s">
        <v>96</v>
      </c>
      <c r="E29">
        <v>234.10734600000001</v>
      </c>
      <c r="F29">
        <v>247.20568800000001</v>
      </c>
      <c r="G29">
        <v>260.73577899999998</v>
      </c>
      <c r="H29">
        <v>274.58999599999999</v>
      </c>
      <c r="I29">
        <v>289.129547</v>
      </c>
      <c r="J29">
        <v>304.15417500000001</v>
      </c>
      <c r="K29">
        <v>319.64181500000001</v>
      </c>
      <c r="L29">
        <v>334.73031600000002</v>
      </c>
      <c r="M29">
        <v>351.49865699999998</v>
      </c>
      <c r="N29">
        <v>369.040955</v>
      </c>
      <c r="O29">
        <v>387.364349</v>
      </c>
      <c r="P29">
        <v>406.52908300000001</v>
      </c>
      <c r="Q29">
        <v>426.59787</v>
      </c>
      <c r="R29">
        <v>447.35546900000003</v>
      </c>
      <c r="S29">
        <v>468.96127300000001</v>
      </c>
      <c r="T29">
        <v>490.39752199999998</v>
      </c>
      <c r="U29">
        <v>513.72070299999996</v>
      </c>
      <c r="V29">
        <v>538.03698699999995</v>
      </c>
      <c r="W29">
        <v>563.30780000000004</v>
      </c>
      <c r="X29">
        <v>589.51892099999998</v>
      </c>
      <c r="Y29">
        <v>616.74249299999997</v>
      </c>
      <c r="Z29">
        <v>644.96807899999999</v>
      </c>
      <c r="AA29">
        <v>674.11047399999995</v>
      </c>
      <c r="AB29">
        <v>704.14202899999998</v>
      </c>
      <c r="AC29">
        <v>735.06426999999996</v>
      </c>
      <c r="AD29">
        <v>766.88793899999996</v>
      </c>
      <c r="AE29">
        <v>799.57794200000001</v>
      </c>
      <c r="AF29">
        <v>832.12823500000002</v>
      </c>
      <c r="AG29">
        <v>866.645081</v>
      </c>
      <c r="AH29">
        <v>902.16241500000001</v>
      </c>
      <c r="AI29">
        <v>938.72778300000004</v>
      </c>
      <c r="AJ29">
        <v>976.38500999999997</v>
      </c>
      <c r="AK29" s="15">
        <v>4.7E-2</v>
      </c>
    </row>
    <row r="30" spans="1:37">
      <c r="A30" t="s">
        <v>925</v>
      </c>
      <c r="B30" t="s">
        <v>1693</v>
      </c>
      <c r="C30" t="s">
        <v>1694</v>
      </c>
      <c r="D30" t="s">
        <v>96</v>
      </c>
      <c r="E30">
        <v>538.28949</v>
      </c>
      <c r="F30">
        <v>535.85974099999999</v>
      </c>
      <c r="G30">
        <v>533.60601799999995</v>
      </c>
      <c r="H30">
        <v>530.77886999999998</v>
      </c>
      <c r="I30">
        <v>527.48742700000003</v>
      </c>
      <c r="J30">
        <v>523.00518799999998</v>
      </c>
      <c r="K30">
        <v>518.93585199999995</v>
      </c>
      <c r="L30">
        <v>514.58947799999999</v>
      </c>
      <c r="M30">
        <v>510.22976699999998</v>
      </c>
      <c r="N30">
        <v>505.37591600000002</v>
      </c>
      <c r="O30">
        <v>500.02435300000002</v>
      </c>
      <c r="P30">
        <v>493.520081</v>
      </c>
      <c r="Q30">
        <v>493.454407</v>
      </c>
      <c r="R30">
        <v>494.998627</v>
      </c>
      <c r="S30">
        <v>496.34188799999998</v>
      </c>
      <c r="T30">
        <v>498.40289300000001</v>
      </c>
      <c r="U30">
        <v>500.560608</v>
      </c>
      <c r="V30">
        <v>502.22289999999998</v>
      </c>
      <c r="W30">
        <v>502.95669600000002</v>
      </c>
      <c r="X30">
        <v>505.40570100000002</v>
      </c>
      <c r="Y30">
        <v>509.28549199999998</v>
      </c>
      <c r="Z30">
        <v>515.24267599999996</v>
      </c>
      <c r="AA30">
        <v>523.32031199999994</v>
      </c>
      <c r="AB30">
        <v>533.49218800000006</v>
      </c>
      <c r="AC30">
        <v>545.72820999999999</v>
      </c>
      <c r="AD30">
        <v>559.89056400000004</v>
      </c>
      <c r="AE30">
        <v>575.85131799999999</v>
      </c>
      <c r="AF30">
        <v>593.38970900000004</v>
      </c>
      <c r="AG30">
        <v>612.350281</v>
      </c>
      <c r="AH30">
        <v>632.66216999999995</v>
      </c>
      <c r="AI30">
        <v>654.28161599999999</v>
      </c>
      <c r="AJ30">
        <v>677.23065199999996</v>
      </c>
      <c r="AK30" s="15">
        <v>7.0000000000000001E-3</v>
      </c>
    </row>
    <row r="31" spans="1:37">
      <c r="A31" t="s">
        <v>973</v>
      </c>
      <c r="B31" t="s">
        <v>1695</v>
      </c>
      <c r="C31" t="s">
        <v>1696</v>
      </c>
      <c r="D31" t="s">
        <v>96</v>
      </c>
      <c r="E31">
        <v>2112.6477049999999</v>
      </c>
      <c r="F31">
        <v>2211.4155270000001</v>
      </c>
      <c r="G31">
        <v>2320.1520999999998</v>
      </c>
      <c r="H31">
        <v>2423.9343260000001</v>
      </c>
      <c r="I31">
        <v>2529.2214359999998</v>
      </c>
      <c r="J31">
        <v>2631.27124</v>
      </c>
      <c r="K31">
        <v>2733.4521479999999</v>
      </c>
      <c r="L31">
        <v>2851.0166020000001</v>
      </c>
      <c r="M31">
        <v>2953.1186520000001</v>
      </c>
      <c r="N31">
        <v>3054.0161130000001</v>
      </c>
      <c r="O31">
        <v>3178.360596</v>
      </c>
      <c r="P31">
        <v>3282.943115</v>
      </c>
      <c r="Q31">
        <v>3403.8310550000001</v>
      </c>
      <c r="R31">
        <v>3526.9018550000001</v>
      </c>
      <c r="S31">
        <v>3639.04126</v>
      </c>
      <c r="T31">
        <v>3763.9677729999999</v>
      </c>
      <c r="U31">
        <v>3892.0085450000001</v>
      </c>
      <c r="V31">
        <v>4022.8691410000001</v>
      </c>
      <c r="W31">
        <v>4155.2036129999997</v>
      </c>
      <c r="X31">
        <v>4287.9921880000002</v>
      </c>
      <c r="Y31">
        <v>4433.263672</v>
      </c>
      <c r="Z31">
        <v>4599.3129879999997</v>
      </c>
      <c r="AA31">
        <v>4742.6875</v>
      </c>
      <c r="AB31">
        <v>4880.5522460000002</v>
      </c>
      <c r="AC31">
        <v>5059.0322269999997</v>
      </c>
      <c r="AD31">
        <v>5194.8046880000002</v>
      </c>
      <c r="AE31">
        <v>5373.9790039999998</v>
      </c>
      <c r="AF31">
        <v>5505.7255859999996</v>
      </c>
      <c r="AG31">
        <v>5675.6015619999998</v>
      </c>
      <c r="AH31">
        <v>5791.2607420000004</v>
      </c>
      <c r="AI31">
        <v>5957.0712890000004</v>
      </c>
      <c r="AJ31">
        <v>6096.1713870000003</v>
      </c>
      <c r="AK31" s="15">
        <v>3.5000000000000003E-2</v>
      </c>
    </row>
    <row r="32" spans="1:37">
      <c r="A32" t="s">
        <v>919</v>
      </c>
      <c r="B32" t="s">
        <v>1697</v>
      </c>
      <c r="C32" t="s">
        <v>1698</v>
      </c>
      <c r="D32" t="s">
        <v>96</v>
      </c>
      <c r="E32">
        <v>873.03411900000003</v>
      </c>
      <c r="F32">
        <v>913.90039100000001</v>
      </c>
      <c r="G32">
        <v>956.12579300000004</v>
      </c>
      <c r="H32">
        <v>999.18878199999995</v>
      </c>
      <c r="I32">
        <v>1044.95813</v>
      </c>
      <c r="J32">
        <v>1092.1547849999999</v>
      </c>
      <c r="K32">
        <v>1140.7441409999999</v>
      </c>
      <c r="L32">
        <v>1190.5158690000001</v>
      </c>
      <c r="M32">
        <v>1241.3286129999999</v>
      </c>
      <c r="N32">
        <v>1291.0783690000001</v>
      </c>
      <c r="O32">
        <v>1343.3066409999999</v>
      </c>
      <c r="P32">
        <v>1395.9609379999999</v>
      </c>
      <c r="Q32">
        <v>1449.1429439999999</v>
      </c>
      <c r="R32">
        <v>1503.2014160000001</v>
      </c>
      <c r="S32">
        <v>1558.5489500000001</v>
      </c>
      <c r="T32">
        <v>1615.2867429999999</v>
      </c>
      <c r="U32">
        <v>1673.1967770000001</v>
      </c>
      <c r="V32">
        <v>1732.309082</v>
      </c>
      <c r="W32">
        <v>1792.2979740000001</v>
      </c>
      <c r="X32">
        <v>1851.9064940000001</v>
      </c>
      <c r="Y32">
        <v>1913.694702</v>
      </c>
      <c r="Z32">
        <v>1976.798462</v>
      </c>
      <c r="AA32">
        <v>2041.3127440000001</v>
      </c>
      <c r="AB32">
        <v>2106.7690429999998</v>
      </c>
      <c r="AC32">
        <v>2173.0434570000002</v>
      </c>
      <c r="AD32">
        <v>2239.9194339999999</v>
      </c>
      <c r="AE32">
        <v>2306.7333979999999</v>
      </c>
      <c r="AF32">
        <v>2373.7189939999998</v>
      </c>
      <c r="AG32">
        <v>2439.8715820000002</v>
      </c>
      <c r="AH32">
        <v>2504.531982</v>
      </c>
      <c r="AI32">
        <v>2567.9826659999999</v>
      </c>
      <c r="AJ32">
        <v>2630.9533689999998</v>
      </c>
      <c r="AK32" s="15">
        <v>3.5999999999999997E-2</v>
      </c>
    </row>
    <row r="33" spans="1:37">
      <c r="A33" t="s">
        <v>922</v>
      </c>
      <c r="B33" t="s">
        <v>1699</v>
      </c>
      <c r="C33" t="s">
        <v>1700</v>
      </c>
      <c r="D33" t="s">
        <v>96</v>
      </c>
      <c r="E33">
        <v>1016.496521</v>
      </c>
      <c r="F33">
        <v>1073.724976</v>
      </c>
      <c r="G33">
        <v>1139.809082</v>
      </c>
      <c r="H33">
        <v>1200.38562</v>
      </c>
      <c r="I33">
        <v>1260.067505</v>
      </c>
      <c r="J33">
        <v>1315.4182129999999</v>
      </c>
      <c r="K33">
        <v>1369.8482670000001</v>
      </c>
      <c r="L33">
        <v>1438.773193</v>
      </c>
      <c r="M33">
        <v>1491.72522</v>
      </c>
      <c r="N33">
        <v>1544.2932129999999</v>
      </c>
      <c r="O33">
        <v>1617.8756100000001</v>
      </c>
      <c r="P33">
        <v>1671.227173</v>
      </c>
      <c r="Q33">
        <v>1740.236938</v>
      </c>
      <c r="R33">
        <v>1810.395264</v>
      </c>
      <c r="S33">
        <v>1868.0864260000001</v>
      </c>
      <c r="T33">
        <v>1936.814331</v>
      </c>
      <c r="U33">
        <v>2007.0985109999999</v>
      </c>
      <c r="V33">
        <v>2078.6069339999999</v>
      </c>
      <c r="W33">
        <v>2150.881836</v>
      </c>
      <c r="X33">
        <v>2223.6599120000001</v>
      </c>
      <c r="Y33">
        <v>2306.724365</v>
      </c>
      <c r="Z33">
        <v>2408.046875</v>
      </c>
      <c r="AA33">
        <v>2485.8754880000001</v>
      </c>
      <c r="AB33">
        <v>2556.280518</v>
      </c>
      <c r="AC33">
        <v>2667.2211910000001</v>
      </c>
      <c r="AD33">
        <v>2733.6503910000001</v>
      </c>
      <c r="AE33">
        <v>2843.3569339999999</v>
      </c>
      <c r="AF33">
        <v>2905.2172850000002</v>
      </c>
      <c r="AG33">
        <v>3006.0664059999999</v>
      </c>
      <c r="AH33">
        <v>3053.9621579999998</v>
      </c>
      <c r="AI33">
        <v>3152.9001459999999</v>
      </c>
      <c r="AJ33">
        <v>3224.76001</v>
      </c>
      <c r="AK33" s="15">
        <v>3.7999999999999999E-2</v>
      </c>
    </row>
    <row r="34" spans="1:37">
      <c r="A34" t="s">
        <v>925</v>
      </c>
      <c r="B34" t="s">
        <v>1701</v>
      </c>
      <c r="C34" t="s">
        <v>1702</v>
      </c>
      <c r="D34" t="s">
        <v>96</v>
      </c>
      <c r="E34">
        <v>223.11705000000001</v>
      </c>
      <c r="F34">
        <v>223.79014599999999</v>
      </c>
      <c r="G34">
        <v>224.21734599999999</v>
      </c>
      <c r="H34">
        <v>224.35992400000001</v>
      </c>
      <c r="I34">
        <v>224.19577000000001</v>
      </c>
      <c r="J34">
        <v>223.698318</v>
      </c>
      <c r="K34">
        <v>222.85998499999999</v>
      </c>
      <c r="L34">
        <v>221.727585</v>
      </c>
      <c r="M34">
        <v>220.06485000000001</v>
      </c>
      <c r="N34">
        <v>218.644531</v>
      </c>
      <c r="O34">
        <v>217.178482</v>
      </c>
      <c r="P34">
        <v>215.75508099999999</v>
      </c>
      <c r="Q34">
        <v>214.45124799999999</v>
      </c>
      <c r="R34">
        <v>213.305206</v>
      </c>
      <c r="S34">
        <v>212.40597500000001</v>
      </c>
      <c r="T34">
        <v>211.866806</v>
      </c>
      <c r="U34">
        <v>211.71324200000001</v>
      </c>
      <c r="V34">
        <v>211.95313999999999</v>
      </c>
      <c r="W34">
        <v>212.02387999999999</v>
      </c>
      <c r="X34">
        <v>212.42585800000001</v>
      </c>
      <c r="Y34">
        <v>212.84466599999999</v>
      </c>
      <c r="Z34">
        <v>214.46769699999999</v>
      </c>
      <c r="AA34">
        <v>215.49920700000001</v>
      </c>
      <c r="AB34">
        <v>217.50251800000001</v>
      </c>
      <c r="AC34">
        <v>218.767471</v>
      </c>
      <c r="AD34">
        <v>221.23474100000001</v>
      </c>
      <c r="AE34">
        <v>223.888824</v>
      </c>
      <c r="AF34">
        <v>226.78890999999999</v>
      </c>
      <c r="AG34">
        <v>229.66345200000001</v>
      </c>
      <c r="AH34">
        <v>232.76660200000001</v>
      </c>
      <c r="AI34">
        <v>236.188492</v>
      </c>
      <c r="AJ34">
        <v>240.45796200000001</v>
      </c>
      <c r="AK34" s="15">
        <v>2E-3</v>
      </c>
    </row>
    <row r="35" spans="1:37">
      <c r="A35" t="s">
        <v>982</v>
      </c>
      <c r="B35" t="s">
        <v>1703</v>
      </c>
      <c r="C35" t="s">
        <v>1704</v>
      </c>
      <c r="D35" t="s">
        <v>96</v>
      </c>
      <c r="E35">
        <v>1688.3538820000001</v>
      </c>
      <c r="F35">
        <v>1721.8793949999999</v>
      </c>
      <c r="G35">
        <v>1755.8984379999999</v>
      </c>
      <c r="H35">
        <v>1785.213135</v>
      </c>
      <c r="I35">
        <v>1809.697754</v>
      </c>
      <c r="J35">
        <v>1827.3476559999999</v>
      </c>
      <c r="K35">
        <v>1852.1552730000001</v>
      </c>
      <c r="L35">
        <v>1874.0119629999999</v>
      </c>
      <c r="M35">
        <v>1889.5063479999999</v>
      </c>
      <c r="N35">
        <v>1896.494385</v>
      </c>
      <c r="O35">
        <v>1908.606812</v>
      </c>
      <c r="P35">
        <v>1928.4957280000001</v>
      </c>
      <c r="Q35">
        <v>1952.008789</v>
      </c>
      <c r="R35">
        <v>1974.533813</v>
      </c>
      <c r="S35">
        <v>2000.920654</v>
      </c>
      <c r="T35">
        <v>2023.307129</v>
      </c>
      <c r="U35">
        <v>2048.607422</v>
      </c>
      <c r="V35">
        <v>2066.2482909999999</v>
      </c>
      <c r="W35">
        <v>2092.51001</v>
      </c>
      <c r="X35">
        <v>2108.686768</v>
      </c>
      <c r="Y35">
        <v>2129.217529</v>
      </c>
      <c r="Z35">
        <v>2144.4267580000001</v>
      </c>
      <c r="AA35">
        <v>2168.9025879999999</v>
      </c>
      <c r="AB35">
        <v>2203.9533689999998</v>
      </c>
      <c r="AC35">
        <v>2238.908203</v>
      </c>
      <c r="AD35">
        <v>2272.157471</v>
      </c>
      <c r="AE35">
        <v>2305.0834960000002</v>
      </c>
      <c r="AF35">
        <v>2338.9572750000002</v>
      </c>
      <c r="AG35">
        <v>2373.6291500000002</v>
      </c>
      <c r="AH35">
        <v>2401.8332519999999</v>
      </c>
      <c r="AI35">
        <v>2436.89624</v>
      </c>
      <c r="AJ35">
        <v>2475.241211</v>
      </c>
      <c r="AK35" s="15">
        <v>1.2E-2</v>
      </c>
    </row>
    <row r="36" spans="1:37">
      <c r="A36" t="s">
        <v>919</v>
      </c>
      <c r="B36" t="s">
        <v>1705</v>
      </c>
      <c r="C36" t="s">
        <v>1706</v>
      </c>
      <c r="D36" t="s">
        <v>96</v>
      </c>
      <c r="E36">
        <v>1042.8481449999999</v>
      </c>
      <c r="F36">
        <v>1063.1676030000001</v>
      </c>
      <c r="G36">
        <v>1084.3842770000001</v>
      </c>
      <c r="H36">
        <v>1101.358154</v>
      </c>
      <c r="I36">
        <v>1114.0051269999999</v>
      </c>
      <c r="J36">
        <v>1120.3149410000001</v>
      </c>
      <c r="K36">
        <v>1135.272827</v>
      </c>
      <c r="L36">
        <v>1146.8710940000001</v>
      </c>
      <c r="M36">
        <v>1153.0241699999999</v>
      </c>
      <c r="N36">
        <v>1151.6351320000001</v>
      </c>
      <c r="O36">
        <v>1157.533081</v>
      </c>
      <c r="P36">
        <v>1164.2230219999999</v>
      </c>
      <c r="Q36">
        <v>1171.828857</v>
      </c>
      <c r="R36">
        <v>1181.499268</v>
      </c>
      <c r="S36">
        <v>1190.7692870000001</v>
      </c>
      <c r="T36">
        <v>1196.997437</v>
      </c>
      <c r="U36">
        <v>1207.003052</v>
      </c>
      <c r="V36">
        <v>1216.725586</v>
      </c>
      <c r="W36">
        <v>1225.0670170000001</v>
      </c>
      <c r="X36">
        <v>1224.1254879999999</v>
      </c>
      <c r="Y36">
        <v>1227.2430420000001</v>
      </c>
      <c r="Z36">
        <v>1226.518677</v>
      </c>
      <c r="AA36">
        <v>1230.0977780000001</v>
      </c>
      <c r="AB36">
        <v>1244.970703</v>
      </c>
      <c r="AC36">
        <v>1260.563232</v>
      </c>
      <c r="AD36">
        <v>1275.1547849999999</v>
      </c>
      <c r="AE36">
        <v>1287.192871</v>
      </c>
      <c r="AF36">
        <v>1301.9788820000001</v>
      </c>
      <c r="AG36">
        <v>1316.4930420000001</v>
      </c>
      <c r="AH36">
        <v>1328.27478</v>
      </c>
      <c r="AI36">
        <v>1344.4632570000001</v>
      </c>
      <c r="AJ36">
        <v>1362.2771</v>
      </c>
      <c r="AK36" s="15">
        <v>8.9999999999999993E-3</v>
      </c>
    </row>
    <row r="37" spans="1:37">
      <c r="A37" t="s">
        <v>922</v>
      </c>
      <c r="B37" t="s">
        <v>1707</v>
      </c>
      <c r="C37" t="s">
        <v>1708</v>
      </c>
      <c r="D37" t="s">
        <v>96</v>
      </c>
      <c r="E37">
        <v>218.97323600000001</v>
      </c>
      <c r="F37">
        <v>223.272156</v>
      </c>
      <c r="G37">
        <v>227.391739</v>
      </c>
      <c r="H37">
        <v>231.308212</v>
      </c>
      <c r="I37">
        <v>234.97541799999999</v>
      </c>
      <c r="J37">
        <v>238.386719</v>
      </c>
      <c r="K37">
        <v>240.553741</v>
      </c>
      <c r="L37">
        <v>243.38324</v>
      </c>
      <c r="M37">
        <v>245.84494000000001</v>
      </c>
      <c r="N37">
        <v>247.89111299999999</v>
      </c>
      <c r="O37">
        <v>249.984375</v>
      </c>
      <c r="P37">
        <v>256.17126500000001</v>
      </c>
      <c r="Q37">
        <v>264.96478300000001</v>
      </c>
      <c r="R37">
        <v>270.11795000000001</v>
      </c>
      <c r="S37">
        <v>280.44961499999999</v>
      </c>
      <c r="T37">
        <v>290.64752199999998</v>
      </c>
      <c r="U37">
        <v>300.86206099999998</v>
      </c>
      <c r="V37">
        <v>311.10580399999998</v>
      </c>
      <c r="W37">
        <v>321.60574300000002</v>
      </c>
      <c r="X37">
        <v>332.2099</v>
      </c>
      <c r="Y37">
        <v>343.07543900000002</v>
      </c>
      <c r="Z37">
        <v>351.471497</v>
      </c>
      <c r="AA37">
        <v>362.87753300000003</v>
      </c>
      <c r="AB37">
        <v>374.55172700000003</v>
      </c>
      <c r="AC37">
        <v>386.48291</v>
      </c>
      <c r="AD37">
        <v>398.76312300000001</v>
      </c>
      <c r="AE37">
        <v>411.34951799999999</v>
      </c>
      <c r="AF37">
        <v>424.23852499999998</v>
      </c>
      <c r="AG37">
        <v>437.33651700000001</v>
      </c>
      <c r="AH37">
        <v>450.85101300000002</v>
      </c>
      <c r="AI37">
        <v>464.94073500000002</v>
      </c>
      <c r="AJ37">
        <v>479.79394500000001</v>
      </c>
      <c r="AK37" s="15">
        <v>2.5999999999999999E-2</v>
      </c>
    </row>
    <row r="38" spans="1:37">
      <c r="A38" t="s">
        <v>925</v>
      </c>
      <c r="B38" t="s">
        <v>1709</v>
      </c>
      <c r="C38" t="s">
        <v>1710</v>
      </c>
      <c r="D38" t="s">
        <v>96</v>
      </c>
      <c r="E38">
        <v>426.53250100000002</v>
      </c>
      <c r="F38">
        <v>435.43975799999998</v>
      </c>
      <c r="G38">
        <v>444.12249800000001</v>
      </c>
      <c r="H38">
        <v>452.54672199999999</v>
      </c>
      <c r="I38">
        <v>460.71710200000001</v>
      </c>
      <c r="J38">
        <v>468.64599600000003</v>
      </c>
      <c r="K38">
        <v>476.32870500000001</v>
      </c>
      <c r="L38">
        <v>483.75762900000001</v>
      </c>
      <c r="M38">
        <v>490.63723800000002</v>
      </c>
      <c r="N38">
        <v>496.96810900000003</v>
      </c>
      <c r="O38">
        <v>501.08932499999997</v>
      </c>
      <c r="P38">
        <v>508.101471</v>
      </c>
      <c r="Q38">
        <v>515.215149</v>
      </c>
      <c r="R38">
        <v>522.91662599999995</v>
      </c>
      <c r="S38">
        <v>529.70184300000005</v>
      </c>
      <c r="T38">
        <v>535.66210899999999</v>
      </c>
      <c r="U38">
        <v>540.74237100000005</v>
      </c>
      <c r="V38">
        <v>538.41687000000002</v>
      </c>
      <c r="W38">
        <v>545.837219</v>
      </c>
      <c r="X38">
        <v>552.35125700000003</v>
      </c>
      <c r="Y38">
        <v>558.89898700000003</v>
      </c>
      <c r="Z38">
        <v>566.43646200000001</v>
      </c>
      <c r="AA38">
        <v>575.92724599999997</v>
      </c>
      <c r="AB38">
        <v>584.43090800000004</v>
      </c>
      <c r="AC38">
        <v>591.86218299999996</v>
      </c>
      <c r="AD38">
        <v>598.23944100000006</v>
      </c>
      <c r="AE38">
        <v>606.54113800000005</v>
      </c>
      <c r="AF38">
        <v>612.73980700000004</v>
      </c>
      <c r="AG38">
        <v>619.79949999999997</v>
      </c>
      <c r="AH38">
        <v>622.707581</v>
      </c>
      <c r="AI38">
        <v>627.49224900000002</v>
      </c>
      <c r="AJ38">
        <v>633.17022699999995</v>
      </c>
      <c r="AK38" s="15">
        <v>1.2999999999999999E-2</v>
      </c>
    </row>
    <row r="39" spans="1:37">
      <c r="A39" t="s">
        <v>991</v>
      </c>
      <c r="B39" t="s">
        <v>1711</v>
      </c>
      <c r="C39" t="s">
        <v>1712</v>
      </c>
      <c r="D39" t="s">
        <v>96</v>
      </c>
      <c r="E39">
        <v>4652.0673829999996</v>
      </c>
      <c r="F39">
        <v>5110.8017579999996</v>
      </c>
      <c r="G39">
        <v>5585.4775390000004</v>
      </c>
      <c r="H39">
        <v>6084.2148440000001</v>
      </c>
      <c r="I39">
        <v>6572.0180659999996</v>
      </c>
      <c r="J39">
        <v>7081.408203</v>
      </c>
      <c r="K39">
        <v>7614.5078119999998</v>
      </c>
      <c r="L39">
        <v>8155.5834960000002</v>
      </c>
      <c r="M39">
        <v>8734.6289059999999</v>
      </c>
      <c r="N39">
        <v>9336.1474610000005</v>
      </c>
      <c r="O39">
        <v>9938.625</v>
      </c>
      <c r="P39">
        <v>10579.500977</v>
      </c>
      <c r="Q39">
        <v>11207.904296999999</v>
      </c>
      <c r="R39">
        <v>11857.197265999999</v>
      </c>
      <c r="S39">
        <v>12538.275390999999</v>
      </c>
      <c r="T39">
        <v>13229.443359000001</v>
      </c>
      <c r="U39">
        <v>13944.713867</v>
      </c>
      <c r="V39">
        <v>14679.620117</v>
      </c>
      <c r="W39">
        <v>15434.238281</v>
      </c>
      <c r="X39">
        <v>16209.955078000001</v>
      </c>
      <c r="Y39">
        <v>16978.597656000002</v>
      </c>
      <c r="Z39">
        <v>17695.486327999999</v>
      </c>
      <c r="AA39">
        <v>18490.849609000001</v>
      </c>
      <c r="AB39">
        <v>19305.634765999999</v>
      </c>
      <c r="AC39">
        <v>20087.107422000001</v>
      </c>
      <c r="AD39">
        <v>20918.185547000001</v>
      </c>
      <c r="AE39">
        <v>21707.814452999999</v>
      </c>
      <c r="AF39">
        <v>22546.333984000001</v>
      </c>
      <c r="AG39">
        <v>23326.337890999999</v>
      </c>
      <c r="AH39">
        <v>24175.458984000001</v>
      </c>
      <c r="AI39">
        <v>24977.853515999999</v>
      </c>
      <c r="AJ39">
        <v>25800.386718999998</v>
      </c>
      <c r="AK39" s="15">
        <v>5.7000000000000002E-2</v>
      </c>
    </row>
    <row r="40" spans="1:37">
      <c r="A40" t="s">
        <v>919</v>
      </c>
      <c r="B40" t="s">
        <v>1713</v>
      </c>
      <c r="C40" t="s">
        <v>1714</v>
      </c>
      <c r="D40" t="s">
        <v>96</v>
      </c>
      <c r="E40">
        <v>3577.360107</v>
      </c>
      <c r="F40">
        <v>3938.3286130000001</v>
      </c>
      <c r="G40">
        <v>4317.5356449999999</v>
      </c>
      <c r="H40">
        <v>4709.1152339999999</v>
      </c>
      <c r="I40">
        <v>5101.1967770000001</v>
      </c>
      <c r="J40">
        <v>5511.0297849999997</v>
      </c>
      <c r="K40">
        <v>5940.888672</v>
      </c>
      <c r="L40">
        <v>6390.408203</v>
      </c>
      <c r="M40">
        <v>6858.4506840000004</v>
      </c>
      <c r="N40">
        <v>7345.0073240000002</v>
      </c>
      <c r="O40">
        <v>7849.751953</v>
      </c>
      <c r="P40">
        <v>8371.6982420000004</v>
      </c>
      <c r="Q40">
        <v>8896.1210940000001</v>
      </c>
      <c r="R40">
        <v>9437.3867190000001</v>
      </c>
      <c r="S40">
        <v>9995.8525389999995</v>
      </c>
      <c r="T40">
        <v>10570.341796999999</v>
      </c>
      <c r="U40">
        <v>11162.499023</v>
      </c>
      <c r="V40">
        <v>11769.097656</v>
      </c>
      <c r="W40">
        <v>12389.739258</v>
      </c>
      <c r="X40">
        <v>13025.659180000001</v>
      </c>
      <c r="Y40">
        <v>13658.46875</v>
      </c>
      <c r="Z40">
        <v>14258.640625</v>
      </c>
      <c r="AA40">
        <v>14904.350586</v>
      </c>
      <c r="AB40">
        <v>15558.594727</v>
      </c>
      <c r="AC40">
        <v>16217.874023</v>
      </c>
      <c r="AD40">
        <v>16879.830077999999</v>
      </c>
      <c r="AE40">
        <v>17544.878906000002</v>
      </c>
      <c r="AF40">
        <v>18211.613281000002</v>
      </c>
      <c r="AG40">
        <v>18882.671875</v>
      </c>
      <c r="AH40">
        <v>19552.771484000001</v>
      </c>
      <c r="AI40">
        <v>20220.951172000001</v>
      </c>
      <c r="AJ40">
        <v>20888.732422000001</v>
      </c>
      <c r="AK40" s="15">
        <v>5.8999999999999997E-2</v>
      </c>
    </row>
    <row r="41" spans="1:37">
      <c r="A41" t="s">
        <v>922</v>
      </c>
      <c r="B41" t="s">
        <v>1715</v>
      </c>
      <c r="C41" t="s">
        <v>1716</v>
      </c>
      <c r="D41" t="s">
        <v>96</v>
      </c>
      <c r="E41">
        <v>787.495544</v>
      </c>
      <c r="F41">
        <v>862.22198500000002</v>
      </c>
      <c r="G41">
        <v>933.672729</v>
      </c>
      <c r="H41">
        <v>1015.7366940000001</v>
      </c>
      <c r="I41">
        <v>1085.358643</v>
      </c>
      <c r="J41">
        <v>1157.758789</v>
      </c>
      <c r="K41">
        <v>1232.81897</v>
      </c>
      <c r="L41">
        <v>1295.2563479999999</v>
      </c>
      <c r="M41">
        <v>1376.203857</v>
      </c>
      <c r="N41">
        <v>1460.1513669999999</v>
      </c>
      <c r="O41">
        <v>1525.945923</v>
      </c>
      <c r="P41">
        <v>1612.0898440000001</v>
      </c>
      <c r="Q41">
        <v>1682.4754640000001</v>
      </c>
      <c r="R41">
        <v>1756.1373289999999</v>
      </c>
      <c r="S41">
        <v>1843.5828859999999</v>
      </c>
      <c r="T41">
        <v>1925.306274</v>
      </c>
      <c r="U41">
        <v>2011.699341</v>
      </c>
      <c r="V41">
        <v>2102.524414</v>
      </c>
      <c r="W41">
        <v>2198.2692870000001</v>
      </c>
      <c r="X41">
        <v>2299.0830080000001</v>
      </c>
      <c r="Y41">
        <v>2395.1992190000001</v>
      </c>
      <c r="Z41">
        <v>2471.5520019999999</v>
      </c>
      <c r="AA41">
        <v>2580.1552729999999</v>
      </c>
      <c r="AB41">
        <v>2698.9624020000001</v>
      </c>
      <c r="AC41">
        <v>2778.7185060000002</v>
      </c>
      <c r="AD41">
        <v>2904.6865229999999</v>
      </c>
      <c r="AE41">
        <v>2985.3972170000002</v>
      </c>
      <c r="AF41">
        <v>3112.5820309999999</v>
      </c>
      <c r="AG41">
        <v>3178.2878420000002</v>
      </c>
      <c r="AH41">
        <v>3292.006836</v>
      </c>
      <c r="AI41">
        <v>3347.775635</v>
      </c>
      <c r="AJ41">
        <v>3424.8198240000002</v>
      </c>
      <c r="AK41" s="15">
        <v>4.9000000000000002E-2</v>
      </c>
    </row>
    <row r="42" spans="1:37">
      <c r="A42" t="s">
        <v>925</v>
      </c>
      <c r="B42" t="s">
        <v>1717</v>
      </c>
      <c r="C42" t="s">
        <v>1718</v>
      </c>
      <c r="D42" t="s">
        <v>96</v>
      </c>
      <c r="E42">
        <v>287.211975</v>
      </c>
      <c r="F42">
        <v>310.25073200000003</v>
      </c>
      <c r="G42">
        <v>334.26925699999998</v>
      </c>
      <c r="H42">
        <v>359.36267099999998</v>
      </c>
      <c r="I42">
        <v>385.46246300000001</v>
      </c>
      <c r="J42">
        <v>412.619507</v>
      </c>
      <c r="K42">
        <v>440.80041499999999</v>
      </c>
      <c r="L42">
        <v>469.91888399999999</v>
      </c>
      <c r="M42">
        <v>499.97442599999999</v>
      </c>
      <c r="N42">
        <v>530.98919699999999</v>
      </c>
      <c r="O42">
        <v>562.92663600000003</v>
      </c>
      <c r="P42">
        <v>595.71289100000001</v>
      </c>
      <c r="Q42">
        <v>629.30780000000004</v>
      </c>
      <c r="R42">
        <v>663.67279099999996</v>
      </c>
      <c r="S42">
        <v>698.840149</v>
      </c>
      <c r="T42">
        <v>733.79528800000003</v>
      </c>
      <c r="U42">
        <v>770.51605199999995</v>
      </c>
      <c r="V42">
        <v>807.99804700000004</v>
      </c>
      <c r="W42">
        <v>846.22900400000003</v>
      </c>
      <c r="X42">
        <v>885.21319600000004</v>
      </c>
      <c r="Y42">
        <v>924.93029799999999</v>
      </c>
      <c r="Z42">
        <v>965.29370100000006</v>
      </c>
      <c r="AA42">
        <v>1006.342957</v>
      </c>
      <c r="AB42">
        <v>1048.078491</v>
      </c>
      <c r="AC42">
        <v>1090.5153809999999</v>
      </c>
      <c r="AD42">
        <v>1133.669922</v>
      </c>
      <c r="AE42">
        <v>1177.5397949999999</v>
      </c>
      <c r="AF42">
        <v>1222.1383060000001</v>
      </c>
      <c r="AG42">
        <v>1265.3795170000001</v>
      </c>
      <c r="AH42">
        <v>1330.6820070000001</v>
      </c>
      <c r="AI42">
        <v>1409.126831</v>
      </c>
      <c r="AJ42">
        <v>1486.8332519999999</v>
      </c>
      <c r="AK42" s="15">
        <v>5.3999999999999999E-2</v>
      </c>
    </row>
    <row r="43" spans="1:37">
      <c r="A43" t="s">
        <v>1000</v>
      </c>
      <c r="B43" t="s">
        <v>1719</v>
      </c>
      <c r="C43" t="s">
        <v>1720</v>
      </c>
      <c r="D43" t="s">
        <v>96</v>
      </c>
      <c r="E43">
        <v>1206.746582</v>
      </c>
      <c r="F43">
        <v>1273.2727050000001</v>
      </c>
      <c r="G43">
        <v>1339.828857</v>
      </c>
      <c r="H43">
        <v>1405.7633060000001</v>
      </c>
      <c r="I43">
        <v>1471.2232670000001</v>
      </c>
      <c r="J43">
        <v>1537.129639</v>
      </c>
      <c r="K43">
        <v>1602.3081050000001</v>
      </c>
      <c r="L43">
        <v>1666.5920410000001</v>
      </c>
      <c r="M43">
        <v>1729.8450929999999</v>
      </c>
      <c r="N43">
        <v>1792.087524</v>
      </c>
      <c r="O43">
        <v>1853.1607670000001</v>
      </c>
      <c r="P43">
        <v>1912.8673100000001</v>
      </c>
      <c r="Q43">
        <v>1970.9219969999999</v>
      </c>
      <c r="R43">
        <v>2027.3603519999999</v>
      </c>
      <c r="S43">
        <v>2081.8984380000002</v>
      </c>
      <c r="T43">
        <v>2134.6098630000001</v>
      </c>
      <c r="U43">
        <v>2185.525635</v>
      </c>
      <c r="V43">
        <v>2234.701904</v>
      </c>
      <c r="W43">
        <v>2282.294922</v>
      </c>
      <c r="X43">
        <v>2328.1831050000001</v>
      </c>
      <c r="Y43">
        <v>2372.1232909999999</v>
      </c>
      <c r="Z43">
        <v>2413.9873050000001</v>
      </c>
      <c r="AA43">
        <v>2454.2172850000002</v>
      </c>
      <c r="AB43">
        <v>2492.7463379999999</v>
      </c>
      <c r="AC43">
        <v>2528.6291500000002</v>
      </c>
      <c r="AD43">
        <v>2563.6809079999998</v>
      </c>
      <c r="AE43">
        <v>2597.017578</v>
      </c>
      <c r="AF43">
        <v>2628.3947750000002</v>
      </c>
      <c r="AG43">
        <v>2657.6899410000001</v>
      </c>
      <c r="AH43">
        <v>2685.1108399999998</v>
      </c>
      <c r="AI43">
        <v>2710.9626459999999</v>
      </c>
      <c r="AJ43">
        <v>2734.8364259999998</v>
      </c>
      <c r="AK43" s="15">
        <v>2.7E-2</v>
      </c>
    </row>
    <row r="44" spans="1:37">
      <c r="A44" t="s">
        <v>919</v>
      </c>
      <c r="B44" t="s">
        <v>1721</v>
      </c>
      <c r="C44" t="s">
        <v>1722</v>
      </c>
      <c r="D44" t="s">
        <v>96</v>
      </c>
      <c r="E44">
        <v>535.76355000000001</v>
      </c>
      <c r="F44">
        <v>569.21246299999996</v>
      </c>
      <c r="G44">
        <v>602.90325900000005</v>
      </c>
      <c r="H44">
        <v>636.29235800000004</v>
      </c>
      <c r="I44">
        <v>669.60272199999997</v>
      </c>
      <c r="J44">
        <v>703.92553699999996</v>
      </c>
      <c r="K44">
        <v>738.25152600000001</v>
      </c>
      <c r="L44">
        <v>772.50585899999999</v>
      </c>
      <c r="M44">
        <v>806.58007799999996</v>
      </c>
      <c r="N44">
        <v>840.44317599999999</v>
      </c>
      <c r="O44">
        <v>874.03424099999995</v>
      </c>
      <c r="P44">
        <v>907.24713099999997</v>
      </c>
      <c r="Q44">
        <v>939.86187700000005</v>
      </c>
      <c r="R44">
        <v>971.94665499999996</v>
      </c>
      <c r="S44">
        <v>1003.194641</v>
      </c>
      <c r="T44">
        <v>1033.6396480000001</v>
      </c>
      <c r="U44">
        <v>1063.181763</v>
      </c>
      <c r="V44">
        <v>1091.725952</v>
      </c>
      <c r="W44">
        <v>1119.365845</v>
      </c>
      <c r="X44">
        <v>1145.9754640000001</v>
      </c>
      <c r="Y44">
        <v>1171.3955080000001</v>
      </c>
      <c r="Z44">
        <v>1195.48938</v>
      </c>
      <c r="AA44">
        <v>1218.630371</v>
      </c>
      <c r="AB44">
        <v>1240.746948</v>
      </c>
      <c r="AC44">
        <v>1261.88501</v>
      </c>
      <c r="AD44">
        <v>1281.8442379999999</v>
      </c>
      <c r="AE44">
        <v>1300.767578</v>
      </c>
      <c r="AF44">
        <v>1318.436768</v>
      </c>
      <c r="AG44">
        <v>1334.7418210000001</v>
      </c>
      <c r="AH44">
        <v>1349.8826899999999</v>
      </c>
      <c r="AI44">
        <v>1364.0974120000001</v>
      </c>
      <c r="AJ44">
        <v>1376.913452</v>
      </c>
      <c r="AK44" s="15">
        <v>3.1E-2</v>
      </c>
    </row>
    <row r="45" spans="1:37">
      <c r="A45" t="s">
        <v>922</v>
      </c>
      <c r="B45" t="s">
        <v>1723</v>
      </c>
      <c r="C45" t="s">
        <v>1724</v>
      </c>
      <c r="D45" t="s">
        <v>96</v>
      </c>
      <c r="E45">
        <v>550.05743399999994</v>
      </c>
      <c r="F45">
        <v>577.89855999999997</v>
      </c>
      <c r="G45">
        <v>605.57928500000003</v>
      </c>
      <c r="H45">
        <v>633.01238999999998</v>
      </c>
      <c r="I45">
        <v>660.14031999999997</v>
      </c>
      <c r="J45">
        <v>686.80395499999997</v>
      </c>
      <c r="K45">
        <v>712.85314900000003</v>
      </c>
      <c r="L45">
        <v>738.20996100000002</v>
      </c>
      <c r="M45">
        <v>762.85906999999997</v>
      </c>
      <c r="N45">
        <v>786.86163299999998</v>
      </c>
      <c r="O45">
        <v>810.131531</v>
      </c>
      <c r="P45">
        <v>832.59283400000004</v>
      </c>
      <c r="Q45">
        <v>854.19750999999997</v>
      </c>
      <c r="R45">
        <v>874.91931199999999</v>
      </c>
      <c r="S45">
        <v>894.78045699999996</v>
      </c>
      <c r="T45">
        <v>913.82043499999997</v>
      </c>
      <c r="U45">
        <v>932.168091</v>
      </c>
      <c r="V45">
        <v>949.98010299999999</v>
      </c>
      <c r="W45">
        <v>967.31426999999996</v>
      </c>
      <c r="X45">
        <v>984.16107199999999</v>
      </c>
      <c r="Y45">
        <v>1000.41394</v>
      </c>
      <c r="Z45">
        <v>1016.061462</v>
      </c>
      <c r="AA45">
        <v>1031.1560059999999</v>
      </c>
      <c r="AB45">
        <v>1045.694702</v>
      </c>
      <c r="AC45">
        <v>1059.6751710000001</v>
      </c>
      <c r="AD45">
        <v>1073.094482</v>
      </c>
      <c r="AE45">
        <v>1085.9097899999999</v>
      </c>
      <c r="AF45">
        <v>1098.0706789999999</v>
      </c>
      <c r="AG45">
        <v>1109.5379640000001</v>
      </c>
      <c r="AH45">
        <v>1120.3092039999999</v>
      </c>
      <c r="AI45">
        <v>1130.4525149999999</v>
      </c>
      <c r="AJ45">
        <v>1140.029419</v>
      </c>
      <c r="AK45" s="15">
        <v>2.4E-2</v>
      </c>
    </row>
    <row r="46" spans="1:37">
      <c r="A46" t="s">
        <v>925</v>
      </c>
      <c r="B46" t="s">
        <v>1725</v>
      </c>
      <c r="C46" t="s">
        <v>1726</v>
      </c>
      <c r="D46" t="s">
        <v>96</v>
      </c>
      <c r="E46">
        <v>120.925545</v>
      </c>
      <c r="F46">
        <v>126.161568</v>
      </c>
      <c r="G46">
        <v>131.34625199999999</v>
      </c>
      <c r="H46">
        <v>136.458664</v>
      </c>
      <c r="I46">
        <v>141.48019400000001</v>
      </c>
      <c r="J46">
        <v>146.400116</v>
      </c>
      <c r="K46">
        <v>151.203384</v>
      </c>
      <c r="L46">
        <v>155.87616</v>
      </c>
      <c r="M46">
        <v>160.405914</v>
      </c>
      <c r="N46">
        <v>164.78270000000001</v>
      </c>
      <c r="O46">
        <v>168.99496500000001</v>
      </c>
      <c r="P46">
        <v>173.02737400000001</v>
      </c>
      <c r="Q46">
        <v>176.86264</v>
      </c>
      <c r="R46">
        <v>180.49444600000001</v>
      </c>
      <c r="S46">
        <v>183.923416</v>
      </c>
      <c r="T46">
        <v>187.14982599999999</v>
      </c>
      <c r="U46">
        <v>190.17567399999999</v>
      </c>
      <c r="V46">
        <v>192.995926</v>
      </c>
      <c r="W46">
        <v>195.614868</v>
      </c>
      <c r="X46">
        <v>198.046539</v>
      </c>
      <c r="Y46">
        <v>200.31366</v>
      </c>
      <c r="Z46">
        <v>202.436508</v>
      </c>
      <c r="AA46">
        <v>204.43083200000001</v>
      </c>
      <c r="AB46">
        <v>206.304779</v>
      </c>
      <c r="AC46">
        <v>207.06918300000001</v>
      </c>
      <c r="AD46">
        <v>208.742233</v>
      </c>
      <c r="AE46">
        <v>210.340363</v>
      </c>
      <c r="AF46">
        <v>211.88751199999999</v>
      </c>
      <c r="AG46">
        <v>213.41017199999999</v>
      </c>
      <c r="AH46">
        <v>214.91892999999999</v>
      </c>
      <c r="AI46">
        <v>216.412903</v>
      </c>
      <c r="AJ46">
        <v>217.89359999999999</v>
      </c>
      <c r="AK46" s="15">
        <v>1.9E-2</v>
      </c>
    </row>
    <row r="47" spans="1:37">
      <c r="A47" t="s">
        <v>1009</v>
      </c>
      <c r="B47" t="s">
        <v>1727</v>
      </c>
      <c r="C47" t="s">
        <v>1728</v>
      </c>
      <c r="D47" t="s">
        <v>96</v>
      </c>
      <c r="E47">
        <v>2907.726807</v>
      </c>
      <c r="F47">
        <v>3147.8520509999998</v>
      </c>
      <c r="G47">
        <v>3397.4064939999998</v>
      </c>
      <c r="H47">
        <v>3657.1701659999999</v>
      </c>
      <c r="I47">
        <v>3927.7646479999999</v>
      </c>
      <c r="J47">
        <v>4209.6123049999997</v>
      </c>
      <c r="K47">
        <v>4502.0869140000004</v>
      </c>
      <c r="L47">
        <v>4804.8491210000002</v>
      </c>
      <c r="M47">
        <v>5118.8378910000001</v>
      </c>
      <c r="N47">
        <v>5445.6098629999997</v>
      </c>
      <c r="O47">
        <v>5784.7734380000002</v>
      </c>
      <c r="P47">
        <v>6137.029297</v>
      </c>
      <c r="Q47">
        <v>6500.0400390000004</v>
      </c>
      <c r="R47">
        <v>6873.9721680000002</v>
      </c>
      <c r="S47">
        <v>7261.7158200000003</v>
      </c>
      <c r="T47">
        <v>7662.2182620000003</v>
      </c>
      <c r="U47">
        <v>8077.1000979999999</v>
      </c>
      <c r="V47">
        <v>8506.0205079999996</v>
      </c>
      <c r="W47">
        <v>8948.1611329999996</v>
      </c>
      <c r="X47">
        <v>9402.7832030000009</v>
      </c>
      <c r="Y47">
        <v>9874.1738280000009</v>
      </c>
      <c r="Z47">
        <v>10358.449219</v>
      </c>
      <c r="AA47">
        <v>10857.279296999999</v>
      </c>
      <c r="AB47">
        <v>11369.658203000001</v>
      </c>
      <c r="AC47">
        <v>11893.966796999999</v>
      </c>
      <c r="AD47">
        <v>12428.986328000001</v>
      </c>
      <c r="AE47">
        <v>12975.392578000001</v>
      </c>
      <c r="AF47">
        <v>13531.023438</v>
      </c>
      <c r="AG47">
        <v>14097.841796999999</v>
      </c>
      <c r="AH47">
        <v>14672.125</v>
      </c>
      <c r="AI47">
        <v>15257.526367</v>
      </c>
      <c r="AJ47">
        <v>15854.038086</v>
      </c>
      <c r="AK47" s="15">
        <v>5.6000000000000001E-2</v>
      </c>
    </row>
    <row r="48" spans="1:37">
      <c r="A48" t="s">
        <v>919</v>
      </c>
      <c r="B48" t="s">
        <v>1729</v>
      </c>
      <c r="C48" t="s">
        <v>1730</v>
      </c>
      <c r="D48" t="s">
        <v>96</v>
      </c>
      <c r="E48">
        <v>1648.9857179999999</v>
      </c>
      <c r="F48">
        <v>1795.5273440000001</v>
      </c>
      <c r="G48">
        <v>1948.143311</v>
      </c>
      <c r="H48">
        <v>2107.3854980000001</v>
      </c>
      <c r="I48">
        <v>2273.7451169999999</v>
      </c>
      <c r="J48">
        <v>2447.5520019999999</v>
      </c>
      <c r="K48">
        <v>2628.6545409999999</v>
      </c>
      <c r="L48">
        <v>2816.288086</v>
      </c>
      <c r="M48">
        <v>3010.892578</v>
      </c>
      <c r="N48">
        <v>3214.5317380000001</v>
      </c>
      <c r="O48">
        <v>3426.3620609999998</v>
      </c>
      <c r="P48">
        <v>3647.7080080000001</v>
      </c>
      <c r="Q48">
        <v>3876.7856449999999</v>
      </c>
      <c r="R48">
        <v>4113.7329099999997</v>
      </c>
      <c r="S48">
        <v>4359.2773440000001</v>
      </c>
      <c r="T48">
        <v>4611.9746089999999</v>
      </c>
      <c r="U48">
        <v>4875.7880859999996</v>
      </c>
      <c r="V48">
        <v>5148.3583980000003</v>
      </c>
      <c r="W48">
        <v>5430.0834960000002</v>
      </c>
      <c r="X48">
        <v>5721.0595700000003</v>
      </c>
      <c r="Y48">
        <v>6020.9594729999999</v>
      </c>
      <c r="Z48">
        <v>6329.7939450000003</v>
      </c>
      <c r="AA48">
        <v>6647.3676759999998</v>
      </c>
      <c r="AB48">
        <v>6972.8486329999996</v>
      </c>
      <c r="AC48">
        <v>7305.3813479999999</v>
      </c>
      <c r="AD48">
        <v>7644.3662109999996</v>
      </c>
      <c r="AE48">
        <v>7989.6860349999997</v>
      </c>
      <c r="AF48">
        <v>8340.8476559999999</v>
      </c>
      <c r="AG48">
        <v>8697.5888670000004</v>
      </c>
      <c r="AH48">
        <v>9059.6328119999998</v>
      </c>
      <c r="AI48">
        <v>9427.5029300000006</v>
      </c>
      <c r="AJ48">
        <v>9801.1337889999995</v>
      </c>
      <c r="AK48" s="15">
        <v>5.8999999999999997E-2</v>
      </c>
    </row>
    <row r="49" spans="1:37">
      <c r="A49" t="s">
        <v>922</v>
      </c>
      <c r="B49" t="s">
        <v>1731</v>
      </c>
      <c r="C49" t="s">
        <v>1732</v>
      </c>
      <c r="D49" t="s">
        <v>96</v>
      </c>
      <c r="E49">
        <v>721.82281499999999</v>
      </c>
      <c r="F49">
        <v>777.84899900000005</v>
      </c>
      <c r="G49">
        <v>835.94671600000004</v>
      </c>
      <c r="H49">
        <v>896.24804700000004</v>
      </c>
      <c r="I49">
        <v>958.81378199999995</v>
      </c>
      <c r="J49">
        <v>1023.674927</v>
      </c>
      <c r="K49">
        <v>1090.7364500000001</v>
      </c>
      <c r="L49">
        <v>1159.9880370000001</v>
      </c>
      <c r="M49">
        <v>1231.5039059999999</v>
      </c>
      <c r="N49">
        <v>1305.322388</v>
      </c>
      <c r="O49">
        <v>1381.4105219999999</v>
      </c>
      <c r="P49">
        <v>1459.6557620000001</v>
      </c>
      <c r="Q49">
        <v>1539.9567870000001</v>
      </c>
      <c r="R49">
        <v>1622.1655270000001</v>
      </c>
      <c r="S49">
        <v>1705.3682859999999</v>
      </c>
      <c r="T49">
        <v>1791.7039789999999</v>
      </c>
      <c r="U49">
        <v>1880.285889</v>
      </c>
      <c r="V49">
        <v>1971.286987</v>
      </c>
      <c r="W49">
        <v>2064.9128420000002</v>
      </c>
      <c r="X49">
        <v>2159.3459469999998</v>
      </c>
      <c r="Y49">
        <v>2258.8688959999999</v>
      </c>
      <c r="Z49">
        <v>2360.5209960000002</v>
      </c>
      <c r="AA49">
        <v>2466.3532709999999</v>
      </c>
      <c r="AB49">
        <v>2575.1279300000001</v>
      </c>
      <c r="AC49">
        <v>2686.8686520000001</v>
      </c>
      <c r="AD49">
        <v>2801.5522460000002</v>
      </c>
      <c r="AE49">
        <v>2919.1813959999999</v>
      </c>
      <c r="AF49">
        <v>3038.6953119999998</v>
      </c>
      <c r="AG49">
        <v>3161.976318</v>
      </c>
      <c r="AH49">
        <v>3286.0119629999999</v>
      </c>
      <c r="AI49">
        <v>3413.8413089999999</v>
      </c>
      <c r="AJ49">
        <v>3545.3857419999999</v>
      </c>
      <c r="AK49" s="15">
        <v>5.2999999999999999E-2</v>
      </c>
    </row>
    <row r="50" spans="1:37">
      <c r="A50" t="s">
        <v>925</v>
      </c>
      <c r="B50" t="s">
        <v>1733</v>
      </c>
      <c r="C50" t="s">
        <v>1734</v>
      </c>
      <c r="D50" t="s">
        <v>96</v>
      </c>
      <c r="E50">
        <v>536.91815199999996</v>
      </c>
      <c r="F50">
        <v>574.47558600000002</v>
      </c>
      <c r="G50">
        <v>613.31634499999996</v>
      </c>
      <c r="H50">
        <v>653.53668200000004</v>
      </c>
      <c r="I50">
        <v>695.20593299999996</v>
      </c>
      <c r="J50">
        <v>738.38531499999999</v>
      </c>
      <c r="K50">
        <v>782.69604500000003</v>
      </c>
      <c r="L50">
        <v>828.57293700000002</v>
      </c>
      <c r="M50">
        <v>876.44134499999996</v>
      </c>
      <c r="N50">
        <v>925.75585899999999</v>
      </c>
      <c r="O50">
        <v>977.00116000000003</v>
      </c>
      <c r="P50">
        <v>1029.665283</v>
      </c>
      <c r="Q50">
        <v>1083.2979740000001</v>
      </c>
      <c r="R50">
        <v>1138.0738530000001</v>
      </c>
      <c r="S50">
        <v>1197.070068</v>
      </c>
      <c r="T50">
        <v>1258.5395510000001</v>
      </c>
      <c r="U50">
        <v>1321.025879</v>
      </c>
      <c r="V50">
        <v>1386.374634</v>
      </c>
      <c r="W50">
        <v>1453.164673</v>
      </c>
      <c r="X50">
        <v>1522.3779300000001</v>
      </c>
      <c r="Y50">
        <v>1594.3460689999999</v>
      </c>
      <c r="Z50">
        <v>1668.135254</v>
      </c>
      <c r="AA50">
        <v>1743.5589600000001</v>
      </c>
      <c r="AB50">
        <v>1821.682129</v>
      </c>
      <c r="AC50">
        <v>1901.716797</v>
      </c>
      <c r="AD50">
        <v>1983.0688479999999</v>
      </c>
      <c r="AE50">
        <v>2066.525635</v>
      </c>
      <c r="AF50">
        <v>2151.4799800000001</v>
      </c>
      <c r="AG50">
        <v>2238.2768550000001</v>
      </c>
      <c r="AH50">
        <v>2326.4804690000001</v>
      </c>
      <c r="AI50">
        <v>2416.1826169999999</v>
      </c>
      <c r="AJ50">
        <v>2507.5185550000001</v>
      </c>
      <c r="AK50" s="15">
        <v>5.0999999999999997E-2</v>
      </c>
    </row>
    <row r="51" spans="1:37">
      <c r="A51" t="s">
        <v>1018</v>
      </c>
      <c r="B51" t="s">
        <v>1735</v>
      </c>
      <c r="C51" t="s">
        <v>1736</v>
      </c>
      <c r="D51" t="s">
        <v>96</v>
      </c>
      <c r="E51">
        <v>917.00402799999995</v>
      </c>
      <c r="F51">
        <v>981.89013699999998</v>
      </c>
      <c r="G51">
        <v>1050.0329589999999</v>
      </c>
      <c r="H51">
        <v>1122.115356</v>
      </c>
      <c r="I51">
        <v>1198.7114260000001</v>
      </c>
      <c r="J51">
        <v>1280.029297</v>
      </c>
      <c r="K51">
        <v>1365.959717</v>
      </c>
      <c r="L51">
        <v>1456.7989500000001</v>
      </c>
      <c r="M51">
        <v>1552.814453</v>
      </c>
      <c r="N51">
        <v>1653.7142329999999</v>
      </c>
      <c r="O51">
        <v>1760.547607</v>
      </c>
      <c r="P51">
        <v>1872.5151370000001</v>
      </c>
      <c r="Q51">
        <v>1990.5124510000001</v>
      </c>
      <c r="R51">
        <v>2114.5415039999998</v>
      </c>
      <c r="S51">
        <v>2247.609375</v>
      </c>
      <c r="T51">
        <v>2388.5078119999998</v>
      </c>
      <c r="U51">
        <v>2536.5180660000001</v>
      </c>
      <c r="V51">
        <v>2690.9926759999998</v>
      </c>
      <c r="W51">
        <v>2853.9213869999999</v>
      </c>
      <c r="X51">
        <v>3022.8603520000001</v>
      </c>
      <c r="Y51">
        <v>3217.1108399999998</v>
      </c>
      <c r="Z51">
        <v>3452.7954100000002</v>
      </c>
      <c r="AA51">
        <v>3673.2133789999998</v>
      </c>
      <c r="AB51">
        <v>3904.1665039999998</v>
      </c>
      <c r="AC51">
        <v>4146.3125</v>
      </c>
      <c r="AD51">
        <v>4400.423828</v>
      </c>
      <c r="AE51">
        <v>4679.1391599999997</v>
      </c>
      <c r="AF51">
        <v>4975.2890619999998</v>
      </c>
      <c r="AG51">
        <v>5283.4731449999999</v>
      </c>
      <c r="AH51">
        <v>5608.0756840000004</v>
      </c>
      <c r="AI51">
        <v>5951.4326170000004</v>
      </c>
      <c r="AJ51">
        <v>6310.6108400000003</v>
      </c>
      <c r="AK51" s="15">
        <v>6.4000000000000001E-2</v>
      </c>
    </row>
    <row r="52" spans="1:37">
      <c r="A52" t="s">
        <v>919</v>
      </c>
      <c r="B52" t="s">
        <v>1737</v>
      </c>
      <c r="C52" t="s">
        <v>1738</v>
      </c>
      <c r="D52" t="s">
        <v>96</v>
      </c>
      <c r="E52">
        <v>616.62622099999999</v>
      </c>
      <c r="F52">
        <v>661.01641800000004</v>
      </c>
      <c r="G52">
        <v>707.98113999999998</v>
      </c>
      <c r="H52">
        <v>757.71844499999997</v>
      </c>
      <c r="I52">
        <v>810.42889400000001</v>
      </c>
      <c r="J52">
        <v>866.26641800000004</v>
      </c>
      <c r="K52">
        <v>925.46704099999999</v>
      </c>
      <c r="L52">
        <v>988.28979500000003</v>
      </c>
      <c r="M52">
        <v>1054.768433</v>
      </c>
      <c r="N52">
        <v>1125.109009</v>
      </c>
      <c r="O52">
        <v>1199.6850589999999</v>
      </c>
      <c r="P52">
        <v>1278.300659</v>
      </c>
      <c r="Q52">
        <v>1360.9654539999999</v>
      </c>
      <c r="R52">
        <v>1447.672241</v>
      </c>
      <c r="S52">
        <v>1539.087158</v>
      </c>
      <c r="T52">
        <v>1635.510986</v>
      </c>
      <c r="U52">
        <v>1737.0214840000001</v>
      </c>
      <c r="V52">
        <v>1842.717163</v>
      </c>
      <c r="W52">
        <v>1954.559082</v>
      </c>
      <c r="X52">
        <v>2071.3420409999999</v>
      </c>
      <c r="Y52">
        <v>2210.0639649999998</v>
      </c>
      <c r="Z52">
        <v>2385.2473140000002</v>
      </c>
      <c r="AA52">
        <v>2545.344482</v>
      </c>
      <c r="AB52">
        <v>2713.4411620000001</v>
      </c>
      <c r="AC52">
        <v>2890.8405760000001</v>
      </c>
      <c r="AD52">
        <v>3078.0585940000001</v>
      </c>
      <c r="AE52">
        <v>3275.2475589999999</v>
      </c>
      <c r="AF52">
        <v>3483.3413089999999</v>
      </c>
      <c r="AG52">
        <v>3700.0844729999999</v>
      </c>
      <c r="AH52">
        <v>3929.429443</v>
      </c>
      <c r="AI52">
        <v>4172.4956050000001</v>
      </c>
      <c r="AJ52">
        <v>4427.0610349999997</v>
      </c>
      <c r="AK52" s="15">
        <v>6.6000000000000003E-2</v>
      </c>
    </row>
    <row r="53" spans="1:37">
      <c r="A53" t="s">
        <v>922</v>
      </c>
      <c r="B53" t="s">
        <v>1739</v>
      </c>
      <c r="C53" t="s">
        <v>1740</v>
      </c>
      <c r="D53" t="s">
        <v>96</v>
      </c>
      <c r="E53">
        <v>159.28207399999999</v>
      </c>
      <c r="F53">
        <v>171.92901599999999</v>
      </c>
      <c r="G53">
        <v>184.86087000000001</v>
      </c>
      <c r="H53">
        <v>198.55723599999999</v>
      </c>
      <c r="I53">
        <v>213.36303699999999</v>
      </c>
      <c r="J53">
        <v>229.293396</v>
      </c>
      <c r="K53">
        <v>245.986649</v>
      </c>
      <c r="L53">
        <v>263.47912600000001</v>
      </c>
      <c r="M53">
        <v>281.966339</v>
      </c>
      <c r="N53">
        <v>301.32321200000001</v>
      </c>
      <c r="O53">
        <v>321.37240600000001</v>
      </c>
      <c r="P53">
        <v>341.95935100000003</v>
      </c>
      <c r="Q53">
        <v>363.93994099999998</v>
      </c>
      <c r="R53">
        <v>387.294647</v>
      </c>
      <c r="S53">
        <v>414.329498</v>
      </c>
      <c r="T53">
        <v>443.50192299999998</v>
      </c>
      <c r="U53">
        <v>473.986694</v>
      </c>
      <c r="V53">
        <v>505.99737499999998</v>
      </c>
      <c r="W53">
        <v>539.52777100000003</v>
      </c>
      <c r="X53">
        <v>573.580017</v>
      </c>
      <c r="Y53">
        <v>609.91760299999999</v>
      </c>
      <c r="Z53">
        <v>650.40362500000003</v>
      </c>
      <c r="AA53">
        <v>690.37353499999995</v>
      </c>
      <c r="AB53">
        <v>731.78887899999995</v>
      </c>
      <c r="AC53">
        <v>774.77398700000003</v>
      </c>
      <c r="AD53">
        <v>819.19226100000003</v>
      </c>
      <c r="AE53">
        <v>865.31170699999996</v>
      </c>
      <c r="AF53">
        <v>912.90441899999996</v>
      </c>
      <c r="AG53">
        <v>961.76055899999994</v>
      </c>
      <c r="AH53">
        <v>1012.311096</v>
      </c>
      <c r="AI53">
        <v>1065.0081789999999</v>
      </c>
      <c r="AJ53">
        <v>1119.3969729999999</v>
      </c>
      <c r="AK53" s="15">
        <v>6.5000000000000002E-2</v>
      </c>
    </row>
    <row r="54" spans="1:37">
      <c r="A54" t="s">
        <v>925</v>
      </c>
      <c r="B54" t="s">
        <v>1741</v>
      </c>
      <c r="C54" t="s">
        <v>1742</v>
      </c>
      <c r="D54" t="s">
        <v>96</v>
      </c>
      <c r="E54">
        <v>141.09570299999999</v>
      </c>
      <c r="F54">
        <v>148.94470200000001</v>
      </c>
      <c r="G54">
        <v>157.19085699999999</v>
      </c>
      <c r="H54">
        <v>165.83969099999999</v>
      </c>
      <c r="I54">
        <v>174.919556</v>
      </c>
      <c r="J54">
        <v>184.469482</v>
      </c>
      <c r="K54">
        <v>194.506012</v>
      </c>
      <c r="L54">
        <v>205.03001399999999</v>
      </c>
      <c r="M54">
        <v>216.07965100000001</v>
      </c>
      <c r="N54">
        <v>227.28201300000001</v>
      </c>
      <c r="O54">
        <v>239.49005099999999</v>
      </c>
      <c r="P54">
        <v>252.25514200000001</v>
      </c>
      <c r="Q54">
        <v>265.60699499999998</v>
      </c>
      <c r="R54">
        <v>279.574524</v>
      </c>
      <c r="S54">
        <v>294.19274899999999</v>
      </c>
      <c r="T54">
        <v>309.49478099999999</v>
      </c>
      <c r="U54">
        <v>325.50973499999998</v>
      </c>
      <c r="V54">
        <v>342.27813700000002</v>
      </c>
      <c r="W54">
        <v>359.834564</v>
      </c>
      <c r="X54">
        <v>377.93810999999999</v>
      </c>
      <c r="Y54">
        <v>397.12939499999999</v>
      </c>
      <c r="Z54">
        <v>417.14453099999997</v>
      </c>
      <c r="AA54">
        <v>437.49529999999999</v>
      </c>
      <c r="AB54">
        <v>458.93652300000002</v>
      </c>
      <c r="AC54">
        <v>480.69824199999999</v>
      </c>
      <c r="AD54">
        <v>503.17275999999998</v>
      </c>
      <c r="AE54">
        <v>538.57995600000004</v>
      </c>
      <c r="AF54">
        <v>579.04370100000006</v>
      </c>
      <c r="AG54">
        <v>621.62792999999999</v>
      </c>
      <c r="AH54">
        <v>666.33477800000003</v>
      </c>
      <c r="AI54">
        <v>713.92852800000003</v>
      </c>
      <c r="AJ54">
        <v>764.15289299999995</v>
      </c>
      <c r="AK54" s="15">
        <v>5.6000000000000001E-2</v>
      </c>
    </row>
    <row r="55" spans="1:37">
      <c r="A55" t="s">
        <v>1027</v>
      </c>
      <c r="B55" t="s">
        <v>1743</v>
      </c>
      <c r="C55" t="s">
        <v>1744</v>
      </c>
      <c r="D55" t="s">
        <v>96</v>
      </c>
      <c r="E55">
        <v>885.99249299999997</v>
      </c>
      <c r="F55">
        <v>908.58471699999996</v>
      </c>
      <c r="G55">
        <v>931.06152299999997</v>
      </c>
      <c r="H55">
        <v>953.98181199999999</v>
      </c>
      <c r="I55">
        <v>977.199341</v>
      </c>
      <c r="J55">
        <v>999.327271</v>
      </c>
      <c r="K55">
        <v>1020.775879</v>
      </c>
      <c r="L55">
        <v>1041.6585689999999</v>
      </c>
      <c r="M55">
        <v>1062.58374</v>
      </c>
      <c r="N55">
        <v>1084.1188959999999</v>
      </c>
      <c r="O55">
        <v>1106.1376949999999</v>
      </c>
      <c r="P55">
        <v>1128.596558</v>
      </c>
      <c r="Q55">
        <v>1160.7426760000001</v>
      </c>
      <c r="R55">
        <v>1193.775879</v>
      </c>
      <c r="S55">
        <v>1229.033203</v>
      </c>
      <c r="T55">
        <v>1265.496948</v>
      </c>
      <c r="U55">
        <v>1302.0279539999999</v>
      </c>
      <c r="V55">
        <v>1338.5607910000001</v>
      </c>
      <c r="W55">
        <v>1377.845337</v>
      </c>
      <c r="X55">
        <v>1418.4638669999999</v>
      </c>
      <c r="Y55">
        <v>1461.9956050000001</v>
      </c>
      <c r="Z55">
        <v>1517.8374020000001</v>
      </c>
      <c r="AA55">
        <v>1564.979126</v>
      </c>
      <c r="AB55">
        <v>1614.2777100000001</v>
      </c>
      <c r="AC55">
        <v>1665.654663</v>
      </c>
      <c r="AD55">
        <v>1718.5539550000001</v>
      </c>
      <c r="AE55">
        <v>1774.953857</v>
      </c>
      <c r="AF55">
        <v>1834.3366699999999</v>
      </c>
      <c r="AG55">
        <v>1894.9360349999999</v>
      </c>
      <c r="AH55">
        <v>1957.264404</v>
      </c>
      <c r="AI55">
        <v>2020.9608149999999</v>
      </c>
      <c r="AJ55">
        <v>2085.5002439999998</v>
      </c>
      <c r="AK55" s="15">
        <v>2.8000000000000001E-2</v>
      </c>
    </row>
    <row r="56" spans="1:37">
      <c r="A56" t="s">
        <v>919</v>
      </c>
      <c r="B56" t="s">
        <v>1745</v>
      </c>
      <c r="C56" t="s">
        <v>1746</v>
      </c>
      <c r="D56" t="s">
        <v>96</v>
      </c>
      <c r="E56">
        <v>344.029877</v>
      </c>
      <c r="F56">
        <v>360.04617300000001</v>
      </c>
      <c r="G56">
        <v>376.53121900000002</v>
      </c>
      <c r="H56">
        <v>394.05935699999998</v>
      </c>
      <c r="I56">
        <v>412.52212500000002</v>
      </c>
      <c r="J56">
        <v>430.50305200000003</v>
      </c>
      <c r="K56">
        <v>448.325378</v>
      </c>
      <c r="L56">
        <v>466.033997</v>
      </c>
      <c r="M56">
        <v>484.10534699999999</v>
      </c>
      <c r="N56">
        <v>502.929688</v>
      </c>
      <c r="O56">
        <v>522.22869900000001</v>
      </c>
      <c r="P56">
        <v>541.90008499999999</v>
      </c>
      <c r="Q56">
        <v>567.52838099999997</v>
      </c>
      <c r="R56">
        <v>593.66796899999997</v>
      </c>
      <c r="S56">
        <v>621.47137499999997</v>
      </c>
      <c r="T56">
        <v>650.46173099999999</v>
      </c>
      <c r="U56">
        <v>680.16094999999996</v>
      </c>
      <c r="V56">
        <v>710.29162599999995</v>
      </c>
      <c r="W56">
        <v>741.78436299999998</v>
      </c>
      <c r="X56">
        <v>773.82849099999999</v>
      </c>
      <c r="Y56">
        <v>806.635986</v>
      </c>
      <c r="Z56">
        <v>850.75024399999995</v>
      </c>
      <c r="AA56">
        <v>885.35369900000001</v>
      </c>
      <c r="AB56">
        <v>921.43768299999999</v>
      </c>
      <c r="AC56">
        <v>959.098206</v>
      </c>
      <c r="AD56">
        <v>997.82257100000004</v>
      </c>
      <c r="AE56">
        <v>1037.677124</v>
      </c>
      <c r="AF56">
        <v>1078.828491</v>
      </c>
      <c r="AG56">
        <v>1120.594971</v>
      </c>
      <c r="AH56">
        <v>1163.3240969999999</v>
      </c>
      <c r="AI56">
        <v>1206.794189</v>
      </c>
      <c r="AJ56">
        <v>1250.7202150000001</v>
      </c>
      <c r="AK56" s="15">
        <v>4.2999999999999997E-2</v>
      </c>
    </row>
    <row r="57" spans="1:37">
      <c r="A57" t="s">
        <v>922</v>
      </c>
      <c r="B57" t="s">
        <v>1747</v>
      </c>
      <c r="C57" t="s">
        <v>1748</v>
      </c>
      <c r="D57" t="s">
        <v>96</v>
      </c>
      <c r="E57">
        <v>137.36389199999999</v>
      </c>
      <c r="F57">
        <v>144.325897</v>
      </c>
      <c r="G57">
        <v>151.392426</v>
      </c>
      <c r="H57">
        <v>158.57566800000001</v>
      </c>
      <c r="I57">
        <v>165.85990899999999</v>
      </c>
      <c r="J57">
        <v>173.242615</v>
      </c>
      <c r="K57">
        <v>180.715408</v>
      </c>
      <c r="L57">
        <v>188.24485799999999</v>
      </c>
      <c r="M57">
        <v>195.82515000000001</v>
      </c>
      <c r="N57">
        <v>203.453812</v>
      </c>
      <c r="O57">
        <v>211.07591199999999</v>
      </c>
      <c r="P57">
        <v>218.657364</v>
      </c>
      <c r="Q57">
        <v>226.18211400000001</v>
      </c>
      <c r="R57">
        <v>233.63755800000001</v>
      </c>
      <c r="S57">
        <v>241.02954099999999</v>
      </c>
      <c r="T57">
        <v>248.36729399999999</v>
      </c>
      <c r="U57">
        <v>255.591431</v>
      </c>
      <c r="V57">
        <v>262.69879200000003</v>
      </c>
      <c r="W57">
        <v>269.690155</v>
      </c>
      <c r="X57">
        <v>276.53539999999998</v>
      </c>
      <c r="Y57">
        <v>283.25784299999998</v>
      </c>
      <c r="Z57">
        <v>289.88720699999999</v>
      </c>
      <c r="AA57">
        <v>296.44689899999997</v>
      </c>
      <c r="AB57">
        <v>302.97976699999998</v>
      </c>
      <c r="AC57">
        <v>309.50820900000002</v>
      </c>
      <c r="AD57">
        <v>316.15054300000003</v>
      </c>
      <c r="AE57">
        <v>324.88961799999998</v>
      </c>
      <c r="AF57">
        <v>335.07226600000001</v>
      </c>
      <c r="AG57">
        <v>345.62081899999998</v>
      </c>
      <c r="AH57">
        <v>356.69064300000002</v>
      </c>
      <c r="AI57">
        <v>368.11416600000001</v>
      </c>
      <c r="AJ57">
        <v>379.64382899999998</v>
      </c>
      <c r="AK57" s="15">
        <v>3.3000000000000002E-2</v>
      </c>
    </row>
    <row r="58" spans="1:37">
      <c r="A58" t="s">
        <v>925</v>
      </c>
      <c r="B58" t="s">
        <v>1749</v>
      </c>
      <c r="C58" t="s">
        <v>1750</v>
      </c>
      <c r="D58" t="s">
        <v>96</v>
      </c>
      <c r="E58">
        <v>404.598724</v>
      </c>
      <c r="F58">
        <v>404.21261600000003</v>
      </c>
      <c r="G58">
        <v>403.137878</v>
      </c>
      <c r="H58">
        <v>401.34677099999999</v>
      </c>
      <c r="I58">
        <v>398.81735200000003</v>
      </c>
      <c r="J58">
        <v>395.58157299999999</v>
      </c>
      <c r="K58">
        <v>391.73510700000003</v>
      </c>
      <c r="L58">
        <v>387.37966899999998</v>
      </c>
      <c r="M58">
        <v>382.65322900000001</v>
      </c>
      <c r="N58">
        <v>377.73535199999998</v>
      </c>
      <c r="O58">
        <v>372.833099</v>
      </c>
      <c r="P58">
        <v>368.03909299999998</v>
      </c>
      <c r="Q58">
        <v>367.03213499999998</v>
      </c>
      <c r="R58">
        <v>366.47030599999999</v>
      </c>
      <c r="S58">
        <v>366.53228799999999</v>
      </c>
      <c r="T58">
        <v>366.66787699999998</v>
      </c>
      <c r="U58">
        <v>366.27560399999999</v>
      </c>
      <c r="V58">
        <v>365.570312</v>
      </c>
      <c r="W58">
        <v>366.37088</v>
      </c>
      <c r="X58">
        <v>368.10003699999999</v>
      </c>
      <c r="Y58">
        <v>372.10183699999999</v>
      </c>
      <c r="Z58">
        <v>377.199951</v>
      </c>
      <c r="AA58">
        <v>383.17861900000003</v>
      </c>
      <c r="AB58">
        <v>389.860229</v>
      </c>
      <c r="AC58">
        <v>397.048248</v>
      </c>
      <c r="AD58">
        <v>404.580872</v>
      </c>
      <c r="AE58">
        <v>412.38714599999997</v>
      </c>
      <c r="AF58">
        <v>420.43597399999999</v>
      </c>
      <c r="AG58">
        <v>428.72024499999998</v>
      </c>
      <c r="AH58">
        <v>437.249573</v>
      </c>
      <c r="AI58">
        <v>446.05248999999998</v>
      </c>
      <c r="AJ58">
        <v>455.136169</v>
      </c>
      <c r="AK58" s="15">
        <v>4.0000000000000001E-3</v>
      </c>
    </row>
    <row r="59" spans="1:37">
      <c r="A59" t="s">
        <v>1036</v>
      </c>
      <c r="B59" t="s">
        <v>1751</v>
      </c>
      <c r="C59" t="s">
        <v>1752</v>
      </c>
      <c r="D59" t="s">
        <v>96</v>
      </c>
      <c r="E59">
        <v>35165.867187999997</v>
      </c>
      <c r="F59">
        <v>36760.769530999998</v>
      </c>
      <c r="G59">
        <v>38390.847655999998</v>
      </c>
      <c r="H59">
        <v>40039.78125</v>
      </c>
      <c r="I59">
        <v>41714.566405999998</v>
      </c>
      <c r="J59">
        <v>43409.695312000003</v>
      </c>
      <c r="K59">
        <v>45142.746094000002</v>
      </c>
      <c r="L59">
        <v>46901.296875</v>
      </c>
      <c r="M59">
        <v>48678.175780999998</v>
      </c>
      <c r="N59">
        <v>50463.972655999998</v>
      </c>
      <c r="O59">
        <v>52288.796875</v>
      </c>
      <c r="P59">
        <v>54141.761719000002</v>
      </c>
      <c r="Q59">
        <v>56018.589844000002</v>
      </c>
      <c r="R59">
        <v>57926.460937999997</v>
      </c>
      <c r="S59">
        <v>59883.339844000002</v>
      </c>
      <c r="T59">
        <v>61879.378905999998</v>
      </c>
      <c r="U59">
        <v>63924.835937999997</v>
      </c>
      <c r="V59">
        <v>66002.171875</v>
      </c>
      <c r="W59">
        <v>68128.203125</v>
      </c>
      <c r="X59">
        <v>70270.53125</v>
      </c>
      <c r="Y59">
        <v>72454.460938000004</v>
      </c>
      <c r="Z59">
        <v>74676.390625</v>
      </c>
      <c r="AA59">
        <v>76956.101561999996</v>
      </c>
      <c r="AB59">
        <v>79299.164061999996</v>
      </c>
      <c r="AC59">
        <v>81691.84375</v>
      </c>
      <c r="AD59">
        <v>84119.320311999996</v>
      </c>
      <c r="AE59">
        <v>86592.617188000004</v>
      </c>
      <c r="AF59">
        <v>89108.351561999996</v>
      </c>
      <c r="AG59">
        <v>91650.382811999996</v>
      </c>
      <c r="AH59">
        <v>94204.367188000004</v>
      </c>
      <c r="AI59">
        <v>96807.4375</v>
      </c>
      <c r="AJ59">
        <v>99451.21875</v>
      </c>
      <c r="AK59" s="15">
        <v>3.4000000000000002E-2</v>
      </c>
    </row>
    <row r="60" spans="1:37">
      <c r="A60" t="s">
        <v>1039</v>
      </c>
      <c r="C60" t="s">
        <v>1753</v>
      </c>
    </row>
    <row r="61" spans="1:37">
      <c r="A61" t="s">
        <v>916</v>
      </c>
      <c r="B61" t="s">
        <v>1754</v>
      </c>
      <c r="C61" t="s">
        <v>1755</v>
      </c>
      <c r="D61" t="s">
        <v>96</v>
      </c>
      <c r="E61">
        <v>7149.0898440000001</v>
      </c>
      <c r="F61">
        <v>7430.1474609999996</v>
      </c>
      <c r="G61">
        <v>7709.6508789999998</v>
      </c>
      <c r="H61">
        <v>7979.9873049999997</v>
      </c>
      <c r="I61">
        <v>8243.9091800000006</v>
      </c>
      <c r="J61">
        <v>8503.4287110000005</v>
      </c>
      <c r="K61">
        <v>8756.078125</v>
      </c>
      <c r="L61">
        <v>8999.0488280000009</v>
      </c>
      <c r="M61">
        <v>9237.9707030000009</v>
      </c>
      <c r="N61">
        <v>9475.3574219999991</v>
      </c>
      <c r="O61">
        <v>9704.4248050000006</v>
      </c>
      <c r="P61">
        <v>9927.0664059999999</v>
      </c>
      <c r="Q61">
        <v>10113.441406</v>
      </c>
      <c r="R61">
        <v>10277.547852</v>
      </c>
      <c r="S61">
        <v>10439.054688</v>
      </c>
      <c r="T61">
        <v>10591.732421999999</v>
      </c>
      <c r="U61">
        <v>10734.713867</v>
      </c>
      <c r="V61">
        <v>10880.235352</v>
      </c>
      <c r="W61">
        <v>11022.016602</v>
      </c>
      <c r="X61">
        <v>11157.21875</v>
      </c>
      <c r="Y61">
        <v>11286.831055000001</v>
      </c>
      <c r="Z61">
        <v>11416.875</v>
      </c>
      <c r="AA61">
        <v>11551.203125</v>
      </c>
      <c r="AB61">
        <v>11693.677734000001</v>
      </c>
      <c r="AC61">
        <v>11847.463867</v>
      </c>
      <c r="AD61">
        <v>12013.581055000001</v>
      </c>
      <c r="AE61">
        <v>12180.447265999999</v>
      </c>
      <c r="AF61">
        <v>12354.279296999999</v>
      </c>
      <c r="AG61">
        <v>12529.626953000001</v>
      </c>
      <c r="AH61">
        <v>12680.561523</v>
      </c>
      <c r="AI61">
        <v>12823.140625</v>
      </c>
      <c r="AJ61">
        <v>12963.539062</v>
      </c>
      <c r="AK61" s="15">
        <v>1.9E-2</v>
      </c>
    </row>
    <row r="62" spans="1:37">
      <c r="A62" t="s">
        <v>919</v>
      </c>
      <c r="B62" t="s">
        <v>1756</v>
      </c>
      <c r="C62" t="s">
        <v>1757</v>
      </c>
      <c r="D62" t="s">
        <v>96</v>
      </c>
      <c r="E62">
        <v>4129.2944340000004</v>
      </c>
      <c r="F62">
        <v>4330.513672</v>
      </c>
      <c r="G62">
        <v>4530.4936520000001</v>
      </c>
      <c r="H62">
        <v>4727.3789059999999</v>
      </c>
      <c r="I62">
        <v>4914.4936520000001</v>
      </c>
      <c r="J62">
        <v>5094.9301759999998</v>
      </c>
      <c r="K62">
        <v>5270.5688479999999</v>
      </c>
      <c r="L62">
        <v>5440.3579099999997</v>
      </c>
      <c r="M62">
        <v>5609.1777339999999</v>
      </c>
      <c r="N62">
        <v>5779.1899409999996</v>
      </c>
      <c r="O62">
        <v>5943.5883789999998</v>
      </c>
      <c r="P62">
        <v>6104.2802730000003</v>
      </c>
      <c r="Q62">
        <v>6240.7226559999999</v>
      </c>
      <c r="R62">
        <v>6357.9365230000003</v>
      </c>
      <c r="S62">
        <v>6473.5253910000001</v>
      </c>
      <c r="T62">
        <v>6581.6621089999999</v>
      </c>
      <c r="U62">
        <v>6681.4521480000003</v>
      </c>
      <c r="V62">
        <v>6784.3813479999999</v>
      </c>
      <c r="W62">
        <v>6884.9604490000002</v>
      </c>
      <c r="X62">
        <v>6980.0820309999999</v>
      </c>
      <c r="Y62">
        <v>7070.8339839999999</v>
      </c>
      <c r="Z62">
        <v>7162.2456050000001</v>
      </c>
      <c r="AA62">
        <v>7258.9277339999999</v>
      </c>
      <c r="AB62">
        <v>7362.1088870000003</v>
      </c>
      <c r="AC62">
        <v>7473.7807620000003</v>
      </c>
      <c r="AD62">
        <v>7594.4682620000003</v>
      </c>
      <c r="AE62">
        <v>7721.6635740000002</v>
      </c>
      <c r="AF62">
        <v>7855.0346680000002</v>
      </c>
      <c r="AG62">
        <v>7986.783203</v>
      </c>
      <c r="AH62">
        <v>8120.1821289999998</v>
      </c>
      <c r="AI62">
        <v>8252.4638670000004</v>
      </c>
      <c r="AJ62">
        <v>8380.3710940000001</v>
      </c>
      <c r="AK62" s="15">
        <v>2.3E-2</v>
      </c>
    </row>
    <row r="63" spans="1:37">
      <c r="A63" t="s">
        <v>922</v>
      </c>
      <c r="B63" t="s">
        <v>1758</v>
      </c>
      <c r="C63" t="s">
        <v>1759</v>
      </c>
      <c r="D63" t="s">
        <v>96</v>
      </c>
      <c r="E63">
        <v>589.604919</v>
      </c>
      <c r="F63">
        <v>603.96301300000005</v>
      </c>
      <c r="G63">
        <v>620.01348900000005</v>
      </c>
      <c r="H63">
        <v>633.53955099999996</v>
      </c>
      <c r="I63">
        <v>645.88330099999996</v>
      </c>
      <c r="J63">
        <v>660.711365</v>
      </c>
      <c r="K63">
        <v>677.00244099999998</v>
      </c>
      <c r="L63">
        <v>693.30505400000004</v>
      </c>
      <c r="M63">
        <v>710.28826900000001</v>
      </c>
      <c r="N63">
        <v>728.20361300000002</v>
      </c>
      <c r="O63">
        <v>747.20678699999996</v>
      </c>
      <c r="P63">
        <v>766.65765399999998</v>
      </c>
      <c r="Q63">
        <v>787.51507600000002</v>
      </c>
      <c r="R63">
        <v>809.15270999999996</v>
      </c>
      <c r="S63">
        <v>830.98510699999997</v>
      </c>
      <c r="T63">
        <v>852.682861</v>
      </c>
      <c r="U63">
        <v>874.34954800000003</v>
      </c>
      <c r="V63">
        <v>896.40393100000006</v>
      </c>
      <c r="W63">
        <v>918.75140399999998</v>
      </c>
      <c r="X63">
        <v>941.44543499999997</v>
      </c>
      <c r="Y63">
        <v>964.78704800000003</v>
      </c>
      <c r="Z63">
        <v>989.17016599999999</v>
      </c>
      <c r="AA63">
        <v>1012.676392</v>
      </c>
      <c r="AB63">
        <v>1036.929443</v>
      </c>
      <c r="AC63">
        <v>1062.1868899999999</v>
      </c>
      <c r="AD63">
        <v>1087.996216</v>
      </c>
      <c r="AE63">
        <v>1114.9882809999999</v>
      </c>
      <c r="AF63">
        <v>1143.0112300000001</v>
      </c>
      <c r="AG63">
        <v>1171.653687</v>
      </c>
      <c r="AH63">
        <v>1200.9104</v>
      </c>
      <c r="AI63">
        <v>1230.637573</v>
      </c>
      <c r="AJ63">
        <v>1260.9532469999999</v>
      </c>
      <c r="AK63" s="15">
        <v>2.5000000000000001E-2</v>
      </c>
    </row>
    <row r="64" spans="1:37">
      <c r="A64" t="s">
        <v>925</v>
      </c>
      <c r="B64" t="s">
        <v>1760</v>
      </c>
      <c r="C64" t="s">
        <v>1761</v>
      </c>
      <c r="D64" t="s">
        <v>96</v>
      </c>
      <c r="E64">
        <v>2430.1906739999999</v>
      </c>
      <c r="F64">
        <v>2495.670654</v>
      </c>
      <c r="G64">
        <v>2559.1435550000001</v>
      </c>
      <c r="H64">
        <v>2619.0690920000002</v>
      </c>
      <c r="I64">
        <v>2683.532471</v>
      </c>
      <c r="J64">
        <v>2747.7873540000001</v>
      </c>
      <c r="K64">
        <v>2808.5073240000002</v>
      </c>
      <c r="L64">
        <v>2865.3857419999999</v>
      </c>
      <c r="M64">
        <v>2918.5046390000002</v>
      </c>
      <c r="N64">
        <v>2967.9641109999998</v>
      </c>
      <c r="O64">
        <v>3013.6301269999999</v>
      </c>
      <c r="P64">
        <v>3056.1286620000001</v>
      </c>
      <c r="Q64">
        <v>3085.2041020000001</v>
      </c>
      <c r="R64">
        <v>3110.4582519999999</v>
      </c>
      <c r="S64">
        <v>3134.5444339999999</v>
      </c>
      <c r="T64">
        <v>3157.3879390000002</v>
      </c>
      <c r="U64">
        <v>3178.9123540000001</v>
      </c>
      <c r="V64">
        <v>3199.4501949999999</v>
      </c>
      <c r="W64">
        <v>3218.304443</v>
      </c>
      <c r="X64">
        <v>3235.6918949999999</v>
      </c>
      <c r="Y64">
        <v>3251.209961</v>
      </c>
      <c r="Z64">
        <v>3265.4592290000001</v>
      </c>
      <c r="AA64">
        <v>3279.5986330000001</v>
      </c>
      <c r="AB64">
        <v>3294.6391600000002</v>
      </c>
      <c r="AC64">
        <v>3311.4960940000001</v>
      </c>
      <c r="AD64">
        <v>3331.1164549999999</v>
      </c>
      <c r="AE64">
        <v>3343.7954100000002</v>
      </c>
      <c r="AF64">
        <v>3356.2329100000002</v>
      </c>
      <c r="AG64">
        <v>3371.1901859999998</v>
      </c>
      <c r="AH64">
        <v>3359.4685060000002</v>
      </c>
      <c r="AI64">
        <v>3340.0385740000002</v>
      </c>
      <c r="AJ64">
        <v>3322.2150879999999</v>
      </c>
      <c r="AK64" s="15">
        <v>0.01</v>
      </c>
    </row>
    <row r="65" spans="1:37">
      <c r="A65" t="s">
        <v>928</v>
      </c>
      <c r="B65" t="s">
        <v>1762</v>
      </c>
      <c r="C65" t="s">
        <v>1763</v>
      </c>
      <c r="D65" t="s">
        <v>96</v>
      </c>
      <c r="E65">
        <v>856.37652600000001</v>
      </c>
      <c r="F65">
        <v>867.89764400000001</v>
      </c>
      <c r="G65">
        <v>878.31689500000005</v>
      </c>
      <c r="H65">
        <v>888.19970699999999</v>
      </c>
      <c r="I65">
        <v>897.91412400000002</v>
      </c>
      <c r="J65">
        <v>908.04010000000005</v>
      </c>
      <c r="K65">
        <v>917.65155000000004</v>
      </c>
      <c r="L65">
        <v>926.95294200000001</v>
      </c>
      <c r="M65">
        <v>937.07482900000002</v>
      </c>
      <c r="N65">
        <v>947.53344700000002</v>
      </c>
      <c r="O65">
        <v>958.44433600000002</v>
      </c>
      <c r="P65">
        <v>970.098206</v>
      </c>
      <c r="Q65">
        <v>985.87939500000005</v>
      </c>
      <c r="R65">
        <v>1003.090332</v>
      </c>
      <c r="S65">
        <v>1022.111816</v>
      </c>
      <c r="T65">
        <v>1042.4332280000001</v>
      </c>
      <c r="U65">
        <v>1063.669067</v>
      </c>
      <c r="V65">
        <v>1085.194092</v>
      </c>
      <c r="W65">
        <v>1107.2771</v>
      </c>
      <c r="X65">
        <v>1129.9720460000001</v>
      </c>
      <c r="Y65">
        <v>1152.22876</v>
      </c>
      <c r="Z65">
        <v>1174.4995120000001</v>
      </c>
      <c r="AA65">
        <v>1197.0626219999999</v>
      </c>
      <c r="AB65">
        <v>1220.31665</v>
      </c>
      <c r="AC65">
        <v>1244.272461</v>
      </c>
      <c r="AD65">
        <v>1269.1728519999999</v>
      </c>
      <c r="AE65">
        <v>1295.0936280000001</v>
      </c>
      <c r="AF65">
        <v>1321.619385</v>
      </c>
      <c r="AG65">
        <v>1348.3125</v>
      </c>
      <c r="AH65">
        <v>1375.677612</v>
      </c>
      <c r="AI65">
        <v>1403.971802</v>
      </c>
      <c r="AJ65">
        <v>1432.8023679999999</v>
      </c>
      <c r="AK65" s="15">
        <v>1.7000000000000001E-2</v>
      </c>
    </row>
    <row r="66" spans="1:37">
      <c r="A66" t="s">
        <v>919</v>
      </c>
      <c r="B66" t="s">
        <v>1764</v>
      </c>
      <c r="C66" t="s">
        <v>1765</v>
      </c>
      <c r="D66" t="s">
        <v>96</v>
      </c>
      <c r="E66">
        <v>328.062164</v>
      </c>
      <c r="F66">
        <v>332.85101300000002</v>
      </c>
      <c r="G66">
        <v>337.16980000000001</v>
      </c>
      <c r="H66">
        <v>341.45642099999998</v>
      </c>
      <c r="I66">
        <v>345.91107199999999</v>
      </c>
      <c r="J66">
        <v>350.89123499999999</v>
      </c>
      <c r="K66">
        <v>355.61740099999997</v>
      </c>
      <c r="L66">
        <v>360.14102200000002</v>
      </c>
      <c r="M66">
        <v>365.11380000000003</v>
      </c>
      <c r="N66">
        <v>370.25466899999998</v>
      </c>
      <c r="O66">
        <v>375.45196499999997</v>
      </c>
      <c r="P66">
        <v>380.79632600000002</v>
      </c>
      <c r="Q66">
        <v>389.32781999999997</v>
      </c>
      <c r="R66">
        <v>398.22564699999998</v>
      </c>
      <c r="S66">
        <v>407.69940200000002</v>
      </c>
      <c r="T66">
        <v>417.57931500000001</v>
      </c>
      <c r="U66">
        <v>427.62094100000002</v>
      </c>
      <c r="V66">
        <v>437.70669600000002</v>
      </c>
      <c r="W66">
        <v>448.11807299999998</v>
      </c>
      <c r="X66">
        <v>458.939301</v>
      </c>
      <c r="Y66">
        <v>469.68804899999998</v>
      </c>
      <c r="Z66">
        <v>480.32775900000001</v>
      </c>
      <c r="AA66">
        <v>491.16882299999997</v>
      </c>
      <c r="AB66">
        <v>502.21933000000001</v>
      </c>
      <c r="AC66">
        <v>513.44293200000004</v>
      </c>
      <c r="AD66">
        <v>524.74414100000001</v>
      </c>
      <c r="AE66">
        <v>536.32482900000002</v>
      </c>
      <c r="AF66">
        <v>548.13476600000001</v>
      </c>
      <c r="AG66">
        <v>560.02844200000004</v>
      </c>
      <c r="AH66">
        <v>572.13201900000001</v>
      </c>
      <c r="AI66">
        <v>584.57080099999996</v>
      </c>
      <c r="AJ66">
        <v>597.13214100000005</v>
      </c>
      <c r="AK66" s="15">
        <v>0.02</v>
      </c>
    </row>
    <row r="67" spans="1:37">
      <c r="A67" t="s">
        <v>922</v>
      </c>
      <c r="B67" t="s">
        <v>1766</v>
      </c>
      <c r="C67" t="s">
        <v>1767</v>
      </c>
      <c r="D67" t="s">
        <v>96</v>
      </c>
      <c r="E67">
        <v>128.29904199999999</v>
      </c>
      <c r="F67">
        <v>131.94300799999999</v>
      </c>
      <c r="G67">
        <v>135.56373600000001</v>
      </c>
      <c r="H67">
        <v>139.248413</v>
      </c>
      <c r="I67">
        <v>143.090225</v>
      </c>
      <c r="J67">
        <v>147.172684</v>
      </c>
      <c r="K67">
        <v>151.22442599999999</v>
      </c>
      <c r="L67">
        <v>155.26715100000001</v>
      </c>
      <c r="M67">
        <v>159.637665</v>
      </c>
      <c r="N67">
        <v>164.199997</v>
      </c>
      <c r="O67">
        <v>168.90034499999999</v>
      </c>
      <c r="P67">
        <v>173.79200700000001</v>
      </c>
      <c r="Q67">
        <v>179.225662</v>
      </c>
      <c r="R67">
        <v>184.94044500000001</v>
      </c>
      <c r="S67">
        <v>191.06141700000001</v>
      </c>
      <c r="T67">
        <v>197.50245699999999</v>
      </c>
      <c r="U67">
        <v>204.130875</v>
      </c>
      <c r="V67">
        <v>210.88200399999999</v>
      </c>
      <c r="W67">
        <v>217.92248499999999</v>
      </c>
      <c r="X67">
        <v>225.308426</v>
      </c>
      <c r="Y67">
        <v>232.75947600000001</v>
      </c>
      <c r="Z67">
        <v>240.474716</v>
      </c>
      <c r="AA67">
        <v>248.20082099999999</v>
      </c>
      <c r="AB67">
        <v>256.17166099999997</v>
      </c>
      <c r="AC67">
        <v>264.36798099999999</v>
      </c>
      <c r="AD67">
        <v>272.73266599999999</v>
      </c>
      <c r="AE67">
        <v>281.39382899999998</v>
      </c>
      <c r="AF67">
        <v>290.323578</v>
      </c>
      <c r="AG67">
        <v>299.43194599999998</v>
      </c>
      <c r="AH67">
        <v>308.800995</v>
      </c>
      <c r="AI67">
        <v>318.51483200000001</v>
      </c>
      <c r="AJ67">
        <v>328.43481400000002</v>
      </c>
      <c r="AK67" s="15">
        <v>3.1E-2</v>
      </c>
    </row>
    <row r="68" spans="1:37">
      <c r="A68" t="s">
        <v>925</v>
      </c>
      <c r="B68" t="s">
        <v>1768</v>
      </c>
      <c r="C68" t="s">
        <v>1769</v>
      </c>
      <c r="D68" t="s">
        <v>96</v>
      </c>
      <c r="E68">
        <v>400.01531999999997</v>
      </c>
      <c r="F68">
        <v>403.10363799999999</v>
      </c>
      <c r="G68">
        <v>405.58334400000001</v>
      </c>
      <c r="H68">
        <v>407.494843</v>
      </c>
      <c r="I68">
        <v>408.91284200000001</v>
      </c>
      <c r="J68">
        <v>409.97619600000002</v>
      </c>
      <c r="K68">
        <v>410.80972300000002</v>
      </c>
      <c r="L68">
        <v>411.54473899999999</v>
      </c>
      <c r="M68">
        <v>412.323395</v>
      </c>
      <c r="N68">
        <v>413.07879600000001</v>
      </c>
      <c r="O68">
        <v>414.09207199999997</v>
      </c>
      <c r="P68">
        <v>415.50988799999999</v>
      </c>
      <c r="Q68">
        <v>417.32592799999998</v>
      </c>
      <c r="R68">
        <v>419.924286</v>
      </c>
      <c r="S68">
        <v>423.35098299999999</v>
      </c>
      <c r="T68">
        <v>427.35144000000003</v>
      </c>
      <c r="U68">
        <v>431.91720600000002</v>
      </c>
      <c r="V68">
        <v>436.60537699999998</v>
      </c>
      <c r="W68">
        <v>441.23654199999999</v>
      </c>
      <c r="X68">
        <v>445.724335</v>
      </c>
      <c r="Y68">
        <v>449.78125</v>
      </c>
      <c r="Z68">
        <v>453.69702100000001</v>
      </c>
      <c r="AA68">
        <v>457.69296300000002</v>
      </c>
      <c r="AB68">
        <v>461.92572000000001</v>
      </c>
      <c r="AC68">
        <v>466.46151700000001</v>
      </c>
      <c r="AD68">
        <v>471.69598400000001</v>
      </c>
      <c r="AE68">
        <v>477.375</v>
      </c>
      <c r="AF68">
        <v>483.16101099999997</v>
      </c>
      <c r="AG68">
        <v>488.85211199999998</v>
      </c>
      <c r="AH68">
        <v>494.744598</v>
      </c>
      <c r="AI68">
        <v>500.88613900000001</v>
      </c>
      <c r="AJ68">
        <v>507.23538200000002</v>
      </c>
      <c r="AK68" s="15">
        <v>8.0000000000000002E-3</v>
      </c>
    </row>
    <row r="69" spans="1:37">
      <c r="A69" t="s">
        <v>937</v>
      </c>
      <c r="B69" t="s">
        <v>1770</v>
      </c>
      <c r="C69" t="s">
        <v>1771</v>
      </c>
      <c r="D69" t="s">
        <v>96</v>
      </c>
      <c r="E69">
        <v>794.45788600000003</v>
      </c>
      <c r="F69">
        <v>842.16772500000002</v>
      </c>
      <c r="G69">
        <v>890.77868699999999</v>
      </c>
      <c r="H69">
        <v>940.500854</v>
      </c>
      <c r="I69">
        <v>991.15661599999999</v>
      </c>
      <c r="J69">
        <v>1042.9216309999999</v>
      </c>
      <c r="K69">
        <v>1095.237061</v>
      </c>
      <c r="L69">
        <v>1148.195068</v>
      </c>
      <c r="M69">
        <v>1202.155518</v>
      </c>
      <c r="N69">
        <v>1257.215698</v>
      </c>
      <c r="O69">
        <v>1312.9758300000001</v>
      </c>
      <c r="P69">
        <v>1370.0897219999999</v>
      </c>
      <c r="Q69">
        <v>1428.0952150000001</v>
      </c>
      <c r="R69">
        <v>1487.206177</v>
      </c>
      <c r="S69">
        <v>1546.9842530000001</v>
      </c>
      <c r="T69">
        <v>1607.5775149999999</v>
      </c>
      <c r="U69">
        <v>1669.341553</v>
      </c>
      <c r="V69">
        <v>1731.924683</v>
      </c>
      <c r="W69">
        <v>1795.2633060000001</v>
      </c>
      <c r="X69">
        <v>1858.9270019999999</v>
      </c>
      <c r="Y69">
        <v>1922.598389</v>
      </c>
      <c r="Z69">
        <v>1992.17688</v>
      </c>
      <c r="AA69">
        <v>2058.6616210000002</v>
      </c>
      <c r="AB69">
        <v>2124.4025879999999</v>
      </c>
      <c r="AC69">
        <v>2190.1062010000001</v>
      </c>
      <c r="AD69">
        <v>2255.4506839999999</v>
      </c>
      <c r="AE69">
        <v>2320.0786130000001</v>
      </c>
      <c r="AF69">
        <v>2384.3642580000001</v>
      </c>
      <c r="AG69">
        <v>2448.5471189999998</v>
      </c>
      <c r="AH69">
        <v>2513.0866700000001</v>
      </c>
      <c r="AI69">
        <v>2578.1125489999999</v>
      </c>
      <c r="AJ69">
        <v>2643.1206050000001</v>
      </c>
      <c r="AK69" s="15">
        <v>0.04</v>
      </c>
    </row>
    <row r="70" spans="1:37">
      <c r="A70" t="s">
        <v>919</v>
      </c>
      <c r="B70" t="s">
        <v>1772</v>
      </c>
      <c r="C70" t="s">
        <v>1773</v>
      </c>
      <c r="D70" t="s">
        <v>96</v>
      </c>
      <c r="E70">
        <v>471.28247099999999</v>
      </c>
      <c r="F70">
        <v>501.94793700000002</v>
      </c>
      <c r="G70">
        <v>533.37548800000002</v>
      </c>
      <c r="H70">
        <v>565.57226600000001</v>
      </c>
      <c r="I70">
        <v>598.51281700000004</v>
      </c>
      <c r="J70">
        <v>632.26635699999997</v>
      </c>
      <c r="K70">
        <v>666.689392</v>
      </c>
      <c r="L70">
        <v>701.737976</v>
      </c>
      <c r="M70">
        <v>737.45513900000003</v>
      </c>
      <c r="N70">
        <v>773.84130900000002</v>
      </c>
      <c r="O70">
        <v>810.65454099999999</v>
      </c>
      <c r="P70">
        <v>848.40124500000002</v>
      </c>
      <c r="Q70">
        <v>886.18499799999995</v>
      </c>
      <c r="R70">
        <v>924.849243</v>
      </c>
      <c r="S70">
        <v>963.47723399999995</v>
      </c>
      <c r="T70">
        <v>1002.484009</v>
      </c>
      <c r="U70">
        <v>1042.3359379999999</v>
      </c>
      <c r="V70">
        <v>1082.764038</v>
      </c>
      <c r="W70">
        <v>1123.422241</v>
      </c>
      <c r="X70">
        <v>1163.9812010000001</v>
      </c>
      <c r="Y70">
        <v>1204.618164</v>
      </c>
      <c r="Z70">
        <v>1245.534058</v>
      </c>
      <c r="AA70">
        <v>1286.9023440000001</v>
      </c>
      <c r="AB70">
        <v>1327.2152100000001</v>
      </c>
      <c r="AC70">
        <v>1367.377686</v>
      </c>
      <c r="AD70">
        <v>1407.2303469999999</v>
      </c>
      <c r="AE70">
        <v>1446.332764</v>
      </c>
      <c r="AF70">
        <v>1484.8211670000001</v>
      </c>
      <c r="AG70">
        <v>1523.2646480000001</v>
      </c>
      <c r="AH70">
        <v>1561.770264</v>
      </c>
      <c r="AI70">
        <v>1600.2126459999999</v>
      </c>
      <c r="AJ70">
        <v>1638.309814</v>
      </c>
      <c r="AK70" s="15">
        <v>4.1000000000000002E-2</v>
      </c>
    </row>
    <row r="71" spans="1:37">
      <c r="A71" t="s">
        <v>922</v>
      </c>
      <c r="B71" t="s">
        <v>1774</v>
      </c>
      <c r="C71" t="s">
        <v>1775</v>
      </c>
      <c r="D71" t="s">
        <v>96</v>
      </c>
      <c r="E71">
        <v>43.849991000000003</v>
      </c>
      <c r="F71">
        <v>49.503132000000001</v>
      </c>
      <c r="G71">
        <v>55.333781999999999</v>
      </c>
      <c r="H71">
        <v>61.443390000000001</v>
      </c>
      <c r="I71">
        <v>67.609375</v>
      </c>
      <c r="J71">
        <v>73.935149999999993</v>
      </c>
      <c r="K71">
        <v>80.018837000000005</v>
      </c>
      <c r="L71">
        <v>86.014281999999994</v>
      </c>
      <c r="M71">
        <v>92.215941999999998</v>
      </c>
      <c r="N71">
        <v>98.689919000000003</v>
      </c>
      <c r="O71">
        <v>105.431862</v>
      </c>
      <c r="P71">
        <v>112.338463</v>
      </c>
      <c r="Q71">
        <v>119.95475</v>
      </c>
      <c r="R71">
        <v>127.7089</v>
      </c>
      <c r="S71">
        <v>135.93806499999999</v>
      </c>
      <c r="T71">
        <v>144.54946899999999</v>
      </c>
      <c r="U71">
        <v>153.24667400000001</v>
      </c>
      <c r="V71">
        <v>162.04762299999999</v>
      </c>
      <c r="W71">
        <v>171.01968400000001</v>
      </c>
      <c r="X71">
        <v>180.30888400000001</v>
      </c>
      <c r="Y71">
        <v>189.47290000000001</v>
      </c>
      <c r="Z71">
        <v>204.12454199999999</v>
      </c>
      <c r="AA71">
        <v>214.88287399999999</v>
      </c>
      <c r="AB71">
        <v>225.798126</v>
      </c>
      <c r="AC71">
        <v>236.933121</v>
      </c>
      <c r="AD71">
        <v>248.12051400000001</v>
      </c>
      <c r="AE71">
        <v>259.55221599999999</v>
      </c>
      <c r="AF71">
        <v>271.17114299999997</v>
      </c>
      <c r="AG71">
        <v>282.72256499999997</v>
      </c>
      <c r="AH71">
        <v>294.54879799999998</v>
      </c>
      <c r="AI71">
        <v>306.85400399999997</v>
      </c>
      <c r="AJ71">
        <v>319.39779700000003</v>
      </c>
      <c r="AK71" s="15">
        <v>6.6000000000000003E-2</v>
      </c>
    </row>
    <row r="72" spans="1:37">
      <c r="A72" t="s">
        <v>925</v>
      </c>
      <c r="B72" t="s">
        <v>1776</v>
      </c>
      <c r="C72" t="s">
        <v>1777</v>
      </c>
      <c r="D72" t="s">
        <v>96</v>
      </c>
      <c r="E72">
        <v>279.32540899999998</v>
      </c>
      <c r="F72">
        <v>290.71670499999999</v>
      </c>
      <c r="G72">
        <v>302.06942700000002</v>
      </c>
      <c r="H72">
        <v>313.48519900000002</v>
      </c>
      <c r="I72">
        <v>325.03439300000002</v>
      </c>
      <c r="J72">
        <v>336.72009300000002</v>
      </c>
      <c r="K72">
        <v>348.52880900000002</v>
      </c>
      <c r="L72">
        <v>360.44278000000003</v>
      </c>
      <c r="M72">
        <v>372.484467</v>
      </c>
      <c r="N72">
        <v>384.68441799999999</v>
      </c>
      <c r="O72">
        <v>396.889343</v>
      </c>
      <c r="P72">
        <v>409.35006700000002</v>
      </c>
      <c r="Q72">
        <v>421.95538299999998</v>
      </c>
      <c r="R72">
        <v>434.64804099999998</v>
      </c>
      <c r="S72">
        <v>447.56896999999998</v>
      </c>
      <c r="T72">
        <v>460.54406699999998</v>
      </c>
      <c r="U72">
        <v>473.75897200000003</v>
      </c>
      <c r="V72">
        <v>487.113068</v>
      </c>
      <c r="W72">
        <v>500.82141100000001</v>
      </c>
      <c r="X72">
        <v>514.63696300000004</v>
      </c>
      <c r="Y72">
        <v>528.507385</v>
      </c>
      <c r="Z72">
        <v>542.51831100000004</v>
      </c>
      <c r="AA72">
        <v>556.87634300000002</v>
      </c>
      <c r="AB72">
        <v>571.38928199999998</v>
      </c>
      <c r="AC72">
        <v>585.79547100000002</v>
      </c>
      <c r="AD72">
        <v>600.09973100000002</v>
      </c>
      <c r="AE72">
        <v>614.19348100000002</v>
      </c>
      <c r="AF72">
        <v>628.37207000000001</v>
      </c>
      <c r="AG72">
        <v>642.55987500000003</v>
      </c>
      <c r="AH72">
        <v>656.76763900000003</v>
      </c>
      <c r="AI72">
        <v>671.04595900000004</v>
      </c>
      <c r="AJ72">
        <v>685.41284199999996</v>
      </c>
      <c r="AK72" s="15">
        <v>2.9000000000000001E-2</v>
      </c>
    </row>
    <row r="73" spans="1:37">
      <c r="A73" t="s">
        <v>946</v>
      </c>
      <c r="B73" t="s">
        <v>1778</v>
      </c>
      <c r="C73" t="s">
        <v>1779</v>
      </c>
      <c r="D73" t="s">
        <v>96</v>
      </c>
      <c r="E73">
        <v>1397.778564</v>
      </c>
      <c r="F73">
        <v>1467.3206789999999</v>
      </c>
      <c r="G73">
        <v>1538.759033</v>
      </c>
      <c r="H73">
        <v>1612.034668</v>
      </c>
      <c r="I73">
        <v>1689.234009</v>
      </c>
      <c r="J73">
        <v>1767.1823730000001</v>
      </c>
      <c r="K73">
        <v>1847.184082</v>
      </c>
      <c r="L73">
        <v>1927.7182620000001</v>
      </c>
      <c r="M73">
        <v>2010.533203</v>
      </c>
      <c r="N73">
        <v>2095.1437989999999</v>
      </c>
      <c r="O73">
        <v>2180.6313479999999</v>
      </c>
      <c r="P73">
        <v>2267.9448240000002</v>
      </c>
      <c r="Q73">
        <v>2356.6479490000002</v>
      </c>
      <c r="R73">
        <v>2446.156982</v>
      </c>
      <c r="S73">
        <v>2536.6845699999999</v>
      </c>
      <c r="T73">
        <v>2629.4968260000001</v>
      </c>
      <c r="U73">
        <v>2722.0395509999998</v>
      </c>
      <c r="V73">
        <v>2815.110107</v>
      </c>
      <c r="W73">
        <v>2908.342529</v>
      </c>
      <c r="X73">
        <v>3001.4167480000001</v>
      </c>
      <c r="Y73">
        <v>3093.6088869999999</v>
      </c>
      <c r="Z73">
        <v>3185.7861330000001</v>
      </c>
      <c r="AA73">
        <v>3276.783203</v>
      </c>
      <c r="AB73">
        <v>3368.9089359999998</v>
      </c>
      <c r="AC73">
        <v>3457.4533689999998</v>
      </c>
      <c r="AD73">
        <v>3545.4907229999999</v>
      </c>
      <c r="AE73">
        <v>3628.576904</v>
      </c>
      <c r="AF73">
        <v>3710.0310060000002</v>
      </c>
      <c r="AG73">
        <v>3789.8967290000001</v>
      </c>
      <c r="AH73">
        <v>3868.4384770000001</v>
      </c>
      <c r="AI73">
        <v>3947.0190429999998</v>
      </c>
      <c r="AJ73">
        <v>4025.7651369999999</v>
      </c>
      <c r="AK73" s="15">
        <v>3.5000000000000003E-2</v>
      </c>
    </row>
    <row r="74" spans="1:37">
      <c r="A74" t="s">
        <v>919</v>
      </c>
      <c r="B74" t="s">
        <v>1780</v>
      </c>
      <c r="C74" t="s">
        <v>1781</v>
      </c>
      <c r="D74" t="s">
        <v>96</v>
      </c>
      <c r="E74">
        <v>832.27911400000005</v>
      </c>
      <c r="F74">
        <v>867.51068099999998</v>
      </c>
      <c r="G74">
        <v>903.95800799999995</v>
      </c>
      <c r="H74">
        <v>941.48480199999995</v>
      </c>
      <c r="I74">
        <v>982.36883499999999</v>
      </c>
      <c r="J74">
        <v>1023.501953</v>
      </c>
      <c r="K74">
        <v>1065.9235839999999</v>
      </c>
      <c r="L74">
        <v>1108.430298</v>
      </c>
      <c r="M74">
        <v>1152.7148440000001</v>
      </c>
      <c r="N74">
        <v>1198.5772710000001</v>
      </c>
      <c r="O74">
        <v>1244.9300539999999</v>
      </c>
      <c r="P74">
        <v>1292.545654</v>
      </c>
      <c r="Q74">
        <v>1340.696533</v>
      </c>
      <c r="R74">
        <v>1388.813721</v>
      </c>
      <c r="S74">
        <v>1437.9860839999999</v>
      </c>
      <c r="T74">
        <v>1489.2312010000001</v>
      </c>
      <c r="U74">
        <v>1540.1057129999999</v>
      </c>
      <c r="V74">
        <v>1591.2768550000001</v>
      </c>
      <c r="W74">
        <v>1642.474976</v>
      </c>
      <c r="X74">
        <v>1693.4726559999999</v>
      </c>
      <c r="Y74">
        <v>1743.622803</v>
      </c>
      <c r="Z74">
        <v>1793.429932</v>
      </c>
      <c r="AA74">
        <v>1841.8488769999999</v>
      </c>
      <c r="AB74">
        <v>1891.7348629999999</v>
      </c>
      <c r="AC74">
        <v>1939.6024170000001</v>
      </c>
      <c r="AD74">
        <v>1988.8551030000001</v>
      </c>
      <c r="AE74">
        <v>2034.0500489999999</v>
      </c>
      <c r="AF74">
        <v>2078.4514159999999</v>
      </c>
      <c r="AG74">
        <v>2122.0920409999999</v>
      </c>
      <c r="AH74">
        <v>2165.1645509999998</v>
      </c>
      <c r="AI74">
        <v>2208.9296880000002</v>
      </c>
      <c r="AJ74">
        <v>2253.4169919999999</v>
      </c>
      <c r="AK74" s="15">
        <v>3.3000000000000002E-2</v>
      </c>
    </row>
    <row r="75" spans="1:37">
      <c r="A75" t="s">
        <v>922</v>
      </c>
      <c r="B75" t="s">
        <v>1782</v>
      </c>
      <c r="C75" t="s">
        <v>1783</v>
      </c>
      <c r="D75" t="s">
        <v>96</v>
      </c>
      <c r="E75">
        <v>168.342209</v>
      </c>
      <c r="F75">
        <v>181.86196899999999</v>
      </c>
      <c r="G75">
        <v>195.737549</v>
      </c>
      <c r="H75">
        <v>210.06068400000001</v>
      </c>
      <c r="I75">
        <v>224.712906</v>
      </c>
      <c r="J75">
        <v>239.633713</v>
      </c>
      <c r="K75">
        <v>254.988373</v>
      </c>
      <c r="L75">
        <v>270.45413200000002</v>
      </c>
      <c r="M75">
        <v>286.10501099999999</v>
      </c>
      <c r="N75">
        <v>301.63900799999999</v>
      </c>
      <c r="O75">
        <v>317.19519000000003</v>
      </c>
      <c r="P75">
        <v>332.93984999999998</v>
      </c>
      <c r="Q75">
        <v>349.18682899999999</v>
      </c>
      <c r="R75">
        <v>365.93933099999998</v>
      </c>
      <c r="S75">
        <v>382.29846199999997</v>
      </c>
      <c r="T75">
        <v>398.44940200000002</v>
      </c>
      <c r="U75">
        <v>414.35647599999999</v>
      </c>
      <c r="V75">
        <v>430.24121100000002</v>
      </c>
      <c r="W75">
        <v>446.14245599999998</v>
      </c>
      <c r="X75">
        <v>462.09558099999998</v>
      </c>
      <c r="Y75">
        <v>478.14501999999999</v>
      </c>
      <c r="Z75">
        <v>494.76498400000003</v>
      </c>
      <c r="AA75">
        <v>511.92507899999998</v>
      </c>
      <c r="AB75">
        <v>529.19000200000005</v>
      </c>
      <c r="AC75">
        <v>545.42614700000001</v>
      </c>
      <c r="AD75">
        <v>560.36377000000005</v>
      </c>
      <c r="AE75">
        <v>575.00860599999999</v>
      </c>
      <c r="AF75">
        <v>589.36859100000004</v>
      </c>
      <c r="AG75">
        <v>603.40716599999996</v>
      </c>
      <c r="AH75">
        <v>617.09985400000005</v>
      </c>
      <c r="AI75">
        <v>630.43719499999997</v>
      </c>
      <c r="AJ75">
        <v>643.44171100000005</v>
      </c>
      <c r="AK75" s="15">
        <v>4.3999999999999997E-2</v>
      </c>
    </row>
    <row r="76" spans="1:37">
      <c r="A76" t="s">
        <v>925</v>
      </c>
      <c r="B76" t="s">
        <v>1784</v>
      </c>
      <c r="C76" t="s">
        <v>1785</v>
      </c>
      <c r="D76" t="s">
        <v>96</v>
      </c>
      <c r="E76">
        <v>397.15728799999999</v>
      </c>
      <c r="F76">
        <v>417.94802900000002</v>
      </c>
      <c r="G76">
        <v>439.06350700000002</v>
      </c>
      <c r="H76">
        <v>460.489105</v>
      </c>
      <c r="I76">
        <v>482.15219100000002</v>
      </c>
      <c r="J76">
        <v>504.04675300000002</v>
      </c>
      <c r="K76">
        <v>526.272156</v>
      </c>
      <c r="L76">
        <v>548.83392300000003</v>
      </c>
      <c r="M76">
        <v>571.71343999999999</v>
      </c>
      <c r="N76">
        <v>594.92755099999999</v>
      </c>
      <c r="O76">
        <v>618.50610400000005</v>
      </c>
      <c r="P76">
        <v>642.45922900000005</v>
      </c>
      <c r="Q76">
        <v>666.76470900000004</v>
      </c>
      <c r="R76">
        <v>691.40386999999998</v>
      </c>
      <c r="S76">
        <v>716.40008499999999</v>
      </c>
      <c r="T76">
        <v>741.81622300000004</v>
      </c>
      <c r="U76">
        <v>767.57745399999999</v>
      </c>
      <c r="V76">
        <v>793.59198000000004</v>
      </c>
      <c r="W76">
        <v>819.725098</v>
      </c>
      <c r="X76">
        <v>845.84832800000004</v>
      </c>
      <c r="Y76">
        <v>871.84118699999999</v>
      </c>
      <c r="Z76">
        <v>897.59136999999998</v>
      </c>
      <c r="AA76">
        <v>923.00939900000003</v>
      </c>
      <c r="AB76">
        <v>947.98419200000001</v>
      </c>
      <c r="AC76">
        <v>972.42474400000003</v>
      </c>
      <c r="AD76">
        <v>996.27203399999996</v>
      </c>
      <c r="AE76">
        <v>1019.51825</v>
      </c>
      <c r="AF76">
        <v>1042.2109379999999</v>
      </c>
      <c r="AG76">
        <v>1064.397461</v>
      </c>
      <c r="AH76">
        <v>1086.1741939999999</v>
      </c>
      <c r="AI76">
        <v>1107.6521</v>
      </c>
      <c r="AJ76">
        <v>1128.9063719999999</v>
      </c>
      <c r="AK76" s="15">
        <v>3.4000000000000002E-2</v>
      </c>
    </row>
    <row r="77" spans="1:37">
      <c r="A77" t="s">
        <v>955</v>
      </c>
      <c r="B77" t="s">
        <v>1786</v>
      </c>
      <c r="C77" t="s">
        <v>1787</v>
      </c>
      <c r="D77" t="s">
        <v>96</v>
      </c>
      <c r="E77">
        <v>6162.7353519999997</v>
      </c>
      <c r="F77">
        <v>6408.0532229999999</v>
      </c>
      <c r="G77">
        <v>6652.3369140000004</v>
      </c>
      <c r="H77">
        <v>6895.9702150000003</v>
      </c>
      <c r="I77">
        <v>7136.8823240000002</v>
      </c>
      <c r="J77">
        <v>7371.9350590000004</v>
      </c>
      <c r="K77">
        <v>7601.294922</v>
      </c>
      <c r="L77">
        <v>7828.2304690000001</v>
      </c>
      <c r="M77">
        <v>8051.4829099999997</v>
      </c>
      <c r="N77">
        <v>8268.7011719999991</v>
      </c>
      <c r="O77">
        <v>8482.6748050000006</v>
      </c>
      <c r="P77">
        <v>8687.8964840000008</v>
      </c>
      <c r="Q77">
        <v>8883.8886719999991</v>
      </c>
      <c r="R77">
        <v>9084.9355469999991</v>
      </c>
      <c r="S77">
        <v>9279.7255860000005</v>
      </c>
      <c r="T77">
        <v>9466.9423829999996</v>
      </c>
      <c r="U77">
        <v>9645.9912110000005</v>
      </c>
      <c r="V77">
        <v>9821.6308590000008</v>
      </c>
      <c r="W77">
        <v>9986.7841800000006</v>
      </c>
      <c r="X77">
        <v>10141.414062</v>
      </c>
      <c r="Y77">
        <v>10287.935546999999</v>
      </c>
      <c r="Z77">
        <v>10426.463867</v>
      </c>
      <c r="AA77">
        <v>10566.03125</v>
      </c>
      <c r="AB77">
        <v>10706.112305000001</v>
      </c>
      <c r="AC77">
        <v>10844.841796999999</v>
      </c>
      <c r="AD77">
        <v>10978.222656</v>
      </c>
      <c r="AE77">
        <v>11108.488281</v>
      </c>
      <c r="AF77">
        <v>11241.760742</v>
      </c>
      <c r="AG77">
        <v>11398.318359000001</v>
      </c>
      <c r="AH77">
        <v>11554.322265999999</v>
      </c>
      <c r="AI77">
        <v>11716.213867</v>
      </c>
      <c r="AJ77">
        <v>11886.504883</v>
      </c>
      <c r="AK77" s="15">
        <v>2.1000000000000001E-2</v>
      </c>
    </row>
    <row r="78" spans="1:37">
      <c r="A78" t="s">
        <v>919</v>
      </c>
      <c r="B78" t="s">
        <v>1788</v>
      </c>
      <c r="C78" t="s">
        <v>1789</v>
      </c>
      <c r="D78" t="s">
        <v>96</v>
      </c>
      <c r="E78">
        <v>3799.8933109999998</v>
      </c>
      <c r="F78">
        <v>3976.5515140000002</v>
      </c>
      <c r="G78">
        <v>4153.5610349999997</v>
      </c>
      <c r="H78">
        <v>4330.9458009999998</v>
      </c>
      <c r="I78">
        <v>4506.3955079999996</v>
      </c>
      <c r="J78">
        <v>4678.3520509999998</v>
      </c>
      <c r="K78">
        <v>4850.3969729999999</v>
      </c>
      <c r="L78">
        <v>5024.8984380000002</v>
      </c>
      <c r="M78">
        <v>5196.591797</v>
      </c>
      <c r="N78">
        <v>5365.8471680000002</v>
      </c>
      <c r="O78">
        <v>5534.2451170000004</v>
      </c>
      <c r="P78">
        <v>5694.5898440000001</v>
      </c>
      <c r="Q78">
        <v>5847.9653319999998</v>
      </c>
      <c r="R78">
        <v>6001.9301759999998</v>
      </c>
      <c r="S78">
        <v>6148.7275390000004</v>
      </c>
      <c r="T78">
        <v>6290.8608400000003</v>
      </c>
      <c r="U78">
        <v>6428.9023440000001</v>
      </c>
      <c r="V78">
        <v>6562.1132809999999</v>
      </c>
      <c r="W78">
        <v>6694.1601559999999</v>
      </c>
      <c r="X78">
        <v>6812.9746089999999</v>
      </c>
      <c r="Y78">
        <v>6927.1254879999997</v>
      </c>
      <c r="Z78">
        <v>7036.1884769999997</v>
      </c>
      <c r="AA78">
        <v>7144.3818359999996</v>
      </c>
      <c r="AB78">
        <v>7252.3271480000003</v>
      </c>
      <c r="AC78">
        <v>7357.7880859999996</v>
      </c>
      <c r="AD78">
        <v>7458.1044920000004</v>
      </c>
      <c r="AE78">
        <v>7554.9140619999998</v>
      </c>
      <c r="AF78">
        <v>7653.3798829999996</v>
      </c>
      <c r="AG78">
        <v>7751.0297849999997</v>
      </c>
      <c r="AH78">
        <v>7843.578125</v>
      </c>
      <c r="AI78">
        <v>7936.5444340000004</v>
      </c>
      <c r="AJ78">
        <v>8033.2172849999997</v>
      </c>
      <c r="AK78" s="15">
        <v>2.4E-2</v>
      </c>
    </row>
    <row r="79" spans="1:37">
      <c r="A79" t="s">
        <v>922</v>
      </c>
      <c r="B79" t="s">
        <v>1790</v>
      </c>
      <c r="C79" t="s">
        <v>1791</v>
      </c>
      <c r="D79" t="s">
        <v>96</v>
      </c>
      <c r="E79">
        <v>1028.027466</v>
      </c>
      <c r="F79">
        <v>1075.401001</v>
      </c>
      <c r="G79">
        <v>1122.7749020000001</v>
      </c>
      <c r="H79">
        <v>1170.8873289999999</v>
      </c>
      <c r="I79">
        <v>1219.5792240000001</v>
      </c>
      <c r="J79">
        <v>1268.1807859999999</v>
      </c>
      <c r="K79">
        <v>1313.461182</v>
      </c>
      <c r="L79">
        <v>1355.0289310000001</v>
      </c>
      <c r="M79">
        <v>1396.700928</v>
      </c>
      <c r="N79">
        <v>1435.6623540000001</v>
      </c>
      <c r="O79">
        <v>1473.7375489999999</v>
      </c>
      <c r="P79">
        <v>1510.874268</v>
      </c>
      <c r="Q79">
        <v>1544.9423830000001</v>
      </c>
      <c r="R79">
        <v>1583.038818</v>
      </c>
      <c r="S79">
        <v>1623.3950199999999</v>
      </c>
      <c r="T79">
        <v>1661.457275</v>
      </c>
      <c r="U79">
        <v>1696.4654539999999</v>
      </c>
      <c r="V79">
        <v>1732.428101</v>
      </c>
      <c r="W79">
        <v>1758.9167480000001</v>
      </c>
      <c r="X79">
        <v>1789.4476320000001</v>
      </c>
      <c r="Y79">
        <v>1818.4746090000001</v>
      </c>
      <c r="Z79">
        <v>1844.9761960000001</v>
      </c>
      <c r="AA79">
        <v>1871.9291989999999</v>
      </c>
      <c r="AB79">
        <v>1899.3863530000001</v>
      </c>
      <c r="AC79">
        <v>1927.1816409999999</v>
      </c>
      <c r="AD79">
        <v>1955.2745359999999</v>
      </c>
      <c r="AE79">
        <v>1983.518677</v>
      </c>
      <c r="AF79">
        <v>2011.7879640000001</v>
      </c>
      <c r="AG79">
        <v>2062.2583009999998</v>
      </c>
      <c r="AH79">
        <v>2115.342529</v>
      </c>
      <c r="AI79">
        <v>2171.9528810000002</v>
      </c>
      <c r="AJ79">
        <v>2231.3715820000002</v>
      </c>
      <c r="AK79" s="15">
        <v>2.5000000000000001E-2</v>
      </c>
    </row>
    <row r="80" spans="1:37">
      <c r="A80" t="s">
        <v>925</v>
      </c>
      <c r="B80" t="s">
        <v>1792</v>
      </c>
      <c r="C80" t="s">
        <v>1793</v>
      </c>
      <c r="D80" t="s">
        <v>96</v>
      </c>
      <c r="E80">
        <v>1334.814453</v>
      </c>
      <c r="F80">
        <v>1356.1004640000001</v>
      </c>
      <c r="G80">
        <v>1376.000732</v>
      </c>
      <c r="H80">
        <v>1394.1373289999999</v>
      </c>
      <c r="I80">
        <v>1410.9075929999999</v>
      </c>
      <c r="J80">
        <v>1425.4023440000001</v>
      </c>
      <c r="K80">
        <v>1437.4366460000001</v>
      </c>
      <c r="L80">
        <v>1448.3032229999999</v>
      </c>
      <c r="M80">
        <v>1458.1898189999999</v>
      </c>
      <c r="N80">
        <v>1467.1918949999999</v>
      </c>
      <c r="O80">
        <v>1474.692749</v>
      </c>
      <c r="P80">
        <v>1482.4326169999999</v>
      </c>
      <c r="Q80">
        <v>1490.9814449999999</v>
      </c>
      <c r="R80">
        <v>1499.966919</v>
      </c>
      <c r="S80">
        <v>1507.6026609999999</v>
      </c>
      <c r="T80">
        <v>1514.6241460000001</v>
      </c>
      <c r="U80">
        <v>1520.6239009999999</v>
      </c>
      <c r="V80">
        <v>1527.0898440000001</v>
      </c>
      <c r="W80">
        <v>1533.7071530000001</v>
      </c>
      <c r="X80">
        <v>1538.991943</v>
      </c>
      <c r="Y80">
        <v>1542.3358149999999</v>
      </c>
      <c r="Z80">
        <v>1545.2985839999999</v>
      </c>
      <c r="AA80">
        <v>1549.7202150000001</v>
      </c>
      <c r="AB80">
        <v>1554.3983149999999</v>
      </c>
      <c r="AC80">
        <v>1559.871582</v>
      </c>
      <c r="AD80">
        <v>1564.8438719999999</v>
      </c>
      <c r="AE80">
        <v>1570.055298</v>
      </c>
      <c r="AF80">
        <v>1576.5924070000001</v>
      </c>
      <c r="AG80">
        <v>1585.030029</v>
      </c>
      <c r="AH80">
        <v>1595.4013669999999</v>
      </c>
      <c r="AI80">
        <v>1607.716919</v>
      </c>
      <c r="AJ80">
        <v>1621.9157709999999</v>
      </c>
      <c r="AK80" s="15">
        <v>6.0000000000000001E-3</v>
      </c>
    </row>
    <row r="81" spans="1:37">
      <c r="A81" t="s">
        <v>964</v>
      </c>
      <c r="B81" t="s">
        <v>1794</v>
      </c>
      <c r="C81" t="s">
        <v>1795</v>
      </c>
      <c r="D81" t="s">
        <v>96</v>
      </c>
      <c r="E81">
        <v>1174.7423100000001</v>
      </c>
      <c r="F81">
        <v>1207.686768</v>
      </c>
      <c r="G81">
        <v>1242.205688</v>
      </c>
      <c r="H81">
        <v>1278.2299800000001</v>
      </c>
      <c r="I81">
        <v>1316.0905760000001</v>
      </c>
      <c r="J81">
        <v>1355.295288</v>
      </c>
      <c r="K81">
        <v>1395.733154</v>
      </c>
      <c r="L81">
        <v>1437.0047609999999</v>
      </c>
      <c r="M81">
        <v>1478.6892089999999</v>
      </c>
      <c r="N81">
        <v>1522.385254</v>
      </c>
      <c r="O81">
        <v>1568.0135499999999</v>
      </c>
      <c r="P81">
        <v>1614.72522</v>
      </c>
      <c r="Q81">
        <v>1669.972168</v>
      </c>
      <c r="R81">
        <v>1726.668091</v>
      </c>
      <c r="S81">
        <v>1785.729736</v>
      </c>
      <c r="T81">
        <v>1847.3587649999999</v>
      </c>
      <c r="U81">
        <v>1911.7426760000001</v>
      </c>
      <c r="V81">
        <v>1979.413818</v>
      </c>
      <c r="W81">
        <v>2049.8413089999999</v>
      </c>
      <c r="X81">
        <v>2122.5446780000002</v>
      </c>
      <c r="Y81">
        <v>2200.0437010000001</v>
      </c>
      <c r="Z81">
        <v>2286.1420899999998</v>
      </c>
      <c r="AA81">
        <v>2374.9365229999999</v>
      </c>
      <c r="AB81">
        <v>2468.6303710000002</v>
      </c>
      <c r="AC81">
        <v>2568.148682</v>
      </c>
      <c r="AD81">
        <v>2673.8312989999999</v>
      </c>
      <c r="AE81">
        <v>2784.969482</v>
      </c>
      <c r="AF81">
        <v>2900.1547850000002</v>
      </c>
      <c r="AG81">
        <v>3019.9145509999998</v>
      </c>
      <c r="AH81">
        <v>3145.334961</v>
      </c>
      <c r="AI81">
        <v>3276.735596</v>
      </c>
      <c r="AJ81">
        <v>3414.1586910000001</v>
      </c>
      <c r="AK81" s="15">
        <v>3.5000000000000003E-2</v>
      </c>
    </row>
    <row r="82" spans="1:37">
      <c r="A82" t="s">
        <v>919</v>
      </c>
      <c r="B82" t="s">
        <v>1796</v>
      </c>
      <c r="C82" t="s">
        <v>1797</v>
      </c>
      <c r="D82" t="s">
        <v>96</v>
      </c>
      <c r="E82">
        <v>516.48785399999997</v>
      </c>
      <c r="F82">
        <v>534.23168899999996</v>
      </c>
      <c r="G82">
        <v>552.87341300000003</v>
      </c>
      <c r="H82">
        <v>572.52624500000002</v>
      </c>
      <c r="I82">
        <v>593.22576900000001</v>
      </c>
      <c r="J82">
        <v>614.72534199999996</v>
      </c>
      <c r="K82">
        <v>636.77417000000003</v>
      </c>
      <c r="L82">
        <v>659.28881799999999</v>
      </c>
      <c r="M82">
        <v>682.38378899999998</v>
      </c>
      <c r="N82">
        <v>706.19921899999997</v>
      </c>
      <c r="O82">
        <v>730.95165999999995</v>
      </c>
      <c r="P82">
        <v>756.40801999999996</v>
      </c>
      <c r="Q82">
        <v>788.51525900000001</v>
      </c>
      <c r="R82">
        <v>821.66216999999995</v>
      </c>
      <c r="S82">
        <v>856.59454300000004</v>
      </c>
      <c r="T82">
        <v>893.50970500000005</v>
      </c>
      <c r="U82">
        <v>932.27294900000004</v>
      </c>
      <c r="V82">
        <v>972.92138699999998</v>
      </c>
      <c r="W82">
        <v>1015.387207</v>
      </c>
      <c r="X82">
        <v>1059.741943</v>
      </c>
      <c r="Y82">
        <v>1106.2196039999999</v>
      </c>
      <c r="Z82">
        <v>1158.114014</v>
      </c>
      <c r="AA82">
        <v>1209.739746</v>
      </c>
      <c r="AB82">
        <v>1263.4270019999999</v>
      </c>
      <c r="AC82">
        <v>1319.581543</v>
      </c>
      <c r="AD82">
        <v>1378.3916019999999</v>
      </c>
      <c r="AE82">
        <v>1440.023193</v>
      </c>
      <c r="AF82">
        <v>1504.4844969999999</v>
      </c>
      <c r="AG82">
        <v>1571.1389160000001</v>
      </c>
      <c r="AH82">
        <v>1641.1098629999999</v>
      </c>
      <c r="AI82">
        <v>1714.712769</v>
      </c>
      <c r="AJ82">
        <v>1791.9243160000001</v>
      </c>
      <c r="AK82" s="15">
        <v>4.1000000000000002E-2</v>
      </c>
    </row>
    <row r="83" spans="1:37">
      <c r="A83" t="s">
        <v>922</v>
      </c>
      <c r="B83" t="s">
        <v>1798</v>
      </c>
      <c r="C83" t="s">
        <v>1799</v>
      </c>
      <c r="D83" t="s">
        <v>96</v>
      </c>
      <c r="E83">
        <v>198.976776</v>
      </c>
      <c r="F83">
        <v>212.781586</v>
      </c>
      <c r="G83">
        <v>227.20426900000001</v>
      </c>
      <c r="H83">
        <v>242.04608200000001</v>
      </c>
      <c r="I83">
        <v>257.60806300000002</v>
      </c>
      <c r="J83">
        <v>273.72692899999998</v>
      </c>
      <c r="K83">
        <v>290.61676</v>
      </c>
      <c r="L83">
        <v>307.98501599999997</v>
      </c>
      <c r="M83">
        <v>325.27066000000002</v>
      </c>
      <c r="N83">
        <v>343.90231299999999</v>
      </c>
      <c r="O83">
        <v>363.54013099999997</v>
      </c>
      <c r="P83">
        <v>383.63079800000003</v>
      </c>
      <c r="Q83">
        <v>404.35668900000002</v>
      </c>
      <c r="R83">
        <v>425.580536</v>
      </c>
      <c r="S83">
        <v>447.32775900000001</v>
      </c>
      <c r="T83">
        <v>469.5849</v>
      </c>
      <c r="U83">
        <v>492.723724</v>
      </c>
      <c r="V83">
        <v>517.25219700000002</v>
      </c>
      <c r="W83">
        <v>542.73968500000001</v>
      </c>
      <c r="X83">
        <v>568.63946499999997</v>
      </c>
      <c r="Y83">
        <v>595.78094499999997</v>
      </c>
      <c r="Z83">
        <v>624.02783199999999</v>
      </c>
      <c r="AA83">
        <v>653.11889599999995</v>
      </c>
      <c r="AB83">
        <v>682.95355199999995</v>
      </c>
      <c r="AC83">
        <v>714.08129899999994</v>
      </c>
      <c r="AD83">
        <v>746.79150400000003</v>
      </c>
      <c r="AE83">
        <v>780.337402</v>
      </c>
      <c r="AF83">
        <v>813.52288799999997</v>
      </c>
      <c r="AG83">
        <v>847.66766399999995</v>
      </c>
      <c r="AH83">
        <v>882.80542000000003</v>
      </c>
      <c r="AI83">
        <v>918.98364300000003</v>
      </c>
      <c r="AJ83">
        <v>956.24603300000001</v>
      </c>
      <c r="AK83" s="15">
        <v>5.1999999999999998E-2</v>
      </c>
    </row>
    <row r="84" spans="1:37">
      <c r="A84" t="s">
        <v>925</v>
      </c>
      <c r="B84" t="s">
        <v>1800</v>
      </c>
      <c r="C84" t="s">
        <v>1801</v>
      </c>
      <c r="D84" t="s">
        <v>96</v>
      </c>
      <c r="E84">
        <v>459.27773999999999</v>
      </c>
      <c r="F84">
        <v>460.67340100000001</v>
      </c>
      <c r="G84">
        <v>462.12795999999997</v>
      </c>
      <c r="H84">
        <v>463.657715</v>
      </c>
      <c r="I84">
        <v>465.25668300000001</v>
      </c>
      <c r="J84">
        <v>466.84304800000001</v>
      </c>
      <c r="K84">
        <v>468.34216300000003</v>
      </c>
      <c r="L84">
        <v>469.73092700000001</v>
      </c>
      <c r="M84">
        <v>471.03472900000003</v>
      </c>
      <c r="N84">
        <v>472.283661</v>
      </c>
      <c r="O84">
        <v>473.52175899999997</v>
      </c>
      <c r="P84">
        <v>474.68643200000002</v>
      </c>
      <c r="Q84">
        <v>477.100281</v>
      </c>
      <c r="R84">
        <v>479.42544600000002</v>
      </c>
      <c r="S84">
        <v>481.807343</v>
      </c>
      <c r="T84">
        <v>484.26413000000002</v>
      </c>
      <c r="U84">
        <v>486.74600199999998</v>
      </c>
      <c r="V84">
        <v>489.240295</v>
      </c>
      <c r="W84">
        <v>491.71432499999997</v>
      </c>
      <c r="X84">
        <v>494.16332999999997</v>
      </c>
      <c r="Y84">
        <v>498.04312099999999</v>
      </c>
      <c r="Z84">
        <v>504.00030500000003</v>
      </c>
      <c r="AA84">
        <v>512.07794200000001</v>
      </c>
      <c r="AB84">
        <v>522.24981700000001</v>
      </c>
      <c r="AC84">
        <v>534.48584000000005</v>
      </c>
      <c r="AD84">
        <v>548.64819299999999</v>
      </c>
      <c r="AE84">
        <v>564.60894800000005</v>
      </c>
      <c r="AF84">
        <v>582.14733899999999</v>
      </c>
      <c r="AG84">
        <v>601.10790999999995</v>
      </c>
      <c r="AH84">
        <v>621.41980000000001</v>
      </c>
      <c r="AI84">
        <v>643.03924600000005</v>
      </c>
      <c r="AJ84">
        <v>665.98828100000003</v>
      </c>
      <c r="AK84" s="15">
        <v>1.2E-2</v>
      </c>
    </row>
    <row r="85" spans="1:37">
      <c r="A85" t="s">
        <v>973</v>
      </c>
      <c r="B85" t="s">
        <v>1802</v>
      </c>
      <c r="C85" t="s">
        <v>1803</v>
      </c>
      <c r="D85" t="s">
        <v>96</v>
      </c>
      <c r="E85">
        <v>1905.7021480000001</v>
      </c>
      <c r="F85">
        <v>2008.248047</v>
      </c>
      <c r="G85">
        <v>2118.6145019999999</v>
      </c>
      <c r="H85">
        <v>2226.3388669999999</v>
      </c>
      <c r="I85">
        <v>2336.4968260000001</v>
      </c>
      <c r="J85">
        <v>2445.48999</v>
      </c>
      <c r="K85">
        <v>2554.952393</v>
      </c>
      <c r="L85">
        <v>2676.0034179999998</v>
      </c>
      <c r="M85">
        <v>2779.6435550000001</v>
      </c>
      <c r="N85">
        <v>2883.9182129999999</v>
      </c>
      <c r="O85">
        <v>3011.5253910000001</v>
      </c>
      <c r="P85">
        <v>3117.2614749999998</v>
      </c>
      <c r="Q85">
        <v>3239.3249510000001</v>
      </c>
      <c r="R85">
        <v>3363.2365719999998</v>
      </c>
      <c r="S85">
        <v>3476.7844239999999</v>
      </c>
      <c r="T85">
        <v>3603.6040039999998</v>
      </c>
      <c r="U85">
        <v>3733.3488769999999</v>
      </c>
      <c r="V85">
        <v>3866.5559079999998</v>
      </c>
      <c r="W85">
        <v>4001.3579100000002</v>
      </c>
      <c r="X85">
        <v>4137.5483400000003</v>
      </c>
      <c r="Y85">
        <v>4283.361328</v>
      </c>
      <c r="Z85">
        <v>4447.9248049999997</v>
      </c>
      <c r="AA85">
        <v>4589.7744140000004</v>
      </c>
      <c r="AB85">
        <v>4725.3461909999996</v>
      </c>
      <c r="AC85">
        <v>4902.4594729999999</v>
      </c>
      <c r="AD85">
        <v>5036.5678710000002</v>
      </c>
      <c r="AE85">
        <v>5213.0395509999998</v>
      </c>
      <c r="AF85">
        <v>5342.0683589999999</v>
      </c>
      <c r="AG85">
        <v>5509.4877930000002</v>
      </c>
      <c r="AH85">
        <v>5622.7128910000001</v>
      </c>
      <c r="AI85">
        <v>5785.9814450000003</v>
      </c>
      <c r="AJ85">
        <v>5922.0078119999998</v>
      </c>
      <c r="AK85" s="15">
        <v>3.6999999999999998E-2</v>
      </c>
    </row>
    <row r="86" spans="1:37">
      <c r="A86" t="s">
        <v>919</v>
      </c>
      <c r="B86" t="s">
        <v>1804</v>
      </c>
      <c r="C86" t="s">
        <v>1805</v>
      </c>
      <c r="D86" t="s">
        <v>96</v>
      </c>
      <c r="E86">
        <v>803.206909</v>
      </c>
      <c r="F86">
        <v>846.17730700000004</v>
      </c>
      <c r="G86">
        <v>890.54467799999998</v>
      </c>
      <c r="H86">
        <v>936.72729500000003</v>
      </c>
      <c r="I86">
        <v>984.87744099999998</v>
      </c>
      <c r="J86">
        <v>1034.576294</v>
      </c>
      <c r="K86">
        <v>1085.53772</v>
      </c>
      <c r="L86">
        <v>1137.731567</v>
      </c>
      <c r="M86">
        <v>1190.590698</v>
      </c>
      <c r="N86">
        <v>1244.6053469999999</v>
      </c>
      <c r="O86">
        <v>1299.276245</v>
      </c>
      <c r="P86">
        <v>1354.1982419999999</v>
      </c>
      <c r="Q86">
        <v>1409.739014</v>
      </c>
      <c r="R86">
        <v>1465.9288329999999</v>
      </c>
      <c r="S86">
        <v>1524.1206050000001</v>
      </c>
      <c r="T86">
        <v>1584.145264</v>
      </c>
      <c r="U86">
        <v>1645.1707759999999</v>
      </c>
      <c r="V86">
        <v>1708.1236570000001</v>
      </c>
      <c r="W86">
        <v>1771.4959719999999</v>
      </c>
      <c r="X86">
        <v>1835.5126949999999</v>
      </c>
      <c r="Y86">
        <v>1898.6911620000001</v>
      </c>
      <c r="Z86">
        <v>1962.195068</v>
      </c>
      <c r="AA86">
        <v>2026.384033</v>
      </c>
      <c r="AB86">
        <v>2091.6411130000001</v>
      </c>
      <c r="AC86">
        <v>2157.8161620000001</v>
      </c>
      <c r="AD86">
        <v>2225.419922</v>
      </c>
      <c r="AE86">
        <v>2291.9978030000002</v>
      </c>
      <c r="AF86">
        <v>2358.7409670000002</v>
      </c>
      <c r="AG86">
        <v>2424.6508789999998</v>
      </c>
      <c r="AH86">
        <v>2489.0864259999998</v>
      </c>
      <c r="AI86">
        <v>2552.3059079999998</v>
      </c>
      <c r="AJ86">
        <v>2615.039307</v>
      </c>
      <c r="AK86" s="15">
        <v>3.9E-2</v>
      </c>
    </row>
    <row r="87" spans="1:37">
      <c r="A87" t="s">
        <v>922</v>
      </c>
      <c r="B87" t="s">
        <v>1806</v>
      </c>
      <c r="C87" t="s">
        <v>1807</v>
      </c>
      <c r="D87" t="s">
        <v>96</v>
      </c>
      <c r="E87">
        <v>899.12304700000004</v>
      </c>
      <c r="F87">
        <v>957.90020800000002</v>
      </c>
      <c r="G87">
        <v>1023.319092</v>
      </c>
      <c r="H87">
        <v>1084.5397949999999</v>
      </c>
      <c r="I87">
        <v>1146.512817</v>
      </c>
      <c r="J87">
        <v>1206.086548</v>
      </c>
      <c r="K87">
        <v>1265.1816409999999</v>
      </c>
      <c r="L87">
        <v>1334.915405</v>
      </c>
      <c r="M87">
        <v>1386.7667240000001</v>
      </c>
      <c r="N87">
        <v>1438.2154539999999</v>
      </c>
      <c r="O87">
        <v>1512.3544919999999</v>
      </c>
      <c r="P87">
        <v>1564.291626</v>
      </c>
      <c r="Q87">
        <v>1631.772217</v>
      </c>
      <c r="R87">
        <v>1700.330078</v>
      </c>
      <c r="S87">
        <v>1756.295044</v>
      </c>
      <c r="T87">
        <v>1823.2238769999999</v>
      </c>
      <c r="U87">
        <v>1891.5896</v>
      </c>
      <c r="V87">
        <v>1961.094971</v>
      </c>
      <c r="W87">
        <v>2031.2734379999999</v>
      </c>
      <c r="X87">
        <v>2101.8686520000001</v>
      </c>
      <c r="Y87">
        <v>2182.6689449999999</v>
      </c>
      <c r="Z87">
        <v>2281.648193</v>
      </c>
      <c r="AA87">
        <v>2357.0590820000002</v>
      </c>
      <c r="AB87">
        <v>2424.9738769999999</v>
      </c>
      <c r="AC87">
        <v>2533.3549800000001</v>
      </c>
      <c r="AD87">
        <v>2597.157471</v>
      </c>
      <c r="AE87">
        <v>2704.1721189999998</v>
      </c>
      <c r="AF87">
        <v>2763.2768550000001</v>
      </c>
      <c r="AG87">
        <v>2861.3078609999998</v>
      </c>
      <c r="AH87">
        <v>2906.3229980000001</v>
      </c>
      <c r="AI87">
        <v>3002.3183589999999</v>
      </c>
      <c r="AJ87">
        <v>3071.1843260000001</v>
      </c>
      <c r="AK87" s="15">
        <v>0.04</v>
      </c>
    </row>
    <row r="88" spans="1:37">
      <c r="A88" t="s">
        <v>925</v>
      </c>
      <c r="B88" t="s">
        <v>1808</v>
      </c>
      <c r="C88" t="s">
        <v>1809</v>
      </c>
      <c r="D88" t="s">
        <v>96</v>
      </c>
      <c r="E88">
        <v>203.372162</v>
      </c>
      <c r="F88">
        <v>204.170502</v>
      </c>
      <c r="G88">
        <v>204.75079299999999</v>
      </c>
      <c r="H88">
        <v>205.071686</v>
      </c>
      <c r="I88">
        <v>205.10661300000001</v>
      </c>
      <c r="J88">
        <v>204.82725500000001</v>
      </c>
      <c r="K88">
        <v>204.23323099999999</v>
      </c>
      <c r="L88">
        <v>203.356461</v>
      </c>
      <c r="M88">
        <v>202.28623999999999</v>
      </c>
      <c r="N88">
        <v>201.09741199999999</v>
      </c>
      <c r="O88">
        <v>199.894409</v>
      </c>
      <c r="P88">
        <v>198.77166700000001</v>
      </c>
      <c r="Q88">
        <v>197.81376599999999</v>
      </c>
      <c r="R88">
        <v>196.97787500000001</v>
      </c>
      <c r="S88">
        <v>196.36892700000001</v>
      </c>
      <c r="T88">
        <v>196.23478700000001</v>
      </c>
      <c r="U88">
        <v>196.58871500000001</v>
      </c>
      <c r="V88">
        <v>197.337219</v>
      </c>
      <c r="W88">
        <v>198.58847</v>
      </c>
      <c r="X88">
        <v>200.167068</v>
      </c>
      <c r="Y88">
        <v>202.00108299999999</v>
      </c>
      <c r="Z88">
        <v>204.08163500000001</v>
      </c>
      <c r="AA88">
        <v>206.33120700000001</v>
      </c>
      <c r="AB88">
        <v>208.731155</v>
      </c>
      <c r="AC88">
        <v>211.28865099999999</v>
      </c>
      <c r="AD88">
        <v>213.99078399999999</v>
      </c>
      <c r="AE88">
        <v>216.869553</v>
      </c>
      <c r="AF88">
        <v>220.050659</v>
      </c>
      <c r="AG88">
        <v>223.52899199999999</v>
      </c>
      <c r="AH88">
        <v>227.30358899999999</v>
      </c>
      <c r="AI88">
        <v>231.35742200000001</v>
      </c>
      <c r="AJ88">
        <v>235.78431699999999</v>
      </c>
      <c r="AK88" s="15">
        <v>5.0000000000000001E-3</v>
      </c>
    </row>
    <row r="89" spans="1:37">
      <c r="A89" t="s">
        <v>982</v>
      </c>
      <c r="B89" t="s">
        <v>1810</v>
      </c>
      <c r="C89" t="s">
        <v>1811</v>
      </c>
      <c r="D89" t="s">
        <v>96</v>
      </c>
      <c r="E89">
        <v>1263.356689</v>
      </c>
      <c r="F89">
        <v>1299.899658</v>
      </c>
      <c r="G89">
        <v>1336.9399410000001</v>
      </c>
      <c r="H89">
        <v>1374.1805420000001</v>
      </c>
      <c r="I89">
        <v>1411.0592039999999</v>
      </c>
      <c r="J89">
        <v>1446.802612</v>
      </c>
      <c r="K89">
        <v>1482.7739260000001</v>
      </c>
      <c r="L89">
        <v>1518.5344239999999</v>
      </c>
      <c r="M89">
        <v>1554.2373050000001</v>
      </c>
      <c r="N89">
        <v>1589.786621</v>
      </c>
      <c r="O89">
        <v>1624.9470209999999</v>
      </c>
      <c r="P89">
        <v>1659.442871</v>
      </c>
      <c r="Q89">
        <v>1694.0112300000001</v>
      </c>
      <c r="R89">
        <v>1728.426514</v>
      </c>
      <c r="S89">
        <v>1763.0048830000001</v>
      </c>
      <c r="T89">
        <v>1797.9501949999999</v>
      </c>
      <c r="U89">
        <v>1832.869629</v>
      </c>
      <c r="V89">
        <v>1867.669678</v>
      </c>
      <c r="W89">
        <v>1902.453125</v>
      </c>
      <c r="X89">
        <v>1937.114624</v>
      </c>
      <c r="Y89">
        <v>1972.089111</v>
      </c>
      <c r="Z89">
        <v>2004.744263</v>
      </c>
      <c r="AA89">
        <v>2040.699707</v>
      </c>
      <c r="AB89">
        <v>2077.361328</v>
      </c>
      <c r="AC89">
        <v>2114.5322270000001</v>
      </c>
      <c r="AD89">
        <v>2152.4160160000001</v>
      </c>
      <c r="AE89">
        <v>2191.0124510000001</v>
      </c>
      <c r="AF89">
        <v>2230.0969239999999</v>
      </c>
      <c r="AG89">
        <v>2269.2382809999999</v>
      </c>
      <c r="AH89">
        <v>2308.955078</v>
      </c>
      <c r="AI89">
        <v>2349.3740229999999</v>
      </c>
      <c r="AJ89">
        <v>2390.4760740000002</v>
      </c>
      <c r="AK89" s="15">
        <v>2.1000000000000001E-2</v>
      </c>
    </row>
    <row r="90" spans="1:37">
      <c r="A90" t="s">
        <v>919</v>
      </c>
      <c r="B90" t="s">
        <v>1812</v>
      </c>
      <c r="C90" t="s">
        <v>1813</v>
      </c>
      <c r="D90" t="s">
        <v>96</v>
      </c>
      <c r="E90">
        <v>774.025757</v>
      </c>
      <c r="F90">
        <v>795.88177499999995</v>
      </c>
      <c r="G90">
        <v>818.63525400000003</v>
      </c>
      <c r="H90">
        <v>841.62030000000004</v>
      </c>
      <c r="I90">
        <v>864.479736</v>
      </c>
      <c r="J90">
        <v>887.02960199999995</v>
      </c>
      <c r="K90">
        <v>909.25018299999999</v>
      </c>
      <c r="L90">
        <v>931.15362500000003</v>
      </c>
      <c r="M90">
        <v>952.67095900000004</v>
      </c>
      <c r="N90">
        <v>973.68823199999997</v>
      </c>
      <c r="O90">
        <v>994.011169</v>
      </c>
      <c r="P90">
        <v>1013.146362</v>
      </c>
      <c r="Q90">
        <v>1031.1970209999999</v>
      </c>
      <c r="R90">
        <v>1048.324341</v>
      </c>
      <c r="S90">
        <v>1065.055908</v>
      </c>
      <c r="T90">
        <v>1081.7426760000001</v>
      </c>
      <c r="U90">
        <v>1098.2138669999999</v>
      </c>
      <c r="V90">
        <v>1114.4121090000001</v>
      </c>
      <c r="W90">
        <v>1130.2285159999999</v>
      </c>
      <c r="X90">
        <v>1145.755005</v>
      </c>
      <c r="Y90">
        <v>1161.330688</v>
      </c>
      <c r="Z90">
        <v>1177.0898440000001</v>
      </c>
      <c r="AA90">
        <v>1193.1831050000001</v>
      </c>
      <c r="AB90">
        <v>1209.7677000000001</v>
      </c>
      <c r="AC90">
        <v>1226.6801760000001</v>
      </c>
      <c r="AD90">
        <v>1244.0329589999999</v>
      </c>
      <c r="AE90">
        <v>1261.890259</v>
      </c>
      <c r="AF90">
        <v>1280.059082</v>
      </c>
      <c r="AG90">
        <v>1298.2380370000001</v>
      </c>
      <c r="AH90">
        <v>1316.7514650000001</v>
      </c>
      <c r="AI90">
        <v>1335.5397949999999</v>
      </c>
      <c r="AJ90">
        <v>1354.37915</v>
      </c>
      <c r="AK90" s="15">
        <v>1.7999999999999999E-2</v>
      </c>
    </row>
    <row r="91" spans="1:37">
      <c r="A91" t="s">
        <v>922</v>
      </c>
      <c r="B91" t="s">
        <v>1814</v>
      </c>
      <c r="C91" t="s">
        <v>1815</v>
      </c>
      <c r="D91" t="s">
        <v>96</v>
      </c>
      <c r="E91">
        <v>145.63334699999999</v>
      </c>
      <c r="F91">
        <v>151.16677899999999</v>
      </c>
      <c r="G91">
        <v>156.45130900000001</v>
      </c>
      <c r="H91">
        <v>161.88081399999999</v>
      </c>
      <c r="I91">
        <v>167.23361199999999</v>
      </c>
      <c r="J91">
        <v>171.89117400000001</v>
      </c>
      <c r="K91">
        <v>177.20509300000001</v>
      </c>
      <c r="L91">
        <v>182.69113200000001</v>
      </c>
      <c r="M91">
        <v>188.55007900000001</v>
      </c>
      <c r="N91">
        <v>194.75839199999999</v>
      </c>
      <c r="O91">
        <v>201.26684599999999</v>
      </c>
      <c r="P91">
        <v>208.26857000000001</v>
      </c>
      <c r="Q91">
        <v>216.348129</v>
      </c>
      <c r="R91">
        <v>225.05259699999999</v>
      </c>
      <c r="S91">
        <v>234.13665800000001</v>
      </c>
      <c r="T91">
        <v>243.43911700000001</v>
      </c>
      <c r="U91">
        <v>252.732574</v>
      </c>
      <c r="V91">
        <v>262.030823</v>
      </c>
      <c r="W91">
        <v>271.56683299999997</v>
      </c>
      <c r="X91">
        <v>281.18255599999998</v>
      </c>
      <c r="Y91">
        <v>291.03222699999998</v>
      </c>
      <c r="Z91">
        <v>298.390717</v>
      </c>
      <c r="AA91">
        <v>308.73748799999998</v>
      </c>
      <c r="AB91">
        <v>319.33560199999999</v>
      </c>
      <c r="AC91">
        <v>330.16247600000003</v>
      </c>
      <c r="AD91">
        <v>341.316284</v>
      </c>
      <c r="AE91">
        <v>352.75372299999998</v>
      </c>
      <c r="AF91">
        <v>364.47079500000001</v>
      </c>
      <c r="AG91">
        <v>376.37344400000001</v>
      </c>
      <c r="AH91">
        <v>388.66867100000002</v>
      </c>
      <c r="AI91">
        <v>401.514771</v>
      </c>
      <c r="AJ91">
        <v>415.09945699999997</v>
      </c>
      <c r="AK91" s="15">
        <v>3.4000000000000002E-2</v>
      </c>
    </row>
    <row r="92" spans="1:37">
      <c r="A92" t="s">
        <v>925</v>
      </c>
      <c r="B92" t="s">
        <v>1816</v>
      </c>
      <c r="C92" t="s">
        <v>1817</v>
      </c>
      <c r="D92" t="s">
        <v>96</v>
      </c>
      <c r="E92">
        <v>343.69754</v>
      </c>
      <c r="F92">
        <v>352.85110500000002</v>
      </c>
      <c r="G92">
        <v>361.853455</v>
      </c>
      <c r="H92">
        <v>370.67944299999999</v>
      </c>
      <c r="I92">
        <v>379.34579500000001</v>
      </c>
      <c r="J92">
        <v>387.88180499999999</v>
      </c>
      <c r="K92">
        <v>396.31863399999997</v>
      </c>
      <c r="L92">
        <v>404.68963600000001</v>
      </c>
      <c r="M92">
        <v>413.01626599999997</v>
      </c>
      <c r="N92">
        <v>421.33990499999999</v>
      </c>
      <c r="O92">
        <v>429.66897599999999</v>
      </c>
      <c r="P92">
        <v>438.027985</v>
      </c>
      <c r="Q92">
        <v>446.46606400000002</v>
      </c>
      <c r="R92">
        <v>455.04959100000002</v>
      </c>
      <c r="S92">
        <v>463.81222500000001</v>
      </c>
      <c r="T92">
        <v>472.768372</v>
      </c>
      <c r="U92">
        <v>481.92321800000002</v>
      </c>
      <c r="V92">
        <v>491.22686800000002</v>
      </c>
      <c r="W92">
        <v>500.65768400000002</v>
      </c>
      <c r="X92">
        <v>510.17715500000003</v>
      </c>
      <c r="Y92">
        <v>519.72625700000003</v>
      </c>
      <c r="Z92">
        <v>529.26367200000004</v>
      </c>
      <c r="AA92">
        <v>538.77911400000005</v>
      </c>
      <c r="AB92">
        <v>548.25811799999997</v>
      </c>
      <c r="AC92">
        <v>557.68945299999996</v>
      </c>
      <c r="AD92">
        <v>567.06664999999998</v>
      </c>
      <c r="AE92">
        <v>576.36840800000004</v>
      </c>
      <c r="AF92">
        <v>585.56707800000004</v>
      </c>
      <c r="AG92">
        <v>594.62676999999996</v>
      </c>
      <c r="AH92">
        <v>603.534851</v>
      </c>
      <c r="AI92">
        <v>612.31945800000005</v>
      </c>
      <c r="AJ92">
        <v>620.99749799999995</v>
      </c>
      <c r="AK92" s="15">
        <v>1.9E-2</v>
      </c>
    </row>
    <row r="93" spans="1:37">
      <c r="A93" t="s">
        <v>991</v>
      </c>
      <c r="B93" t="s">
        <v>1818</v>
      </c>
      <c r="C93" t="s">
        <v>1819</v>
      </c>
      <c r="D93" t="s">
        <v>96</v>
      </c>
      <c r="E93">
        <v>4422.9941410000001</v>
      </c>
      <c r="F93">
        <v>4884.7607420000004</v>
      </c>
      <c r="G93">
        <v>5359.7285160000001</v>
      </c>
      <c r="H93">
        <v>5860.3315430000002</v>
      </c>
      <c r="I93">
        <v>6350.8598629999997</v>
      </c>
      <c r="J93">
        <v>6860.2700199999999</v>
      </c>
      <c r="K93">
        <v>7392.9326170000004</v>
      </c>
      <c r="L93">
        <v>7935.3320309999999</v>
      </c>
      <c r="M93">
        <v>8513.4667969999991</v>
      </c>
      <c r="N93">
        <v>9113.8476559999999</v>
      </c>
      <c r="O93">
        <v>9714.9707030000009</v>
      </c>
      <c r="P93">
        <v>10354.292969</v>
      </c>
      <c r="Q93">
        <v>10983.057617</v>
      </c>
      <c r="R93">
        <v>11628.414062</v>
      </c>
      <c r="S93">
        <v>12305.232421999999</v>
      </c>
      <c r="T93">
        <v>12994.988281</v>
      </c>
      <c r="U93">
        <v>13705.773438</v>
      </c>
      <c r="V93">
        <v>14437.082031</v>
      </c>
      <c r="W93">
        <v>15188.026367</v>
      </c>
      <c r="X93">
        <v>15958.956055000001</v>
      </c>
      <c r="Y93">
        <v>16722.707031000002</v>
      </c>
      <c r="Z93">
        <v>17434.71875</v>
      </c>
      <c r="AA93">
        <v>18225.933593999998</v>
      </c>
      <c r="AB93">
        <v>19035.435547000001</v>
      </c>
      <c r="AC93">
        <v>19811.544922000001</v>
      </c>
      <c r="AD93">
        <v>20638.294922000001</v>
      </c>
      <c r="AE93">
        <v>21422.673827999999</v>
      </c>
      <c r="AF93">
        <v>22256.927734000001</v>
      </c>
      <c r="AG93">
        <v>23033.798827999999</v>
      </c>
      <c r="AH93">
        <v>23885.296875</v>
      </c>
      <c r="AI93">
        <v>24682.544922000001</v>
      </c>
      <c r="AJ93">
        <v>25500.136718999998</v>
      </c>
      <c r="AK93" s="15">
        <v>5.8000000000000003E-2</v>
      </c>
    </row>
    <row r="94" spans="1:37">
      <c r="A94" t="s">
        <v>919</v>
      </c>
      <c r="B94" t="s">
        <v>1820</v>
      </c>
      <c r="C94" t="s">
        <v>1821</v>
      </c>
      <c r="D94" t="s">
        <v>96</v>
      </c>
      <c r="E94">
        <v>3469.8801269999999</v>
      </c>
      <c r="F94">
        <v>3831.3286130000001</v>
      </c>
      <c r="G94">
        <v>4210.6313479999999</v>
      </c>
      <c r="H94">
        <v>4602.9248049999997</v>
      </c>
      <c r="I94">
        <v>4997.3642579999996</v>
      </c>
      <c r="J94">
        <v>5408.6352539999998</v>
      </c>
      <c r="K94">
        <v>5839.7709960000002</v>
      </c>
      <c r="L94">
        <v>6292.4072269999997</v>
      </c>
      <c r="M94">
        <v>6761.4121089999999</v>
      </c>
      <c r="N94">
        <v>7248.7856449999999</v>
      </c>
      <c r="O94">
        <v>7754.2138670000004</v>
      </c>
      <c r="P94">
        <v>8276.7236329999996</v>
      </c>
      <c r="Q94">
        <v>8801.6044920000004</v>
      </c>
      <c r="R94">
        <v>9343.2363280000009</v>
      </c>
      <c r="S94">
        <v>9901.9921880000002</v>
      </c>
      <c r="T94">
        <v>10478.706055000001</v>
      </c>
      <c r="U94">
        <v>11071.036133</v>
      </c>
      <c r="V94">
        <v>11678.764648</v>
      </c>
      <c r="W94">
        <v>12300.502930000001</v>
      </c>
      <c r="X94">
        <v>12936.494140999999</v>
      </c>
      <c r="Y94">
        <v>13569.354492</v>
      </c>
      <c r="Z94">
        <v>14169.570312</v>
      </c>
      <c r="AA94">
        <v>14816.330078000001</v>
      </c>
      <c r="AB94">
        <v>15470.614258</v>
      </c>
      <c r="AC94">
        <v>16129.895508</v>
      </c>
      <c r="AD94">
        <v>16792.859375</v>
      </c>
      <c r="AE94">
        <v>17457.908202999999</v>
      </c>
      <c r="AF94">
        <v>18125.642577999999</v>
      </c>
      <c r="AG94">
        <v>18796.701172000001</v>
      </c>
      <c r="AH94">
        <v>19466.800781000002</v>
      </c>
      <c r="AI94">
        <v>20134.980468999998</v>
      </c>
      <c r="AJ94">
        <v>20802.761718999998</v>
      </c>
      <c r="AK94" s="15">
        <v>5.8999999999999997E-2</v>
      </c>
    </row>
    <row r="95" spans="1:37">
      <c r="A95" t="s">
        <v>922</v>
      </c>
      <c r="B95" t="s">
        <v>1822</v>
      </c>
      <c r="C95" t="s">
        <v>1823</v>
      </c>
      <c r="D95" t="s">
        <v>96</v>
      </c>
      <c r="E95">
        <v>680.442139</v>
      </c>
      <c r="F95">
        <v>754.73040800000001</v>
      </c>
      <c r="G95">
        <v>826.01428199999998</v>
      </c>
      <c r="H95">
        <v>908.64752199999998</v>
      </c>
      <c r="I95">
        <v>978.63665800000001</v>
      </c>
      <c r="J95">
        <v>1049.61853</v>
      </c>
      <c r="K95">
        <v>1122.9646</v>
      </c>
      <c r="L95">
        <v>1183.6094969999999</v>
      </c>
      <c r="M95">
        <v>1262.6835940000001</v>
      </c>
      <c r="N95">
        <v>1344.676025</v>
      </c>
      <c r="O95">
        <v>1408.4338379999999</v>
      </c>
      <c r="P95">
        <v>1492.4600829999999</v>
      </c>
      <c r="Q95">
        <v>1562.7485349999999</v>
      </c>
      <c r="R95">
        <v>1632.1083980000001</v>
      </c>
      <c r="S95">
        <v>1715.0042719999999</v>
      </c>
      <c r="T95">
        <v>1792.091064</v>
      </c>
      <c r="U95">
        <v>1873.8238530000001</v>
      </c>
      <c r="V95">
        <v>1959.9227289999999</v>
      </c>
      <c r="W95">
        <v>2050.897461</v>
      </c>
      <c r="X95">
        <v>2146.8522950000001</v>
      </c>
      <c r="Y95">
        <v>2238.0251459999999</v>
      </c>
      <c r="Z95">
        <v>2309.4594729999999</v>
      </c>
      <c r="AA95">
        <v>2412.8635250000002</v>
      </c>
      <c r="AB95">
        <v>2526.3464359999998</v>
      </c>
      <c r="AC95">
        <v>2600.7382809999999</v>
      </c>
      <c r="AD95">
        <v>2721.3684079999998</v>
      </c>
      <c r="AE95">
        <v>2796.829346</v>
      </c>
      <c r="AF95">
        <v>2918.7502439999998</v>
      </c>
      <c r="AG95">
        <v>2979.321289</v>
      </c>
      <c r="AH95">
        <v>3087.8149410000001</v>
      </c>
      <c r="AI95">
        <v>3138.4375</v>
      </c>
      <c r="AJ95">
        <v>3210.54126</v>
      </c>
      <c r="AK95" s="15">
        <v>5.0999999999999997E-2</v>
      </c>
    </row>
    <row r="96" spans="1:37">
      <c r="A96" t="s">
        <v>925</v>
      </c>
      <c r="B96" t="s">
        <v>1824</v>
      </c>
      <c r="C96" t="s">
        <v>1825</v>
      </c>
      <c r="D96" t="s">
        <v>96</v>
      </c>
      <c r="E96">
        <v>272.671875</v>
      </c>
      <c r="F96">
        <v>298.70190400000001</v>
      </c>
      <c r="G96">
        <v>323.082855</v>
      </c>
      <c r="H96">
        <v>348.759277</v>
      </c>
      <c r="I96">
        <v>374.85906999999997</v>
      </c>
      <c r="J96">
        <v>402.01611300000002</v>
      </c>
      <c r="K96">
        <v>430.19702100000001</v>
      </c>
      <c r="L96">
        <v>459.31549100000001</v>
      </c>
      <c r="M96">
        <v>489.37103300000001</v>
      </c>
      <c r="N96">
        <v>520.38580300000001</v>
      </c>
      <c r="O96">
        <v>552.32324200000005</v>
      </c>
      <c r="P96">
        <v>585.10949700000003</v>
      </c>
      <c r="Q96">
        <v>618.70440699999995</v>
      </c>
      <c r="R96">
        <v>653.06939699999998</v>
      </c>
      <c r="S96">
        <v>688.23675500000002</v>
      </c>
      <c r="T96">
        <v>724.19189500000005</v>
      </c>
      <c r="U96">
        <v>760.91265899999996</v>
      </c>
      <c r="V96">
        <v>798.39465299999995</v>
      </c>
      <c r="W96">
        <v>836.62561000000005</v>
      </c>
      <c r="X96">
        <v>875.60980199999995</v>
      </c>
      <c r="Y96">
        <v>915.32690400000001</v>
      </c>
      <c r="Z96">
        <v>955.69030799999996</v>
      </c>
      <c r="AA96">
        <v>996.73956299999998</v>
      </c>
      <c r="AB96">
        <v>1038.4750979999999</v>
      </c>
      <c r="AC96">
        <v>1080.911987</v>
      </c>
      <c r="AD96">
        <v>1124.0665280000001</v>
      </c>
      <c r="AE96">
        <v>1167.9364009999999</v>
      </c>
      <c r="AF96">
        <v>1212.5349120000001</v>
      </c>
      <c r="AG96">
        <v>1257.7761230000001</v>
      </c>
      <c r="AH96">
        <v>1330.6820070000001</v>
      </c>
      <c r="AI96">
        <v>1409.126831</v>
      </c>
      <c r="AJ96">
        <v>1486.8332519999999</v>
      </c>
      <c r="AK96" s="15">
        <v>5.6000000000000001E-2</v>
      </c>
    </row>
    <row r="97" spans="1:37">
      <c r="A97" t="s">
        <v>1000</v>
      </c>
      <c r="B97" t="s">
        <v>1826</v>
      </c>
      <c r="C97" t="s">
        <v>1827</v>
      </c>
      <c r="D97" t="s">
        <v>96</v>
      </c>
      <c r="E97">
        <v>1123.5104980000001</v>
      </c>
      <c r="F97">
        <v>1189.5642089999999</v>
      </c>
      <c r="G97">
        <v>1255.248047</v>
      </c>
      <c r="H97">
        <v>1320.5692140000001</v>
      </c>
      <c r="I97">
        <v>1385.600952</v>
      </c>
      <c r="J97">
        <v>1450.095581</v>
      </c>
      <c r="K97">
        <v>1513.9951169999999</v>
      </c>
      <c r="L97">
        <v>1577.082764</v>
      </c>
      <c r="M97">
        <v>1639.0758060000001</v>
      </c>
      <c r="N97">
        <v>1699.919312</v>
      </c>
      <c r="O97">
        <v>1760.0079350000001</v>
      </c>
      <c r="P97">
        <v>1818.6049800000001</v>
      </c>
      <c r="Q97">
        <v>1875.0732419999999</v>
      </c>
      <c r="R97">
        <v>1929.7543949999999</v>
      </c>
      <c r="S97">
        <v>1982.5848390000001</v>
      </c>
      <c r="T97">
        <v>2033.434937</v>
      </c>
      <c r="U97">
        <v>2082.4875489999999</v>
      </c>
      <c r="V97">
        <v>2129.7563479999999</v>
      </c>
      <c r="W97">
        <v>2175.4067380000001</v>
      </c>
      <c r="X97">
        <v>2219.6247560000002</v>
      </c>
      <c r="Y97">
        <v>2262.2094729999999</v>
      </c>
      <c r="Z97">
        <v>2302.0415039999998</v>
      </c>
      <c r="AA97">
        <v>2340.1691890000002</v>
      </c>
      <c r="AB97">
        <v>2376.5520019999999</v>
      </c>
      <c r="AC97">
        <v>2411.2451169999999</v>
      </c>
      <c r="AD97">
        <v>2444.0639649999998</v>
      </c>
      <c r="AE97">
        <v>2475.123779</v>
      </c>
      <c r="AF97">
        <v>2504.1789549999999</v>
      </c>
      <c r="AG97">
        <v>2531.1057129999999</v>
      </c>
      <c r="AH97">
        <v>2556.1108399999998</v>
      </c>
      <c r="AI97">
        <v>2579.85376</v>
      </c>
      <c r="AJ97">
        <v>2601.8544919999999</v>
      </c>
      <c r="AK97" s="15">
        <v>2.7E-2</v>
      </c>
    </row>
    <row r="98" spans="1:37">
      <c r="A98" t="s">
        <v>919</v>
      </c>
      <c r="B98" t="s">
        <v>1828</v>
      </c>
      <c r="C98" t="s">
        <v>1829</v>
      </c>
      <c r="D98" t="s">
        <v>96</v>
      </c>
      <c r="E98">
        <v>525.91564900000003</v>
      </c>
      <c r="F98">
        <v>559.51788299999998</v>
      </c>
      <c r="G98">
        <v>593.45837400000005</v>
      </c>
      <c r="H98">
        <v>627.59149200000002</v>
      </c>
      <c r="I98">
        <v>661.87323000000004</v>
      </c>
      <c r="J98">
        <v>696.22515899999996</v>
      </c>
      <c r="K98">
        <v>730.75329599999998</v>
      </c>
      <c r="L98">
        <v>765.33154300000001</v>
      </c>
      <c r="M98">
        <v>799.70428500000003</v>
      </c>
      <c r="N98">
        <v>833.76483199999996</v>
      </c>
      <c r="O98">
        <v>867.48358199999996</v>
      </c>
      <c r="P98">
        <v>900.778503</v>
      </c>
      <c r="Q98">
        <v>933.51385500000004</v>
      </c>
      <c r="R98">
        <v>965.58496100000002</v>
      </c>
      <c r="S98">
        <v>996.90563999999995</v>
      </c>
      <c r="T98">
        <v>1027.306885</v>
      </c>
      <c r="U98">
        <v>1056.833374</v>
      </c>
      <c r="V98">
        <v>1085.3638920000001</v>
      </c>
      <c r="W98">
        <v>1112.992798</v>
      </c>
      <c r="X98">
        <v>1139.9027100000001</v>
      </c>
      <c r="Y98">
        <v>1165.9770510000001</v>
      </c>
      <c r="Z98">
        <v>1190.0886230000001</v>
      </c>
      <c r="AA98">
        <v>1213.2181399999999</v>
      </c>
      <c r="AB98">
        <v>1235.3214109999999</v>
      </c>
      <c r="AC98">
        <v>1256.445068</v>
      </c>
      <c r="AD98">
        <v>1276.3901370000001</v>
      </c>
      <c r="AE98">
        <v>1295.299927</v>
      </c>
      <c r="AF98">
        <v>1312.9554439999999</v>
      </c>
      <c r="AG98">
        <v>1329.2470699999999</v>
      </c>
      <c r="AH98">
        <v>1344.3739009999999</v>
      </c>
      <c r="AI98">
        <v>1358.9293210000001</v>
      </c>
      <c r="AJ98">
        <v>1372.3714600000001</v>
      </c>
      <c r="AK98" s="15">
        <v>3.1E-2</v>
      </c>
    </row>
    <row r="99" spans="1:37">
      <c r="A99" t="s">
        <v>922</v>
      </c>
      <c r="B99" t="s">
        <v>1830</v>
      </c>
      <c r="C99" t="s">
        <v>1831</v>
      </c>
      <c r="D99" t="s">
        <v>96</v>
      </c>
      <c r="E99">
        <v>478.66931199999999</v>
      </c>
      <c r="F99">
        <v>505.88464399999998</v>
      </c>
      <c r="G99">
        <v>532.44354199999998</v>
      </c>
      <c r="H99">
        <v>558.51916500000004</v>
      </c>
      <c r="I99">
        <v>584.24749799999995</v>
      </c>
      <c r="J99">
        <v>609.47027600000001</v>
      </c>
      <c r="K99">
        <v>634.03851299999997</v>
      </c>
      <c r="L99">
        <v>657.87512200000003</v>
      </c>
      <c r="M99">
        <v>680.96557600000006</v>
      </c>
      <c r="N99">
        <v>703.37176499999998</v>
      </c>
      <c r="O99">
        <v>725.52929700000004</v>
      </c>
      <c r="P99">
        <v>746.79907200000002</v>
      </c>
      <c r="Q99">
        <v>766.69671600000004</v>
      </c>
      <c r="R99">
        <v>785.67492700000003</v>
      </c>
      <c r="S99">
        <v>803.75567599999999</v>
      </c>
      <c r="T99">
        <v>820.97833300000002</v>
      </c>
      <c r="U99">
        <v>837.47839399999998</v>
      </c>
      <c r="V99">
        <v>853.39660600000002</v>
      </c>
      <c r="W99">
        <v>868.79907200000002</v>
      </c>
      <c r="X99">
        <v>883.67553699999996</v>
      </c>
      <c r="Y99">
        <v>897.91876200000002</v>
      </c>
      <c r="Z99">
        <v>911.51635699999997</v>
      </c>
      <c r="AA99">
        <v>924.52002000000005</v>
      </c>
      <c r="AB99">
        <v>936.92596400000002</v>
      </c>
      <c r="AC99">
        <v>948.73101799999995</v>
      </c>
      <c r="AD99">
        <v>959.93151899999998</v>
      </c>
      <c r="AE99">
        <v>970.483521</v>
      </c>
      <c r="AF99">
        <v>980.33593800000006</v>
      </c>
      <c r="AG99">
        <v>989.448486</v>
      </c>
      <c r="AH99">
        <v>997.817993</v>
      </c>
      <c r="AI99">
        <v>1005.511475</v>
      </c>
      <c r="AJ99">
        <v>1012.589478</v>
      </c>
      <c r="AK99" s="15">
        <v>2.4E-2</v>
      </c>
    </row>
    <row r="100" spans="1:37">
      <c r="A100" t="s">
        <v>925</v>
      </c>
      <c r="B100" t="s">
        <v>1832</v>
      </c>
      <c r="C100" t="s">
        <v>1833</v>
      </c>
      <c r="D100" t="s">
        <v>96</v>
      </c>
      <c r="E100">
        <v>118.925545</v>
      </c>
      <c r="F100">
        <v>124.161568</v>
      </c>
      <c r="G100">
        <v>129.34625199999999</v>
      </c>
      <c r="H100">
        <v>134.458664</v>
      </c>
      <c r="I100">
        <v>139.48019400000001</v>
      </c>
      <c r="J100">
        <v>144.400116</v>
      </c>
      <c r="K100">
        <v>149.203384</v>
      </c>
      <c r="L100">
        <v>153.87616</v>
      </c>
      <c r="M100">
        <v>158.405914</v>
      </c>
      <c r="N100">
        <v>162.78270000000001</v>
      </c>
      <c r="O100">
        <v>166.99496500000001</v>
      </c>
      <c r="P100">
        <v>171.02737400000001</v>
      </c>
      <c r="Q100">
        <v>174.86264</v>
      </c>
      <c r="R100">
        <v>178.49444600000001</v>
      </c>
      <c r="S100">
        <v>181.923416</v>
      </c>
      <c r="T100">
        <v>185.14982599999999</v>
      </c>
      <c r="U100">
        <v>188.17567399999999</v>
      </c>
      <c r="V100">
        <v>190.995926</v>
      </c>
      <c r="W100">
        <v>193.614868</v>
      </c>
      <c r="X100">
        <v>196.046539</v>
      </c>
      <c r="Y100">
        <v>198.31366</v>
      </c>
      <c r="Z100">
        <v>200.436508</v>
      </c>
      <c r="AA100">
        <v>202.43083200000001</v>
      </c>
      <c r="AB100">
        <v>204.304779</v>
      </c>
      <c r="AC100">
        <v>206.06918300000001</v>
      </c>
      <c r="AD100">
        <v>207.742233</v>
      </c>
      <c r="AE100">
        <v>209.340363</v>
      </c>
      <c r="AF100">
        <v>210.88751199999999</v>
      </c>
      <c r="AG100">
        <v>212.41017199999999</v>
      </c>
      <c r="AH100">
        <v>213.91892999999999</v>
      </c>
      <c r="AI100">
        <v>215.412903</v>
      </c>
      <c r="AJ100">
        <v>216.89359999999999</v>
      </c>
      <c r="AK100" s="15">
        <v>0.02</v>
      </c>
    </row>
    <row r="101" spans="1:37">
      <c r="A101" t="s">
        <v>1009</v>
      </c>
      <c r="B101" t="s">
        <v>1834</v>
      </c>
      <c r="C101" t="s">
        <v>1835</v>
      </c>
      <c r="D101" t="s">
        <v>96</v>
      </c>
      <c r="E101">
        <v>2613.5104980000001</v>
      </c>
      <c r="F101">
        <v>2858.9804690000001</v>
      </c>
      <c r="G101">
        <v>3114.2534179999998</v>
      </c>
      <c r="H101">
        <v>3380.665039</v>
      </c>
      <c r="I101">
        <v>3658.6032709999999</v>
      </c>
      <c r="J101">
        <v>3948.5805660000001</v>
      </c>
      <c r="K101">
        <v>4250.4653319999998</v>
      </c>
      <c r="L101">
        <v>4564.1313479999999</v>
      </c>
      <c r="M101">
        <v>4888.6962890000004</v>
      </c>
      <c r="N101">
        <v>5224.6416019999997</v>
      </c>
      <c r="O101">
        <v>5573.5634769999997</v>
      </c>
      <c r="P101">
        <v>5936.2602539999998</v>
      </c>
      <c r="Q101">
        <v>6311.8481449999999</v>
      </c>
      <c r="R101">
        <v>6695.9287109999996</v>
      </c>
      <c r="S101">
        <v>7094.4877930000002</v>
      </c>
      <c r="T101">
        <v>7507.2880859999996</v>
      </c>
      <c r="U101">
        <v>7931.6704099999997</v>
      </c>
      <c r="V101">
        <v>8366.1337889999995</v>
      </c>
      <c r="W101">
        <v>8813.6152340000008</v>
      </c>
      <c r="X101">
        <v>9272.3564449999994</v>
      </c>
      <c r="Y101">
        <v>9743.5712889999995</v>
      </c>
      <c r="Z101">
        <v>10228.949219</v>
      </c>
      <c r="AA101">
        <v>10729.089844</v>
      </c>
      <c r="AB101">
        <v>11241.818359000001</v>
      </c>
      <c r="AC101">
        <v>11765.632812</v>
      </c>
      <c r="AD101">
        <v>12300.565430000001</v>
      </c>
      <c r="AE101">
        <v>12848.630859000001</v>
      </c>
      <c r="AF101">
        <v>13405.821289</v>
      </c>
      <c r="AG101">
        <v>13971.935546999999</v>
      </c>
      <c r="AH101">
        <v>14549.634765999999</v>
      </c>
      <c r="AI101">
        <v>15134.383789</v>
      </c>
      <c r="AJ101">
        <v>15730.121094</v>
      </c>
      <c r="AK101" s="15">
        <v>0.06</v>
      </c>
    </row>
    <row r="102" spans="1:37">
      <c r="A102" t="s">
        <v>919</v>
      </c>
      <c r="B102" t="s">
        <v>1836</v>
      </c>
      <c r="C102" t="s">
        <v>1837</v>
      </c>
      <c r="D102" t="s">
        <v>96</v>
      </c>
      <c r="E102">
        <v>1520.4195560000001</v>
      </c>
      <c r="F102">
        <v>1670.9555660000001</v>
      </c>
      <c r="G102">
        <v>1827.833496</v>
      </c>
      <c r="H102">
        <v>1991.9536129999999</v>
      </c>
      <c r="I102">
        <v>2163.638672</v>
      </c>
      <c r="J102">
        <v>2343.0395509999998</v>
      </c>
      <c r="K102">
        <v>2530.1240229999999</v>
      </c>
      <c r="L102">
        <v>2724.9572750000002</v>
      </c>
      <c r="M102">
        <v>2927.1098630000001</v>
      </c>
      <c r="N102">
        <v>3136.454346</v>
      </c>
      <c r="O102">
        <v>3354.0024410000001</v>
      </c>
      <c r="P102">
        <v>3580.6040039999998</v>
      </c>
      <c r="Q102">
        <v>3815.4001459999999</v>
      </c>
      <c r="R102">
        <v>4055.642578</v>
      </c>
      <c r="S102">
        <v>4306.0351559999999</v>
      </c>
      <c r="T102">
        <v>4566.6660160000001</v>
      </c>
      <c r="U102">
        <v>4835.2939450000003</v>
      </c>
      <c r="V102">
        <v>5109.1401370000003</v>
      </c>
      <c r="W102">
        <v>5392.2465819999998</v>
      </c>
      <c r="X102">
        <v>5683.7045900000003</v>
      </c>
      <c r="Y102">
        <v>5983.6298829999996</v>
      </c>
      <c r="Z102">
        <v>6292.46875</v>
      </c>
      <c r="AA102">
        <v>6610.0561520000001</v>
      </c>
      <c r="AB102">
        <v>6935.5371089999999</v>
      </c>
      <c r="AC102">
        <v>7268.0698240000002</v>
      </c>
      <c r="AD102">
        <v>7607.0546880000002</v>
      </c>
      <c r="AE102">
        <v>7954.4868159999996</v>
      </c>
      <c r="AF102">
        <v>8306.5361329999996</v>
      </c>
      <c r="AG102">
        <v>8663.2773440000001</v>
      </c>
      <c r="AH102">
        <v>9026.3212889999995</v>
      </c>
      <c r="AI102">
        <v>9394.1914059999999</v>
      </c>
      <c r="AJ102">
        <v>9768.8222659999992</v>
      </c>
      <c r="AK102" s="15">
        <v>6.2E-2</v>
      </c>
    </row>
    <row r="103" spans="1:37">
      <c r="A103" t="s">
        <v>922</v>
      </c>
      <c r="B103" t="s">
        <v>1838</v>
      </c>
      <c r="C103" t="s">
        <v>1839</v>
      </c>
      <c r="D103" t="s">
        <v>96</v>
      </c>
      <c r="E103">
        <v>615.46002199999998</v>
      </c>
      <c r="F103">
        <v>672.41674799999998</v>
      </c>
      <c r="G103">
        <v>731.434753</v>
      </c>
      <c r="H103">
        <v>792.84844999999996</v>
      </c>
      <c r="I103">
        <v>856.63445999999999</v>
      </c>
      <c r="J103">
        <v>923.08758499999999</v>
      </c>
      <c r="K103">
        <v>992.09204099999999</v>
      </c>
      <c r="L103">
        <v>1063.540894</v>
      </c>
      <c r="M103">
        <v>1136.7852780000001</v>
      </c>
      <c r="N103">
        <v>1212.3638920000001</v>
      </c>
      <c r="O103">
        <v>1290.8469239999999</v>
      </c>
      <c r="P103">
        <v>1372.1407469999999</v>
      </c>
      <c r="Q103">
        <v>1456.184937</v>
      </c>
      <c r="R103">
        <v>1541.3110349999999</v>
      </c>
      <c r="S103">
        <v>1628.7246090000001</v>
      </c>
      <c r="T103">
        <v>1718.040283</v>
      </c>
      <c r="U103">
        <v>1808.8292240000001</v>
      </c>
      <c r="V103">
        <v>1902.373413</v>
      </c>
      <c r="W103">
        <v>1997.7691649999999</v>
      </c>
      <c r="X103">
        <v>2094.1208499999998</v>
      </c>
      <c r="Y103">
        <v>2192.5217290000001</v>
      </c>
      <c r="Z103">
        <v>2294.0405270000001</v>
      </c>
      <c r="AA103">
        <v>2399.6831050000001</v>
      </c>
      <c r="AB103">
        <v>2508.1704100000002</v>
      </c>
      <c r="AC103">
        <v>2618.7473140000002</v>
      </c>
      <c r="AD103">
        <v>2732.1684570000002</v>
      </c>
      <c r="AE103">
        <v>2848.51001</v>
      </c>
      <c r="AF103">
        <v>2967.7104490000002</v>
      </c>
      <c r="AG103">
        <v>3089.6518550000001</v>
      </c>
      <c r="AH103">
        <v>3215.391846</v>
      </c>
      <c r="AI103">
        <v>3341.9848630000001</v>
      </c>
      <c r="AJ103">
        <v>3471.2446289999998</v>
      </c>
      <c r="AK103" s="15">
        <v>5.7000000000000002E-2</v>
      </c>
    </row>
    <row r="104" spans="1:37">
      <c r="A104" t="s">
        <v>925</v>
      </c>
      <c r="B104" t="s">
        <v>1840</v>
      </c>
      <c r="C104" t="s">
        <v>1841</v>
      </c>
      <c r="D104" t="s">
        <v>96</v>
      </c>
      <c r="E104">
        <v>477.63085899999999</v>
      </c>
      <c r="F104">
        <v>515.60821499999997</v>
      </c>
      <c r="G104">
        <v>554.98510699999997</v>
      </c>
      <c r="H104">
        <v>595.862976</v>
      </c>
      <c r="I104">
        <v>638.33007799999996</v>
      </c>
      <c r="J104">
        <v>682.45343000000003</v>
      </c>
      <c r="K104">
        <v>728.24920699999996</v>
      </c>
      <c r="L104">
        <v>775.63317900000004</v>
      </c>
      <c r="M104">
        <v>824.80145300000004</v>
      </c>
      <c r="N104">
        <v>875.82324200000005</v>
      </c>
      <c r="O104">
        <v>928.71392800000001</v>
      </c>
      <c r="P104">
        <v>983.51550299999997</v>
      </c>
      <c r="Q104">
        <v>1040.263062</v>
      </c>
      <c r="R104">
        <v>1098.974976</v>
      </c>
      <c r="S104">
        <v>1159.728149</v>
      </c>
      <c r="T104">
        <v>1222.581909</v>
      </c>
      <c r="U104">
        <v>1287.5473629999999</v>
      </c>
      <c r="V104">
        <v>1354.620361</v>
      </c>
      <c r="W104">
        <v>1423.599121</v>
      </c>
      <c r="X104">
        <v>1494.531616</v>
      </c>
      <c r="Y104">
        <v>1567.4197999999999</v>
      </c>
      <c r="Z104">
        <v>1642.4399410000001</v>
      </c>
      <c r="AA104">
        <v>1719.3500979999999</v>
      </c>
      <c r="AB104">
        <v>1798.1118160000001</v>
      </c>
      <c r="AC104">
        <v>1878.8157960000001</v>
      </c>
      <c r="AD104">
        <v>1961.3431399999999</v>
      </c>
      <c r="AE104">
        <v>2045.633423</v>
      </c>
      <c r="AF104">
        <v>2131.5749510000001</v>
      </c>
      <c r="AG104">
        <v>2219.005615</v>
      </c>
      <c r="AH104">
        <v>2307.9213869999999</v>
      </c>
      <c r="AI104">
        <v>2398.2080080000001</v>
      </c>
      <c r="AJ104">
        <v>2490.0546880000002</v>
      </c>
      <c r="AK104" s="15">
        <v>5.5E-2</v>
      </c>
    </row>
    <row r="105" spans="1:37">
      <c r="A105" t="s">
        <v>1018</v>
      </c>
      <c r="B105" t="s">
        <v>1842</v>
      </c>
      <c r="C105" t="s">
        <v>1843</v>
      </c>
      <c r="D105" t="s">
        <v>96</v>
      </c>
      <c r="E105">
        <v>854.683899</v>
      </c>
      <c r="F105">
        <v>920.845642</v>
      </c>
      <c r="G105">
        <v>990.37237500000003</v>
      </c>
      <c r="H105">
        <v>1063.853638</v>
      </c>
      <c r="I105">
        <v>1142.144043</v>
      </c>
      <c r="J105">
        <v>1225.1748050000001</v>
      </c>
      <c r="K105">
        <v>1312.6530760000001</v>
      </c>
      <c r="L105">
        <v>1405.5371090000001</v>
      </c>
      <c r="M105">
        <v>1503.1251219999999</v>
      </c>
      <c r="N105">
        <v>1606.1877440000001</v>
      </c>
      <c r="O105">
        <v>1715.1445309999999</v>
      </c>
      <c r="P105">
        <v>1829.916626</v>
      </c>
      <c r="Q105">
        <v>1950.6514890000001</v>
      </c>
      <c r="R105">
        <v>2075.0283199999999</v>
      </c>
      <c r="S105">
        <v>2206.180664</v>
      </c>
      <c r="T105">
        <v>2345.0966800000001</v>
      </c>
      <c r="U105">
        <v>2490.4350589999999</v>
      </c>
      <c r="V105">
        <v>2642.2788089999999</v>
      </c>
      <c r="W105">
        <v>2801.3232419999999</v>
      </c>
      <c r="X105">
        <v>2967.444336</v>
      </c>
      <c r="Y105">
        <v>3157.2456050000001</v>
      </c>
      <c r="Z105">
        <v>3388.2526859999998</v>
      </c>
      <c r="AA105">
        <v>3604.2514649999998</v>
      </c>
      <c r="AB105">
        <v>3830.8178710000002</v>
      </c>
      <c r="AC105">
        <v>4068.8803710000002</v>
      </c>
      <c r="AD105">
        <v>4318.2617190000001</v>
      </c>
      <c r="AE105">
        <v>4591.8793949999999</v>
      </c>
      <c r="AF105">
        <v>4880.9399409999996</v>
      </c>
      <c r="AG105">
        <v>5182.7431640000004</v>
      </c>
      <c r="AH105">
        <v>5500.0166019999997</v>
      </c>
      <c r="AI105">
        <v>5835.7060549999997</v>
      </c>
      <c r="AJ105">
        <v>6187.9848629999997</v>
      </c>
      <c r="AK105" s="15">
        <v>6.6000000000000003E-2</v>
      </c>
    </row>
    <row r="106" spans="1:37">
      <c r="A106" t="s">
        <v>919</v>
      </c>
      <c r="B106" t="s">
        <v>1844</v>
      </c>
      <c r="C106" t="s">
        <v>1845</v>
      </c>
      <c r="D106" t="s">
        <v>96</v>
      </c>
      <c r="E106">
        <v>576.50146500000005</v>
      </c>
      <c r="F106">
        <v>621.96618699999999</v>
      </c>
      <c r="G106">
        <v>670.154358</v>
      </c>
      <c r="H106">
        <v>721.21319600000004</v>
      </c>
      <c r="I106">
        <v>775.53961200000003</v>
      </c>
      <c r="J106">
        <v>832.99316399999998</v>
      </c>
      <c r="K106">
        <v>893.61932400000001</v>
      </c>
      <c r="L106">
        <v>958.332764</v>
      </c>
      <c r="M106">
        <v>1026.2164310000001</v>
      </c>
      <c r="N106">
        <v>1098.150513</v>
      </c>
      <c r="O106">
        <v>1174.7181399999999</v>
      </c>
      <c r="P106">
        <v>1255.7823490000001</v>
      </c>
      <c r="Q106">
        <v>1340.685303</v>
      </c>
      <c r="R106">
        <v>1427.5249020000001</v>
      </c>
      <c r="S106">
        <v>1519.212158</v>
      </c>
      <c r="T106">
        <v>1616.8161620000001</v>
      </c>
      <c r="U106">
        <v>1719.0985109999999</v>
      </c>
      <c r="V106">
        <v>1825.8316649999999</v>
      </c>
      <c r="W106">
        <v>1937.6998289999999</v>
      </c>
      <c r="X106">
        <v>2054.5622560000002</v>
      </c>
      <c r="Y106">
        <v>2193.2841800000001</v>
      </c>
      <c r="Z106">
        <v>2368.467529</v>
      </c>
      <c r="AA106">
        <v>2528.5646969999998</v>
      </c>
      <c r="AB106">
        <v>2697.1770019999999</v>
      </c>
      <c r="AC106">
        <v>2875.0607909999999</v>
      </c>
      <c r="AD106">
        <v>3062.0878910000001</v>
      </c>
      <c r="AE106">
        <v>3259.561279</v>
      </c>
      <c r="AF106">
        <v>3467.0554200000001</v>
      </c>
      <c r="AG106">
        <v>3684.1877439999998</v>
      </c>
      <c r="AH106">
        <v>3912.9047850000002</v>
      </c>
      <c r="AI106">
        <v>4155.3198240000002</v>
      </c>
      <c r="AJ106">
        <v>4410.216797</v>
      </c>
      <c r="AK106" s="15">
        <v>6.8000000000000005E-2</v>
      </c>
    </row>
    <row r="107" spans="1:37">
      <c r="A107" t="s">
        <v>922</v>
      </c>
      <c r="B107" t="s">
        <v>1846</v>
      </c>
      <c r="C107" t="s">
        <v>1847</v>
      </c>
      <c r="D107" t="s">
        <v>96</v>
      </c>
      <c r="E107">
        <v>154.50418099999999</v>
      </c>
      <c r="F107">
        <v>167.30943300000001</v>
      </c>
      <c r="G107">
        <v>180.345947</v>
      </c>
      <c r="H107">
        <v>194.04527300000001</v>
      </c>
      <c r="I107">
        <v>208.85107400000001</v>
      </c>
      <c r="J107">
        <v>224.78143299999999</v>
      </c>
      <c r="K107">
        <v>241.47468599999999</v>
      </c>
      <c r="L107">
        <v>258.96716300000003</v>
      </c>
      <c r="M107">
        <v>277.45437600000002</v>
      </c>
      <c r="N107">
        <v>296.81124899999998</v>
      </c>
      <c r="O107">
        <v>316.86044299999998</v>
      </c>
      <c r="P107">
        <v>337.645081</v>
      </c>
      <c r="Q107">
        <v>359.93994099999998</v>
      </c>
      <c r="R107">
        <v>383.294647</v>
      </c>
      <c r="S107">
        <v>407.890961</v>
      </c>
      <c r="T107">
        <v>433.61376999999999</v>
      </c>
      <c r="U107">
        <v>460.36834700000003</v>
      </c>
      <c r="V107">
        <v>488.35116599999998</v>
      </c>
      <c r="W107">
        <v>517.55487100000005</v>
      </c>
      <c r="X107">
        <v>547.98217799999998</v>
      </c>
      <c r="Y107">
        <v>579.41863999999998</v>
      </c>
      <c r="Z107">
        <v>614.70550500000002</v>
      </c>
      <c r="AA107">
        <v>649.17834500000004</v>
      </c>
      <c r="AB107">
        <v>684.83673099999999</v>
      </c>
      <c r="AC107">
        <v>721.80633499999999</v>
      </c>
      <c r="AD107">
        <v>759.97595200000001</v>
      </c>
      <c r="AE107">
        <v>799.60247800000002</v>
      </c>
      <c r="AF107">
        <v>840.49352999999996</v>
      </c>
      <c r="AG107">
        <v>882.475098</v>
      </c>
      <c r="AH107">
        <v>925.95013400000005</v>
      </c>
      <c r="AI107">
        <v>971.33727999999996</v>
      </c>
      <c r="AJ107">
        <v>1018.240112</v>
      </c>
      <c r="AK107" s="15">
        <v>6.3E-2</v>
      </c>
    </row>
    <row r="108" spans="1:37">
      <c r="A108" t="s">
        <v>925</v>
      </c>
      <c r="B108" t="s">
        <v>1848</v>
      </c>
      <c r="C108" t="s">
        <v>1849</v>
      </c>
      <c r="D108" t="s">
        <v>96</v>
      </c>
      <c r="E108">
        <v>123.678284</v>
      </c>
      <c r="F108">
        <v>131.56999200000001</v>
      </c>
      <c r="G108">
        <v>139.87207000000001</v>
      </c>
      <c r="H108">
        <v>148.595169</v>
      </c>
      <c r="I108">
        <v>157.753387</v>
      </c>
      <c r="J108">
        <v>167.40016199999999</v>
      </c>
      <c r="K108">
        <v>177.55903599999999</v>
      </c>
      <c r="L108">
        <v>188.23722799999999</v>
      </c>
      <c r="M108">
        <v>199.45439099999999</v>
      </c>
      <c r="N108">
        <v>211.22598300000001</v>
      </c>
      <c r="O108">
        <v>223.565887</v>
      </c>
      <c r="P108">
        <v>236.489182</v>
      </c>
      <c r="Q108">
        <v>250.02619899999999</v>
      </c>
      <c r="R108">
        <v>264.20880099999999</v>
      </c>
      <c r="S108">
        <v>279.07739299999997</v>
      </c>
      <c r="T108">
        <v>294.66687000000002</v>
      </c>
      <c r="U108">
        <v>310.96816999999999</v>
      </c>
      <c r="V108">
        <v>328.096069</v>
      </c>
      <c r="W108">
        <v>346.06866500000001</v>
      </c>
      <c r="X108">
        <v>364.89978000000002</v>
      </c>
      <c r="Y108">
        <v>384.54260299999999</v>
      </c>
      <c r="Z108">
        <v>405.07952899999998</v>
      </c>
      <c r="AA108">
        <v>426.50830100000002</v>
      </c>
      <c r="AB108">
        <v>448.80407700000001</v>
      </c>
      <c r="AC108">
        <v>472.01315299999999</v>
      </c>
      <c r="AD108">
        <v>496.19754</v>
      </c>
      <c r="AE108">
        <v>532.71569799999997</v>
      </c>
      <c r="AF108">
        <v>573.39129600000001</v>
      </c>
      <c r="AG108">
        <v>616.08026099999995</v>
      </c>
      <c r="AH108">
        <v>661.16143799999998</v>
      </c>
      <c r="AI108">
        <v>709.04882799999996</v>
      </c>
      <c r="AJ108">
        <v>759.52795400000002</v>
      </c>
      <c r="AK108" s="15">
        <v>0.06</v>
      </c>
    </row>
    <row r="109" spans="1:37">
      <c r="A109" t="s">
        <v>1027</v>
      </c>
      <c r="B109" t="s">
        <v>1850</v>
      </c>
      <c r="C109" t="s">
        <v>1851</v>
      </c>
      <c r="D109" t="s">
        <v>96</v>
      </c>
      <c r="E109">
        <v>824.51208499999996</v>
      </c>
      <c r="F109">
        <v>848.24487299999998</v>
      </c>
      <c r="G109">
        <v>871.97851600000001</v>
      </c>
      <c r="H109">
        <v>896.24121100000002</v>
      </c>
      <c r="I109">
        <v>920.93249500000002</v>
      </c>
      <c r="J109">
        <v>944.68542500000001</v>
      </c>
      <c r="K109">
        <v>967.66613800000005</v>
      </c>
      <c r="L109">
        <v>992.03845200000001</v>
      </c>
      <c r="M109">
        <v>1016.760193</v>
      </c>
      <c r="N109">
        <v>1042.3271480000001</v>
      </c>
      <c r="O109">
        <v>1068.325439</v>
      </c>
      <c r="P109">
        <v>1094.591797</v>
      </c>
      <c r="Q109">
        <v>1128.0974120000001</v>
      </c>
      <c r="R109">
        <v>1161.932251</v>
      </c>
      <c r="S109">
        <v>1197.4663089999999</v>
      </c>
      <c r="T109">
        <v>1234.238159</v>
      </c>
      <c r="U109">
        <v>1271.486328</v>
      </c>
      <c r="V109">
        <v>1309.1811520000001</v>
      </c>
      <c r="W109">
        <v>1348.8955080000001</v>
      </c>
      <c r="X109">
        <v>1390.8256839999999</v>
      </c>
      <c r="Y109">
        <v>1434.772217</v>
      </c>
      <c r="Z109">
        <v>1490.448975</v>
      </c>
      <c r="AA109">
        <v>1537.98999</v>
      </c>
      <c r="AB109">
        <v>1587.5211179999999</v>
      </c>
      <c r="AC109">
        <v>1638.756226</v>
      </c>
      <c r="AD109">
        <v>1691.5485839999999</v>
      </c>
      <c r="AE109">
        <v>1748.3320309999999</v>
      </c>
      <c r="AF109">
        <v>1808.171143</v>
      </c>
      <c r="AG109">
        <v>1869.014404</v>
      </c>
      <c r="AH109">
        <v>1931.311768</v>
      </c>
      <c r="AI109">
        <v>1994.810669</v>
      </c>
      <c r="AJ109">
        <v>2059.157471</v>
      </c>
      <c r="AK109" s="15">
        <v>0.03</v>
      </c>
    </row>
    <row r="110" spans="1:37">
      <c r="A110" t="s">
        <v>919</v>
      </c>
      <c r="B110" t="s">
        <v>1852</v>
      </c>
      <c r="C110" t="s">
        <v>1853</v>
      </c>
      <c r="D110" t="s">
        <v>96</v>
      </c>
      <c r="E110">
        <v>325.288971</v>
      </c>
      <c r="F110">
        <v>341.76504499999999</v>
      </c>
      <c r="G110">
        <v>358.67407200000002</v>
      </c>
      <c r="H110">
        <v>376.55542000000003</v>
      </c>
      <c r="I110">
        <v>395.33776899999998</v>
      </c>
      <c r="J110">
        <v>413.80139200000002</v>
      </c>
      <c r="K110">
        <v>431.76129200000003</v>
      </c>
      <c r="L110">
        <v>449.54046599999998</v>
      </c>
      <c r="M110">
        <v>467.66729700000002</v>
      </c>
      <c r="N110">
        <v>486.53460699999999</v>
      </c>
      <c r="O110">
        <v>505.86639400000001</v>
      </c>
      <c r="P110">
        <v>525.56243900000004</v>
      </c>
      <c r="Q110">
        <v>551.20898399999999</v>
      </c>
      <c r="R110">
        <v>577.36187700000005</v>
      </c>
      <c r="S110">
        <v>605.17486599999995</v>
      </c>
      <c r="T110">
        <v>634.17199700000003</v>
      </c>
      <c r="U110">
        <v>663.88293499999997</v>
      </c>
      <c r="V110">
        <v>694.29724099999999</v>
      </c>
      <c r="W110">
        <v>725.78997800000002</v>
      </c>
      <c r="X110">
        <v>758.27136199999995</v>
      </c>
      <c r="Y110">
        <v>791.64160200000003</v>
      </c>
      <c r="Z110">
        <v>835.75585899999999</v>
      </c>
      <c r="AA110">
        <v>870.93756099999996</v>
      </c>
      <c r="AB110">
        <v>907.44329800000003</v>
      </c>
      <c r="AC110">
        <v>945.10382100000004</v>
      </c>
      <c r="AD110">
        <v>983.82818599999996</v>
      </c>
      <c r="AE110">
        <v>1023.6828</v>
      </c>
      <c r="AF110">
        <v>1064.834106</v>
      </c>
      <c r="AG110">
        <v>1106.600586</v>
      </c>
      <c r="AH110">
        <v>1149.329712</v>
      </c>
      <c r="AI110">
        <v>1192.7998050000001</v>
      </c>
      <c r="AJ110">
        <v>1236.7258300000001</v>
      </c>
      <c r="AK110" s="15">
        <v>4.3999999999999997E-2</v>
      </c>
    </row>
    <row r="111" spans="1:37">
      <c r="A111" t="s">
        <v>922</v>
      </c>
      <c r="B111" t="s">
        <v>1854</v>
      </c>
      <c r="C111" t="s">
        <v>1855</v>
      </c>
      <c r="D111" t="s">
        <v>96</v>
      </c>
      <c r="E111">
        <v>133.36389199999999</v>
      </c>
      <c r="F111">
        <v>140.325897</v>
      </c>
      <c r="G111">
        <v>147.392426</v>
      </c>
      <c r="H111">
        <v>154.57566800000001</v>
      </c>
      <c r="I111">
        <v>161.85990899999999</v>
      </c>
      <c r="J111">
        <v>169.242615</v>
      </c>
      <c r="K111">
        <v>176.715408</v>
      </c>
      <c r="L111">
        <v>184.24485799999999</v>
      </c>
      <c r="M111">
        <v>191.82515000000001</v>
      </c>
      <c r="N111">
        <v>199.453812</v>
      </c>
      <c r="O111">
        <v>207.07591199999999</v>
      </c>
      <c r="P111">
        <v>214.657364</v>
      </c>
      <c r="Q111">
        <v>222.18211400000001</v>
      </c>
      <c r="R111">
        <v>229.63755800000001</v>
      </c>
      <c r="S111">
        <v>236.972916</v>
      </c>
      <c r="T111">
        <v>244.33438100000001</v>
      </c>
      <c r="U111">
        <v>251.54676799999999</v>
      </c>
      <c r="V111">
        <v>258.59628300000003</v>
      </c>
      <c r="W111">
        <v>265.49148600000001</v>
      </c>
      <c r="X111">
        <v>272.21099900000002</v>
      </c>
      <c r="Y111">
        <v>278.78561400000001</v>
      </c>
      <c r="Z111">
        <v>285.24993899999998</v>
      </c>
      <c r="AA111">
        <v>291.63067599999999</v>
      </c>
      <c r="AB111">
        <v>297.97442599999999</v>
      </c>
      <c r="AC111">
        <v>304.36108400000001</v>
      </c>
      <c r="AD111">
        <v>310.89648399999999</v>
      </c>
      <c r="AE111">
        <v>320.01882899999998</v>
      </c>
      <c r="AF111">
        <v>330.65777600000001</v>
      </c>
      <c r="AG111">
        <v>341.45043900000002</v>
      </c>
      <c r="AH111">
        <v>352.48928799999999</v>
      </c>
      <c r="AI111">
        <v>363.71521000000001</v>
      </c>
      <c r="AJ111">
        <v>375.05230699999998</v>
      </c>
      <c r="AK111" s="15">
        <v>3.4000000000000002E-2</v>
      </c>
    </row>
    <row r="112" spans="1:37">
      <c r="A112" t="s">
        <v>925</v>
      </c>
      <c r="B112" t="s">
        <v>1856</v>
      </c>
      <c r="C112" t="s">
        <v>1857</v>
      </c>
      <c r="D112" t="s">
        <v>96</v>
      </c>
      <c r="E112">
        <v>365.85922199999999</v>
      </c>
      <c r="F112">
        <v>366.15390000000002</v>
      </c>
      <c r="G112">
        <v>365.91198700000001</v>
      </c>
      <c r="H112">
        <v>365.11007699999999</v>
      </c>
      <c r="I112">
        <v>363.73483299999998</v>
      </c>
      <c r="J112">
        <v>361.64138800000001</v>
      </c>
      <c r="K112">
        <v>359.18948399999999</v>
      </c>
      <c r="L112">
        <v>358.25311299999998</v>
      </c>
      <c r="M112">
        <v>357.26776100000001</v>
      </c>
      <c r="N112">
        <v>356.33874500000002</v>
      </c>
      <c r="O112">
        <v>355.38308699999999</v>
      </c>
      <c r="P112">
        <v>354.37197900000001</v>
      </c>
      <c r="Q112">
        <v>354.70626800000002</v>
      </c>
      <c r="R112">
        <v>354.93277</v>
      </c>
      <c r="S112">
        <v>355.31857300000001</v>
      </c>
      <c r="T112">
        <v>355.73184199999997</v>
      </c>
      <c r="U112">
        <v>356.05660999999998</v>
      </c>
      <c r="V112">
        <v>356.287598</v>
      </c>
      <c r="W112">
        <v>357.61404399999998</v>
      </c>
      <c r="X112">
        <v>360.34320100000002</v>
      </c>
      <c r="Y112">
        <v>364.34500100000002</v>
      </c>
      <c r="Z112">
        <v>369.44311499999998</v>
      </c>
      <c r="AA112">
        <v>375.421783</v>
      </c>
      <c r="AB112">
        <v>382.10339399999998</v>
      </c>
      <c r="AC112">
        <v>389.29141199999998</v>
      </c>
      <c r="AD112">
        <v>396.82403599999998</v>
      </c>
      <c r="AE112">
        <v>404.63031000000001</v>
      </c>
      <c r="AF112">
        <v>412.67913800000002</v>
      </c>
      <c r="AG112">
        <v>420.96340900000001</v>
      </c>
      <c r="AH112">
        <v>429.49273699999998</v>
      </c>
      <c r="AI112">
        <v>438.29565400000001</v>
      </c>
      <c r="AJ112">
        <v>447.37933299999997</v>
      </c>
      <c r="AK112" s="15">
        <v>7.0000000000000001E-3</v>
      </c>
    </row>
    <row r="113" spans="1:37">
      <c r="A113" t="s">
        <v>1036</v>
      </c>
      <c r="B113" t="s">
        <v>1858</v>
      </c>
      <c r="C113" t="s">
        <v>1859</v>
      </c>
      <c r="D113" t="s">
        <v>96</v>
      </c>
      <c r="E113">
        <v>30543.449218999998</v>
      </c>
      <c r="F113">
        <v>32233.816406000002</v>
      </c>
      <c r="G113">
        <v>33959.179687999997</v>
      </c>
      <c r="H113">
        <v>35717.105469000002</v>
      </c>
      <c r="I113">
        <v>37480.878905999998</v>
      </c>
      <c r="J113">
        <v>39269.890625</v>
      </c>
      <c r="K113">
        <v>41088.625</v>
      </c>
      <c r="L113">
        <v>42935.8125</v>
      </c>
      <c r="M113">
        <v>44812.910155999998</v>
      </c>
      <c r="N113">
        <v>46726.964844000002</v>
      </c>
      <c r="O113">
        <v>48675.65625</v>
      </c>
      <c r="P113">
        <v>50648.191405999998</v>
      </c>
      <c r="Q113">
        <v>52619.992187999997</v>
      </c>
      <c r="R113">
        <v>54608.332030999998</v>
      </c>
      <c r="S113">
        <v>56636.03125</v>
      </c>
      <c r="T113">
        <v>58702.136719000002</v>
      </c>
      <c r="U113">
        <v>60795.558594000002</v>
      </c>
      <c r="V113">
        <v>62932.175780999998</v>
      </c>
      <c r="W113">
        <v>65100.597655999998</v>
      </c>
      <c r="X113">
        <v>67295.359375</v>
      </c>
      <c r="Y113">
        <v>69519.203125</v>
      </c>
      <c r="Z113">
        <v>71779.023438000004</v>
      </c>
      <c r="AA113">
        <v>74092.585938000004</v>
      </c>
      <c r="AB113">
        <v>76456.90625</v>
      </c>
      <c r="AC113">
        <v>78865.335938000004</v>
      </c>
      <c r="AD113">
        <v>81317.460938000004</v>
      </c>
      <c r="AE113">
        <v>83808.335938000004</v>
      </c>
      <c r="AF113">
        <v>86340.429688000004</v>
      </c>
      <c r="AG113">
        <v>88901.945311999996</v>
      </c>
      <c r="AH113">
        <v>91491.46875</v>
      </c>
      <c r="AI113">
        <v>94107.851561999996</v>
      </c>
      <c r="AJ113">
        <v>96757.632811999996</v>
      </c>
      <c r="AK113" s="15">
        <v>3.7999999999999999E-2</v>
      </c>
    </row>
    <row r="114" spans="1:37">
      <c r="A114" t="s">
        <v>1147</v>
      </c>
      <c r="C114" t="s">
        <v>1860</v>
      </c>
    </row>
    <row r="115" spans="1:37">
      <c r="A115" t="s">
        <v>916</v>
      </c>
      <c r="B115" t="s">
        <v>1861</v>
      </c>
      <c r="C115" t="s">
        <v>1862</v>
      </c>
      <c r="D115" t="s">
        <v>96</v>
      </c>
      <c r="E115">
        <v>973.12213099999997</v>
      </c>
      <c r="F115">
        <v>942.85632299999997</v>
      </c>
      <c r="G115">
        <v>909.33880599999998</v>
      </c>
      <c r="H115">
        <v>868.06384300000002</v>
      </c>
      <c r="I115">
        <v>841.17053199999998</v>
      </c>
      <c r="J115">
        <v>812.41546600000004</v>
      </c>
      <c r="K115">
        <v>782.82458499999996</v>
      </c>
      <c r="L115">
        <v>755.99334699999997</v>
      </c>
      <c r="M115">
        <v>723.95721400000002</v>
      </c>
      <c r="N115">
        <v>683.40380900000002</v>
      </c>
      <c r="O115">
        <v>638.41986099999997</v>
      </c>
      <c r="P115">
        <v>584.97216800000001</v>
      </c>
      <c r="Q115">
        <v>543.10894800000005</v>
      </c>
      <c r="R115">
        <v>512.85180700000001</v>
      </c>
      <c r="S115">
        <v>481.51669299999998</v>
      </c>
      <c r="T115">
        <v>457.67697099999998</v>
      </c>
      <c r="U115">
        <v>442.37338299999999</v>
      </c>
      <c r="V115">
        <v>425.20105000000001</v>
      </c>
      <c r="W115">
        <v>406.23703</v>
      </c>
      <c r="X115">
        <v>385.857483</v>
      </c>
      <c r="Y115">
        <v>363.65612800000002</v>
      </c>
      <c r="Z115">
        <v>339.603455</v>
      </c>
      <c r="AA115">
        <v>317.10351600000001</v>
      </c>
      <c r="AB115">
        <v>295.47885100000002</v>
      </c>
      <c r="AC115">
        <v>273.40704299999999</v>
      </c>
      <c r="AD115">
        <v>245.305038</v>
      </c>
      <c r="AE115">
        <v>216.23228499999999</v>
      </c>
      <c r="AF115">
        <v>187.24876399999999</v>
      </c>
      <c r="AG115">
        <v>157.669479</v>
      </c>
      <c r="AH115">
        <v>123.06326300000001</v>
      </c>
      <c r="AI115">
        <v>93.428741000000002</v>
      </c>
      <c r="AJ115">
        <v>69.248313999999993</v>
      </c>
      <c r="AK115" s="15">
        <v>-8.2000000000000003E-2</v>
      </c>
    </row>
    <row r="116" spans="1:37">
      <c r="A116" t="s">
        <v>919</v>
      </c>
      <c r="B116" t="s">
        <v>1863</v>
      </c>
      <c r="C116" t="s">
        <v>1864</v>
      </c>
      <c r="D116" t="s">
        <v>96</v>
      </c>
      <c r="E116">
        <v>362.63137799999998</v>
      </c>
      <c r="F116">
        <v>348.45211799999998</v>
      </c>
      <c r="G116">
        <v>332.59316999999999</v>
      </c>
      <c r="H116">
        <v>315.19085699999999</v>
      </c>
      <c r="I116">
        <v>295.93652300000002</v>
      </c>
      <c r="J116">
        <v>274.90228300000001</v>
      </c>
      <c r="K116">
        <v>253.03149400000001</v>
      </c>
      <c r="L116">
        <v>234.24078399999999</v>
      </c>
      <c r="M116">
        <v>210.52784700000001</v>
      </c>
      <c r="N116">
        <v>179.148651</v>
      </c>
      <c r="O116">
        <v>144.198578</v>
      </c>
      <c r="P116">
        <v>101.705338</v>
      </c>
      <c r="Q116">
        <v>71.566695999999993</v>
      </c>
      <c r="R116">
        <v>53.853915999999998</v>
      </c>
      <c r="S116">
        <v>36</v>
      </c>
      <c r="T116">
        <v>26</v>
      </c>
      <c r="U116">
        <v>26</v>
      </c>
      <c r="V116">
        <v>23</v>
      </c>
      <c r="W116">
        <v>19.077349000000002</v>
      </c>
      <c r="X116">
        <v>17</v>
      </c>
      <c r="Y116">
        <v>15</v>
      </c>
      <c r="Z116">
        <v>12</v>
      </c>
      <c r="AA116">
        <v>9</v>
      </c>
      <c r="AB116">
        <v>8</v>
      </c>
      <c r="AC116">
        <v>8</v>
      </c>
      <c r="AD116">
        <v>7</v>
      </c>
      <c r="AE116">
        <v>6</v>
      </c>
      <c r="AF116">
        <v>3</v>
      </c>
      <c r="AG116">
        <v>3</v>
      </c>
      <c r="AH116">
        <v>2</v>
      </c>
      <c r="AI116">
        <v>0.86185800000000001</v>
      </c>
      <c r="AJ116">
        <v>0</v>
      </c>
      <c r="AK116" t="s">
        <v>170</v>
      </c>
    </row>
    <row r="117" spans="1:37">
      <c r="A117" t="s">
        <v>922</v>
      </c>
      <c r="B117" t="s">
        <v>1865</v>
      </c>
      <c r="C117" t="s">
        <v>1866</v>
      </c>
      <c r="D117" t="s">
        <v>96</v>
      </c>
      <c r="E117">
        <v>52.558323000000001</v>
      </c>
      <c r="F117">
        <v>39.730072</v>
      </c>
      <c r="G117">
        <v>25.877890000000001</v>
      </c>
      <c r="H117">
        <v>6.4142299999999999</v>
      </c>
      <c r="I117">
        <v>3.8382520000000002</v>
      </c>
      <c r="J117">
        <v>1.897764</v>
      </c>
      <c r="K117">
        <v>0.72859300000000005</v>
      </c>
      <c r="L117">
        <v>0.38184000000000001</v>
      </c>
      <c r="M117">
        <v>0.26483299999999999</v>
      </c>
      <c r="N117">
        <v>0.18105399999999999</v>
      </c>
      <c r="O117">
        <v>0.121984</v>
      </c>
      <c r="P117">
        <v>1.5894999999999999E-2</v>
      </c>
      <c r="Q117">
        <v>1.065E-2</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t="s">
        <v>170</v>
      </c>
    </row>
    <row r="118" spans="1:37">
      <c r="A118" t="s">
        <v>925</v>
      </c>
      <c r="B118" t="s">
        <v>1867</v>
      </c>
      <c r="C118" t="s">
        <v>1868</v>
      </c>
      <c r="D118" t="s">
        <v>96</v>
      </c>
      <c r="E118">
        <v>557.93243399999994</v>
      </c>
      <c r="F118">
        <v>554.67413299999998</v>
      </c>
      <c r="G118">
        <v>550.86773700000003</v>
      </c>
      <c r="H118">
        <v>546.45880099999999</v>
      </c>
      <c r="I118">
        <v>541.39575200000002</v>
      </c>
      <c r="J118">
        <v>535.61541699999998</v>
      </c>
      <c r="K118">
        <v>529.06451400000003</v>
      </c>
      <c r="L118">
        <v>521.37072799999999</v>
      </c>
      <c r="M118">
        <v>513.16455099999996</v>
      </c>
      <c r="N118">
        <v>504.07409699999999</v>
      </c>
      <c r="O118">
        <v>494.09930400000002</v>
      </c>
      <c r="P118">
        <v>483.25091600000002</v>
      </c>
      <c r="Q118">
        <v>471.531586</v>
      </c>
      <c r="R118">
        <v>458.99789399999997</v>
      </c>
      <c r="S118">
        <v>445.51669299999998</v>
      </c>
      <c r="T118">
        <v>431.67697099999998</v>
      </c>
      <c r="U118">
        <v>416.37338299999999</v>
      </c>
      <c r="V118">
        <v>402.20105000000001</v>
      </c>
      <c r="W118">
        <v>387.15966800000001</v>
      </c>
      <c r="X118">
        <v>368.857483</v>
      </c>
      <c r="Y118">
        <v>348.65612800000002</v>
      </c>
      <c r="Z118">
        <v>327.603455</v>
      </c>
      <c r="AA118">
        <v>308.10351600000001</v>
      </c>
      <c r="AB118">
        <v>287.47885100000002</v>
      </c>
      <c r="AC118">
        <v>265.40704299999999</v>
      </c>
      <c r="AD118">
        <v>238.305038</v>
      </c>
      <c r="AE118">
        <v>210.23228499999999</v>
      </c>
      <c r="AF118">
        <v>184.24876399999999</v>
      </c>
      <c r="AG118">
        <v>154.669479</v>
      </c>
      <c r="AH118">
        <v>121.06326300000001</v>
      </c>
      <c r="AI118">
        <v>92.566879</v>
      </c>
      <c r="AJ118">
        <v>69.248313999999993</v>
      </c>
      <c r="AK118" s="15">
        <v>-6.5000000000000002E-2</v>
      </c>
    </row>
    <row r="119" spans="1:37">
      <c r="A119" t="s">
        <v>928</v>
      </c>
      <c r="B119" t="s">
        <v>1869</v>
      </c>
      <c r="C119" t="s">
        <v>1870</v>
      </c>
      <c r="D119" t="s">
        <v>96</v>
      </c>
      <c r="E119">
        <v>61.695587000000003</v>
      </c>
      <c r="F119">
        <v>59.671332999999997</v>
      </c>
      <c r="G119">
        <v>57.452938000000003</v>
      </c>
      <c r="H119">
        <v>55.273555999999999</v>
      </c>
      <c r="I119">
        <v>53.191319</v>
      </c>
      <c r="J119">
        <v>50.163567</v>
      </c>
      <c r="K119">
        <v>47.759017999999998</v>
      </c>
      <c r="L119">
        <v>45.514240000000001</v>
      </c>
      <c r="M119">
        <v>42.996505999999997</v>
      </c>
      <c r="N119">
        <v>40.356921999999997</v>
      </c>
      <c r="O119">
        <v>37.492012000000003</v>
      </c>
      <c r="P119">
        <v>34.461933000000002</v>
      </c>
      <c r="Q119">
        <v>31.371628000000001</v>
      </c>
      <c r="R119">
        <v>28.320882999999998</v>
      </c>
      <c r="S119">
        <v>24.469107000000001</v>
      </c>
      <c r="T119">
        <v>21.060804000000001</v>
      </c>
      <c r="U119">
        <v>18.179544</v>
      </c>
      <c r="V119">
        <v>15.775371</v>
      </c>
      <c r="W119">
        <v>13.654145</v>
      </c>
      <c r="X119">
        <v>11.159050000000001</v>
      </c>
      <c r="Y119">
        <v>9.8747620000000005</v>
      </c>
      <c r="Z119">
        <v>8.8106039999999997</v>
      </c>
      <c r="AA119">
        <v>7.5985129999999996</v>
      </c>
      <c r="AB119">
        <v>5.946968</v>
      </c>
      <c r="AC119">
        <v>5.529007</v>
      </c>
      <c r="AD119">
        <v>4.4331639999999997</v>
      </c>
      <c r="AE119">
        <v>3.5822509999999999</v>
      </c>
      <c r="AF119">
        <v>2.6791779999999998</v>
      </c>
      <c r="AG119">
        <v>2.1006589999999998</v>
      </c>
      <c r="AH119">
        <v>1.6871449999999999</v>
      </c>
      <c r="AI119">
        <v>0.94831200000000004</v>
      </c>
      <c r="AJ119">
        <v>0.52304799999999996</v>
      </c>
      <c r="AK119" s="15">
        <v>-0.14299999999999999</v>
      </c>
    </row>
    <row r="120" spans="1:37">
      <c r="A120" t="s">
        <v>919</v>
      </c>
      <c r="B120" t="s">
        <v>1871</v>
      </c>
      <c r="C120" t="s">
        <v>1872</v>
      </c>
      <c r="D120" t="s">
        <v>96</v>
      </c>
      <c r="E120">
        <v>4.4590550000000002</v>
      </c>
      <c r="F120">
        <v>3.44611</v>
      </c>
      <c r="G120">
        <v>2.933837</v>
      </c>
      <c r="H120">
        <v>2.5199509999999998</v>
      </c>
      <c r="I120">
        <v>2.1808320000000001</v>
      </c>
      <c r="J120">
        <v>1.9070050000000001</v>
      </c>
      <c r="K120">
        <v>1.6891080000000001</v>
      </c>
      <c r="L120">
        <v>1.518238</v>
      </c>
      <c r="M120">
        <v>1.386199</v>
      </c>
      <c r="N120">
        <v>1.2856639999999999</v>
      </c>
      <c r="O120">
        <v>1.210243</v>
      </c>
      <c r="P120">
        <v>1.154501</v>
      </c>
      <c r="Q120">
        <v>1.1139209999999999</v>
      </c>
      <c r="R120">
        <v>1.084822</v>
      </c>
      <c r="S120">
        <v>0.29505900000000002</v>
      </c>
      <c r="T120">
        <v>2.1298999999999998E-2</v>
      </c>
      <c r="U120">
        <v>0</v>
      </c>
      <c r="V120">
        <v>0</v>
      </c>
      <c r="W120">
        <v>0</v>
      </c>
      <c r="X120">
        <v>0</v>
      </c>
      <c r="Y120">
        <v>0</v>
      </c>
      <c r="Z120">
        <v>0</v>
      </c>
      <c r="AA120">
        <v>0</v>
      </c>
      <c r="AB120">
        <v>0</v>
      </c>
      <c r="AC120">
        <v>0</v>
      </c>
      <c r="AD120">
        <v>0</v>
      </c>
      <c r="AE120">
        <v>0</v>
      </c>
      <c r="AF120">
        <v>0</v>
      </c>
      <c r="AG120">
        <v>0</v>
      </c>
      <c r="AH120">
        <v>0</v>
      </c>
      <c r="AI120">
        <v>0</v>
      </c>
      <c r="AJ120">
        <v>0</v>
      </c>
      <c r="AK120" t="s">
        <v>170</v>
      </c>
    </row>
    <row r="121" spans="1:37">
      <c r="A121" t="s">
        <v>922</v>
      </c>
      <c r="B121" t="s">
        <v>1873</v>
      </c>
      <c r="C121" t="s">
        <v>1874</v>
      </c>
      <c r="D121" t="s">
        <v>96</v>
      </c>
      <c r="E121">
        <v>1</v>
      </c>
      <c r="F121">
        <v>1</v>
      </c>
      <c r="G121">
        <v>1</v>
      </c>
      <c r="H121">
        <v>1</v>
      </c>
      <c r="I121">
        <v>0.71148800000000001</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t="s">
        <v>170</v>
      </c>
    </row>
    <row r="122" spans="1:37">
      <c r="A122" t="s">
        <v>925</v>
      </c>
      <c r="B122" t="s">
        <v>1875</v>
      </c>
      <c r="C122" t="s">
        <v>1876</v>
      </c>
      <c r="D122" t="s">
        <v>96</v>
      </c>
      <c r="E122">
        <v>56.236530000000002</v>
      </c>
      <c r="F122">
        <v>55.225223999999997</v>
      </c>
      <c r="G122">
        <v>53.519100000000002</v>
      </c>
      <c r="H122">
        <v>51.753605</v>
      </c>
      <c r="I122">
        <v>50.298999999999999</v>
      </c>
      <c r="J122">
        <v>48.256560999999998</v>
      </c>
      <c r="K122">
        <v>46.069912000000002</v>
      </c>
      <c r="L122">
        <v>43.996001999999997</v>
      </c>
      <c r="M122">
        <v>41.610306000000001</v>
      </c>
      <c r="N122">
        <v>39.071258999999998</v>
      </c>
      <c r="O122">
        <v>36.281768999999997</v>
      </c>
      <c r="P122">
        <v>33.307429999999997</v>
      </c>
      <c r="Q122">
        <v>30.257708000000001</v>
      </c>
      <c r="R122">
        <v>27.236060999999999</v>
      </c>
      <c r="S122">
        <v>24.174047000000002</v>
      </c>
      <c r="T122">
        <v>21.039504999999998</v>
      </c>
      <c r="U122">
        <v>18.179544</v>
      </c>
      <c r="V122">
        <v>15.775371</v>
      </c>
      <c r="W122">
        <v>13.654145</v>
      </c>
      <c r="X122">
        <v>11.159050000000001</v>
      </c>
      <c r="Y122">
        <v>9.8747620000000005</v>
      </c>
      <c r="Z122">
        <v>8.8106039999999997</v>
      </c>
      <c r="AA122">
        <v>7.5985129999999996</v>
      </c>
      <c r="AB122">
        <v>5.946968</v>
      </c>
      <c r="AC122">
        <v>5.529007</v>
      </c>
      <c r="AD122">
        <v>4.4331639999999997</v>
      </c>
      <c r="AE122">
        <v>3.5822509999999999</v>
      </c>
      <c r="AF122">
        <v>2.6791779999999998</v>
      </c>
      <c r="AG122">
        <v>2.1006589999999998</v>
      </c>
      <c r="AH122">
        <v>1.6871449999999999</v>
      </c>
      <c r="AI122">
        <v>0.94831200000000004</v>
      </c>
      <c r="AJ122">
        <v>0.52304799999999996</v>
      </c>
      <c r="AK122" s="15">
        <v>-0.14000000000000001</v>
      </c>
    </row>
    <row r="123" spans="1:37">
      <c r="A123" t="s">
        <v>937</v>
      </c>
      <c r="B123" t="s">
        <v>1877</v>
      </c>
      <c r="C123" t="s">
        <v>1878</v>
      </c>
      <c r="D123" t="s">
        <v>96</v>
      </c>
      <c r="E123">
        <v>60.982719000000003</v>
      </c>
      <c r="F123">
        <v>59.427120000000002</v>
      </c>
      <c r="G123">
        <v>58.298141000000001</v>
      </c>
      <c r="H123">
        <v>56.895690999999999</v>
      </c>
      <c r="I123">
        <v>55.146602999999999</v>
      </c>
      <c r="J123">
        <v>52.943474000000002</v>
      </c>
      <c r="K123">
        <v>50.188400000000001</v>
      </c>
      <c r="L123">
        <v>46.835853999999998</v>
      </c>
      <c r="M123">
        <v>42.833069000000002</v>
      </c>
      <c r="N123">
        <v>38.079624000000003</v>
      </c>
      <c r="O123">
        <v>33.185364</v>
      </c>
      <c r="P123">
        <v>27.601475000000001</v>
      </c>
      <c r="Q123">
        <v>22.920438999999998</v>
      </c>
      <c r="R123">
        <v>18.589324999999999</v>
      </c>
      <c r="S123">
        <v>15.749454999999999</v>
      </c>
      <c r="T123">
        <v>13.628861000000001</v>
      </c>
      <c r="U123">
        <v>11.872077000000001</v>
      </c>
      <c r="V123">
        <v>10.281026000000001</v>
      </c>
      <c r="W123">
        <v>8.8282550000000004</v>
      </c>
      <c r="X123">
        <v>7.2899700000000003</v>
      </c>
      <c r="Y123">
        <v>5.7042820000000001</v>
      </c>
      <c r="Z123">
        <v>3.7108379999999999</v>
      </c>
      <c r="AA123">
        <v>2.1350449999999999</v>
      </c>
      <c r="AB123">
        <v>1.2833859999999999</v>
      </c>
      <c r="AC123">
        <v>0.70469400000000004</v>
      </c>
      <c r="AD123">
        <v>0.27679500000000001</v>
      </c>
      <c r="AE123">
        <v>0</v>
      </c>
      <c r="AF123">
        <v>0</v>
      </c>
      <c r="AG123">
        <v>0</v>
      </c>
      <c r="AH123">
        <v>0</v>
      </c>
      <c r="AI123">
        <v>0</v>
      </c>
      <c r="AJ123">
        <v>0</v>
      </c>
      <c r="AK123" t="s">
        <v>170</v>
      </c>
    </row>
    <row r="124" spans="1:37">
      <c r="A124" t="s">
        <v>919</v>
      </c>
      <c r="B124" t="s">
        <v>1879</v>
      </c>
      <c r="C124" t="s">
        <v>1880</v>
      </c>
      <c r="D124" t="s">
        <v>96</v>
      </c>
      <c r="E124">
        <v>35.446449000000001</v>
      </c>
      <c r="F124">
        <v>34.229667999999997</v>
      </c>
      <c r="G124">
        <v>33.38588</v>
      </c>
      <c r="H124">
        <v>32.298065000000001</v>
      </c>
      <c r="I124">
        <v>30.963507</v>
      </c>
      <c r="J124">
        <v>29.296461000000001</v>
      </c>
      <c r="K124">
        <v>27.222218000000002</v>
      </c>
      <c r="L124">
        <v>24.717661</v>
      </c>
      <c r="M124">
        <v>21.74334</v>
      </c>
      <c r="N124">
        <v>18.202337</v>
      </c>
      <c r="O124">
        <v>14.510662999999999</v>
      </c>
      <c r="P124">
        <v>10.319381</v>
      </c>
      <c r="Q124">
        <v>7.0877629999999998</v>
      </c>
      <c r="R124">
        <v>4.1812040000000001</v>
      </c>
      <c r="S124">
        <v>2.8133300000000001</v>
      </c>
      <c r="T124">
        <v>2.0312269999999999</v>
      </c>
      <c r="U124">
        <v>1.588004</v>
      </c>
      <c r="V124">
        <v>1.370385</v>
      </c>
      <c r="W124">
        <v>1.2495810000000001</v>
      </c>
      <c r="X124">
        <v>1.171257</v>
      </c>
      <c r="Y124">
        <v>1.118136</v>
      </c>
      <c r="Z124">
        <v>0.84543500000000005</v>
      </c>
      <c r="AA124">
        <v>5.3342000000000001E-2</v>
      </c>
      <c r="AB124">
        <v>0</v>
      </c>
      <c r="AC124">
        <v>0</v>
      </c>
      <c r="AD124">
        <v>0</v>
      </c>
      <c r="AE124">
        <v>0</v>
      </c>
      <c r="AF124">
        <v>0</v>
      </c>
      <c r="AG124">
        <v>0</v>
      </c>
      <c r="AH124">
        <v>0</v>
      </c>
      <c r="AI124">
        <v>0</v>
      </c>
      <c r="AJ124">
        <v>0</v>
      </c>
      <c r="AK124" t="s">
        <v>170</v>
      </c>
    </row>
    <row r="125" spans="1:37">
      <c r="A125" t="s">
        <v>922</v>
      </c>
      <c r="B125" t="s">
        <v>1881</v>
      </c>
      <c r="C125" t="s">
        <v>1882</v>
      </c>
      <c r="D125" t="s">
        <v>96</v>
      </c>
      <c r="E125">
        <v>0.23446900000000001</v>
      </c>
      <c r="F125">
        <v>0.13982700000000001</v>
      </c>
      <c r="G125">
        <v>7.6891000000000001E-2</v>
      </c>
      <c r="H125">
        <v>3.7864000000000002E-2</v>
      </c>
      <c r="I125">
        <v>1.601E-2</v>
      </c>
      <c r="J125">
        <v>5.47E-3</v>
      </c>
      <c r="K125">
        <v>1.403E-3</v>
      </c>
      <c r="L125">
        <v>4.0400000000000001E-4</v>
      </c>
      <c r="M125">
        <v>2.7E-4</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170</v>
      </c>
    </row>
    <row r="126" spans="1:37">
      <c r="A126" t="s">
        <v>925</v>
      </c>
      <c r="B126" t="s">
        <v>1883</v>
      </c>
      <c r="C126" t="s">
        <v>1884</v>
      </c>
      <c r="D126" t="s">
        <v>96</v>
      </c>
      <c r="E126">
        <v>25.301801999999999</v>
      </c>
      <c r="F126">
        <v>25.057625000000002</v>
      </c>
      <c r="G126">
        <v>24.835370999999999</v>
      </c>
      <c r="H126">
        <v>24.559763</v>
      </c>
      <c r="I126">
        <v>24.167086000000001</v>
      </c>
      <c r="J126">
        <v>23.641544</v>
      </c>
      <c r="K126">
        <v>22.964780999999999</v>
      </c>
      <c r="L126">
        <v>22.117785999999999</v>
      </c>
      <c r="M126">
        <v>21.089458</v>
      </c>
      <c r="N126">
        <v>19.877286999999999</v>
      </c>
      <c r="O126">
        <v>18.674700000000001</v>
      </c>
      <c r="P126">
        <v>17.282093</v>
      </c>
      <c r="Q126">
        <v>15.832675</v>
      </c>
      <c r="R126">
        <v>14.408121</v>
      </c>
      <c r="S126">
        <v>12.936125000000001</v>
      </c>
      <c r="T126">
        <v>11.597633999999999</v>
      </c>
      <c r="U126">
        <v>10.284072999999999</v>
      </c>
      <c r="V126">
        <v>8.910641</v>
      </c>
      <c r="W126">
        <v>7.5786730000000002</v>
      </c>
      <c r="X126">
        <v>6.1187129999999996</v>
      </c>
      <c r="Y126">
        <v>4.5861460000000003</v>
      </c>
      <c r="Z126">
        <v>2.8654030000000001</v>
      </c>
      <c r="AA126">
        <v>2.0817019999999999</v>
      </c>
      <c r="AB126">
        <v>1.2833859999999999</v>
      </c>
      <c r="AC126">
        <v>0.70469400000000004</v>
      </c>
      <c r="AD126">
        <v>0.27679500000000001</v>
      </c>
      <c r="AE126">
        <v>0</v>
      </c>
      <c r="AF126">
        <v>0</v>
      </c>
      <c r="AG126">
        <v>0</v>
      </c>
      <c r="AH126">
        <v>0</v>
      </c>
      <c r="AI126">
        <v>0</v>
      </c>
      <c r="AJ126">
        <v>0</v>
      </c>
      <c r="AK126" t="s">
        <v>170</v>
      </c>
    </row>
    <row r="127" spans="1:37">
      <c r="A127" t="s">
        <v>946</v>
      </c>
      <c r="B127" t="s">
        <v>1885</v>
      </c>
      <c r="C127" t="s">
        <v>1886</v>
      </c>
      <c r="D127" t="s">
        <v>96</v>
      </c>
      <c r="E127">
        <v>128.10488900000001</v>
      </c>
      <c r="F127">
        <v>122.99266799999999</v>
      </c>
      <c r="G127">
        <v>117.676682</v>
      </c>
      <c r="H127">
        <v>112.690331</v>
      </c>
      <c r="I127">
        <v>106.35902400000001</v>
      </c>
      <c r="J127">
        <v>102.419937</v>
      </c>
      <c r="K127">
        <v>98.970253</v>
      </c>
      <c r="L127">
        <v>97.174576000000002</v>
      </c>
      <c r="M127">
        <v>94.833740000000006</v>
      </c>
      <c r="N127">
        <v>91.983138999999994</v>
      </c>
      <c r="O127">
        <v>89.416533999999999</v>
      </c>
      <c r="P127">
        <v>86.238906999999998</v>
      </c>
      <c r="Q127">
        <v>83.070366000000007</v>
      </c>
      <c r="R127">
        <v>80.212211999999994</v>
      </c>
      <c r="S127">
        <v>77.463211000000001</v>
      </c>
      <c r="T127">
        <v>74.199332999999996</v>
      </c>
      <c r="U127">
        <v>70.396500000000003</v>
      </c>
      <c r="V127">
        <v>66.839478</v>
      </c>
      <c r="W127">
        <v>64.775374999999997</v>
      </c>
      <c r="X127">
        <v>60.229652000000002</v>
      </c>
      <c r="Y127">
        <v>58.396712999999998</v>
      </c>
      <c r="Z127">
        <v>51.557251000000001</v>
      </c>
      <c r="AA127">
        <v>44.717781000000002</v>
      </c>
      <c r="AB127">
        <v>37.453896</v>
      </c>
      <c r="AC127">
        <v>33.937466000000001</v>
      </c>
      <c r="AD127">
        <v>25.065390000000001</v>
      </c>
      <c r="AE127">
        <v>23.047768000000001</v>
      </c>
      <c r="AF127">
        <v>23.034437</v>
      </c>
      <c r="AG127">
        <v>19.024495999999999</v>
      </c>
      <c r="AH127">
        <v>17.017188999999998</v>
      </c>
      <c r="AI127">
        <v>15.009646999999999</v>
      </c>
      <c r="AJ127">
        <v>13.006657000000001</v>
      </c>
      <c r="AK127" s="15">
        <v>-7.0999999999999994E-2</v>
      </c>
    </row>
    <row r="128" spans="1:37">
      <c r="A128" t="s">
        <v>919</v>
      </c>
      <c r="B128" t="s">
        <v>1887</v>
      </c>
      <c r="C128" t="s">
        <v>1888</v>
      </c>
      <c r="D128" t="s">
        <v>96</v>
      </c>
      <c r="E128">
        <v>45.535065000000003</v>
      </c>
      <c r="F128">
        <v>41.174618000000002</v>
      </c>
      <c r="G128">
        <v>36.551254</v>
      </c>
      <c r="H128">
        <v>32.339775000000003</v>
      </c>
      <c r="I128">
        <v>27.003896999999998</v>
      </c>
      <c r="J128">
        <v>23.585305999999999</v>
      </c>
      <c r="K128">
        <v>21.044219999999999</v>
      </c>
      <c r="L128">
        <v>20.263905999999999</v>
      </c>
      <c r="M128">
        <v>19.168129</v>
      </c>
      <c r="N128">
        <v>17.485887999999999</v>
      </c>
      <c r="O128">
        <v>16.168324999999999</v>
      </c>
      <c r="P128">
        <v>14.497519</v>
      </c>
      <c r="Q128">
        <v>13.419774</v>
      </c>
      <c r="R128">
        <v>13.327424000000001</v>
      </c>
      <c r="S128">
        <v>13.246987000000001</v>
      </c>
      <c r="T128">
        <v>12.191608</v>
      </c>
      <c r="U128">
        <v>12.143706</v>
      </c>
      <c r="V128">
        <v>12.106342</v>
      </c>
      <c r="W128">
        <v>12.077629999999999</v>
      </c>
      <c r="X128">
        <v>12.055894</v>
      </c>
      <c r="Y128">
        <v>12.039683999999999</v>
      </c>
      <c r="Z128">
        <v>11.02778</v>
      </c>
      <c r="AA128">
        <v>10.50773</v>
      </c>
      <c r="AB128">
        <v>8.0130339999999993</v>
      </c>
      <c r="AC128">
        <v>6.9911510000000003</v>
      </c>
      <c r="AD128">
        <v>4</v>
      </c>
      <c r="AE128">
        <v>4</v>
      </c>
      <c r="AF128">
        <v>4</v>
      </c>
      <c r="AG128">
        <v>4</v>
      </c>
      <c r="AH128">
        <v>4</v>
      </c>
      <c r="AI128">
        <v>3</v>
      </c>
      <c r="AJ128">
        <v>1</v>
      </c>
      <c r="AK128" s="15">
        <v>-0.11600000000000001</v>
      </c>
    </row>
    <row r="129" spans="1:37">
      <c r="A129" t="s">
        <v>922</v>
      </c>
      <c r="B129" t="s">
        <v>1889</v>
      </c>
      <c r="C129" t="s">
        <v>1890</v>
      </c>
      <c r="D129" t="s">
        <v>96</v>
      </c>
      <c r="E129">
        <v>11.292742000000001</v>
      </c>
      <c r="F129">
        <v>10.92113</v>
      </c>
      <c r="G129">
        <v>10.672549</v>
      </c>
      <c r="H129">
        <v>10.384254</v>
      </c>
      <c r="I129">
        <v>10.209256999999999</v>
      </c>
      <c r="J129">
        <v>10.107836000000001</v>
      </c>
      <c r="K129">
        <v>9.7466559999999998</v>
      </c>
      <c r="L129">
        <v>9.4159690000000005</v>
      </c>
      <c r="M129">
        <v>9.0007610000000007</v>
      </c>
      <c r="N129">
        <v>8.811992</v>
      </c>
      <c r="O129">
        <v>8.6913540000000005</v>
      </c>
      <c r="P129">
        <v>8.4727110000000003</v>
      </c>
      <c r="Q129">
        <v>7.8319669999999997</v>
      </c>
      <c r="R129">
        <v>6.7534720000000004</v>
      </c>
      <c r="S129">
        <v>6.1294209999999998</v>
      </c>
      <c r="T129">
        <v>5.7572559999999999</v>
      </c>
      <c r="U129">
        <v>5.6257289999999998</v>
      </c>
      <c r="V129">
        <v>5.5110619999999999</v>
      </c>
      <c r="W129">
        <v>5.4125189999999996</v>
      </c>
      <c r="X129">
        <v>5.3290300000000004</v>
      </c>
      <c r="Y129">
        <v>5.125089</v>
      </c>
      <c r="Z129">
        <v>4.2983529999999996</v>
      </c>
      <c r="AA129">
        <v>2.8407480000000001</v>
      </c>
      <c r="AB129">
        <v>1.0941339999999999</v>
      </c>
      <c r="AC129">
        <v>8.8348999999999997E-2</v>
      </c>
      <c r="AD129">
        <v>6.5389000000000003E-2</v>
      </c>
      <c r="AE129">
        <v>4.7768999999999999E-2</v>
      </c>
      <c r="AF129">
        <v>3.4438000000000003E-2</v>
      </c>
      <c r="AG129">
        <v>2.4496E-2</v>
      </c>
      <c r="AH129">
        <v>1.7188999999999999E-2</v>
      </c>
      <c r="AI129">
        <v>9.6469999999999993E-3</v>
      </c>
      <c r="AJ129">
        <v>6.6559999999999996E-3</v>
      </c>
      <c r="AK129" s="15">
        <v>-0.21299999999999999</v>
      </c>
    </row>
    <row r="130" spans="1:37">
      <c r="A130" t="s">
        <v>925</v>
      </c>
      <c r="B130" t="s">
        <v>1891</v>
      </c>
      <c r="C130" t="s">
        <v>1892</v>
      </c>
      <c r="D130" t="s">
        <v>96</v>
      </c>
      <c r="E130">
        <v>71.277091999999996</v>
      </c>
      <c r="F130">
        <v>70.896918999999997</v>
      </c>
      <c r="G130">
        <v>70.452872999999997</v>
      </c>
      <c r="H130">
        <v>69.966301000000001</v>
      </c>
      <c r="I130">
        <v>69.145874000000006</v>
      </c>
      <c r="J130">
        <v>68.726791000000006</v>
      </c>
      <c r="K130">
        <v>68.179374999999993</v>
      </c>
      <c r="L130">
        <v>67.494704999999996</v>
      </c>
      <c r="M130">
        <v>66.664848000000006</v>
      </c>
      <c r="N130">
        <v>65.685257000000007</v>
      </c>
      <c r="O130">
        <v>64.556854000000001</v>
      </c>
      <c r="P130">
        <v>63.268681000000001</v>
      </c>
      <c r="Q130">
        <v>61.818623000000002</v>
      </c>
      <c r="R130">
        <v>60.131312999999999</v>
      </c>
      <c r="S130">
        <v>58.086807</v>
      </c>
      <c r="T130">
        <v>56.250469000000002</v>
      </c>
      <c r="U130">
        <v>52.627068000000001</v>
      </c>
      <c r="V130">
        <v>49.222068999999998</v>
      </c>
      <c r="W130">
        <v>47.285229000000001</v>
      </c>
      <c r="X130">
        <v>42.844726999999999</v>
      </c>
      <c r="Y130">
        <v>41.231940999999999</v>
      </c>
      <c r="Z130">
        <v>36.231116999999998</v>
      </c>
      <c r="AA130">
        <v>31.369302999999999</v>
      </c>
      <c r="AB130">
        <v>28.346727000000001</v>
      </c>
      <c r="AC130">
        <v>26.857965</v>
      </c>
      <c r="AD130">
        <v>21</v>
      </c>
      <c r="AE130">
        <v>19</v>
      </c>
      <c r="AF130">
        <v>19</v>
      </c>
      <c r="AG130">
        <v>15</v>
      </c>
      <c r="AH130">
        <v>13</v>
      </c>
      <c r="AI130">
        <v>12</v>
      </c>
      <c r="AJ130">
        <v>12</v>
      </c>
      <c r="AK130" s="15">
        <v>-5.6000000000000001E-2</v>
      </c>
    </row>
    <row r="131" spans="1:37">
      <c r="A131" t="s">
        <v>955</v>
      </c>
      <c r="B131" t="s">
        <v>1893</v>
      </c>
      <c r="C131" t="s">
        <v>1894</v>
      </c>
      <c r="D131" t="s">
        <v>96</v>
      </c>
      <c r="E131">
        <v>370.10192899999998</v>
      </c>
      <c r="F131">
        <v>357.390198</v>
      </c>
      <c r="G131">
        <v>342.459564</v>
      </c>
      <c r="H131">
        <v>324.49420199999997</v>
      </c>
      <c r="I131">
        <v>305.58502199999998</v>
      </c>
      <c r="J131">
        <v>288.35534699999999</v>
      </c>
      <c r="K131">
        <v>272.53851300000002</v>
      </c>
      <c r="L131">
        <v>254.106415</v>
      </c>
      <c r="M131">
        <v>234.11314400000001</v>
      </c>
      <c r="N131">
        <v>215.33239699999999</v>
      </c>
      <c r="O131">
        <v>193.98095699999999</v>
      </c>
      <c r="P131">
        <v>175.17982499999999</v>
      </c>
      <c r="Q131">
        <v>160.655396</v>
      </c>
      <c r="R131">
        <v>136.96423300000001</v>
      </c>
      <c r="S131">
        <v>115.206436</v>
      </c>
      <c r="T131">
        <v>96.950408999999993</v>
      </c>
      <c r="U131">
        <v>83.455887000000004</v>
      </c>
      <c r="V131">
        <v>68.691108999999997</v>
      </c>
      <c r="W131">
        <v>57.359904999999998</v>
      </c>
      <c r="X131">
        <v>48.688609999999997</v>
      </c>
      <c r="Y131">
        <v>42.043559999999999</v>
      </c>
      <c r="Z131">
        <v>38.628593000000002</v>
      </c>
      <c r="AA131">
        <v>31.542427</v>
      </c>
      <c r="AB131">
        <v>22.983791</v>
      </c>
      <c r="AC131">
        <v>15.457098</v>
      </c>
      <c r="AD131">
        <v>13</v>
      </c>
      <c r="AE131">
        <v>13</v>
      </c>
      <c r="AF131">
        <v>10</v>
      </c>
      <c r="AG131">
        <v>6</v>
      </c>
      <c r="AH131">
        <v>6</v>
      </c>
      <c r="AI131">
        <v>6</v>
      </c>
      <c r="AJ131">
        <v>5</v>
      </c>
      <c r="AK131" s="15">
        <v>-0.13</v>
      </c>
    </row>
    <row r="132" spans="1:37">
      <c r="A132" t="s">
        <v>919</v>
      </c>
      <c r="B132" t="s">
        <v>1895</v>
      </c>
      <c r="C132" t="s">
        <v>1896</v>
      </c>
      <c r="D132" t="s">
        <v>96</v>
      </c>
      <c r="E132">
        <v>120.765366</v>
      </c>
      <c r="F132">
        <v>116.56064600000001</v>
      </c>
      <c r="G132">
        <v>111.68264000000001</v>
      </c>
      <c r="H132">
        <v>105.844398</v>
      </c>
      <c r="I132">
        <v>101.334625</v>
      </c>
      <c r="J132">
        <v>99.425399999999996</v>
      </c>
      <c r="K132">
        <v>96.427895000000007</v>
      </c>
      <c r="L132">
        <v>89.499122999999997</v>
      </c>
      <c r="M132">
        <v>83.447356999999997</v>
      </c>
      <c r="N132">
        <v>77.101783999999995</v>
      </c>
      <c r="O132">
        <v>67.479293999999996</v>
      </c>
      <c r="P132">
        <v>61.089233</v>
      </c>
      <c r="Q132">
        <v>57.895862999999999</v>
      </c>
      <c r="R132">
        <v>50.872481999999998</v>
      </c>
      <c r="S132">
        <v>48</v>
      </c>
      <c r="T132">
        <v>47</v>
      </c>
      <c r="U132">
        <v>47</v>
      </c>
      <c r="V132">
        <v>47</v>
      </c>
      <c r="W132">
        <v>41</v>
      </c>
      <c r="X132">
        <v>40</v>
      </c>
      <c r="Y132">
        <v>37.043559999999999</v>
      </c>
      <c r="Z132">
        <v>34</v>
      </c>
      <c r="AA132">
        <v>28.324407999999998</v>
      </c>
      <c r="AB132">
        <v>21</v>
      </c>
      <c r="AC132">
        <v>14.990871</v>
      </c>
      <c r="AD132">
        <v>13</v>
      </c>
      <c r="AE132">
        <v>13</v>
      </c>
      <c r="AF132">
        <v>10</v>
      </c>
      <c r="AG132">
        <v>6</v>
      </c>
      <c r="AH132">
        <v>6</v>
      </c>
      <c r="AI132">
        <v>6</v>
      </c>
      <c r="AJ132">
        <v>5</v>
      </c>
      <c r="AK132" s="15">
        <v>-9.8000000000000004E-2</v>
      </c>
    </row>
    <row r="133" spans="1:37">
      <c r="A133" t="s">
        <v>922</v>
      </c>
      <c r="B133" t="s">
        <v>1897</v>
      </c>
      <c r="C133" t="s">
        <v>1898</v>
      </c>
      <c r="D133" t="s">
        <v>96</v>
      </c>
      <c r="E133">
        <v>89.542006999999998</v>
      </c>
      <c r="F133">
        <v>87.125381000000004</v>
      </c>
      <c r="G133">
        <v>84.222640999999996</v>
      </c>
      <c r="H133">
        <v>80.064475999999999</v>
      </c>
      <c r="I133">
        <v>74.838470000000001</v>
      </c>
      <c r="J133">
        <v>68.930603000000005</v>
      </c>
      <c r="K133">
        <v>65.419983000000002</v>
      </c>
      <c r="L133">
        <v>64.110328999999993</v>
      </c>
      <c r="M133">
        <v>61.170689000000003</v>
      </c>
      <c r="N133">
        <v>59.323227000000003</v>
      </c>
      <c r="O133">
        <v>56.698067000000002</v>
      </c>
      <c r="P133">
        <v>53.395705999999997</v>
      </c>
      <c r="Q133">
        <v>51.617603000000003</v>
      </c>
      <c r="R133">
        <v>44.617393</v>
      </c>
      <c r="S133">
        <v>34.066417999999999</v>
      </c>
      <c r="T133">
        <v>24.427060999999998</v>
      </c>
      <c r="U133">
        <v>16.760611999999998</v>
      </c>
      <c r="V133">
        <v>7.3979140000000001</v>
      </c>
      <c r="W133">
        <v>7</v>
      </c>
      <c r="X133">
        <v>2.5977839999999999</v>
      </c>
      <c r="Y133">
        <v>0</v>
      </c>
      <c r="Z133">
        <v>0</v>
      </c>
      <c r="AA133">
        <v>0</v>
      </c>
      <c r="AB133">
        <v>0</v>
      </c>
      <c r="AC133">
        <v>0</v>
      </c>
      <c r="AD133">
        <v>0</v>
      </c>
      <c r="AE133">
        <v>0</v>
      </c>
      <c r="AF133">
        <v>0</v>
      </c>
      <c r="AG133">
        <v>0</v>
      </c>
      <c r="AH133">
        <v>0</v>
      </c>
      <c r="AI133">
        <v>0</v>
      </c>
      <c r="AJ133">
        <v>0</v>
      </c>
      <c r="AK133" t="s">
        <v>170</v>
      </c>
    </row>
    <row r="134" spans="1:37">
      <c r="A134" t="s">
        <v>925</v>
      </c>
      <c r="B134" t="s">
        <v>1899</v>
      </c>
      <c r="C134" t="s">
        <v>1900</v>
      </c>
      <c r="D134" t="s">
        <v>96</v>
      </c>
      <c r="E134">
        <v>159.79454000000001</v>
      </c>
      <c r="F134">
        <v>153.70414700000001</v>
      </c>
      <c r="G134">
        <v>146.55429100000001</v>
      </c>
      <c r="H134">
        <v>138.58532700000001</v>
      </c>
      <c r="I134">
        <v>129.41194200000001</v>
      </c>
      <c r="J134">
        <v>119.999352</v>
      </c>
      <c r="K134">
        <v>110.690659</v>
      </c>
      <c r="L134">
        <v>100.496956</v>
      </c>
      <c r="M134">
        <v>89.495102000000003</v>
      </c>
      <c r="N134">
        <v>78.907371999999995</v>
      </c>
      <c r="O134">
        <v>69.803589000000002</v>
      </c>
      <c r="P134">
        <v>60.694889000000003</v>
      </c>
      <c r="Q134">
        <v>51.141936999999999</v>
      </c>
      <c r="R134">
        <v>41.474364999999999</v>
      </c>
      <c r="S134">
        <v>33.140017999999998</v>
      </c>
      <c r="T134">
        <v>25.523350000000001</v>
      </c>
      <c r="U134">
        <v>19.695276</v>
      </c>
      <c r="V134">
        <v>14.293196</v>
      </c>
      <c r="W134">
        <v>9.3599049999999995</v>
      </c>
      <c r="X134">
        <v>6.0908230000000003</v>
      </c>
      <c r="Y134">
        <v>5</v>
      </c>
      <c r="Z134">
        <v>4.6285939999999997</v>
      </c>
      <c r="AA134">
        <v>3.218019</v>
      </c>
      <c r="AB134">
        <v>1.9837910000000001</v>
      </c>
      <c r="AC134">
        <v>0.466227</v>
      </c>
      <c r="AD134">
        <v>0</v>
      </c>
      <c r="AE134">
        <v>0</v>
      </c>
      <c r="AF134">
        <v>0</v>
      </c>
      <c r="AG134">
        <v>0</v>
      </c>
      <c r="AH134">
        <v>0</v>
      </c>
      <c r="AI134">
        <v>0</v>
      </c>
      <c r="AJ134">
        <v>0</v>
      </c>
      <c r="AK134" t="s">
        <v>170</v>
      </c>
    </row>
    <row r="135" spans="1:37">
      <c r="A135" t="s">
        <v>964</v>
      </c>
      <c r="B135" t="s">
        <v>1901</v>
      </c>
      <c r="C135" t="s">
        <v>1902</v>
      </c>
      <c r="D135" t="s">
        <v>96</v>
      </c>
      <c r="E135">
        <v>141.75122099999999</v>
      </c>
      <c r="F135">
        <v>121.744179</v>
      </c>
      <c r="G135">
        <v>99.447265999999999</v>
      </c>
      <c r="H135">
        <v>78.722672000000003</v>
      </c>
      <c r="I135">
        <v>69.864784</v>
      </c>
      <c r="J135">
        <v>61.254809999999999</v>
      </c>
      <c r="K135">
        <v>53.444873999999999</v>
      </c>
      <c r="L135">
        <v>45.908893999999997</v>
      </c>
      <c r="M135">
        <v>39.264336</v>
      </c>
      <c r="N135">
        <v>31.573779999999999</v>
      </c>
      <c r="O135">
        <v>23.285350999999999</v>
      </c>
      <c r="P135">
        <v>14.525385</v>
      </c>
      <c r="Q135">
        <v>11.116631</v>
      </c>
      <c r="R135">
        <v>9.6298940000000002</v>
      </c>
      <c r="S135">
        <v>8.2324389999999994</v>
      </c>
      <c r="T135">
        <v>7.7278010000000004</v>
      </c>
      <c r="U135">
        <v>7.3113099999999998</v>
      </c>
      <c r="V135">
        <v>6.0446270000000002</v>
      </c>
      <c r="W135">
        <v>4</v>
      </c>
      <c r="X135">
        <v>4</v>
      </c>
      <c r="Y135">
        <v>3.7644730000000002</v>
      </c>
      <c r="Z135">
        <v>3.4192490000000002</v>
      </c>
      <c r="AA135">
        <v>3.1401620000000001</v>
      </c>
      <c r="AB135">
        <v>3</v>
      </c>
      <c r="AC135">
        <v>2.4507330000000001</v>
      </c>
      <c r="AD135">
        <v>1.213568</v>
      </c>
      <c r="AE135">
        <v>0</v>
      </c>
      <c r="AF135">
        <v>0</v>
      </c>
      <c r="AG135">
        <v>0</v>
      </c>
      <c r="AH135">
        <v>0</v>
      </c>
      <c r="AI135">
        <v>0</v>
      </c>
      <c r="AJ135">
        <v>0</v>
      </c>
      <c r="AK135" t="s">
        <v>170</v>
      </c>
    </row>
    <row r="136" spans="1:37">
      <c r="A136" t="s">
        <v>919</v>
      </c>
      <c r="B136" t="s">
        <v>1903</v>
      </c>
      <c r="C136" t="s">
        <v>1904</v>
      </c>
      <c r="D136" t="s">
        <v>96</v>
      </c>
      <c r="E136">
        <v>53.771397</v>
      </c>
      <c r="F136">
        <v>38.422080999999999</v>
      </c>
      <c r="G136">
        <v>20.953762000000001</v>
      </c>
      <c r="H136">
        <v>5.7232070000000004</v>
      </c>
      <c r="I136">
        <v>3.0134310000000002</v>
      </c>
      <c r="J136">
        <v>1.6799040000000001</v>
      </c>
      <c r="K136">
        <v>0.98568699999999998</v>
      </c>
      <c r="L136">
        <v>0.61258199999999996</v>
      </c>
      <c r="M136">
        <v>0.40140100000000001</v>
      </c>
      <c r="N136">
        <v>0.15171799999999999</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t="s">
        <v>170</v>
      </c>
    </row>
    <row r="137" spans="1:37">
      <c r="A137" t="s">
        <v>922</v>
      </c>
      <c r="B137" t="s">
        <v>1905</v>
      </c>
      <c r="C137" t="s">
        <v>1906</v>
      </c>
      <c r="D137" t="s">
        <v>96</v>
      </c>
      <c r="E137">
        <v>20.968094000000001</v>
      </c>
      <c r="F137">
        <v>20.038392999999999</v>
      </c>
      <c r="G137">
        <v>18.918077</v>
      </c>
      <c r="H137">
        <v>17.780965999999999</v>
      </c>
      <c r="I137">
        <v>16.523275000000002</v>
      </c>
      <c r="J137">
        <v>15.189061000000001</v>
      </c>
      <c r="K137">
        <v>13.597528000000001</v>
      </c>
      <c r="L137">
        <v>12.117215</v>
      </c>
      <c r="M137">
        <v>11.347340000000001</v>
      </c>
      <c r="N137">
        <v>10.009257</v>
      </c>
      <c r="O137">
        <v>8.4621849999999998</v>
      </c>
      <c r="P137">
        <v>7.2933469999999998</v>
      </c>
      <c r="Q137">
        <v>6.3641269999999999</v>
      </c>
      <c r="R137">
        <v>5.658347</v>
      </c>
      <c r="S137">
        <v>5.2345980000000001</v>
      </c>
      <c r="T137">
        <v>5.1257429999999999</v>
      </c>
      <c r="U137">
        <v>5.0334289999999999</v>
      </c>
      <c r="V137">
        <v>4.5219139999999998</v>
      </c>
      <c r="W137">
        <v>4</v>
      </c>
      <c r="X137">
        <v>4</v>
      </c>
      <c r="Y137">
        <v>3.7644730000000002</v>
      </c>
      <c r="Z137">
        <v>3.4192490000000002</v>
      </c>
      <c r="AA137">
        <v>3.1401620000000001</v>
      </c>
      <c r="AB137">
        <v>3</v>
      </c>
      <c r="AC137">
        <v>2.4507330000000001</v>
      </c>
      <c r="AD137">
        <v>1.213568</v>
      </c>
      <c r="AE137">
        <v>0</v>
      </c>
      <c r="AF137">
        <v>0</v>
      </c>
      <c r="AG137">
        <v>0</v>
      </c>
      <c r="AH137">
        <v>0</v>
      </c>
      <c r="AI137">
        <v>0</v>
      </c>
      <c r="AJ137">
        <v>0</v>
      </c>
      <c r="AK137" t="s">
        <v>170</v>
      </c>
    </row>
    <row r="138" spans="1:37">
      <c r="A138" t="s">
        <v>925</v>
      </c>
      <c r="B138" t="s">
        <v>1907</v>
      </c>
      <c r="C138" t="s">
        <v>1908</v>
      </c>
      <c r="D138" t="s">
        <v>96</v>
      </c>
      <c r="E138">
        <v>67.011734000000004</v>
      </c>
      <c r="F138">
        <v>63.283707</v>
      </c>
      <c r="G138">
        <v>59.575423999999998</v>
      </c>
      <c r="H138">
        <v>55.218497999999997</v>
      </c>
      <c r="I138">
        <v>50.328074999999998</v>
      </c>
      <c r="J138">
        <v>44.385845000000003</v>
      </c>
      <c r="K138">
        <v>38.861660000000001</v>
      </c>
      <c r="L138">
        <v>33.179096000000001</v>
      </c>
      <c r="M138">
        <v>27.515592999999999</v>
      </c>
      <c r="N138">
        <v>21.412806</v>
      </c>
      <c r="O138">
        <v>14.823164999999999</v>
      </c>
      <c r="P138">
        <v>7.2320380000000002</v>
      </c>
      <c r="Q138">
        <v>4.7525040000000001</v>
      </c>
      <c r="R138">
        <v>3.9715470000000002</v>
      </c>
      <c r="S138">
        <v>2.9978410000000002</v>
      </c>
      <c r="T138">
        <v>2.6020569999999998</v>
      </c>
      <c r="U138">
        <v>2.277882</v>
      </c>
      <c r="V138">
        <v>1.522713</v>
      </c>
      <c r="W138">
        <v>0</v>
      </c>
      <c r="X138">
        <v>0</v>
      </c>
      <c r="Y138">
        <v>0</v>
      </c>
      <c r="Z138">
        <v>0</v>
      </c>
      <c r="AA138">
        <v>0</v>
      </c>
      <c r="AB138">
        <v>0</v>
      </c>
      <c r="AC138">
        <v>0</v>
      </c>
      <c r="AD138">
        <v>0</v>
      </c>
      <c r="AE138">
        <v>0</v>
      </c>
      <c r="AF138">
        <v>0</v>
      </c>
      <c r="AG138">
        <v>0</v>
      </c>
      <c r="AH138">
        <v>0</v>
      </c>
      <c r="AI138">
        <v>0</v>
      </c>
      <c r="AJ138">
        <v>0</v>
      </c>
      <c r="AK138" t="s">
        <v>170</v>
      </c>
    </row>
    <row r="139" spans="1:37">
      <c r="A139" t="s">
        <v>973</v>
      </c>
      <c r="B139" t="s">
        <v>1909</v>
      </c>
      <c r="C139" t="s">
        <v>1910</v>
      </c>
      <c r="D139" t="s">
        <v>96</v>
      </c>
      <c r="E139">
        <v>104.44010900000001</v>
      </c>
      <c r="F139">
        <v>98.985320999999999</v>
      </c>
      <c r="G139">
        <v>95.645270999999994</v>
      </c>
      <c r="H139">
        <v>90.355491999999998</v>
      </c>
      <c r="I139">
        <v>83.793205</v>
      </c>
      <c r="J139">
        <v>78.624565000000004</v>
      </c>
      <c r="K139">
        <v>70.140038000000004</v>
      </c>
      <c r="L139">
        <v>64.450851</v>
      </c>
      <c r="M139">
        <v>61.085926000000001</v>
      </c>
      <c r="N139">
        <v>57.760406000000003</v>
      </c>
      <c r="O139">
        <v>52.534790000000001</v>
      </c>
      <c r="P139">
        <v>49.360675999999998</v>
      </c>
      <c r="Q139">
        <v>46.117668000000002</v>
      </c>
      <c r="R139">
        <v>43.178314</v>
      </c>
      <c r="S139">
        <v>39.647167000000003</v>
      </c>
      <c r="T139">
        <v>35.569941999999998</v>
      </c>
      <c r="U139">
        <v>31.627935000000001</v>
      </c>
      <c r="V139">
        <v>27.001957000000001</v>
      </c>
      <c r="W139">
        <v>22.295245999999999</v>
      </c>
      <c r="X139">
        <v>17.524578000000002</v>
      </c>
      <c r="Y139">
        <v>15.299944</v>
      </c>
      <c r="Z139">
        <v>14.242801999999999</v>
      </c>
      <c r="AA139">
        <v>12.954620999999999</v>
      </c>
      <c r="AB139">
        <v>12.43581</v>
      </c>
      <c r="AC139">
        <v>11.125589</v>
      </c>
      <c r="AD139">
        <v>9.8435050000000004</v>
      </c>
      <c r="AE139">
        <v>9.5833089999999999</v>
      </c>
      <c r="AF139">
        <v>9.276014</v>
      </c>
      <c r="AG139">
        <v>8.695271</v>
      </c>
      <c r="AH139">
        <v>8.0666869999999999</v>
      </c>
      <c r="AI139">
        <v>7.489071</v>
      </c>
      <c r="AJ139">
        <v>7.3189599999999997</v>
      </c>
      <c r="AK139" s="15">
        <v>-8.2000000000000003E-2</v>
      </c>
    </row>
    <row r="140" spans="1:37">
      <c r="A140" t="s">
        <v>919</v>
      </c>
      <c r="B140" t="s">
        <v>1911</v>
      </c>
      <c r="C140" t="s">
        <v>1912</v>
      </c>
      <c r="D140" t="s">
        <v>96</v>
      </c>
      <c r="E140">
        <v>56.157204</v>
      </c>
      <c r="F140">
        <v>54.053074000000002</v>
      </c>
      <c r="G140">
        <v>51.911140000000003</v>
      </c>
      <c r="H140">
        <v>49.188167999999997</v>
      </c>
      <c r="I140">
        <v>46.895564999999998</v>
      </c>
      <c r="J140">
        <v>44.526718000000002</v>
      </c>
      <c r="K140">
        <v>42.154507000000002</v>
      </c>
      <c r="L140">
        <v>39.748778999999999</v>
      </c>
      <c r="M140">
        <v>37.720847999999997</v>
      </c>
      <c r="N140">
        <v>35.455928999999998</v>
      </c>
      <c r="O140">
        <v>33.032127000000003</v>
      </c>
      <c r="P140">
        <v>30.764385000000001</v>
      </c>
      <c r="Q140">
        <v>28.405638</v>
      </c>
      <c r="R140">
        <v>26.274298000000002</v>
      </c>
      <c r="S140">
        <v>23.457965999999999</v>
      </c>
      <c r="T140">
        <v>20.171151999999999</v>
      </c>
      <c r="U140">
        <v>17.055717000000001</v>
      </c>
      <c r="V140">
        <v>13.215076</v>
      </c>
      <c r="W140">
        <v>9.8316250000000007</v>
      </c>
      <c r="X140">
        <v>6.3269390000000003</v>
      </c>
      <c r="Y140">
        <v>4.6748839999999996</v>
      </c>
      <c r="Z140">
        <v>4.20268</v>
      </c>
      <c r="AA140">
        <v>4.12812</v>
      </c>
      <c r="AB140">
        <v>4.0858400000000001</v>
      </c>
      <c r="AC140">
        <v>4</v>
      </c>
      <c r="AD140">
        <v>3</v>
      </c>
      <c r="AE140">
        <v>3</v>
      </c>
      <c r="AF140">
        <v>3</v>
      </c>
      <c r="AG140">
        <v>3</v>
      </c>
      <c r="AH140">
        <v>3</v>
      </c>
      <c r="AI140">
        <v>3</v>
      </c>
      <c r="AJ140">
        <v>3</v>
      </c>
      <c r="AK140" s="15">
        <v>-0.09</v>
      </c>
    </row>
    <row r="141" spans="1:37">
      <c r="A141" t="s">
        <v>922</v>
      </c>
      <c r="B141" t="s">
        <v>1913</v>
      </c>
      <c r="C141" t="s">
        <v>1914</v>
      </c>
      <c r="D141" t="s">
        <v>96</v>
      </c>
      <c r="E141">
        <v>30.538018999999998</v>
      </c>
      <c r="F141">
        <v>27.312593</v>
      </c>
      <c r="G141">
        <v>26.267569000000002</v>
      </c>
      <c r="H141">
        <v>23.879082</v>
      </c>
      <c r="I141">
        <v>19.808478999999998</v>
      </c>
      <c r="J141">
        <v>17.226786000000001</v>
      </c>
      <c r="K141">
        <v>11.358784999999999</v>
      </c>
      <c r="L141">
        <v>8.3309429999999995</v>
      </c>
      <c r="M141">
        <v>7.5380830000000003</v>
      </c>
      <c r="N141">
        <v>6.7089800000000004</v>
      </c>
      <c r="O141">
        <v>4.1702009999999996</v>
      </c>
      <c r="P141">
        <v>3.5644939999999998</v>
      </c>
      <c r="Q141">
        <v>3.02616</v>
      </c>
      <c r="R141">
        <v>2.5282939999999998</v>
      </c>
      <c r="S141">
        <v>2.1037650000000001</v>
      </c>
      <c r="T141">
        <v>1.7183900000000001</v>
      </c>
      <c r="U141">
        <v>1.3993100000000001</v>
      </c>
      <c r="V141">
        <v>1.122568</v>
      </c>
      <c r="W141">
        <v>0.89174799999999999</v>
      </c>
      <c r="X141">
        <v>0.70020499999999997</v>
      </c>
      <c r="Y141">
        <v>0.54282600000000003</v>
      </c>
      <c r="Z141">
        <v>0.41540899999999997</v>
      </c>
      <c r="AA141">
        <v>0.31375999999999998</v>
      </c>
      <c r="AB141">
        <v>0.23385800000000001</v>
      </c>
      <c r="AC141">
        <v>0.17197200000000001</v>
      </c>
      <c r="AD141">
        <v>0.12475</v>
      </c>
      <c r="AE141">
        <v>8.9251999999999998E-2</v>
      </c>
      <c r="AF141">
        <v>6.2964999999999993E-2</v>
      </c>
      <c r="AG141">
        <v>4.3792999999999999E-2</v>
      </c>
      <c r="AH141">
        <v>3.0022E-2</v>
      </c>
      <c r="AI141">
        <v>2.0282999999999999E-2</v>
      </c>
      <c r="AJ141">
        <v>7.5950000000000002E-3</v>
      </c>
      <c r="AK141" s="15">
        <v>-0.23499999999999999</v>
      </c>
    </row>
    <row r="142" spans="1:37">
      <c r="A142" t="s">
        <v>925</v>
      </c>
      <c r="B142" t="s">
        <v>1915</v>
      </c>
      <c r="C142" t="s">
        <v>1916</v>
      </c>
      <c r="D142" t="s">
        <v>96</v>
      </c>
      <c r="E142">
        <v>17.744890000000002</v>
      </c>
      <c r="F142">
        <v>17.61965</v>
      </c>
      <c r="G142">
        <v>17.466557999999999</v>
      </c>
      <c r="H142">
        <v>17.288243999999999</v>
      </c>
      <c r="I142">
        <v>17.089165000000001</v>
      </c>
      <c r="J142">
        <v>16.871061000000001</v>
      </c>
      <c r="K142">
        <v>16.626747000000002</v>
      </c>
      <c r="L142">
        <v>16.371123999999998</v>
      </c>
      <c r="M142">
        <v>15.826997</v>
      </c>
      <c r="N142">
        <v>15.595497999999999</v>
      </c>
      <c r="O142">
        <v>15.332464</v>
      </c>
      <c r="P142">
        <v>15.031796</v>
      </c>
      <c r="Q142">
        <v>14.685872</v>
      </c>
      <c r="R142">
        <v>14.375721</v>
      </c>
      <c r="S142">
        <v>14.085435</v>
      </c>
      <c r="T142">
        <v>13.680400000000001</v>
      </c>
      <c r="U142">
        <v>13.172907</v>
      </c>
      <c r="V142">
        <v>12.664312000000001</v>
      </c>
      <c r="W142">
        <v>11.571873</v>
      </c>
      <c r="X142">
        <v>10.497434</v>
      </c>
      <c r="Y142">
        <v>10.082233</v>
      </c>
      <c r="Z142">
        <v>9.6247120000000006</v>
      </c>
      <c r="AA142">
        <v>8.5127410000000001</v>
      </c>
      <c r="AB142">
        <v>8.1161119999999993</v>
      </c>
      <c r="AC142">
        <v>6.9536170000000004</v>
      </c>
      <c r="AD142">
        <v>6.7187549999999998</v>
      </c>
      <c r="AE142">
        <v>6.4940569999999997</v>
      </c>
      <c r="AF142">
        <v>6.2130489999999998</v>
      </c>
      <c r="AG142">
        <v>5.6514769999999999</v>
      </c>
      <c r="AH142">
        <v>5.036664</v>
      </c>
      <c r="AI142">
        <v>4.4687890000000001</v>
      </c>
      <c r="AJ142">
        <v>4.3113650000000003</v>
      </c>
      <c r="AK142" s="15">
        <v>-4.4999999999999998E-2</v>
      </c>
    </row>
    <row r="143" spans="1:37">
      <c r="A143" t="s">
        <v>982</v>
      </c>
      <c r="B143" t="s">
        <v>1917</v>
      </c>
      <c r="C143" t="s">
        <v>1918</v>
      </c>
      <c r="D143" t="s">
        <v>96</v>
      </c>
      <c r="E143">
        <v>358.04760700000003</v>
      </c>
      <c r="F143">
        <v>354.54101600000001</v>
      </c>
      <c r="G143">
        <v>350.94769300000002</v>
      </c>
      <c r="H143">
        <v>343.39807100000002</v>
      </c>
      <c r="I143">
        <v>330.47454800000003</v>
      </c>
      <c r="J143">
        <v>311.835419</v>
      </c>
      <c r="K143">
        <v>301.13845800000001</v>
      </c>
      <c r="L143">
        <v>286.70880099999999</v>
      </c>
      <c r="M143">
        <v>266.04058800000001</v>
      </c>
      <c r="N143">
        <v>237.13159200000001</v>
      </c>
      <c r="O143">
        <v>214.095078</v>
      </c>
      <c r="P143">
        <v>199.14361600000001</v>
      </c>
      <c r="Q143">
        <v>187.739136</v>
      </c>
      <c r="R143">
        <v>179.78480500000001</v>
      </c>
      <c r="S143">
        <v>170.89932300000001</v>
      </c>
      <c r="T143">
        <v>158.15862999999999</v>
      </c>
      <c r="U143">
        <v>148.523865</v>
      </c>
      <c r="V143">
        <v>131.197723</v>
      </c>
      <c r="W143">
        <v>122.191818</v>
      </c>
      <c r="X143">
        <v>103.175201</v>
      </c>
      <c r="Y143">
        <v>88.192565999999999</v>
      </c>
      <c r="Z143">
        <v>70.151779000000005</v>
      </c>
      <c r="AA143">
        <v>59.081429</v>
      </c>
      <c r="AB143">
        <v>56.756973000000002</v>
      </c>
      <c r="AC143">
        <v>53.399414</v>
      </c>
      <c r="AD143">
        <v>48.075943000000002</v>
      </c>
      <c r="AE143">
        <v>43.529442000000003</v>
      </c>
      <c r="AF143">
        <v>38.032218999999998</v>
      </c>
      <c r="AG143">
        <v>32.949370999999999</v>
      </c>
      <c r="AH143">
        <v>21.919571000000001</v>
      </c>
      <c r="AI143">
        <v>15.942092000000001</v>
      </c>
      <c r="AJ143">
        <v>12.260004</v>
      </c>
      <c r="AK143" s="15">
        <v>-0.10299999999999999</v>
      </c>
    </row>
    <row r="144" spans="1:37">
      <c r="A144" t="s">
        <v>919</v>
      </c>
      <c r="B144" t="s">
        <v>1919</v>
      </c>
      <c r="C144" t="s">
        <v>1920</v>
      </c>
      <c r="D144" t="s">
        <v>96</v>
      </c>
      <c r="E144">
        <v>243.89260899999999</v>
      </c>
      <c r="F144">
        <v>242.56723</v>
      </c>
      <c r="G144">
        <v>241.17289700000001</v>
      </c>
      <c r="H144">
        <v>236.26675399999999</v>
      </c>
      <c r="I144">
        <v>226.268066</v>
      </c>
      <c r="J144">
        <v>210.240433</v>
      </c>
      <c r="K144">
        <v>203.217804</v>
      </c>
      <c r="L144">
        <v>193.175522</v>
      </c>
      <c r="M144">
        <v>178.11615</v>
      </c>
      <c r="N144">
        <v>156.074173</v>
      </c>
      <c r="O144">
        <v>142.05564899999999</v>
      </c>
      <c r="P144">
        <v>130.035248</v>
      </c>
      <c r="Q144">
        <v>120.035606</v>
      </c>
      <c r="R144">
        <v>113.02366600000001</v>
      </c>
      <c r="S144">
        <v>106.01902800000001</v>
      </c>
      <c r="T144">
        <v>96.021820000000005</v>
      </c>
      <c r="U144">
        <v>90.015006999999997</v>
      </c>
      <c r="V144">
        <v>84.004943999999995</v>
      </c>
      <c r="W144">
        <v>77.005486000000005</v>
      </c>
      <c r="X144">
        <v>61.012421000000003</v>
      </c>
      <c r="Y144">
        <v>49.02243</v>
      </c>
      <c r="Z144">
        <v>32.997028</v>
      </c>
      <c r="AA144">
        <v>21.966448</v>
      </c>
      <c r="AB144">
        <v>20.584731999999999</v>
      </c>
      <c r="AC144">
        <v>19.264738000000001</v>
      </c>
      <c r="AD144">
        <v>16.904212999999999</v>
      </c>
      <c r="AE144">
        <v>13.395275</v>
      </c>
      <c r="AF144">
        <v>10.860992</v>
      </c>
      <c r="AG144">
        <v>7.8156949999999998</v>
      </c>
      <c r="AH144">
        <v>2.748837</v>
      </c>
      <c r="AI144">
        <v>0.80892500000000001</v>
      </c>
      <c r="AJ144">
        <v>8.9814000000000005E-2</v>
      </c>
      <c r="AK144" s="15">
        <v>-0.22500000000000001</v>
      </c>
    </row>
    <row r="145" spans="1:37">
      <c r="A145" t="s">
        <v>922</v>
      </c>
      <c r="B145" t="s">
        <v>1921</v>
      </c>
      <c r="C145" t="s">
        <v>1922</v>
      </c>
      <c r="D145" t="s">
        <v>96</v>
      </c>
      <c r="E145">
        <v>33.320022999999999</v>
      </c>
      <c r="F145">
        <v>31.385117999999999</v>
      </c>
      <c r="G145">
        <v>29.505762000000001</v>
      </c>
      <c r="H145">
        <v>27.264032</v>
      </c>
      <c r="I145">
        <v>24.835173000000001</v>
      </c>
      <c r="J145">
        <v>22.830784000000001</v>
      </c>
      <c r="K145">
        <v>19.910578000000001</v>
      </c>
      <c r="L145">
        <v>16.465288000000001</v>
      </c>
      <c r="M145">
        <v>12.263510999999999</v>
      </c>
      <c r="N145">
        <v>7.280735</v>
      </c>
      <c r="O145">
        <v>2.028505</v>
      </c>
      <c r="P145">
        <v>0.35990299999999997</v>
      </c>
      <c r="Q145">
        <v>0.20300499999999999</v>
      </c>
      <c r="R145">
        <v>0.14266200000000001</v>
      </c>
      <c r="S145">
        <v>0.104994</v>
      </c>
      <c r="T145">
        <v>7.6284000000000005E-2</v>
      </c>
      <c r="U145">
        <v>5.4705999999999998E-2</v>
      </c>
      <c r="V145">
        <v>3.8716E-2</v>
      </c>
      <c r="W145">
        <v>2.4097E-2</v>
      </c>
      <c r="X145">
        <v>1.4158E-2</v>
      </c>
      <c r="Y145">
        <v>9.7689999999999999E-3</v>
      </c>
      <c r="Z145">
        <v>6.6429999999999996E-3</v>
      </c>
      <c r="AA145">
        <v>4.4510000000000001E-3</v>
      </c>
      <c r="AB145">
        <v>0</v>
      </c>
      <c r="AC145">
        <v>0</v>
      </c>
      <c r="AD145">
        <v>0</v>
      </c>
      <c r="AE145">
        <v>0</v>
      </c>
      <c r="AF145">
        <v>0</v>
      </c>
      <c r="AG145">
        <v>0</v>
      </c>
      <c r="AH145">
        <v>0</v>
      </c>
      <c r="AI145">
        <v>0</v>
      </c>
      <c r="AJ145">
        <v>0</v>
      </c>
      <c r="AK145" t="s">
        <v>170</v>
      </c>
    </row>
    <row r="146" spans="1:37">
      <c r="A146" t="s">
        <v>925</v>
      </c>
      <c r="B146" t="s">
        <v>1923</v>
      </c>
      <c r="C146" t="s">
        <v>1924</v>
      </c>
      <c r="D146" t="s">
        <v>96</v>
      </c>
      <c r="E146">
        <v>80.834969000000001</v>
      </c>
      <c r="F146">
        <v>80.588654000000005</v>
      </c>
      <c r="G146">
        <v>80.269051000000005</v>
      </c>
      <c r="H146">
        <v>79.867278999999996</v>
      </c>
      <c r="I146">
        <v>79.371300000000005</v>
      </c>
      <c r="J146">
        <v>78.764197999999993</v>
      </c>
      <c r="K146">
        <v>78.010077999999993</v>
      </c>
      <c r="L146">
        <v>77.067977999999997</v>
      </c>
      <c r="M146">
        <v>75.660919000000007</v>
      </c>
      <c r="N146">
        <v>73.776679999999999</v>
      </c>
      <c r="O146">
        <v>70.010925</v>
      </c>
      <c r="P146">
        <v>68.748458999999997</v>
      </c>
      <c r="Q146">
        <v>67.500534000000002</v>
      </c>
      <c r="R146">
        <v>66.618476999999999</v>
      </c>
      <c r="S146">
        <v>64.775290999999996</v>
      </c>
      <c r="T146">
        <v>62.060519999999997</v>
      </c>
      <c r="U146">
        <v>58.454155</v>
      </c>
      <c r="V146">
        <v>47.154060000000001</v>
      </c>
      <c r="W146">
        <v>45.162230999999998</v>
      </c>
      <c r="X146">
        <v>42.148628000000002</v>
      </c>
      <c r="Y146">
        <v>39.160361999999999</v>
      </c>
      <c r="Z146">
        <v>37.148108999999998</v>
      </c>
      <c r="AA146">
        <v>37.110531000000002</v>
      </c>
      <c r="AB146">
        <v>36.172241</v>
      </c>
      <c r="AC146">
        <v>34.134673999999997</v>
      </c>
      <c r="AD146">
        <v>31.171728000000002</v>
      </c>
      <c r="AE146">
        <v>30.134164999999999</v>
      </c>
      <c r="AF146">
        <v>27.171226999999998</v>
      </c>
      <c r="AG146">
        <v>25.133676999999999</v>
      </c>
      <c r="AH146">
        <v>19.170732000000001</v>
      </c>
      <c r="AI146">
        <v>15.133165999999999</v>
      </c>
      <c r="AJ146">
        <v>12.17019</v>
      </c>
      <c r="AK146" s="15">
        <v>-5.8999999999999997E-2</v>
      </c>
    </row>
    <row r="147" spans="1:37">
      <c r="A147" t="s">
        <v>991</v>
      </c>
      <c r="B147" t="s">
        <v>1925</v>
      </c>
      <c r="C147" t="s">
        <v>1926</v>
      </c>
      <c r="D147" t="s">
        <v>96</v>
      </c>
      <c r="E147">
        <v>43.564812000000003</v>
      </c>
      <c r="F147">
        <v>38.621552000000001</v>
      </c>
      <c r="G147">
        <v>36.381850999999997</v>
      </c>
      <c r="H147">
        <v>32.528571999999997</v>
      </c>
      <c r="I147">
        <v>27.776388000000001</v>
      </c>
      <c r="J147">
        <v>25.689105999999999</v>
      </c>
      <c r="K147">
        <v>24.017309000000001</v>
      </c>
      <c r="L147">
        <v>20.541899000000001</v>
      </c>
      <c r="M147">
        <v>19.258728000000001</v>
      </c>
      <c r="N147">
        <v>18.158752</v>
      </c>
      <c r="O147">
        <v>17.229206000000001</v>
      </c>
      <c r="P147">
        <v>16.454754000000001</v>
      </c>
      <c r="Q147">
        <v>15.818562999999999</v>
      </c>
      <c r="R147">
        <v>15.303254000000001</v>
      </c>
      <c r="S147">
        <v>14.891681999999999</v>
      </c>
      <c r="T147">
        <v>12.567548</v>
      </c>
      <c r="U147">
        <v>12.315842</v>
      </c>
      <c r="V147">
        <v>12.123116</v>
      </c>
      <c r="W147">
        <v>11.977622999999999</v>
      </c>
      <c r="X147">
        <v>11.869335</v>
      </c>
      <c r="Y147">
        <v>11.789880999999999</v>
      </c>
      <c r="Z147">
        <v>11.728744000000001</v>
      </c>
      <c r="AA147">
        <v>10.670171</v>
      </c>
      <c r="AB147">
        <v>10.631292999999999</v>
      </c>
      <c r="AC147">
        <v>10.622498999999999</v>
      </c>
      <c r="AD147">
        <v>10.613348999999999</v>
      </c>
      <c r="AE147">
        <v>10.609655</v>
      </c>
      <c r="AF147">
        <v>9.6033939999999998</v>
      </c>
      <c r="AG147">
        <v>7.6033939999999998</v>
      </c>
      <c r="AH147">
        <v>0</v>
      </c>
      <c r="AI147">
        <v>0</v>
      </c>
      <c r="AJ147">
        <v>0</v>
      </c>
      <c r="AK147" t="s">
        <v>170</v>
      </c>
    </row>
    <row r="148" spans="1:37">
      <c r="A148" t="s">
        <v>919</v>
      </c>
      <c r="B148" t="s">
        <v>1927</v>
      </c>
      <c r="C148" t="s">
        <v>1928</v>
      </c>
      <c r="D148" t="s">
        <v>96</v>
      </c>
      <c r="E148">
        <v>17.480015000000002</v>
      </c>
      <c r="F148">
        <v>17</v>
      </c>
      <c r="G148">
        <v>16.904232</v>
      </c>
      <c r="H148">
        <v>16.190646999999998</v>
      </c>
      <c r="I148">
        <v>13.832685</v>
      </c>
      <c r="J148">
        <v>12.394759000000001</v>
      </c>
      <c r="K148">
        <v>11.117877999999999</v>
      </c>
      <c r="L148">
        <v>8.0010680000000001</v>
      </c>
      <c r="M148">
        <v>7.0387589999999998</v>
      </c>
      <c r="N148">
        <v>6.2217589999999996</v>
      </c>
      <c r="O148">
        <v>5.5382420000000003</v>
      </c>
      <c r="P148">
        <v>4.9747019999999997</v>
      </c>
      <c r="Q148">
        <v>4.5168090000000003</v>
      </c>
      <c r="R148">
        <v>4.1501400000000004</v>
      </c>
      <c r="S148">
        <v>3.860776</v>
      </c>
      <c r="T148">
        <v>2.6357339999999998</v>
      </c>
      <c r="U148">
        <v>2.4632679999999998</v>
      </c>
      <c r="V148">
        <v>2.3330299999999999</v>
      </c>
      <c r="W148">
        <v>2.2361279999999999</v>
      </c>
      <c r="X148">
        <v>2.1650999999999998</v>
      </c>
      <c r="Y148">
        <v>2.1138140000000001</v>
      </c>
      <c r="Z148">
        <v>2.0736699999999999</v>
      </c>
      <c r="AA148">
        <v>1.0341229999999999</v>
      </c>
      <c r="AB148">
        <v>1.006643</v>
      </c>
      <c r="AC148">
        <v>1.004451</v>
      </c>
      <c r="AD148">
        <v>1</v>
      </c>
      <c r="AE148">
        <v>1</v>
      </c>
      <c r="AF148">
        <v>0</v>
      </c>
      <c r="AG148">
        <v>0</v>
      </c>
      <c r="AH148">
        <v>0</v>
      </c>
      <c r="AI148">
        <v>0</v>
      </c>
      <c r="AJ148">
        <v>0</v>
      </c>
      <c r="AK148" t="s">
        <v>170</v>
      </c>
    </row>
    <row r="149" spans="1:37">
      <c r="A149" t="s">
        <v>922</v>
      </c>
      <c r="B149" t="s">
        <v>1929</v>
      </c>
      <c r="C149" t="s">
        <v>1930</v>
      </c>
      <c r="D149" t="s">
        <v>96</v>
      </c>
      <c r="E149">
        <v>11.544699</v>
      </c>
      <c r="F149">
        <v>10.072722000000001</v>
      </c>
      <c r="G149">
        <v>8.2912189999999999</v>
      </c>
      <c r="H149">
        <v>5.734534</v>
      </c>
      <c r="I149">
        <v>3.340309</v>
      </c>
      <c r="J149">
        <v>2.6909540000000001</v>
      </c>
      <c r="K149">
        <v>2.2960379999999998</v>
      </c>
      <c r="L149">
        <v>1.9374370000000001</v>
      </c>
      <c r="M149">
        <v>1.6165750000000001</v>
      </c>
      <c r="N149">
        <v>1.333601</v>
      </c>
      <c r="O149">
        <v>1.087572</v>
      </c>
      <c r="P149">
        <v>0.87665899999999997</v>
      </c>
      <c r="Q149">
        <v>0.69836200000000004</v>
      </c>
      <c r="R149">
        <v>0.54972100000000002</v>
      </c>
      <c r="S149">
        <v>0.427512</v>
      </c>
      <c r="T149">
        <v>0.32841999999999999</v>
      </c>
      <c r="U149">
        <v>0.24918000000000001</v>
      </c>
      <c r="V149">
        <v>0.186693</v>
      </c>
      <c r="W149">
        <v>0.138101</v>
      </c>
      <c r="X149">
        <v>0.100841</v>
      </c>
      <c r="Y149">
        <v>7.2673000000000001E-2</v>
      </c>
      <c r="Z149">
        <v>5.1679999999999997E-2</v>
      </c>
      <c r="AA149">
        <v>3.2655000000000003E-2</v>
      </c>
      <c r="AB149">
        <v>2.1257000000000002E-2</v>
      </c>
      <c r="AC149">
        <v>1.4654E-2</v>
      </c>
      <c r="AD149">
        <v>9.9559999999999996E-3</v>
      </c>
      <c r="AE149">
        <v>6.2620000000000002E-3</v>
      </c>
      <c r="AF149">
        <v>0</v>
      </c>
      <c r="AG149">
        <v>0</v>
      </c>
      <c r="AH149">
        <v>0</v>
      </c>
      <c r="AI149">
        <v>0</v>
      </c>
      <c r="AJ149">
        <v>0</v>
      </c>
      <c r="AK149" t="s">
        <v>170</v>
      </c>
    </row>
    <row r="150" spans="1:37">
      <c r="A150" t="s">
        <v>925</v>
      </c>
      <c r="B150" t="s">
        <v>1931</v>
      </c>
      <c r="C150" t="s">
        <v>1932</v>
      </c>
      <c r="D150" t="s">
        <v>96</v>
      </c>
      <c r="E150">
        <v>14.540100000000001</v>
      </c>
      <c r="F150">
        <v>11.548828</v>
      </c>
      <c r="G150">
        <v>11.186401</v>
      </c>
      <c r="H150">
        <v>10.603394</v>
      </c>
      <c r="I150">
        <v>10.603394</v>
      </c>
      <c r="J150">
        <v>10.603394</v>
      </c>
      <c r="K150">
        <v>10.603394</v>
      </c>
      <c r="L150">
        <v>10.603394</v>
      </c>
      <c r="M150">
        <v>10.603394</v>
      </c>
      <c r="N150">
        <v>10.603394</v>
      </c>
      <c r="O150">
        <v>10.603394</v>
      </c>
      <c r="P150">
        <v>10.603394</v>
      </c>
      <c r="Q150">
        <v>10.603394</v>
      </c>
      <c r="R150">
        <v>10.603394</v>
      </c>
      <c r="S150">
        <v>10.603394</v>
      </c>
      <c r="T150">
        <v>9.6033939999999998</v>
      </c>
      <c r="U150">
        <v>9.6033939999999998</v>
      </c>
      <c r="V150">
        <v>9.6033939999999998</v>
      </c>
      <c r="W150">
        <v>9.6033939999999998</v>
      </c>
      <c r="X150">
        <v>9.6033939999999998</v>
      </c>
      <c r="Y150">
        <v>9.6033939999999998</v>
      </c>
      <c r="Z150">
        <v>9.6033939999999998</v>
      </c>
      <c r="AA150">
        <v>9.6033939999999998</v>
      </c>
      <c r="AB150">
        <v>9.6033939999999998</v>
      </c>
      <c r="AC150">
        <v>9.6033939999999998</v>
      </c>
      <c r="AD150">
        <v>9.6033939999999998</v>
      </c>
      <c r="AE150">
        <v>9.6033939999999998</v>
      </c>
      <c r="AF150">
        <v>9.6033939999999998</v>
      </c>
      <c r="AG150">
        <v>7.6033939999999998</v>
      </c>
      <c r="AH150">
        <v>0</v>
      </c>
      <c r="AI150">
        <v>0</v>
      </c>
      <c r="AJ150">
        <v>0</v>
      </c>
      <c r="AK150" t="s">
        <v>170</v>
      </c>
    </row>
    <row r="151" spans="1:37">
      <c r="A151" t="s">
        <v>1000</v>
      </c>
      <c r="B151" t="s">
        <v>1933</v>
      </c>
      <c r="C151" t="s">
        <v>1934</v>
      </c>
      <c r="D151" t="s">
        <v>96</v>
      </c>
      <c r="E151">
        <v>12.183221</v>
      </c>
      <c r="F151">
        <v>11.265993</v>
      </c>
      <c r="G151">
        <v>10.709548</v>
      </c>
      <c r="H151">
        <v>10.070929</v>
      </c>
      <c r="I151">
        <v>8.96828</v>
      </c>
      <c r="J151">
        <v>8.7159759999999995</v>
      </c>
      <c r="K151">
        <v>8.4547150000000002</v>
      </c>
      <c r="L151">
        <v>8.0765720000000005</v>
      </c>
      <c r="M151">
        <v>7.7309549999999998</v>
      </c>
      <c r="N151">
        <v>7.4913290000000003</v>
      </c>
      <c r="O151">
        <v>6.8068410000000004</v>
      </c>
      <c r="P151">
        <v>6.2178370000000003</v>
      </c>
      <c r="Q151">
        <v>6.1054430000000002</v>
      </c>
      <c r="R151">
        <v>6.071034</v>
      </c>
      <c r="S151">
        <v>6.0090870000000001</v>
      </c>
      <c r="T151">
        <v>6.0060880000000001</v>
      </c>
      <c r="U151">
        <v>6</v>
      </c>
      <c r="V151">
        <v>6</v>
      </c>
      <c r="W151">
        <v>6</v>
      </c>
      <c r="X151">
        <v>5.689813</v>
      </c>
      <c r="Y151">
        <v>5.0268769999999998</v>
      </c>
      <c r="Z151">
        <v>5</v>
      </c>
      <c r="AA151">
        <v>5</v>
      </c>
      <c r="AB151">
        <v>5</v>
      </c>
      <c r="AC151">
        <v>4</v>
      </c>
      <c r="AD151">
        <v>4</v>
      </c>
      <c r="AE151">
        <v>4</v>
      </c>
      <c r="AF151">
        <v>4</v>
      </c>
      <c r="AG151">
        <v>4</v>
      </c>
      <c r="AH151">
        <v>4</v>
      </c>
      <c r="AI151">
        <v>3.6435149999999998</v>
      </c>
      <c r="AJ151">
        <v>3</v>
      </c>
      <c r="AK151" s="15">
        <v>-4.3999999999999997E-2</v>
      </c>
    </row>
    <row r="152" spans="1:37">
      <c r="A152" t="s">
        <v>919</v>
      </c>
      <c r="B152" t="s">
        <v>1935</v>
      </c>
      <c r="C152" t="s">
        <v>1936</v>
      </c>
      <c r="D152" t="s">
        <v>96</v>
      </c>
      <c r="E152">
        <v>7.7736200000000002</v>
      </c>
      <c r="F152">
        <v>7.6101729999999996</v>
      </c>
      <c r="G152">
        <v>7.3390839999999997</v>
      </c>
      <c r="H152">
        <v>6.7782619999999998</v>
      </c>
      <c r="I152">
        <v>5.74</v>
      </c>
      <c r="J152">
        <v>5.5401999999999996</v>
      </c>
      <c r="K152">
        <v>5.3211250000000003</v>
      </c>
      <c r="L152">
        <v>4.9763799999999998</v>
      </c>
      <c r="M152">
        <v>4.6568129999999996</v>
      </c>
      <c r="N152">
        <v>4.4372049999999996</v>
      </c>
      <c r="O152">
        <v>4.2890009999999998</v>
      </c>
      <c r="P152">
        <v>4.190169</v>
      </c>
      <c r="Q152">
        <v>4.0860760000000003</v>
      </c>
      <c r="R152">
        <v>4.057671</v>
      </c>
      <c r="S152">
        <v>4</v>
      </c>
      <c r="T152">
        <v>4</v>
      </c>
      <c r="U152">
        <v>4</v>
      </c>
      <c r="V152">
        <v>4</v>
      </c>
      <c r="W152">
        <v>4</v>
      </c>
      <c r="X152">
        <v>3.689813</v>
      </c>
      <c r="Y152">
        <v>3.026878</v>
      </c>
      <c r="Z152">
        <v>3</v>
      </c>
      <c r="AA152">
        <v>3</v>
      </c>
      <c r="AB152">
        <v>3</v>
      </c>
      <c r="AC152">
        <v>3</v>
      </c>
      <c r="AD152">
        <v>3</v>
      </c>
      <c r="AE152">
        <v>3</v>
      </c>
      <c r="AF152">
        <v>3</v>
      </c>
      <c r="AG152">
        <v>3</v>
      </c>
      <c r="AH152">
        <v>3</v>
      </c>
      <c r="AI152">
        <v>2.6435149999999998</v>
      </c>
      <c r="AJ152">
        <v>2</v>
      </c>
      <c r="AK152" s="15">
        <v>-4.2999999999999997E-2</v>
      </c>
    </row>
    <row r="153" spans="1:37">
      <c r="A153" t="s">
        <v>922</v>
      </c>
      <c r="B153" t="s">
        <v>1937</v>
      </c>
      <c r="C153" t="s">
        <v>1938</v>
      </c>
      <c r="D153" t="s">
        <v>96</v>
      </c>
      <c r="E153">
        <v>2.4096009999999999</v>
      </c>
      <c r="F153">
        <v>1.6558200000000001</v>
      </c>
      <c r="G153">
        <v>1.3704639999999999</v>
      </c>
      <c r="H153">
        <v>1.292667</v>
      </c>
      <c r="I153">
        <v>1.22828</v>
      </c>
      <c r="J153">
        <v>1.1757759999999999</v>
      </c>
      <c r="K153">
        <v>1.1335900000000001</v>
      </c>
      <c r="L153">
        <v>1.1001920000000001</v>
      </c>
      <c r="M153">
        <v>1.0741419999999999</v>
      </c>
      <c r="N153">
        <v>1.0541240000000001</v>
      </c>
      <c r="O153">
        <v>0.51783999999999997</v>
      </c>
      <c r="P153">
        <v>2.7668000000000002E-2</v>
      </c>
      <c r="Q153">
        <v>1.9368E-2</v>
      </c>
      <c r="R153">
        <v>1.3363999999999999E-2</v>
      </c>
      <c r="S153">
        <v>9.0869999999999996E-3</v>
      </c>
      <c r="T153">
        <v>6.0879999999999997E-3</v>
      </c>
      <c r="U153">
        <v>0</v>
      </c>
      <c r="V153">
        <v>0</v>
      </c>
      <c r="W153">
        <v>0</v>
      </c>
      <c r="X153">
        <v>0</v>
      </c>
      <c r="Y153">
        <v>0</v>
      </c>
      <c r="Z153">
        <v>0</v>
      </c>
      <c r="AA153">
        <v>0</v>
      </c>
      <c r="AB153">
        <v>0</v>
      </c>
      <c r="AC153">
        <v>0</v>
      </c>
      <c r="AD153">
        <v>0</v>
      </c>
      <c r="AE153">
        <v>0</v>
      </c>
      <c r="AF153">
        <v>0</v>
      </c>
      <c r="AG153">
        <v>0</v>
      </c>
      <c r="AH153">
        <v>0</v>
      </c>
      <c r="AI153">
        <v>0</v>
      </c>
      <c r="AJ153">
        <v>0</v>
      </c>
      <c r="AK153" t="s">
        <v>170</v>
      </c>
    </row>
    <row r="154" spans="1:37">
      <c r="A154" t="s">
        <v>925</v>
      </c>
      <c r="B154" t="s">
        <v>1939</v>
      </c>
      <c r="C154" t="s">
        <v>1940</v>
      </c>
      <c r="D154" t="s">
        <v>96</v>
      </c>
      <c r="E154">
        <v>2</v>
      </c>
      <c r="F154">
        <v>2</v>
      </c>
      <c r="G154">
        <v>2</v>
      </c>
      <c r="H154">
        <v>2</v>
      </c>
      <c r="I154">
        <v>2</v>
      </c>
      <c r="J154">
        <v>2</v>
      </c>
      <c r="K154">
        <v>2</v>
      </c>
      <c r="L154">
        <v>2</v>
      </c>
      <c r="M154">
        <v>2</v>
      </c>
      <c r="N154">
        <v>2</v>
      </c>
      <c r="O154">
        <v>2</v>
      </c>
      <c r="P154">
        <v>2</v>
      </c>
      <c r="Q154">
        <v>2</v>
      </c>
      <c r="R154">
        <v>2</v>
      </c>
      <c r="S154">
        <v>2</v>
      </c>
      <c r="T154">
        <v>2</v>
      </c>
      <c r="U154">
        <v>2</v>
      </c>
      <c r="V154">
        <v>2</v>
      </c>
      <c r="W154">
        <v>2</v>
      </c>
      <c r="X154">
        <v>2</v>
      </c>
      <c r="Y154">
        <v>2</v>
      </c>
      <c r="Z154">
        <v>2</v>
      </c>
      <c r="AA154">
        <v>2</v>
      </c>
      <c r="AB154">
        <v>2</v>
      </c>
      <c r="AC154">
        <v>1</v>
      </c>
      <c r="AD154">
        <v>1</v>
      </c>
      <c r="AE154">
        <v>1</v>
      </c>
      <c r="AF154">
        <v>1</v>
      </c>
      <c r="AG154">
        <v>1</v>
      </c>
      <c r="AH154">
        <v>1</v>
      </c>
      <c r="AI154">
        <v>1</v>
      </c>
      <c r="AJ154">
        <v>1</v>
      </c>
      <c r="AK154" s="15">
        <v>-2.1999999999999999E-2</v>
      </c>
    </row>
    <row r="155" spans="1:37">
      <c r="A155" t="s">
        <v>1009</v>
      </c>
      <c r="B155" t="s">
        <v>1941</v>
      </c>
      <c r="C155" t="s">
        <v>1942</v>
      </c>
      <c r="D155" t="s">
        <v>96</v>
      </c>
      <c r="E155">
        <v>205.281509</v>
      </c>
      <c r="F155">
        <v>199.15138200000001</v>
      </c>
      <c r="G155">
        <v>192.631989</v>
      </c>
      <c r="H155">
        <v>185.16712999999999</v>
      </c>
      <c r="I155">
        <v>177.04582199999999</v>
      </c>
      <c r="J155">
        <v>168.065887</v>
      </c>
      <c r="K155">
        <v>157.876114</v>
      </c>
      <c r="L155">
        <v>147.194794</v>
      </c>
      <c r="M155">
        <v>137.71614099999999</v>
      </c>
      <c r="N155">
        <v>128.654709</v>
      </c>
      <c r="O155">
        <v>119.06604</v>
      </c>
      <c r="P155">
        <v>107.715385</v>
      </c>
      <c r="Q155">
        <v>94.360039</v>
      </c>
      <c r="R155">
        <v>83.552764999999994</v>
      </c>
      <c r="S155">
        <v>72.848197999999996</v>
      </c>
      <c r="T155">
        <v>61.559372000000003</v>
      </c>
      <c r="U155">
        <v>52.001694000000001</v>
      </c>
      <c r="V155">
        <v>45.416930999999998</v>
      </c>
      <c r="W155">
        <v>39.109862999999997</v>
      </c>
      <c r="X155">
        <v>35.979152999999997</v>
      </c>
      <c r="Y155">
        <v>35.038158000000003</v>
      </c>
      <c r="Z155">
        <v>33.844414</v>
      </c>
      <c r="AA155">
        <v>31.473465000000001</v>
      </c>
      <c r="AB155">
        <v>29.932005</v>
      </c>
      <c r="AC155">
        <v>29.202660000000002</v>
      </c>
      <c r="AD155">
        <v>28.104379999999999</v>
      </c>
      <c r="AE155">
        <v>25.190338000000001</v>
      </c>
      <c r="AF155">
        <v>23.367892999999999</v>
      </c>
      <c r="AG155">
        <v>22.73424</v>
      </c>
      <c r="AH155">
        <v>21.021858000000002</v>
      </c>
      <c r="AI155">
        <v>20.437591999999999</v>
      </c>
      <c r="AJ155">
        <v>18.926850999999999</v>
      </c>
      <c r="AK155" s="15">
        <v>-7.3999999999999996E-2</v>
      </c>
    </row>
    <row r="156" spans="1:37">
      <c r="A156" t="s">
        <v>919</v>
      </c>
      <c r="B156" t="s">
        <v>1943</v>
      </c>
      <c r="C156" t="s">
        <v>1944</v>
      </c>
      <c r="D156" t="s">
        <v>96</v>
      </c>
      <c r="E156">
        <v>92.896125999999995</v>
      </c>
      <c r="F156">
        <v>88.901756000000006</v>
      </c>
      <c r="G156">
        <v>84.639792999999997</v>
      </c>
      <c r="H156">
        <v>79.761902000000006</v>
      </c>
      <c r="I156">
        <v>74.492012000000003</v>
      </c>
      <c r="J156">
        <v>68.898003000000003</v>
      </c>
      <c r="K156">
        <v>62.945808</v>
      </c>
      <c r="L156">
        <v>56.800114000000001</v>
      </c>
      <c r="M156">
        <v>51.251922999999998</v>
      </c>
      <c r="N156">
        <v>46.546593000000001</v>
      </c>
      <c r="O156">
        <v>41.936633999999998</v>
      </c>
      <c r="P156">
        <v>36.680999999999997</v>
      </c>
      <c r="Q156">
        <v>30.962494</v>
      </c>
      <c r="R156">
        <v>27.666938999999999</v>
      </c>
      <c r="S156">
        <v>22.881525</v>
      </c>
      <c r="T156">
        <v>16.992913999999999</v>
      </c>
      <c r="U156">
        <v>12.178179</v>
      </c>
      <c r="V156">
        <v>10.902421</v>
      </c>
      <c r="W156">
        <v>9.5211620000000003</v>
      </c>
      <c r="X156">
        <v>9.0392569999999992</v>
      </c>
      <c r="Y156">
        <v>9.0135880000000004</v>
      </c>
      <c r="Z156">
        <v>9.0091040000000007</v>
      </c>
      <c r="AA156">
        <v>9</v>
      </c>
      <c r="AB156">
        <v>9</v>
      </c>
      <c r="AC156">
        <v>9</v>
      </c>
      <c r="AD156">
        <v>9</v>
      </c>
      <c r="AE156">
        <v>6.8876049999999998</v>
      </c>
      <c r="AF156">
        <v>6</v>
      </c>
      <c r="AG156">
        <v>6</v>
      </c>
      <c r="AH156">
        <v>5</v>
      </c>
      <c r="AI156">
        <v>5</v>
      </c>
      <c r="AJ156">
        <v>4</v>
      </c>
      <c r="AK156" s="15">
        <v>-9.6000000000000002E-2</v>
      </c>
    </row>
    <row r="157" spans="1:37">
      <c r="A157" t="s">
        <v>922</v>
      </c>
      <c r="B157" t="s">
        <v>1945</v>
      </c>
      <c r="C157" t="s">
        <v>1946</v>
      </c>
      <c r="D157" t="s">
        <v>96</v>
      </c>
      <c r="E157">
        <v>58.098114000000002</v>
      </c>
      <c r="F157">
        <v>56.382266999999999</v>
      </c>
      <c r="G157">
        <v>54.660975999999998</v>
      </c>
      <c r="H157">
        <v>52.731544</v>
      </c>
      <c r="I157">
        <v>50.677979000000001</v>
      </c>
      <c r="J157">
        <v>48.235988999999996</v>
      </c>
      <c r="K157">
        <v>45.425991000000003</v>
      </c>
      <c r="L157">
        <v>42.344334000000003</v>
      </c>
      <c r="M157">
        <v>39.713711000000004</v>
      </c>
      <c r="N157">
        <v>37.033614999999998</v>
      </c>
      <c r="O157">
        <v>33.700232999999997</v>
      </c>
      <c r="P157">
        <v>29.694353</v>
      </c>
      <c r="Q157">
        <v>24.981192</v>
      </c>
      <c r="R157">
        <v>21.068031000000001</v>
      </c>
      <c r="S157">
        <v>16.845794999999999</v>
      </c>
      <c r="T157">
        <v>12.829840000000001</v>
      </c>
      <c r="U157">
        <v>9.5661129999999996</v>
      </c>
      <c r="V157">
        <v>5.9525379999999997</v>
      </c>
      <c r="W157">
        <v>3.0834760000000001</v>
      </c>
      <c r="X157">
        <v>2.0437430000000001</v>
      </c>
      <c r="Y157">
        <v>2.022332</v>
      </c>
      <c r="Z157">
        <v>2</v>
      </c>
      <c r="AA157">
        <v>1</v>
      </c>
      <c r="AB157">
        <v>7.3896000000000003E-2</v>
      </c>
      <c r="AC157">
        <v>0</v>
      </c>
      <c r="AD157">
        <v>0</v>
      </c>
      <c r="AE157">
        <v>0</v>
      </c>
      <c r="AF157">
        <v>0</v>
      </c>
      <c r="AG157">
        <v>0</v>
      </c>
      <c r="AH157">
        <v>0</v>
      </c>
      <c r="AI157">
        <v>0</v>
      </c>
      <c r="AJ157">
        <v>0</v>
      </c>
      <c r="AK157" t="s">
        <v>170</v>
      </c>
    </row>
    <row r="158" spans="1:37">
      <c r="A158" t="s">
        <v>925</v>
      </c>
      <c r="B158" t="s">
        <v>1947</v>
      </c>
      <c r="C158" t="s">
        <v>1948</v>
      </c>
      <c r="D158" t="s">
        <v>96</v>
      </c>
      <c r="E158">
        <v>54.287277000000003</v>
      </c>
      <c r="F158">
        <v>53.867359</v>
      </c>
      <c r="G158">
        <v>53.331218999999997</v>
      </c>
      <c r="H158">
        <v>52.673690999999998</v>
      </c>
      <c r="I158">
        <v>51.875832000000003</v>
      </c>
      <c r="J158">
        <v>50.931908</v>
      </c>
      <c r="K158">
        <v>49.504317999999998</v>
      </c>
      <c r="L158">
        <v>48.050353999999999</v>
      </c>
      <c r="M158">
        <v>46.750506999999999</v>
      </c>
      <c r="N158">
        <v>45.074500999999998</v>
      </c>
      <c r="O158">
        <v>43.429169000000002</v>
      </c>
      <c r="P158">
        <v>41.340034000000003</v>
      </c>
      <c r="Q158">
        <v>38.416350999999999</v>
      </c>
      <c r="R158">
        <v>34.817799000000001</v>
      </c>
      <c r="S158">
        <v>33.12088</v>
      </c>
      <c r="T158">
        <v>31.736618</v>
      </c>
      <c r="U158">
        <v>30.257398999999999</v>
      </c>
      <c r="V158">
        <v>28.561975</v>
      </c>
      <c r="W158">
        <v>26.505227999999999</v>
      </c>
      <c r="X158">
        <v>24.896152000000001</v>
      </c>
      <c r="Y158">
        <v>24.002238999999999</v>
      </c>
      <c r="Z158">
        <v>22.835311999999998</v>
      </c>
      <c r="AA158">
        <v>21.473465000000001</v>
      </c>
      <c r="AB158">
        <v>20.858108999999999</v>
      </c>
      <c r="AC158">
        <v>20.202660000000002</v>
      </c>
      <c r="AD158">
        <v>19.104379999999999</v>
      </c>
      <c r="AE158">
        <v>18.302731999999999</v>
      </c>
      <c r="AF158">
        <v>17.367892999999999</v>
      </c>
      <c r="AG158">
        <v>16.73424</v>
      </c>
      <c r="AH158">
        <v>16.021858000000002</v>
      </c>
      <c r="AI158">
        <v>15.437593</v>
      </c>
      <c r="AJ158">
        <v>14.926850999999999</v>
      </c>
      <c r="AK158" s="15">
        <v>-4.1000000000000002E-2</v>
      </c>
    </row>
    <row r="159" spans="1:37">
      <c r="A159" t="s">
        <v>1018</v>
      </c>
      <c r="B159" t="s">
        <v>1949</v>
      </c>
      <c r="C159" t="s">
        <v>1950</v>
      </c>
      <c r="D159" t="s">
        <v>96</v>
      </c>
      <c r="E159">
        <v>42.320098999999999</v>
      </c>
      <c r="F159">
        <v>41.044547999999999</v>
      </c>
      <c r="G159">
        <v>39.660477</v>
      </c>
      <c r="H159">
        <v>38.261726000000003</v>
      </c>
      <c r="I159">
        <v>36.567405999999998</v>
      </c>
      <c r="J159">
        <v>34.854560999999997</v>
      </c>
      <c r="K159">
        <v>33.306663999999998</v>
      </c>
      <c r="L159">
        <v>31.261783999999999</v>
      </c>
      <c r="M159">
        <v>29.689229999999998</v>
      </c>
      <c r="N159">
        <v>27.584285999999999</v>
      </c>
      <c r="O159">
        <v>25.460850000000001</v>
      </c>
      <c r="P159">
        <v>22.788582000000002</v>
      </c>
      <c r="Q159">
        <v>20.112846000000001</v>
      </c>
      <c r="R159">
        <v>19.764987999999999</v>
      </c>
      <c r="S159">
        <v>19.242260000000002</v>
      </c>
      <c r="T159">
        <v>17.774730999999999</v>
      </c>
      <c r="U159">
        <v>16.716507</v>
      </c>
      <c r="V159">
        <v>16.31953</v>
      </c>
      <c r="W159">
        <v>15.877094</v>
      </c>
      <c r="X159">
        <v>15.134594</v>
      </c>
      <c r="Y159">
        <v>14.683035</v>
      </c>
      <c r="Z159">
        <v>14.161262000000001</v>
      </c>
      <c r="AA159">
        <v>13.160295</v>
      </c>
      <c r="AB159">
        <v>11.842724</v>
      </c>
      <c r="AC159">
        <v>10.910879</v>
      </c>
      <c r="AD159">
        <v>9.2561640000000001</v>
      </c>
      <c r="AE159">
        <v>7.2752249999999998</v>
      </c>
      <c r="AF159">
        <v>7.063383</v>
      </c>
      <c r="AG159">
        <v>5.9586119999999996</v>
      </c>
      <c r="AH159">
        <v>5.6265429999999999</v>
      </c>
      <c r="AI159">
        <v>5.369567</v>
      </c>
      <c r="AJ159">
        <v>4.1148309999999997</v>
      </c>
      <c r="AK159" s="15">
        <v>-7.1999999999999995E-2</v>
      </c>
    </row>
    <row r="160" spans="1:37">
      <c r="A160" t="s">
        <v>919</v>
      </c>
      <c r="B160" t="s">
        <v>1951</v>
      </c>
      <c r="C160" t="s">
        <v>1952</v>
      </c>
      <c r="D160" t="s">
        <v>96</v>
      </c>
      <c r="E160">
        <v>26.124779</v>
      </c>
      <c r="F160">
        <v>25.050255</v>
      </c>
      <c r="G160">
        <v>23.826782000000001</v>
      </c>
      <c r="H160">
        <v>22.505248999999999</v>
      </c>
      <c r="I160">
        <v>20.889268999999999</v>
      </c>
      <c r="J160">
        <v>19.273282999999999</v>
      </c>
      <c r="K160">
        <v>17.847715000000001</v>
      </c>
      <c r="L160">
        <v>15.957036</v>
      </c>
      <c r="M160">
        <v>14.552009999999999</v>
      </c>
      <c r="N160">
        <v>12.95844</v>
      </c>
      <c r="O160">
        <v>10.966858</v>
      </c>
      <c r="P160">
        <v>8.650506</v>
      </c>
      <c r="Q160">
        <v>6.4741869999999997</v>
      </c>
      <c r="R160">
        <v>6.3414149999999996</v>
      </c>
      <c r="S160">
        <v>6.0690569999999999</v>
      </c>
      <c r="T160">
        <v>4.888954</v>
      </c>
      <c r="U160">
        <v>4.1170819999999999</v>
      </c>
      <c r="V160">
        <v>4.0796159999999997</v>
      </c>
      <c r="W160">
        <v>4.0533419999999998</v>
      </c>
      <c r="X160">
        <v>4</v>
      </c>
      <c r="Y160">
        <v>4</v>
      </c>
      <c r="Z160">
        <v>4</v>
      </c>
      <c r="AA160">
        <v>4</v>
      </c>
      <c r="AB160">
        <v>3.484483</v>
      </c>
      <c r="AC160">
        <v>3</v>
      </c>
      <c r="AD160">
        <v>2.8699659999999998</v>
      </c>
      <c r="AE160">
        <v>2</v>
      </c>
      <c r="AF160">
        <v>2</v>
      </c>
      <c r="AG160">
        <v>1</v>
      </c>
      <c r="AH160">
        <v>1</v>
      </c>
      <c r="AI160">
        <v>1</v>
      </c>
      <c r="AJ160">
        <v>0</v>
      </c>
      <c r="AK160" t="s">
        <v>170</v>
      </c>
    </row>
    <row r="161" spans="1:37">
      <c r="A161" t="s">
        <v>922</v>
      </c>
      <c r="B161" t="s">
        <v>1953</v>
      </c>
      <c r="C161" t="s">
        <v>1954</v>
      </c>
      <c r="D161" t="s">
        <v>96</v>
      </c>
      <c r="E161">
        <v>0.77790099999999995</v>
      </c>
      <c r="F161">
        <v>0.61958199999999997</v>
      </c>
      <c r="G161">
        <v>0.51491699999999996</v>
      </c>
      <c r="H161">
        <v>0.51196299999999995</v>
      </c>
      <c r="I161">
        <v>0.51196299999999995</v>
      </c>
      <c r="J161">
        <v>0.51196299999999995</v>
      </c>
      <c r="K161">
        <v>0.51196299999999995</v>
      </c>
      <c r="L161">
        <v>0.51196299999999995</v>
      </c>
      <c r="M161">
        <v>0.51196299999999995</v>
      </c>
      <c r="N161">
        <v>0.51196299999999995</v>
      </c>
      <c r="O161">
        <v>0.51196299999999995</v>
      </c>
      <c r="P161">
        <v>0.31425799999999998</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t="s">
        <v>170</v>
      </c>
    </row>
    <row r="162" spans="1:37">
      <c r="A162" t="s">
        <v>925</v>
      </c>
      <c r="B162" t="s">
        <v>1955</v>
      </c>
      <c r="C162" t="s">
        <v>1956</v>
      </c>
      <c r="D162" t="s">
        <v>96</v>
      </c>
      <c r="E162">
        <v>15.41742</v>
      </c>
      <c r="F162">
        <v>15.374708999999999</v>
      </c>
      <c r="G162">
        <v>15.318778999999999</v>
      </c>
      <c r="H162">
        <v>15.244516000000001</v>
      </c>
      <c r="I162">
        <v>15.166175000000001</v>
      </c>
      <c r="J162">
        <v>15.069316000000001</v>
      </c>
      <c r="K162">
        <v>14.946982999999999</v>
      </c>
      <c r="L162">
        <v>14.792787000000001</v>
      </c>
      <c r="M162">
        <v>14.625257</v>
      </c>
      <c r="N162">
        <v>14.113884000000001</v>
      </c>
      <c r="O162">
        <v>13.982028</v>
      </c>
      <c r="P162">
        <v>13.823819</v>
      </c>
      <c r="Q162">
        <v>13.638659000000001</v>
      </c>
      <c r="R162">
        <v>13.423572999999999</v>
      </c>
      <c r="S162">
        <v>13.173204</v>
      </c>
      <c r="T162">
        <v>12.885776999999999</v>
      </c>
      <c r="U162">
        <v>12.599425</v>
      </c>
      <c r="V162">
        <v>12.239915999999999</v>
      </c>
      <c r="W162">
        <v>11.823752000000001</v>
      </c>
      <c r="X162">
        <v>11.134594</v>
      </c>
      <c r="Y162">
        <v>10.683035</v>
      </c>
      <c r="Z162">
        <v>10.161262000000001</v>
      </c>
      <c r="AA162">
        <v>9.1602949999999996</v>
      </c>
      <c r="AB162">
        <v>8.3582400000000003</v>
      </c>
      <c r="AC162">
        <v>7.9108790000000004</v>
      </c>
      <c r="AD162">
        <v>6.3861980000000003</v>
      </c>
      <c r="AE162">
        <v>5.2752249999999998</v>
      </c>
      <c r="AF162">
        <v>5.063383</v>
      </c>
      <c r="AG162">
        <v>4.9586119999999996</v>
      </c>
      <c r="AH162">
        <v>4.6265429999999999</v>
      </c>
      <c r="AI162">
        <v>4.369567</v>
      </c>
      <c r="AJ162">
        <v>4.1148309999999997</v>
      </c>
      <c r="AK162" s="15">
        <v>-4.2000000000000003E-2</v>
      </c>
    </row>
    <row r="163" spans="1:37">
      <c r="A163" t="s">
        <v>1027</v>
      </c>
      <c r="B163" t="s">
        <v>1957</v>
      </c>
      <c r="C163" t="s">
        <v>1958</v>
      </c>
      <c r="D163" t="s">
        <v>96</v>
      </c>
      <c r="E163">
        <v>36.925452999999997</v>
      </c>
      <c r="F163">
        <v>36.025458999999998</v>
      </c>
      <c r="G163">
        <v>34.807406999999998</v>
      </c>
      <c r="H163">
        <v>33.465018999999998</v>
      </c>
      <c r="I163">
        <v>31.991249</v>
      </c>
      <c r="J163">
        <v>30.366202999999999</v>
      </c>
      <c r="K163">
        <v>28.834060999999998</v>
      </c>
      <c r="L163">
        <v>25.344439999999999</v>
      </c>
      <c r="M163">
        <v>21.547867</v>
      </c>
      <c r="N163">
        <v>17.516041000000001</v>
      </c>
      <c r="O163">
        <v>13.536671999999999</v>
      </c>
      <c r="P163">
        <v>9.7291050000000006</v>
      </c>
      <c r="Q163">
        <v>8.3696169999999999</v>
      </c>
      <c r="R163">
        <v>7.5698629999999998</v>
      </c>
      <c r="S163">
        <v>7.2364660000000001</v>
      </c>
      <c r="T163">
        <v>6.7181699999999998</v>
      </c>
      <c r="U163">
        <v>5.8599040000000002</v>
      </c>
      <c r="V163">
        <v>4.8740059999999996</v>
      </c>
      <c r="W163">
        <v>4.2979890000000003</v>
      </c>
      <c r="X163">
        <v>3.7742969999999998</v>
      </c>
      <c r="Y163">
        <v>3.148101</v>
      </c>
      <c r="Z163">
        <v>3.1021899999999998</v>
      </c>
      <c r="AA163">
        <v>2.4912550000000002</v>
      </c>
      <c r="AB163">
        <v>2.046557</v>
      </c>
      <c r="AC163">
        <v>2</v>
      </c>
      <c r="AD163">
        <v>1.874182</v>
      </c>
      <c r="AE163">
        <v>1.2823850000000001</v>
      </c>
      <c r="AF163">
        <v>0.61815600000000004</v>
      </c>
      <c r="AG163">
        <v>0.17028199999999999</v>
      </c>
      <c r="AH163">
        <v>0</v>
      </c>
      <c r="AI163">
        <v>0</v>
      </c>
      <c r="AJ163">
        <v>0</v>
      </c>
      <c r="AK163" t="s">
        <v>170</v>
      </c>
    </row>
    <row r="164" spans="1:37">
      <c r="A164" t="s">
        <v>919</v>
      </c>
      <c r="B164" t="s">
        <v>1959</v>
      </c>
      <c r="C164" t="s">
        <v>1960</v>
      </c>
      <c r="D164" t="s">
        <v>96</v>
      </c>
      <c r="E164">
        <v>4.185937</v>
      </c>
      <c r="F164">
        <v>3.9667509999999999</v>
      </c>
      <c r="G164">
        <v>3.5815009999999998</v>
      </c>
      <c r="H164">
        <v>3.228313</v>
      </c>
      <c r="I164">
        <v>2.908725</v>
      </c>
      <c r="J164">
        <v>2.4260120000000001</v>
      </c>
      <c r="K164">
        <v>2.2884479999999998</v>
      </c>
      <c r="L164">
        <v>2.2178849999999999</v>
      </c>
      <c r="M164">
        <v>2.1624110000000001</v>
      </c>
      <c r="N164">
        <v>2.119443</v>
      </c>
      <c r="O164">
        <v>2.086652</v>
      </c>
      <c r="P164">
        <v>2.0619999999999998</v>
      </c>
      <c r="Q164">
        <v>2.0437430000000001</v>
      </c>
      <c r="R164">
        <v>2.030427</v>
      </c>
      <c r="S164">
        <v>2.020861</v>
      </c>
      <c r="T164">
        <v>2.0140940000000001</v>
      </c>
      <c r="U164">
        <v>2.0053640000000001</v>
      </c>
      <c r="V164">
        <v>2</v>
      </c>
      <c r="W164">
        <v>2</v>
      </c>
      <c r="X164">
        <v>1.562724</v>
      </c>
      <c r="Y164">
        <v>1</v>
      </c>
      <c r="Z164">
        <v>1</v>
      </c>
      <c r="AA164">
        <v>0.421767</v>
      </c>
      <c r="AB164">
        <v>0</v>
      </c>
      <c r="AC164">
        <v>0</v>
      </c>
      <c r="AD164">
        <v>0</v>
      </c>
      <c r="AE164">
        <v>0</v>
      </c>
      <c r="AF164">
        <v>0</v>
      </c>
      <c r="AG164">
        <v>0</v>
      </c>
      <c r="AH164">
        <v>0</v>
      </c>
      <c r="AI164">
        <v>0</v>
      </c>
      <c r="AJ164">
        <v>0</v>
      </c>
      <c r="AK164" t="s">
        <v>170</v>
      </c>
    </row>
    <row r="165" spans="1:37">
      <c r="A165" t="s">
        <v>922</v>
      </c>
      <c r="B165" t="s">
        <v>1961</v>
      </c>
      <c r="C165" t="s">
        <v>1962</v>
      </c>
      <c r="D165" t="s">
        <v>96</v>
      </c>
      <c r="E165">
        <v>3</v>
      </c>
      <c r="F165">
        <v>3</v>
      </c>
      <c r="G165">
        <v>3</v>
      </c>
      <c r="H165">
        <v>3</v>
      </c>
      <c r="I165">
        <v>3</v>
      </c>
      <c r="J165">
        <v>3</v>
      </c>
      <c r="K165">
        <v>3</v>
      </c>
      <c r="L165">
        <v>3</v>
      </c>
      <c r="M165">
        <v>3</v>
      </c>
      <c r="N165">
        <v>3</v>
      </c>
      <c r="O165">
        <v>3</v>
      </c>
      <c r="P165">
        <v>3</v>
      </c>
      <c r="Q165">
        <v>3</v>
      </c>
      <c r="R165">
        <v>3</v>
      </c>
      <c r="S165">
        <v>3</v>
      </c>
      <c r="T165">
        <v>2.766149</v>
      </c>
      <c r="U165">
        <v>2.5669499999999998</v>
      </c>
      <c r="V165">
        <v>2.4138739999999999</v>
      </c>
      <c r="W165">
        <v>2.2979889999999998</v>
      </c>
      <c r="X165">
        <v>2.2115719999999999</v>
      </c>
      <c r="Y165">
        <v>2.148101</v>
      </c>
      <c r="Z165">
        <v>2.1021899999999998</v>
      </c>
      <c r="AA165">
        <v>2.0694889999999999</v>
      </c>
      <c r="AB165">
        <v>2.046557</v>
      </c>
      <c r="AC165">
        <v>2</v>
      </c>
      <c r="AD165">
        <v>1.874182</v>
      </c>
      <c r="AE165">
        <v>1.2823850000000001</v>
      </c>
      <c r="AF165">
        <v>0.61815600000000004</v>
      </c>
      <c r="AG165">
        <v>0.17028199999999999</v>
      </c>
      <c r="AH165">
        <v>0</v>
      </c>
      <c r="AI165">
        <v>0</v>
      </c>
      <c r="AJ165">
        <v>0</v>
      </c>
      <c r="AK165" t="s">
        <v>170</v>
      </c>
    </row>
    <row r="166" spans="1:37">
      <c r="A166" t="s">
        <v>925</v>
      </c>
      <c r="B166" t="s">
        <v>1963</v>
      </c>
      <c r="C166" t="s">
        <v>1964</v>
      </c>
      <c r="D166" t="s">
        <v>96</v>
      </c>
      <c r="E166">
        <v>29.739515000000001</v>
      </c>
      <c r="F166">
        <v>29.058710000000001</v>
      </c>
      <c r="G166">
        <v>28.225905999999998</v>
      </c>
      <c r="H166">
        <v>27.236708</v>
      </c>
      <c r="I166">
        <v>26.082525</v>
      </c>
      <c r="J166">
        <v>24.940190999999999</v>
      </c>
      <c r="K166">
        <v>23.545611999999998</v>
      </c>
      <c r="L166">
        <v>20.126556000000001</v>
      </c>
      <c r="M166">
        <v>16.385453999999999</v>
      </c>
      <c r="N166">
        <v>12.396597</v>
      </c>
      <c r="O166">
        <v>8.4500200000000003</v>
      </c>
      <c r="P166">
        <v>4.6671050000000003</v>
      </c>
      <c r="Q166">
        <v>3.3258730000000001</v>
      </c>
      <c r="R166">
        <v>2.5394369999999999</v>
      </c>
      <c r="S166">
        <v>2.2156060000000002</v>
      </c>
      <c r="T166">
        <v>1.937926</v>
      </c>
      <c r="U166">
        <v>1.28759</v>
      </c>
      <c r="V166">
        <v>0.46013199999999999</v>
      </c>
      <c r="W166">
        <v>0</v>
      </c>
      <c r="X166">
        <v>0</v>
      </c>
      <c r="Y166">
        <v>0</v>
      </c>
      <c r="Z166">
        <v>0</v>
      </c>
      <c r="AA166">
        <v>0</v>
      </c>
      <c r="AB166">
        <v>0</v>
      </c>
      <c r="AC166">
        <v>0</v>
      </c>
      <c r="AD166">
        <v>0</v>
      </c>
      <c r="AE166">
        <v>0</v>
      </c>
      <c r="AF166">
        <v>0</v>
      </c>
      <c r="AG166">
        <v>0</v>
      </c>
      <c r="AH166">
        <v>0</v>
      </c>
      <c r="AI166">
        <v>0</v>
      </c>
      <c r="AJ166">
        <v>0</v>
      </c>
      <c r="AK166" t="s">
        <v>170</v>
      </c>
    </row>
    <row r="167" spans="1:37">
      <c r="A167" t="s">
        <v>1036</v>
      </c>
      <c r="B167" t="s">
        <v>1965</v>
      </c>
      <c r="C167" t="s">
        <v>1966</v>
      </c>
      <c r="D167" t="s">
        <v>96</v>
      </c>
      <c r="E167">
        <v>2538.5214839999999</v>
      </c>
      <c r="F167">
        <v>2443.7172850000002</v>
      </c>
      <c r="G167">
        <v>2345.4580080000001</v>
      </c>
      <c r="H167">
        <v>2229.3872070000002</v>
      </c>
      <c r="I167">
        <v>2127.9340820000002</v>
      </c>
      <c r="J167">
        <v>2025.704346</v>
      </c>
      <c r="K167">
        <v>1929.4930420000001</v>
      </c>
      <c r="L167">
        <v>1829.1126710000001</v>
      </c>
      <c r="M167">
        <v>1721.0673830000001</v>
      </c>
      <c r="N167">
        <v>1595.0269780000001</v>
      </c>
      <c r="O167">
        <v>1464.5097659999999</v>
      </c>
      <c r="P167">
        <v>1334.3897710000001</v>
      </c>
      <c r="Q167">
        <v>1230.866943</v>
      </c>
      <c r="R167">
        <v>1141.7933350000001</v>
      </c>
      <c r="S167">
        <v>1053.411499</v>
      </c>
      <c r="T167">
        <v>969.59881600000006</v>
      </c>
      <c r="U167">
        <v>906.63439900000003</v>
      </c>
      <c r="V167">
        <v>835.76580799999999</v>
      </c>
      <c r="W167">
        <v>776.60437000000002</v>
      </c>
      <c r="X167">
        <v>710.37182600000006</v>
      </c>
      <c r="Y167">
        <v>656.618469</v>
      </c>
      <c r="Z167">
        <v>597.96118200000001</v>
      </c>
      <c r="AA167">
        <v>541.06866500000001</v>
      </c>
      <c r="AB167">
        <v>494.792328</v>
      </c>
      <c r="AC167">
        <v>452.74710099999999</v>
      </c>
      <c r="AD167">
        <v>401.06143200000002</v>
      </c>
      <c r="AE167">
        <v>357.33264200000002</v>
      </c>
      <c r="AF167">
        <v>314.92343099999999</v>
      </c>
      <c r="AG167">
        <v>266.905823</v>
      </c>
      <c r="AH167">
        <v>208.40226699999999</v>
      </c>
      <c r="AI167">
        <v>168.26852400000001</v>
      </c>
      <c r="AJ167">
        <v>133.39866599999999</v>
      </c>
      <c r="AK167" s="15">
        <v>-9.0999999999999998E-2</v>
      </c>
    </row>
    <row r="168" spans="1:37">
      <c r="A168" t="s">
        <v>1255</v>
      </c>
      <c r="C168" t="s">
        <v>1967</v>
      </c>
    </row>
    <row r="169" spans="1:37">
      <c r="A169" t="s">
        <v>916</v>
      </c>
      <c r="B169" t="s">
        <v>1968</v>
      </c>
      <c r="C169" t="s">
        <v>1969</v>
      </c>
      <c r="D169" t="s">
        <v>96</v>
      </c>
      <c r="E169">
        <v>895.49011199999995</v>
      </c>
      <c r="F169">
        <v>886.81848100000002</v>
      </c>
      <c r="G169">
        <v>879.02179000000001</v>
      </c>
      <c r="H169">
        <v>877.83746299999996</v>
      </c>
      <c r="I169">
        <v>880.23187299999995</v>
      </c>
      <c r="J169">
        <v>882.90625</v>
      </c>
      <c r="K169">
        <v>884.62640399999998</v>
      </c>
      <c r="L169">
        <v>886.37512200000003</v>
      </c>
      <c r="M169">
        <v>884.21307400000001</v>
      </c>
      <c r="N169">
        <v>876.97082499999999</v>
      </c>
      <c r="O169">
        <v>876.837219</v>
      </c>
      <c r="P169">
        <v>879.66943400000002</v>
      </c>
      <c r="Q169">
        <v>881.56433100000004</v>
      </c>
      <c r="R169">
        <v>883.426331</v>
      </c>
      <c r="S169">
        <v>885.28466800000001</v>
      </c>
      <c r="T169">
        <v>885.151794</v>
      </c>
      <c r="U169">
        <v>884.84082000000001</v>
      </c>
      <c r="V169">
        <v>885.79663100000005</v>
      </c>
      <c r="W169">
        <v>888.74548300000004</v>
      </c>
      <c r="X169">
        <v>890.29205300000001</v>
      </c>
      <c r="Y169">
        <v>892.61279300000001</v>
      </c>
      <c r="Z169">
        <v>894.88140899999996</v>
      </c>
      <c r="AA169">
        <v>897.54473900000005</v>
      </c>
      <c r="AB169">
        <v>899.26464799999997</v>
      </c>
      <c r="AC169">
        <v>901.00201400000003</v>
      </c>
      <c r="AD169">
        <v>903.10644500000001</v>
      </c>
      <c r="AE169">
        <v>905.16467299999999</v>
      </c>
      <c r="AF169">
        <v>906.71661400000005</v>
      </c>
      <c r="AG169">
        <v>908.77978499999995</v>
      </c>
      <c r="AH169">
        <v>909.80279499999995</v>
      </c>
      <c r="AI169">
        <v>910.72033699999997</v>
      </c>
      <c r="AJ169">
        <v>912.03387499999997</v>
      </c>
      <c r="AK169" s="15">
        <v>1E-3</v>
      </c>
    </row>
    <row r="170" spans="1:37">
      <c r="A170" t="s">
        <v>928</v>
      </c>
      <c r="B170" t="s">
        <v>1970</v>
      </c>
      <c r="C170" t="s">
        <v>1971</v>
      </c>
      <c r="D170" t="s">
        <v>96</v>
      </c>
      <c r="E170">
        <v>47.612076000000002</v>
      </c>
      <c r="F170">
        <v>47.824322000000002</v>
      </c>
      <c r="G170">
        <v>47.954169999999998</v>
      </c>
      <c r="H170">
        <v>48.097442999999998</v>
      </c>
      <c r="I170">
        <v>47.322678000000003</v>
      </c>
      <c r="J170">
        <v>47.489249999999998</v>
      </c>
      <c r="K170">
        <v>47.666106999999997</v>
      </c>
      <c r="L170">
        <v>47.905124999999998</v>
      </c>
      <c r="M170">
        <v>48.148926000000003</v>
      </c>
      <c r="N170">
        <v>48.397593999999998</v>
      </c>
      <c r="O170">
        <v>48.651249</v>
      </c>
      <c r="P170">
        <v>48.909968999999997</v>
      </c>
      <c r="Q170">
        <v>49.151558000000001</v>
      </c>
      <c r="R170">
        <v>49.420731000000004</v>
      </c>
      <c r="S170">
        <v>49.687190999999999</v>
      </c>
      <c r="T170">
        <v>49.919746000000004</v>
      </c>
      <c r="U170">
        <v>50.169528999999997</v>
      </c>
      <c r="V170">
        <v>50.460892000000001</v>
      </c>
      <c r="W170">
        <v>50.758071999999999</v>
      </c>
      <c r="X170">
        <v>50.952362000000001</v>
      </c>
      <c r="Y170">
        <v>51.261566000000002</v>
      </c>
      <c r="Z170">
        <v>51.576939000000003</v>
      </c>
      <c r="AA170">
        <v>51.842711999999999</v>
      </c>
      <c r="AB170">
        <v>52.008674999999997</v>
      </c>
      <c r="AC170">
        <v>52.343345999999997</v>
      </c>
      <c r="AD170">
        <v>52.626801</v>
      </c>
      <c r="AE170">
        <v>51.974997999999999</v>
      </c>
      <c r="AF170">
        <v>52.300044999999997</v>
      </c>
      <c r="AG170">
        <v>52.633873000000001</v>
      </c>
      <c r="AH170">
        <v>52.993586999999998</v>
      </c>
      <c r="AI170">
        <v>53.301022000000003</v>
      </c>
      <c r="AJ170">
        <v>53.652625999999998</v>
      </c>
      <c r="AK170" s="15">
        <v>4.0000000000000001E-3</v>
      </c>
    </row>
    <row r="171" spans="1:37">
      <c r="A171" t="s">
        <v>937</v>
      </c>
      <c r="B171" t="s">
        <v>1972</v>
      </c>
      <c r="C171" t="s">
        <v>1973</v>
      </c>
      <c r="D171" t="s">
        <v>96</v>
      </c>
      <c r="E171">
        <v>28.830814</v>
      </c>
      <c r="F171">
        <v>28.698181000000002</v>
      </c>
      <c r="G171">
        <v>28.871372000000001</v>
      </c>
      <c r="H171">
        <v>29.048023000000001</v>
      </c>
      <c r="I171">
        <v>29.228210000000001</v>
      </c>
      <c r="J171">
        <v>29.411999000000002</v>
      </c>
      <c r="K171">
        <v>29.599463</v>
      </c>
      <c r="L171">
        <v>29.744554999999998</v>
      </c>
      <c r="M171">
        <v>29.937885000000001</v>
      </c>
      <c r="N171">
        <v>30.115998999999999</v>
      </c>
      <c r="O171">
        <v>30.210578999999999</v>
      </c>
      <c r="P171">
        <v>30.275282000000001</v>
      </c>
      <c r="Q171">
        <v>30.348227999999999</v>
      </c>
      <c r="R171">
        <v>30.205151000000001</v>
      </c>
      <c r="S171">
        <v>30.400558</v>
      </c>
      <c r="T171">
        <v>30.532520000000002</v>
      </c>
      <c r="U171">
        <v>30.70055</v>
      </c>
      <c r="V171">
        <v>30.885601000000001</v>
      </c>
      <c r="W171">
        <v>31.11758</v>
      </c>
      <c r="X171">
        <v>31.312692999999999</v>
      </c>
      <c r="Y171">
        <v>31.461213999999998</v>
      </c>
      <c r="Z171">
        <v>30.550692000000002</v>
      </c>
      <c r="AA171">
        <v>30.808035</v>
      </c>
      <c r="AB171">
        <v>31.044257999999999</v>
      </c>
      <c r="AC171">
        <v>31.312002</v>
      </c>
      <c r="AD171">
        <v>31.573992000000001</v>
      </c>
      <c r="AE171">
        <v>31.813006999999999</v>
      </c>
      <c r="AF171">
        <v>32.097141000000001</v>
      </c>
      <c r="AG171">
        <v>32.386955</v>
      </c>
      <c r="AH171">
        <v>32.682563999999999</v>
      </c>
      <c r="AI171">
        <v>32.984085</v>
      </c>
      <c r="AJ171">
        <v>33.291637000000001</v>
      </c>
      <c r="AK171" s="15">
        <v>5.0000000000000001E-3</v>
      </c>
    </row>
    <row r="172" spans="1:37">
      <c r="A172" t="s">
        <v>946</v>
      </c>
      <c r="B172" t="s">
        <v>1974</v>
      </c>
      <c r="C172" t="s">
        <v>1975</v>
      </c>
      <c r="D172" t="s">
        <v>96</v>
      </c>
      <c r="E172">
        <v>75.016578999999993</v>
      </c>
      <c r="F172">
        <v>74.483513000000002</v>
      </c>
      <c r="G172">
        <v>74.903328000000002</v>
      </c>
      <c r="H172">
        <v>74.312172000000004</v>
      </c>
      <c r="I172">
        <v>74.691505000000006</v>
      </c>
      <c r="J172">
        <v>74.194252000000006</v>
      </c>
      <c r="K172">
        <v>74.707061999999993</v>
      </c>
      <c r="L172">
        <v>75.230103</v>
      </c>
      <c r="M172">
        <v>75.763626000000002</v>
      </c>
      <c r="N172">
        <v>75.307807999999994</v>
      </c>
      <c r="O172">
        <v>74.862876999999997</v>
      </c>
      <c r="P172">
        <v>75.429046999999997</v>
      </c>
      <c r="Q172">
        <v>76.006538000000006</v>
      </c>
      <c r="R172">
        <v>76.573532</v>
      </c>
      <c r="S172">
        <v>77.115836999999999</v>
      </c>
      <c r="T172">
        <v>77.725121000000001</v>
      </c>
      <c r="U172">
        <v>77.062759</v>
      </c>
      <c r="V172">
        <v>77.429114999999996</v>
      </c>
      <c r="W172">
        <v>78.034263999999993</v>
      </c>
      <c r="X172">
        <v>77.252716000000007</v>
      </c>
      <c r="Y172">
        <v>77.929259999999999</v>
      </c>
      <c r="Z172">
        <v>78.074096999999995</v>
      </c>
      <c r="AA172">
        <v>78.173759000000004</v>
      </c>
      <c r="AB172">
        <v>78.497817999999995</v>
      </c>
      <c r="AC172">
        <v>79.026732999999993</v>
      </c>
      <c r="AD172">
        <v>79.704498000000001</v>
      </c>
      <c r="AE172">
        <v>80.466399999999993</v>
      </c>
      <c r="AF172">
        <v>81.243538000000001</v>
      </c>
      <c r="AG172">
        <v>82.036224000000004</v>
      </c>
      <c r="AH172">
        <v>82.844772000000006</v>
      </c>
      <c r="AI172">
        <v>83.667793000000003</v>
      </c>
      <c r="AJ172">
        <v>84.508987000000005</v>
      </c>
      <c r="AK172" s="15">
        <v>4.0000000000000001E-3</v>
      </c>
    </row>
    <row r="173" spans="1:37">
      <c r="A173" t="s">
        <v>955</v>
      </c>
      <c r="B173" t="s">
        <v>1976</v>
      </c>
      <c r="C173" t="s">
        <v>1977</v>
      </c>
      <c r="D173" t="s">
        <v>96</v>
      </c>
      <c r="E173">
        <v>414.60964999999999</v>
      </c>
      <c r="F173">
        <v>417.94186400000001</v>
      </c>
      <c r="G173">
        <v>421.34066799999999</v>
      </c>
      <c r="H173">
        <v>424.73052999999999</v>
      </c>
      <c r="I173">
        <v>428.21127300000001</v>
      </c>
      <c r="J173">
        <v>431.69683800000001</v>
      </c>
      <c r="K173">
        <v>434.37338299999999</v>
      </c>
      <c r="L173">
        <v>438.07861300000002</v>
      </c>
      <c r="M173">
        <v>441.86914100000001</v>
      </c>
      <c r="N173">
        <v>443.74774200000002</v>
      </c>
      <c r="O173">
        <v>444.746826</v>
      </c>
      <c r="P173">
        <v>444.23547400000001</v>
      </c>
      <c r="Q173">
        <v>445.61651599999999</v>
      </c>
      <c r="R173">
        <v>447.37304699999999</v>
      </c>
      <c r="S173">
        <v>450.20770299999998</v>
      </c>
      <c r="T173">
        <v>453.192566</v>
      </c>
      <c r="U173">
        <v>455.67306500000001</v>
      </c>
      <c r="V173">
        <v>455.23440599999998</v>
      </c>
      <c r="W173">
        <v>453.89593500000001</v>
      </c>
      <c r="X173">
        <v>455.65072600000002</v>
      </c>
      <c r="Y173">
        <v>450.31094400000001</v>
      </c>
      <c r="Z173">
        <v>453.25787400000002</v>
      </c>
      <c r="AA173">
        <v>456.30365</v>
      </c>
      <c r="AB173">
        <v>460.450378</v>
      </c>
      <c r="AC173">
        <v>465.70007299999997</v>
      </c>
      <c r="AD173">
        <v>471.05465700000002</v>
      </c>
      <c r="AE173">
        <v>476.51644900000002</v>
      </c>
      <c r="AF173">
        <v>481.61431900000002</v>
      </c>
      <c r="AG173">
        <v>486.11874399999999</v>
      </c>
      <c r="AH173">
        <v>489.82290599999999</v>
      </c>
      <c r="AI173">
        <v>493.19726600000001</v>
      </c>
      <c r="AJ173">
        <v>496.60611</v>
      </c>
      <c r="AK173" s="15">
        <v>6.0000000000000001E-3</v>
      </c>
    </row>
    <row r="174" spans="1:37">
      <c r="A174" t="s">
        <v>964</v>
      </c>
      <c r="B174" t="s">
        <v>1978</v>
      </c>
      <c r="C174" t="s">
        <v>1979</v>
      </c>
      <c r="D174" t="s">
        <v>96</v>
      </c>
      <c r="E174">
        <v>62.829268999999996</v>
      </c>
      <c r="F174">
        <v>61.955165999999998</v>
      </c>
      <c r="G174">
        <v>62.182884000000001</v>
      </c>
      <c r="H174">
        <v>62.305472999999999</v>
      </c>
      <c r="I174">
        <v>62.540733000000003</v>
      </c>
      <c r="J174">
        <v>61.514296999999999</v>
      </c>
      <c r="K174">
        <v>61.618915999999999</v>
      </c>
      <c r="L174">
        <v>60.762084999999999</v>
      </c>
      <c r="M174">
        <v>61.014648000000001</v>
      </c>
      <c r="N174">
        <v>60.177216000000001</v>
      </c>
      <c r="O174">
        <v>60.335144</v>
      </c>
      <c r="P174">
        <v>60.500225</v>
      </c>
      <c r="Q174">
        <v>59.772320000000001</v>
      </c>
      <c r="R174">
        <v>59.011868</v>
      </c>
      <c r="S174">
        <v>59.229301</v>
      </c>
      <c r="T174">
        <v>58.517280999999997</v>
      </c>
      <c r="U174">
        <v>58.793953000000002</v>
      </c>
      <c r="V174">
        <v>57.016426000000003</v>
      </c>
      <c r="W174">
        <v>57.104149</v>
      </c>
      <c r="X174">
        <v>57.415508000000003</v>
      </c>
      <c r="Y174">
        <v>57.733100999999998</v>
      </c>
      <c r="Z174">
        <v>58.057045000000002</v>
      </c>
      <c r="AA174">
        <v>58.387459</v>
      </c>
      <c r="AB174">
        <v>58.724494999999997</v>
      </c>
      <c r="AC174">
        <v>59.068260000000002</v>
      </c>
      <c r="AD174">
        <v>59.418906999999997</v>
      </c>
      <c r="AE174">
        <v>59.776566000000003</v>
      </c>
      <c r="AF174">
        <v>59.141373000000002</v>
      </c>
      <c r="AG174">
        <v>59.513480999999999</v>
      </c>
      <c r="AH174">
        <v>59.893031999999998</v>
      </c>
      <c r="AI174">
        <v>60.280166999999999</v>
      </c>
      <c r="AJ174">
        <v>60.675049000000001</v>
      </c>
      <c r="AK174" s="15">
        <v>-1E-3</v>
      </c>
    </row>
    <row r="175" spans="1:37">
      <c r="A175" t="s">
        <v>973</v>
      </c>
      <c r="B175" t="s">
        <v>1980</v>
      </c>
      <c r="C175" t="s">
        <v>1981</v>
      </c>
      <c r="D175" t="s">
        <v>96</v>
      </c>
      <c r="E175">
        <v>102.505432</v>
      </c>
      <c r="F175">
        <v>104.18214399999999</v>
      </c>
      <c r="G175">
        <v>105.892387</v>
      </c>
      <c r="H175">
        <v>107.24015</v>
      </c>
      <c r="I175">
        <v>108.931381</v>
      </c>
      <c r="J175">
        <v>107.156685</v>
      </c>
      <c r="K175">
        <v>108.359695</v>
      </c>
      <c r="L175">
        <v>110.562378</v>
      </c>
      <c r="M175">
        <v>112.389061</v>
      </c>
      <c r="N175">
        <v>112.337486</v>
      </c>
      <c r="O175">
        <v>114.300842</v>
      </c>
      <c r="P175">
        <v>116.32107499999999</v>
      </c>
      <c r="Q175">
        <v>118.388496</v>
      </c>
      <c r="R175">
        <v>120.486778</v>
      </c>
      <c r="S175">
        <v>122.609467</v>
      </c>
      <c r="T175">
        <v>124.794022</v>
      </c>
      <c r="U175">
        <v>127.031471</v>
      </c>
      <c r="V175">
        <v>129.311295</v>
      </c>
      <c r="W175">
        <v>131.550476</v>
      </c>
      <c r="X175">
        <v>132.91920500000001</v>
      </c>
      <c r="Y175">
        <v>134.60278299999999</v>
      </c>
      <c r="Z175">
        <v>137.14520300000001</v>
      </c>
      <c r="AA175">
        <v>139.95846599999999</v>
      </c>
      <c r="AB175">
        <v>142.770081</v>
      </c>
      <c r="AC175">
        <v>145.44671600000001</v>
      </c>
      <c r="AD175">
        <v>148.39286799999999</v>
      </c>
      <c r="AE175">
        <v>151.35638399999999</v>
      </c>
      <c r="AF175">
        <v>154.380539</v>
      </c>
      <c r="AG175">
        <v>157.41859400000001</v>
      </c>
      <c r="AH175">
        <v>160.48117099999999</v>
      </c>
      <c r="AI175">
        <v>163.60034200000001</v>
      </c>
      <c r="AJ175">
        <v>166.84457399999999</v>
      </c>
      <c r="AK175" s="15">
        <v>1.6E-2</v>
      </c>
    </row>
    <row r="176" spans="1:37">
      <c r="A176" t="s">
        <v>982</v>
      </c>
      <c r="B176" t="s">
        <v>1982</v>
      </c>
      <c r="C176" t="s">
        <v>1983</v>
      </c>
      <c r="D176" t="s">
        <v>96</v>
      </c>
      <c r="E176">
        <v>66.949698999999995</v>
      </c>
      <c r="F176">
        <v>67.438896</v>
      </c>
      <c r="G176">
        <v>68.010802999999996</v>
      </c>
      <c r="H176">
        <v>67.634460000000004</v>
      </c>
      <c r="I176">
        <v>68.163948000000005</v>
      </c>
      <c r="J176">
        <v>68.709625000000003</v>
      </c>
      <c r="K176">
        <v>68.242821000000006</v>
      </c>
      <c r="L176">
        <v>68.768867</v>
      </c>
      <c r="M176">
        <v>69.228447000000003</v>
      </c>
      <c r="N176">
        <v>69.576156999999995</v>
      </c>
      <c r="O176">
        <v>69.564757999999998</v>
      </c>
      <c r="P176">
        <v>69.909263999999993</v>
      </c>
      <c r="Q176">
        <v>70.258362000000005</v>
      </c>
      <c r="R176">
        <v>66.322456000000003</v>
      </c>
      <c r="S176">
        <v>67.016647000000006</v>
      </c>
      <c r="T176">
        <v>67.198158000000006</v>
      </c>
      <c r="U176">
        <v>67.213904999999997</v>
      </c>
      <c r="V176">
        <v>67.380836000000002</v>
      </c>
      <c r="W176">
        <v>67.865082000000001</v>
      </c>
      <c r="X176">
        <v>68.396652000000003</v>
      </c>
      <c r="Y176">
        <v>68.935730000000007</v>
      </c>
      <c r="Z176">
        <v>69.530556000000004</v>
      </c>
      <c r="AA176">
        <v>69.121452000000005</v>
      </c>
      <c r="AB176">
        <v>69.834923000000003</v>
      </c>
      <c r="AC176">
        <v>70.976799</v>
      </c>
      <c r="AD176">
        <v>71.665572999999995</v>
      </c>
      <c r="AE176">
        <v>70.541679000000002</v>
      </c>
      <c r="AF176">
        <v>70.828102000000001</v>
      </c>
      <c r="AG176">
        <v>71.441467000000003</v>
      </c>
      <c r="AH176">
        <v>70.958832000000001</v>
      </c>
      <c r="AI176">
        <v>71.580048000000005</v>
      </c>
      <c r="AJ176">
        <v>72.505195999999998</v>
      </c>
      <c r="AK176" s="15">
        <v>3.0000000000000001E-3</v>
      </c>
    </row>
    <row r="177" spans="1:37">
      <c r="A177" t="s">
        <v>991</v>
      </c>
      <c r="B177" t="s">
        <v>1984</v>
      </c>
      <c r="C177" t="s">
        <v>1985</v>
      </c>
      <c r="D177" t="s">
        <v>96</v>
      </c>
      <c r="E177">
        <v>185.508713</v>
      </c>
      <c r="F177">
        <v>187.41890000000001</v>
      </c>
      <c r="G177">
        <v>189.367279</v>
      </c>
      <c r="H177">
        <v>191.35459900000001</v>
      </c>
      <c r="I177">
        <v>193.38171399999999</v>
      </c>
      <c r="J177">
        <v>195.44935599999999</v>
      </c>
      <c r="K177">
        <v>197.55831900000001</v>
      </c>
      <c r="L177">
        <v>199.70948799999999</v>
      </c>
      <c r="M177">
        <v>201.90368699999999</v>
      </c>
      <c r="N177">
        <v>204.141785</v>
      </c>
      <c r="O177">
        <v>206.42460600000001</v>
      </c>
      <c r="P177">
        <v>208.75311300000001</v>
      </c>
      <c r="Q177">
        <v>209.028595</v>
      </c>
      <c r="R177">
        <v>213.47927899999999</v>
      </c>
      <c r="S177">
        <v>218.151184</v>
      </c>
      <c r="T177">
        <v>221.88681</v>
      </c>
      <c r="U177">
        <v>226.62638899999999</v>
      </c>
      <c r="V177">
        <v>230.41516100000001</v>
      </c>
      <c r="W177">
        <v>234.23353599999999</v>
      </c>
      <c r="X177">
        <v>239.129761</v>
      </c>
      <c r="Y177">
        <v>244.10137900000001</v>
      </c>
      <c r="Z177">
        <v>249.03808599999999</v>
      </c>
      <c r="AA177">
        <v>254.244812</v>
      </c>
      <c r="AB177">
        <v>259.56869499999999</v>
      </c>
      <c r="AC177">
        <v>264.93951399999997</v>
      </c>
      <c r="AD177">
        <v>269.27984600000002</v>
      </c>
      <c r="AE177">
        <v>274.53308099999998</v>
      </c>
      <c r="AF177">
        <v>279.80334499999998</v>
      </c>
      <c r="AG177">
        <v>284.93810999999999</v>
      </c>
      <c r="AH177">
        <v>290.163635</v>
      </c>
      <c r="AI177">
        <v>295.30987499999998</v>
      </c>
      <c r="AJ177">
        <v>300.25030500000003</v>
      </c>
      <c r="AK177" s="15">
        <v>1.6E-2</v>
      </c>
    </row>
    <row r="178" spans="1:37">
      <c r="A178" t="s">
        <v>1000</v>
      </c>
      <c r="B178" t="s">
        <v>1986</v>
      </c>
      <c r="C178" t="s">
        <v>1987</v>
      </c>
      <c r="D178" t="s">
        <v>96</v>
      </c>
      <c r="E178">
        <v>71.052779999999998</v>
      </c>
      <c r="F178">
        <v>72.442527999999996</v>
      </c>
      <c r="G178">
        <v>73.871039999999994</v>
      </c>
      <c r="H178">
        <v>75.123154</v>
      </c>
      <c r="I178">
        <v>76.654099000000002</v>
      </c>
      <c r="J178">
        <v>78.318047000000007</v>
      </c>
      <c r="K178">
        <v>79.858138999999994</v>
      </c>
      <c r="L178">
        <v>81.432541000000001</v>
      </c>
      <c r="M178">
        <v>83.038314999999997</v>
      </c>
      <c r="N178">
        <v>84.676833999999999</v>
      </c>
      <c r="O178">
        <v>86.346069</v>
      </c>
      <c r="P178">
        <v>88.044533000000001</v>
      </c>
      <c r="Q178">
        <v>89.743431000000001</v>
      </c>
      <c r="R178">
        <v>91.535056999999995</v>
      </c>
      <c r="S178">
        <v>93.304694999999995</v>
      </c>
      <c r="T178">
        <v>95.168792999999994</v>
      </c>
      <c r="U178">
        <v>97.038155000000003</v>
      </c>
      <c r="V178">
        <v>98.945533999999995</v>
      </c>
      <c r="W178">
        <v>100.888214</v>
      </c>
      <c r="X178">
        <v>102.868408</v>
      </c>
      <c r="Y178">
        <v>104.886787</v>
      </c>
      <c r="Z178">
        <v>106.94593</v>
      </c>
      <c r="AA178">
        <v>109.048225</v>
      </c>
      <c r="AB178">
        <v>111.194283</v>
      </c>
      <c r="AC178">
        <v>113.384102</v>
      </c>
      <c r="AD178">
        <v>115.617149</v>
      </c>
      <c r="AE178">
        <v>117.893951</v>
      </c>
      <c r="AF178">
        <v>120.216042</v>
      </c>
      <c r="AG178">
        <v>122.58420599999999</v>
      </c>
      <c r="AH178">
        <v>125.00007600000001</v>
      </c>
      <c r="AI178">
        <v>127.46566</v>
      </c>
      <c r="AJ178">
        <v>129.981979</v>
      </c>
      <c r="AK178" s="15">
        <v>0.02</v>
      </c>
    </row>
    <row r="179" spans="1:37">
      <c r="A179" t="s">
        <v>1009</v>
      </c>
      <c r="B179" t="s">
        <v>1988</v>
      </c>
      <c r="C179" t="s">
        <v>1989</v>
      </c>
      <c r="D179" t="s">
        <v>96</v>
      </c>
      <c r="E179">
        <v>88.934691999999998</v>
      </c>
      <c r="F179">
        <v>89.719986000000006</v>
      </c>
      <c r="G179">
        <v>90.520988000000003</v>
      </c>
      <c r="H179">
        <v>91.338013000000004</v>
      </c>
      <c r="I179">
        <v>92.115951999999993</v>
      </c>
      <c r="J179">
        <v>92.965996000000004</v>
      </c>
      <c r="K179">
        <v>93.745613000000006</v>
      </c>
      <c r="L179">
        <v>93.523055999999997</v>
      </c>
      <c r="M179">
        <v>92.425110000000004</v>
      </c>
      <c r="N179">
        <v>92.313911000000004</v>
      </c>
      <c r="O179">
        <v>92.144699000000003</v>
      </c>
      <c r="P179">
        <v>93.053573999999998</v>
      </c>
      <c r="Q179">
        <v>93.832290999999998</v>
      </c>
      <c r="R179">
        <v>94.490677000000005</v>
      </c>
      <c r="S179">
        <v>94.379645999999994</v>
      </c>
      <c r="T179">
        <v>93.371071000000001</v>
      </c>
      <c r="U179">
        <v>93.427750000000003</v>
      </c>
      <c r="V179">
        <v>94.469397999999998</v>
      </c>
      <c r="W179">
        <v>95.436653000000007</v>
      </c>
      <c r="X179">
        <v>94.447777000000002</v>
      </c>
      <c r="Y179">
        <v>95.565262000000004</v>
      </c>
      <c r="Z179">
        <v>95.656715000000005</v>
      </c>
      <c r="AA179">
        <v>96.717101999999997</v>
      </c>
      <c r="AB179">
        <v>97.907416999999995</v>
      </c>
      <c r="AC179">
        <v>99.131247999999999</v>
      </c>
      <c r="AD179">
        <v>100.316681</v>
      </c>
      <c r="AE179">
        <v>101.572639</v>
      </c>
      <c r="AF179">
        <v>101.83339700000001</v>
      </c>
      <c r="AG179">
        <v>103.173096</v>
      </c>
      <c r="AH179">
        <v>101.468628</v>
      </c>
      <c r="AI179">
        <v>102.705147</v>
      </c>
      <c r="AJ179">
        <v>104.98970799999999</v>
      </c>
      <c r="AK179" s="15">
        <v>5.0000000000000001E-3</v>
      </c>
    </row>
    <row r="180" spans="1:37">
      <c r="A180" t="s">
        <v>1018</v>
      </c>
      <c r="B180" t="s">
        <v>1990</v>
      </c>
      <c r="C180" t="s">
        <v>1991</v>
      </c>
      <c r="D180" t="s">
        <v>96</v>
      </c>
      <c r="E180">
        <v>20</v>
      </c>
      <c r="F180">
        <v>20</v>
      </c>
      <c r="G180">
        <v>20</v>
      </c>
      <c r="H180">
        <v>19.999998000000001</v>
      </c>
      <c r="I180">
        <v>20</v>
      </c>
      <c r="J180">
        <v>20</v>
      </c>
      <c r="K180">
        <v>20</v>
      </c>
      <c r="L180">
        <v>20.000001999999999</v>
      </c>
      <c r="M180">
        <v>20</v>
      </c>
      <c r="N180">
        <v>19.942143999999999</v>
      </c>
      <c r="O180">
        <v>19.942146000000001</v>
      </c>
      <c r="P180">
        <v>19.809946</v>
      </c>
      <c r="Q180">
        <v>19.748094999999999</v>
      </c>
      <c r="R180">
        <v>19.748094999999999</v>
      </c>
      <c r="S180">
        <v>22.186631999999999</v>
      </c>
      <c r="T180">
        <v>25.636241999999999</v>
      </c>
      <c r="U180">
        <v>29.366447000000001</v>
      </c>
      <c r="V180">
        <v>32.394295</v>
      </c>
      <c r="W180">
        <v>36.720989000000003</v>
      </c>
      <c r="X180">
        <v>40.281241999999999</v>
      </c>
      <c r="Y180">
        <v>45.182403999999998</v>
      </c>
      <c r="Z180">
        <v>50.381557000000001</v>
      </c>
      <c r="AA180">
        <v>55.801566999999999</v>
      </c>
      <c r="AB180">
        <v>61.506058000000003</v>
      </c>
      <c r="AC180">
        <v>66.521561000000005</v>
      </c>
      <c r="AD180">
        <v>72.906188999999998</v>
      </c>
      <c r="AE180">
        <v>79.984595999999996</v>
      </c>
      <c r="AF180">
        <v>87.285919000000007</v>
      </c>
      <c r="AG180">
        <v>94.771193999999994</v>
      </c>
      <c r="AH180">
        <v>102.432373</v>
      </c>
      <c r="AI180">
        <v>110.356979</v>
      </c>
      <c r="AJ180">
        <v>118.511124</v>
      </c>
      <c r="AK180" s="15">
        <v>5.8999999999999997E-2</v>
      </c>
    </row>
    <row r="181" spans="1:37">
      <c r="A181" t="s">
        <v>1027</v>
      </c>
      <c r="B181" t="s">
        <v>1992</v>
      </c>
      <c r="C181" t="s">
        <v>1993</v>
      </c>
      <c r="D181" t="s">
        <v>96</v>
      </c>
      <c r="E181">
        <v>24.554976</v>
      </c>
      <c r="F181">
        <v>24.314357999999999</v>
      </c>
      <c r="G181">
        <v>24.275648</v>
      </c>
      <c r="H181">
        <v>24.275649999999999</v>
      </c>
      <c r="I181">
        <v>24.275648</v>
      </c>
      <c r="J181">
        <v>24.275648</v>
      </c>
      <c r="K181">
        <v>24.275648</v>
      </c>
      <c r="L181">
        <v>24.275649999999999</v>
      </c>
      <c r="M181">
        <v>24.275649999999999</v>
      </c>
      <c r="N181">
        <v>24.275649999999999</v>
      </c>
      <c r="O181">
        <v>24.275649999999999</v>
      </c>
      <c r="P181">
        <v>24.275649999999999</v>
      </c>
      <c r="Q181">
        <v>24.275649999999999</v>
      </c>
      <c r="R181">
        <v>24.273754</v>
      </c>
      <c r="S181">
        <v>24.330373999999999</v>
      </c>
      <c r="T181">
        <v>24.540527000000001</v>
      </c>
      <c r="U181">
        <v>24.681750999999998</v>
      </c>
      <c r="V181">
        <v>24.505566000000002</v>
      </c>
      <c r="W181">
        <v>24.651866999999999</v>
      </c>
      <c r="X181">
        <v>23.864028999999999</v>
      </c>
      <c r="Y181">
        <v>24.075323000000001</v>
      </c>
      <c r="Z181">
        <v>24.286276000000001</v>
      </c>
      <c r="AA181">
        <v>24.497949999999999</v>
      </c>
      <c r="AB181">
        <v>24.709976000000001</v>
      </c>
      <c r="AC181">
        <v>24.898315</v>
      </c>
      <c r="AD181">
        <v>25.131084000000001</v>
      </c>
      <c r="AE181">
        <v>25.339621999999999</v>
      </c>
      <c r="AF181">
        <v>25.547522000000001</v>
      </c>
      <c r="AG181">
        <v>25.751289</v>
      </c>
      <c r="AH181">
        <v>25.952551</v>
      </c>
      <c r="AI181">
        <v>26.150162000000002</v>
      </c>
      <c r="AJ181">
        <v>26.34271</v>
      </c>
      <c r="AK181" s="15">
        <v>2E-3</v>
      </c>
    </row>
    <row r="182" spans="1:37">
      <c r="A182" t="s">
        <v>1036</v>
      </c>
      <c r="B182" t="s">
        <v>1994</v>
      </c>
      <c r="C182" t="s">
        <v>1995</v>
      </c>
      <c r="D182" t="s">
        <v>96</v>
      </c>
      <c r="E182">
        <v>2083.8945309999999</v>
      </c>
      <c r="F182">
        <v>2083.2382809999999</v>
      </c>
      <c r="G182">
        <v>2086.2124020000001</v>
      </c>
      <c r="H182">
        <v>2093.2971189999998</v>
      </c>
      <c r="I182">
        <v>2105.749268</v>
      </c>
      <c r="J182">
        <v>2114.088135</v>
      </c>
      <c r="K182">
        <v>2124.631836</v>
      </c>
      <c r="L182">
        <v>2136.367432</v>
      </c>
      <c r="M182">
        <v>2144.2077640000002</v>
      </c>
      <c r="N182">
        <v>2141.9814449999999</v>
      </c>
      <c r="O182">
        <v>2148.6428219999998</v>
      </c>
      <c r="P182">
        <v>2159.186768</v>
      </c>
      <c r="Q182">
        <v>2167.734375</v>
      </c>
      <c r="R182">
        <v>2176.3464359999998</v>
      </c>
      <c r="S182">
        <v>2193.9040530000002</v>
      </c>
      <c r="T182">
        <v>2207.6347660000001</v>
      </c>
      <c r="U182">
        <v>2222.6271969999998</v>
      </c>
      <c r="V182">
        <v>2234.2456050000001</v>
      </c>
      <c r="W182">
        <v>2251.0024410000001</v>
      </c>
      <c r="X182">
        <v>2264.7836910000001</v>
      </c>
      <c r="Y182">
        <v>2278.6589359999998</v>
      </c>
      <c r="Z182">
        <v>2299.382568</v>
      </c>
      <c r="AA182">
        <v>2322.4504390000002</v>
      </c>
      <c r="AB182">
        <v>2347.4816890000002</v>
      </c>
      <c r="AC182">
        <v>2373.751221</v>
      </c>
      <c r="AD182">
        <v>2400.794922</v>
      </c>
      <c r="AE182">
        <v>2426.9343260000001</v>
      </c>
      <c r="AF182">
        <v>2453.008057</v>
      </c>
      <c r="AG182">
        <v>2481.5471189999998</v>
      </c>
      <c r="AH182">
        <v>2504.4973140000002</v>
      </c>
      <c r="AI182">
        <v>2531.3190920000002</v>
      </c>
      <c r="AJ182">
        <v>2560.1938479999999</v>
      </c>
      <c r="AK182" s="15">
        <v>7.0000000000000001E-3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912F5-ECDA-4535-9581-2CA29D110BFE}">
  <dimension ref="A1:AJ88"/>
  <sheetViews>
    <sheetView workbookViewId="0">
      <selection activeCell="B10" sqref="B10:Q10"/>
    </sheetView>
  </sheetViews>
  <sheetFormatPr defaultColWidth="9.140625" defaultRowHeight="16.5"/>
  <cols>
    <col min="1" max="1" width="34.42578125" style="11" customWidth="1"/>
    <col min="2" max="2" width="8.85546875" style="11" bestFit="1" customWidth="1"/>
    <col min="3" max="6" width="11.7109375" style="11" bestFit="1" customWidth="1"/>
    <col min="7" max="7" width="12.7109375" style="11" bestFit="1" customWidth="1"/>
    <col min="8" max="16" width="11.7109375" style="11" bestFit="1" customWidth="1"/>
    <col min="17" max="17" width="11.7109375" style="48" bestFit="1" customWidth="1"/>
    <col min="18" max="18" width="11.7109375" style="11" bestFit="1" customWidth="1"/>
    <col min="19" max="20" width="11.7109375" style="51" bestFit="1" customWidth="1"/>
    <col min="21" max="21" width="11.7109375" style="9" bestFit="1" customWidth="1"/>
    <col min="22" max="33" width="11.7109375" style="11" bestFit="1" customWidth="1"/>
    <col min="34" max="34" width="8.85546875" style="11" bestFit="1" customWidth="1"/>
    <col min="35" max="35" width="11.7109375" style="11" bestFit="1" customWidth="1"/>
    <col min="36" max="36" width="8.85546875" style="11" bestFit="1" customWidth="1"/>
    <col min="37" max="16384" width="9.140625" style="11"/>
  </cols>
  <sheetData>
    <row r="1" spans="1:36" s="5" customFormat="1" ht="16.5" customHeight="1" thickBot="1">
      <c r="A1" s="266" t="s">
        <v>616</v>
      </c>
      <c r="B1" s="266"/>
      <c r="C1" s="266"/>
      <c r="D1" s="266"/>
      <c r="E1" s="266"/>
      <c r="F1" s="266"/>
      <c r="G1" s="266"/>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row>
    <row r="2" spans="1:36" s="21" customFormat="1" ht="16.5" customHeight="1">
      <c r="A2" s="17"/>
      <c r="B2" s="18">
        <v>1960</v>
      </c>
      <c r="C2" s="18">
        <v>1965</v>
      </c>
      <c r="D2" s="18">
        <v>1970</v>
      </c>
      <c r="E2" s="18">
        <v>1975</v>
      </c>
      <c r="F2" s="18">
        <v>1980</v>
      </c>
      <c r="G2" s="18">
        <v>1985</v>
      </c>
      <c r="H2" s="18">
        <v>1990</v>
      </c>
      <c r="I2" s="18">
        <v>1991</v>
      </c>
      <c r="J2" s="18">
        <v>1992</v>
      </c>
      <c r="K2" s="18">
        <v>1993</v>
      </c>
      <c r="L2" s="18">
        <v>1994</v>
      </c>
      <c r="M2" s="18">
        <v>1995</v>
      </c>
      <c r="N2" s="18">
        <v>1996</v>
      </c>
      <c r="O2" s="18">
        <v>1997</v>
      </c>
      <c r="P2" s="18">
        <v>1998</v>
      </c>
      <c r="Q2" s="18">
        <v>1999</v>
      </c>
      <c r="R2" s="18">
        <v>2000</v>
      </c>
      <c r="S2" s="18">
        <v>2001</v>
      </c>
      <c r="T2" s="18">
        <v>2002</v>
      </c>
      <c r="U2" s="19">
        <v>2003</v>
      </c>
      <c r="V2" s="19">
        <v>2004</v>
      </c>
      <c r="W2" s="19">
        <v>2005</v>
      </c>
      <c r="X2" s="19">
        <v>2006</v>
      </c>
      <c r="Y2" s="19">
        <v>2007</v>
      </c>
      <c r="Z2" s="19">
        <v>2008</v>
      </c>
      <c r="AA2" s="19">
        <v>2009</v>
      </c>
      <c r="AB2" s="19">
        <v>2010</v>
      </c>
      <c r="AC2" s="19">
        <v>2011</v>
      </c>
      <c r="AD2" s="19">
        <v>2012</v>
      </c>
      <c r="AE2" s="19">
        <v>2013</v>
      </c>
      <c r="AF2" s="19">
        <v>2014</v>
      </c>
      <c r="AG2" s="19">
        <v>2015</v>
      </c>
      <c r="AH2" s="20">
        <v>2016</v>
      </c>
      <c r="AI2" s="20">
        <v>2017</v>
      </c>
      <c r="AJ2" s="20">
        <v>2018</v>
      </c>
    </row>
    <row r="3" spans="1:36" s="9" customFormat="1" ht="16.5" customHeight="1">
      <c r="A3" s="22" t="s">
        <v>617</v>
      </c>
      <c r="B3" s="23"/>
      <c r="C3" s="23"/>
      <c r="D3" s="23"/>
      <c r="E3" s="23"/>
      <c r="F3" s="23"/>
      <c r="G3" s="23"/>
      <c r="H3" s="23"/>
      <c r="I3" s="23"/>
      <c r="J3" s="23"/>
      <c r="K3" s="23"/>
      <c r="L3" s="23"/>
      <c r="M3" s="24"/>
      <c r="N3" s="24"/>
      <c r="O3" s="24"/>
      <c r="P3" s="24"/>
      <c r="Q3" s="25"/>
      <c r="R3" s="25"/>
      <c r="S3" s="25"/>
      <c r="T3" s="25"/>
      <c r="AC3" s="8"/>
      <c r="AD3" s="8"/>
      <c r="AE3" s="8"/>
      <c r="AF3" s="8"/>
      <c r="AG3" s="8"/>
      <c r="AH3" s="8"/>
      <c r="AI3" s="8"/>
    </row>
    <row r="4" spans="1:36" s="9" customFormat="1" ht="16.5" customHeight="1">
      <c r="A4" s="26" t="s">
        <v>618</v>
      </c>
      <c r="B4" s="27">
        <v>245</v>
      </c>
      <c r="C4" s="27">
        <v>233</v>
      </c>
      <c r="D4" s="27">
        <v>311</v>
      </c>
      <c r="E4" s="27">
        <v>315</v>
      </c>
      <c r="F4" s="27">
        <v>387</v>
      </c>
      <c r="G4" s="27">
        <v>278</v>
      </c>
      <c r="H4" s="27">
        <v>521</v>
      </c>
      <c r="I4" s="27">
        <v>589</v>
      </c>
      <c r="J4" s="27">
        <v>567</v>
      </c>
      <c r="K4" s="27">
        <v>408</v>
      </c>
      <c r="L4" s="27">
        <v>309</v>
      </c>
      <c r="M4" s="27">
        <v>256</v>
      </c>
      <c r="N4" s="27">
        <v>269</v>
      </c>
      <c r="O4" s="27">
        <v>374</v>
      </c>
      <c r="P4" s="27">
        <v>559</v>
      </c>
      <c r="Q4" s="27">
        <v>620</v>
      </c>
      <c r="R4" s="8">
        <v>485</v>
      </c>
      <c r="S4" s="28">
        <v>526</v>
      </c>
      <c r="T4" s="28">
        <v>379</v>
      </c>
      <c r="U4" s="28">
        <v>281</v>
      </c>
      <c r="V4" s="28">
        <v>285</v>
      </c>
      <c r="W4" s="28">
        <v>290</v>
      </c>
      <c r="X4" s="28">
        <v>398</v>
      </c>
      <c r="Y4" s="28">
        <v>441</v>
      </c>
      <c r="Z4" s="28">
        <v>375</v>
      </c>
      <c r="AA4" s="28">
        <v>481</v>
      </c>
      <c r="AB4" s="28">
        <v>462</v>
      </c>
      <c r="AC4" s="28">
        <v>477</v>
      </c>
      <c r="AD4" s="28">
        <v>601</v>
      </c>
      <c r="AE4" s="28">
        <v>648</v>
      </c>
      <c r="AF4" s="28">
        <v>723</v>
      </c>
      <c r="AG4" s="28">
        <v>762</v>
      </c>
      <c r="AH4" s="28">
        <v>748</v>
      </c>
      <c r="AI4" s="28">
        <v>763</v>
      </c>
      <c r="AJ4" s="25" t="s">
        <v>72</v>
      </c>
    </row>
    <row r="5" spans="1:36" s="9" customFormat="1" ht="16.5" customHeight="1">
      <c r="A5" s="26" t="s">
        <v>619</v>
      </c>
      <c r="B5" s="27" t="s">
        <v>620</v>
      </c>
      <c r="C5" s="27">
        <v>598</v>
      </c>
      <c r="D5" s="27">
        <v>482</v>
      </c>
      <c r="E5" s="27">
        <v>864</v>
      </c>
      <c r="F5" s="27">
        <v>1366</v>
      </c>
      <c r="G5" s="27">
        <v>384</v>
      </c>
      <c r="H5" s="27">
        <v>603</v>
      </c>
      <c r="I5" s="27">
        <v>571</v>
      </c>
      <c r="J5" s="27">
        <v>324</v>
      </c>
      <c r="K5" s="27">
        <v>258</v>
      </c>
      <c r="L5" s="27">
        <v>308</v>
      </c>
      <c r="M5" s="27">
        <v>292</v>
      </c>
      <c r="N5" s="27">
        <v>278</v>
      </c>
      <c r="O5" s="27">
        <v>346</v>
      </c>
      <c r="P5" s="27">
        <v>363</v>
      </c>
      <c r="Q5" s="27">
        <v>361</v>
      </c>
      <c r="R5" s="8">
        <v>493</v>
      </c>
      <c r="S5" s="28">
        <v>415</v>
      </c>
      <c r="T5" s="28">
        <v>318</v>
      </c>
      <c r="U5" s="28">
        <v>517</v>
      </c>
      <c r="V5" s="28">
        <v>805</v>
      </c>
      <c r="W5" s="28">
        <v>947</v>
      </c>
      <c r="X5" s="28">
        <v>898</v>
      </c>
      <c r="Y5" s="28">
        <v>1009</v>
      </c>
      <c r="Z5" s="28">
        <v>1084</v>
      </c>
      <c r="AA5" s="28">
        <v>570</v>
      </c>
      <c r="AB5" s="28">
        <v>339</v>
      </c>
      <c r="AC5" s="28">
        <v>435</v>
      </c>
      <c r="AD5" s="28">
        <v>756</v>
      </c>
      <c r="AE5" s="28">
        <v>826</v>
      </c>
      <c r="AF5" s="28">
        <v>592</v>
      </c>
      <c r="AG5" s="28">
        <v>571</v>
      </c>
      <c r="AH5" s="28">
        <v>372</v>
      </c>
      <c r="AI5" s="28">
        <v>449</v>
      </c>
      <c r="AJ5" s="25" t="s">
        <v>72</v>
      </c>
    </row>
    <row r="6" spans="1:36" s="9" customFormat="1" ht="16.5" customHeight="1">
      <c r="A6" s="26" t="s">
        <v>621</v>
      </c>
      <c r="B6" s="27">
        <v>7588</v>
      </c>
      <c r="C6" s="27">
        <v>11852</v>
      </c>
      <c r="D6" s="27">
        <v>7283</v>
      </c>
      <c r="E6" s="27">
        <v>14072</v>
      </c>
      <c r="F6" s="27">
        <v>11881</v>
      </c>
      <c r="G6" s="27">
        <v>2029</v>
      </c>
      <c r="H6" s="27">
        <v>1144</v>
      </c>
      <c r="I6" s="27">
        <v>1021</v>
      </c>
      <c r="J6" s="27">
        <v>899</v>
      </c>
      <c r="K6" s="27">
        <v>964</v>
      </c>
      <c r="L6" s="27">
        <v>928</v>
      </c>
      <c r="M6" s="27">
        <v>1077</v>
      </c>
      <c r="N6" s="27">
        <v>1115</v>
      </c>
      <c r="O6" s="27">
        <v>1549</v>
      </c>
      <c r="P6" s="8">
        <v>2200</v>
      </c>
      <c r="Q6" s="8">
        <v>2504</v>
      </c>
      <c r="R6" s="8">
        <v>2816</v>
      </c>
      <c r="S6" s="28">
        <v>2631</v>
      </c>
      <c r="T6" s="28">
        <v>2207</v>
      </c>
      <c r="U6" s="28">
        <v>2137</v>
      </c>
      <c r="V6" s="28">
        <v>2355</v>
      </c>
      <c r="W6" s="28">
        <v>2857</v>
      </c>
      <c r="X6" s="28">
        <v>3147</v>
      </c>
      <c r="Y6" s="28">
        <v>3279</v>
      </c>
      <c r="Z6" s="28">
        <v>3079</v>
      </c>
      <c r="AA6" s="28">
        <v>1585</v>
      </c>
      <c r="AB6" s="28">
        <v>1334</v>
      </c>
      <c r="AC6" s="28">
        <v>1465</v>
      </c>
      <c r="AD6" s="28">
        <v>1518</v>
      </c>
      <c r="AE6" s="28">
        <v>1615</v>
      </c>
      <c r="AF6" s="28">
        <v>1631</v>
      </c>
      <c r="AG6" s="28">
        <v>1592</v>
      </c>
      <c r="AH6" s="28">
        <v>1531</v>
      </c>
      <c r="AI6" s="28">
        <v>1596</v>
      </c>
      <c r="AJ6" s="25" t="s">
        <v>72</v>
      </c>
    </row>
    <row r="7" spans="1:36" s="9" customFormat="1" ht="16.5" customHeight="1">
      <c r="A7" s="22" t="s">
        <v>622</v>
      </c>
      <c r="B7" s="27"/>
      <c r="C7" s="27"/>
      <c r="D7" s="27"/>
      <c r="E7" s="27"/>
      <c r="F7" s="27"/>
      <c r="G7" s="27"/>
      <c r="H7" s="27"/>
      <c r="I7" s="27"/>
      <c r="J7" s="27"/>
      <c r="K7" s="27"/>
      <c r="L7" s="27"/>
      <c r="M7" s="27"/>
      <c r="N7" s="27"/>
      <c r="O7" s="27"/>
      <c r="P7" s="27"/>
      <c r="Q7" s="8"/>
      <c r="R7" s="8"/>
      <c r="S7" s="8"/>
      <c r="T7" s="8"/>
      <c r="U7" s="28"/>
      <c r="V7" s="28"/>
      <c r="W7" s="28"/>
      <c r="X7" s="28"/>
      <c r="Y7" s="28"/>
      <c r="Z7" s="28"/>
      <c r="AA7" s="28"/>
      <c r="AB7" s="8"/>
      <c r="AC7" s="8"/>
      <c r="AD7" s="8"/>
      <c r="AE7" s="8"/>
      <c r="AF7" s="8"/>
      <c r="AG7" s="8"/>
      <c r="AH7" s="8"/>
      <c r="AI7" s="8"/>
      <c r="AJ7" s="25"/>
    </row>
    <row r="8" spans="1:36" s="9" customFormat="1" ht="16.5" customHeight="1">
      <c r="A8" s="26" t="s">
        <v>623</v>
      </c>
      <c r="B8" s="8">
        <v>6641000</v>
      </c>
      <c r="C8" s="8">
        <v>9332000</v>
      </c>
      <c r="D8" s="29">
        <v>8321033</v>
      </c>
      <c r="E8" s="29">
        <v>8485798</v>
      </c>
      <c r="F8" s="29">
        <v>8948755</v>
      </c>
      <c r="G8" s="29">
        <v>10979187</v>
      </c>
      <c r="H8" s="29">
        <v>9301206</v>
      </c>
      <c r="I8" s="29">
        <v>8184979</v>
      </c>
      <c r="J8" s="29">
        <v>8213113</v>
      </c>
      <c r="K8" s="29">
        <v>8517859</v>
      </c>
      <c r="L8" s="29">
        <v>8990517</v>
      </c>
      <c r="M8" s="29">
        <v>8620159</v>
      </c>
      <c r="N8" s="29">
        <v>8478545</v>
      </c>
      <c r="O8" s="29">
        <v>8217480</v>
      </c>
      <c r="P8" s="29">
        <v>8084989</v>
      </c>
      <c r="Q8" s="29">
        <v>8637708</v>
      </c>
      <c r="R8" s="29">
        <v>8777723</v>
      </c>
      <c r="S8" s="29">
        <v>8352000</v>
      </c>
      <c r="T8" s="29">
        <v>8042255</v>
      </c>
      <c r="U8" s="29">
        <v>7555551</v>
      </c>
      <c r="V8" s="29">
        <v>7482555</v>
      </c>
      <c r="W8" s="29">
        <v>7659983</v>
      </c>
      <c r="X8" s="8">
        <v>7761592</v>
      </c>
      <c r="Y8" s="8">
        <v>7562334</v>
      </c>
      <c r="Z8" s="8">
        <v>6769134</v>
      </c>
      <c r="AA8" s="8">
        <v>5401565</v>
      </c>
      <c r="AB8" s="8">
        <v>5635739</v>
      </c>
      <c r="AC8" s="8">
        <v>6092861</v>
      </c>
      <c r="AD8" s="8">
        <v>7245169</v>
      </c>
      <c r="AE8" s="8">
        <v>7586334</v>
      </c>
      <c r="AF8" s="8">
        <v>7708000</v>
      </c>
      <c r="AG8" s="8">
        <v>7516826</v>
      </c>
      <c r="AH8" s="8">
        <v>6872729</v>
      </c>
      <c r="AI8" s="29">
        <v>6080949</v>
      </c>
      <c r="AJ8" s="8">
        <v>5303580</v>
      </c>
    </row>
    <row r="9" spans="1:36" s="9" customFormat="1" ht="16.5" customHeight="1">
      <c r="A9" s="26" t="s">
        <v>624</v>
      </c>
      <c r="B9" s="8" t="s">
        <v>620</v>
      </c>
      <c r="C9" s="8" t="s">
        <v>620</v>
      </c>
      <c r="D9" s="8">
        <v>1125000</v>
      </c>
      <c r="E9" s="8">
        <v>940000</v>
      </c>
      <c r="F9" s="8">
        <v>1070000</v>
      </c>
      <c r="G9" s="8">
        <v>710000</v>
      </c>
      <c r="H9" s="8">
        <v>303000</v>
      </c>
      <c r="I9" s="8">
        <v>280000</v>
      </c>
      <c r="J9" s="8">
        <v>278000</v>
      </c>
      <c r="K9" s="8">
        <v>293000</v>
      </c>
      <c r="L9" s="8">
        <v>306000</v>
      </c>
      <c r="M9" s="8">
        <v>309000</v>
      </c>
      <c r="N9" s="8">
        <v>330000</v>
      </c>
      <c r="O9" s="8">
        <v>356000</v>
      </c>
      <c r="P9" s="8">
        <v>432000</v>
      </c>
      <c r="Q9" s="8">
        <v>546000</v>
      </c>
      <c r="R9" s="8">
        <v>710000</v>
      </c>
      <c r="S9" s="8">
        <v>850000</v>
      </c>
      <c r="T9" s="8">
        <v>936000</v>
      </c>
      <c r="U9" s="8">
        <v>1001000</v>
      </c>
      <c r="V9" s="8">
        <v>1063000</v>
      </c>
      <c r="W9" s="8">
        <v>1149000</v>
      </c>
      <c r="X9" s="8">
        <v>1190000</v>
      </c>
      <c r="Y9" s="8">
        <v>1124000</v>
      </c>
      <c r="Z9" s="8">
        <v>879910</v>
      </c>
      <c r="AA9" s="8">
        <v>521876</v>
      </c>
      <c r="AB9" s="8">
        <v>439678</v>
      </c>
      <c r="AC9" s="8">
        <v>440899</v>
      </c>
      <c r="AD9" s="8">
        <v>459298</v>
      </c>
      <c r="AE9" s="8">
        <v>465783</v>
      </c>
      <c r="AF9" s="8">
        <v>483526</v>
      </c>
      <c r="AG9" s="8">
        <v>500695</v>
      </c>
      <c r="AH9" s="8">
        <v>487144</v>
      </c>
      <c r="AI9" s="8">
        <v>469730</v>
      </c>
      <c r="AJ9" s="8">
        <v>457373</v>
      </c>
    </row>
    <row r="10" spans="1:36" s="9" customFormat="1" ht="16.5" customHeight="1">
      <c r="A10" s="26" t="s">
        <v>625</v>
      </c>
      <c r="B10" s="8">
        <v>1194475</v>
      </c>
      <c r="C10" s="29">
        <v>1751805</v>
      </c>
      <c r="D10" s="29">
        <v>1692440</v>
      </c>
      <c r="E10" s="29">
        <v>2272160</v>
      </c>
      <c r="F10" s="8">
        <v>1667283</v>
      </c>
      <c r="G10" s="8">
        <v>3464327</v>
      </c>
      <c r="H10" s="8">
        <v>3725205</v>
      </c>
      <c r="I10" s="8">
        <v>3387503</v>
      </c>
      <c r="J10" s="8">
        <v>4062002</v>
      </c>
      <c r="K10" s="8">
        <v>4895224</v>
      </c>
      <c r="L10" s="8">
        <v>5640275</v>
      </c>
      <c r="M10" s="8">
        <v>5713469</v>
      </c>
      <c r="N10" s="8">
        <v>5775730</v>
      </c>
      <c r="O10" s="8">
        <v>6152817</v>
      </c>
      <c r="P10" s="8">
        <v>6435185</v>
      </c>
      <c r="Q10" s="29">
        <v>7345059</v>
      </c>
      <c r="R10" s="29">
        <v>7022478</v>
      </c>
      <c r="S10" s="29">
        <v>6223586</v>
      </c>
      <c r="T10" s="29">
        <v>6963720</v>
      </c>
      <c r="U10" s="29">
        <v>7143429</v>
      </c>
      <c r="V10" s="29">
        <v>7466739</v>
      </c>
      <c r="W10" s="29">
        <v>7246737</v>
      </c>
      <c r="X10" s="29">
        <v>6442831</v>
      </c>
      <c r="Y10" s="29">
        <v>6200712</v>
      </c>
      <c r="Z10" s="29">
        <v>4322861</v>
      </c>
      <c r="AA10" s="29">
        <v>3107426</v>
      </c>
      <c r="AB10" s="29">
        <v>4132193</v>
      </c>
      <c r="AC10" s="29">
        <v>4641596</v>
      </c>
      <c r="AD10" s="29">
        <v>4976954</v>
      </c>
      <c r="AE10" s="29">
        <v>5393954</v>
      </c>
      <c r="AF10" s="29">
        <v>6040495</v>
      </c>
      <c r="AG10" s="29">
        <v>6464130</v>
      </c>
      <c r="AH10" s="8">
        <v>287247</v>
      </c>
      <c r="AI10" s="8">
        <v>312341</v>
      </c>
      <c r="AJ10" s="8">
        <v>352987</v>
      </c>
    </row>
    <row r="11" spans="1:36" s="9" customFormat="1" ht="16.5" customHeight="1">
      <c r="A11" s="26" t="s">
        <v>626</v>
      </c>
      <c r="B11" s="8" t="s">
        <v>72</v>
      </c>
      <c r="C11" s="8">
        <v>35241</v>
      </c>
      <c r="D11" s="8">
        <v>31994</v>
      </c>
      <c r="E11" s="8">
        <v>40530</v>
      </c>
      <c r="F11" s="8">
        <v>34385</v>
      </c>
      <c r="G11" s="8">
        <v>33533</v>
      </c>
      <c r="H11" s="8">
        <v>32731</v>
      </c>
      <c r="I11" s="8">
        <v>24058</v>
      </c>
      <c r="J11" s="8">
        <v>22484</v>
      </c>
      <c r="K11" s="8">
        <v>24549</v>
      </c>
      <c r="L11" s="8">
        <v>22409</v>
      </c>
      <c r="M11" s="8">
        <v>23918</v>
      </c>
      <c r="N11" s="8">
        <v>27583</v>
      </c>
      <c r="O11" s="8">
        <v>26882</v>
      </c>
      <c r="P11" s="8">
        <v>27483</v>
      </c>
      <c r="Q11" s="8" t="s">
        <v>72</v>
      </c>
      <c r="R11" s="8" t="s">
        <v>72</v>
      </c>
      <c r="S11" s="8" t="s">
        <v>72</v>
      </c>
      <c r="T11" s="8" t="s">
        <v>72</v>
      </c>
      <c r="U11" s="8" t="s">
        <v>72</v>
      </c>
      <c r="V11" s="8" t="s">
        <v>72</v>
      </c>
      <c r="W11" s="8" t="s">
        <v>72</v>
      </c>
      <c r="X11" s="8" t="s">
        <v>72</v>
      </c>
      <c r="Y11" s="8" t="s">
        <v>72</v>
      </c>
      <c r="Z11" s="8" t="s">
        <v>72</v>
      </c>
      <c r="AA11" s="8" t="s">
        <v>72</v>
      </c>
      <c r="AB11" s="8" t="s">
        <v>72</v>
      </c>
      <c r="AC11" s="8" t="s">
        <v>72</v>
      </c>
      <c r="AD11" s="8" t="s">
        <v>72</v>
      </c>
      <c r="AE11" s="8" t="s">
        <v>72</v>
      </c>
      <c r="AF11" s="8" t="s">
        <v>72</v>
      </c>
      <c r="AG11" s="8" t="s">
        <v>72</v>
      </c>
      <c r="AH11" s="8" t="s">
        <v>72</v>
      </c>
      <c r="AI11" s="8" t="s">
        <v>72</v>
      </c>
      <c r="AJ11" s="8" t="s">
        <v>72</v>
      </c>
    </row>
    <row r="12" spans="1:36" s="9" customFormat="1" ht="16.5" customHeight="1">
      <c r="A12" s="26" t="s">
        <v>627</v>
      </c>
      <c r="B12" s="27" t="s">
        <v>620</v>
      </c>
      <c r="C12" s="27">
        <v>192830</v>
      </c>
      <c r="D12" s="27">
        <v>380300</v>
      </c>
      <c r="E12" s="27">
        <v>339600</v>
      </c>
      <c r="F12" s="27">
        <v>178500</v>
      </c>
      <c r="G12" s="27">
        <v>351700</v>
      </c>
      <c r="H12" s="27">
        <v>347300</v>
      </c>
      <c r="I12" s="27">
        <v>293700</v>
      </c>
      <c r="J12" s="27">
        <v>382700</v>
      </c>
      <c r="K12" s="27">
        <v>420200</v>
      </c>
      <c r="L12" s="27">
        <v>518800</v>
      </c>
      <c r="M12" s="27">
        <v>475200</v>
      </c>
      <c r="N12" s="8">
        <v>466800</v>
      </c>
      <c r="O12" s="8">
        <v>438800</v>
      </c>
      <c r="P12" s="8">
        <v>441300</v>
      </c>
      <c r="Q12" s="8">
        <v>473800</v>
      </c>
      <c r="R12" s="8">
        <v>418300</v>
      </c>
      <c r="S12" s="8">
        <v>321000</v>
      </c>
      <c r="T12" s="8">
        <v>378700</v>
      </c>
      <c r="U12" s="8">
        <v>377800</v>
      </c>
      <c r="V12" s="8">
        <v>412100</v>
      </c>
      <c r="W12" s="8">
        <v>419500</v>
      </c>
      <c r="X12" s="8">
        <v>416800</v>
      </c>
      <c r="Y12" s="8">
        <v>353500</v>
      </c>
      <c r="Z12" s="8">
        <v>237000</v>
      </c>
      <c r="AA12" s="8">
        <v>165700</v>
      </c>
      <c r="AB12" s="8">
        <v>242300</v>
      </c>
      <c r="AC12" s="8">
        <v>252300</v>
      </c>
      <c r="AD12" s="8">
        <v>285780</v>
      </c>
      <c r="AE12" s="8">
        <v>321127</v>
      </c>
      <c r="AF12" s="8">
        <v>356735</v>
      </c>
      <c r="AG12" s="29">
        <v>374246</v>
      </c>
      <c r="AH12" s="8">
        <v>430691</v>
      </c>
      <c r="AI12" s="8">
        <v>504599</v>
      </c>
      <c r="AJ12" s="8">
        <v>483672</v>
      </c>
    </row>
    <row r="13" spans="1:36" s="9" customFormat="1" ht="16.5" customHeight="1">
      <c r="A13" s="22" t="s">
        <v>628</v>
      </c>
      <c r="B13" s="27" t="s">
        <v>620</v>
      </c>
      <c r="C13" s="27" t="s">
        <v>620</v>
      </c>
      <c r="D13" s="27" t="s">
        <v>620</v>
      </c>
      <c r="E13" s="27" t="s">
        <v>620</v>
      </c>
      <c r="F13" s="27">
        <v>9000000</v>
      </c>
      <c r="G13" s="27">
        <v>11400000</v>
      </c>
      <c r="H13" s="27">
        <v>10800000</v>
      </c>
      <c r="I13" s="27">
        <v>11600000</v>
      </c>
      <c r="J13" s="27">
        <v>11600000</v>
      </c>
      <c r="K13" s="27">
        <v>13000000</v>
      </c>
      <c r="L13" s="27">
        <v>12500000</v>
      </c>
      <c r="M13" s="27">
        <v>12000000</v>
      </c>
      <c r="N13" s="27">
        <v>10900000</v>
      </c>
      <c r="O13" s="27">
        <v>11000000</v>
      </c>
      <c r="P13" s="27">
        <v>11100000</v>
      </c>
      <c r="Q13" s="27">
        <v>11600000</v>
      </c>
      <c r="R13" s="27">
        <v>11900000</v>
      </c>
      <c r="S13" s="27">
        <v>11300000</v>
      </c>
      <c r="T13" s="27">
        <v>13600000</v>
      </c>
      <c r="U13" s="27">
        <v>12900000</v>
      </c>
      <c r="V13" s="27">
        <v>13000000</v>
      </c>
      <c r="W13" s="27">
        <v>14000000</v>
      </c>
      <c r="X13" s="27">
        <v>12700000</v>
      </c>
      <c r="Y13" s="27">
        <v>12800000</v>
      </c>
      <c r="Z13" s="28">
        <v>13400000</v>
      </c>
      <c r="AA13" s="8">
        <v>10200000</v>
      </c>
      <c r="AB13" s="8">
        <v>13500000</v>
      </c>
      <c r="AC13" s="8">
        <v>11000000</v>
      </c>
      <c r="AD13" s="8">
        <v>13000000</v>
      </c>
      <c r="AE13" s="8">
        <v>11300000</v>
      </c>
      <c r="AF13" s="8">
        <v>12400000</v>
      </c>
      <c r="AG13" s="8">
        <v>12500000</v>
      </c>
      <c r="AH13" s="8" t="s">
        <v>72</v>
      </c>
      <c r="AI13" s="8" t="s">
        <v>72</v>
      </c>
      <c r="AJ13" s="25" t="s">
        <v>72</v>
      </c>
    </row>
    <row r="14" spans="1:36" s="9" customFormat="1" ht="16.5" customHeight="1">
      <c r="A14" s="22" t="s">
        <v>629</v>
      </c>
      <c r="B14" s="8"/>
      <c r="C14" s="8"/>
      <c r="D14" s="8"/>
      <c r="E14" s="8"/>
      <c r="F14" s="8"/>
      <c r="G14" s="8"/>
      <c r="H14" s="8"/>
      <c r="I14" s="8"/>
      <c r="J14" s="8"/>
      <c r="K14" s="8"/>
      <c r="L14" s="8"/>
      <c r="M14" s="8"/>
      <c r="N14" s="8"/>
      <c r="O14" s="8"/>
      <c r="P14" s="8"/>
      <c r="Q14" s="8"/>
      <c r="R14" s="8"/>
      <c r="S14" s="8"/>
      <c r="T14" s="8"/>
      <c r="U14" s="28"/>
      <c r="V14" s="28"/>
      <c r="W14" s="28"/>
      <c r="X14" s="28"/>
      <c r="Y14" s="28"/>
      <c r="Z14" s="28"/>
      <c r="AA14" s="28"/>
      <c r="AB14" s="8"/>
      <c r="AC14" s="8"/>
      <c r="AD14" s="8"/>
      <c r="AE14" s="8"/>
      <c r="AF14" s="8"/>
      <c r="AG14" s="8"/>
      <c r="AH14" s="8"/>
      <c r="AI14" s="8"/>
      <c r="AJ14" s="25"/>
    </row>
    <row r="15" spans="1:36" s="9" customFormat="1" ht="16.5" customHeight="1">
      <c r="A15" s="26" t="s">
        <v>630</v>
      </c>
      <c r="B15" s="27">
        <v>2806</v>
      </c>
      <c r="C15" s="27">
        <v>3000</v>
      </c>
      <c r="D15" s="27">
        <v>1424</v>
      </c>
      <c r="E15" s="27">
        <v>5261</v>
      </c>
      <c r="F15" s="27">
        <v>4572</v>
      </c>
      <c r="G15" s="27">
        <v>5390</v>
      </c>
      <c r="H15" s="28">
        <v>5728</v>
      </c>
      <c r="I15" s="28">
        <v>5961</v>
      </c>
      <c r="J15" s="28">
        <v>4668</v>
      </c>
      <c r="K15" s="28">
        <v>6524</v>
      </c>
      <c r="L15" s="28">
        <v>9740</v>
      </c>
      <c r="M15" s="28">
        <v>9317</v>
      </c>
      <c r="N15" s="28">
        <v>9328</v>
      </c>
      <c r="O15" s="28">
        <v>10529</v>
      </c>
      <c r="P15" s="28">
        <v>9970</v>
      </c>
      <c r="Q15" s="28">
        <v>11331</v>
      </c>
      <c r="R15" s="28">
        <v>11916</v>
      </c>
      <c r="S15" s="28">
        <v>15958</v>
      </c>
      <c r="T15" s="28">
        <v>10600</v>
      </c>
      <c r="U15" s="28">
        <v>11754</v>
      </c>
      <c r="V15" s="28">
        <v>9373</v>
      </c>
      <c r="W15" s="28">
        <v>10394</v>
      </c>
      <c r="X15" s="28">
        <v>10944</v>
      </c>
      <c r="Y15" s="28">
        <v>15090</v>
      </c>
      <c r="Z15" s="28">
        <v>16019</v>
      </c>
      <c r="AA15" s="28">
        <v>13704</v>
      </c>
      <c r="AB15" s="28">
        <v>10264</v>
      </c>
      <c r="AC15" s="28">
        <v>10256</v>
      </c>
      <c r="AD15" s="28">
        <v>9861</v>
      </c>
      <c r="AE15" s="28">
        <v>9328</v>
      </c>
      <c r="AF15" s="28">
        <v>11762</v>
      </c>
      <c r="AG15" s="28">
        <v>10065</v>
      </c>
      <c r="AH15" s="28">
        <v>11794</v>
      </c>
      <c r="AI15" s="8">
        <v>11680</v>
      </c>
      <c r="AJ15" s="25" t="s">
        <v>72</v>
      </c>
    </row>
    <row r="16" spans="1:36" s="9" customFormat="1" ht="16.5" customHeight="1">
      <c r="A16" s="26" t="s">
        <v>631</v>
      </c>
      <c r="B16" s="27">
        <v>0</v>
      </c>
      <c r="C16" s="27">
        <v>0</v>
      </c>
      <c r="D16" s="27">
        <v>0</v>
      </c>
      <c r="E16" s="27">
        <v>0</v>
      </c>
      <c r="F16" s="27">
        <v>32</v>
      </c>
      <c r="G16" s="27">
        <v>63</v>
      </c>
      <c r="H16" s="28">
        <v>55</v>
      </c>
      <c r="I16" s="28">
        <v>17</v>
      </c>
      <c r="J16" s="28">
        <v>35</v>
      </c>
      <c r="K16" s="28">
        <v>54</v>
      </c>
      <c r="L16" s="28">
        <v>72</v>
      </c>
      <c r="M16" s="28">
        <v>38</v>
      </c>
      <c r="N16" s="28">
        <v>39</v>
      </c>
      <c r="O16" s="28">
        <v>76</v>
      </c>
      <c r="P16" s="28">
        <v>80</v>
      </c>
      <c r="Q16" s="28">
        <v>123</v>
      </c>
      <c r="R16" s="28">
        <v>136</v>
      </c>
      <c r="S16" s="28">
        <v>111</v>
      </c>
      <c r="T16" s="28">
        <v>107</v>
      </c>
      <c r="U16" s="28">
        <v>169</v>
      </c>
      <c r="V16" s="28">
        <v>127</v>
      </c>
      <c r="W16" s="28">
        <v>129</v>
      </c>
      <c r="X16" s="28">
        <v>102</v>
      </c>
      <c r="Y16" s="28">
        <v>91</v>
      </c>
      <c r="Z16" s="28">
        <v>53</v>
      </c>
      <c r="AA16" s="28">
        <v>87</v>
      </c>
      <c r="AB16" s="28">
        <v>49</v>
      </c>
      <c r="AC16" s="28">
        <v>140</v>
      </c>
      <c r="AD16" s="28">
        <v>26</v>
      </c>
      <c r="AE16" s="28">
        <v>34</v>
      </c>
      <c r="AF16" s="28">
        <v>25</v>
      </c>
      <c r="AG16" s="28">
        <v>80</v>
      </c>
      <c r="AH16" s="28">
        <v>7</v>
      </c>
      <c r="AI16" s="8">
        <v>83</v>
      </c>
      <c r="AJ16" s="25" t="s">
        <v>72</v>
      </c>
    </row>
    <row r="17" spans="1:36" s="9" customFormat="1" ht="16.5" customHeight="1">
      <c r="A17" s="26" t="s">
        <v>632</v>
      </c>
      <c r="B17" s="27">
        <v>416</v>
      </c>
      <c r="C17" s="27">
        <v>580</v>
      </c>
      <c r="D17" s="27">
        <v>308</v>
      </c>
      <c r="E17" s="27">
        <v>127</v>
      </c>
      <c r="F17" s="27">
        <v>130</v>
      </c>
      <c r="G17" s="27">
        <v>441</v>
      </c>
      <c r="H17" s="28">
        <v>10</v>
      </c>
      <c r="I17" s="28">
        <v>6</v>
      </c>
      <c r="J17" s="28">
        <v>163</v>
      </c>
      <c r="K17" s="28">
        <v>260</v>
      </c>
      <c r="L17" s="28">
        <v>55</v>
      </c>
      <c r="M17" s="28">
        <v>72</v>
      </c>
      <c r="N17" s="28">
        <v>10</v>
      </c>
      <c r="O17" s="28">
        <v>34</v>
      </c>
      <c r="P17" s="28">
        <v>120</v>
      </c>
      <c r="Q17" s="28">
        <v>122</v>
      </c>
      <c r="R17" s="28">
        <v>204</v>
      </c>
      <c r="S17" s="28">
        <v>751</v>
      </c>
      <c r="T17" s="28">
        <v>828</v>
      </c>
      <c r="U17" s="28">
        <v>470</v>
      </c>
      <c r="V17" s="28">
        <v>76</v>
      </c>
      <c r="W17" s="28">
        <v>50</v>
      </c>
      <c r="X17" s="28">
        <v>462</v>
      </c>
      <c r="Y17" s="28">
        <v>394</v>
      </c>
      <c r="Z17" s="28">
        <v>555</v>
      </c>
      <c r="AA17" s="28">
        <v>69</v>
      </c>
      <c r="AB17" s="28">
        <v>404</v>
      </c>
      <c r="AC17" s="28">
        <v>0</v>
      </c>
      <c r="AD17" s="28">
        <v>25</v>
      </c>
      <c r="AE17" s="28">
        <v>215</v>
      </c>
      <c r="AF17" s="28">
        <v>321</v>
      </c>
      <c r="AG17" s="28">
        <v>196</v>
      </c>
      <c r="AH17" s="28">
        <v>212</v>
      </c>
      <c r="AI17" s="8">
        <v>314</v>
      </c>
      <c r="AJ17" s="25" t="s">
        <v>72</v>
      </c>
    </row>
    <row r="18" spans="1:36" s="9" customFormat="1" ht="16.5" customHeight="1">
      <c r="A18" s="26" t="s">
        <v>633</v>
      </c>
      <c r="B18" s="27">
        <v>0</v>
      </c>
      <c r="C18" s="27">
        <v>0</v>
      </c>
      <c r="D18" s="27">
        <v>0</v>
      </c>
      <c r="E18" s="27">
        <v>1</v>
      </c>
      <c r="F18" s="27">
        <v>98</v>
      </c>
      <c r="G18" s="27">
        <v>0</v>
      </c>
      <c r="H18" s="28">
        <v>118</v>
      </c>
      <c r="I18" s="28">
        <v>149</v>
      </c>
      <c r="J18" s="28">
        <v>0</v>
      </c>
      <c r="K18" s="28">
        <v>24</v>
      </c>
      <c r="L18" s="28">
        <v>36</v>
      </c>
      <c r="M18" s="28">
        <v>3</v>
      </c>
      <c r="N18" s="28">
        <v>3</v>
      </c>
      <c r="O18" s="28">
        <v>0</v>
      </c>
      <c r="P18" s="28">
        <v>54</v>
      </c>
      <c r="Q18" s="28">
        <v>0</v>
      </c>
      <c r="R18" s="28">
        <v>0</v>
      </c>
      <c r="S18" s="28">
        <v>149</v>
      </c>
      <c r="T18" s="28">
        <v>88</v>
      </c>
      <c r="U18" s="28">
        <v>103</v>
      </c>
      <c r="V18" s="28">
        <v>31</v>
      </c>
      <c r="W18" s="28">
        <v>23</v>
      </c>
      <c r="X18" s="28">
        <v>6</v>
      </c>
      <c r="Y18" s="28">
        <v>2</v>
      </c>
      <c r="Z18" s="28">
        <v>36</v>
      </c>
      <c r="AA18" s="28">
        <v>0</v>
      </c>
      <c r="AB18" s="28">
        <v>7</v>
      </c>
      <c r="AC18" s="28">
        <v>0</v>
      </c>
      <c r="AD18" s="28">
        <v>0</v>
      </c>
      <c r="AE18" s="28">
        <v>0</v>
      </c>
      <c r="AF18" s="28">
        <v>5</v>
      </c>
      <c r="AG18" s="28">
        <v>174</v>
      </c>
      <c r="AH18" s="28">
        <v>0</v>
      </c>
      <c r="AI18" s="8">
        <v>58</v>
      </c>
      <c r="AJ18" s="25" t="s">
        <v>72</v>
      </c>
    </row>
    <row r="19" spans="1:36" s="9" customFormat="1" ht="16.5" customHeight="1">
      <c r="A19" s="26" t="s">
        <v>634</v>
      </c>
      <c r="B19" s="27" t="s">
        <v>620</v>
      </c>
      <c r="C19" s="27" t="s">
        <v>620</v>
      </c>
      <c r="D19" s="27" t="s">
        <v>620</v>
      </c>
      <c r="E19" s="27" t="s">
        <v>620</v>
      </c>
      <c r="F19" s="27" t="s">
        <v>620</v>
      </c>
      <c r="G19" s="27" t="s">
        <v>620</v>
      </c>
      <c r="H19" s="28">
        <v>83</v>
      </c>
      <c r="I19" s="28">
        <v>187</v>
      </c>
      <c r="J19" s="28">
        <v>110</v>
      </c>
      <c r="K19" s="28">
        <v>8</v>
      </c>
      <c r="L19" s="28">
        <v>47</v>
      </c>
      <c r="M19" s="28">
        <v>38</v>
      </c>
      <c r="N19" s="28">
        <v>111</v>
      </c>
      <c r="O19" s="28">
        <v>198</v>
      </c>
      <c r="P19" s="28">
        <v>122</v>
      </c>
      <c r="Q19" s="28">
        <v>132</v>
      </c>
      <c r="R19" s="28">
        <v>116</v>
      </c>
      <c r="S19" s="28">
        <v>54</v>
      </c>
      <c r="T19" s="28">
        <v>166</v>
      </c>
      <c r="U19" s="28">
        <v>338</v>
      </c>
      <c r="V19" s="28">
        <v>571</v>
      </c>
      <c r="W19" s="28">
        <v>476</v>
      </c>
      <c r="X19" s="28">
        <v>137</v>
      </c>
      <c r="Y19" s="28">
        <v>118</v>
      </c>
      <c r="Z19" s="28">
        <v>218</v>
      </c>
      <c r="AA19" s="28">
        <v>150</v>
      </c>
      <c r="AB19" s="28">
        <v>7</v>
      </c>
      <c r="AC19" s="28">
        <v>116</v>
      </c>
      <c r="AD19" s="28">
        <v>170</v>
      </c>
      <c r="AE19" s="28">
        <v>221</v>
      </c>
      <c r="AF19" s="28">
        <v>160</v>
      </c>
      <c r="AG19" s="28">
        <v>67</v>
      </c>
      <c r="AH19" s="28">
        <v>39</v>
      </c>
      <c r="AI19" s="8">
        <v>33</v>
      </c>
      <c r="AJ19" s="25" t="s">
        <v>72</v>
      </c>
    </row>
    <row r="20" spans="1:36" s="9" customFormat="1" ht="16.5" customHeight="1">
      <c r="A20" s="22" t="s">
        <v>635</v>
      </c>
      <c r="B20" s="27"/>
      <c r="C20" s="27"/>
      <c r="D20" s="27"/>
      <c r="E20" s="27"/>
      <c r="F20" s="27"/>
      <c r="G20" s="27"/>
      <c r="H20" s="27"/>
      <c r="I20" s="27"/>
      <c r="J20" s="27"/>
      <c r="K20" s="27"/>
      <c r="L20" s="27"/>
      <c r="M20" s="27"/>
      <c r="N20" s="27"/>
      <c r="O20" s="27"/>
      <c r="P20" s="27"/>
      <c r="Q20" s="8"/>
      <c r="R20" s="8"/>
      <c r="S20" s="8"/>
      <c r="T20" s="8"/>
      <c r="U20" s="28"/>
      <c r="V20" s="28"/>
      <c r="W20" s="28"/>
      <c r="X20" s="28"/>
      <c r="Y20" s="28"/>
      <c r="Z20" s="28"/>
      <c r="AA20" s="28"/>
      <c r="AB20" s="8"/>
      <c r="AC20" s="8"/>
      <c r="AD20" s="8"/>
      <c r="AE20" s="8"/>
      <c r="AF20" s="8"/>
      <c r="AG20" s="8"/>
      <c r="AH20" s="8"/>
      <c r="AI20" s="8"/>
      <c r="AJ20" s="25"/>
    </row>
    <row r="21" spans="1:36" s="9" customFormat="1" ht="16.5" customHeight="1">
      <c r="A21" s="26" t="s">
        <v>636</v>
      </c>
      <c r="B21" s="27">
        <v>57047</v>
      </c>
      <c r="C21" s="27">
        <v>77822</v>
      </c>
      <c r="D21" s="27">
        <v>66185</v>
      </c>
      <c r="E21" s="27">
        <v>72392</v>
      </c>
      <c r="F21" s="27">
        <v>85920</v>
      </c>
      <c r="G21" s="27">
        <v>12080</v>
      </c>
      <c r="H21" s="27">
        <v>32063</v>
      </c>
      <c r="I21" s="27">
        <v>24678</v>
      </c>
      <c r="J21" s="27">
        <v>25761</v>
      </c>
      <c r="K21" s="27">
        <v>35239</v>
      </c>
      <c r="L21" s="27">
        <v>48819</v>
      </c>
      <c r="M21" s="27">
        <v>60853</v>
      </c>
      <c r="N21" s="27">
        <v>57877</v>
      </c>
      <c r="O21" s="27">
        <v>50396</v>
      </c>
      <c r="P21" s="27">
        <v>75685</v>
      </c>
      <c r="Q21" s="8">
        <v>74223</v>
      </c>
      <c r="R21" s="8">
        <v>55791</v>
      </c>
      <c r="S21" s="8">
        <v>34260</v>
      </c>
      <c r="T21" s="8">
        <v>17714</v>
      </c>
      <c r="U21" s="28">
        <v>32184</v>
      </c>
      <c r="V21" s="28">
        <v>46871</v>
      </c>
      <c r="W21" s="28">
        <v>68612</v>
      </c>
      <c r="X21" s="28">
        <v>74729</v>
      </c>
      <c r="Y21" s="28">
        <v>63156</v>
      </c>
      <c r="Z21" s="28">
        <v>59954</v>
      </c>
      <c r="AA21" s="28">
        <v>21682</v>
      </c>
      <c r="AB21" s="28">
        <v>16552</v>
      </c>
      <c r="AC21" s="28">
        <v>41814</v>
      </c>
      <c r="AD21" s="28">
        <v>53632</v>
      </c>
      <c r="AE21" s="28">
        <v>49954</v>
      </c>
      <c r="AF21" s="28">
        <v>63360</v>
      </c>
      <c r="AG21" s="28">
        <v>76732</v>
      </c>
      <c r="AH21" s="28">
        <v>58907</v>
      </c>
      <c r="AI21" s="28">
        <v>43749</v>
      </c>
      <c r="AJ21" s="8">
        <v>47856</v>
      </c>
    </row>
    <row r="22" spans="1:36" s="9" customFormat="1" ht="16.5" customHeight="1">
      <c r="A22" s="26" t="s">
        <v>637</v>
      </c>
      <c r="B22" s="27">
        <v>389</v>
      </c>
      <c r="C22" s="27">
        <v>1387</v>
      </c>
      <c r="D22" s="27">
        <v>1029</v>
      </c>
      <c r="E22" s="27">
        <v>772</v>
      </c>
      <c r="F22" s="27">
        <v>1480</v>
      </c>
      <c r="G22" s="27">
        <v>522</v>
      </c>
      <c r="H22" s="27">
        <v>530</v>
      </c>
      <c r="I22" s="27">
        <v>472</v>
      </c>
      <c r="J22" s="27">
        <v>321</v>
      </c>
      <c r="K22" s="27">
        <v>504</v>
      </c>
      <c r="L22" s="27">
        <v>821</v>
      </c>
      <c r="M22" s="27">
        <v>928</v>
      </c>
      <c r="N22" s="27">
        <v>761</v>
      </c>
      <c r="O22" s="27">
        <v>743</v>
      </c>
      <c r="P22" s="27">
        <v>889</v>
      </c>
      <c r="Q22" s="8">
        <v>709</v>
      </c>
      <c r="R22" s="8">
        <v>640</v>
      </c>
      <c r="S22" s="8">
        <v>710</v>
      </c>
      <c r="T22" s="8">
        <v>745</v>
      </c>
      <c r="U22" s="28">
        <v>587</v>
      </c>
      <c r="V22" s="28">
        <v>1121</v>
      </c>
      <c r="W22" s="28">
        <v>827</v>
      </c>
      <c r="X22" s="28">
        <v>922</v>
      </c>
      <c r="Y22" s="28">
        <v>902</v>
      </c>
      <c r="Z22" s="28">
        <v>819</v>
      </c>
      <c r="AA22" s="28">
        <v>460</v>
      </c>
      <c r="AB22" s="28">
        <v>259</v>
      </c>
      <c r="AC22" s="28">
        <v>473</v>
      </c>
      <c r="AD22" s="28">
        <v>658</v>
      </c>
      <c r="AE22" s="28">
        <v>665</v>
      </c>
      <c r="AF22" s="28">
        <v>1073</v>
      </c>
      <c r="AG22" s="28">
        <v>855</v>
      </c>
      <c r="AH22" s="28">
        <v>584</v>
      </c>
      <c r="AI22" s="28">
        <v>236</v>
      </c>
      <c r="AJ22" s="25">
        <v>128</v>
      </c>
    </row>
    <row r="23" spans="1:36" s="9" customFormat="1" ht="16.5" customHeight="1">
      <c r="A23" s="22" t="s">
        <v>638</v>
      </c>
      <c r="B23" s="27"/>
      <c r="C23" s="27"/>
      <c r="D23" s="27"/>
      <c r="E23" s="27"/>
      <c r="F23" s="27"/>
      <c r="G23" s="27"/>
      <c r="H23" s="27"/>
      <c r="I23" s="27"/>
      <c r="J23" s="27"/>
      <c r="K23" s="27"/>
      <c r="L23" s="27"/>
      <c r="M23" s="27"/>
      <c r="N23" s="27"/>
      <c r="O23" s="27"/>
      <c r="P23" s="27"/>
      <c r="Q23" s="8"/>
      <c r="R23" s="8"/>
      <c r="S23" s="8"/>
      <c r="T23" s="8"/>
      <c r="U23" s="28"/>
      <c r="V23" s="28"/>
      <c r="W23" s="28"/>
      <c r="X23" s="28"/>
      <c r="Y23" s="28"/>
      <c r="Z23" s="28"/>
      <c r="AA23" s="28"/>
      <c r="AB23" s="8"/>
      <c r="AC23" s="8"/>
      <c r="AD23" s="8"/>
      <c r="AE23" s="8"/>
      <c r="AF23" s="8"/>
      <c r="AG23" s="8"/>
      <c r="AH23" s="8"/>
      <c r="AI23" s="8"/>
      <c r="AJ23" s="25"/>
    </row>
    <row r="24" spans="1:36" s="9" customFormat="1" ht="16.5" customHeight="1">
      <c r="A24" s="26" t="s">
        <v>639</v>
      </c>
      <c r="B24" s="27" t="s">
        <v>620</v>
      </c>
      <c r="C24" s="27" t="s">
        <v>620</v>
      </c>
      <c r="D24" s="27" t="s">
        <v>620</v>
      </c>
      <c r="E24" s="8">
        <v>109</v>
      </c>
      <c r="F24" s="8">
        <v>109</v>
      </c>
      <c r="G24" s="8">
        <v>0</v>
      </c>
      <c r="H24" s="8">
        <v>58</v>
      </c>
      <c r="I24" s="8">
        <v>0</v>
      </c>
      <c r="J24" s="8">
        <v>0</v>
      </c>
      <c r="K24" s="8">
        <v>0</v>
      </c>
      <c r="L24" s="8">
        <v>64</v>
      </c>
      <c r="M24" s="8">
        <v>76</v>
      </c>
      <c r="N24" s="8">
        <v>92</v>
      </c>
      <c r="O24" s="8">
        <v>10</v>
      </c>
      <c r="P24" s="8">
        <v>0</v>
      </c>
      <c r="Q24" s="8">
        <v>157</v>
      </c>
      <c r="R24" s="8">
        <v>65</v>
      </c>
      <c r="S24" s="8">
        <v>7</v>
      </c>
      <c r="T24" s="8">
        <v>0</v>
      </c>
      <c r="U24" s="8">
        <v>0</v>
      </c>
      <c r="V24" s="8">
        <v>0</v>
      </c>
      <c r="W24" s="8">
        <v>0</v>
      </c>
      <c r="X24" s="8">
        <v>0</v>
      </c>
      <c r="Y24" s="8">
        <v>0</v>
      </c>
      <c r="Z24" s="8">
        <v>0</v>
      </c>
      <c r="AA24" s="8">
        <v>0</v>
      </c>
      <c r="AB24" s="8">
        <v>0</v>
      </c>
      <c r="AC24" s="8">
        <v>0</v>
      </c>
      <c r="AD24" s="8">
        <v>2</v>
      </c>
      <c r="AE24" s="29">
        <v>10</v>
      </c>
      <c r="AF24" s="8">
        <v>45</v>
      </c>
      <c r="AG24" s="8">
        <v>12</v>
      </c>
      <c r="AH24" s="8">
        <v>0</v>
      </c>
      <c r="AI24" s="8">
        <v>11</v>
      </c>
      <c r="AJ24" s="25">
        <v>14</v>
      </c>
    </row>
    <row r="25" spans="1:36" s="9" customFormat="1" ht="16.5" customHeight="1">
      <c r="A25" s="26" t="s">
        <v>640</v>
      </c>
      <c r="B25" s="27" t="s">
        <v>620</v>
      </c>
      <c r="C25" s="27" t="s">
        <v>620</v>
      </c>
      <c r="D25" s="27" t="s">
        <v>620</v>
      </c>
      <c r="E25" s="8">
        <v>30</v>
      </c>
      <c r="F25" s="8">
        <v>17</v>
      </c>
      <c r="G25" s="8">
        <v>10</v>
      </c>
      <c r="H25" s="8">
        <v>0</v>
      </c>
      <c r="I25" s="8">
        <v>0</v>
      </c>
      <c r="J25" s="8">
        <v>20</v>
      </c>
      <c r="K25" s="8">
        <v>26</v>
      </c>
      <c r="L25" s="8">
        <v>18</v>
      </c>
      <c r="M25" s="8">
        <v>10</v>
      </c>
      <c r="N25" s="8">
        <v>0</v>
      </c>
      <c r="O25" s="8">
        <v>111</v>
      </c>
      <c r="P25" s="8">
        <v>35</v>
      </c>
      <c r="Q25" s="8">
        <v>1</v>
      </c>
      <c r="R25" s="8">
        <v>32</v>
      </c>
      <c r="S25" s="8">
        <v>44</v>
      </c>
      <c r="T25" s="8">
        <v>0</v>
      </c>
      <c r="U25" s="8">
        <v>0</v>
      </c>
      <c r="V25" s="8">
        <v>0</v>
      </c>
      <c r="W25" s="8">
        <v>0</v>
      </c>
      <c r="X25" s="8">
        <v>0</v>
      </c>
      <c r="Y25" s="8">
        <v>0</v>
      </c>
      <c r="Z25" s="8">
        <v>0</v>
      </c>
      <c r="AA25" s="8">
        <v>0</v>
      </c>
      <c r="AB25" s="8">
        <v>0</v>
      </c>
      <c r="AC25" s="8">
        <v>0</v>
      </c>
      <c r="AD25" s="8">
        <v>0</v>
      </c>
      <c r="AE25" s="8">
        <v>5</v>
      </c>
      <c r="AF25" s="8">
        <v>26</v>
      </c>
      <c r="AG25" s="8">
        <v>29</v>
      </c>
      <c r="AH25" s="8">
        <v>10</v>
      </c>
      <c r="AI25" s="8">
        <v>0</v>
      </c>
      <c r="AJ25" s="25">
        <v>0</v>
      </c>
    </row>
    <row r="26" spans="1:36" s="9" customFormat="1" ht="16.5" customHeight="1">
      <c r="A26" s="22" t="s">
        <v>641</v>
      </c>
      <c r="B26" s="27"/>
      <c r="C26" s="27"/>
      <c r="D26" s="27"/>
      <c r="E26" s="27"/>
      <c r="F26" s="27"/>
      <c r="G26" s="27"/>
      <c r="H26" s="27"/>
      <c r="I26" s="27"/>
      <c r="J26" s="27"/>
      <c r="K26" s="27"/>
      <c r="L26" s="27"/>
      <c r="M26" s="27"/>
      <c r="N26" s="27"/>
      <c r="O26" s="27"/>
      <c r="P26" s="27"/>
      <c r="Q26" s="8"/>
      <c r="R26" s="8"/>
      <c r="S26" s="8"/>
      <c r="T26" s="8"/>
      <c r="U26" s="28"/>
      <c r="V26" s="28"/>
      <c r="W26" s="28"/>
      <c r="X26" s="28"/>
      <c r="Y26" s="28"/>
      <c r="Z26" s="28"/>
      <c r="AA26" s="28"/>
      <c r="AB26" s="8"/>
      <c r="AC26" s="8"/>
      <c r="AD26" s="8"/>
      <c r="AE26" s="8"/>
      <c r="AF26" s="8"/>
      <c r="AG26" s="8"/>
      <c r="AH26" s="8"/>
      <c r="AI26" s="8"/>
      <c r="AJ26" s="25"/>
    </row>
    <row r="27" spans="1:36" s="9" customFormat="1" ht="16.5" customHeight="1">
      <c r="A27" s="26" t="s">
        <v>642</v>
      </c>
      <c r="B27" s="27">
        <v>20</v>
      </c>
      <c r="C27" s="27">
        <v>13</v>
      </c>
      <c r="D27" s="27">
        <v>13</v>
      </c>
      <c r="E27" s="27">
        <v>15</v>
      </c>
      <c r="F27" s="27">
        <v>23</v>
      </c>
      <c r="G27" s="27">
        <v>14</v>
      </c>
      <c r="H27" s="27">
        <v>0</v>
      </c>
      <c r="I27" s="27">
        <v>0</v>
      </c>
      <c r="J27" s="27">
        <v>3</v>
      </c>
      <c r="K27" s="27">
        <v>0</v>
      </c>
      <c r="L27" s="27">
        <v>1</v>
      </c>
      <c r="M27" s="27">
        <v>1</v>
      </c>
      <c r="N27" s="27">
        <v>0</v>
      </c>
      <c r="O27" s="27">
        <v>1</v>
      </c>
      <c r="P27" s="27">
        <v>4</v>
      </c>
      <c r="Q27" s="8">
        <v>2</v>
      </c>
      <c r="R27" s="8">
        <v>0</v>
      </c>
      <c r="S27" s="8">
        <v>2</v>
      </c>
      <c r="T27" s="8">
        <v>2</v>
      </c>
      <c r="U27" s="8">
        <v>6</v>
      </c>
      <c r="V27" s="8">
        <v>5</v>
      </c>
      <c r="W27" s="28">
        <v>7</v>
      </c>
      <c r="X27" s="8" t="s">
        <v>72</v>
      </c>
      <c r="Y27" s="8" t="s">
        <v>72</v>
      </c>
      <c r="Z27" s="8" t="s">
        <v>72</v>
      </c>
      <c r="AA27" s="8" t="s">
        <v>72</v>
      </c>
      <c r="AB27" s="8" t="s">
        <v>72</v>
      </c>
      <c r="AC27" s="8" t="s">
        <v>72</v>
      </c>
      <c r="AD27" s="8" t="s">
        <v>72</v>
      </c>
      <c r="AE27" s="8" t="s">
        <v>72</v>
      </c>
      <c r="AF27" s="8" t="s">
        <v>72</v>
      </c>
      <c r="AG27" s="8" t="s">
        <v>72</v>
      </c>
      <c r="AH27" s="8" t="s">
        <v>72</v>
      </c>
      <c r="AI27" s="8" t="s">
        <v>72</v>
      </c>
      <c r="AJ27" s="25" t="s">
        <v>72</v>
      </c>
    </row>
    <row r="28" spans="1:36" s="9" customFormat="1" ht="16.5" customHeight="1" thickBot="1">
      <c r="A28" s="30" t="s">
        <v>643</v>
      </c>
      <c r="B28" s="31" t="s">
        <v>620</v>
      </c>
      <c r="C28" s="31" t="s">
        <v>620</v>
      </c>
      <c r="D28" s="31" t="s">
        <v>620</v>
      </c>
      <c r="E28" s="31" t="s">
        <v>620</v>
      </c>
      <c r="F28" s="10">
        <v>569700</v>
      </c>
      <c r="G28" s="10">
        <v>636800</v>
      </c>
      <c r="H28" s="10">
        <v>494700</v>
      </c>
      <c r="I28" s="10">
        <v>448000</v>
      </c>
      <c r="J28" s="10">
        <v>466750</v>
      </c>
      <c r="K28" s="10">
        <v>498775</v>
      </c>
      <c r="L28" s="10">
        <v>576200</v>
      </c>
      <c r="M28" s="10">
        <v>663760</v>
      </c>
      <c r="N28" s="10">
        <v>634750</v>
      </c>
      <c r="O28" s="10">
        <v>610100</v>
      </c>
      <c r="P28" s="10">
        <v>571400</v>
      </c>
      <c r="Q28" s="10">
        <v>582500</v>
      </c>
      <c r="R28" s="10">
        <v>576800</v>
      </c>
      <c r="S28" s="10">
        <v>880300</v>
      </c>
      <c r="T28" s="10">
        <v>844100</v>
      </c>
      <c r="U28" s="10">
        <v>837900</v>
      </c>
      <c r="V28" s="10">
        <v>870100</v>
      </c>
      <c r="W28" s="10">
        <v>864450</v>
      </c>
      <c r="X28" s="10">
        <v>912130</v>
      </c>
      <c r="Y28" s="10">
        <v>841820</v>
      </c>
      <c r="Z28" s="10">
        <v>704820</v>
      </c>
      <c r="AA28" s="31">
        <v>572520</v>
      </c>
      <c r="AB28" s="10">
        <v>517745</v>
      </c>
      <c r="AC28" s="10">
        <v>527005</v>
      </c>
      <c r="AD28" s="10">
        <v>546395</v>
      </c>
      <c r="AE28" s="10">
        <v>532170</v>
      </c>
      <c r="AF28" s="10" t="s">
        <v>72</v>
      </c>
      <c r="AG28" s="10" t="s">
        <v>72</v>
      </c>
      <c r="AH28" s="10" t="s">
        <v>72</v>
      </c>
      <c r="AI28" s="10" t="s">
        <v>72</v>
      </c>
      <c r="AJ28" s="32" t="s">
        <v>72</v>
      </c>
    </row>
    <row r="29" spans="1:36" s="34" customFormat="1" ht="12.75" customHeight="1">
      <c r="A29" s="267" t="s">
        <v>644</v>
      </c>
      <c r="B29" s="267"/>
      <c r="C29" s="267"/>
      <c r="D29" s="267"/>
      <c r="E29" s="267"/>
      <c r="F29" s="267"/>
      <c r="G29" s="267"/>
      <c r="H29" s="267"/>
      <c r="I29" s="267"/>
      <c r="J29" s="267"/>
      <c r="K29" s="267"/>
      <c r="L29" s="267"/>
      <c r="M29" s="267"/>
      <c r="N29" s="267"/>
      <c r="O29" s="267"/>
      <c r="P29" s="267"/>
      <c r="Q29" s="267"/>
      <c r="R29" s="267"/>
      <c r="S29" s="33"/>
      <c r="T29" s="33"/>
      <c r="U29" s="33"/>
      <c r="V29" s="33"/>
    </row>
    <row r="30" spans="1:36" s="34" customFormat="1" ht="12.75" customHeight="1">
      <c r="A30" s="268"/>
      <c r="B30" s="268"/>
      <c r="C30" s="268"/>
      <c r="D30" s="268"/>
      <c r="E30" s="268"/>
      <c r="F30" s="268"/>
      <c r="G30" s="268"/>
      <c r="H30" s="268"/>
      <c r="I30" s="268"/>
      <c r="J30" s="268"/>
      <c r="K30" s="268"/>
      <c r="L30" s="268"/>
      <c r="M30" s="268"/>
      <c r="N30" s="268"/>
      <c r="O30" s="268"/>
      <c r="P30" s="268"/>
      <c r="Q30" s="268"/>
      <c r="R30" s="268"/>
      <c r="S30" s="35"/>
      <c r="T30" s="35"/>
      <c r="U30" s="35"/>
      <c r="V30" s="35"/>
    </row>
    <row r="31" spans="1:36" s="34" customFormat="1" ht="12.75" customHeight="1">
      <c r="A31" s="269" t="s">
        <v>645</v>
      </c>
      <c r="B31" s="269"/>
      <c r="C31" s="269"/>
      <c r="D31" s="269"/>
      <c r="E31" s="269"/>
      <c r="F31" s="269"/>
      <c r="G31" s="269"/>
      <c r="H31" s="269"/>
      <c r="I31" s="269"/>
      <c r="J31" s="269"/>
      <c r="K31" s="269"/>
      <c r="L31" s="269"/>
      <c r="M31" s="269"/>
      <c r="N31" s="269"/>
      <c r="O31" s="269"/>
      <c r="P31" s="269"/>
      <c r="Q31" s="269"/>
      <c r="R31" s="269"/>
      <c r="S31" s="36"/>
      <c r="T31" s="36"/>
      <c r="U31" s="36"/>
      <c r="V31" s="36"/>
    </row>
    <row r="32" spans="1:36" s="34" customFormat="1" ht="25.5" customHeight="1">
      <c r="A32" s="269" t="s">
        <v>646</v>
      </c>
      <c r="B32" s="269"/>
      <c r="C32" s="269"/>
      <c r="D32" s="269"/>
      <c r="E32" s="269"/>
      <c r="F32" s="269"/>
      <c r="G32" s="269"/>
      <c r="H32" s="269"/>
      <c r="I32" s="269"/>
      <c r="J32" s="269"/>
      <c r="K32" s="269"/>
      <c r="L32" s="269"/>
      <c r="M32" s="269"/>
      <c r="N32" s="269"/>
      <c r="O32" s="269"/>
      <c r="P32" s="269"/>
      <c r="Q32" s="269"/>
      <c r="R32" s="269"/>
      <c r="S32" s="36"/>
      <c r="T32" s="36"/>
      <c r="U32" s="36"/>
      <c r="V32" s="36"/>
    </row>
    <row r="33" spans="1:22" s="34" customFormat="1" ht="12.75" customHeight="1">
      <c r="A33" s="265" t="s">
        <v>647</v>
      </c>
      <c r="B33" s="265"/>
      <c r="C33" s="265"/>
      <c r="D33" s="265"/>
      <c r="E33" s="265"/>
      <c r="F33" s="265"/>
      <c r="G33" s="265"/>
      <c r="H33" s="265"/>
      <c r="I33" s="265"/>
      <c r="J33" s="265"/>
      <c r="K33" s="265"/>
      <c r="L33" s="265"/>
      <c r="M33" s="265"/>
      <c r="N33" s="265"/>
      <c r="O33" s="265"/>
      <c r="P33" s="265"/>
      <c r="Q33" s="265"/>
      <c r="R33" s="265"/>
      <c r="S33" s="37"/>
      <c r="T33" s="37"/>
      <c r="U33" s="37"/>
      <c r="V33" s="37"/>
    </row>
    <row r="34" spans="1:22" s="34" customFormat="1" ht="12.75" customHeight="1">
      <c r="A34" s="269" t="s">
        <v>648</v>
      </c>
      <c r="B34" s="269"/>
      <c r="C34" s="269"/>
      <c r="D34" s="269"/>
      <c r="E34" s="269"/>
      <c r="F34" s="269"/>
      <c r="G34" s="269"/>
      <c r="H34" s="269"/>
      <c r="I34" s="269"/>
      <c r="J34" s="269"/>
      <c r="K34" s="269"/>
      <c r="L34" s="269"/>
      <c r="M34" s="269"/>
      <c r="N34" s="269"/>
      <c r="O34" s="269"/>
      <c r="P34" s="269"/>
      <c r="Q34" s="269"/>
      <c r="R34" s="269"/>
      <c r="S34" s="36"/>
      <c r="T34" s="36"/>
      <c r="U34" s="36"/>
      <c r="V34" s="36"/>
    </row>
    <row r="35" spans="1:22" s="34" customFormat="1" ht="12.75" customHeight="1">
      <c r="A35" s="265" t="s">
        <v>649</v>
      </c>
      <c r="B35" s="265"/>
      <c r="C35" s="265"/>
      <c r="D35" s="265"/>
      <c r="E35" s="265"/>
      <c r="F35" s="265"/>
      <c r="G35" s="265"/>
      <c r="H35" s="265"/>
      <c r="I35" s="265"/>
      <c r="J35" s="265"/>
      <c r="K35" s="265"/>
      <c r="L35" s="265"/>
      <c r="M35" s="265"/>
      <c r="N35" s="265"/>
      <c r="O35" s="265"/>
      <c r="P35" s="265"/>
      <c r="Q35" s="265"/>
      <c r="R35" s="265"/>
      <c r="S35" s="37"/>
      <c r="T35" s="37"/>
      <c r="U35" s="37"/>
      <c r="V35" s="37"/>
    </row>
    <row r="36" spans="1:22" s="34" customFormat="1" ht="25.5" customHeight="1">
      <c r="A36" s="269" t="s">
        <v>650</v>
      </c>
      <c r="B36" s="269"/>
      <c r="C36" s="269"/>
      <c r="D36" s="269"/>
      <c r="E36" s="269"/>
      <c r="F36" s="269"/>
      <c r="G36" s="269"/>
      <c r="H36" s="269"/>
      <c r="I36" s="269"/>
      <c r="J36" s="269"/>
      <c r="K36" s="269"/>
      <c r="L36" s="269"/>
      <c r="M36" s="269"/>
      <c r="N36" s="269"/>
      <c r="O36" s="269"/>
      <c r="P36" s="269"/>
      <c r="Q36" s="269"/>
      <c r="R36" s="269"/>
      <c r="S36" s="36"/>
      <c r="T36" s="36"/>
      <c r="U36" s="36"/>
      <c r="V36" s="36"/>
    </row>
    <row r="37" spans="1:22" s="34" customFormat="1" ht="12.75" customHeight="1">
      <c r="A37" s="265" t="s">
        <v>651</v>
      </c>
      <c r="B37" s="265"/>
      <c r="C37" s="265"/>
      <c r="D37" s="265"/>
      <c r="E37" s="265"/>
      <c r="F37" s="265"/>
      <c r="G37" s="265"/>
      <c r="H37" s="265"/>
      <c r="I37" s="265"/>
      <c r="J37" s="265"/>
      <c r="K37" s="265"/>
      <c r="L37" s="265"/>
      <c r="M37" s="265"/>
      <c r="N37" s="265"/>
      <c r="O37" s="265"/>
      <c r="P37" s="265"/>
      <c r="Q37" s="265"/>
      <c r="R37" s="265"/>
      <c r="S37" s="37"/>
      <c r="T37" s="37"/>
      <c r="U37" s="37"/>
      <c r="V37" s="37"/>
    </row>
    <row r="38" spans="1:22" s="34" customFormat="1" ht="12.95" customHeight="1">
      <c r="A38" s="269" t="s">
        <v>652</v>
      </c>
      <c r="B38" s="269"/>
      <c r="C38" s="269"/>
      <c r="D38" s="269"/>
      <c r="E38" s="269"/>
      <c r="F38" s="269"/>
      <c r="G38" s="269"/>
      <c r="H38" s="269"/>
      <c r="I38" s="269"/>
      <c r="J38" s="269"/>
      <c r="K38" s="269"/>
      <c r="L38" s="269"/>
      <c r="M38" s="269"/>
      <c r="N38" s="269"/>
      <c r="O38" s="269"/>
      <c r="P38" s="269"/>
      <c r="Q38" s="269"/>
      <c r="R38" s="269"/>
      <c r="S38" s="36"/>
      <c r="T38" s="36"/>
      <c r="U38" s="36"/>
      <c r="V38" s="36"/>
    </row>
    <row r="39" spans="1:22" s="34" customFormat="1" ht="12.75" customHeight="1">
      <c r="A39" s="265" t="s">
        <v>653</v>
      </c>
      <c r="B39" s="265"/>
      <c r="C39" s="265"/>
      <c r="D39" s="265"/>
      <c r="E39" s="265"/>
      <c r="F39" s="265"/>
      <c r="G39" s="265"/>
      <c r="H39" s="265"/>
      <c r="I39" s="265"/>
      <c r="J39" s="265"/>
      <c r="K39" s="265"/>
      <c r="L39" s="265"/>
      <c r="M39" s="265"/>
      <c r="N39" s="265"/>
      <c r="O39" s="265"/>
      <c r="P39" s="265"/>
      <c r="Q39" s="265"/>
      <c r="R39" s="265"/>
      <c r="S39" s="37"/>
      <c r="T39" s="37"/>
      <c r="U39" s="37"/>
      <c r="V39" s="37"/>
    </row>
    <row r="40" spans="1:22" s="34" customFormat="1" ht="12.75" customHeight="1">
      <c r="A40" s="262" t="s">
        <v>654</v>
      </c>
      <c r="B40" s="262"/>
      <c r="C40" s="262"/>
      <c r="D40" s="262"/>
      <c r="E40" s="262"/>
      <c r="F40" s="262"/>
      <c r="G40" s="262"/>
      <c r="H40" s="262"/>
      <c r="I40" s="262"/>
      <c r="J40" s="262"/>
      <c r="K40" s="262"/>
      <c r="L40" s="262"/>
      <c r="M40" s="262"/>
      <c r="N40" s="262"/>
      <c r="O40" s="262"/>
      <c r="P40" s="262"/>
      <c r="Q40" s="262"/>
      <c r="R40" s="262"/>
      <c r="S40" s="38"/>
      <c r="T40" s="38"/>
      <c r="U40" s="38"/>
      <c r="V40" s="38"/>
    </row>
    <row r="41" spans="1:22" s="34" customFormat="1" ht="12.75" customHeight="1">
      <c r="A41" s="263"/>
      <c r="B41" s="263"/>
      <c r="C41" s="263"/>
      <c r="D41" s="263"/>
      <c r="E41" s="263"/>
      <c r="F41" s="263"/>
      <c r="G41" s="263"/>
      <c r="H41" s="263"/>
      <c r="I41" s="263"/>
      <c r="J41" s="263"/>
      <c r="K41" s="263"/>
      <c r="L41" s="263"/>
      <c r="M41" s="263"/>
      <c r="N41" s="263"/>
      <c r="O41" s="263"/>
      <c r="P41" s="263"/>
      <c r="Q41" s="263"/>
      <c r="R41" s="263"/>
      <c r="S41" s="39"/>
      <c r="T41" s="39"/>
      <c r="U41" s="39"/>
      <c r="V41" s="39"/>
    </row>
    <row r="42" spans="1:22" s="34" customFormat="1" ht="12.75" customHeight="1">
      <c r="A42" s="264" t="s">
        <v>655</v>
      </c>
      <c r="B42" s="264"/>
      <c r="C42" s="264"/>
      <c r="D42" s="264"/>
      <c r="E42" s="264"/>
      <c r="F42" s="264"/>
      <c r="G42" s="264"/>
      <c r="H42" s="264"/>
      <c r="I42" s="264"/>
      <c r="J42" s="264"/>
      <c r="K42" s="264"/>
      <c r="L42" s="264"/>
      <c r="M42" s="264"/>
      <c r="N42" s="264"/>
      <c r="O42" s="264"/>
      <c r="P42" s="264"/>
      <c r="Q42" s="264"/>
      <c r="R42" s="264"/>
      <c r="S42" s="40"/>
      <c r="T42" s="40"/>
      <c r="U42" s="40"/>
      <c r="V42" s="40"/>
    </row>
    <row r="43" spans="1:22" s="34" customFormat="1" ht="12.75" customHeight="1">
      <c r="A43" s="257" t="s">
        <v>656</v>
      </c>
      <c r="B43" s="257"/>
      <c r="C43" s="257"/>
      <c r="D43" s="257"/>
      <c r="E43" s="257"/>
      <c r="F43" s="257"/>
      <c r="G43" s="257"/>
      <c r="H43" s="257"/>
      <c r="I43" s="257"/>
      <c r="J43" s="257"/>
      <c r="K43" s="257"/>
      <c r="L43" s="257"/>
      <c r="M43" s="257"/>
      <c r="N43" s="257"/>
      <c r="O43" s="257"/>
      <c r="P43" s="257"/>
      <c r="Q43" s="257"/>
      <c r="R43" s="257"/>
      <c r="S43" s="41"/>
      <c r="T43" s="41"/>
      <c r="U43" s="41"/>
      <c r="V43" s="41"/>
    </row>
    <row r="44" spans="1:22" s="34" customFormat="1" ht="12.75" customHeight="1">
      <c r="A44" s="256" t="s">
        <v>657</v>
      </c>
      <c r="B44" s="256"/>
      <c r="C44" s="256"/>
      <c r="D44" s="256"/>
      <c r="E44" s="256"/>
      <c r="F44" s="256"/>
      <c r="G44" s="256"/>
      <c r="H44" s="256"/>
      <c r="I44" s="256"/>
      <c r="J44" s="256"/>
      <c r="K44" s="256"/>
      <c r="L44" s="256"/>
      <c r="M44" s="256"/>
      <c r="N44" s="256"/>
      <c r="O44" s="256"/>
      <c r="P44" s="256"/>
      <c r="Q44" s="256"/>
      <c r="R44" s="256"/>
      <c r="S44" s="42"/>
      <c r="T44" s="42"/>
      <c r="U44" s="42"/>
      <c r="V44" s="42"/>
    </row>
    <row r="45" spans="1:22" s="34" customFormat="1" ht="12.75" customHeight="1">
      <c r="A45" s="256" t="s">
        <v>658</v>
      </c>
      <c r="B45" s="256"/>
      <c r="C45" s="256"/>
      <c r="D45" s="256"/>
      <c r="E45" s="256"/>
      <c r="F45" s="256"/>
      <c r="G45" s="256"/>
      <c r="H45" s="256"/>
      <c r="I45" s="256"/>
      <c r="J45" s="256"/>
      <c r="K45" s="256"/>
      <c r="L45" s="256"/>
      <c r="M45" s="256"/>
      <c r="N45" s="256"/>
      <c r="O45" s="256"/>
      <c r="P45" s="256"/>
      <c r="Q45" s="256"/>
      <c r="R45" s="256"/>
      <c r="S45" s="42"/>
      <c r="T45" s="42"/>
      <c r="U45" s="42"/>
      <c r="V45" s="42"/>
    </row>
    <row r="46" spans="1:22" s="34" customFormat="1" ht="12.75" customHeight="1">
      <c r="A46" s="256" t="s">
        <v>659</v>
      </c>
      <c r="B46" s="256"/>
      <c r="C46" s="256"/>
      <c r="D46" s="256"/>
      <c r="E46" s="256"/>
      <c r="F46" s="256"/>
      <c r="G46" s="256"/>
      <c r="H46" s="256"/>
      <c r="I46" s="256"/>
      <c r="J46" s="256"/>
      <c r="K46" s="256"/>
      <c r="L46" s="256"/>
      <c r="M46" s="256"/>
      <c r="N46" s="256"/>
      <c r="O46" s="256"/>
      <c r="P46" s="256"/>
      <c r="Q46" s="256"/>
      <c r="R46" s="256"/>
      <c r="S46" s="42"/>
      <c r="T46" s="42"/>
      <c r="U46" s="42"/>
      <c r="V46" s="42"/>
    </row>
    <row r="47" spans="1:22" s="34" customFormat="1" ht="12.75" customHeight="1">
      <c r="A47" s="256" t="s">
        <v>660</v>
      </c>
      <c r="B47" s="256"/>
      <c r="C47" s="256"/>
      <c r="D47" s="256"/>
      <c r="E47" s="256"/>
      <c r="F47" s="256"/>
      <c r="G47" s="256"/>
      <c r="H47" s="256"/>
      <c r="I47" s="256"/>
      <c r="J47" s="256"/>
      <c r="K47" s="256"/>
      <c r="L47" s="256"/>
      <c r="M47" s="256"/>
      <c r="N47" s="256"/>
      <c r="O47" s="256"/>
      <c r="P47" s="256"/>
      <c r="Q47" s="256"/>
      <c r="R47" s="256"/>
      <c r="S47" s="42"/>
      <c r="T47" s="42"/>
      <c r="U47" s="42"/>
      <c r="V47" s="42"/>
    </row>
    <row r="48" spans="1:22" s="34" customFormat="1" ht="12.75" customHeight="1">
      <c r="A48" s="257" t="s">
        <v>661</v>
      </c>
      <c r="B48" s="257"/>
      <c r="C48" s="257"/>
      <c r="D48" s="257"/>
      <c r="E48" s="257"/>
      <c r="F48" s="257"/>
      <c r="G48" s="257"/>
      <c r="H48" s="257"/>
      <c r="I48" s="257"/>
      <c r="J48" s="257"/>
      <c r="K48" s="257"/>
      <c r="L48" s="257"/>
      <c r="M48" s="257"/>
      <c r="N48" s="257"/>
      <c r="O48" s="257"/>
      <c r="P48" s="257"/>
      <c r="Q48" s="257"/>
      <c r="R48" s="257"/>
      <c r="S48" s="41"/>
      <c r="T48" s="41"/>
      <c r="U48" s="41"/>
      <c r="V48" s="41"/>
    </row>
    <row r="49" spans="1:22" s="34" customFormat="1" ht="12.75" customHeight="1">
      <c r="A49" s="259" t="s">
        <v>662</v>
      </c>
      <c r="B49" s="259"/>
      <c r="C49" s="259"/>
      <c r="D49" s="259"/>
      <c r="E49" s="259"/>
      <c r="F49" s="259"/>
      <c r="G49" s="259"/>
      <c r="H49" s="259"/>
      <c r="I49" s="259"/>
      <c r="J49" s="259"/>
      <c r="K49" s="259"/>
      <c r="L49" s="259"/>
      <c r="M49" s="259"/>
      <c r="N49" s="259"/>
      <c r="O49" s="259"/>
      <c r="P49" s="259"/>
      <c r="Q49" s="259"/>
      <c r="R49" s="259"/>
      <c r="S49" s="43"/>
      <c r="T49" s="43"/>
      <c r="U49" s="43"/>
      <c r="V49" s="43"/>
    </row>
    <row r="50" spans="1:22" s="34" customFormat="1" ht="12.75" customHeight="1">
      <c r="A50" s="258" t="s">
        <v>663</v>
      </c>
      <c r="B50" s="258"/>
      <c r="C50" s="258"/>
      <c r="D50" s="258"/>
      <c r="E50" s="258"/>
      <c r="F50" s="258"/>
      <c r="G50" s="258"/>
      <c r="H50" s="258"/>
      <c r="I50" s="258"/>
      <c r="J50" s="258"/>
      <c r="K50" s="258"/>
      <c r="L50" s="258"/>
      <c r="M50" s="258"/>
      <c r="N50" s="258"/>
      <c r="O50" s="258"/>
      <c r="P50" s="258"/>
      <c r="Q50" s="258"/>
      <c r="R50" s="258"/>
      <c r="S50" s="44"/>
      <c r="T50" s="44"/>
      <c r="U50" s="44"/>
      <c r="V50" s="44"/>
    </row>
    <row r="51" spans="1:22" s="34" customFormat="1" ht="12.75" customHeight="1">
      <c r="A51" s="256" t="s">
        <v>664</v>
      </c>
      <c r="B51" s="256"/>
      <c r="C51" s="256"/>
      <c r="D51" s="256"/>
      <c r="E51" s="256"/>
      <c r="F51" s="256"/>
      <c r="G51" s="256"/>
      <c r="H51" s="256"/>
      <c r="I51" s="256"/>
      <c r="J51" s="256"/>
      <c r="K51" s="256"/>
      <c r="L51" s="256"/>
      <c r="M51" s="256"/>
      <c r="N51" s="256"/>
      <c r="O51" s="256"/>
      <c r="P51" s="256"/>
      <c r="Q51" s="256"/>
      <c r="R51" s="256"/>
      <c r="S51" s="42"/>
      <c r="T51" s="42"/>
      <c r="U51" s="42"/>
      <c r="V51" s="42"/>
    </row>
    <row r="52" spans="1:22" s="34" customFormat="1" ht="12.75" customHeight="1">
      <c r="A52" s="259" t="s">
        <v>665</v>
      </c>
      <c r="B52" s="259"/>
      <c r="C52" s="259"/>
      <c r="D52" s="259"/>
      <c r="E52" s="259"/>
      <c r="F52" s="259"/>
      <c r="G52" s="259"/>
      <c r="H52" s="259"/>
      <c r="I52" s="259"/>
      <c r="J52" s="259"/>
      <c r="K52" s="259"/>
      <c r="L52" s="259"/>
      <c r="M52" s="259"/>
      <c r="N52" s="259"/>
      <c r="O52" s="259"/>
      <c r="P52" s="259"/>
      <c r="Q52" s="259"/>
      <c r="R52" s="259"/>
      <c r="S52" s="43"/>
      <c r="T52" s="43"/>
      <c r="U52" s="43"/>
      <c r="V52" s="43"/>
    </row>
    <row r="53" spans="1:22" s="34" customFormat="1" ht="12.75" customHeight="1">
      <c r="A53" s="258" t="s">
        <v>666</v>
      </c>
      <c r="B53" s="258"/>
      <c r="C53" s="258"/>
      <c r="D53" s="258"/>
      <c r="E53" s="258"/>
      <c r="F53" s="258"/>
      <c r="G53" s="258"/>
      <c r="H53" s="258"/>
      <c r="I53" s="258"/>
      <c r="J53" s="258"/>
      <c r="K53" s="258"/>
      <c r="L53" s="258"/>
      <c r="M53" s="258"/>
      <c r="N53" s="258"/>
      <c r="O53" s="258"/>
      <c r="P53" s="258"/>
      <c r="Q53" s="258"/>
      <c r="R53" s="258"/>
      <c r="S53" s="44"/>
      <c r="T53" s="44"/>
      <c r="U53" s="44"/>
      <c r="V53" s="44"/>
    </row>
    <row r="54" spans="1:22" s="34" customFormat="1" ht="12.75" customHeight="1">
      <c r="A54" s="256" t="s">
        <v>667</v>
      </c>
      <c r="B54" s="256"/>
      <c r="C54" s="256"/>
      <c r="D54" s="256"/>
      <c r="E54" s="256"/>
      <c r="F54" s="256"/>
      <c r="G54" s="256"/>
      <c r="H54" s="256"/>
      <c r="I54" s="256"/>
      <c r="J54" s="256"/>
      <c r="K54" s="256"/>
      <c r="L54" s="256"/>
      <c r="M54" s="256"/>
      <c r="N54" s="256"/>
      <c r="O54" s="256"/>
      <c r="P54" s="256"/>
      <c r="Q54" s="256"/>
      <c r="R54" s="256"/>
      <c r="S54" s="42"/>
      <c r="T54" s="42"/>
      <c r="U54" s="42"/>
      <c r="V54" s="42"/>
    </row>
    <row r="55" spans="1:22" s="34" customFormat="1" ht="12.75" customHeight="1">
      <c r="A55" s="256" t="s">
        <v>668</v>
      </c>
      <c r="B55" s="256"/>
      <c r="C55" s="256"/>
      <c r="D55" s="256"/>
      <c r="E55" s="256"/>
      <c r="F55" s="256"/>
      <c r="G55" s="256"/>
      <c r="H55" s="256"/>
      <c r="I55" s="256"/>
      <c r="J55" s="256"/>
      <c r="K55" s="256"/>
      <c r="L55" s="256"/>
      <c r="M55" s="256"/>
      <c r="N55" s="256"/>
      <c r="O55" s="256"/>
      <c r="P55" s="256"/>
      <c r="Q55" s="256"/>
      <c r="R55" s="256"/>
      <c r="S55" s="42"/>
      <c r="T55" s="42"/>
      <c r="U55" s="42"/>
      <c r="V55" s="42"/>
    </row>
    <row r="56" spans="1:22" s="34" customFormat="1" ht="12.75" customHeight="1">
      <c r="A56" s="256" t="s">
        <v>669</v>
      </c>
      <c r="B56" s="256"/>
      <c r="C56" s="256"/>
      <c r="D56" s="256"/>
      <c r="E56" s="256"/>
      <c r="F56" s="256"/>
      <c r="G56" s="256"/>
      <c r="H56" s="256"/>
      <c r="I56" s="256"/>
      <c r="J56" s="256"/>
      <c r="K56" s="256"/>
      <c r="L56" s="256"/>
      <c r="M56" s="256"/>
      <c r="N56" s="256"/>
      <c r="O56" s="256"/>
      <c r="P56" s="256"/>
      <c r="Q56" s="256"/>
      <c r="R56" s="256"/>
      <c r="S56" s="42"/>
      <c r="T56" s="42"/>
      <c r="U56" s="42"/>
      <c r="V56" s="42"/>
    </row>
    <row r="57" spans="1:22" s="34" customFormat="1" ht="12.75" customHeight="1">
      <c r="A57" s="256" t="s">
        <v>670</v>
      </c>
      <c r="B57" s="256"/>
      <c r="C57" s="256"/>
      <c r="D57" s="256"/>
      <c r="E57" s="256"/>
      <c r="F57" s="256"/>
      <c r="G57" s="256"/>
      <c r="H57" s="256"/>
      <c r="I57" s="256"/>
      <c r="J57" s="256"/>
      <c r="K57" s="256"/>
      <c r="L57" s="256"/>
      <c r="M57" s="256"/>
      <c r="N57" s="256"/>
      <c r="O57" s="256"/>
      <c r="P57" s="256"/>
      <c r="Q57" s="256"/>
      <c r="R57" s="256"/>
      <c r="S57" s="42"/>
      <c r="T57" s="42"/>
      <c r="U57" s="42"/>
      <c r="V57" s="42"/>
    </row>
    <row r="58" spans="1:22" s="34" customFormat="1" ht="12.75" customHeight="1">
      <c r="A58" s="256" t="s">
        <v>671</v>
      </c>
      <c r="B58" s="256"/>
      <c r="C58" s="256"/>
      <c r="D58" s="256"/>
      <c r="E58" s="256"/>
      <c r="F58" s="256"/>
      <c r="G58" s="256"/>
      <c r="H58" s="256"/>
      <c r="I58" s="256"/>
      <c r="J58" s="256"/>
      <c r="K58" s="256"/>
      <c r="L58" s="256"/>
      <c r="M58" s="256"/>
      <c r="N58" s="256"/>
      <c r="O58" s="256"/>
      <c r="P58" s="256"/>
      <c r="Q58" s="256"/>
      <c r="R58" s="256"/>
    </row>
    <row r="59" spans="1:22" s="34" customFormat="1" ht="12.75" customHeight="1">
      <c r="A59" s="256" t="s">
        <v>672</v>
      </c>
      <c r="B59" s="256"/>
      <c r="C59" s="256"/>
      <c r="D59" s="256"/>
      <c r="E59" s="256"/>
      <c r="F59" s="256"/>
      <c r="G59" s="256"/>
      <c r="H59" s="256"/>
      <c r="I59" s="256"/>
      <c r="J59" s="256"/>
      <c r="K59" s="256"/>
      <c r="L59" s="256"/>
      <c r="M59" s="256"/>
      <c r="N59" s="256"/>
      <c r="O59" s="256"/>
      <c r="P59" s="256"/>
      <c r="Q59" s="256"/>
      <c r="R59" s="256"/>
    </row>
    <row r="60" spans="1:22" s="34" customFormat="1" ht="12.75" customHeight="1">
      <c r="A60" s="256" t="s">
        <v>673</v>
      </c>
      <c r="B60" s="256"/>
      <c r="C60" s="256"/>
      <c r="D60" s="256"/>
      <c r="E60" s="256"/>
      <c r="F60" s="256"/>
      <c r="G60" s="256"/>
      <c r="H60" s="256"/>
      <c r="I60" s="256"/>
      <c r="J60" s="256"/>
      <c r="K60" s="256"/>
      <c r="L60" s="256"/>
      <c r="M60" s="256"/>
      <c r="N60" s="256"/>
      <c r="O60" s="256"/>
      <c r="P60" s="256"/>
      <c r="Q60" s="256"/>
      <c r="R60" s="256"/>
      <c r="S60" s="42"/>
      <c r="T60" s="42"/>
      <c r="U60" s="42"/>
      <c r="V60" s="42"/>
    </row>
    <row r="61" spans="1:22" s="34" customFormat="1" ht="12.75" customHeight="1">
      <c r="A61" s="261" t="s">
        <v>674</v>
      </c>
      <c r="B61" s="261"/>
      <c r="C61" s="261"/>
      <c r="D61" s="261"/>
      <c r="E61" s="261"/>
      <c r="F61" s="261"/>
      <c r="G61" s="261"/>
      <c r="H61" s="261"/>
      <c r="I61" s="261"/>
      <c r="J61" s="261"/>
      <c r="K61" s="261"/>
      <c r="L61" s="261"/>
      <c r="M61" s="261"/>
      <c r="N61" s="261"/>
      <c r="O61" s="261"/>
      <c r="P61" s="261"/>
      <c r="Q61" s="261"/>
      <c r="R61" s="261"/>
      <c r="S61" s="45"/>
      <c r="T61" s="45"/>
      <c r="U61" s="45"/>
      <c r="V61" s="45"/>
    </row>
    <row r="62" spans="1:22" s="34" customFormat="1" ht="12.75" customHeight="1">
      <c r="A62" s="261" t="s">
        <v>675</v>
      </c>
      <c r="B62" s="261"/>
      <c r="C62" s="261"/>
      <c r="D62" s="261"/>
      <c r="E62" s="261"/>
      <c r="F62" s="261"/>
      <c r="G62" s="261"/>
      <c r="H62" s="261"/>
      <c r="I62" s="261"/>
      <c r="J62" s="261"/>
      <c r="K62" s="261"/>
      <c r="L62" s="261"/>
      <c r="M62" s="261"/>
      <c r="N62" s="261"/>
      <c r="O62" s="261"/>
      <c r="P62" s="261"/>
      <c r="Q62" s="261"/>
      <c r="R62" s="261"/>
    </row>
    <row r="63" spans="1:22" s="34" customFormat="1" ht="12.75" customHeight="1">
      <c r="A63" s="261" t="s">
        <v>676</v>
      </c>
      <c r="B63" s="261"/>
      <c r="C63" s="261"/>
      <c r="D63" s="261"/>
      <c r="E63" s="261"/>
      <c r="F63" s="261"/>
      <c r="G63" s="261"/>
      <c r="H63" s="261"/>
      <c r="I63" s="261"/>
      <c r="J63" s="261"/>
      <c r="K63" s="261"/>
      <c r="L63" s="261"/>
      <c r="M63" s="261"/>
      <c r="N63" s="261"/>
      <c r="O63" s="261"/>
      <c r="P63" s="261"/>
      <c r="Q63" s="261"/>
      <c r="R63" s="261"/>
      <c r="S63" s="45"/>
      <c r="T63" s="45"/>
      <c r="U63" s="45"/>
      <c r="V63" s="45"/>
    </row>
    <row r="64" spans="1:22" s="34" customFormat="1" ht="12.75" customHeight="1">
      <c r="A64" s="261" t="s">
        <v>677</v>
      </c>
      <c r="B64" s="261"/>
      <c r="C64" s="261"/>
      <c r="D64" s="261"/>
      <c r="E64" s="261"/>
      <c r="F64" s="261"/>
      <c r="G64" s="261"/>
      <c r="H64" s="261"/>
      <c r="I64" s="261"/>
      <c r="J64" s="261"/>
      <c r="K64" s="261"/>
      <c r="L64" s="261"/>
      <c r="M64" s="261"/>
      <c r="N64" s="261"/>
      <c r="O64" s="261"/>
      <c r="P64" s="261"/>
      <c r="Q64" s="261"/>
      <c r="R64" s="261"/>
      <c r="S64" s="45"/>
      <c r="T64" s="45"/>
      <c r="U64" s="45"/>
      <c r="V64" s="45"/>
    </row>
    <row r="65" spans="1:22" s="34" customFormat="1" ht="12.75" customHeight="1">
      <c r="A65" s="259" t="s">
        <v>678</v>
      </c>
      <c r="B65" s="259"/>
      <c r="C65" s="259"/>
      <c r="D65" s="259"/>
      <c r="E65" s="259"/>
      <c r="F65" s="259"/>
      <c r="G65" s="259"/>
      <c r="H65" s="259"/>
      <c r="I65" s="259"/>
      <c r="J65" s="259"/>
      <c r="K65" s="259"/>
      <c r="L65" s="259"/>
      <c r="M65" s="259"/>
      <c r="N65" s="259"/>
      <c r="O65" s="259"/>
      <c r="P65" s="259"/>
      <c r="Q65" s="259"/>
      <c r="R65" s="259"/>
      <c r="S65" s="43"/>
      <c r="T65" s="43"/>
      <c r="U65" s="43"/>
      <c r="V65" s="43"/>
    </row>
    <row r="66" spans="1:22" s="34" customFormat="1" ht="12.75" customHeight="1">
      <c r="A66" s="258" t="s">
        <v>679</v>
      </c>
      <c r="B66" s="258"/>
      <c r="C66" s="258"/>
      <c r="D66" s="258"/>
      <c r="E66" s="258"/>
      <c r="F66" s="258"/>
      <c r="G66" s="258"/>
      <c r="H66" s="258"/>
      <c r="I66" s="258"/>
      <c r="J66" s="258"/>
      <c r="K66" s="258"/>
      <c r="L66" s="258"/>
      <c r="M66" s="258"/>
      <c r="N66" s="258"/>
      <c r="O66" s="258"/>
      <c r="P66" s="258"/>
      <c r="Q66" s="258"/>
      <c r="R66" s="258"/>
      <c r="S66" s="44"/>
      <c r="T66" s="44"/>
      <c r="U66" s="44"/>
      <c r="V66" s="44"/>
    </row>
    <row r="67" spans="1:22" s="34" customFormat="1" ht="12.75" customHeight="1">
      <c r="A67" s="258" t="s">
        <v>680</v>
      </c>
      <c r="B67" s="258"/>
      <c r="C67" s="258"/>
      <c r="D67" s="258"/>
      <c r="E67" s="258"/>
      <c r="F67" s="258"/>
      <c r="G67" s="258"/>
      <c r="H67" s="258"/>
      <c r="I67" s="258"/>
      <c r="J67" s="258"/>
      <c r="K67" s="258"/>
      <c r="L67" s="258"/>
      <c r="M67" s="258"/>
      <c r="N67" s="258"/>
      <c r="O67" s="258"/>
      <c r="P67" s="258"/>
      <c r="Q67" s="258"/>
      <c r="R67" s="258"/>
      <c r="S67" s="44"/>
      <c r="T67" s="44"/>
      <c r="U67" s="44"/>
      <c r="V67" s="44"/>
    </row>
    <row r="68" spans="1:22" s="34" customFormat="1" ht="12.75" customHeight="1">
      <c r="A68" s="259" t="s">
        <v>681</v>
      </c>
      <c r="B68" s="259"/>
      <c r="C68" s="259"/>
      <c r="D68" s="259"/>
      <c r="E68" s="259"/>
      <c r="F68" s="259"/>
      <c r="G68" s="259"/>
      <c r="H68" s="259"/>
      <c r="I68" s="259"/>
      <c r="J68" s="259"/>
      <c r="K68" s="259"/>
      <c r="L68" s="259"/>
      <c r="M68" s="259"/>
      <c r="N68" s="259"/>
      <c r="O68" s="259"/>
      <c r="P68" s="259"/>
      <c r="Q68" s="259"/>
      <c r="R68" s="259"/>
      <c r="S68" s="43"/>
      <c r="T68" s="43"/>
      <c r="U68" s="43"/>
      <c r="V68" s="43"/>
    </row>
    <row r="69" spans="1:22" s="34" customFormat="1" ht="12.75" customHeight="1">
      <c r="A69" s="258" t="s">
        <v>682</v>
      </c>
      <c r="B69" s="258"/>
      <c r="C69" s="258"/>
      <c r="D69" s="258"/>
      <c r="E69" s="258"/>
      <c r="F69" s="258"/>
      <c r="G69" s="258"/>
      <c r="H69" s="258"/>
      <c r="I69" s="258"/>
      <c r="J69" s="258"/>
      <c r="K69" s="258"/>
      <c r="L69" s="258"/>
      <c r="M69" s="258"/>
      <c r="N69" s="258"/>
      <c r="O69" s="258"/>
      <c r="P69" s="258"/>
      <c r="Q69" s="258"/>
      <c r="R69" s="258"/>
      <c r="S69" s="44"/>
      <c r="T69" s="44"/>
      <c r="U69" s="44"/>
      <c r="V69" s="44"/>
    </row>
    <row r="70" spans="1:22" s="34" customFormat="1" ht="12.75" customHeight="1">
      <c r="A70" s="259" t="s">
        <v>683</v>
      </c>
      <c r="B70" s="259"/>
      <c r="C70" s="259"/>
      <c r="D70" s="259"/>
      <c r="E70" s="259"/>
      <c r="F70" s="259"/>
      <c r="G70" s="259"/>
      <c r="H70" s="259"/>
      <c r="I70" s="259"/>
      <c r="J70" s="259"/>
      <c r="K70" s="259"/>
      <c r="L70" s="259"/>
      <c r="M70" s="259"/>
      <c r="N70" s="259"/>
      <c r="O70" s="259"/>
      <c r="P70" s="259"/>
      <c r="Q70" s="259"/>
      <c r="R70" s="259"/>
      <c r="S70" s="43"/>
      <c r="T70" s="43"/>
      <c r="U70" s="43"/>
      <c r="V70" s="43"/>
    </row>
    <row r="71" spans="1:22" s="34" customFormat="1" ht="12.75" customHeight="1">
      <c r="A71" s="256" t="s">
        <v>684</v>
      </c>
      <c r="B71" s="256"/>
      <c r="C71" s="256"/>
      <c r="D71" s="256"/>
      <c r="E71" s="256"/>
      <c r="F71" s="256"/>
      <c r="G71" s="256"/>
      <c r="H71" s="256"/>
      <c r="I71" s="256"/>
      <c r="J71" s="256"/>
      <c r="K71" s="256"/>
      <c r="L71" s="256"/>
      <c r="M71" s="256"/>
      <c r="N71" s="256"/>
      <c r="O71" s="256"/>
      <c r="P71" s="256"/>
      <c r="Q71" s="256"/>
      <c r="R71" s="256"/>
      <c r="S71" s="42"/>
      <c r="T71" s="42"/>
      <c r="U71" s="42"/>
      <c r="V71" s="42"/>
    </row>
    <row r="72" spans="1:22" s="34" customFormat="1" ht="12.75" customHeight="1">
      <c r="A72" s="256" t="s">
        <v>685</v>
      </c>
      <c r="B72" s="256"/>
      <c r="C72" s="256"/>
      <c r="D72" s="256"/>
      <c r="E72" s="256"/>
      <c r="F72" s="256"/>
      <c r="G72" s="256"/>
      <c r="H72" s="256"/>
      <c r="I72" s="256"/>
      <c r="J72" s="256"/>
      <c r="K72" s="256"/>
      <c r="L72" s="256"/>
      <c r="M72" s="256"/>
      <c r="N72" s="256"/>
      <c r="O72" s="256"/>
      <c r="P72" s="256"/>
      <c r="Q72" s="256"/>
      <c r="R72" s="256"/>
      <c r="S72" s="42"/>
      <c r="T72" s="42"/>
      <c r="U72" s="42"/>
      <c r="V72" s="42"/>
    </row>
    <row r="73" spans="1:22" s="34" customFormat="1" ht="12.75" customHeight="1">
      <c r="A73" s="257" t="s">
        <v>686</v>
      </c>
      <c r="B73" s="257"/>
      <c r="C73" s="257"/>
      <c r="D73" s="257"/>
      <c r="E73" s="257"/>
      <c r="F73" s="257"/>
      <c r="G73" s="257"/>
      <c r="H73" s="257"/>
      <c r="I73" s="257"/>
      <c r="J73" s="257"/>
      <c r="K73" s="257"/>
      <c r="L73" s="257"/>
      <c r="M73" s="257"/>
      <c r="N73" s="257"/>
      <c r="O73" s="257"/>
      <c r="P73" s="257"/>
      <c r="Q73" s="257"/>
      <c r="R73" s="257"/>
      <c r="S73" s="41"/>
      <c r="T73" s="41"/>
      <c r="U73" s="41"/>
      <c r="V73" s="41"/>
    </row>
    <row r="74" spans="1:22" s="34" customFormat="1" ht="12.75" customHeight="1">
      <c r="A74" s="256" t="s">
        <v>687</v>
      </c>
      <c r="B74" s="256"/>
      <c r="C74" s="256"/>
      <c r="D74" s="256"/>
      <c r="E74" s="256"/>
      <c r="F74" s="256"/>
      <c r="G74" s="256"/>
      <c r="H74" s="256"/>
      <c r="I74" s="256"/>
      <c r="J74" s="256"/>
      <c r="K74" s="256"/>
      <c r="L74" s="256"/>
      <c r="M74" s="256"/>
      <c r="N74" s="256"/>
      <c r="O74" s="256"/>
      <c r="P74" s="256"/>
      <c r="Q74" s="256"/>
      <c r="R74" s="256"/>
      <c r="S74" s="42"/>
      <c r="T74" s="42"/>
      <c r="U74" s="42"/>
      <c r="V74" s="42"/>
    </row>
    <row r="75" spans="1:22" s="34" customFormat="1" ht="12.75" customHeight="1">
      <c r="A75" s="257" t="s">
        <v>688</v>
      </c>
      <c r="B75" s="257"/>
      <c r="C75" s="257"/>
      <c r="D75" s="257"/>
      <c r="E75" s="257"/>
      <c r="F75" s="257"/>
      <c r="G75" s="257"/>
      <c r="H75" s="257"/>
      <c r="I75" s="257"/>
      <c r="J75" s="257"/>
      <c r="K75" s="257"/>
      <c r="L75" s="257"/>
      <c r="M75" s="257"/>
      <c r="N75" s="257"/>
      <c r="O75" s="257"/>
      <c r="P75" s="257"/>
      <c r="Q75" s="257"/>
      <c r="R75" s="257"/>
      <c r="S75" s="41"/>
      <c r="T75" s="41"/>
      <c r="U75" s="41"/>
      <c r="V75" s="41"/>
    </row>
    <row r="76" spans="1:22" s="34" customFormat="1" ht="12.75" customHeight="1">
      <c r="A76" s="256" t="s">
        <v>689</v>
      </c>
      <c r="B76" s="256"/>
      <c r="C76" s="256"/>
      <c r="D76" s="256"/>
      <c r="E76" s="256"/>
      <c r="F76" s="256"/>
      <c r="G76" s="256"/>
      <c r="H76" s="256"/>
      <c r="I76" s="256"/>
      <c r="J76" s="256"/>
      <c r="K76" s="256"/>
      <c r="L76" s="256"/>
      <c r="M76" s="256"/>
      <c r="N76" s="256"/>
      <c r="O76" s="256"/>
      <c r="P76" s="256"/>
      <c r="Q76" s="256"/>
      <c r="R76" s="256"/>
      <c r="S76" s="42"/>
      <c r="T76" s="42"/>
      <c r="U76" s="42"/>
      <c r="V76" s="42"/>
    </row>
    <row r="77" spans="1:22" s="34" customFormat="1" ht="12.75" customHeight="1">
      <c r="A77" s="257" t="s">
        <v>690</v>
      </c>
      <c r="B77" s="257"/>
      <c r="C77" s="257"/>
      <c r="D77" s="257"/>
      <c r="E77" s="257"/>
      <c r="F77" s="257"/>
      <c r="G77" s="257"/>
      <c r="H77" s="257"/>
      <c r="I77" s="257"/>
      <c r="J77" s="257"/>
      <c r="K77" s="257"/>
      <c r="L77" s="257"/>
      <c r="M77" s="257"/>
      <c r="N77" s="257"/>
      <c r="O77" s="257"/>
      <c r="P77" s="257"/>
      <c r="Q77" s="257"/>
      <c r="R77" s="257"/>
      <c r="S77" s="41"/>
      <c r="T77" s="41"/>
      <c r="U77" s="41"/>
      <c r="V77" s="41"/>
    </row>
    <row r="78" spans="1:22" s="34" customFormat="1" ht="12.75" customHeight="1">
      <c r="A78" s="258" t="s">
        <v>691</v>
      </c>
      <c r="B78" s="258"/>
      <c r="C78" s="258"/>
      <c r="D78" s="258"/>
      <c r="E78" s="258"/>
      <c r="F78" s="258"/>
      <c r="G78" s="258"/>
      <c r="H78" s="258"/>
      <c r="I78" s="258"/>
      <c r="J78" s="258"/>
      <c r="K78" s="258"/>
      <c r="L78" s="258"/>
      <c r="M78" s="258"/>
      <c r="N78" s="258"/>
      <c r="O78" s="258"/>
      <c r="P78" s="258"/>
      <c r="Q78" s="258"/>
      <c r="R78" s="258"/>
      <c r="S78" s="44"/>
      <c r="T78" s="44"/>
      <c r="U78" s="44"/>
      <c r="V78" s="44"/>
    </row>
    <row r="79" spans="1:22" s="34" customFormat="1" ht="12.75" customHeight="1">
      <c r="A79" s="258" t="s">
        <v>692</v>
      </c>
      <c r="B79" s="258"/>
      <c r="C79" s="258"/>
      <c r="D79" s="258"/>
      <c r="E79" s="258"/>
      <c r="F79" s="258"/>
      <c r="G79" s="258"/>
      <c r="H79" s="258"/>
      <c r="I79" s="258"/>
      <c r="J79" s="258"/>
      <c r="K79" s="258"/>
      <c r="L79" s="258"/>
      <c r="M79" s="258"/>
      <c r="N79" s="258"/>
      <c r="O79" s="258"/>
      <c r="P79" s="258"/>
      <c r="Q79" s="258"/>
      <c r="R79" s="258"/>
      <c r="S79" s="44"/>
      <c r="T79" s="44"/>
      <c r="U79" s="44"/>
      <c r="V79" s="44"/>
    </row>
    <row r="80" spans="1:22" s="34" customFormat="1" ht="12.75" customHeight="1">
      <c r="A80" s="258" t="s">
        <v>693</v>
      </c>
      <c r="B80" s="258"/>
      <c r="C80" s="258"/>
      <c r="D80" s="258"/>
      <c r="E80" s="258"/>
      <c r="F80" s="258"/>
      <c r="G80" s="258"/>
      <c r="H80" s="258"/>
      <c r="I80" s="258"/>
      <c r="J80" s="258"/>
      <c r="K80" s="258"/>
      <c r="L80" s="258"/>
      <c r="M80" s="258"/>
      <c r="N80" s="258"/>
      <c r="O80" s="258"/>
      <c r="P80" s="258"/>
      <c r="Q80" s="258"/>
      <c r="R80" s="258"/>
      <c r="S80" s="44"/>
      <c r="T80" s="44"/>
      <c r="U80" s="44"/>
      <c r="V80" s="44"/>
    </row>
    <row r="81" spans="1:22" s="34" customFormat="1" ht="12.75" customHeight="1">
      <c r="A81" s="257" t="s">
        <v>694</v>
      </c>
      <c r="B81" s="257"/>
      <c r="C81" s="257"/>
      <c r="D81" s="257"/>
      <c r="E81" s="257"/>
      <c r="F81" s="257"/>
      <c r="G81" s="257"/>
      <c r="H81" s="257"/>
      <c r="I81" s="257"/>
      <c r="J81" s="257"/>
      <c r="K81" s="257"/>
      <c r="L81" s="257"/>
      <c r="M81" s="257"/>
      <c r="N81" s="257"/>
      <c r="O81" s="257"/>
      <c r="P81" s="257"/>
      <c r="Q81" s="257"/>
      <c r="R81" s="257"/>
      <c r="S81" s="41"/>
      <c r="T81" s="41"/>
      <c r="U81" s="41"/>
      <c r="V81" s="41"/>
    </row>
    <row r="82" spans="1:22" s="34" customFormat="1" ht="12.75" customHeight="1">
      <c r="A82" s="259" t="s">
        <v>695</v>
      </c>
      <c r="B82" s="259"/>
      <c r="C82" s="259"/>
      <c r="D82" s="259"/>
      <c r="E82" s="259"/>
      <c r="F82" s="259"/>
      <c r="G82" s="259"/>
      <c r="H82" s="259"/>
      <c r="I82" s="259"/>
      <c r="J82" s="259"/>
      <c r="K82" s="259"/>
      <c r="L82" s="259"/>
      <c r="M82" s="259"/>
      <c r="N82" s="259"/>
      <c r="O82" s="259"/>
      <c r="P82" s="259"/>
      <c r="Q82" s="259"/>
      <c r="R82" s="259"/>
      <c r="S82" s="43"/>
      <c r="T82" s="43"/>
      <c r="U82" s="43"/>
      <c r="V82" s="43"/>
    </row>
    <row r="83" spans="1:22" s="34" customFormat="1" ht="12.75" customHeight="1">
      <c r="A83" s="256" t="s">
        <v>696</v>
      </c>
      <c r="B83" s="256"/>
      <c r="C83" s="256"/>
      <c r="D83" s="256"/>
      <c r="E83" s="256"/>
      <c r="F83" s="256"/>
      <c r="G83" s="256"/>
      <c r="H83" s="256"/>
      <c r="I83" s="256"/>
      <c r="J83" s="256"/>
      <c r="K83" s="256"/>
      <c r="L83" s="256"/>
      <c r="M83" s="256"/>
      <c r="N83" s="256"/>
      <c r="O83" s="256"/>
      <c r="P83" s="256"/>
      <c r="Q83" s="256"/>
      <c r="R83" s="256"/>
      <c r="S83" s="42"/>
      <c r="T83" s="42"/>
      <c r="U83" s="42"/>
      <c r="V83" s="42"/>
    </row>
    <row r="84" spans="1:22" s="34" customFormat="1" ht="12.75" customHeight="1">
      <c r="A84" s="256" t="s">
        <v>697</v>
      </c>
      <c r="B84" s="256"/>
      <c r="C84" s="256"/>
      <c r="D84" s="256"/>
      <c r="E84" s="256"/>
      <c r="F84" s="256"/>
      <c r="G84" s="256"/>
      <c r="H84" s="256"/>
      <c r="I84" s="256"/>
      <c r="J84" s="256"/>
      <c r="K84" s="256"/>
      <c r="L84" s="256"/>
      <c r="M84" s="256"/>
      <c r="N84" s="256"/>
      <c r="O84" s="256"/>
      <c r="P84" s="256"/>
      <c r="Q84" s="256"/>
      <c r="R84" s="256"/>
      <c r="S84" s="42"/>
      <c r="T84" s="42"/>
      <c r="U84" s="42"/>
      <c r="V84" s="42"/>
    </row>
    <row r="85" spans="1:22" s="34" customFormat="1" ht="12.75" customHeight="1">
      <c r="A85" s="260" t="s">
        <v>698</v>
      </c>
      <c r="B85" s="260"/>
      <c r="C85" s="260"/>
      <c r="D85" s="260"/>
      <c r="E85" s="260"/>
      <c r="F85" s="260"/>
      <c r="G85" s="260"/>
      <c r="H85" s="260"/>
      <c r="I85" s="260"/>
      <c r="J85" s="260"/>
      <c r="K85" s="260"/>
      <c r="L85" s="260"/>
      <c r="M85" s="260"/>
      <c r="N85" s="260"/>
      <c r="O85" s="260"/>
      <c r="P85" s="260"/>
      <c r="Q85" s="260"/>
      <c r="R85" s="260"/>
      <c r="S85" s="46"/>
      <c r="T85" s="46"/>
      <c r="U85" s="46"/>
      <c r="V85" s="46"/>
    </row>
    <row r="86" spans="1:22" s="34" customFormat="1" ht="12.75" customHeight="1">
      <c r="A86" s="256" t="s">
        <v>699</v>
      </c>
      <c r="B86" s="256"/>
      <c r="C86" s="256"/>
      <c r="D86" s="256"/>
      <c r="E86" s="256"/>
      <c r="F86" s="256"/>
      <c r="G86" s="256"/>
      <c r="H86" s="256"/>
      <c r="I86" s="256"/>
      <c r="J86" s="256"/>
      <c r="K86" s="256"/>
      <c r="L86" s="256"/>
      <c r="M86" s="256"/>
      <c r="N86" s="256"/>
      <c r="O86" s="256"/>
      <c r="P86" s="256"/>
      <c r="Q86" s="256"/>
      <c r="R86" s="256"/>
      <c r="S86" s="42"/>
      <c r="T86" s="42"/>
      <c r="U86" s="42"/>
      <c r="V86" s="42"/>
    </row>
    <row r="87" spans="1:22" s="34" customFormat="1" ht="12.75" customHeight="1">
      <c r="A87" s="256" t="s">
        <v>700</v>
      </c>
      <c r="B87" s="256"/>
      <c r="C87" s="256"/>
      <c r="D87" s="256"/>
      <c r="E87" s="256"/>
      <c r="F87" s="256"/>
      <c r="G87" s="256"/>
      <c r="H87" s="256"/>
      <c r="I87" s="256"/>
      <c r="J87" s="256"/>
      <c r="K87" s="256"/>
      <c r="L87" s="256"/>
      <c r="M87" s="256"/>
      <c r="N87" s="256"/>
      <c r="O87" s="256"/>
      <c r="P87" s="256"/>
      <c r="Q87" s="256"/>
      <c r="R87" s="256"/>
      <c r="S87" s="42"/>
      <c r="T87" s="42"/>
      <c r="U87" s="42"/>
      <c r="V87" s="42"/>
    </row>
    <row r="88" spans="1:22" s="47" customFormat="1">
      <c r="A88" s="11"/>
      <c r="J88" s="11"/>
      <c r="K88" s="11"/>
      <c r="L88" s="11"/>
      <c r="M88" s="11"/>
      <c r="N88" s="11"/>
      <c r="O88" s="11"/>
      <c r="P88" s="11"/>
      <c r="Q88" s="48"/>
      <c r="S88" s="49"/>
      <c r="T88" s="49"/>
      <c r="U88" s="50"/>
    </row>
  </sheetData>
  <mergeCells count="60">
    <mergeCell ref="A39:R39"/>
    <mergeCell ref="A1:AJ1"/>
    <mergeCell ref="A29:R29"/>
    <mergeCell ref="A30:R30"/>
    <mergeCell ref="A31:R31"/>
    <mergeCell ref="A32:R32"/>
    <mergeCell ref="A33:R33"/>
    <mergeCell ref="A34:R34"/>
    <mergeCell ref="A35:R35"/>
    <mergeCell ref="A36:R36"/>
    <mergeCell ref="A37:R37"/>
    <mergeCell ref="A38:R38"/>
    <mergeCell ref="A51:R51"/>
    <mergeCell ref="A40:R40"/>
    <mergeCell ref="A41:R41"/>
    <mergeCell ref="A42:R42"/>
    <mergeCell ref="A43:R43"/>
    <mergeCell ref="A44:R44"/>
    <mergeCell ref="A45:R45"/>
    <mergeCell ref="A46:R46"/>
    <mergeCell ref="A47:R47"/>
    <mergeCell ref="A48:R48"/>
    <mergeCell ref="A49:R49"/>
    <mergeCell ref="A50:R50"/>
    <mergeCell ref="A63:R63"/>
    <mergeCell ref="A52:R52"/>
    <mergeCell ref="A53:R53"/>
    <mergeCell ref="A54:R54"/>
    <mergeCell ref="A55:R55"/>
    <mergeCell ref="A56:R56"/>
    <mergeCell ref="A57:R57"/>
    <mergeCell ref="A58:R58"/>
    <mergeCell ref="A59:R59"/>
    <mergeCell ref="A60:R60"/>
    <mergeCell ref="A61:R61"/>
    <mergeCell ref="A62:R62"/>
    <mergeCell ref="A75:R75"/>
    <mergeCell ref="A64:R64"/>
    <mergeCell ref="A65:R65"/>
    <mergeCell ref="A66:R66"/>
    <mergeCell ref="A67:R67"/>
    <mergeCell ref="A68:R68"/>
    <mergeCell ref="A69:R69"/>
    <mergeCell ref="A70:R70"/>
    <mergeCell ref="A71:R71"/>
    <mergeCell ref="A72:R72"/>
    <mergeCell ref="A73:R73"/>
    <mergeCell ref="A74:R74"/>
    <mergeCell ref="A87:R87"/>
    <mergeCell ref="A76:R76"/>
    <mergeCell ref="A77:R77"/>
    <mergeCell ref="A78:R78"/>
    <mergeCell ref="A79:R79"/>
    <mergeCell ref="A80:R80"/>
    <mergeCell ref="A81:R81"/>
    <mergeCell ref="A82:R82"/>
    <mergeCell ref="A83:R83"/>
    <mergeCell ref="A84:R84"/>
    <mergeCell ref="A85:R85"/>
    <mergeCell ref="A86:R8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F165F-7839-4489-95EE-C60B45650283}">
  <dimension ref="A1:L190"/>
  <sheetViews>
    <sheetView topLeftCell="A149" workbookViewId="0">
      <selection activeCell="M11" sqref="M11"/>
    </sheetView>
  </sheetViews>
  <sheetFormatPr defaultRowHeight="15"/>
  <cols>
    <col min="1" max="1" width="14.140625" customWidth="1"/>
    <col min="2" max="2" width="25" bestFit="1" customWidth="1"/>
    <col min="3" max="3" width="14.85546875" bestFit="1" customWidth="1"/>
    <col min="4" max="4" width="12.7109375" customWidth="1"/>
    <col min="5" max="5" width="17.28515625" customWidth="1"/>
    <col min="6" max="6" width="17.140625" bestFit="1" customWidth="1"/>
    <col min="7" max="7" width="36.140625" bestFit="1" customWidth="1"/>
    <col min="8" max="8" width="9.5703125" customWidth="1"/>
    <col min="9" max="9" width="9.7109375" bestFit="1" customWidth="1"/>
    <col min="11" max="11" width="14.28515625" bestFit="1" customWidth="1"/>
    <col min="12" max="12" width="11.7109375" customWidth="1"/>
  </cols>
  <sheetData>
    <row r="1" spans="1:12">
      <c r="A1" t="s">
        <v>1996</v>
      </c>
    </row>
    <row r="2" spans="1:12">
      <c r="A2" t="s">
        <v>1997</v>
      </c>
    </row>
    <row r="3" spans="1:12">
      <c r="A3" t="s">
        <v>1998</v>
      </c>
      <c r="J3" s="270" t="s">
        <v>1999</v>
      </c>
      <c r="K3" s="271"/>
      <c r="L3" s="272"/>
    </row>
    <row r="4" spans="1:12">
      <c r="A4" t="s">
        <v>2000</v>
      </c>
      <c r="J4" s="273" t="s">
        <v>2001</v>
      </c>
      <c r="K4" s="274"/>
      <c r="L4" s="223">
        <f>SUM(L5,L6)</f>
        <v>180</v>
      </c>
    </row>
    <row r="5" spans="1:12">
      <c r="A5" t="s">
        <v>2002</v>
      </c>
      <c r="J5" s="273" t="s">
        <v>2003</v>
      </c>
      <c r="K5" s="274"/>
      <c r="L5" s="224">
        <f>COUNTIF(K11:K191, "Y")</f>
        <v>96</v>
      </c>
    </row>
    <row r="6" spans="1:12">
      <c r="A6" t="s">
        <v>2004</v>
      </c>
      <c r="J6" s="273" t="s">
        <v>2005</v>
      </c>
      <c r="K6" s="274"/>
      <c r="L6" s="224">
        <f>COUNTIF(K11:K191, "N")</f>
        <v>84</v>
      </c>
    </row>
    <row r="7" spans="1:12">
      <c r="A7" s="225" t="s">
        <v>2006</v>
      </c>
    </row>
    <row r="9" spans="1:12" ht="15.75" thickBot="1"/>
    <row r="10" spans="1:12" s="230" customFormat="1" ht="30.75" thickBot="1">
      <c r="A10" s="226" t="s">
        <v>2007</v>
      </c>
      <c r="B10" s="227" t="s">
        <v>2008</v>
      </c>
      <c r="C10" s="227" t="s">
        <v>2009</v>
      </c>
      <c r="D10" s="228" t="s">
        <v>2010</v>
      </c>
      <c r="E10" s="227" t="s">
        <v>2011</v>
      </c>
      <c r="F10" s="227" t="s">
        <v>2012</v>
      </c>
      <c r="G10" s="227" t="s">
        <v>2013</v>
      </c>
      <c r="H10" s="227" t="s">
        <v>2014</v>
      </c>
      <c r="I10" s="227" t="s">
        <v>2015</v>
      </c>
      <c r="J10" s="227" t="s">
        <v>2016</v>
      </c>
      <c r="K10" s="227" t="s">
        <v>2003</v>
      </c>
      <c r="L10" s="229" t="s">
        <v>2017</v>
      </c>
    </row>
    <row r="11" spans="1:12" ht="15" customHeight="1">
      <c r="A11" s="231">
        <v>9244661</v>
      </c>
      <c r="B11" s="231" t="s">
        <v>2018</v>
      </c>
      <c r="C11" s="231" t="s">
        <v>2019</v>
      </c>
      <c r="D11" s="232">
        <v>110693</v>
      </c>
      <c r="E11" s="232">
        <v>193049</v>
      </c>
      <c r="F11" s="233">
        <v>2005</v>
      </c>
      <c r="G11" s="231" t="s">
        <v>2020</v>
      </c>
      <c r="H11" s="234" t="s">
        <v>620</v>
      </c>
      <c r="I11" s="234" t="s">
        <v>620</v>
      </c>
      <c r="J11" s="234" t="s">
        <v>620</v>
      </c>
      <c r="K11" s="234" t="s">
        <v>2021</v>
      </c>
      <c r="L11" s="234" t="s">
        <v>620</v>
      </c>
    </row>
    <row r="12" spans="1:12" ht="15" customHeight="1">
      <c r="A12" s="235">
        <v>9244659</v>
      </c>
      <c r="B12" s="235" t="s">
        <v>2022</v>
      </c>
      <c r="C12" s="235" t="s">
        <v>2019</v>
      </c>
      <c r="D12" s="236">
        <v>110693</v>
      </c>
      <c r="E12" s="236">
        <v>193049</v>
      </c>
      <c r="F12" s="237">
        <v>2004</v>
      </c>
      <c r="G12" s="235" t="s">
        <v>2020</v>
      </c>
      <c r="H12" s="238" t="s">
        <v>620</v>
      </c>
      <c r="I12" s="238" t="s">
        <v>620</v>
      </c>
      <c r="J12" s="238" t="s">
        <v>620</v>
      </c>
      <c r="K12" s="238" t="s">
        <v>2021</v>
      </c>
      <c r="L12" s="238" t="s">
        <v>620</v>
      </c>
    </row>
    <row r="13" spans="1:12" ht="15" customHeight="1">
      <c r="A13" s="235">
        <v>9271432</v>
      </c>
      <c r="B13" s="235" t="s">
        <v>2023</v>
      </c>
      <c r="C13" s="235" t="s">
        <v>2019</v>
      </c>
      <c r="D13" s="236">
        <v>110693</v>
      </c>
      <c r="E13" s="236">
        <v>193048</v>
      </c>
      <c r="F13" s="237">
        <v>2006</v>
      </c>
      <c r="G13" s="235" t="s">
        <v>2020</v>
      </c>
      <c r="H13" s="238" t="s">
        <v>620</v>
      </c>
      <c r="I13" s="238" t="s">
        <v>620</v>
      </c>
      <c r="J13" s="238" t="s">
        <v>620</v>
      </c>
      <c r="K13" s="238" t="s">
        <v>2021</v>
      </c>
      <c r="L13" s="238" t="s">
        <v>620</v>
      </c>
    </row>
    <row r="14" spans="1:12" ht="15" customHeight="1">
      <c r="A14" s="235">
        <v>9244673</v>
      </c>
      <c r="B14" s="235" t="s">
        <v>2024</v>
      </c>
      <c r="C14" s="235" t="s">
        <v>2019</v>
      </c>
      <c r="D14" s="236">
        <v>110693</v>
      </c>
      <c r="E14" s="236">
        <v>193048</v>
      </c>
      <c r="F14" s="237">
        <v>2005</v>
      </c>
      <c r="G14" s="235" t="s">
        <v>2020</v>
      </c>
      <c r="H14" s="238" t="s">
        <v>620</v>
      </c>
      <c r="I14" s="238" t="s">
        <v>620</v>
      </c>
      <c r="J14" s="238" t="s">
        <v>620</v>
      </c>
      <c r="K14" s="238" t="s">
        <v>2021</v>
      </c>
      <c r="L14" s="238" t="s">
        <v>620</v>
      </c>
    </row>
    <row r="15" spans="1:12" ht="15" customHeight="1">
      <c r="A15" s="235">
        <v>9303546</v>
      </c>
      <c r="B15" s="235" t="s">
        <v>2025</v>
      </c>
      <c r="C15" s="235" t="s">
        <v>2026</v>
      </c>
      <c r="D15" s="236">
        <v>59705</v>
      </c>
      <c r="E15" s="236">
        <v>19670</v>
      </c>
      <c r="F15" s="237">
        <v>2005</v>
      </c>
      <c r="G15" s="235" t="s">
        <v>2027</v>
      </c>
      <c r="H15" s="238" t="s">
        <v>2021</v>
      </c>
      <c r="I15" s="238" t="s">
        <v>2021</v>
      </c>
      <c r="J15" s="238" t="s">
        <v>620</v>
      </c>
      <c r="K15" s="238" t="s">
        <v>620</v>
      </c>
      <c r="L15" s="238" t="s">
        <v>2021</v>
      </c>
    </row>
    <row r="16" spans="1:12" ht="15" customHeight="1">
      <c r="A16" s="235">
        <v>9332547</v>
      </c>
      <c r="B16" s="235" t="s">
        <v>2028</v>
      </c>
      <c r="C16" s="235" t="s">
        <v>2026</v>
      </c>
      <c r="D16" s="236">
        <v>57280</v>
      </c>
      <c r="E16" s="236">
        <v>21179</v>
      </c>
      <c r="F16" s="237">
        <v>2007</v>
      </c>
      <c r="G16" s="235" t="s">
        <v>2029</v>
      </c>
      <c r="H16" s="238" t="s">
        <v>2021</v>
      </c>
      <c r="I16" s="238" t="s">
        <v>2021</v>
      </c>
      <c r="J16" s="238" t="s">
        <v>620</v>
      </c>
      <c r="K16" s="238" t="s">
        <v>620</v>
      </c>
      <c r="L16" s="238" t="s">
        <v>2021</v>
      </c>
    </row>
    <row r="17" spans="1:12" ht="15" customHeight="1">
      <c r="A17" s="235">
        <v>9285500</v>
      </c>
      <c r="B17" s="235" t="s">
        <v>2030</v>
      </c>
      <c r="C17" s="235" t="s">
        <v>2026</v>
      </c>
      <c r="D17" s="236">
        <v>57280</v>
      </c>
      <c r="E17" s="236">
        <v>21081</v>
      </c>
      <c r="F17" s="237">
        <v>2005</v>
      </c>
      <c r="G17" s="235" t="s">
        <v>2029</v>
      </c>
      <c r="H17" s="238" t="s">
        <v>2021</v>
      </c>
      <c r="I17" s="238" t="s">
        <v>2021</v>
      </c>
      <c r="J17" s="238" t="s">
        <v>620</v>
      </c>
      <c r="K17" s="238" t="s">
        <v>620</v>
      </c>
      <c r="L17" s="238" t="s">
        <v>2021</v>
      </c>
    </row>
    <row r="18" spans="1:12" ht="15" customHeight="1">
      <c r="A18" s="239">
        <v>9759886</v>
      </c>
      <c r="B18" s="239" t="s">
        <v>2031</v>
      </c>
      <c r="C18" s="239" t="s">
        <v>2019</v>
      </c>
      <c r="D18" s="236">
        <v>29801</v>
      </c>
      <c r="E18" s="236">
        <v>49828</v>
      </c>
      <c r="F18" s="240">
        <v>2016</v>
      </c>
      <c r="G18" s="235" t="s">
        <v>2032</v>
      </c>
      <c r="H18" s="241" t="s">
        <v>620</v>
      </c>
      <c r="I18" s="241" t="s">
        <v>620</v>
      </c>
      <c r="J18" s="241" t="s">
        <v>620</v>
      </c>
      <c r="K18" s="241" t="s">
        <v>2021</v>
      </c>
      <c r="L18" s="241" t="s">
        <v>2021</v>
      </c>
    </row>
    <row r="19" spans="1:12" ht="15" customHeight="1">
      <c r="A19" s="235">
        <v>9759898</v>
      </c>
      <c r="B19" s="242" t="s">
        <v>2033</v>
      </c>
      <c r="C19" s="235" t="s">
        <v>2019</v>
      </c>
      <c r="D19" s="236">
        <v>29801</v>
      </c>
      <c r="E19" s="236">
        <v>49828</v>
      </c>
      <c r="F19" s="237">
        <v>2017</v>
      </c>
      <c r="G19" s="235" t="s">
        <v>2034</v>
      </c>
      <c r="H19" s="238" t="s">
        <v>620</v>
      </c>
      <c r="I19" s="238" t="s">
        <v>620</v>
      </c>
      <c r="J19" s="238" t="s">
        <v>620</v>
      </c>
      <c r="K19" s="238" t="s">
        <v>2021</v>
      </c>
      <c r="L19" s="238" t="s">
        <v>2021</v>
      </c>
    </row>
    <row r="20" spans="1:12" ht="15" customHeight="1">
      <c r="A20" s="243">
        <v>9763851</v>
      </c>
      <c r="B20" s="242" t="s">
        <v>2035</v>
      </c>
      <c r="C20" s="235" t="s">
        <v>2019</v>
      </c>
      <c r="D20" s="236">
        <v>29801</v>
      </c>
      <c r="E20" s="236">
        <v>49828</v>
      </c>
      <c r="F20" s="237">
        <v>2017</v>
      </c>
      <c r="G20" s="235" t="s">
        <v>2036</v>
      </c>
      <c r="H20" s="238" t="s">
        <v>620</v>
      </c>
      <c r="I20" s="238" t="s">
        <v>620</v>
      </c>
      <c r="J20" s="238" t="s">
        <v>620</v>
      </c>
      <c r="K20" s="238" t="s">
        <v>2021</v>
      </c>
      <c r="L20" s="238" t="s">
        <v>2021</v>
      </c>
    </row>
    <row r="21" spans="1:12" ht="15" customHeight="1">
      <c r="A21" s="235">
        <v>9564578</v>
      </c>
      <c r="B21" s="235" t="s">
        <v>2037</v>
      </c>
      <c r="C21" s="235" t="s">
        <v>2019</v>
      </c>
      <c r="D21" s="236">
        <v>30718</v>
      </c>
      <c r="E21" s="236">
        <v>49035</v>
      </c>
      <c r="F21" s="237">
        <v>2012</v>
      </c>
      <c r="G21" s="235" t="s">
        <v>2038</v>
      </c>
      <c r="H21" s="238" t="s">
        <v>620</v>
      </c>
      <c r="I21" s="238" t="s">
        <v>620</v>
      </c>
      <c r="J21" s="238" t="s">
        <v>620</v>
      </c>
      <c r="K21" s="238" t="s">
        <v>2021</v>
      </c>
      <c r="L21" s="238" t="s">
        <v>2021</v>
      </c>
    </row>
    <row r="22" spans="1:12" ht="15" customHeight="1">
      <c r="A22" s="235">
        <v>9763863</v>
      </c>
      <c r="B22" s="235" t="s">
        <v>2039</v>
      </c>
      <c r="C22" s="235" t="s">
        <v>2019</v>
      </c>
      <c r="D22" s="236">
        <v>29801</v>
      </c>
      <c r="E22" s="236">
        <v>49828</v>
      </c>
      <c r="F22" s="237">
        <v>2017</v>
      </c>
      <c r="G22" s="235" t="s">
        <v>2040</v>
      </c>
      <c r="H22" s="238" t="s">
        <v>620</v>
      </c>
      <c r="I22" s="238" t="s">
        <v>620</v>
      </c>
      <c r="J22" s="238" t="s">
        <v>620</v>
      </c>
      <c r="K22" s="238" t="s">
        <v>2021</v>
      </c>
      <c r="L22" s="238" t="s">
        <v>2021</v>
      </c>
    </row>
    <row r="23" spans="1:12" ht="15" customHeight="1">
      <c r="A23" s="235">
        <v>9229609</v>
      </c>
      <c r="B23" s="235" t="s">
        <v>2041</v>
      </c>
      <c r="C23" s="235" t="s">
        <v>2042</v>
      </c>
      <c r="D23" s="236">
        <v>13764</v>
      </c>
      <c r="E23" s="236">
        <v>16400</v>
      </c>
      <c r="F23" s="237">
        <v>2001</v>
      </c>
      <c r="G23" s="235" t="s">
        <v>2043</v>
      </c>
      <c r="H23" s="238" t="s">
        <v>2021</v>
      </c>
      <c r="I23" s="238" t="s">
        <v>2021</v>
      </c>
      <c r="J23" s="238" t="s">
        <v>620</v>
      </c>
      <c r="K23" s="238" t="s">
        <v>620</v>
      </c>
      <c r="L23" s="238" t="s">
        <v>2021</v>
      </c>
    </row>
    <row r="24" spans="1:12" ht="15" customHeight="1">
      <c r="A24" s="242">
        <v>9239874</v>
      </c>
      <c r="B24" s="242" t="s">
        <v>2044</v>
      </c>
      <c r="C24" s="235" t="s">
        <v>2042</v>
      </c>
      <c r="D24" s="236">
        <v>16916</v>
      </c>
      <c r="E24" s="236">
        <v>20944</v>
      </c>
      <c r="F24" s="237">
        <v>2002</v>
      </c>
      <c r="G24" s="235" t="s">
        <v>2045</v>
      </c>
      <c r="H24" s="238" t="s">
        <v>2021</v>
      </c>
      <c r="I24" s="238" t="s">
        <v>2021</v>
      </c>
      <c r="J24" s="238" t="s">
        <v>620</v>
      </c>
      <c r="K24" s="238" t="s">
        <v>620</v>
      </c>
      <c r="L24" s="238" t="s">
        <v>2021</v>
      </c>
    </row>
    <row r="25" spans="1:12" ht="15" customHeight="1">
      <c r="A25" s="235">
        <v>9239850</v>
      </c>
      <c r="B25" s="235" t="s">
        <v>2046</v>
      </c>
      <c r="C25" s="235" t="s">
        <v>2042</v>
      </c>
      <c r="D25" s="236">
        <v>16916</v>
      </c>
      <c r="E25" s="236">
        <v>20979</v>
      </c>
      <c r="F25" s="237">
        <v>2002</v>
      </c>
      <c r="G25" s="235" t="s">
        <v>2045</v>
      </c>
      <c r="H25" s="238" t="s">
        <v>2021</v>
      </c>
      <c r="I25" s="238" t="s">
        <v>2021</v>
      </c>
      <c r="J25" s="238" t="s">
        <v>620</v>
      </c>
      <c r="K25" s="238" t="s">
        <v>620</v>
      </c>
      <c r="L25" s="238" t="s">
        <v>2021</v>
      </c>
    </row>
    <row r="26" spans="1:12" ht="15" customHeight="1">
      <c r="A26" s="244">
        <v>9332925</v>
      </c>
      <c r="B26" s="244" t="s">
        <v>2047</v>
      </c>
      <c r="C26" s="235" t="s">
        <v>2048</v>
      </c>
      <c r="D26" s="236">
        <v>71583</v>
      </c>
      <c r="E26" s="236">
        <v>30200</v>
      </c>
      <c r="F26" s="237">
        <v>2007</v>
      </c>
      <c r="G26" s="235" t="s">
        <v>2049</v>
      </c>
      <c r="H26" s="238" t="s">
        <v>2021</v>
      </c>
      <c r="I26" s="238" t="s">
        <v>2021</v>
      </c>
      <c r="J26" s="238" t="s">
        <v>620</v>
      </c>
      <c r="K26" s="238" t="s">
        <v>620</v>
      </c>
      <c r="L26" s="238" t="s">
        <v>2021</v>
      </c>
    </row>
    <row r="27" spans="1:12" ht="15" customHeight="1">
      <c r="A27" s="235">
        <v>9332949</v>
      </c>
      <c r="B27" s="235" t="s">
        <v>2050</v>
      </c>
      <c r="C27" s="235" t="s">
        <v>2048</v>
      </c>
      <c r="D27" s="236">
        <v>71583</v>
      </c>
      <c r="E27" s="236">
        <v>30386</v>
      </c>
      <c r="F27" s="237">
        <v>2008</v>
      </c>
      <c r="G27" s="235" t="s">
        <v>2049</v>
      </c>
      <c r="H27" s="238" t="s">
        <v>2021</v>
      </c>
      <c r="I27" s="238" t="s">
        <v>2021</v>
      </c>
      <c r="J27" s="238" t="s">
        <v>620</v>
      </c>
      <c r="K27" s="238" t="s">
        <v>620</v>
      </c>
      <c r="L27" s="238" t="s">
        <v>2021</v>
      </c>
    </row>
    <row r="28" spans="1:12" ht="15" customHeight="1">
      <c r="A28" s="244">
        <v>9316141</v>
      </c>
      <c r="B28" s="244" t="s">
        <v>2051</v>
      </c>
      <c r="C28" s="235" t="s">
        <v>2048</v>
      </c>
      <c r="D28" s="236">
        <v>60942</v>
      </c>
      <c r="E28" s="236">
        <v>22564</v>
      </c>
      <c r="F28" s="237">
        <v>2006</v>
      </c>
      <c r="G28" s="235" t="s">
        <v>2049</v>
      </c>
      <c r="H28" s="238" t="s">
        <v>2021</v>
      </c>
      <c r="I28" s="238" t="s">
        <v>2021</v>
      </c>
      <c r="J28" s="238" t="s">
        <v>620</v>
      </c>
      <c r="K28" s="238" t="s">
        <v>620</v>
      </c>
      <c r="L28" s="238" t="s">
        <v>2021</v>
      </c>
    </row>
    <row r="29" spans="1:12" ht="15" customHeight="1">
      <c r="A29" s="244">
        <v>9698018</v>
      </c>
      <c r="B29" s="245" t="s">
        <v>2052</v>
      </c>
      <c r="C29" s="235" t="s">
        <v>2019</v>
      </c>
      <c r="D29" s="236">
        <v>29923</v>
      </c>
      <c r="E29" s="236">
        <v>49130</v>
      </c>
      <c r="F29" s="237">
        <v>2016</v>
      </c>
      <c r="G29" s="235" t="s">
        <v>2032</v>
      </c>
      <c r="H29" s="238" t="s">
        <v>620</v>
      </c>
      <c r="I29" s="238" t="s">
        <v>620</v>
      </c>
      <c r="J29" s="238" t="s">
        <v>620</v>
      </c>
      <c r="K29" s="238" t="s">
        <v>2021</v>
      </c>
      <c r="L29" s="238" t="s">
        <v>2021</v>
      </c>
    </row>
    <row r="30" spans="1:12" ht="15" customHeight="1">
      <c r="A30" s="235">
        <v>9144926</v>
      </c>
      <c r="B30" s="235" t="s">
        <v>2053</v>
      </c>
      <c r="C30" s="235" t="s">
        <v>2019</v>
      </c>
      <c r="D30" s="236">
        <v>30770</v>
      </c>
      <c r="E30" s="236">
        <v>45656</v>
      </c>
      <c r="F30" s="237">
        <v>1999</v>
      </c>
      <c r="G30" s="235" t="s">
        <v>2038</v>
      </c>
      <c r="H30" s="238" t="s">
        <v>620</v>
      </c>
      <c r="I30" s="238" t="s">
        <v>620</v>
      </c>
      <c r="J30" s="238" t="s">
        <v>620</v>
      </c>
      <c r="K30" s="238" t="s">
        <v>2021</v>
      </c>
      <c r="L30" s="238" t="s">
        <v>2021</v>
      </c>
    </row>
    <row r="31" spans="1:12" ht="15" customHeight="1">
      <c r="A31" s="235">
        <v>9642095</v>
      </c>
      <c r="B31" s="235" t="s">
        <v>2054</v>
      </c>
      <c r="C31" s="235" t="s">
        <v>2019</v>
      </c>
      <c r="D31" s="236">
        <v>62318</v>
      </c>
      <c r="E31" s="236">
        <v>114756</v>
      </c>
      <c r="F31" s="237">
        <v>2015</v>
      </c>
      <c r="G31" s="235" t="s">
        <v>2055</v>
      </c>
      <c r="H31" s="238" t="s">
        <v>620</v>
      </c>
      <c r="I31" s="238" t="s">
        <v>620</v>
      </c>
      <c r="J31" s="238" t="s">
        <v>620</v>
      </c>
      <c r="K31" s="238" t="s">
        <v>2021</v>
      </c>
      <c r="L31" s="238" t="s">
        <v>620</v>
      </c>
    </row>
    <row r="32" spans="1:12" ht="15" customHeight="1">
      <c r="A32" s="235">
        <v>9710206</v>
      </c>
      <c r="B32" s="235" t="s">
        <v>2056</v>
      </c>
      <c r="C32" s="235" t="s">
        <v>2019</v>
      </c>
      <c r="D32" s="236">
        <v>29923</v>
      </c>
      <c r="E32" s="236">
        <v>49160</v>
      </c>
      <c r="F32" s="237">
        <v>2016</v>
      </c>
      <c r="G32" s="235" t="s">
        <v>2057</v>
      </c>
      <c r="H32" s="238" t="s">
        <v>620</v>
      </c>
      <c r="I32" s="238" t="s">
        <v>620</v>
      </c>
      <c r="J32" s="238" t="s">
        <v>620</v>
      </c>
      <c r="K32" s="238" t="s">
        <v>2021</v>
      </c>
      <c r="L32" s="238" t="s">
        <v>2021</v>
      </c>
    </row>
    <row r="33" spans="1:12" ht="15" customHeight="1">
      <c r="A33" s="235">
        <v>9123037</v>
      </c>
      <c r="B33" s="235" t="s">
        <v>2058</v>
      </c>
      <c r="C33" s="235" t="s">
        <v>2042</v>
      </c>
      <c r="D33" s="236">
        <v>16856</v>
      </c>
      <c r="E33" s="236">
        <v>22878</v>
      </c>
      <c r="F33" s="237">
        <v>1996</v>
      </c>
      <c r="G33" s="235" t="s">
        <v>2059</v>
      </c>
      <c r="H33" s="238" t="s">
        <v>620</v>
      </c>
      <c r="I33" s="238" t="s">
        <v>620</v>
      </c>
      <c r="J33" s="238" t="s">
        <v>620</v>
      </c>
      <c r="K33" s="238" t="s">
        <v>620</v>
      </c>
      <c r="L33" s="238" t="s">
        <v>2021</v>
      </c>
    </row>
    <row r="34" spans="1:12" ht="15" customHeight="1">
      <c r="A34" s="235">
        <v>9243162</v>
      </c>
      <c r="B34" s="235" t="s">
        <v>2060</v>
      </c>
      <c r="C34" s="235" t="s">
        <v>2042</v>
      </c>
      <c r="D34" s="236">
        <v>40146</v>
      </c>
      <c r="E34" s="236">
        <v>40478</v>
      </c>
      <c r="F34" s="237">
        <v>2002</v>
      </c>
      <c r="G34" s="235" t="s">
        <v>2061</v>
      </c>
      <c r="H34" s="238" t="s">
        <v>2021</v>
      </c>
      <c r="I34" s="238" t="s">
        <v>2021</v>
      </c>
      <c r="J34" s="238" t="s">
        <v>620</v>
      </c>
      <c r="K34" s="238" t="s">
        <v>620</v>
      </c>
      <c r="L34" s="238" t="s">
        <v>2021</v>
      </c>
    </row>
    <row r="35" spans="1:12" ht="15" customHeight="1">
      <c r="A35" s="235">
        <v>6806444</v>
      </c>
      <c r="B35" s="235" t="s">
        <v>2062</v>
      </c>
      <c r="C35" s="235" t="s">
        <v>2019</v>
      </c>
      <c r="D35" s="236">
        <v>21760</v>
      </c>
      <c r="E35" s="236">
        <v>35489</v>
      </c>
      <c r="F35" s="237">
        <v>1968</v>
      </c>
      <c r="G35" s="235" t="s">
        <v>2063</v>
      </c>
      <c r="H35" s="238" t="s">
        <v>620</v>
      </c>
      <c r="I35" s="238" t="s">
        <v>620</v>
      </c>
      <c r="J35" s="238" t="s">
        <v>620</v>
      </c>
      <c r="K35" s="238" t="s">
        <v>2021</v>
      </c>
      <c r="L35" s="238" t="s">
        <v>2021</v>
      </c>
    </row>
    <row r="36" spans="1:12" ht="15" customHeight="1">
      <c r="A36" s="235">
        <v>9010498</v>
      </c>
      <c r="B36" s="235" t="s">
        <v>2064</v>
      </c>
      <c r="C36" s="235" t="s">
        <v>2065</v>
      </c>
      <c r="D36" s="236">
        <v>1904</v>
      </c>
      <c r="E36" s="236">
        <v>1500</v>
      </c>
      <c r="F36" s="237">
        <v>1991</v>
      </c>
      <c r="G36" s="235" t="s">
        <v>2066</v>
      </c>
      <c r="H36" s="238" t="s">
        <v>620</v>
      </c>
      <c r="I36" s="238" t="s">
        <v>620</v>
      </c>
      <c r="J36" s="238" t="s">
        <v>620</v>
      </c>
      <c r="K36" s="238" t="s">
        <v>2021</v>
      </c>
      <c r="L36" s="238" t="s">
        <v>620</v>
      </c>
    </row>
    <row r="37" spans="1:12" ht="15" customHeight="1">
      <c r="A37" s="235">
        <v>8213249</v>
      </c>
      <c r="B37" s="235" t="s">
        <v>2067</v>
      </c>
      <c r="C37" s="235" t="s">
        <v>2065</v>
      </c>
      <c r="D37" s="236">
        <v>1920</v>
      </c>
      <c r="E37" s="236">
        <v>1200</v>
      </c>
      <c r="F37" s="237">
        <v>1983</v>
      </c>
      <c r="G37" s="235" t="s">
        <v>2066</v>
      </c>
      <c r="H37" s="238" t="s">
        <v>620</v>
      </c>
      <c r="I37" s="238" t="s">
        <v>620</v>
      </c>
      <c r="J37" s="238" t="s">
        <v>620</v>
      </c>
      <c r="K37" s="238" t="s">
        <v>2021</v>
      </c>
      <c r="L37" s="238" t="s">
        <v>620</v>
      </c>
    </row>
    <row r="38" spans="1:12" ht="15" customHeight="1">
      <c r="A38" s="235">
        <v>8855463</v>
      </c>
      <c r="B38" s="235" t="s">
        <v>2068</v>
      </c>
      <c r="C38" s="235" t="s">
        <v>2065</v>
      </c>
      <c r="D38" s="236">
        <v>1920</v>
      </c>
      <c r="E38" s="236">
        <v>2133</v>
      </c>
      <c r="F38" s="237">
        <v>1988</v>
      </c>
      <c r="G38" s="235" t="s">
        <v>2066</v>
      </c>
      <c r="H38" s="238" t="s">
        <v>620</v>
      </c>
      <c r="I38" s="238" t="s">
        <v>620</v>
      </c>
      <c r="J38" s="238" t="s">
        <v>620</v>
      </c>
      <c r="K38" s="238" t="s">
        <v>2021</v>
      </c>
      <c r="L38" s="238" t="s">
        <v>620</v>
      </c>
    </row>
    <row r="39" spans="1:12" ht="15" customHeight="1">
      <c r="A39" s="235">
        <v>9782493</v>
      </c>
      <c r="B39" s="235" t="s">
        <v>2069</v>
      </c>
      <c r="C39" s="235" t="s">
        <v>2065</v>
      </c>
      <c r="D39" s="236">
        <v>2451</v>
      </c>
      <c r="E39" s="236">
        <v>2565</v>
      </c>
      <c r="F39" s="237">
        <v>2016</v>
      </c>
      <c r="G39" s="235" t="s">
        <v>2066</v>
      </c>
      <c r="H39" s="238" t="s">
        <v>620</v>
      </c>
      <c r="I39" s="238" t="s">
        <v>620</v>
      </c>
      <c r="J39" s="238" t="s">
        <v>620</v>
      </c>
      <c r="K39" s="238" t="s">
        <v>2021</v>
      </c>
      <c r="L39" s="238" t="s">
        <v>2021</v>
      </c>
    </row>
    <row r="40" spans="1:12" ht="15" customHeight="1">
      <c r="A40" s="235">
        <v>5408491</v>
      </c>
      <c r="B40" s="235" t="s">
        <v>2070</v>
      </c>
      <c r="C40" s="235" t="s">
        <v>2065</v>
      </c>
      <c r="D40" s="236">
        <v>1823</v>
      </c>
      <c r="E40" s="236">
        <v>1825</v>
      </c>
      <c r="F40" s="237">
        <v>1963</v>
      </c>
      <c r="G40" s="235" t="s">
        <v>2066</v>
      </c>
      <c r="H40" s="238" t="s">
        <v>620</v>
      </c>
      <c r="I40" s="238" t="s">
        <v>620</v>
      </c>
      <c r="J40" s="238" t="s">
        <v>620</v>
      </c>
      <c r="K40" s="238" t="s">
        <v>2021</v>
      </c>
      <c r="L40" s="238" t="s">
        <v>620</v>
      </c>
    </row>
    <row r="41" spans="1:12" ht="15" customHeight="1">
      <c r="A41" s="235">
        <v>7119678</v>
      </c>
      <c r="B41" s="235" t="s">
        <v>2071</v>
      </c>
      <c r="C41" s="235" t="s">
        <v>2065</v>
      </c>
      <c r="D41" s="236">
        <v>1301</v>
      </c>
      <c r="E41" s="236">
        <v>1383</v>
      </c>
      <c r="F41" s="237">
        <v>1971</v>
      </c>
      <c r="G41" s="235" t="s">
        <v>2072</v>
      </c>
      <c r="H41" s="238" t="s">
        <v>620</v>
      </c>
      <c r="I41" s="238" t="s">
        <v>2021</v>
      </c>
      <c r="J41" s="238" t="s">
        <v>620</v>
      </c>
      <c r="K41" s="238" t="s">
        <v>2021</v>
      </c>
      <c r="L41" s="238" t="s">
        <v>620</v>
      </c>
    </row>
    <row r="42" spans="1:12" ht="15" customHeight="1">
      <c r="A42" s="244">
        <v>9719056</v>
      </c>
      <c r="B42" s="244" t="s">
        <v>2073</v>
      </c>
      <c r="C42" s="235" t="s">
        <v>2042</v>
      </c>
      <c r="D42" s="236">
        <v>48409</v>
      </c>
      <c r="E42" s="236">
        <v>51400</v>
      </c>
      <c r="F42" s="237">
        <v>2018</v>
      </c>
      <c r="G42" s="246" t="s">
        <v>2074</v>
      </c>
      <c r="H42" s="238" t="s">
        <v>620</v>
      </c>
      <c r="I42" s="238" t="s">
        <v>2021</v>
      </c>
      <c r="J42" s="238" t="s">
        <v>620</v>
      </c>
      <c r="K42" s="238" t="s">
        <v>2021</v>
      </c>
      <c r="L42" s="238" t="s">
        <v>2021</v>
      </c>
    </row>
    <row r="43" spans="1:12" ht="15" customHeight="1">
      <c r="A43" s="242">
        <v>9010486</v>
      </c>
      <c r="B43" s="242" t="s">
        <v>2075</v>
      </c>
      <c r="C43" s="235" t="s">
        <v>2065</v>
      </c>
      <c r="D43" s="236">
        <v>1495</v>
      </c>
      <c r="E43" s="236">
        <v>1500</v>
      </c>
      <c r="F43" s="237">
        <v>1990</v>
      </c>
      <c r="G43" s="235" t="s">
        <v>2076</v>
      </c>
      <c r="H43" s="238" t="s">
        <v>620</v>
      </c>
      <c r="I43" s="238" t="s">
        <v>620</v>
      </c>
      <c r="J43" s="238" t="s">
        <v>620</v>
      </c>
      <c r="K43" s="238" t="s">
        <v>2021</v>
      </c>
      <c r="L43" s="238" t="s">
        <v>620</v>
      </c>
    </row>
    <row r="44" spans="1:12" ht="15" customHeight="1">
      <c r="A44" s="235">
        <v>9721968</v>
      </c>
      <c r="B44" s="235" t="s">
        <v>2077</v>
      </c>
      <c r="C44" s="235" t="s">
        <v>2042</v>
      </c>
      <c r="D44" s="236">
        <v>37462</v>
      </c>
      <c r="E44" s="236">
        <v>26410</v>
      </c>
      <c r="F44" s="237">
        <v>2018</v>
      </c>
      <c r="G44" s="235" t="s">
        <v>2078</v>
      </c>
      <c r="H44" s="238" t="s">
        <v>620</v>
      </c>
      <c r="I44" s="238" t="s">
        <v>2021</v>
      </c>
      <c r="J44" s="238" t="s">
        <v>620</v>
      </c>
      <c r="K44" s="238" t="s">
        <v>2021</v>
      </c>
      <c r="L44" s="238" t="s">
        <v>2021</v>
      </c>
    </row>
    <row r="45" spans="1:12" ht="15" customHeight="1">
      <c r="A45" s="235">
        <v>9408126</v>
      </c>
      <c r="B45" s="235" t="s">
        <v>2079</v>
      </c>
      <c r="C45" s="235" t="s">
        <v>2019</v>
      </c>
      <c r="D45" s="236">
        <v>29527</v>
      </c>
      <c r="E45" s="236">
        <v>48635</v>
      </c>
      <c r="F45" s="237">
        <v>2010</v>
      </c>
      <c r="G45" s="235" t="s">
        <v>2040</v>
      </c>
      <c r="H45" s="238" t="s">
        <v>620</v>
      </c>
      <c r="I45" s="238" t="s">
        <v>620</v>
      </c>
      <c r="J45" s="238" t="s">
        <v>620</v>
      </c>
      <c r="K45" s="238" t="s">
        <v>2021</v>
      </c>
      <c r="L45" s="238" t="s">
        <v>2021</v>
      </c>
    </row>
    <row r="46" spans="1:12" ht="15" customHeight="1">
      <c r="A46" s="235">
        <v>9121273</v>
      </c>
      <c r="B46" s="235" t="s">
        <v>2080</v>
      </c>
      <c r="C46" s="235" t="s">
        <v>2026</v>
      </c>
      <c r="D46" s="236">
        <v>72708</v>
      </c>
      <c r="E46" s="236">
        <v>48988</v>
      </c>
      <c r="F46" s="237">
        <v>1996</v>
      </c>
      <c r="G46" s="235" t="s">
        <v>2081</v>
      </c>
      <c r="H46" s="238" t="s">
        <v>2021</v>
      </c>
      <c r="I46" s="238" t="s">
        <v>2021</v>
      </c>
      <c r="J46" s="238" t="s">
        <v>620</v>
      </c>
      <c r="K46" s="238" t="s">
        <v>620</v>
      </c>
      <c r="L46" s="238" t="s">
        <v>2021</v>
      </c>
    </row>
    <row r="47" spans="1:12" ht="15" customHeight="1">
      <c r="A47" s="235">
        <v>9408138</v>
      </c>
      <c r="B47" s="235" t="s">
        <v>2082</v>
      </c>
      <c r="C47" s="235" t="s">
        <v>2019</v>
      </c>
      <c r="D47" s="236">
        <v>29606</v>
      </c>
      <c r="E47" s="236">
        <v>48641</v>
      </c>
      <c r="F47" s="237">
        <v>2010</v>
      </c>
      <c r="G47" s="235" t="s">
        <v>2040</v>
      </c>
      <c r="H47" s="238" t="s">
        <v>620</v>
      </c>
      <c r="I47" s="238" t="s">
        <v>620</v>
      </c>
      <c r="J47" s="238" t="s">
        <v>620</v>
      </c>
      <c r="K47" s="238" t="s">
        <v>2021</v>
      </c>
      <c r="L47" s="238" t="s">
        <v>2021</v>
      </c>
    </row>
    <row r="48" spans="1:12" ht="15" customHeight="1">
      <c r="A48" s="235">
        <v>9568469</v>
      </c>
      <c r="B48" s="235" t="s">
        <v>2083</v>
      </c>
      <c r="C48" s="235" t="s">
        <v>2019</v>
      </c>
      <c r="D48" s="236">
        <v>29242</v>
      </c>
      <c r="E48" s="236">
        <v>46696</v>
      </c>
      <c r="F48" s="237">
        <v>2013</v>
      </c>
      <c r="G48" s="235" t="s">
        <v>2040</v>
      </c>
      <c r="H48" s="238" t="s">
        <v>620</v>
      </c>
      <c r="I48" s="238" t="s">
        <v>620</v>
      </c>
      <c r="J48" s="238" t="s">
        <v>620</v>
      </c>
      <c r="K48" s="238" t="s">
        <v>2021</v>
      </c>
      <c r="L48" s="238" t="s">
        <v>2021</v>
      </c>
    </row>
    <row r="49" spans="1:12" ht="15" customHeight="1">
      <c r="A49" s="235">
        <v>9118630</v>
      </c>
      <c r="B49" s="235" t="s">
        <v>2084</v>
      </c>
      <c r="C49" s="235" t="s">
        <v>2019</v>
      </c>
      <c r="D49" s="236">
        <v>30415</v>
      </c>
      <c r="E49" s="236">
        <v>46094</v>
      </c>
      <c r="F49" s="237">
        <v>1998</v>
      </c>
      <c r="G49" s="235" t="s">
        <v>2057</v>
      </c>
      <c r="H49" s="238" t="s">
        <v>620</v>
      </c>
      <c r="I49" s="238" t="s">
        <v>620</v>
      </c>
      <c r="J49" s="238" t="s">
        <v>620</v>
      </c>
      <c r="K49" s="238" t="s">
        <v>2021</v>
      </c>
      <c r="L49" s="238" t="s">
        <v>2021</v>
      </c>
    </row>
    <row r="50" spans="1:12" ht="15" customHeight="1">
      <c r="A50" s="235">
        <v>9129706</v>
      </c>
      <c r="B50" s="235" t="s">
        <v>2085</v>
      </c>
      <c r="C50" s="235" t="s">
        <v>2026</v>
      </c>
      <c r="D50" s="236">
        <v>49821</v>
      </c>
      <c r="E50" s="236">
        <v>19884</v>
      </c>
      <c r="F50" s="237">
        <v>1997</v>
      </c>
      <c r="G50" s="235" t="s">
        <v>2081</v>
      </c>
      <c r="H50" s="238" t="s">
        <v>2021</v>
      </c>
      <c r="I50" s="238" t="s">
        <v>2021</v>
      </c>
      <c r="J50" s="238" t="s">
        <v>620</v>
      </c>
      <c r="K50" s="238" t="s">
        <v>620</v>
      </c>
      <c r="L50" s="238" t="s">
        <v>2021</v>
      </c>
    </row>
    <row r="51" spans="1:12" ht="15" customHeight="1">
      <c r="A51" s="235">
        <v>9698006</v>
      </c>
      <c r="B51" s="235" t="s">
        <v>2086</v>
      </c>
      <c r="C51" s="235" t="s">
        <v>2019</v>
      </c>
      <c r="D51" s="236">
        <v>29923</v>
      </c>
      <c r="E51" s="236">
        <v>49172</v>
      </c>
      <c r="F51" s="237">
        <v>2016</v>
      </c>
      <c r="G51" s="235" t="s">
        <v>2032</v>
      </c>
      <c r="H51" s="238" t="s">
        <v>620</v>
      </c>
      <c r="I51" s="238" t="s">
        <v>620</v>
      </c>
      <c r="J51" s="238" t="s">
        <v>620</v>
      </c>
      <c r="K51" s="238" t="s">
        <v>2021</v>
      </c>
      <c r="L51" s="238" t="s">
        <v>2021</v>
      </c>
    </row>
    <row r="52" spans="1:12" ht="15" customHeight="1">
      <c r="A52" s="235">
        <v>7710733</v>
      </c>
      <c r="B52" s="235" t="s">
        <v>2087</v>
      </c>
      <c r="C52" s="235" t="s">
        <v>2065</v>
      </c>
      <c r="D52" s="236">
        <v>2266</v>
      </c>
      <c r="E52" s="236">
        <v>2000</v>
      </c>
      <c r="F52" s="237">
        <v>1980</v>
      </c>
      <c r="G52" s="235" t="s">
        <v>2088</v>
      </c>
      <c r="H52" s="238" t="s">
        <v>620</v>
      </c>
      <c r="I52" s="238" t="s">
        <v>620</v>
      </c>
      <c r="J52" s="238" t="s">
        <v>620</v>
      </c>
      <c r="K52" s="238" t="s">
        <v>2021</v>
      </c>
      <c r="L52" s="238" t="s">
        <v>2021</v>
      </c>
    </row>
    <row r="53" spans="1:12" ht="15" customHeight="1">
      <c r="A53" s="235">
        <v>9407562</v>
      </c>
      <c r="B53" s="235" t="s">
        <v>2089</v>
      </c>
      <c r="C53" s="235" t="s">
        <v>2019</v>
      </c>
      <c r="D53" s="236">
        <v>29527</v>
      </c>
      <c r="E53" s="236">
        <v>48632</v>
      </c>
      <c r="F53" s="237">
        <v>2009</v>
      </c>
      <c r="G53" s="235" t="s">
        <v>2040</v>
      </c>
      <c r="H53" s="238" t="s">
        <v>620</v>
      </c>
      <c r="I53" s="238" t="s">
        <v>620</v>
      </c>
      <c r="J53" s="238" t="s">
        <v>620</v>
      </c>
      <c r="K53" s="238" t="s">
        <v>2021</v>
      </c>
      <c r="L53" s="238" t="s">
        <v>2021</v>
      </c>
    </row>
    <row r="54" spans="1:12" ht="15" customHeight="1">
      <c r="A54" s="235">
        <v>9339818</v>
      </c>
      <c r="B54" s="235" t="s">
        <v>2090</v>
      </c>
      <c r="C54" s="235" t="s">
        <v>2026</v>
      </c>
      <c r="D54" s="236">
        <v>59250</v>
      </c>
      <c r="E54" s="236">
        <v>18312</v>
      </c>
      <c r="F54" s="237">
        <v>2007</v>
      </c>
      <c r="G54" s="235" t="s">
        <v>2091</v>
      </c>
      <c r="H54" s="238" t="s">
        <v>2021</v>
      </c>
      <c r="I54" s="238" t="s">
        <v>2021</v>
      </c>
      <c r="J54" s="238" t="s">
        <v>620</v>
      </c>
      <c r="K54" s="238" t="s">
        <v>620</v>
      </c>
      <c r="L54" s="238" t="s">
        <v>2021</v>
      </c>
    </row>
    <row r="55" spans="1:12" ht="15" customHeight="1">
      <c r="A55" s="235">
        <v>9181560</v>
      </c>
      <c r="B55" s="235" t="s">
        <v>2092</v>
      </c>
      <c r="C55" s="235" t="s">
        <v>2026</v>
      </c>
      <c r="D55" s="236">
        <v>57566</v>
      </c>
      <c r="E55" s="236">
        <v>22747</v>
      </c>
      <c r="F55" s="237">
        <v>1999</v>
      </c>
      <c r="G55" s="235" t="s">
        <v>2091</v>
      </c>
      <c r="H55" s="238" t="s">
        <v>2021</v>
      </c>
      <c r="I55" s="238" t="s">
        <v>2021</v>
      </c>
      <c r="J55" s="238" t="s">
        <v>620</v>
      </c>
      <c r="K55" s="238" t="s">
        <v>620</v>
      </c>
      <c r="L55" s="238" t="s">
        <v>2021</v>
      </c>
    </row>
    <row r="56" spans="1:12" ht="15" customHeight="1">
      <c r="A56" s="235">
        <v>9158288</v>
      </c>
      <c r="B56" s="235" t="s">
        <v>2093</v>
      </c>
      <c r="C56" s="235" t="s">
        <v>2026</v>
      </c>
      <c r="D56" s="236">
        <v>57623</v>
      </c>
      <c r="E56" s="236">
        <v>22799</v>
      </c>
      <c r="F56" s="237">
        <v>1998</v>
      </c>
      <c r="G56" s="235" t="s">
        <v>2091</v>
      </c>
      <c r="H56" s="238" t="s">
        <v>2021</v>
      </c>
      <c r="I56" s="238" t="s">
        <v>2021</v>
      </c>
      <c r="J56" s="238" t="s">
        <v>620</v>
      </c>
      <c r="K56" s="238" t="s">
        <v>620</v>
      </c>
      <c r="L56" s="238" t="s">
        <v>2021</v>
      </c>
    </row>
    <row r="57" spans="1:12" ht="15" customHeight="1">
      <c r="A57" s="235">
        <v>9177428</v>
      </c>
      <c r="B57" s="235" t="s">
        <v>2094</v>
      </c>
      <c r="C57" s="235" t="s">
        <v>2026</v>
      </c>
      <c r="D57" s="236">
        <v>57449</v>
      </c>
      <c r="E57" s="236">
        <v>21523</v>
      </c>
      <c r="F57" s="237">
        <v>1998</v>
      </c>
      <c r="G57" s="235" t="s">
        <v>2091</v>
      </c>
      <c r="H57" s="238" t="s">
        <v>2021</v>
      </c>
      <c r="I57" s="238" t="s">
        <v>2021</v>
      </c>
      <c r="J57" s="238" t="s">
        <v>620</v>
      </c>
      <c r="K57" s="238" t="s">
        <v>620</v>
      </c>
      <c r="L57" s="238" t="s">
        <v>2021</v>
      </c>
    </row>
    <row r="58" spans="1:12" ht="15" customHeight="1">
      <c r="A58" s="235">
        <v>9126297</v>
      </c>
      <c r="B58" s="235" t="s">
        <v>2095</v>
      </c>
      <c r="C58" s="235" t="s">
        <v>2026</v>
      </c>
      <c r="D58" s="236">
        <v>49814</v>
      </c>
      <c r="E58" s="236">
        <v>19844</v>
      </c>
      <c r="F58" s="237">
        <v>1996</v>
      </c>
      <c r="G58" s="235" t="s">
        <v>2081</v>
      </c>
      <c r="H58" s="238" t="s">
        <v>2021</v>
      </c>
      <c r="I58" s="238" t="s">
        <v>2021</v>
      </c>
      <c r="J58" s="238" t="s">
        <v>620</v>
      </c>
      <c r="K58" s="238" t="s">
        <v>620</v>
      </c>
      <c r="L58" s="238" t="s">
        <v>2021</v>
      </c>
    </row>
    <row r="59" spans="1:12" ht="15" customHeight="1">
      <c r="A59" s="235">
        <v>7617905</v>
      </c>
      <c r="B59" s="235" t="s">
        <v>2096</v>
      </c>
      <c r="C59" s="235" t="s">
        <v>2042</v>
      </c>
      <c r="D59" s="236">
        <v>28219</v>
      </c>
      <c r="E59" s="236">
        <v>31423</v>
      </c>
      <c r="F59" s="237">
        <v>1980</v>
      </c>
      <c r="G59" s="235" t="s">
        <v>2097</v>
      </c>
      <c r="H59" s="238" t="s">
        <v>620</v>
      </c>
      <c r="I59" s="238" t="s">
        <v>2021</v>
      </c>
      <c r="J59" s="238" t="s">
        <v>620</v>
      </c>
      <c r="K59" s="238" t="s">
        <v>2021</v>
      </c>
      <c r="L59" s="238" t="s">
        <v>2021</v>
      </c>
    </row>
    <row r="60" spans="1:12" ht="15" customHeight="1">
      <c r="A60" s="235">
        <v>7617890</v>
      </c>
      <c r="B60" s="235" t="s">
        <v>2098</v>
      </c>
      <c r="C60" s="235" t="s">
        <v>2042</v>
      </c>
      <c r="D60" s="236">
        <v>28219</v>
      </c>
      <c r="E60" s="236">
        <v>31213</v>
      </c>
      <c r="F60" s="237">
        <v>1979</v>
      </c>
      <c r="G60" s="235" t="s">
        <v>2097</v>
      </c>
      <c r="H60" s="238" t="s">
        <v>620</v>
      </c>
      <c r="I60" s="238" t="s">
        <v>2021</v>
      </c>
      <c r="J60" s="238" t="s">
        <v>620</v>
      </c>
      <c r="K60" s="238" t="s">
        <v>2021</v>
      </c>
      <c r="L60" s="238" t="s">
        <v>2021</v>
      </c>
    </row>
    <row r="61" spans="1:12" ht="15" customHeight="1">
      <c r="A61" s="235">
        <v>7729461</v>
      </c>
      <c r="B61" s="235" t="s">
        <v>2099</v>
      </c>
      <c r="C61" s="235" t="s">
        <v>2042</v>
      </c>
      <c r="D61" s="236">
        <v>34077</v>
      </c>
      <c r="E61" s="236">
        <v>45895</v>
      </c>
      <c r="F61" s="237">
        <v>1980</v>
      </c>
      <c r="G61" s="235" t="s">
        <v>2097</v>
      </c>
      <c r="H61" s="238" t="s">
        <v>620</v>
      </c>
      <c r="I61" s="238" t="s">
        <v>2021</v>
      </c>
      <c r="J61" s="238" t="s">
        <v>620</v>
      </c>
      <c r="K61" s="238" t="s">
        <v>2021</v>
      </c>
      <c r="L61" s="238" t="s">
        <v>2021</v>
      </c>
    </row>
    <row r="62" spans="1:12" ht="15" customHeight="1">
      <c r="A62" s="235">
        <v>7729459</v>
      </c>
      <c r="B62" s="235" t="s">
        <v>2100</v>
      </c>
      <c r="C62" s="235" t="s">
        <v>2042</v>
      </c>
      <c r="D62" s="236">
        <v>34077</v>
      </c>
      <c r="E62" s="236">
        <v>46154</v>
      </c>
      <c r="F62" s="237">
        <v>1980</v>
      </c>
      <c r="G62" s="235" t="s">
        <v>2097</v>
      </c>
      <c r="H62" s="238" t="s">
        <v>620</v>
      </c>
      <c r="I62" s="238" t="s">
        <v>2021</v>
      </c>
      <c r="J62" s="238" t="s">
        <v>620</v>
      </c>
      <c r="K62" s="238" t="s">
        <v>2021</v>
      </c>
      <c r="L62" s="238" t="s">
        <v>2021</v>
      </c>
    </row>
    <row r="63" spans="1:12" ht="15" customHeight="1">
      <c r="A63" s="235">
        <v>8220761</v>
      </c>
      <c r="B63" s="235" t="s">
        <v>2101</v>
      </c>
      <c r="C63" s="235" t="s">
        <v>2019</v>
      </c>
      <c r="D63" s="236">
        <v>21471</v>
      </c>
      <c r="E63" s="236">
        <v>32689</v>
      </c>
      <c r="F63" s="237">
        <v>1985</v>
      </c>
      <c r="G63" s="235" t="s">
        <v>2102</v>
      </c>
      <c r="H63" s="238" t="s">
        <v>620</v>
      </c>
      <c r="I63" s="238" t="s">
        <v>620</v>
      </c>
      <c r="J63" s="238" t="s">
        <v>620</v>
      </c>
      <c r="K63" s="238" t="s">
        <v>2021</v>
      </c>
      <c r="L63" s="238" t="s">
        <v>2021</v>
      </c>
    </row>
    <row r="64" spans="1:12" ht="15" customHeight="1">
      <c r="A64" s="235">
        <v>9710191</v>
      </c>
      <c r="B64" s="235" t="s">
        <v>2103</v>
      </c>
      <c r="C64" s="235" t="s">
        <v>2019</v>
      </c>
      <c r="D64" s="236">
        <v>29923</v>
      </c>
      <c r="E64" s="236">
        <v>49181</v>
      </c>
      <c r="F64" s="237">
        <v>2016</v>
      </c>
      <c r="G64" s="235" t="s">
        <v>2038</v>
      </c>
      <c r="H64" s="238" t="s">
        <v>620</v>
      </c>
      <c r="I64" s="238" t="s">
        <v>620</v>
      </c>
      <c r="J64" s="238" t="s">
        <v>620</v>
      </c>
      <c r="K64" s="238" t="s">
        <v>2021</v>
      </c>
      <c r="L64" s="238" t="s">
        <v>2021</v>
      </c>
    </row>
    <row r="65" spans="1:12" ht="15" customHeight="1">
      <c r="A65" s="235">
        <v>9680841</v>
      </c>
      <c r="B65" s="235" t="s">
        <v>2104</v>
      </c>
      <c r="C65" s="235" t="s">
        <v>2042</v>
      </c>
      <c r="D65" s="236">
        <v>36751</v>
      </c>
      <c r="E65" s="236">
        <v>33106</v>
      </c>
      <c r="F65" s="237">
        <v>2015</v>
      </c>
      <c r="G65" s="235" t="s">
        <v>2105</v>
      </c>
      <c r="H65" s="238" t="s">
        <v>620</v>
      </c>
      <c r="I65" s="238" t="s">
        <v>2021</v>
      </c>
      <c r="J65" s="238" t="s">
        <v>620</v>
      </c>
      <c r="K65" s="238" t="s">
        <v>2021</v>
      </c>
      <c r="L65" s="238" t="s">
        <v>2021</v>
      </c>
    </row>
    <row r="66" spans="1:12" ht="15" customHeight="1">
      <c r="A66" s="235">
        <v>9233167</v>
      </c>
      <c r="B66" s="235" t="s">
        <v>2106</v>
      </c>
      <c r="C66" s="235" t="s">
        <v>2026</v>
      </c>
      <c r="D66" s="236">
        <v>37548</v>
      </c>
      <c r="E66" s="236">
        <v>12561</v>
      </c>
      <c r="F66" s="237">
        <v>2005</v>
      </c>
      <c r="G66" s="235" t="s">
        <v>2097</v>
      </c>
      <c r="H66" s="238" t="s">
        <v>620</v>
      </c>
      <c r="I66" s="238" t="s">
        <v>2021</v>
      </c>
      <c r="J66" s="238" t="s">
        <v>620</v>
      </c>
      <c r="K66" s="238" t="s">
        <v>2021</v>
      </c>
      <c r="L66" s="238" t="s">
        <v>2021</v>
      </c>
    </row>
    <row r="67" spans="1:12" ht="15" customHeight="1">
      <c r="A67" s="244" t="s">
        <v>2255</v>
      </c>
      <c r="B67" s="244" t="s">
        <v>2107</v>
      </c>
      <c r="C67" s="235" t="s">
        <v>2042</v>
      </c>
      <c r="D67" s="236">
        <v>48409</v>
      </c>
      <c r="E67" s="236">
        <v>51400</v>
      </c>
      <c r="F67" s="237">
        <v>2019</v>
      </c>
      <c r="G67" s="235" t="s">
        <v>2074</v>
      </c>
      <c r="H67" s="238" t="s">
        <v>620</v>
      </c>
      <c r="I67" s="238" t="s">
        <v>2021</v>
      </c>
      <c r="J67" s="238" t="s">
        <v>620</v>
      </c>
      <c r="K67" s="238" t="s">
        <v>2021</v>
      </c>
      <c r="L67" s="238" t="s">
        <v>2021</v>
      </c>
    </row>
    <row r="68" spans="1:12" ht="15" customHeight="1">
      <c r="A68" s="235">
        <v>9232979</v>
      </c>
      <c r="B68" s="235" t="s">
        <v>2108</v>
      </c>
      <c r="C68" s="235" t="s">
        <v>2042</v>
      </c>
      <c r="D68" s="236">
        <v>6368</v>
      </c>
      <c r="E68" s="236">
        <v>8627</v>
      </c>
      <c r="F68" s="237">
        <v>2000</v>
      </c>
      <c r="G68" s="235" t="s">
        <v>2074</v>
      </c>
      <c r="H68" s="238" t="s">
        <v>620</v>
      </c>
      <c r="I68" s="238" t="s">
        <v>2021</v>
      </c>
      <c r="J68" s="238" t="s">
        <v>620</v>
      </c>
      <c r="K68" s="238" t="s">
        <v>620</v>
      </c>
      <c r="L68" s="238" t="s">
        <v>2021</v>
      </c>
    </row>
    <row r="69" spans="1:12" ht="15" customHeight="1">
      <c r="A69" s="235">
        <v>9310109</v>
      </c>
      <c r="B69" s="235" t="s">
        <v>2109</v>
      </c>
      <c r="C69" s="235" t="s">
        <v>2026</v>
      </c>
      <c r="D69" s="236">
        <v>61321</v>
      </c>
      <c r="E69" s="236">
        <v>19628</v>
      </c>
      <c r="F69" s="237">
        <v>2006</v>
      </c>
      <c r="G69" s="235" t="s">
        <v>2081</v>
      </c>
      <c r="H69" s="238" t="s">
        <v>2021</v>
      </c>
      <c r="I69" s="238" t="s">
        <v>2021</v>
      </c>
      <c r="J69" s="238" t="s">
        <v>620</v>
      </c>
      <c r="K69" s="238" t="s">
        <v>620</v>
      </c>
      <c r="L69" s="238" t="s">
        <v>2021</v>
      </c>
    </row>
    <row r="70" spans="1:12" ht="15" customHeight="1">
      <c r="A70" s="235">
        <v>9278753</v>
      </c>
      <c r="B70" s="235" t="s">
        <v>2110</v>
      </c>
      <c r="C70" s="235" t="s">
        <v>2111</v>
      </c>
      <c r="D70" s="236">
        <v>28762</v>
      </c>
      <c r="E70" s="236">
        <v>51812</v>
      </c>
      <c r="F70" s="237">
        <v>2004</v>
      </c>
      <c r="G70" s="235" t="s">
        <v>2112</v>
      </c>
      <c r="H70" s="238" t="s">
        <v>620</v>
      </c>
      <c r="I70" s="238" t="s">
        <v>2021</v>
      </c>
      <c r="J70" s="238" t="s">
        <v>620</v>
      </c>
      <c r="K70" s="238" t="s">
        <v>620</v>
      </c>
      <c r="L70" s="238" t="s">
        <v>620</v>
      </c>
    </row>
    <row r="71" spans="1:12" ht="15" customHeight="1">
      <c r="A71" s="235">
        <v>9228136</v>
      </c>
      <c r="B71" s="235" t="s">
        <v>2113</v>
      </c>
      <c r="C71" s="235" t="s">
        <v>2111</v>
      </c>
      <c r="D71" s="236">
        <v>28836</v>
      </c>
      <c r="E71" s="236">
        <v>50601</v>
      </c>
      <c r="F71" s="237">
        <v>2001</v>
      </c>
      <c r="G71" s="235" t="s">
        <v>2112</v>
      </c>
      <c r="H71" s="238" t="s">
        <v>620</v>
      </c>
      <c r="I71" s="238" t="s">
        <v>2021</v>
      </c>
      <c r="J71" s="238" t="s">
        <v>620</v>
      </c>
      <c r="K71" s="238" t="s">
        <v>620</v>
      </c>
      <c r="L71" s="238" t="s">
        <v>620</v>
      </c>
    </row>
    <row r="72" spans="1:12" ht="15" customHeight="1">
      <c r="A72" s="235">
        <v>9228148</v>
      </c>
      <c r="B72" s="235" t="s">
        <v>2114</v>
      </c>
      <c r="C72" s="235" t="s">
        <v>2111</v>
      </c>
      <c r="D72" s="236">
        <v>28836</v>
      </c>
      <c r="E72" s="236">
        <v>50601</v>
      </c>
      <c r="F72" s="237">
        <v>2001</v>
      </c>
      <c r="G72" s="235" t="s">
        <v>2112</v>
      </c>
      <c r="H72" s="238" t="s">
        <v>620</v>
      </c>
      <c r="I72" s="238" t="s">
        <v>2021</v>
      </c>
      <c r="J72" s="238" t="s">
        <v>620</v>
      </c>
      <c r="K72" s="238" t="s">
        <v>620</v>
      </c>
      <c r="L72" s="238" t="s">
        <v>620</v>
      </c>
    </row>
    <row r="73" spans="1:12" ht="15" customHeight="1">
      <c r="A73" s="235">
        <v>9777888</v>
      </c>
      <c r="B73" s="235" t="s">
        <v>2115</v>
      </c>
      <c r="C73" s="235" t="s">
        <v>2026</v>
      </c>
      <c r="D73" s="236">
        <v>58107</v>
      </c>
      <c r="E73" s="236">
        <v>20352</v>
      </c>
      <c r="F73" s="237">
        <v>2017</v>
      </c>
      <c r="G73" s="235" t="s">
        <v>2116</v>
      </c>
      <c r="H73" s="238" t="s">
        <v>2021</v>
      </c>
      <c r="I73" s="238" t="s">
        <v>2021</v>
      </c>
      <c r="J73" s="238" t="s">
        <v>620</v>
      </c>
      <c r="K73" s="238" t="s">
        <v>620</v>
      </c>
      <c r="L73" s="238" t="s">
        <v>2021</v>
      </c>
    </row>
    <row r="74" spans="1:12" ht="15" customHeight="1">
      <c r="A74" s="247" t="s">
        <v>2117</v>
      </c>
      <c r="B74" s="248" t="s">
        <v>2118</v>
      </c>
      <c r="C74" s="235" t="s">
        <v>2026</v>
      </c>
      <c r="D74" s="236">
        <v>58107</v>
      </c>
      <c r="E74" s="236">
        <v>20397</v>
      </c>
      <c r="F74" s="237">
        <v>2017</v>
      </c>
      <c r="G74" s="235" t="s">
        <v>2116</v>
      </c>
      <c r="H74" s="238" t="s">
        <v>620</v>
      </c>
      <c r="I74" s="238" t="s">
        <v>2021</v>
      </c>
      <c r="J74" s="238" t="s">
        <v>620</v>
      </c>
      <c r="K74" s="238" t="s">
        <v>620</v>
      </c>
      <c r="L74" s="238" t="s">
        <v>2021</v>
      </c>
    </row>
    <row r="75" spans="1:12" ht="15" customHeight="1">
      <c r="A75" s="235">
        <v>9448114</v>
      </c>
      <c r="B75" s="235" t="s">
        <v>2119</v>
      </c>
      <c r="C75" s="235" t="s">
        <v>2026</v>
      </c>
      <c r="D75" s="236">
        <v>57030</v>
      </c>
      <c r="E75" s="236">
        <v>21233</v>
      </c>
      <c r="F75" s="237">
        <v>2009</v>
      </c>
      <c r="G75" s="235" t="s">
        <v>2116</v>
      </c>
      <c r="H75" s="238" t="s">
        <v>2021</v>
      </c>
      <c r="I75" s="238" t="s">
        <v>2021</v>
      </c>
      <c r="J75" s="238" t="s">
        <v>620</v>
      </c>
      <c r="K75" s="238" t="s">
        <v>620</v>
      </c>
      <c r="L75" s="238" t="s">
        <v>2021</v>
      </c>
    </row>
    <row r="76" spans="1:12" ht="15" customHeight="1">
      <c r="A76" s="235">
        <v>9448425</v>
      </c>
      <c r="B76" s="235" t="s">
        <v>2120</v>
      </c>
      <c r="C76" s="235" t="s">
        <v>2026</v>
      </c>
      <c r="D76" s="236">
        <v>57030</v>
      </c>
      <c r="E76" s="236">
        <v>21359</v>
      </c>
      <c r="F76" s="237">
        <v>2010</v>
      </c>
      <c r="G76" s="235" t="s">
        <v>2116</v>
      </c>
      <c r="H76" s="238" t="s">
        <v>2021</v>
      </c>
      <c r="I76" s="238" t="s">
        <v>2021</v>
      </c>
      <c r="J76" s="238" t="s">
        <v>620</v>
      </c>
      <c r="K76" s="238" t="s">
        <v>620</v>
      </c>
      <c r="L76" s="238" t="s">
        <v>2021</v>
      </c>
    </row>
    <row r="77" spans="1:12" ht="15" customHeight="1">
      <c r="A77" s="235">
        <v>9697985</v>
      </c>
      <c r="B77" s="235" t="s">
        <v>2121</v>
      </c>
      <c r="C77" s="235" t="s">
        <v>2019</v>
      </c>
      <c r="D77" s="236">
        <v>29923</v>
      </c>
      <c r="E77" s="236">
        <v>49151</v>
      </c>
      <c r="F77" s="237">
        <v>2015</v>
      </c>
      <c r="G77" s="235" t="s">
        <v>2032</v>
      </c>
      <c r="H77" s="238" t="s">
        <v>620</v>
      </c>
      <c r="I77" s="238" t="s">
        <v>620</v>
      </c>
      <c r="J77" s="238" t="s">
        <v>620</v>
      </c>
      <c r="K77" s="238" t="s">
        <v>2021</v>
      </c>
      <c r="L77" s="238" t="s">
        <v>2021</v>
      </c>
    </row>
    <row r="78" spans="1:12" ht="15" customHeight="1">
      <c r="A78" s="235">
        <v>9704790</v>
      </c>
      <c r="B78" s="235" t="s">
        <v>2122</v>
      </c>
      <c r="C78" s="235" t="s">
        <v>2019</v>
      </c>
      <c r="D78" s="236">
        <v>29801</v>
      </c>
      <c r="E78" s="236">
        <v>49828</v>
      </c>
      <c r="F78" s="237">
        <v>2016</v>
      </c>
      <c r="G78" s="235" t="s">
        <v>2040</v>
      </c>
      <c r="H78" s="238" t="s">
        <v>620</v>
      </c>
      <c r="I78" s="238" t="s">
        <v>620</v>
      </c>
      <c r="J78" s="238" t="s">
        <v>620</v>
      </c>
      <c r="K78" s="238" t="s">
        <v>2021</v>
      </c>
      <c r="L78" s="238" t="s">
        <v>2021</v>
      </c>
    </row>
    <row r="79" spans="1:12" ht="15" customHeight="1">
      <c r="A79" s="235">
        <v>9215660</v>
      </c>
      <c r="B79" s="235" t="s">
        <v>2123</v>
      </c>
      <c r="C79" s="235" t="s">
        <v>2042</v>
      </c>
      <c r="D79" s="236">
        <v>40085</v>
      </c>
      <c r="E79" s="236">
        <v>51101</v>
      </c>
      <c r="F79" s="237">
        <v>2001</v>
      </c>
      <c r="G79" s="235" t="s">
        <v>2059</v>
      </c>
      <c r="H79" s="238" t="s">
        <v>620</v>
      </c>
      <c r="I79" s="238" t="s">
        <v>2021</v>
      </c>
      <c r="J79" s="238" t="s">
        <v>620</v>
      </c>
      <c r="K79" s="238" t="s">
        <v>620</v>
      </c>
      <c r="L79" s="238" t="s">
        <v>2021</v>
      </c>
    </row>
    <row r="80" spans="1:12" ht="15" customHeight="1">
      <c r="A80" s="235" t="s">
        <v>2124</v>
      </c>
      <c r="B80" s="235" t="s">
        <v>2125</v>
      </c>
      <c r="C80" s="235" t="s">
        <v>2042</v>
      </c>
      <c r="D80" s="236">
        <v>59522</v>
      </c>
      <c r="E80" s="236">
        <v>44200</v>
      </c>
      <c r="F80" s="237">
        <v>2019</v>
      </c>
      <c r="G80" s="235" t="s">
        <v>2074</v>
      </c>
      <c r="H80" s="238" t="s">
        <v>620</v>
      </c>
      <c r="I80" s="238" t="s">
        <v>2021</v>
      </c>
      <c r="J80" s="238" t="s">
        <v>620</v>
      </c>
      <c r="K80" s="238" t="s">
        <v>2021</v>
      </c>
      <c r="L80" s="238" t="s">
        <v>2021</v>
      </c>
    </row>
    <row r="81" spans="1:12" ht="15" customHeight="1">
      <c r="A81" s="235">
        <v>9348649</v>
      </c>
      <c r="B81" s="235" t="s">
        <v>2126</v>
      </c>
      <c r="C81" s="235" t="s">
        <v>2042</v>
      </c>
      <c r="D81" s="236">
        <v>74642</v>
      </c>
      <c r="E81" s="236">
        <v>84705</v>
      </c>
      <c r="F81" s="237">
        <v>2006</v>
      </c>
      <c r="G81" s="235" t="s">
        <v>2027</v>
      </c>
      <c r="H81" s="238" t="s">
        <v>2021</v>
      </c>
      <c r="I81" s="238" t="s">
        <v>2021</v>
      </c>
      <c r="J81" s="238" t="s">
        <v>620</v>
      </c>
      <c r="K81" s="238" t="s">
        <v>620</v>
      </c>
      <c r="L81" s="238" t="s">
        <v>2021</v>
      </c>
    </row>
    <row r="82" spans="1:12" ht="15" customHeight="1">
      <c r="A82" s="235">
        <v>9332975</v>
      </c>
      <c r="B82" s="235" t="s">
        <v>2127</v>
      </c>
      <c r="C82" s="235" t="s">
        <v>2042</v>
      </c>
      <c r="D82" s="236">
        <v>74642</v>
      </c>
      <c r="E82" s="236">
        <v>84775</v>
      </c>
      <c r="F82" s="237">
        <v>2007</v>
      </c>
      <c r="G82" s="235" t="s">
        <v>2027</v>
      </c>
      <c r="H82" s="238" t="s">
        <v>2021</v>
      </c>
      <c r="I82" s="238" t="s">
        <v>2021</v>
      </c>
      <c r="J82" s="238" t="s">
        <v>620</v>
      </c>
      <c r="K82" s="238" t="s">
        <v>620</v>
      </c>
      <c r="L82" s="238" t="s">
        <v>2021</v>
      </c>
    </row>
    <row r="83" spans="1:12" ht="15" customHeight="1">
      <c r="A83" s="235">
        <v>9332987</v>
      </c>
      <c r="B83" s="235" t="s">
        <v>2128</v>
      </c>
      <c r="C83" s="235" t="s">
        <v>2042</v>
      </c>
      <c r="D83" s="236">
        <v>74642</v>
      </c>
      <c r="E83" s="236">
        <v>84704</v>
      </c>
      <c r="F83" s="237">
        <v>2007</v>
      </c>
      <c r="G83" s="235" t="s">
        <v>2027</v>
      </c>
      <c r="H83" s="238" t="s">
        <v>2021</v>
      </c>
      <c r="I83" s="238" t="s">
        <v>2021</v>
      </c>
      <c r="J83" s="238" t="s">
        <v>620</v>
      </c>
      <c r="K83" s="238" t="s">
        <v>620</v>
      </c>
      <c r="L83" s="238" t="s">
        <v>2021</v>
      </c>
    </row>
    <row r="84" spans="1:12" ht="15" customHeight="1">
      <c r="A84" s="235">
        <v>9332999</v>
      </c>
      <c r="B84" s="235" t="s">
        <v>2129</v>
      </c>
      <c r="C84" s="235" t="s">
        <v>2042</v>
      </c>
      <c r="D84" s="236">
        <v>74642</v>
      </c>
      <c r="E84" s="236">
        <v>84771</v>
      </c>
      <c r="F84" s="237">
        <v>2007</v>
      </c>
      <c r="G84" s="235" t="s">
        <v>2027</v>
      </c>
      <c r="H84" s="238" t="s">
        <v>2021</v>
      </c>
      <c r="I84" s="238" t="s">
        <v>2021</v>
      </c>
      <c r="J84" s="238" t="s">
        <v>620</v>
      </c>
      <c r="K84" s="238" t="s">
        <v>620</v>
      </c>
      <c r="L84" s="238" t="s">
        <v>2021</v>
      </c>
    </row>
    <row r="85" spans="1:12" ht="15" customHeight="1">
      <c r="A85" s="235">
        <v>9333034</v>
      </c>
      <c r="B85" s="235" t="s">
        <v>2130</v>
      </c>
      <c r="C85" s="235" t="s">
        <v>2042</v>
      </c>
      <c r="D85" s="236">
        <v>74642</v>
      </c>
      <c r="E85" s="236">
        <v>84626</v>
      </c>
      <c r="F85" s="237">
        <v>2008</v>
      </c>
      <c r="G85" s="235" t="s">
        <v>2027</v>
      </c>
      <c r="H85" s="238" t="s">
        <v>2021</v>
      </c>
      <c r="I85" s="238" t="s">
        <v>2021</v>
      </c>
      <c r="J85" s="238" t="s">
        <v>620</v>
      </c>
      <c r="K85" s="238" t="s">
        <v>620</v>
      </c>
      <c r="L85" s="238" t="s">
        <v>2021</v>
      </c>
    </row>
    <row r="86" spans="1:12" ht="15" customHeight="1">
      <c r="A86" s="244">
        <v>9299044</v>
      </c>
      <c r="B86" s="244" t="s">
        <v>2131</v>
      </c>
      <c r="C86" s="235" t="s">
        <v>2042</v>
      </c>
      <c r="D86" s="236">
        <v>25406</v>
      </c>
      <c r="E86" s="236">
        <v>33750</v>
      </c>
      <c r="F86" s="237">
        <v>2005</v>
      </c>
      <c r="G86" s="235" t="s">
        <v>2027</v>
      </c>
      <c r="H86" s="238" t="s">
        <v>2021</v>
      </c>
      <c r="I86" s="238" t="s">
        <v>2021</v>
      </c>
      <c r="J86" s="238" t="s">
        <v>620</v>
      </c>
      <c r="K86" s="238" t="s">
        <v>620</v>
      </c>
      <c r="L86" s="238" t="s">
        <v>2021</v>
      </c>
    </row>
    <row r="87" spans="1:12" ht="15" customHeight="1">
      <c r="A87" s="235">
        <v>9333008</v>
      </c>
      <c r="B87" s="235" t="s">
        <v>2132</v>
      </c>
      <c r="C87" s="235" t="s">
        <v>2042</v>
      </c>
      <c r="D87" s="236">
        <v>74642</v>
      </c>
      <c r="E87" s="236">
        <v>84783</v>
      </c>
      <c r="F87" s="237">
        <v>2007</v>
      </c>
      <c r="G87" s="235" t="s">
        <v>2027</v>
      </c>
      <c r="H87" s="238" t="s">
        <v>2021</v>
      </c>
      <c r="I87" s="238" t="s">
        <v>2021</v>
      </c>
      <c r="J87" s="238" t="s">
        <v>620</v>
      </c>
      <c r="K87" s="238" t="s">
        <v>620</v>
      </c>
      <c r="L87" s="238" t="s">
        <v>2021</v>
      </c>
    </row>
    <row r="88" spans="1:12" ht="15" customHeight="1">
      <c r="A88" s="235">
        <v>9193264</v>
      </c>
      <c r="B88" s="235" t="s">
        <v>2133</v>
      </c>
      <c r="C88" s="235" t="s">
        <v>2042</v>
      </c>
      <c r="D88" s="236">
        <v>50698</v>
      </c>
      <c r="E88" s="236">
        <v>61986</v>
      </c>
      <c r="F88" s="237">
        <v>2000</v>
      </c>
      <c r="G88" s="235" t="s">
        <v>2027</v>
      </c>
      <c r="H88" s="238" t="s">
        <v>2021</v>
      </c>
      <c r="I88" s="238" t="s">
        <v>2021</v>
      </c>
      <c r="J88" s="238" t="s">
        <v>620</v>
      </c>
      <c r="K88" s="238" t="s">
        <v>620</v>
      </c>
      <c r="L88" s="238" t="s">
        <v>2021</v>
      </c>
    </row>
    <row r="89" spans="1:12" ht="15" customHeight="1">
      <c r="A89" s="235">
        <v>9298686</v>
      </c>
      <c r="B89" s="235" t="s">
        <v>2134</v>
      </c>
      <c r="C89" s="235" t="s">
        <v>2042</v>
      </c>
      <c r="D89" s="236">
        <v>50686</v>
      </c>
      <c r="E89" s="236">
        <v>61454</v>
      </c>
      <c r="F89" s="237">
        <v>2006</v>
      </c>
      <c r="G89" s="235" t="s">
        <v>2029</v>
      </c>
      <c r="H89" s="238" t="s">
        <v>2021</v>
      </c>
      <c r="I89" s="238" t="s">
        <v>2021</v>
      </c>
      <c r="J89" s="238" t="s">
        <v>620</v>
      </c>
      <c r="K89" s="238" t="s">
        <v>620</v>
      </c>
      <c r="L89" s="238" t="s">
        <v>2021</v>
      </c>
    </row>
    <row r="90" spans="1:12" ht="15" customHeight="1">
      <c r="A90" s="235">
        <v>9333010</v>
      </c>
      <c r="B90" s="235" t="s">
        <v>2135</v>
      </c>
      <c r="C90" s="235" t="s">
        <v>2042</v>
      </c>
      <c r="D90" s="236">
        <v>74642</v>
      </c>
      <c r="E90" s="236">
        <v>84688</v>
      </c>
      <c r="F90" s="237">
        <v>2007</v>
      </c>
      <c r="G90" s="235" t="s">
        <v>2027</v>
      </c>
      <c r="H90" s="238" t="s">
        <v>2021</v>
      </c>
      <c r="I90" s="238" t="s">
        <v>2021</v>
      </c>
      <c r="J90" s="238" t="s">
        <v>620</v>
      </c>
      <c r="K90" s="238" t="s">
        <v>620</v>
      </c>
      <c r="L90" s="238" t="s">
        <v>2021</v>
      </c>
    </row>
    <row r="91" spans="1:12" ht="15" customHeight="1">
      <c r="A91" s="235">
        <v>9333022</v>
      </c>
      <c r="B91" s="235" t="s">
        <v>2136</v>
      </c>
      <c r="C91" s="235" t="s">
        <v>2042</v>
      </c>
      <c r="D91" s="236">
        <v>74642</v>
      </c>
      <c r="E91" s="236">
        <v>84835</v>
      </c>
      <c r="F91" s="237">
        <v>2008</v>
      </c>
      <c r="G91" s="235" t="s">
        <v>2027</v>
      </c>
      <c r="H91" s="238" t="s">
        <v>2021</v>
      </c>
      <c r="I91" s="238" t="s">
        <v>2021</v>
      </c>
      <c r="J91" s="238" t="s">
        <v>620</v>
      </c>
      <c r="K91" s="238" t="s">
        <v>620</v>
      </c>
      <c r="L91" s="238" t="s">
        <v>2021</v>
      </c>
    </row>
    <row r="92" spans="1:12" ht="15" customHeight="1">
      <c r="A92" s="235">
        <v>9255244</v>
      </c>
      <c r="B92" s="235" t="s">
        <v>2137</v>
      </c>
      <c r="C92" s="235" t="s">
        <v>2019</v>
      </c>
      <c r="D92" s="236">
        <v>28517</v>
      </c>
      <c r="E92" s="236">
        <v>47047</v>
      </c>
      <c r="F92" s="237">
        <v>2003</v>
      </c>
      <c r="G92" s="235" t="s">
        <v>2027</v>
      </c>
      <c r="H92" s="238" t="s">
        <v>620</v>
      </c>
      <c r="I92" s="238" t="s">
        <v>620</v>
      </c>
      <c r="J92" s="238" t="s">
        <v>2021</v>
      </c>
      <c r="K92" s="238" t="s">
        <v>620</v>
      </c>
      <c r="L92" s="238" t="s">
        <v>2021</v>
      </c>
    </row>
    <row r="93" spans="1:12" ht="15" customHeight="1">
      <c r="A93" s="235">
        <v>9573658</v>
      </c>
      <c r="B93" s="235" t="s">
        <v>2138</v>
      </c>
      <c r="C93" s="235" t="s">
        <v>2019</v>
      </c>
      <c r="D93" s="236">
        <v>28777</v>
      </c>
      <c r="E93" s="236">
        <v>47980</v>
      </c>
      <c r="F93" s="237">
        <v>2011</v>
      </c>
      <c r="G93" s="235" t="s">
        <v>2139</v>
      </c>
      <c r="H93" s="238" t="s">
        <v>620</v>
      </c>
      <c r="I93" s="238" t="s">
        <v>620</v>
      </c>
      <c r="J93" s="238" t="s">
        <v>620</v>
      </c>
      <c r="K93" s="238" t="s">
        <v>620</v>
      </c>
      <c r="L93" s="238" t="s">
        <v>2021</v>
      </c>
    </row>
    <row r="94" spans="1:12" ht="15" customHeight="1">
      <c r="A94" s="235">
        <v>9305312</v>
      </c>
      <c r="B94" s="235" t="s">
        <v>2140</v>
      </c>
      <c r="C94" s="235" t="s">
        <v>2042</v>
      </c>
      <c r="D94" s="236">
        <v>50686</v>
      </c>
      <c r="E94" s="236">
        <v>61499</v>
      </c>
      <c r="F94" s="237">
        <v>2006</v>
      </c>
      <c r="G94" s="235" t="s">
        <v>2029</v>
      </c>
      <c r="H94" s="238" t="s">
        <v>2021</v>
      </c>
      <c r="I94" s="238" t="s">
        <v>2021</v>
      </c>
      <c r="J94" s="238" t="s">
        <v>620</v>
      </c>
      <c r="K94" s="238" t="s">
        <v>620</v>
      </c>
      <c r="L94" s="238" t="s">
        <v>2021</v>
      </c>
    </row>
    <row r="95" spans="1:12" ht="15" customHeight="1">
      <c r="A95" s="235">
        <v>9298698</v>
      </c>
      <c r="B95" s="235" t="s">
        <v>2141</v>
      </c>
      <c r="C95" s="235" t="s">
        <v>2042</v>
      </c>
      <c r="D95" s="236">
        <v>50686</v>
      </c>
      <c r="E95" s="236">
        <v>61454</v>
      </c>
      <c r="F95" s="237">
        <v>2006</v>
      </c>
      <c r="G95" s="235" t="s">
        <v>2029</v>
      </c>
      <c r="H95" s="238" t="s">
        <v>2021</v>
      </c>
      <c r="I95" s="238" t="s">
        <v>2021</v>
      </c>
      <c r="J95" s="238" t="s">
        <v>620</v>
      </c>
      <c r="K95" s="238" t="s">
        <v>620</v>
      </c>
      <c r="L95" s="238" t="s">
        <v>2021</v>
      </c>
    </row>
    <row r="96" spans="1:12" ht="15" customHeight="1">
      <c r="A96" s="235">
        <v>9278492</v>
      </c>
      <c r="B96" s="235" t="s">
        <v>2142</v>
      </c>
      <c r="C96" s="235" t="s">
        <v>2019</v>
      </c>
      <c r="D96" s="236">
        <v>25487</v>
      </c>
      <c r="E96" s="236">
        <v>38177</v>
      </c>
      <c r="F96" s="237">
        <v>2004</v>
      </c>
      <c r="G96" s="235" t="s">
        <v>2143</v>
      </c>
      <c r="H96" s="238" t="s">
        <v>620</v>
      </c>
      <c r="I96" s="238" t="s">
        <v>620</v>
      </c>
      <c r="J96" s="238" t="s">
        <v>2021</v>
      </c>
      <c r="K96" s="238" t="s">
        <v>620</v>
      </c>
      <c r="L96" s="238" t="s">
        <v>2021</v>
      </c>
    </row>
    <row r="97" spans="1:12" ht="15" customHeight="1">
      <c r="A97" s="235">
        <v>9342176</v>
      </c>
      <c r="B97" s="235" t="s">
        <v>2144</v>
      </c>
      <c r="C97" s="235" t="s">
        <v>2042</v>
      </c>
      <c r="D97" s="236">
        <v>74642</v>
      </c>
      <c r="E97" s="236">
        <v>84688</v>
      </c>
      <c r="F97" s="237">
        <v>2008</v>
      </c>
      <c r="G97" s="235" t="s">
        <v>2027</v>
      </c>
      <c r="H97" s="238" t="s">
        <v>2021</v>
      </c>
      <c r="I97" s="238" t="s">
        <v>2021</v>
      </c>
      <c r="J97" s="238" t="s">
        <v>620</v>
      </c>
      <c r="K97" s="238" t="s">
        <v>620</v>
      </c>
      <c r="L97" s="238" t="s">
        <v>2021</v>
      </c>
    </row>
    <row r="98" spans="1:12" ht="15" customHeight="1">
      <c r="A98" s="235">
        <v>9289207</v>
      </c>
      <c r="B98" s="235" t="s">
        <v>2145</v>
      </c>
      <c r="C98" s="235" t="s">
        <v>2042</v>
      </c>
      <c r="D98" s="236">
        <v>24488</v>
      </c>
      <c r="E98" s="236">
        <v>28844</v>
      </c>
      <c r="F98" s="237">
        <v>2004</v>
      </c>
      <c r="G98" s="235" t="s">
        <v>2027</v>
      </c>
      <c r="H98" s="238" t="s">
        <v>2021</v>
      </c>
      <c r="I98" s="238" t="s">
        <v>2021</v>
      </c>
      <c r="J98" s="238" t="s">
        <v>620</v>
      </c>
      <c r="K98" s="238" t="s">
        <v>620</v>
      </c>
      <c r="L98" s="238" t="s">
        <v>2021</v>
      </c>
    </row>
    <row r="99" spans="1:12" ht="15" customHeight="1">
      <c r="A99" s="242">
        <v>9315197</v>
      </c>
      <c r="B99" s="242" t="s">
        <v>2146</v>
      </c>
      <c r="C99" s="242" t="s">
        <v>2042</v>
      </c>
      <c r="D99" s="236">
        <v>80503</v>
      </c>
      <c r="E99" s="236">
        <v>87545</v>
      </c>
      <c r="F99" s="249">
        <v>2007</v>
      </c>
      <c r="G99" s="235" t="s">
        <v>2027</v>
      </c>
      <c r="H99" s="238" t="s">
        <v>2021</v>
      </c>
      <c r="I99" s="238" t="s">
        <v>2021</v>
      </c>
      <c r="J99" s="238" t="s">
        <v>620</v>
      </c>
      <c r="K99" s="238" t="s">
        <v>620</v>
      </c>
      <c r="L99" s="238" t="s">
        <v>2021</v>
      </c>
    </row>
    <row r="100" spans="1:12" ht="15" customHeight="1">
      <c r="A100" s="242">
        <v>9315202</v>
      </c>
      <c r="B100" s="242" t="s">
        <v>2147</v>
      </c>
      <c r="C100" s="235" t="s">
        <v>2042</v>
      </c>
      <c r="D100" s="236">
        <v>80503</v>
      </c>
      <c r="E100" s="236">
        <v>87618</v>
      </c>
      <c r="F100" s="237">
        <v>2007</v>
      </c>
      <c r="G100" s="235" t="s">
        <v>2027</v>
      </c>
      <c r="H100" s="238" t="s">
        <v>2021</v>
      </c>
      <c r="I100" s="238" t="s">
        <v>2021</v>
      </c>
      <c r="J100" s="238" t="s">
        <v>620</v>
      </c>
      <c r="K100" s="238" t="s">
        <v>620</v>
      </c>
      <c r="L100" s="238" t="s">
        <v>2021</v>
      </c>
    </row>
    <row r="101" spans="1:12" ht="15" customHeight="1">
      <c r="A101" s="242">
        <v>9289192</v>
      </c>
      <c r="B101" s="242" t="s">
        <v>2148</v>
      </c>
      <c r="C101" s="235" t="s">
        <v>2042</v>
      </c>
      <c r="D101" s="236">
        <v>24488</v>
      </c>
      <c r="E101" s="236">
        <v>28897</v>
      </c>
      <c r="F101" s="237">
        <v>2004</v>
      </c>
      <c r="G101" s="235" t="s">
        <v>2027</v>
      </c>
      <c r="H101" s="238" t="s">
        <v>2021</v>
      </c>
      <c r="I101" s="238" t="s">
        <v>2021</v>
      </c>
      <c r="J101" s="238" t="s">
        <v>620</v>
      </c>
      <c r="K101" s="238" t="s">
        <v>620</v>
      </c>
      <c r="L101" s="238" t="s">
        <v>2021</v>
      </c>
    </row>
    <row r="102" spans="1:12" ht="15" customHeight="1">
      <c r="A102" s="235">
        <v>9697997</v>
      </c>
      <c r="B102" s="235" t="s">
        <v>2149</v>
      </c>
      <c r="C102" s="235" t="s">
        <v>2019</v>
      </c>
      <c r="D102" s="236">
        <v>29923</v>
      </c>
      <c r="E102" s="236">
        <v>49076</v>
      </c>
      <c r="F102" s="237">
        <v>2016</v>
      </c>
      <c r="G102" s="235" t="s">
        <v>2032</v>
      </c>
      <c r="H102" s="238" t="s">
        <v>620</v>
      </c>
      <c r="I102" s="238" t="s">
        <v>620</v>
      </c>
      <c r="J102" s="238" t="s">
        <v>620</v>
      </c>
      <c r="K102" s="238" t="s">
        <v>2021</v>
      </c>
      <c r="L102" s="238" t="s">
        <v>2021</v>
      </c>
    </row>
    <row r="103" spans="1:12" ht="15" customHeight="1">
      <c r="A103" s="235">
        <v>7907996</v>
      </c>
      <c r="B103" s="235" t="s">
        <v>2150</v>
      </c>
      <c r="C103" s="235" t="s">
        <v>2042</v>
      </c>
      <c r="D103" s="236">
        <v>41036</v>
      </c>
      <c r="E103" s="236">
        <v>30825</v>
      </c>
      <c r="F103" s="237">
        <v>1983</v>
      </c>
      <c r="G103" s="235" t="s">
        <v>2074</v>
      </c>
      <c r="H103" s="238" t="s">
        <v>620</v>
      </c>
      <c r="I103" s="238" t="s">
        <v>2021</v>
      </c>
      <c r="J103" s="238" t="s">
        <v>620</v>
      </c>
      <c r="K103" s="238" t="s">
        <v>2021</v>
      </c>
      <c r="L103" s="238" t="s">
        <v>2021</v>
      </c>
    </row>
    <row r="104" spans="1:12" ht="15" customHeight="1">
      <c r="A104" s="235">
        <v>8320559</v>
      </c>
      <c r="B104" s="235" t="s">
        <v>2151</v>
      </c>
      <c r="C104" s="235" t="s">
        <v>2026</v>
      </c>
      <c r="D104" s="236">
        <v>34318</v>
      </c>
      <c r="E104" s="236">
        <v>24500</v>
      </c>
      <c r="F104" s="237">
        <v>1985</v>
      </c>
      <c r="G104" s="235" t="s">
        <v>2059</v>
      </c>
      <c r="H104" s="238" t="s">
        <v>620</v>
      </c>
      <c r="I104" s="238" t="s">
        <v>620</v>
      </c>
      <c r="J104" s="238" t="s">
        <v>620</v>
      </c>
      <c r="K104" s="238" t="s">
        <v>620</v>
      </c>
      <c r="L104" s="238" t="s">
        <v>2021</v>
      </c>
    </row>
    <row r="105" spans="1:12" ht="15" customHeight="1">
      <c r="A105" s="235">
        <v>9210309</v>
      </c>
      <c r="B105" s="235" t="s">
        <v>2152</v>
      </c>
      <c r="C105" s="235" t="s">
        <v>2065</v>
      </c>
      <c r="D105" s="236">
        <v>6170</v>
      </c>
      <c r="E105" s="236">
        <v>7725</v>
      </c>
      <c r="F105" s="237">
        <v>2000</v>
      </c>
      <c r="G105" s="235" t="s">
        <v>2059</v>
      </c>
      <c r="H105" s="238" t="s">
        <v>620</v>
      </c>
      <c r="I105" s="238" t="s">
        <v>2021</v>
      </c>
      <c r="J105" s="238" t="s">
        <v>620</v>
      </c>
      <c r="K105" s="238" t="s">
        <v>620</v>
      </c>
      <c r="L105" s="238" t="s">
        <v>2021</v>
      </c>
    </row>
    <row r="106" spans="1:12" ht="14.45" customHeight="1">
      <c r="A106" s="235">
        <v>7907984</v>
      </c>
      <c r="B106" s="235" t="s">
        <v>2153</v>
      </c>
      <c r="C106" s="235" t="s">
        <v>2042</v>
      </c>
      <c r="D106" s="236">
        <v>41036</v>
      </c>
      <c r="E106" s="236">
        <v>30825</v>
      </c>
      <c r="F106" s="237">
        <v>1982</v>
      </c>
      <c r="G106" s="235" t="s">
        <v>2074</v>
      </c>
      <c r="H106" s="238" t="s">
        <v>620</v>
      </c>
      <c r="I106" s="238" t="s">
        <v>2021</v>
      </c>
      <c r="J106" s="238" t="s">
        <v>620</v>
      </c>
      <c r="K106" s="238" t="s">
        <v>2021</v>
      </c>
      <c r="L106" s="238" t="s">
        <v>2021</v>
      </c>
    </row>
    <row r="107" spans="1:12" ht="15" customHeight="1">
      <c r="A107" s="235">
        <v>9244130</v>
      </c>
      <c r="B107" s="235" t="s">
        <v>2154</v>
      </c>
      <c r="C107" s="235" t="s">
        <v>2042</v>
      </c>
      <c r="D107" s="236">
        <v>32575</v>
      </c>
      <c r="E107" s="236">
        <v>38261</v>
      </c>
      <c r="F107" s="237">
        <v>2003</v>
      </c>
      <c r="G107" s="235" t="s">
        <v>2074</v>
      </c>
      <c r="H107" s="238" t="s">
        <v>620</v>
      </c>
      <c r="I107" s="238" t="s">
        <v>2021</v>
      </c>
      <c r="J107" s="238" t="s">
        <v>620</v>
      </c>
      <c r="K107" s="238" t="s">
        <v>2021</v>
      </c>
      <c r="L107" s="238" t="s">
        <v>2021</v>
      </c>
    </row>
    <row r="108" spans="1:12" ht="15" customHeight="1">
      <c r="A108" s="235">
        <v>9273674</v>
      </c>
      <c r="B108" s="235" t="s">
        <v>2155</v>
      </c>
      <c r="C108" s="235" t="s">
        <v>2042</v>
      </c>
      <c r="D108" s="236">
        <v>32575</v>
      </c>
      <c r="E108" s="236">
        <v>38261</v>
      </c>
      <c r="F108" s="237">
        <v>2005</v>
      </c>
      <c r="G108" s="235" t="s">
        <v>2074</v>
      </c>
      <c r="H108" s="238" t="s">
        <v>620</v>
      </c>
      <c r="I108" s="238" t="s">
        <v>2021</v>
      </c>
      <c r="J108" s="238" t="s">
        <v>620</v>
      </c>
      <c r="K108" s="238" t="s">
        <v>2021</v>
      </c>
      <c r="L108" s="238" t="s">
        <v>2021</v>
      </c>
    </row>
    <row r="109" spans="1:12" ht="15" customHeight="1">
      <c r="A109" s="235">
        <v>9619684</v>
      </c>
      <c r="B109" s="235" t="s">
        <v>2156</v>
      </c>
      <c r="C109" s="235" t="s">
        <v>2026</v>
      </c>
      <c r="D109" s="236">
        <v>47279</v>
      </c>
      <c r="E109" s="236">
        <v>24750</v>
      </c>
      <c r="F109" s="237">
        <v>2015</v>
      </c>
      <c r="G109" s="235" t="s">
        <v>2097</v>
      </c>
      <c r="H109" s="238" t="s">
        <v>620</v>
      </c>
      <c r="I109" s="238" t="s">
        <v>2021</v>
      </c>
      <c r="J109" s="238" t="s">
        <v>620</v>
      </c>
      <c r="K109" s="238" t="s">
        <v>2021</v>
      </c>
      <c r="L109" s="238" t="s">
        <v>2021</v>
      </c>
    </row>
    <row r="110" spans="1:12" ht="15" customHeight="1">
      <c r="A110" s="235">
        <v>8419142</v>
      </c>
      <c r="B110" s="235" t="s">
        <v>2157</v>
      </c>
      <c r="C110" s="235" t="s">
        <v>2042</v>
      </c>
      <c r="D110" s="236">
        <v>20965</v>
      </c>
      <c r="E110" s="236">
        <v>21282</v>
      </c>
      <c r="F110" s="237">
        <v>1987</v>
      </c>
      <c r="G110" s="235" t="s">
        <v>2074</v>
      </c>
      <c r="H110" s="238" t="s">
        <v>620</v>
      </c>
      <c r="I110" s="238" t="s">
        <v>2021</v>
      </c>
      <c r="J110" s="238" t="s">
        <v>620</v>
      </c>
      <c r="K110" s="238" t="s">
        <v>2021</v>
      </c>
      <c r="L110" s="238" t="s">
        <v>2021</v>
      </c>
    </row>
    <row r="111" spans="1:12" ht="15" customHeight="1">
      <c r="A111" s="235">
        <v>8419166</v>
      </c>
      <c r="B111" s="245" t="s">
        <v>2158</v>
      </c>
      <c r="C111" s="245" t="s">
        <v>2042</v>
      </c>
      <c r="D111" s="236">
        <v>20965</v>
      </c>
      <c r="E111" s="236">
        <v>20668</v>
      </c>
      <c r="F111" s="250">
        <v>1987</v>
      </c>
      <c r="G111" s="235" t="s">
        <v>2074</v>
      </c>
      <c r="H111" s="251" t="s">
        <v>620</v>
      </c>
      <c r="I111" s="238" t="s">
        <v>2021</v>
      </c>
      <c r="J111" s="238" t="s">
        <v>620</v>
      </c>
      <c r="K111" s="238" t="s">
        <v>2021</v>
      </c>
      <c r="L111" s="238" t="s">
        <v>2021</v>
      </c>
    </row>
    <row r="112" spans="1:12" ht="15" customHeight="1">
      <c r="A112" s="235">
        <v>8419154</v>
      </c>
      <c r="B112" s="235" t="s">
        <v>2159</v>
      </c>
      <c r="C112" s="235" t="s">
        <v>2042</v>
      </c>
      <c r="D112" s="236">
        <v>20965</v>
      </c>
      <c r="E112" s="236">
        <v>20668</v>
      </c>
      <c r="F112" s="237">
        <v>1987</v>
      </c>
      <c r="G112" s="235" t="s">
        <v>2074</v>
      </c>
      <c r="H112" s="238" t="s">
        <v>620</v>
      </c>
      <c r="I112" s="238" t="s">
        <v>2021</v>
      </c>
      <c r="J112" s="238" t="s">
        <v>620</v>
      </c>
      <c r="K112" s="238" t="s">
        <v>2021</v>
      </c>
      <c r="L112" s="238" t="s">
        <v>2021</v>
      </c>
    </row>
    <row r="113" spans="1:12" ht="15" customHeight="1">
      <c r="A113" s="235">
        <v>7334204</v>
      </c>
      <c r="B113" s="235" t="s">
        <v>2160</v>
      </c>
      <c r="C113" s="235" t="s">
        <v>2026</v>
      </c>
      <c r="D113" s="236">
        <v>33095</v>
      </c>
      <c r="E113" s="236">
        <v>22501</v>
      </c>
      <c r="F113" s="237">
        <v>1973</v>
      </c>
      <c r="G113" s="235" t="s">
        <v>2074</v>
      </c>
      <c r="H113" s="238" t="s">
        <v>620</v>
      </c>
      <c r="I113" s="238" t="s">
        <v>620</v>
      </c>
      <c r="J113" s="238" t="s">
        <v>620</v>
      </c>
      <c r="K113" s="238" t="s">
        <v>2021</v>
      </c>
      <c r="L113" s="238" t="s">
        <v>2021</v>
      </c>
    </row>
    <row r="114" spans="1:12" ht="15" customHeight="1">
      <c r="A114" s="244">
        <v>9814612</v>
      </c>
      <c r="B114" s="244" t="s">
        <v>2160</v>
      </c>
      <c r="C114" s="235" t="s">
        <v>2042</v>
      </c>
      <c r="D114" s="236">
        <v>59522</v>
      </c>
      <c r="E114" s="236">
        <v>44200</v>
      </c>
      <c r="F114" s="237">
        <v>2020</v>
      </c>
      <c r="G114" s="235" t="s">
        <v>2074</v>
      </c>
      <c r="H114" s="238" t="s">
        <v>620</v>
      </c>
      <c r="I114" s="238" t="s">
        <v>2021</v>
      </c>
      <c r="J114" s="238" t="s">
        <v>620</v>
      </c>
      <c r="K114" s="238" t="s">
        <v>2021</v>
      </c>
      <c r="L114" s="238" t="s">
        <v>2021</v>
      </c>
    </row>
    <row r="115" spans="1:12" ht="15" customHeight="1">
      <c r="A115" s="235">
        <v>9273686</v>
      </c>
      <c r="B115" s="235" t="s">
        <v>2161</v>
      </c>
      <c r="C115" s="235" t="s">
        <v>2042</v>
      </c>
      <c r="D115" s="236">
        <v>25324</v>
      </c>
      <c r="E115" s="236">
        <v>34026</v>
      </c>
      <c r="F115" s="237">
        <v>2006</v>
      </c>
      <c r="G115" s="235" t="s">
        <v>2074</v>
      </c>
      <c r="H115" s="238" t="s">
        <v>620</v>
      </c>
      <c r="I115" s="238" t="s">
        <v>2021</v>
      </c>
      <c r="J115" s="238" t="s">
        <v>620</v>
      </c>
      <c r="K115" s="238" t="s">
        <v>2021</v>
      </c>
      <c r="L115" s="238" t="s">
        <v>2021</v>
      </c>
    </row>
    <row r="116" spans="1:12" ht="15" customHeight="1">
      <c r="A116" s="235">
        <v>9268538</v>
      </c>
      <c r="B116" s="235" t="s">
        <v>2162</v>
      </c>
      <c r="C116" s="235" t="s">
        <v>2042</v>
      </c>
      <c r="D116" s="236">
        <v>32575</v>
      </c>
      <c r="E116" s="236">
        <v>38261</v>
      </c>
      <c r="F116" s="237">
        <v>2004</v>
      </c>
      <c r="G116" s="235" t="s">
        <v>2074</v>
      </c>
      <c r="H116" s="238" t="s">
        <v>620</v>
      </c>
      <c r="I116" s="238" t="s">
        <v>2021</v>
      </c>
      <c r="J116" s="238" t="s">
        <v>620</v>
      </c>
      <c r="K116" s="238" t="s">
        <v>2021</v>
      </c>
      <c r="L116" s="238" t="s">
        <v>2021</v>
      </c>
    </row>
    <row r="117" spans="1:12" ht="15" customHeight="1">
      <c r="A117" s="235">
        <v>9232278</v>
      </c>
      <c r="B117" s="235" t="s">
        <v>2163</v>
      </c>
      <c r="C117" s="235" t="s">
        <v>2026</v>
      </c>
      <c r="D117" s="236">
        <v>65314</v>
      </c>
      <c r="E117" s="236">
        <v>22437</v>
      </c>
      <c r="F117" s="237">
        <v>2003</v>
      </c>
      <c r="G117" s="235" t="s">
        <v>2164</v>
      </c>
      <c r="H117" s="238" t="s">
        <v>620</v>
      </c>
      <c r="I117" s="238" t="s">
        <v>2021</v>
      </c>
      <c r="J117" s="238" t="s">
        <v>620</v>
      </c>
      <c r="K117" s="238" t="s">
        <v>2021</v>
      </c>
      <c r="L117" s="238" t="s">
        <v>2021</v>
      </c>
    </row>
    <row r="118" spans="1:12" ht="15" customHeight="1">
      <c r="A118" s="235">
        <v>9131369</v>
      </c>
      <c r="B118" s="235" t="s">
        <v>2165</v>
      </c>
      <c r="C118" s="235" t="s">
        <v>2019</v>
      </c>
      <c r="D118" s="236">
        <v>30415</v>
      </c>
      <c r="E118" s="236">
        <v>46069</v>
      </c>
      <c r="F118" s="237">
        <v>1998</v>
      </c>
      <c r="G118" s="235" t="s">
        <v>2057</v>
      </c>
      <c r="H118" s="238" t="s">
        <v>620</v>
      </c>
      <c r="I118" s="238" t="s">
        <v>620</v>
      </c>
      <c r="J118" s="238" t="s">
        <v>620</v>
      </c>
      <c r="K118" s="238" t="s">
        <v>2021</v>
      </c>
      <c r="L118" s="238" t="s">
        <v>2021</v>
      </c>
    </row>
    <row r="119" spans="1:12" ht="15" customHeight="1">
      <c r="A119" s="235">
        <v>9161168</v>
      </c>
      <c r="B119" s="235" t="s">
        <v>2166</v>
      </c>
      <c r="C119" s="235" t="s">
        <v>2065</v>
      </c>
      <c r="D119" s="236">
        <v>13066</v>
      </c>
      <c r="E119" s="236">
        <v>20406</v>
      </c>
      <c r="F119" s="237">
        <v>1997</v>
      </c>
      <c r="G119" s="235" t="s">
        <v>2167</v>
      </c>
      <c r="H119" s="238" t="s">
        <v>620</v>
      </c>
      <c r="I119" s="238" t="s">
        <v>2021</v>
      </c>
      <c r="J119" s="238" t="s">
        <v>620</v>
      </c>
      <c r="K119" s="238" t="s">
        <v>620</v>
      </c>
      <c r="L119" s="238" t="s">
        <v>2021</v>
      </c>
    </row>
    <row r="120" spans="1:12" ht="15" customHeight="1">
      <c r="A120" s="235">
        <v>7908005</v>
      </c>
      <c r="B120" s="235" t="s">
        <v>2168</v>
      </c>
      <c r="C120" s="235" t="s">
        <v>2026</v>
      </c>
      <c r="D120" s="236">
        <v>57379</v>
      </c>
      <c r="E120" s="236">
        <v>30652</v>
      </c>
      <c r="F120" s="237">
        <v>1983</v>
      </c>
      <c r="G120" s="235" t="s">
        <v>2074</v>
      </c>
      <c r="H120" s="238" t="s">
        <v>620</v>
      </c>
      <c r="I120" s="238" t="s">
        <v>2021</v>
      </c>
      <c r="J120" s="238" t="s">
        <v>620</v>
      </c>
      <c r="K120" s="238" t="s">
        <v>2021</v>
      </c>
      <c r="L120" s="238" t="s">
        <v>2021</v>
      </c>
    </row>
    <row r="121" spans="1:12" ht="15" customHeight="1">
      <c r="A121" s="235">
        <v>8302246</v>
      </c>
      <c r="B121" s="235" t="s">
        <v>2169</v>
      </c>
      <c r="C121" s="235" t="s">
        <v>2042</v>
      </c>
      <c r="D121" s="236">
        <v>11652</v>
      </c>
      <c r="E121" s="236">
        <v>12418</v>
      </c>
      <c r="F121" s="237">
        <v>1988</v>
      </c>
      <c r="G121" s="235" t="s">
        <v>2170</v>
      </c>
      <c r="H121" s="238" t="s">
        <v>620</v>
      </c>
      <c r="I121" s="238" t="s">
        <v>2021</v>
      </c>
      <c r="J121" s="238" t="s">
        <v>620</v>
      </c>
      <c r="K121" s="238" t="s">
        <v>2021</v>
      </c>
      <c r="L121" s="238" t="s">
        <v>2021</v>
      </c>
    </row>
    <row r="122" spans="1:12" ht="15" customHeight="1">
      <c r="A122" s="235">
        <v>9232280</v>
      </c>
      <c r="B122" s="235" t="s">
        <v>2171</v>
      </c>
      <c r="C122" s="235" t="s">
        <v>2026</v>
      </c>
      <c r="D122" s="236">
        <v>65314</v>
      </c>
      <c r="E122" s="236">
        <v>22437</v>
      </c>
      <c r="F122" s="237">
        <v>2003</v>
      </c>
      <c r="G122" s="235" t="s">
        <v>2164</v>
      </c>
      <c r="H122" s="238" t="s">
        <v>620</v>
      </c>
      <c r="I122" s="238" t="s">
        <v>2021</v>
      </c>
      <c r="J122" s="238" t="s">
        <v>620</v>
      </c>
      <c r="K122" s="238" t="s">
        <v>2021</v>
      </c>
      <c r="L122" s="238" t="s">
        <v>2021</v>
      </c>
    </row>
    <row r="123" spans="1:12" ht="15" customHeight="1">
      <c r="A123" s="235">
        <v>9506722</v>
      </c>
      <c r="B123" s="235" t="s">
        <v>2172</v>
      </c>
      <c r="C123" s="235" t="s">
        <v>2065</v>
      </c>
      <c r="D123" s="236">
        <v>12810</v>
      </c>
      <c r="E123" s="236">
        <v>14359</v>
      </c>
      <c r="F123" s="237">
        <v>2010</v>
      </c>
      <c r="G123" s="235" t="s">
        <v>2081</v>
      </c>
      <c r="H123" s="238" t="s">
        <v>2021</v>
      </c>
      <c r="I123" s="238" t="s">
        <v>2021</v>
      </c>
      <c r="J123" s="238" t="s">
        <v>620</v>
      </c>
      <c r="K123" s="238" t="s">
        <v>620</v>
      </c>
      <c r="L123" s="238" t="s">
        <v>2021</v>
      </c>
    </row>
    <row r="124" spans="1:12" ht="15" customHeight="1">
      <c r="A124" s="235">
        <v>9437335</v>
      </c>
      <c r="B124" s="235" t="s">
        <v>2173</v>
      </c>
      <c r="C124" s="235" t="s">
        <v>2065</v>
      </c>
      <c r="D124" s="236">
        <v>15549</v>
      </c>
      <c r="E124" s="236">
        <v>17590</v>
      </c>
      <c r="F124" s="237">
        <v>2012</v>
      </c>
      <c r="G124" s="235" t="s">
        <v>2174</v>
      </c>
      <c r="H124" s="238" t="s">
        <v>2021</v>
      </c>
      <c r="I124" s="238" t="s">
        <v>2021</v>
      </c>
      <c r="J124" s="238" t="s">
        <v>620</v>
      </c>
      <c r="K124" s="238" t="s">
        <v>620</v>
      </c>
      <c r="L124" s="238" t="s">
        <v>2021</v>
      </c>
    </row>
    <row r="125" spans="1:12" ht="15" customHeight="1">
      <c r="A125" s="244">
        <v>9418987</v>
      </c>
      <c r="B125" s="244" t="s">
        <v>2175</v>
      </c>
      <c r="C125" s="235" t="s">
        <v>2065</v>
      </c>
      <c r="D125" s="236">
        <v>15549</v>
      </c>
      <c r="E125" s="236">
        <v>17704</v>
      </c>
      <c r="F125" s="237">
        <v>2010</v>
      </c>
      <c r="G125" s="235" t="s">
        <v>2176</v>
      </c>
      <c r="H125" s="238" t="s">
        <v>2021</v>
      </c>
      <c r="I125" s="238" t="s">
        <v>620</v>
      </c>
      <c r="J125" s="238" t="s">
        <v>620</v>
      </c>
      <c r="K125" s="238" t="s">
        <v>620</v>
      </c>
      <c r="L125" s="238" t="s">
        <v>2021</v>
      </c>
    </row>
    <row r="126" spans="1:12" ht="15" customHeight="1">
      <c r="A126" s="235">
        <v>9681833</v>
      </c>
      <c r="B126" s="235" t="s">
        <v>2177</v>
      </c>
      <c r="C126" s="235" t="s">
        <v>2065</v>
      </c>
      <c r="D126" s="236">
        <v>18410</v>
      </c>
      <c r="E126" s="236">
        <v>19410</v>
      </c>
      <c r="F126" s="237">
        <v>2015</v>
      </c>
      <c r="G126" s="235" t="s">
        <v>2178</v>
      </c>
      <c r="H126" s="238" t="s">
        <v>2021</v>
      </c>
      <c r="I126" s="238" t="s">
        <v>2021</v>
      </c>
      <c r="J126" s="238" t="s">
        <v>620</v>
      </c>
      <c r="K126" s="238" t="s">
        <v>620</v>
      </c>
      <c r="L126" s="238" t="s">
        <v>2021</v>
      </c>
    </row>
    <row r="127" spans="1:12" ht="15" customHeight="1">
      <c r="A127" s="235">
        <v>9681821</v>
      </c>
      <c r="B127" s="235" t="s">
        <v>2179</v>
      </c>
      <c r="C127" s="235" t="s">
        <v>2065</v>
      </c>
      <c r="D127" s="236">
        <v>18410</v>
      </c>
      <c r="E127" s="236">
        <v>19436</v>
      </c>
      <c r="F127" s="237">
        <v>2015</v>
      </c>
      <c r="G127" s="235" t="s">
        <v>2178</v>
      </c>
      <c r="H127" s="238" t="s">
        <v>2021</v>
      </c>
      <c r="I127" s="238" t="s">
        <v>2021</v>
      </c>
      <c r="J127" s="238" t="s">
        <v>620</v>
      </c>
      <c r="K127" s="238" t="s">
        <v>620</v>
      </c>
      <c r="L127" s="238" t="s">
        <v>2021</v>
      </c>
    </row>
    <row r="128" spans="1:12" ht="15" customHeight="1">
      <c r="A128" s="242">
        <v>9509970</v>
      </c>
      <c r="B128" s="242" t="s">
        <v>2180</v>
      </c>
      <c r="C128" s="235" t="s">
        <v>2065</v>
      </c>
      <c r="D128" s="236">
        <v>17538</v>
      </c>
      <c r="E128" s="236">
        <v>10662</v>
      </c>
      <c r="F128" s="237">
        <v>2010</v>
      </c>
      <c r="G128" s="235" t="s">
        <v>2181</v>
      </c>
      <c r="H128" s="238" t="s">
        <v>620</v>
      </c>
      <c r="I128" s="238" t="s">
        <v>2021</v>
      </c>
      <c r="J128" s="238" t="s">
        <v>620</v>
      </c>
      <c r="K128" s="238" t="s">
        <v>620</v>
      </c>
      <c r="L128" s="238" t="s">
        <v>2021</v>
      </c>
    </row>
    <row r="129" spans="1:12" ht="15" customHeight="1">
      <c r="A129" s="235">
        <v>9457218</v>
      </c>
      <c r="B129" s="235" t="s">
        <v>2182</v>
      </c>
      <c r="C129" s="235" t="s">
        <v>2026</v>
      </c>
      <c r="D129" s="236">
        <v>29429</v>
      </c>
      <c r="E129" s="236">
        <v>11325</v>
      </c>
      <c r="F129" s="237">
        <v>2011</v>
      </c>
      <c r="G129" s="235" t="s">
        <v>2167</v>
      </c>
      <c r="H129" s="238" t="s">
        <v>620</v>
      </c>
      <c r="I129" s="238" t="s">
        <v>620</v>
      </c>
      <c r="J129" s="238" t="s">
        <v>620</v>
      </c>
      <c r="K129" s="238" t="s">
        <v>620</v>
      </c>
      <c r="L129" s="238" t="s">
        <v>2021</v>
      </c>
    </row>
    <row r="130" spans="1:12" ht="15" customHeight="1">
      <c r="A130" s="235">
        <v>9704776</v>
      </c>
      <c r="B130" s="235" t="s">
        <v>2183</v>
      </c>
      <c r="C130" s="235" t="s">
        <v>2019</v>
      </c>
      <c r="D130" s="236">
        <v>29801</v>
      </c>
      <c r="E130" s="236">
        <v>49828</v>
      </c>
      <c r="F130" s="237">
        <v>2015</v>
      </c>
      <c r="G130" s="235" t="s">
        <v>2040</v>
      </c>
      <c r="H130" s="238" t="s">
        <v>620</v>
      </c>
      <c r="I130" s="238" t="s">
        <v>620</v>
      </c>
      <c r="J130" s="238" t="s">
        <v>620</v>
      </c>
      <c r="K130" s="238" t="s">
        <v>2021</v>
      </c>
      <c r="L130" s="238" t="s">
        <v>2021</v>
      </c>
    </row>
    <row r="131" spans="1:12" ht="15" customHeight="1">
      <c r="A131" s="235">
        <v>9118628</v>
      </c>
      <c r="B131" s="235" t="s">
        <v>2184</v>
      </c>
      <c r="C131" s="235" t="s">
        <v>2019</v>
      </c>
      <c r="D131" s="236">
        <v>30415</v>
      </c>
      <c r="E131" s="236">
        <v>46103</v>
      </c>
      <c r="F131" s="237">
        <v>1997</v>
      </c>
      <c r="G131" s="235" t="s">
        <v>2034</v>
      </c>
      <c r="H131" s="238" t="s">
        <v>620</v>
      </c>
      <c r="I131" s="238" t="s">
        <v>620</v>
      </c>
      <c r="J131" s="238" t="s">
        <v>620</v>
      </c>
      <c r="K131" s="238" t="s">
        <v>2021</v>
      </c>
      <c r="L131" s="238" t="s">
        <v>2021</v>
      </c>
    </row>
    <row r="132" spans="1:12" ht="15" customHeight="1">
      <c r="A132" s="235">
        <v>9353591</v>
      </c>
      <c r="B132" s="235" t="s">
        <v>2185</v>
      </c>
      <c r="C132" s="235" t="s">
        <v>2019</v>
      </c>
      <c r="D132" s="236">
        <v>29242</v>
      </c>
      <c r="E132" s="236">
        <v>46666</v>
      </c>
      <c r="F132" s="237">
        <v>2010</v>
      </c>
      <c r="G132" s="235" t="s">
        <v>2186</v>
      </c>
      <c r="H132" s="238" t="s">
        <v>620</v>
      </c>
      <c r="I132" s="238" t="s">
        <v>620</v>
      </c>
      <c r="J132" s="238" t="s">
        <v>620</v>
      </c>
      <c r="K132" s="238" t="s">
        <v>2021</v>
      </c>
      <c r="L132" s="238" t="s">
        <v>2021</v>
      </c>
    </row>
    <row r="133" spans="1:12" ht="15" customHeight="1">
      <c r="A133" s="235">
        <v>9353565</v>
      </c>
      <c r="B133" s="235" t="s">
        <v>2187</v>
      </c>
      <c r="C133" s="235" t="s">
        <v>2019</v>
      </c>
      <c r="D133" s="236">
        <v>29242</v>
      </c>
      <c r="E133" s="236">
        <v>46802</v>
      </c>
      <c r="F133" s="237">
        <v>2009</v>
      </c>
      <c r="G133" s="235" t="s">
        <v>2188</v>
      </c>
      <c r="H133" s="238" t="s">
        <v>620</v>
      </c>
      <c r="I133" s="238" t="s">
        <v>620</v>
      </c>
      <c r="J133" s="238" t="s">
        <v>620</v>
      </c>
      <c r="K133" s="238" t="s">
        <v>2021</v>
      </c>
      <c r="L133" s="238" t="s">
        <v>2021</v>
      </c>
    </row>
    <row r="134" spans="1:12" ht="15" customHeight="1">
      <c r="A134" s="235">
        <v>9475935</v>
      </c>
      <c r="B134" s="235" t="s">
        <v>2189</v>
      </c>
      <c r="C134" s="235" t="s">
        <v>2019</v>
      </c>
      <c r="D134" s="236">
        <v>29234</v>
      </c>
      <c r="E134" s="236">
        <v>46287</v>
      </c>
      <c r="F134" s="237">
        <v>2009</v>
      </c>
      <c r="G134" s="235" t="s">
        <v>2188</v>
      </c>
      <c r="H134" s="238" t="s">
        <v>620</v>
      </c>
      <c r="I134" s="238" t="s">
        <v>620</v>
      </c>
      <c r="J134" s="238" t="s">
        <v>620</v>
      </c>
      <c r="K134" s="238" t="s">
        <v>2021</v>
      </c>
      <c r="L134" s="238" t="s">
        <v>2021</v>
      </c>
    </row>
    <row r="135" spans="1:12" ht="15" customHeight="1">
      <c r="A135" s="235">
        <v>9432218</v>
      </c>
      <c r="B135" s="235" t="s">
        <v>2190</v>
      </c>
      <c r="C135" s="235" t="s">
        <v>2019</v>
      </c>
      <c r="D135" s="236">
        <v>29234</v>
      </c>
      <c r="E135" s="236">
        <v>46666</v>
      </c>
      <c r="F135" s="237">
        <v>2010</v>
      </c>
      <c r="G135" s="235" t="s">
        <v>2186</v>
      </c>
      <c r="H135" s="238" t="s">
        <v>620</v>
      </c>
      <c r="I135" s="238" t="s">
        <v>620</v>
      </c>
      <c r="J135" s="238" t="s">
        <v>620</v>
      </c>
      <c r="K135" s="238" t="s">
        <v>2021</v>
      </c>
      <c r="L135" s="238" t="s">
        <v>2021</v>
      </c>
    </row>
    <row r="136" spans="1:12" ht="15" customHeight="1">
      <c r="A136" s="235">
        <v>9351062</v>
      </c>
      <c r="B136" s="235" t="s">
        <v>2191</v>
      </c>
      <c r="C136" s="235" t="s">
        <v>2019</v>
      </c>
      <c r="D136" s="236">
        <v>29242</v>
      </c>
      <c r="E136" s="236">
        <v>46814</v>
      </c>
      <c r="F136" s="237">
        <v>2007</v>
      </c>
      <c r="G136" s="235" t="s">
        <v>2186</v>
      </c>
      <c r="H136" s="238" t="s">
        <v>620</v>
      </c>
      <c r="I136" s="238" t="s">
        <v>620</v>
      </c>
      <c r="J136" s="238" t="s">
        <v>620</v>
      </c>
      <c r="K136" s="238" t="s">
        <v>2021</v>
      </c>
      <c r="L136" s="238" t="s">
        <v>2021</v>
      </c>
    </row>
    <row r="137" spans="1:12" ht="15" customHeight="1">
      <c r="A137" s="235">
        <v>9144914</v>
      </c>
      <c r="B137" s="235" t="s">
        <v>2192</v>
      </c>
      <c r="C137" s="235" t="s">
        <v>2019</v>
      </c>
      <c r="D137" s="236">
        <v>30770</v>
      </c>
      <c r="E137" s="236">
        <v>45671</v>
      </c>
      <c r="F137" s="237">
        <v>1999</v>
      </c>
      <c r="G137" s="235" t="s">
        <v>2188</v>
      </c>
      <c r="H137" s="238" t="s">
        <v>620</v>
      </c>
      <c r="I137" s="238" t="s">
        <v>620</v>
      </c>
      <c r="J137" s="238" t="s">
        <v>620</v>
      </c>
      <c r="K137" s="238" t="s">
        <v>2021</v>
      </c>
      <c r="L137" s="238" t="s">
        <v>2021</v>
      </c>
    </row>
    <row r="138" spans="1:12" ht="15" customHeight="1">
      <c r="A138" s="235">
        <v>9353527</v>
      </c>
      <c r="B138" s="235" t="s">
        <v>2193</v>
      </c>
      <c r="C138" s="235" t="s">
        <v>2019</v>
      </c>
      <c r="D138" s="236">
        <v>29242</v>
      </c>
      <c r="E138" s="236">
        <v>46911</v>
      </c>
      <c r="F138" s="237">
        <v>2007</v>
      </c>
      <c r="G138" s="235" t="s">
        <v>2188</v>
      </c>
      <c r="H138" s="238" t="s">
        <v>620</v>
      </c>
      <c r="I138" s="238" t="s">
        <v>620</v>
      </c>
      <c r="J138" s="238" t="s">
        <v>620</v>
      </c>
      <c r="K138" s="238" t="s">
        <v>2021</v>
      </c>
      <c r="L138" s="238" t="s">
        <v>2021</v>
      </c>
    </row>
    <row r="139" spans="1:12" ht="15" customHeight="1">
      <c r="A139" s="235">
        <v>9353539</v>
      </c>
      <c r="B139" s="235" t="s">
        <v>2194</v>
      </c>
      <c r="C139" s="235" t="s">
        <v>2019</v>
      </c>
      <c r="D139" s="236">
        <v>29242</v>
      </c>
      <c r="E139" s="236">
        <v>46817</v>
      </c>
      <c r="F139" s="237">
        <v>2007</v>
      </c>
      <c r="G139" s="235" t="s">
        <v>2188</v>
      </c>
      <c r="H139" s="238" t="s">
        <v>620</v>
      </c>
      <c r="I139" s="238" t="s">
        <v>620</v>
      </c>
      <c r="J139" s="238" t="s">
        <v>620</v>
      </c>
      <c r="K139" s="238" t="s">
        <v>2021</v>
      </c>
      <c r="L139" s="238" t="s">
        <v>2021</v>
      </c>
    </row>
    <row r="140" spans="1:12" ht="15" customHeight="1">
      <c r="A140" s="235">
        <v>9353589</v>
      </c>
      <c r="B140" s="235" t="s">
        <v>2195</v>
      </c>
      <c r="C140" s="235" t="s">
        <v>2019</v>
      </c>
      <c r="D140" s="236">
        <v>29242</v>
      </c>
      <c r="E140" s="236">
        <v>46653</v>
      </c>
      <c r="F140" s="237">
        <v>2010</v>
      </c>
      <c r="G140" s="235" t="s">
        <v>2188</v>
      </c>
      <c r="H140" s="238" t="s">
        <v>620</v>
      </c>
      <c r="I140" s="238" t="s">
        <v>620</v>
      </c>
      <c r="J140" s="238" t="s">
        <v>620</v>
      </c>
      <c r="K140" s="238" t="s">
        <v>2021</v>
      </c>
      <c r="L140" s="238" t="s">
        <v>2021</v>
      </c>
    </row>
    <row r="141" spans="1:12" ht="15" customHeight="1">
      <c r="A141" s="235">
        <v>9435894</v>
      </c>
      <c r="B141" s="235" t="s">
        <v>2196</v>
      </c>
      <c r="C141" s="235" t="s">
        <v>2019</v>
      </c>
      <c r="D141" s="236">
        <v>29433</v>
      </c>
      <c r="E141" s="236">
        <v>51711</v>
      </c>
      <c r="F141" s="237">
        <v>2010</v>
      </c>
      <c r="G141" s="235" t="s">
        <v>2197</v>
      </c>
      <c r="H141" s="238" t="s">
        <v>2021</v>
      </c>
      <c r="I141" s="238" t="s">
        <v>620</v>
      </c>
      <c r="J141" s="238" t="s">
        <v>2021</v>
      </c>
      <c r="K141" s="238" t="s">
        <v>620</v>
      </c>
      <c r="L141" s="238" t="s">
        <v>2021</v>
      </c>
    </row>
    <row r="142" spans="1:12" ht="15" customHeight="1">
      <c r="A142" s="235">
        <v>9353541</v>
      </c>
      <c r="B142" s="235" t="s">
        <v>2198</v>
      </c>
      <c r="C142" s="235" t="s">
        <v>2019</v>
      </c>
      <c r="D142" s="236">
        <v>29242</v>
      </c>
      <c r="E142" s="236">
        <v>46810</v>
      </c>
      <c r="F142" s="237">
        <v>2008</v>
      </c>
      <c r="G142" s="235" t="s">
        <v>2188</v>
      </c>
      <c r="H142" s="238" t="s">
        <v>620</v>
      </c>
      <c r="I142" s="238" t="s">
        <v>620</v>
      </c>
      <c r="J142" s="238" t="s">
        <v>620</v>
      </c>
      <c r="K142" s="238" t="s">
        <v>2021</v>
      </c>
      <c r="L142" s="238" t="s">
        <v>2021</v>
      </c>
    </row>
    <row r="143" spans="1:12" ht="15" customHeight="1">
      <c r="A143" s="235">
        <v>9353577</v>
      </c>
      <c r="B143" s="235" t="s">
        <v>2199</v>
      </c>
      <c r="C143" s="235" t="s">
        <v>2019</v>
      </c>
      <c r="D143" s="236">
        <v>29242</v>
      </c>
      <c r="E143" s="236">
        <v>46666</v>
      </c>
      <c r="F143" s="237">
        <v>2009</v>
      </c>
      <c r="G143" s="235" t="s">
        <v>2188</v>
      </c>
      <c r="H143" s="238" t="s">
        <v>620</v>
      </c>
      <c r="I143" s="238" t="s">
        <v>620</v>
      </c>
      <c r="J143" s="238" t="s">
        <v>620</v>
      </c>
      <c r="K143" s="238" t="s">
        <v>2021</v>
      </c>
      <c r="L143" s="238" t="s">
        <v>2021</v>
      </c>
    </row>
    <row r="144" spans="1:12" ht="15" customHeight="1">
      <c r="A144" s="235">
        <v>9435909</v>
      </c>
      <c r="B144" s="235" t="s">
        <v>2200</v>
      </c>
      <c r="C144" s="235" t="s">
        <v>2019</v>
      </c>
      <c r="D144" s="236">
        <v>29433</v>
      </c>
      <c r="E144" s="236">
        <v>51711</v>
      </c>
      <c r="F144" s="237">
        <v>2010</v>
      </c>
      <c r="G144" s="235" t="s">
        <v>2201</v>
      </c>
      <c r="H144" s="238" t="s">
        <v>2021</v>
      </c>
      <c r="I144" s="238" t="s">
        <v>620</v>
      </c>
      <c r="J144" s="238" t="s">
        <v>2021</v>
      </c>
      <c r="K144" s="238" t="s">
        <v>620</v>
      </c>
      <c r="L144" s="238" t="s">
        <v>2021</v>
      </c>
    </row>
    <row r="145" spans="1:12" ht="15" customHeight="1">
      <c r="A145" s="235">
        <v>9353606</v>
      </c>
      <c r="B145" s="235" t="s">
        <v>2202</v>
      </c>
      <c r="C145" s="235" t="s">
        <v>2019</v>
      </c>
      <c r="D145" s="236">
        <v>29242</v>
      </c>
      <c r="E145" s="236">
        <v>46666</v>
      </c>
      <c r="F145" s="237">
        <v>2011</v>
      </c>
      <c r="G145" s="235" t="s">
        <v>2188</v>
      </c>
      <c r="H145" s="238" t="s">
        <v>620</v>
      </c>
      <c r="I145" s="238" t="s">
        <v>620</v>
      </c>
      <c r="J145" s="238" t="s">
        <v>620</v>
      </c>
      <c r="K145" s="238" t="s">
        <v>2021</v>
      </c>
      <c r="L145" s="238" t="s">
        <v>2021</v>
      </c>
    </row>
    <row r="146" spans="1:12" ht="15" customHeight="1">
      <c r="A146" s="235">
        <v>9353553</v>
      </c>
      <c r="B146" s="235" t="s">
        <v>2203</v>
      </c>
      <c r="C146" s="235" t="s">
        <v>2019</v>
      </c>
      <c r="D146" s="236">
        <v>29242</v>
      </c>
      <c r="E146" s="236">
        <v>46817</v>
      </c>
      <c r="F146" s="237">
        <v>2008</v>
      </c>
      <c r="G146" s="235" t="s">
        <v>2188</v>
      </c>
      <c r="H146" s="238" t="s">
        <v>620</v>
      </c>
      <c r="I146" s="238" t="s">
        <v>620</v>
      </c>
      <c r="J146" s="238" t="s">
        <v>620</v>
      </c>
      <c r="K146" s="238" t="s">
        <v>2021</v>
      </c>
      <c r="L146" s="238" t="s">
        <v>2021</v>
      </c>
    </row>
    <row r="147" spans="1:12" ht="15" customHeight="1">
      <c r="A147" s="242">
        <v>9747584</v>
      </c>
      <c r="B147" s="242" t="s">
        <v>2204</v>
      </c>
      <c r="C147" s="239" t="s">
        <v>2019</v>
      </c>
      <c r="D147" s="236">
        <v>29923</v>
      </c>
      <c r="E147" s="236">
        <v>49045</v>
      </c>
      <c r="F147" s="249">
        <v>2017</v>
      </c>
      <c r="G147" s="235" t="s">
        <v>2205</v>
      </c>
      <c r="H147" s="238" t="s">
        <v>620</v>
      </c>
      <c r="I147" s="238" t="s">
        <v>620</v>
      </c>
      <c r="J147" s="238" t="s">
        <v>620</v>
      </c>
      <c r="K147" s="238" t="s">
        <v>2021</v>
      </c>
      <c r="L147" s="238" t="s">
        <v>2021</v>
      </c>
    </row>
    <row r="148" spans="1:12" ht="15" customHeight="1">
      <c r="A148" s="235">
        <v>9316139</v>
      </c>
      <c r="B148" s="235" t="s">
        <v>2206</v>
      </c>
      <c r="C148" s="235" t="s">
        <v>2026</v>
      </c>
      <c r="D148" s="236">
        <v>60979</v>
      </c>
      <c r="E148" s="236">
        <v>22564</v>
      </c>
      <c r="F148" s="237">
        <v>2006</v>
      </c>
      <c r="G148" s="235" t="s">
        <v>2081</v>
      </c>
      <c r="H148" s="238" t="s">
        <v>2021</v>
      </c>
      <c r="I148" s="238" t="s">
        <v>2021</v>
      </c>
      <c r="J148" s="238" t="s">
        <v>620</v>
      </c>
      <c r="K148" s="238" t="s">
        <v>620</v>
      </c>
      <c r="L148" s="238" t="s">
        <v>2021</v>
      </c>
    </row>
    <row r="149" spans="1:12" ht="15" customHeight="1">
      <c r="A149" s="235">
        <v>9408102</v>
      </c>
      <c r="B149" s="235" t="s">
        <v>2207</v>
      </c>
      <c r="C149" s="235" t="s">
        <v>2019</v>
      </c>
      <c r="D149" s="236">
        <v>29527</v>
      </c>
      <c r="E149" s="236">
        <v>48598</v>
      </c>
      <c r="F149" s="237">
        <v>2009</v>
      </c>
      <c r="G149" s="235" t="s">
        <v>2040</v>
      </c>
      <c r="H149" s="238" t="s">
        <v>620</v>
      </c>
      <c r="I149" s="238" t="s">
        <v>620</v>
      </c>
      <c r="J149" s="238" t="s">
        <v>620</v>
      </c>
      <c r="K149" s="238" t="s">
        <v>2021</v>
      </c>
      <c r="L149" s="238" t="s">
        <v>2021</v>
      </c>
    </row>
    <row r="150" spans="1:12" ht="15" customHeight="1">
      <c r="A150" s="235">
        <v>9486958</v>
      </c>
      <c r="B150" s="235" t="s">
        <v>2208</v>
      </c>
      <c r="C150" s="235" t="s">
        <v>2019</v>
      </c>
      <c r="D150" s="236">
        <v>29242</v>
      </c>
      <c r="E150" s="236">
        <v>45760</v>
      </c>
      <c r="F150" s="237">
        <v>2012</v>
      </c>
      <c r="G150" s="235" t="s">
        <v>2040</v>
      </c>
      <c r="H150" s="238" t="s">
        <v>620</v>
      </c>
      <c r="I150" s="238" t="s">
        <v>620</v>
      </c>
      <c r="J150" s="238" t="s">
        <v>620</v>
      </c>
      <c r="K150" s="238" t="s">
        <v>2021</v>
      </c>
      <c r="L150" s="238" t="s">
        <v>2021</v>
      </c>
    </row>
    <row r="151" spans="1:12" ht="15" customHeight="1">
      <c r="A151" s="235">
        <v>9680853</v>
      </c>
      <c r="B151" s="235" t="s">
        <v>2209</v>
      </c>
      <c r="C151" s="235" t="s">
        <v>2042</v>
      </c>
      <c r="D151" s="236">
        <v>36912</v>
      </c>
      <c r="E151" s="236">
        <v>33127</v>
      </c>
      <c r="F151" s="237">
        <v>2016</v>
      </c>
      <c r="G151" s="235" t="s">
        <v>2164</v>
      </c>
      <c r="H151" s="238" t="s">
        <v>620</v>
      </c>
      <c r="I151" s="238" t="s">
        <v>2021</v>
      </c>
      <c r="J151" s="238" t="s">
        <v>620</v>
      </c>
      <c r="K151" s="238" t="s">
        <v>2021</v>
      </c>
      <c r="L151" s="238" t="s">
        <v>2021</v>
      </c>
    </row>
    <row r="152" spans="1:12" ht="15" customHeight="1">
      <c r="A152" s="235">
        <v>9243203</v>
      </c>
      <c r="B152" s="235" t="s">
        <v>2210</v>
      </c>
      <c r="C152" s="235" t="s">
        <v>2042</v>
      </c>
      <c r="D152" s="236">
        <v>40146</v>
      </c>
      <c r="E152" s="236">
        <v>40478</v>
      </c>
      <c r="F152" s="237">
        <v>2003</v>
      </c>
      <c r="G152" s="235" t="s">
        <v>2061</v>
      </c>
      <c r="H152" s="238" t="s">
        <v>2021</v>
      </c>
      <c r="I152" s="238" t="s">
        <v>2021</v>
      </c>
      <c r="J152" s="238" t="s">
        <v>620</v>
      </c>
      <c r="K152" s="238" t="s">
        <v>620</v>
      </c>
      <c r="L152" s="238" t="s">
        <v>2021</v>
      </c>
    </row>
    <row r="153" spans="1:12" ht="15" customHeight="1">
      <c r="A153" s="235">
        <v>9244063</v>
      </c>
      <c r="B153" s="235" t="s">
        <v>2211</v>
      </c>
      <c r="C153" s="235" t="s">
        <v>2019</v>
      </c>
      <c r="D153" s="236">
        <v>85387</v>
      </c>
      <c r="E153" s="236">
        <v>141740</v>
      </c>
      <c r="F153" s="237">
        <v>2004</v>
      </c>
      <c r="G153" s="235" t="s">
        <v>2212</v>
      </c>
      <c r="H153" s="238" t="s">
        <v>620</v>
      </c>
      <c r="I153" s="238" t="s">
        <v>620</v>
      </c>
      <c r="J153" s="238" t="s">
        <v>620</v>
      </c>
      <c r="K153" s="238" t="s">
        <v>2021</v>
      </c>
      <c r="L153" s="238" t="s">
        <v>620</v>
      </c>
    </row>
    <row r="154" spans="1:12" ht="15" customHeight="1">
      <c r="A154" s="235">
        <v>9206114</v>
      </c>
      <c r="B154" s="235" t="s">
        <v>2213</v>
      </c>
      <c r="C154" s="235" t="s">
        <v>2019</v>
      </c>
      <c r="D154" s="236">
        <v>85387</v>
      </c>
      <c r="E154" s="236">
        <v>141740</v>
      </c>
      <c r="F154" s="237">
        <v>2003</v>
      </c>
      <c r="G154" s="235" t="s">
        <v>2212</v>
      </c>
      <c r="H154" s="238" t="s">
        <v>620</v>
      </c>
      <c r="I154" s="238" t="s">
        <v>620</v>
      </c>
      <c r="J154" s="238" t="s">
        <v>620</v>
      </c>
      <c r="K154" s="238" t="s">
        <v>2021</v>
      </c>
      <c r="L154" s="238" t="s">
        <v>620</v>
      </c>
    </row>
    <row r="155" spans="1:12" ht="15" customHeight="1">
      <c r="A155" s="235">
        <v>9193551</v>
      </c>
      <c r="B155" s="235" t="s">
        <v>2214</v>
      </c>
      <c r="C155" s="235" t="s">
        <v>2019</v>
      </c>
      <c r="D155" s="236">
        <v>85387</v>
      </c>
      <c r="E155" s="236">
        <v>141740</v>
      </c>
      <c r="F155" s="237">
        <v>2001</v>
      </c>
      <c r="G155" s="235" t="s">
        <v>2212</v>
      </c>
      <c r="H155" s="238" t="s">
        <v>620</v>
      </c>
      <c r="I155" s="238" t="s">
        <v>620</v>
      </c>
      <c r="J155" s="238" t="s">
        <v>620</v>
      </c>
      <c r="K155" s="238" t="s">
        <v>2021</v>
      </c>
      <c r="L155" s="238" t="s">
        <v>620</v>
      </c>
    </row>
    <row r="156" spans="1:12" ht="15" customHeight="1">
      <c r="A156" s="235">
        <v>9250660</v>
      </c>
      <c r="B156" s="235" t="s">
        <v>2215</v>
      </c>
      <c r="C156" s="235" t="s">
        <v>2019</v>
      </c>
      <c r="D156" s="236">
        <v>85387</v>
      </c>
      <c r="E156" s="236">
        <v>141740</v>
      </c>
      <c r="F156" s="237">
        <v>2006</v>
      </c>
      <c r="G156" s="235" t="s">
        <v>2212</v>
      </c>
      <c r="H156" s="238" t="s">
        <v>620</v>
      </c>
      <c r="I156" s="238" t="s">
        <v>620</v>
      </c>
      <c r="J156" s="238" t="s">
        <v>620</v>
      </c>
      <c r="K156" s="238" t="s">
        <v>2021</v>
      </c>
      <c r="L156" s="238" t="s">
        <v>620</v>
      </c>
    </row>
    <row r="157" spans="1:12" ht="15" customHeight="1">
      <c r="A157" s="235">
        <v>9193563</v>
      </c>
      <c r="B157" s="235" t="s">
        <v>2216</v>
      </c>
      <c r="C157" s="235" t="s">
        <v>2019</v>
      </c>
      <c r="D157" s="236">
        <v>85387</v>
      </c>
      <c r="E157" s="236">
        <v>141740</v>
      </c>
      <c r="F157" s="237">
        <v>2002</v>
      </c>
      <c r="G157" s="235" t="s">
        <v>2212</v>
      </c>
      <c r="H157" s="238" t="s">
        <v>620</v>
      </c>
      <c r="I157" s="238" t="s">
        <v>620</v>
      </c>
      <c r="J157" s="238" t="s">
        <v>620</v>
      </c>
      <c r="K157" s="238" t="s">
        <v>2021</v>
      </c>
      <c r="L157" s="238" t="s">
        <v>620</v>
      </c>
    </row>
    <row r="158" spans="1:12" ht="15" customHeight="1">
      <c r="A158" s="235">
        <v>9526502</v>
      </c>
      <c r="B158" s="235" t="s">
        <v>2217</v>
      </c>
      <c r="C158" s="235" t="s">
        <v>2042</v>
      </c>
      <c r="D158" s="236">
        <v>75015</v>
      </c>
      <c r="E158" s="236">
        <v>84155</v>
      </c>
      <c r="F158" s="237">
        <v>2012</v>
      </c>
      <c r="G158" s="235" t="s">
        <v>2045</v>
      </c>
      <c r="H158" s="238" t="s">
        <v>2021</v>
      </c>
      <c r="I158" s="238" t="s">
        <v>2021</v>
      </c>
      <c r="J158" s="238" t="s">
        <v>620</v>
      </c>
      <c r="K158" s="238" t="s">
        <v>620</v>
      </c>
      <c r="L158" s="238" t="s">
        <v>2021</v>
      </c>
    </row>
    <row r="159" spans="1:12" ht="15" customHeight="1">
      <c r="A159" s="235">
        <v>9295220</v>
      </c>
      <c r="B159" s="235" t="s">
        <v>2218</v>
      </c>
      <c r="C159" s="235" t="s">
        <v>2042</v>
      </c>
      <c r="D159" s="236">
        <v>82794</v>
      </c>
      <c r="E159" s="236">
        <v>93558</v>
      </c>
      <c r="F159" s="237">
        <v>2005</v>
      </c>
      <c r="G159" s="235" t="s">
        <v>2045</v>
      </c>
      <c r="H159" s="238" t="s">
        <v>2021</v>
      </c>
      <c r="I159" s="238" t="s">
        <v>2021</v>
      </c>
      <c r="J159" s="238" t="s">
        <v>620</v>
      </c>
      <c r="K159" s="238" t="s">
        <v>620</v>
      </c>
      <c r="L159" s="238" t="s">
        <v>2021</v>
      </c>
    </row>
    <row r="160" spans="1:12" ht="15" customHeight="1">
      <c r="A160" s="235">
        <v>9400069</v>
      </c>
      <c r="B160" s="235" t="s">
        <v>2219</v>
      </c>
      <c r="C160" s="235" t="s">
        <v>2042</v>
      </c>
      <c r="D160" s="236">
        <v>75752</v>
      </c>
      <c r="E160" s="236">
        <v>81002</v>
      </c>
      <c r="F160" s="237">
        <v>2010</v>
      </c>
      <c r="G160" s="235" t="s">
        <v>2045</v>
      </c>
      <c r="H160" s="238" t="s">
        <v>2021</v>
      </c>
      <c r="I160" s="238" t="s">
        <v>2021</v>
      </c>
      <c r="J160" s="238" t="s">
        <v>620</v>
      </c>
      <c r="K160" s="238" t="s">
        <v>620</v>
      </c>
      <c r="L160" s="238" t="s">
        <v>2021</v>
      </c>
    </row>
    <row r="161" spans="1:12" ht="15" customHeight="1">
      <c r="A161" s="235">
        <v>9295218</v>
      </c>
      <c r="B161" s="235" t="s">
        <v>2220</v>
      </c>
      <c r="C161" s="235" t="s">
        <v>2042</v>
      </c>
      <c r="D161" s="252">
        <v>82794</v>
      </c>
      <c r="E161" s="252">
        <v>93594</v>
      </c>
      <c r="F161" s="237">
        <v>2005</v>
      </c>
      <c r="G161" s="235" t="s">
        <v>2045</v>
      </c>
      <c r="H161" s="238" t="s">
        <v>2021</v>
      </c>
      <c r="I161" s="238" t="s">
        <v>2021</v>
      </c>
      <c r="J161" s="238" t="s">
        <v>620</v>
      </c>
      <c r="K161" s="238" t="s">
        <v>620</v>
      </c>
      <c r="L161" s="238" t="s">
        <v>2021</v>
      </c>
    </row>
    <row r="162" spans="1:12" ht="15" customHeight="1">
      <c r="A162" s="235">
        <v>9538658</v>
      </c>
      <c r="B162" s="235" t="s">
        <v>2221</v>
      </c>
      <c r="C162" s="235" t="s">
        <v>2042</v>
      </c>
      <c r="D162" s="236">
        <v>75015</v>
      </c>
      <c r="E162" s="236">
        <v>84153</v>
      </c>
      <c r="F162" s="237">
        <v>2014</v>
      </c>
      <c r="G162" s="235" t="s">
        <v>2045</v>
      </c>
      <c r="H162" s="238" t="s">
        <v>2021</v>
      </c>
      <c r="I162" s="238" t="s">
        <v>2021</v>
      </c>
      <c r="J162" s="238" t="s">
        <v>620</v>
      </c>
      <c r="K162" s="238" t="s">
        <v>620</v>
      </c>
      <c r="L162" s="238" t="s">
        <v>2021</v>
      </c>
    </row>
    <row r="163" spans="1:12" ht="15" customHeight="1">
      <c r="A163" s="235">
        <v>9218686</v>
      </c>
      <c r="B163" s="235" t="s">
        <v>2222</v>
      </c>
      <c r="C163" s="235" t="s">
        <v>2042</v>
      </c>
      <c r="D163" s="236">
        <v>65792</v>
      </c>
      <c r="E163" s="236">
        <v>67987</v>
      </c>
      <c r="F163" s="237">
        <v>2002</v>
      </c>
      <c r="G163" s="235" t="s">
        <v>2045</v>
      </c>
      <c r="H163" s="238" t="s">
        <v>2021</v>
      </c>
      <c r="I163" s="238" t="s">
        <v>2021</v>
      </c>
      <c r="J163" s="238" t="s">
        <v>620</v>
      </c>
      <c r="K163" s="238" t="s">
        <v>620</v>
      </c>
      <c r="L163" s="238" t="s">
        <v>2021</v>
      </c>
    </row>
    <row r="164" spans="1:12" ht="15" customHeight="1">
      <c r="A164" s="235">
        <v>9002037</v>
      </c>
      <c r="B164" s="235" t="s">
        <v>2223</v>
      </c>
      <c r="C164" s="235" t="s">
        <v>2042</v>
      </c>
      <c r="D164" s="236">
        <v>32664</v>
      </c>
      <c r="E164" s="236">
        <v>28555</v>
      </c>
      <c r="F164" s="237">
        <v>1992</v>
      </c>
      <c r="G164" s="235" t="s">
        <v>2074</v>
      </c>
      <c r="H164" s="238" t="s">
        <v>620</v>
      </c>
      <c r="I164" s="238" t="s">
        <v>2021</v>
      </c>
      <c r="J164" s="238" t="s">
        <v>620</v>
      </c>
      <c r="K164" s="238" t="s">
        <v>2021</v>
      </c>
      <c r="L164" s="238" t="s">
        <v>2021</v>
      </c>
    </row>
    <row r="165" spans="1:12" ht="15" customHeight="1">
      <c r="A165" s="235">
        <v>9080297</v>
      </c>
      <c r="B165" s="235" t="s">
        <v>2224</v>
      </c>
      <c r="C165" s="235" t="s">
        <v>2026</v>
      </c>
      <c r="D165" s="236">
        <v>49443</v>
      </c>
      <c r="E165" s="236">
        <v>13548</v>
      </c>
      <c r="F165" s="237">
        <v>1994</v>
      </c>
      <c r="G165" s="235" t="s">
        <v>2081</v>
      </c>
      <c r="H165" s="238" t="s">
        <v>620</v>
      </c>
      <c r="I165" s="238" t="s">
        <v>2021</v>
      </c>
      <c r="J165" s="238" t="s">
        <v>620</v>
      </c>
      <c r="K165" s="238" t="s">
        <v>620</v>
      </c>
      <c r="L165" s="238" t="s">
        <v>2021</v>
      </c>
    </row>
    <row r="166" spans="1:12" ht="15" customHeight="1">
      <c r="A166" s="235">
        <v>9301823</v>
      </c>
      <c r="B166" s="235" t="s">
        <v>2225</v>
      </c>
      <c r="C166" s="235" t="s">
        <v>2042</v>
      </c>
      <c r="D166" s="236">
        <v>39941</v>
      </c>
      <c r="E166" s="236">
        <v>50869</v>
      </c>
      <c r="F166" s="237">
        <v>2006</v>
      </c>
      <c r="G166" s="235" t="s">
        <v>2061</v>
      </c>
      <c r="H166" s="238" t="s">
        <v>620</v>
      </c>
      <c r="I166" s="238" t="s">
        <v>2021</v>
      </c>
      <c r="J166" s="238" t="s">
        <v>620</v>
      </c>
      <c r="K166" s="238" t="s">
        <v>620</v>
      </c>
      <c r="L166" s="238" t="s">
        <v>2021</v>
      </c>
    </row>
    <row r="167" spans="1:12" ht="15" customHeight="1">
      <c r="A167" s="235">
        <v>9198501</v>
      </c>
      <c r="B167" s="235" t="s">
        <v>2226</v>
      </c>
      <c r="C167" s="235" t="s">
        <v>2026</v>
      </c>
      <c r="D167" s="236">
        <v>8679</v>
      </c>
      <c r="E167" s="236">
        <v>3950</v>
      </c>
      <c r="F167" s="237">
        <v>2000</v>
      </c>
      <c r="G167" s="235" t="s">
        <v>2227</v>
      </c>
      <c r="H167" s="238" t="s">
        <v>620</v>
      </c>
      <c r="I167" s="238" t="s">
        <v>2021</v>
      </c>
      <c r="J167" s="238" t="s">
        <v>620</v>
      </c>
      <c r="K167" s="238" t="s">
        <v>2021</v>
      </c>
      <c r="L167" s="238" t="s">
        <v>2021</v>
      </c>
    </row>
    <row r="168" spans="1:12">
      <c r="A168" s="235" t="s">
        <v>2256</v>
      </c>
      <c r="B168" s="235" t="s">
        <v>2228</v>
      </c>
      <c r="C168" s="235" t="s">
        <v>2042</v>
      </c>
      <c r="D168" s="236">
        <v>50686</v>
      </c>
      <c r="E168" s="236">
        <v>61433</v>
      </c>
      <c r="F168" s="237">
        <v>2007</v>
      </c>
      <c r="G168" s="235" t="s">
        <v>2027</v>
      </c>
      <c r="H168" s="238" t="s">
        <v>2021</v>
      </c>
      <c r="I168" s="238" t="s">
        <v>2021</v>
      </c>
      <c r="J168" s="238" t="s">
        <v>620</v>
      </c>
      <c r="K168" s="238" t="s">
        <v>620</v>
      </c>
      <c r="L168" s="238" t="s">
        <v>2021</v>
      </c>
    </row>
    <row r="169" spans="1:12" ht="15" customHeight="1">
      <c r="A169" s="235">
        <v>9356074</v>
      </c>
      <c r="B169" s="235" t="s">
        <v>2229</v>
      </c>
      <c r="C169" s="235" t="s">
        <v>2042</v>
      </c>
      <c r="D169" s="236">
        <v>25904</v>
      </c>
      <c r="E169" s="236">
        <v>35119</v>
      </c>
      <c r="F169" s="237">
        <v>2008</v>
      </c>
      <c r="G169" s="235" t="s">
        <v>2027</v>
      </c>
      <c r="H169" s="238" t="s">
        <v>2021</v>
      </c>
      <c r="I169" s="238" t="s">
        <v>2021</v>
      </c>
      <c r="J169" s="238" t="s">
        <v>620</v>
      </c>
      <c r="K169" s="238" t="s">
        <v>620</v>
      </c>
      <c r="L169" s="238" t="s">
        <v>2021</v>
      </c>
    </row>
    <row r="170" spans="1:12">
      <c r="A170" s="235">
        <v>9322009</v>
      </c>
      <c r="B170" s="235" t="s">
        <v>2230</v>
      </c>
      <c r="C170" s="235" t="s">
        <v>2042</v>
      </c>
      <c r="D170" s="236">
        <v>16803</v>
      </c>
      <c r="E170" s="236">
        <v>22749</v>
      </c>
      <c r="F170" s="237">
        <v>2008</v>
      </c>
      <c r="G170" s="235" t="s">
        <v>2059</v>
      </c>
      <c r="H170" s="238" t="s">
        <v>620</v>
      </c>
      <c r="I170" s="238" t="s">
        <v>2021</v>
      </c>
      <c r="J170" s="238" t="s">
        <v>620</v>
      </c>
      <c r="K170" s="238" t="s">
        <v>620</v>
      </c>
      <c r="L170" s="238" t="s">
        <v>2021</v>
      </c>
    </row>
    <row r="171" spans="1:12" ht="15" customHeight="1">
      <c r="A171" s="235">
        <v>7517698</v>
      </c>
      <c r="B171" s="235" t="s">
        <v>2231</v>
      </c>
      <c r="C171" s="235" t="s">
        <v>2065</v>
      </c>
      <c r="D171" s="236">
        <v>3485</v>
      </c>
      <c r="E171" s="236">
        <v>1496</v>
      </c>
      <c r="F171" s="237">
        <v>1976</v>
      </c>
      <c r="G171" s="235" t="s">
        <v>2076</v>
      </c>
      <c r="H171" s="238" t="s">
        <v>620</v>
      </c>
      <c r="I171" s="238" t="s">
        <v>620</v>
      </c>
      <c r="J171" s="238" t="s">
        <v>620</v>
      </c>
      <c r="K171" s="238" t="s">
        <v>2021</v>
      </c>
      <c r="L171" s="238" t="s">
        <v>620</v>
      </c>
    </row>
    <row r="172" spans="1:12" ht="15" customHeight="1">
      <c r="A172" s="235">
        <v>9131371</v>
      </c>
      <c r="B172" s="235" t="s">
        <v>2232</v>
      </c>
      <c r="C172" s="235" t="s">
        <v>2019</v>
      </c>
      <c r="D172" s="236">
        <v>30415</v>
      </c>
      <c r="E172" s="236">
        <v>46103</v>
      </c>
      <c r="F172" s="237">
        <v>1998</v>
      </c>
      <c r="G172" s="235" t="s">
        <v>2038</v>
      </c>
      <c r="H172" s="238" t="s">
        <v>620</v>
      </c>
      <c r="I172" s="238" t="s">
        <v>620</v>
      </c>
      <c r="J172" s="238" t="s">
        <v>620</v>
      </c>
      <c r="K172" s="238" t="s">
        <v>2021</v>
      </c>
      <c r="L172" s="238" t="s">
        <v>2021</v>
      </c>
    </row>
    <row r="173" spans="1:12" ht="15" customHeight="1">
      <c r="A173" s="235">
        <v>7816551</v>
      </c>
      <c r="B173" s="235" t="s">
        <v>2233</v>
      </c>
      <c r="C173" s="235" t="s">
        <v>2019</v>
      </c>
      <c r="D173" s="236">
        <v>29823</v>
      </c>
      <c r="E173" s="236">
        <v>49636</v>
      </c>
      <c r="F173" s="237">
        <v>1981</v>
      </c>
      <c r="G173" s="235" t="s">
        <v>2038</v>
      </c>
      <c r="H173" s="238" t="s">
        <v>620</v>
      </c>
      <c r="I173" s="238" t="s">
        <v>620</v>
      </c>
      <c r="J173" s="238" t="s">
        <v>620</v>
      </c>
      <c r="K173" s="238" t="s">
        <v>2021</v>
      </c>
      <c r="L173" s="238" t="s">
        <v>2021</v>
      </c>
    </row>
    <row r="174" spans="1:12" ht="15" customHeight="1">
      <c r="A174" s="235">
        <v>9222352</v>
      </c>
      <c r="B174" s="235" t="s">
        <v>2234</v>
      </c>
      <c r="C174" s="235" t="s">
        <v>2065</v>
      </c>
      <c r="D174" s="236">
        <v>5548</v>
      </c>
      <c r="E174" s="236">
        <v>6404</v>
      </c>
      <c r="F174" s="237">
        <v>2001</v>
      </c>
      <c r="G174" s="235" t="s">
        <v>2235</v>
      </c>
      <c r="H174" s="238" t="s">
        <v>620</v>
      </c>
      <c r="I174" s="238" t="s">
        <v>620</v>
      </c>
      <c r="J174" s="238" t="s">
        <v>620</v>
      </c>
      <c r="K174" s="238" t="s">
        <v>620</v>
      </c>
      <c r="L174" s="238" t="s">
        <v>2021</v>
      </c>
    </row>
    <row r="175" spans="1:12" ht="15" customHeight="1">
      <c r="A175" s="235">
        <v>9448334</v>
      </c>
      <c r="B175" s="235" t="s">
        <v>2236</v>
      </c>
      <c r="C175" s="235" t="s">
        <v>2019</v>
      </c>
      <c r="D175" s="236">
        <v>30241</v>
      </c>
      <c r="E175" s="236">
        <v>50326</v>
      </c>
      <c r="F175" s="237">
        <v>2009</v>
      </c>
      <c r="G175" s="235" t="s">
        <v>2237</v>
      </c>
      <c r="H175" s="238" t="s">
        <v>620</v>
      </c>
      <c r="I175" s="238" t="s">
        <v>620</v>
      </c>
      <c r="J175" s="238" t="s">
        <v>620</v>
      </c>
      <c r="K175" s="238" t="s">
        <v>620</v>
      </c>
      <c r="L175" s="238" t="s">
        <v>2021</v>
      </c>
    </row>
    <row r="176" spans="1:12" ht="15" customHeight="1">
      <c r="A176" s="235">
        <v>9418975</v>
      </c>
      <c r="B176" s="235" t="s">
        <v>2238</v>
      </c>
      <c r="C176" s="235" t="s">
        <v>2065</v>
      </c>
      <c r="D176" s="236">
        <v>15549</v>
      </c>
      <c r="E176" s="236">
        <v>17478</v>
      </c>
      <c r="F176" s="237">
        <v>2010</v>
      </c>
      <c r="G176" s="253" t="s">
        <v>2235</v>
      </c>
      <c r="H176" s="238" t="s">
        <v>620</v>
      </c>
      <c r="I176" s="238" t="s">
        <v>2021</v>
      </c>
      <c r="J176" s="238" t="s">
        <v>620</v>
      </c>
      <c r="K176" s="238" t="s">
        <v>620</v>
      </c>
      <c r="L176" s="238" t="s">
        <v>2021</v>
      </c>
    </row>
    <row r="177" spans="1:12" ht="15" customHeight="1">
      <c r="A177" s="235">
        <v>9383663</v>
      </c>
      <c r="B177" s="235" t="s">
        <v>2239</v>
      </c>
      <c r="C177" s="235" t="s">
        <v>2019</v>
      </c>
      <c r="D177" s="236">
        <v>5720</v>
      </c>
      <c r="E177" s="236">
        <v>7985</v>
      </c>
      <c r="F177" s="237">
        <v>2008</v>
      </c>
      <c r="G177" s="235" t="s">
        <v>2167</v>
      </c>
      <c r="H177" s="238" t="s">
        <v>620</v>
      </c>
      <c r="I177" s="238" t="s">
        <v>620</v>
      </c>
      <c r="J177" s="238" t="s">
        <v>620</v>
      </c>
      <c r="K177" s="238" t="s">
        <v>620</v>
      </c>
      <c r="L177" s="238" t="s">
        <v>2021</v>
      </c>
    </row>
    <row r="178" spans="1:12" ht="15.75" customHeight="1">
      <c r="A178" s="235">
        <v>9629988</v>
      </c>
      <c r="B178" s="235" t="s">
        <v>2240</v>
      </c>
      <c r="C178" s="235" t="s">
        <v>2111</v>
      </c>
      <c r="D178" s="236">
        <v>33729</v>
      </c>
      <c r="E178" s="246">
        <v>57888</v>
      </c>
      <c r="F178" s="237">
        <v>2017</v>
      </c>
      <c r="G178" s="235" t="s">
        <v>2235</v>
      </c>
      <c r="H178" s="238" t="s">
        <v>620</v>
      </c>
      <c r="I178" s="238" t="s">
        <v>2021</v>
      </c>
      <c r="J178" s="238" t="s">
        <v>620</v>
      </c>
      <c r="K178" s="238" t="s">
        <v>620</v>
      </c>
      <c r="L178" s="238" t="s">
        <v>2021</v>
      </c>
    </row>
    <row r="179" spans="1:12" ht="15" customHeight="1">
      <c r="A179" s="235">
        <v>9538907</v>
      </c>
      <c r="B179" s="235" t="s">
        <v>2241</v>
      </c>
      <c r="C179" s="235" t="s">
        <v>2065</v>
      </c>
      <c r="D179" s="236">
        <v>12679</v>
      </c>
      <c r="E179" s="236">
        <v>9503</v>
      </c>
      <c r="F179" s="237">
        <v>2010</v>
      </c>
      <c r="G179" s="235" t="s">
        <v>2242</v>
      </c>
      <c r="H179" s="238" t="s">
        <v>2021</v>
      </c>
      <c r="I179" s="238" t="s">
        <v>2021</v>
      </c>
      <c r="J179" s="238" t="s">
        <v>620</v>
      </c>
      <c r="K179" s="238" t="s">
        <v>620</v>
      </c>
      <c r="L179" s="238" t="s">
        <v>2021</v>
      </c>
    </row>
    <row r="180" spans="1:12" ht="15" customHeight="1">
      <c r="A180" s="235">
        <v>9215696</v>
      </c>
      <c r="B180" s="235" t="s">
        <v>2243</v>
      </c>
      <c r="C180" s="235" t="s">
        <v>2042</v>
      </c>
      <c r="D180" s="236">
        <v>40085</v>
      </c>
      <c r="E180" s="236">
        <v>51087</v>
      </c>
      <c r="F180" s="237">
        <v>2001</v>
      </c>
      <c r="G180" s="235" t="s">
        <v>2059</v>
      </c>
      <c r="H180" s="238" t="s">
        <v>620</v>
      </c>
      <c r="I180" s="238" t="s">
        <v>2021</v>
      </c>
      <c r="J180" s="238" t="s">
        <v>620</v>
      </c>
      <c r="K180" s="238" t="s">
        <v>620</v>
      </c>
      <c r="L180" s="238" t="s">
        <v>2021</v>
      </c>
    </row>
    <row r="181" spans="1:12" ht="15" customHeight="1">
      <c r="A181" s="235">
        <v>9243186</v>
      </c>
      <c r="B181" s="235" t="s">
        <v>2244</v>
      </c>
      <c r="C181" s="235" t="s">
        <v>2042</v>
      </c>
      <c r="D181" s="236">
        <v>40146</v>
      </c>
      <c r="E181" s="236">
        <v>40478</v>
      </c>
      <c r="F181" s="237">
        <v>2002</v>
      </c>
      <c r="G181" s="235" t="s">
        <v>2061</v>
      </c>
      <c r="H181" s="238" t="s">
        <v>2021</v>
      </c>
      <c r="I181" s="238" t="s">
        <v>2021</v>
      </c>
      <c r="J181" s="238" t="s">
        <v>620</v>
      </c>
      <c r="K181" s="238" t="s">
        <v>620</v>
      </c>
      <c r="L181" s="238" t="s">
        <v>2021</v>
      </c>
    </row>
    <row r="182" spans="1:12" ht="15" customHeight="1">
      <c r="A182" s="235">
        <v>9077044</v>
      </c>
      <c r="B182" s="235" t="s">
        <v>2245</v>
      </c>
      <c r="C182" s="235" t="s">
        <v>2019</v>
      </c>
      <c r="D182" s="236">
        <v>16771</v>
      </c>
      <c r="E182" s="236">
        <v>21649</v>
      </c>
      <c r="F182" s="237">
        <v>1994</v>
      </c>
      <c r="G182" s="235" t="s">
        <v>2246</v>
      </c>
      <c r="H182" s="238" t="s">
        <v>620</v>
      </c>
      <c r="I182" s="238" t="s">
        <v>620</v>
      </c>
      <c r="J182" s="238" t="s">
        <v>620</v>
      </c>
      <c r="K182" s="238" t="s">
        <v>2021</v>
      </c>
      <c r="L182" s="238" t="s">
        <v>620</v>
      </c>
    </row>
    <row r="183" spans="1:12" ht="15" customHeight="1">
      <c r="A183" s="235">
        <v>9408114</v>
      </c>
      <c r="B183" s="235" t="s">
        <v>2247</v>
      </c>
      <c r="C183" s="235" t="s">
        <v>2019</v>
      </c>
      <c r="D183" s="236">
        <v>29527</v>
      </c>
      <c r="E183" s="236">
        <v>48633</v>
      </c>
      <c r="F183" s="237">
        <v>2009</v>
      </c>
      <c r="G183" s="235" t="s">
        <v>2040</v>
      </c>
      <c r="H183" s="238" t="s">
        <v>620</v>
      </c>
      <c r="I183" s="238" t="s">
        <v>620</v>
      </c>
      <c r="J183" s="238" t="s">
        <v>620</v>
      </c>
      <c r="K183" s="238" t="s">
        <v>2021</v>
      </c>
      <c r="L183" s="238" t="s">
        <v>2021</v>
      </c>
    </row>
    <row r="184" spans="1:12" ht="15" customHeight="1">
      <c r="A184" s="235">
        <v>9721970</v>
      </c>
      <c r="B184" s="235" t="s">
        <v>2248</v>
      </c>
      <c r="C184" s="235" t="s">
        <v>2042</v>
      </c>
      <c r="D184" s="236">
        <v>37462</v>
      </c>
      <c r="E184" s="236">
        <v>26306</v>
      </c>
      <c r="F184" s="237">
        <v>2018</v>
      </c>
      <c r="G184" s="235" t="s">
        <v>2078</v>
      </c>
      <c r="H184" s="238" t="s">
        <v>620</v>
      </c>
      <c r="I184" s="238" t="s">
        <v>2021</v>
      </c>
      <c r="J184" s="238" t="s">
        <v>620</v>
      </c>
      <c r="K184" s="238" t="s">
        <v>2021</v>
      </c>
      <c r="L184" s="238" t="s">
        <v>2021</v>
      </c>
    </row>
    <row r="185" spans="1:12" ht="15" customHeight="1">
      <c r="A185" s="235">
        <v>9704788</v>
      </c>
      <c r="B185" s="235" t="s">
        <v>2249</v>
      </c>
      <c r="C185" s="235" t="s">
        <v>2019</v>
      </c>
      <c r="D185" s="236">
        <v>29801</v>
      </c>
      <c r="E185" s="236">
        <v>49827</v>
      </c>
      <c r="F185" s="237">
        <v>2015</v>
      </c>
      <c r="G185" s="235" t="s">
        <v>2040</v>
      </c>
      <c r="H185" s="238" t="s">
        <v>620</v>
      </c>
      <c r="I185" s="238" t="s">
        <v>620</v>
      </c>
      <c r="J185" s="238" t="s">
        <v>620</v>
      </c>
      <c r="K185" s="238" t="s">
        <v>2021</v>
      </c>
      <c r="L185" s="238" t="s">
        <v>2021</v>
      </c>
    </row>
    <row r="186" spans="1:12">
      <c r="A186" s="242">
        <v>9719886</v>
      </c>
      <c r="B186" s="242" t="s">
        <v>2250</v>
      </c>
      <c r="C186" s="235" t="s">
        <v>2019</v>
      </c>
      <c r="D186" s="236">
        <v>29923</v>
      </c>
      <c r="E186" s="236">
        <v>49382</v>
      </c>
      <c r="F186" s="237">
        <v>2017</v>
      </c>
      <c r="G186" s="235" t="s">
        <v>2057</v>
      </c>
      <c r="H186" s="238" t="s">
        <v>620</v>
      </c>
      <c r="I186" s="238" t="s">
        <v>620</v>
      </c>
      <c r="J186" s="238" t="s">
        <v>620</v>
      </c>
      <c r="K186" s="238" t="s">
        <v>2021</v>
      </c>
      <c r="L186" s="238" t="s">
        <v>2021</v>
      </c>
    </row>
    <row r="187" spans="1:12">
      <c r="A187" s="235">
        <v>9642083</v>
      </c>
      <c r="B187" s="235" t="s">
        <v>2251</v>
      </c>
      <c r="C187" s="235" t="s">
        <v>2019</v>
      </c>
      <c r="D187" s="236">
        <v>62318</v>
      </c>
      <c r="E187" s="236">
        <v>114814</v>
      </c>
      <c r="F187" s="237">
        <v>2014</v>
      </c>
      <c r="G187" s="235" t="s">
        <v>2055</v>
      </c>
      <c r="H187" s="238" t="s">
        <v>620</v>
      </c>
      <c r="I187" s="238" t="s">
        <v>620</v>
      </c>
      <c r="J187" s="238" t="s">
        <v>620</v>
      </c>
      <c r="K187" s="238" t="s">
        <v>2021</v>
      </c>
      <c r="L187" s="238" t="s">
        <v>620</v>
      </c>
    </row>
    <row r="188" spans="1:12">
      <c r="A188" s="235">
        <v>9243198</v>
      </c>
      <c r="B188" s="235" t="s">
        <v>2252</v>
      </c>
      <c r="C188" s="235" t="s">
        <v>2042</v>
      </c>
      <c r="D188" s="236">
        <v>40146</v>
      </c>
      <c r="E188" s="236">
        <v>40478</v>
      </c>
      <c r="F188" s="237">
        <v>2003</v>
      </c>
      <c r="G188" s="235" t="s">
        <v>2061</v>
      </c>
      <c r="H188" s="238" t="s">
        <v>2021</v>
      </c>
      <c r="I188" s="238" t="s">
        <v>2021</v>
      </c>
      <c r="J188" s="238" t="s">
        <v>620</v>
      </c>
      <c r="K188" s="238" t="s">
        <v>620</v>
      </c>
      <c r="L188" s="238" t="s">
        <v>2021</v>
      </c>
    </row>
    <row r="189" spans="1:12">
      <c r="A189" s="244">
        <v>9704805</v>
      </c>
      <c r="B189" s="244" t="s">
        <v>2253</v>
      </c>
      <c r="C189" s="235" t="s">
        <v>2019</v>
      </c>
      <c r="D189" s="236">
        <v>29801</v>
      </c>
      <c r="E189" s="236">
        <v>49828</v>
      </c>
      <c r="F189" s="237">
        <v>2016</v>
      </c>
      <c r="G189" s="235" t="s">
        <v>2040</v>
      </c>
      <c r="H189" s="238" t="s">
        <v>620</v>
      </c>
      <c r="I189" s="238" t="s">
        <v>620</v>
      </c>
      <c r="J189" s="238" t="s">
        <v>620</v>
      </c>
      <c r="K189" s="238" t="s">
        <v>2021</v>
      </c>
      <c r="L189" s="238" t="s">
        <v>2021</v>
      </c>
    </row>
    <row r="190" spans="1:12">
      <c r="A190" s="235">
        <v>9243174</v>
      </c>
      <c r="B190" s="235" t="s">
        <v>2254</v>
      </c>
      <c r="C190" s="235" t="s">
        <v>2042</v>
      </c>
      <c r="D190" s="236">
        <v>40146</v>
      </c>
      <c r="E190" s="254">
        <v>40478</v>
      </c>
      <c r="F190" s="237">
        <v>2002</v>
      </c>
      <c r="G190" s="235" t="s">
        <v>2061</v>
      </c>
      <c r="H190" s="238" t="s">
        <v>2021</v>
      </c>
      <c r="I190" s="238" t="s">
        <v>2021</v>
      </c>
      <c r="J190" s="238" t="s">
        <v>620</v>
      </c>
      <c r="K190" s="238" t="s">
        <v>620</v>
      </c>
      <c r="L190" s="238" t="s">
        <v>2021</v>
      </c>
    </row>
  </sheetData>
  <mergeCells count="4">
    <mergeCell ref="J3:L3"/>
    <mergeCell ref="J4:K4"/>
    <mergeCell ref="J5:K5"/>
    <mergeCell ref="J6:K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B3CCC-EE5A-422E-9D8E-8D4804556D13}">
  <dimension ref="A1:AE38"/>
  <sheetViews>
    <sheetView workbookViewId="0">
      <selection activeCell="A30" sqref="A30:M31"/>
    </sheetView>
  </sheetViews>
  <sheetFormatPr defaultColWidth="8.85546875" defaultRowHeight="12.75"/>
  <cols>
    <col min="1" max="1" width="38.5703125" style="5" customWidth="1"/>
    <col min="2" max="21" width="7.28515625" style="5" customWidth="1"/>
    <col min="22" max="30" width="7.7109375" style="5" customWidth="1"/>
    <col min="31" max="31" width="7.28515625" style="5" customWidth="1"/>
    <col min="32" max="16384" width="8.85546875" style="5"/>
  </cols>
  <sheetData>
    <row r="1" spans="1:31" s="54" customFormat="1" ht="16.5" customHeight="1" thickBot="1">
      <c r="A1" s="266" t="s">
        <v>1285</v>
      </c>
      <c r="B1" s="266"/>
      <c r="C1" s="266"/>
      <c r="D1" s="266"/>
      <c r="E1" s="266"/>
      <c r="F1" s="266"/>
      <c r="G1" s="266"/>
      <c r="H1" s="266"/>
      <c r="I1" s="266"/>
      <c r="J1" s="266"/>
      <c r="K1" s="266"/>
      <c r="L1" s="266"/>
      <c r="M1" s="266"/>
      <c r="N1" s="266"/>
      <c r="O1" s="266"/>
      <c r="P1" s="266"/>
      <c r="Q1" s="266"/>
      <c r="R1" s="266"/>
      <c r="S1" s="266"/>
      <c r="T1" s="266"/>
      <c r="U1" s="266"/>
      <c r="V1" s="266"/>
      <c r="W1" s="266"/>
      <c r="X1" s="266"/>
      <c r="Y1" s="266"/>
      <c r="Z1" s="266"/>
      <c r="AA1" s="266"/>
      <c r="AB1" s="266"/>
      <c r="AC1" s="266"/>
      <c r="AD1" s="266"/>
      <c r="AE1" s="266"/>
    </row>
    <row r="2" spans="1:31" s="7" customFormat="1" ht="16.5" customHeight="1">
      <c r="A2" s="55"/>
      <c r="B2" s="6">
        <v>1990</v>
      </c>
      <c r="C2" s="6">
        <v>1991</v>
      </c>
      <c r="D2" s="6">
        <v>1992</v>
      </c>
      <c r="E2" s="6">
        <v>1993</v>
      </c>
      <c r="F2" s="6">
        <v>1994</v>
      </c>
      <c r="G2" s="6">
        <v>1995</v>
      </c>
      <c r="H2" s="6">
        <v>1996</v>
      </c>
      <c r="I2" s="6">
        <v>1997</v>
      </c>
      <c r="J2" s="6">
        <v>1998</v>
      </c>
      <c r="K2" s="6">
        <v>1999</v>
      </c>
      <c r="L2" s="6">
        <v>2000</v>
      </c>
      <c r="M2" s="6">
        <v>2001</v>
      </c>
      <c r="N2" s="6">
        <v>2002</v>
      </c>
      <c r="O2" s="6">
        <v>2003</v>
      </c>
      <c r="P2" s="6">
        <v>2004</v>
      </c>
      <c r="Q2" s="6">
        <v>2005</v>
      </c>
      <c r="R2" s="6">
        <v>2006</v>
      </c>
      <c r="S2" s="6">
        <v>2007</v>
      </c>
      <c r="T2" s="6">
        <v>2008</v>
      </c>
      <c r="U2" s="6">
        <v>2009</v>
      </c>
      <c r="V2" s="56">
        <v>2010</v>
      </c>
      <c r="W2" s="56">
        <v>2011</v>
      </c>
      <c r="X2" s="56">
        <v>2012</v>
      </c>
      <c r="Y2" s="56">
        <v>2013</v>
      </c>
      <c r="Z2" s="56">
        <v>2014</v>
      </c>
      <c r="AA2" s="56">
        <v>2015</v>
      </c>
      <c r="AB2" s="56">
        <v>2016</v>
      </c>
      <c r="AC2" s="56">
        <v>2017</v>
      </c>
      <c r="AD2" s="56">
        <v>2018</v>
      </c>
      <c r="AE2" s="6">
        <v>2019</v>
      </c>
    </row>
    <row r="3" spans="1:31" s="7" customFormat="1" ht="16.5">
      <c r="A3" s="57" t="s">
        <v>1286</v>
      </c>
      <c r="B3" s="58">
        <v>52484</v>
      </c>
      <c r="C3" s="58">
        <v>50904</v>
      </c>
      <c r="D3" s="58">
        <v>51142</v>
      </c>
      <c r="E3" s="58">
        <v>54049</v>
      </c>
      <c r="F3" s="58">
        <v>58285</v>
      </c>
      <c r="G3" s="58">
        <v>59838</v>
      </c>
      <c r="H3" s="58">
        <v>59481</v>
      </c>
      <c r="I3" s="58">
        <v>60177.180999999997</v>
      </c>
      <c r="J3" s="58">
        <v>60911.227999999996</v>
      </c>
      <c r="K3" s="58">
        <v>63159.35</v>
      </c>
      <c r="L3" s="58">
        <v>64320.429000000004</v>
      </c>
      <c r="M3" s="58">
        <v>64433.517999999996</v>
      </c>
      <c r="N3" s="58">
        <v>63773.084999999999</v>
      </c>
      <c r="O3" s="58">
        <v>63643.652000000002</v>
      </c>
      <c r="P3" s="58">
        <v>62839.06</v>
      </c>
      <c r="Q3" s="58">
        <v>64626.263000000006</v>
      </c>
      <c r="R3" s="58">
        <v>62743.544000000002</v>
      </c>
      <c r="S3" s="58">
        <v>61561.561000000002</v>
      </c>
      <c r="T3" s="58">
        <v>52845.404000000002</v>
      </c>
      <c r="U3" s="59">
        <v>48544.762000000002</v>
      </c>
      <c r="V3" s="59">
        <v>50479.558978893336</v>
      </c>
      <c r="W3" s="59">
        <v>51955.028992266671</v>
      </c>
      <c r="X3" s="59">
        <v>54648.598075579997</v>
      </c>
      <c r="Y3" s="59">
        <v>54596.301546666662</v>
      </c>
      <c r="Z3" s="59">
        <v>56329.750338040001</v>
      </c>
      <c r="AA3" s="59">
        <v>58726.136604560001</v>
      </c>
      <c r="AB3" s="59">
        <v>60469.770888146668</v>
      </c>
      <c r="AC3" s="59">
        <v>60617.874618600006</v>
      </c>
      <c r="AD3" s="59">
        <v>61779.023654800003</v>
      </c>
      <c r="AE3" s="59">
        <v>62107.448810666661</v>
      </c>
    </row>
    <row r="4" spans="1:31" s="7" customFormat="1" ht="16.5">
      <c r="A4" s="57" t="s">
        <v>1287</v>
      </c>
      <c r="B4" s="58">
        <v>14954</v>
      </c>
      <c r="C4" s="58">
        <v>13614</v>
      </c>
      <c r="D4" s="58">
        <v>14192</v>
      </c>
      <c r="E4" s="58">
        <v>15992</v>
      </c>
      <c r="F4" s="58">
        <v>18144</v>
      </c>
      <c r="G4" s="58">
        <v>18080</v>
      </c>
      <c r="H4" s="58">
        <v>18680</v>
      </c>
      <c r="I4" s="58">
        <v>18940</v>
      </c>
      <c r="J4" s="58">
        <v>20070</v>
      </c>
      <c r="K4" s="58">
        <v>22420</v>
      </c>
      <c r="L4" s="58">
        <v>22700</v>
      </c>
      <c r="M4" s="58">
        <v>21810</v>
      </c>
      <c r="N4" s="58">
        <v>20748</v>
      </c>
      <c r="O4" s="58">
        <v>20072</v>
      </c>
      <c r="P4" s="58">
        <v>20294</v>
      </c>
      <c r="Q4" s="58">
        <v>20488</v>
      </c>
      <c r="R4" s="58">
        <v>20178</v>
      </c>
      <c r="S4" s="58">
        <v>20143</v>
      </c>
      <c r="T4" s="58">
        <v>16315</v>
      </c>
      <c r="U4" s="58">
        <v>13053</v>
      </c>
      <c r="V4" s="58">
        <v>13568.378978893334</v>
      </c>
      <c r="W4" s="58">
        <v>15034.194992266668</v>
      </c>
      <c r="X4" s="58">
        <v>17065.882075579997</v>
      </c>
      <c r="Y4" s="58">
        <v>18820.546546666665</v>
      </c>
      <c r="Z4" s="58">
        <v>20087.950338039998</v>
      </c>
      <c r="AA4" s="58">
        <v>21471.282604560001</v>
      </c>
      <c r="AB4" s="58">
        <v>21867.304888146668</v>
      </c>
      <c r="AC4" s="58">
        <v>21414.180618599999</v>
      </c>
      <c r="AD4" s="58">
        <v>21546.0646548</v>
      </c>
      <c r="AE4" s="58">
        <v>21300.869810666663</v>
      </c>
    </row>
    <row r="5" spans="1:31" s="7" customFormat="1" ht="16.5" customHeight="1">
      <c r="A5" s="60" t="s">
        <v>71</v>
      </c>
      <c r="B5" s="28">
        <v>10280</v>
      </c>
      <c r="C5" s="28">
        <v>9320</v>
      </c>
      <c r="D5" s="28">
        <v>9530</v>
      </c>
      <c r="E5" s="28">
        <v>10220</v>
      </c>
      <c r="F5" s="28">
        <v>11230</v>
      </c>
      <c r="G5" s="28">
        <v>10730</v>
      </c>
      <c r="H5" s="28">
        <v>10550</v>
      </c>
      <c r="I5" s="28">
        <v>10510</v>
      </c>
      <c r="J5" s="28">
        <v>10990</v>
      </c>
      <c r="K5" s="28">
        <v>11410</v>
      </c>
      <c r="L5" s="28">
        <v>11710</v>
      </c>
      <c r="M5" s="28">
        <v>11060</v>
      </c>
      <c r="N5" s="28">
        <v>10250</v>
      </c>
      <c r="O5" s="28">
        <v>9860</v>
      </c>
      <c r="P5" s="28">
        <v>10100</v>
      </c>
      <c r="Q5" s="28">
        <v>9942</v>
      </c>
      <c r="R5" s="28">
        <v>10118</v>
      </c>
      <c r="S5" s="28">
        <v>9943</v>
      </c>
      <c r="T5" s="28">
        <v>8833</v>
      </c>
      <c r="U5" s="28">
        <v>7193</v>
      </c>
      <c r="V5" s="28">
        <v>6932.7465213616342</v>
      </c>
      <c r="W5" s="28">
        <v>7443.6870993588363</v>
      </c>
      <c r="X5" s="28">
        <v>8798.4107201631068</v>
      </c>
      <c r="Y5" s="28">
        <v>9453.566340541207</v>
      </c>
      <c r="Z5" s="28">
        <v>9638.8455497080377</v>
      </c>
      <c r="AA5" s="28">
        <v>9504.9884272168511</v>
      </c>
      <c r="AB5" s="28">
        <v>8783.0253221937346</v>
      </c>
      <c r="AC5" s="28">
        <v>7728.1996217576498</v>
      </c>
      <c r="AD5" s="28">
        <v>6646.3058928166993</v>
      </c>
      <c r="AE5" s="28">
        <v>5960.5925535692422</v>
      </c>
    </row>
    <row r="6" spans="1:31" s="7" customFormat="1" ht="16.5" customHeight="1">
      <c r="A6" s="60" t="s">
        <v>1288</v>
      </c>
      <c r="B6" s="28">
        <v>4674</v>
      </c>
      <c r="C6" s="28">
        <v>4294</v>
      </c>
      <c r="D6" s="28">
        <v>4662</v>
      </c>
      <c r="E6" s="28">
        <v>5772</v>
      </c>
      <c r="F6" s="28">
        <v>6914</v>
      </c>
      <c r="G6" s="28">
        <v>7350</v>
      </c>
      <c r="H6" s="28">
        <v>8130</v>
      </c>
      <c r="I6" s="28">
        <v>8430</v>
      </c>
      <c r="J6" s="28">
        <v>9080</v>
      </c>
      <c r="K6" s="28">
        <v>11010</v>
      </c>
      <c r="L6" s="28">
        <v>10990</v>
      </c>
      <c r="M6" s="28">
        <v>10750</v>
      </c>
      <c r="N6" s="28">
        <v>10498</v>
      </c>
      <c r="O6" s="28">
        <v>10212</v>
      </c>
      <c r="P6" s="28">
        <v>10194</v>
      </c>
      <c r="Q6" s="28">
        <v>10546</v>
      </c>
      <c r="R6" s="28">
        <v>10060</v>
      </c>
      <c r="S6" s="28">
        <v>10200</v>
      </c>
      <c r="T6" s="28">
        <v>7482</v>
      </c>
      <c r="U6" s="28">
        <v>5860</v>
      </c>
      <c r="V6" s="28">
        <v>6635.6324575316994</v>
      </c>
      <c r="W6" s="28">
        <v>7590.5078929078309</v>
      </c>
      <c r="X6" s="28">
        <v>8267.471355416892</v>
      </c>
      <c r="Y6" s="28">
        <v>9366.9802061254595</v>
      </c>
      <c r="Z6" s="28">
        <v>10449.104788331962</v>
      </c>
      <c r="AA6" s="28">
        <v>11966.294177343148</v>
      </c>
      <c r="AB6" s="28">
        <v>13084.279565952933</v>
      </c>
      <c r="AC6" s="28">
        <v>13685.980996842351</v>
      </c>
      <c r="AD6" s="28">
        <v>14899.758761983299</v>
      </c>
      <c r="AE6" s="28">
        <v>15340.277257097423</v>
      </c>
    </row>
    <row r="7" spans="1:31" s="7" customFormat="1" ht="16.5" customHeight="1">
      <c r="A7" s="57" t="s">
        <v>1289</v>
      </c>
      <c r="B7" s="58">
        <v>13890</v>
      </c>
      <c r="C7" s="58">
        <v>12360</v>
      </c>
      <c r="D7" s="58">
        <v>12470</v>
      </c>
      <c r="E7" s="58">
        <v>13510</v>
      </c>
      <c r="F7" s="58">
        <v>14920</v>
      </c>
      <c r="G7" s="58">
        <v>14700</v>
      </c>
      <c r="H7" s="58">
        <v>14900</v>
      </c>
      <c r="I7" s="58">
        <v>15100</v>
      </c>
      <c r="J7" s="58">
        <v>15560</v>
      </c>
      <c r="K7" s="58">
        <v>16960</v>
      </c>
      <c r="L7" s="58">
        <v>17410</v>
      </c>
      <c r="M7" s="58">
        <v>17250</v>
      </c>
      <c r="N7" s="58">
        <v>16800</v>
      </c>
      <c r="O7" s="58">
        <v>16670</v>
      </c>
      <c r="P7" s="58">
        <v>16850</v>
      </c>
      <c r="Q7" s="58">
        <v>16990</v>
      </c>
      <c r="R7" s="58">
        <v>16460</v>
      </c>
      <c r="S7" s="58">
        <v>16230</v>
      </c>
      <c r="T7" s="58">
        <v>13300</v>
      </c>
      <c r="U7" s="58">
        <v>10550</v>
      </c>
      <c r="V7" s="58">
        <v>11589.113000000001</v>
      </c>
      <c r="W7" s="58">
        <v>12777.805</v>
      </c>
      <c r="X7" s="58">
        <v>14494.467000000001</v>
      </c>
      <c r="Y7" s="58">
        <v>15592.4</v>
      </c>
      <c r="Z7" s="58">
        <v>16515.893</v>
      </c>
      <c r="AA7" s="58">
        <v>17472.237000000001</v>
      </c>
      <c r="AB7" s="58">
        <v>17559.210999999999</v>
      </c>
      <c r="AC7" s="58">
        <v>17230.87</v>
      </c>
      <c r="AD7" s="58">
        <v>17311.637999999999</v>
      </c>
      <c r="AE7" s="58">
        <v>17058.892</v>
      </c>
    </row>
    <row r="8" spans="1:31" s="7" customFormat="1" ht="16.5">
      <c r="A8" s="60" t="s">
        <v>71</v>
      </c>
      <c r="B8" s="28">
        <v>9300</v>
      </c>
      <c r="C8" s="28">
        <v>8200</v>
      </c>
      <c r="D8" s="28">
        <v>8200</v>
      </c>
      <c r="E8" s="28">
        <v>8500</v>
      </c>
      <c r="F8" s="28">
        <v>9000</v>
      </c>
      <c r="G8" s="28">
        <v>8500</v>
      </c>
      <c r="H8" s="28">
        <v>8200</v>
      </c>
      <c r="I8" s="28">
        <v>8200</v>
      </c>
      <c r="J8" s="28">
        <v>8200</v>
      </c>
      <c r="K8" s="28">
        <v>8750</v>
      </c>
      <c r="L8" s="28">
        <v>9000</v>
      </c>
      <c r="M8" s="28">
        <v>8550</v>
      </c>
      <c r="N8" s="28">
        <v>8300</v>
      </c>
      <c r="O8" s="28">
        <v>8050.0000000000009</v>
      </c>
      <c r="P8" s="28">
        <v>8220</v>
      </c>
      <c r="Q8" s="28">
        <v>8020</v>
      </c>
      <c r="R8" s="28">
        <v>8150</v>
      </c>
      <c r="S8" s="28">
        <v>8060.0000000000009</v>
      </c>
      <c r="T8" s="28">
        <v>7110</v>
      </c>
      <c r="U8" s="28">
        <v>5850</v>
      </c>
      <c r="V8" s="28">
        <v>5723.8620000000001</v>
      </c>
      <c r="W8" s="28">
        <v>6128.0190000000002</v>
      </c>
      <c r="X8" s="28">
        <v>7245.04</v>
      </c>
      <c r="Y8" s="28">
        <v>7582.598</v>
      </c>
      <c r="Z8" s="28">
        <v>7694.7969999999996</v>
      </c>
      <c r="AA8" s="28">
        <v>7531.9579999999996</v>
      </c>
      <c r="AB8" s="28">
        <v>6882.1040000000003</v>
      </c>
      <c r="AC8" s="28">
        <v>6103.8419999999996</v>
      </c>
      <c r="AD8" s="28">
        <v>5325.8289999999997</v>
      </c>
      <c r="AE8" s="28">
        <v>4733.1279999999997</v>
      </c>
    </row>
    <row r="9" spans="1:31" s="7" customFormat="1" ht="16.5" customHeight="1">
      <c r="A9" s="60" t="s">
        <v>1288</v>
      </c>
      <c r="B9" s="28">
        <v>4590</v>
      </c>
      <c r="C9" s="28">
        <v>4160</v>
      </c>
      <c r="D9" s="28">
        <v>4270</v>
      </c>
      <c r="E9" s="28">
        <v>5010</v>
      </c>
      <c r="F9" s="28">
        <v>5920</v>
      </c>
      <c r="G9" s="28">
        <v>6200</v>
      </c>
      <c r="H9" s="28">
        <v>6700</v>
      </c>
      <c r="I9" s="28">
        <v>6900</v>
      </c>
      <c r="J9" s="28">
        <v>7360</v>
      </c>
      <c r="K9" s="28">
        <v>8210</v>
      </c>
      <c r="L9" s="28">
        <v>8410</v>
      </c>
      <c r="M9" s="28">
        <v>8700</v>
      </c>
      <c r="N9" s="28">
        <v>8500</v>
      </c>
      <c r="O9" s="28">
        <v>8620</v>
      </c>
      <c r="P9" s="28">
        <v>8630</v>
      </c>
      <c r="Q9" s="28">
        <v>8970</v>
      </c>
      <c r="R9" s="28">
        <v>8310</v>
      </c>
      <c r="S9" s="28">
        <v>8170</v>
      </c>
      <c r="T9" s="28">
        <v>6190</v>
      </c>
      <c r="U9" s="28">
        <v>4700</v>
      </c>
      <c r="V9" s="28">
        <v>5865.2510000000002</v>
      </c>
      <c r="W9" s="28">
        <v>6649.7860000000001</v>
      </c>
      <c r="X9" s="28">
        <v>7249.4269999999997</v>
      </c>
      <c r="Y9" s="28">
        <v>8009.8019999999997</v>
      </c>
      <c r="Z9" s="28">
        <v>8821.0959999999995</v>
      </c>
      <c r="AA9" s="28">
        <v>9940.2790000000005</v>
      </c>
      <c r="AB9" s="28">
        <v>10677.107</v>
      </c>
      <c r="AC9" s="28">
        <v>11127.028</v>
      </c>
      <c r="AD9" s="28">
        <v>11985.808999999999</v>
      </c>
      <c r="AE9" s="28">
        <v>12325.763999999999</v>
      </c>
    </row>
    <row r="10" spans="1:31" s="7" customFormat="1" ht="16.5" customHeight="1">
      <c r="A10" s="57" t="s">
        <v>1290</v>
      </c>
      <c r="B10" s="58">
        <v>1064</v>
      </c>
      <c r="C10" s="58">
        <v>1254</v>
      </c>
      <c r="D10" s="58">
        <v>1722</v>
      </c>
      <c r="E10" s="58">
        <v>2482</v>
      </c>
      <c r="F10" s="58">
        <v>3224</v>
      </c>
      <c r="G10" s="58">
        <v>3380</v>
      </c>
      <c r="H10" s="58">
        <v>3780</v>
      </c>
      <c r="I10" s="58">
        <v>3840</v>
      </c>
      <c r="J10" s="58">
        <v>4510</v>
      </c>
      <c r="K10" s="58">
        <v>5460</v>
      </c>
      <c r="L10" s="58">
        <v>5290</v>
      </c>
      <c r="M10" s="58">
        <v>4560</v>
      </c>
      <c r="N10" s="58">
        <v>3948</v>
      </c>
      <c r="O10" s="58">
        <v>3402</v>
      </c>
      <c r="P10" s="58">
        <v>3444</v>
      </c>
      <c r="Q10" s="58">
        <v>3498</v>
      </c>
      <c r="R10" s="58">
        <v>3718</v>
      </c>
      <c r="S10" s="58">
        <v>3913</v>
      </c>
      <c r="T10" s="58">
        <v>3015</v>
      </c>
      <c r="U10" s="58">
        <v>2503</v>
      </c>
      <c r="V10" s="58">
        <v>1979.2659788933333</v>
      </c>
      <c r="W10" s="58">
        <v>2256.3899922666669</v>
      </c>
      <c r="X10" s="58">
        <v>2571.415075580001</v>
      </c>
      <c r="Y10" s="58">
        <v>3228.1465466666664</v>
      </c>
      <c r="Z10" s="58">
        <v>3572.057338040001</v>
      </c>
      <c r="AA10" s="58">
        <v>3999.0456045599999</v>
      </c>
      <c r="AB10" s="58">
        <v>4308.0938881466664</v>
      </c>
      <c r="AC10" s="58">
        <v>4183.3106185999995</v>
      </c>
      <c r="AD10" s="58">
        <v>4234.4266547999987</v>
      </c>
      <c r="AE10" s="58">
        <v>4241.9778106666654</v>
      </c>
    </row>
    <row r="11" spans="1:31" s="7" customFormat="1" ht="13.5" customHeight="1">
      <c r="A11" s="60" t="s">
        <v>71</v>
      </c>
      <c r="B11" s="28">
        <v>980</v>
      </c>
      <c r="C11" s="28">
        <v>1120</v>
      </c>
      <c r="D11" s="28">
        <v>1330</v>
      </c>
      <c r="E11" s="28">
        <v>1720</v>
      </c>
      <c r="F11" s="28">
        <v>2230</v>
      </c>
      <c r="G11" s="28">
        <v>2230</v>
      </c>
      <c r="H11" s="28">
        <v>2350</v>
      </c>
      <c r="I11" s="28">
        <v>2310</v>
      </c>
      <c r="J11" s="28">
        <v>2790</v>
      </c>
      <c r="K11" s="28">
        <v>2660</v>
      </c>
      <c r="L11" s="28">
        <v>2710</v>
      </c>
      <c r="M11" s="28">
        <v>2510</v>
      </c>
      <c r="N11" s="28">
        <v>1950</v>
      </c>
      <c r="O11" s="28">
        <v>1810</v>
      </c>
      <c r="P11" s="28">
        <v>1880</v>
      </c>
      <c r="Q11" s="28">
        <v>1922</v>
      </c>
      <c r="R11" s="28">
        <v>1968</v>
      </c>
      <c r="S11" s="28">
        <v>1883</v>
      </c>
      <c r="T11" s="28">
        <v>1723</v>
      </c>
      <c r="U11" s="28">
        <v>1343</v>
      </c>
      <c r="V11" s="28">
        <v>1208.8845213616337</v>
      </c>
      <c r="W11" s="28">
        <v>1315.6680993588366</v>
      </c>
      <c r="X11" s="28">
        <v>1553.3707201631075</v>
      </c>
      <c r="Y11" s="28">
        <v>1870.9683405412068</v>
      </c>
      <c r="Z11" s="28">
        <v>1944.0485497080376</v>
      </c>
      <c r="AA11" s="28">
        <v>1973.0304272168516</v>
      </c>
      <c r="AB11" s="28">
        <v>1900.9213221937341</v>
      </c>
      <c r="AC11" s="28">
        <v>1624.3576217576503</v>
      </c>
      <c r="AD11" s="28">
        <v>1320.4768928166995</v>
      </c>
      <c r="AE11" s="28">
        <v>1227.464553569243</v>
      </c>
    </row>
    <row r="12" spans="1:31" s="7" customFormat="1" ht="13.5" customHeight="1">
      <c r="A12" s="60" t="s">
        <v>1288</v>
      </c>
      <c r="B12" s="28">
        <v>84</v>
      </c>
      <c r="C12" s="28">
        <v>134</v>
      </c>
      <c r="D12" s="28">
        <v>392</v>
      </c>
      <c r="E12" s="28">
        <v>762</v>
      </c>
      <c r="F12" s="28">
        <v>994</v>
      </c>
      <c r="G12" s="28">
        <v>1150</v>
      </c>
      <c r="H12" s="28">
        <v>1430</v>
      </c>
      <c r="I12" s="28">
        <v>1530</v>
      </c>
      <c r="J12" s="28">
        <v>1720</v>
      </c>
      <c r="K12" s="28">
        <v>2800</v>
      </c>
      <c r="L12" s="28">
        <v>2580</v>
      </c>
      <c r="M12" s="28">
        <v>2050</v>
      </c>
      <c r="N12" s="28">
        <v>1998</v>
      </c>
      <c r="O12" s="28">
        <v>1592</v>
      </c>
      <c r="P12" s="28">
        <v>1564</v>
      </c>
      <c r="Q12" s="28">
        <v>1576</v>
      </c>
      <c r="R12" s="28">
        <v>1750</v>
      </c>
      <c r="S12" s="28">
        <v>2029.9999999999998</v>
      </c>
      <c r="T12" s="28">
        <v>1292</v>
      </c>
      <c r="U12" s="28">
        <v>1160</v>
      </c>
      <c r="V12" s="28">
        <v>770.38145753169965</v>
      </c>
      <c r="W12" s="28">
        <v>940.72189290783047</v>
      </c>
      <c r="X12" s="28">
        <v>1018.0443554168933</v>
      </c>
      <c r="Y12" s="28">
        <v>1357.1782061254596</v>
      </c>
      <c r="Z12" s="28">
        <v>1628.0087883319632</v>
      </c>
      <c r="AA12" s="28">
        <v>2026.0151773431483</v>
      </c>
      <c r="AB12" s="28">
        <v>2407.1725659529325</v>
      </c>
      <c r="AC12" s="28">
        <v>2558.9529968423494</v>
      </c>
      <c r="AD12" s="28">
        <v>2913.9497619832991</v>
      </c>
      <c r="AE12" s="28">
        <v>3014.5132570974229</v>
      </c>
    </row>
    <row r="13" spans="1:31" s="62" customFormat="1" ht="18">
      <c r="A13" s="57" t="s">
        <v>1291</v>
      </c>
      <c r="B13" s="61">
        <v>37530</v>
      </c>
      <c r="C13" s="61">
        <v>37290</v>
      </c>
      <c r="D13" s="61">
        <v>36950</v>
      </c>
      <c r="E13" s="61">
        <v>38057</v>
      </c>
      <c r="F13" s="61">
        <v>40141</v>
      </c>
      <c r="G13" s="61">
        <v>41758</v>
      </c>
      <c r="H13" s="61">
        <v>40801</v>
      </c>
      <c r="I13" s="61">
        <v>41237.180999999997</v>
      </c>
      <c r="J13" s="61">
        <v>40841.227999999996</v>
      </c>
      <c r="K13" s="61">
        <v>40739.35</v>
      </c>
      <c r="L13" s="61">
        <v>41620.429000000004</v>
      </c>
      <c r="M13" s="61">
        <v>42623.517999999996</v>
      </c>
      <c r="N13" s="61">
        <v>43025.084999999999</v>
      </c>
      <c r="O13" s="61">
        <v>43571.652000000002</v>
      </c>
      <c r="P13" s="61">
        <v>42545.06</v>
      </c>
      <c r="Q13" s="61">
        <v>44138.263000000006</v>
      </c>
      <c r="R13" s="61">
        <v>42565.544000000002</v>
      </c>
      <c r="S13" s="61">
        <v>41418.561000000002</v>
      </c>
      <c r="T13" s="61">
        <v>36530.404000000002</v>
      </c>
      <c r="U13" s="61">
        <v>35491.762000000002</v>
      </c>
      <c r="V13" s="61">
        <v>36911.18</v>
      </c>
      <c r="W13" s="61">
        <v>36920.834000000003</v>
      </c>
      <c r="X13" s="61">
        <v>37582.716</v>
      </c>
      <c r="Y13" s="61">
        <v>35775.754999999997</v>
      </c>
      <c r="Z13" s="61">
        <v>36241.800000000003</v>
      </c>
      <c r="AA13" s="61">
        <v>37254.853999999999</v>
      </c>
      <c r="AB13" s="61">
        <v>38602.466</v>
      </c>
      <c r="AC13" s="61">
        <v>39203.694000000003</v>
      </c>
      <c r="AD13" s="61">
        <v>40232.959000000003</v>
      </c>
      <c r="AE13" s="61">
        <v>40806.578999999998</v>
      </c>
    </row>
    <row r="14" spans="1:31" s="7" customFormat="1" ht="18">
      <c r="A14" s="57" t="s">
        <v>1292</v>
      </c>
      <c r="B14" s="63"/>
      <c r="C14" s="63"/>
      <c r="D14" s="63"/>
      <c r="E14" s="63"/>
      <c r="F14" s="63"/>
      <c r="G14" s="63"/>
      <c r="H14" s="63"/>
      <c r="I14" s="63"/>
      <c r="J14" s="63"/>
      <c r="K14" s="63"/>
      <c r="L14" s="63"/>
      <c r="M14" s="64"/>
      <c r="N14" s="64"/>
      <c r="O14" s="64"/>
      <c r="P14" s="64"/>
      <c r="Q14" s="64"/>
      <c r="R14" s="64"/>
      <c r="S14" s="64"/>
    </row>
    <row r="15" spans="1:31" s="7" customFormat="1" ht="12.75" customHeight="1">
      <c r="A15" s="57" t="s">
        <v>1293</v>
      </c>
      <c r="B15" s="61">
        <v>446.91137999999995</v>
      </c>
      <c r="C15" s="61">
        <v>437.38571000000002</v>
      </c>
      <c r="D15" s="61">
        <v>486.39702</v>
      </c>
      <c r="E15" s="61">
        <v>523.82632599999999</v>
      </c>
      <c r="F15" s="61">
        <v>582.00293899999997</v>
      </c>
      <c r="G15" s="61">
        <v>611.11203999999998</v>
      </c>
      <c r="H15" s="61">
        <v>627.27256699999998</v>
      </c>
      <c r="I15" s="61">
        <v>642.07221335700001</v>
      </c>
      <c r="J15" s="61">
        <v>651.49782546199992</v>
      </c>
      <c r="K15" s="61">
        <v>697.98701256799995</v>
      </c>
      <c r="L15" s="61">
        <v>735.9658936620001</v>
      </c>
      <c r="M15" s="61">
        <v>736.79369605600004</v>
      </c>
      <c r="N15" s="61">
        <v>720.52858014799995</v>
      </c>
      <c r="O15" s="61">
        <v>738.19306654500008</v>
      </c>
      <c r="P15" s="61">
        <v>765.10824094500003</v>
      </c>
      <c r="Q15" s="61">
        <v>776.13702549200002</v>
      </c>
      <c r="R15" s="61">
        <v>785.62958415200001</v>
      </c>
      <c r="S15" s="61">
        <v>774.41208414999994</v>
      </c>
      <c r="T15" s="61">
        <v>642.67641206799999</v>
      </c>
      <c r="U15" s="61">
        <v>574.862982225</v>
      </c>
      <c r="V15" s="61">
        <v>944.85923312421392</v>
      </c>
      <c r="W15" s="61">
        <v>1007.6865806433356</v>
      </c>
      <c r="X15" s="61">
        <v>1074.057652667474</v>
      </c>
      <c r="Y15" s="61">
        <v>1103.4982388772187</v>
      </c>
      <c r="Z15" s="61">
        <v>1176.3989098955572</v>
      </c>
      <c r="AA15" s="61">
        <v>1272.8676616089747</v>
      </c>
      <c r="AB15" s="61">
        <v>1339.6900293268602</v>
      </c>
      <c r="AC15" s="61">
        <v>1370.9022391214758</v>
      </c>
      <c r="AD15" s="61">
        <v>1434.8423200695265</v>
      </c>
      <c r="AE15" s="61">
        <v>1477.0767632975817</v>
      </c>
    </row>
    <row r="16" spans="1:31" s="7" customFormat="1" ht="16.5" customHeight="1">
      <c r="A16" s="60" t="s">
        <v>1289</v>
      </c>
      <c r="B16" s="28">
        <v>227.10149999999999</v>
      </c>
      <c r="C16" s="28">
        <v>208.29920000000001</v>
      </c>
      <c r="D16" s="28">
        <v>240.46295000000001</v>
      </c>
      <c r="E16" s="28">
        <v>267.26400000000001</v>
      </c>
      <c r="F16" s="28">
        <v>291.18509999999998</v>
      </c>
      <c r="G16" s="28">
        <v>291.93387000000001</v>
      </c>
      <c r="H16" s="28">
        <v>297.8777</v>
      </c>
      <c r="I16" s="28">
        <v>306.450566982</v>
      </c>
      <c r="J16" s="28">
        <v>316.13919486799995</v>
      </c>
      <c r="K16" s="28">
        <v>348.15240941600001</v>
      </c>
      <c r="L16" s="28">
        <v>380.24431910000004</v>
      </c>
      <c r="M16" s="28">
        <v>369.44270802300002</v>
      </c>
      <c r="N16" s="28">
        <v>370.74420090000001</v>
      </c>
      <c r="O16" s="28">
        <v>381.77356737600007</v>
      </c>
      <c r="P16" s="28">
        <v>407.30755960200003</v>
      </c>
      <c r="Q16" s="28">
        <v>421.46264558800004</v>
      </c>
      <c r="R16" s="28">
        <v>444.72879860600005</v>
      </c>
      <c r="S16" s="28">
        <v>435.34900639999995</v>
      </c>
      <c r="T16" s="28">
        <v>350.945168486</v>
      </c>
      <c r="U16" s="28">
        <v>273.77497994999999</v>
      </c>
      <c r="V16" s="28">
        <v>346.89811712421391</v>
      </c>
      <c r="W16" s="28">
        <v>391.10865284333556</v>
      </c>
      <c r="X16" s="28">
        <v>446.42629546747401</v>
      </c>
      <c r="Y16" s="28">
        <v>495.31040387721879</v>
      </c>
      <c r="Z16" s="28">
        <v>534.91904989555724</v>
      </c>
      <c r="AA16" s="28">
        <v>579.92737720897469</v>
      </c>
      <c r="AB16" s="28">
        <v>598.52268212686022</v>
      </c>
      <c r="AC16" s="28">
        <v>606.43020612147563</v>
      </c>
      <c r="AD16" s="28">
        <v>626.15984416952654</v>
      </c>
      <c r="AE16" s="28">
        <v>636.46123589758167</v>
      </c>
    </row>
    <row r="17" spans="1:31" s="7" customFormat="1" ht="16.5" customHeight="1">
      <c r="A17" s="60" t="s">
        <v>1294</v>
      </c>
      <c r="B17" s="28">
        <v>219.80987999999996</v>
      </c>
      <c r="C17" s="28">
        <v>229.08651</v>
      </c>
      <c r="D17" s="28">
        <v>245.93406999999999</v>
      </c>
      <c r="E17" s="28">
        <v>256.56232599999998</v>
      </c>
      <c r="F17" s="28">
        <v>290.81783899999999</v>
      </c>
      <c r="G17" s="28">
        <v>319.17817000000002</v>
      </c>
      <c r="H17" s="28">
        <v>329.39486699999998</v>
      </c>
      <c r="I17" s="28">
        <v>335.62164637499995</v>
      </c>
      <c r="J17" s="28">
        <v>335.35863059399998</v>
      </c>
      <c r="K17" s="28">
        <v>349.834603152</v>
      </c>
      <c r="L17" s="28">
        <v>355.721574562</v>
      </c>
      <c r="M17" s="28">
        <v>367.35098803300002</v>
      </c>
      <c r="N17" s="28">
        <v>349.78437924799999</v>
      </c>
      <c r="O17" s="28">
        <v>356.41949916900001</v>
      </c>
      <c r="P17" s="28">
        <v>357.80068134300001</v>
      </c>
      <c r="Q17" s="28">
        <v>354.67437990399998</v>
      </c>
      <c r="R17" s="28">
        <v>340.90078554600001</v>
      </c>
      <c r="S17" s="28">
        <v>339.06307774999999</v>
      </c>
      <c r="T17" s="28">
        <v>291.73124358199999</v>
      </c>
      <c r="U17" s="28">
        <v>301.08800227500001</v>
      </c>
      <c r="V17" s="28">
        <v>597.96111599999995</v>
      </c>
      <c r="W17" s="28">
        <v>616.5779278</v>
      </c>
      <c r="X17" s="28">
        <v>627.63135720000002</v>
      </c>
      <c r="Y17" s="28">
        <v>608.18783499999995</v>
      </c>
      <c r="Z17" s="28">
        <v>641.47986000000003</v>
      </c>
      <c r="AA17" s="28">
        <v>692.9402844</v>
      </c>
      <c r="AB17" s="28">
        <v>741.16734719999999</v>
      </c>
      <c r="AC17" s="28">
        <v>764.47203300000001</v>
      </c>
      <c r="AD17" s="28">
        <v>808.68247589999999</v>
      </c>
      <c r="AE17" s="28">
        <v>840.61552740000002</v>
      </c>
    </row>
    <row r="18" spans="1:31" s="7" customFormat="1" ht="18">
      <c r="A18" s="57" t="s">
        <v>1295</v>
      </c>
      <c r="B18" s="63"/>
      <c r="C18" s="63"/>
      <c r="D18" s="63"/>
      <c r="E18" s="63"/>
      <c r="F18" s="63"/>
      <c r="G18" s="63"/>
      <c r="H18" s="63"/>
      <c r="I18" s="63"/>
      <c r="J18" s="63"/>
      <c r="K18" s="63"/>
      <c r="L18" s="63"/>
      <c r="M18" s="64"/>
      <c r="N18" s="64"/>
      <c r="O18" s="64"/>
      <c r="P18" s="64"/>
      <c r="Q18" s="64"/>
      <c r="R18" s="64"/>
      <c r="S18" s="64"/>
    </row>
    <row r="19" spans="1:31" s="7" customFormat="1" ht="16.5">
      <c r="A19" s="60" t="s">
        <v>1296</v>
      </c>
      <c r="B19" s="28">
        <v>8691.3920653442219</v>
      </c>
      <c r="C19" s="28">
        <v>8812.9298811202898</v>
      </c>
      <c r="D19" s="28">
        <v>9759.1697431781704</v>
      </c>
      <c r="E19" s="28">
        <v>10078.040787271293</v>
      </c>
      <c r="F19" s="28">
        <v>10543.340501077879</v>
      </c>
      <c r="G19" s="28">
        <v>10818.440022659681</v>
      </c>
      <c r="H19" s="28">
        <v>11221.133199763868</v>
      </c>
      <c r="I19" s="28">
        <v>11384.764957056426</v>
      </c>
      <c r="J19" s="28">
        <v>11544.620754256626</v>
      </c>
      <c r="K19" s="28">
        <v>12098.029218081503</v>
      </c>
      <c r="L19" s="28">
        <v>12469.1553045457</v>
      </c>
      <c r="M19" s="28">
        <v>12320.695533560831</v>
      </c>
      <c r="N19" s="28">
        <v>12034.228969273681</v>
      </c>
      <c r="O19" s="28">
        <v>12252.704775044404</v>
      </c>
      <c r="P19" s="28">
        <v>12867.954245623172</v>
      </c>
      <c r="Q19" s="28">
        <v>12695.364512180213</v>
      </c>
      <c r="R19" s="28">
        <v>13287.259446651471</v>
      </c>
      <c r="S19" s="28">
        <v>13451.073156212582</v>
      </c>
      <c r="T19" s="28">
        <v>12909.005466894305</v>
      </c>
      <c r="U19" s="28">
        <v>12517.901211938904</v>
      </c>
      <c r="V19" s="28">
        <v>25808.705000000002</v>
      </c>
      <c r="W19" s="28">
        <v>26167.29</v>
      </c>
      <c r="X19" s="28">
        <v>25769.5</v>
      </c>
      <c r="Y19" s="28">
        <v>26183.805</v>
      </c>
      <c r="Z19" s="28">
        <v>26599.805</v>
      </c>
      <c r="AA19" s="28">
        <v>27506.145</v>
      </c>
      <c r="AB19" s="28">
        <v>28043.825000000001</v>
      </c>
      <c r="AC19" s="28">
        <v>28328.880000000001</v>
      </c>
      <c r="AD19" s="28">
        <v>28756.785</v>
      </c>
      <c r="AE19" s="28">
        <v>29301.625</v>
      </c>
    </row>
    <row r="20" spans="1:31" s="7" customFormat="1" ht="16.5" customHeight="1">
      <c r="A20" s="60" t="s">
        <v>1289</v>
      </c>
      <c r="B20" s="28">
        <v>16350</v>
      </c>
      <c r="C20" s="28">
        <v>16880</v>
      </c>
      <c r="D20" s="28">
        <v>18655</v>
      </c>
      <c r="E20" s="28">
        <v>19200</v>
      </c>
      <c r="F20" s="28">
        <v>19335</v>
      </c>
      <c r="G20" s="28">
        <v>19819</v>
      </c>
      <c r="H20" s="28">
        <v>19727</v>
      </c>
      <c r="I20" s="28">
        <v>20214</v>
      </c>
      <c r="J20" s="28">
        <v>20276</v>
      </c>
      <c r="K20" s="28">
        <v>20534</v>
      </c>
      <c r="L20" s="28">
        <v>21850</v>
      </c>
      <c r="M20" s="28">
        <v>21507</v>
      </c>
      <c r="N20" s="28">
        <v>22005</v>
      </c>
      <c r="O20" s="28">
        <v>22894</v>
      </c>
      <c r="P20" s="28">
        <v>24082</v>
      </c>
      <c r="Q20" s="28">
        <v>24796</v>
      </c>
      <c r="R20" s="28">
        <v>26854</v>
      </c>
      <c r="S20" s="28">
        <v>26950</v>
      </c>
      <c r="T20" s="28">
        <v>26477</v>
      </c>
      <c r="U20" s="28">
        <v>26245</v>
      </c>
      <c r="V20" s="28">
        <v>35417.410000000003</v>
      </c>
      <c r="W20" s="28">
        <v>35634.58</v>
      </c>
      <c r="X20" s="28">
        <v>34839</v>
      </c>
      <c r="Y20" s="28">
        <v>35367.61</v>
      </c>
      <c r="Z20" s="28">
        <v>35499.61</v>
      </c>
      <c r="AA20" s="28">
        <v>36412.29</v>
      </c>
      <c r="AB20" s="28">
        <v>36887.65</v>
      </c>
      <c r="AC20" s="28">
        <v>37157.760000000002</v>
      </c>
      <c r="AD20" s="28">
        <v>37413.57</v>
      </c>
      <c r="AE20" s="28">
        <v>38003.25</v>
      </c>
    </row>
    <row r="21" spans="1:31" s="7" customFormat="1" ht="17.25" thickBot="1">
      <c r="A21" s="65" t="s">
        <v>1294</v>
      </c>
      <c r="B21" s="66">
        <v>5856.9112709832125</v>
      </c>
      <c r="C21" s="66">
        <v>6143.3765084473052</v>
      </c>
      <c r="D21" s="66">
        <v>6655.8611637347767</v>
      </c>
      <c r="E21" s="66">
        <v>6741.5278660955937</v>
      </c>
      <c r="F21" s="66">
        <v>7244.9076754440594</v>
      </c>
      <c r="G21" s="66">
        <v>7643.5214809138379</v>
      </c>
      <c r="H21" s="66">
        <v>8073.2057302517096</v>
      </c>
      <c r="I21" s="66">
        <v>8138.8115830468614</v>
      </c>
      <c r="J21" s="66">
        <v>8211.2768644958487</v>
      </c>
      <c r="K21" s="66">
        <v>8587.1424839129741</v>
      </c>
      <c r="L21" s="66">
        <v>8546.8022100877424</v>
      </c>
      <c r="M21" s="66">
        <v>8618.5046488419866</v>
      </c>
      <c r="N21" s="66">
        <v>8129.777762158983</v>
      </c>
      <c r="O21" s="66">
        <v>8180.0777066933333</v>
      </c>
      <c r="P21" s="66">
        <v>8409.9230637587552</v>
      </c>
      <c r="Q21" s="66">
        <v>8035.5309837181394</v>
      </c>
      <c r="R21" s="66">
        <v>8008.8436211692724</v>
      </c>
      <c r="S21" s="66">
        <v>8186.2592413579987</v>
      </c>
      <c r="T21" s="66">
        <v>7985.984594695421</v>
      </c>
      <c r="U21" s="66">
        <v>8483.3207851162751</v>
      </c>
      <c r="V21" s="66">
        <v>16200</v>
      </c>
      <c r="W21" s="66">
        <v>16700</v>
      </c>
      <c r="X21" s="66">
        <v>16700</v>
      </c>
      <c r="Y21" s="66">
        <v>17000</v>
      </c>
      <c r="Z21" s="66">
        <v>17700</v>
      </c>
      <c r="AA21" s="66">
        <v>18600</v>
      </c>
      <c r="AB21" s="66">
        <v>19200</v>
      </c>
      <c r="AC21" s="66">
        <v>19500</v>
      </c>
      <c r="AD21" s="66">
        <v>20100</v>
      </c>
      <c r="AE21" s="66">
        <v>20600</v>
      </c>
    </row>
    <row r="22" spans="1:31" s="67" customFormat="1" ht="16.5">
      <c r="A22" s="282" t="s">
        <v>1297</v>
      </c>
      <c r="B22" s="282"/>
      <c r="C22" s="282"/>
      <c r="D22" s="282"/>
      <c r="E22" s="282"/>
      <c r="F22" s="282"/>
      <c r="G22" s="282"/>
      <c r="H22" s="282"/>
      <c r="I22" s="282"/>
      <c r="J22" s="282"/>
      <c r="K22" s="282"/>
      <c r="L22" s="282"/>
      <c r="M22" s="282"/>
      <c r="N22" s="62"/>
      <c r="O22" s="62"/>
      <c r="P22" s="62"/>
    </row>
    <row r="23" spans="1:31" s="67" customFormat="1" ht="16.5">
      <c r="A23" s="283"/>
      <c r="B23" s="283"/>
      <c r="C23" s="283"/>
      <c r="D23" s="283"/>
      <c r="E23" s="283"/>
      <c r="F23" s="283"/>
      <c r="G23" s="283"/>
      <c r="H23" s="283"/>
      <c r="I23" s="283"/>
      <c r="J23" s="283"/>
      <c r="K23" s="283"/>
      <c r="L23" s="283"/>
      <c r="M23" s="283"/>
      <c r="N23" s="62"/>
      <c r="O23" s="62"/>
      <c r="P23" s="62"/>
    </row>
    <row r="24" spans="1:31" ht="13.5">
      <c r="A24" s="279" t="s">
        <v>1298</v>
      </c>
      <c r="B24" s="279"/>
      <c r="C24" s="279"/>
      <c r="D24" s="279"/>
      <c r="E24" s="279"/>
      <c r="F24" s="279"/>
      <c r="G24" s="279"/>
      <c r="H24" s="279"/>
      <c r="I24" s="279"/>
      <c r="J24" s="279"/>
      <c r="K24" s="279"/>
      <c r="L24" s="279"/>
      <c r="M24" s="279"/>
    </row>
    <row r="25" spans="1:31" ht="13.5">
      <c r="A25" s="279" t="s">
        <v>1299</v>
      </c>
      <c r="B25" s="279"/>
      <c r="C25" s="279"/>
      <c r="D25" s="279"/>
      <c r="E25" s="279"/>
      <c r="F25" s="279"/>
      <c r="G25" s="279"/>
      <c r="H25" s="279"/>
      <c r="I25" s="279"/>
      <c r="J25" s="279"/>
      <c r="K25" s="279"/>
      <c r="L25" s="279"/>
      <c r="M25" s="279"/>
    </row>
    <row r="26" spans="1:31" ht="13.5">
      <c r="A26" s="279"/>
      <c r="B26" s="279"/>
      <c r="C26" s="279"/>
      <c r="D26" s="279"/>
      <c r="E26" s="279"/>
      <c r="F26" s="279"/>
      <c r="G26" s="279"/>
      <c r="H26" s="279"/>
      <c r="I26" s="279"/>
      <c r="J26" s="279"/>
      <c r="K26" s="279"/>
      <c r="L26" s="279"/>
      <c r="M26" s="279"/>
    </row>
    <row r="27" spans="1:31" ht="12.75" customHeight="1">
      <c r="A27" s="280" t="s">
        <v>1300</v>
      </c>
      <c r="B27" s="280"/>
      <c r="C27" s="280"/>
      <c r="D27" s="280"/>
      <c r="E27" s="280"/>
      <c r="F27" s="280"/>
      <c r="G27" s="280"/>
      <c r="H27" s="280"/>
      <c r="I27" s="280"/>
      <c r="J27" s="280"/>
      <c r="K27" s="280"/>
      <c r="L27" s="280"/>
      <c r="M27" s="280"/>
      <c r="O27" s="68"/>
      <c r="P27" s="68"/>
      <c r="Q27" s="68"/>
      <c r="R27" s="68"/>
      <c r="S27" s="68"/>
      <c r="T27" s="68"/>
    </row>
    <row r="28" spans="1:31" ht="12.75" customHeight="1">
      <c r="A28" s="281" t="s">
        <v>1301</v>
      </c>
      <c r="B28" s="281"/>
      <c r="C28" s="281"/>
      <c r="D28" s="281"/>
      <c r="E28" s="281"/>
      <c r="F28" s="281"/>
      <c r="G28" s="281"/>
      <c r="H28" s="281"/>
      <c r="I28" s="281"/>
      <c r="J28" s="281"/>
      <c r="K28" s="281"/>
      <c r="L28" s="281"/>
      <c r="M28" s="281"/>
      <c r="O28" s="68"/>
      <c r="P28" s="68"/>
      <c r="Q28" s="68"/>
      <c r="R28" s="68"/>
      <c r="S28" s="68"/>
      <c r="T28" s="68"/>
    </row>
    <row r="29" spans="1:31" ht="12.75" customHeight="1">
      <c r="A29" s="281" t="s">
        <v>1302</v>
      </c>
      <c r="B29" s="281"/>
      <c r="C29" s="281"/>
      <c r="D29" s="281"/>
      <c r="E29" s="281"/>
      <c r="F29" s="281"/>
      <c r="G29" s="281"/>
      <c r="H29" s="281"/>
      <c r="I29" s="281"/>
      <c r="J29" s="281"/>
      <c r="K29" s="281"/>
      <c r="L29" s="281"/>
      <c r="M29" s="281"/>
      <c r="O29" s="68"/>
      <c r="P29" s="68"/>
      <c r="Q29" s="68"/>
      <c r="R29" s="68"/>
      <c r="S29" s="68"/>
      <c r="T29" s="68"/>
    </row>
    <row r="30" spans="1:31" ht="12.75" customHeight="1">
      <c r="A30" s="281" t="s">
        <v>1303</v>
      </c>
      <c r="B30" s="281"/>
      <c r="C30" s="281"/>
      <c r="D30" s="281"/>
      <c r="E30" s="281"/>
      <c r="F30" s="281"/>
      <c r="G30" s="281"/>
      <c r="H30" s="281"/>
      <c r="I30" s="281"/>
      <c r="J30" s="281"/>
      <c r="K30" s="281"/>
      <c r="L30" s="281"/>
      <c r="M30" s="281"/>
      <c r="O30" s="68"/>
      <c r="P30" s="68"/>
      <c r="Q30" s="68"/>
      <c r="R30" s="68"/>
      <c r="S30" s="68"/>
      <c r="T30" s="68"/>
    </row>
    <row r="31" spans="1:31" ht="12.75" customHeight="1">
      <c r="A31" s="275"/>
      <c r="B31" s="275"/>
      <c r="C31" s="275"/>
      <c r="D31" s="275"/>
      <c r="E31" s="275"/>
      <c r="F31" s="275"/>
      <c r="G31" s="275"/>
      <c r="H31" s="275"/>
      <c r="I31" s="275"/>
      <c r="J31" s="275"/>
      <c r="K31" s="275"/>
      <c r="L31" s="275"/>
      <c r="M31" s="275"/>
      <c r="O31" s="68"/>
      <c r="P31" s="68"/>
      <c r="Q31" s="68"/>
      <c r="R31" s="68"/>
      <c r="S31" s="68"/>
      <c r="T31" s="68"/>
    </row>
    <row r="32" spans="1:31" ht="12.75" customHeight="1">
      <c r="A32" s="276" t="s">
        <v>655</v>
      </c>
      <c r="B32" s="276"/>
      <c r="C32" s="276"/>
      <c r="D32" s="276"/>
      <c r="E32" s="276"/>
      <c r="F32" s="276"/>
      <c r="G32" s="276"/>
      <c r="H32" s="276"/>
      <c r="I32" s="276"/>
      <c r="J32" s="276"/>
      <c r="K32" s="276"/>
      <c r="L32" s="276"/>
      <c r="M32" s="276"/>
    </row>
    <row r="33" spans="1:13" ht="12.75" customHeight="1">
      <c r="A33" s="276" t="s">
        <v>1304</v>
      </c>
      <c r="B33" s="276"/>
      <c r="C33" s="276"/>
      <c r="D33" s="276"/>
      <c r="E33" s="276"/>
      <c r="F33" s="276"/>
      <c r="G33" s="276"/>
      <c r="H33" s="276"/>
      <c r="I33" s="276"/>
      <c r="J33" s="276"/>
      <c r="K33" s="276"/>
      <c r="L33" s="276"/>
      <c r="M33" s="276"/>
    </row>
    <row r="34" spans="1:13" ht="12.75" customHeight="1">
      <c r="A34" s="277" t="s">
        <v>1305</v>
      </c>
      <c r="B34" s="277"/>
      <c r="C34" s="277"/>
      <c r="D34" s="277"/>
      <c r="E34" s="277"/>
      <c r="F34" s="277"/>
      <c r="G34" s="277"/>
      <c r="H34" s="277"/>
      <c r="I34" s="277"/>
      <c r="J34" s="277"/>
      <c r="K34" s="277"/>
      <c r="L34" s="277"/>
      <c r="M34" s="277"/>
    </row>
    <row r="35" spans="1:13" ht="12.75" customHeight="1">
      <c r="A35" s="277" t="s">
        <v>1306</v>
      </c>
      <c r="B35" s="277"/>
      <c r="C35" s="277"/>
      <c r="D35" s="277"/>
      <c r="E35" s="277"/>
      <c r="F35" s="277"/>
      <c r="G35" s="277"/>
      <c r="H35" s="277"/>
      <c r="I35" s="277"/>
      <c r="J35" s="277"/>
      <c r="K35" s="277"/>
      <c r="L35" s="277"/>
      <c r="M35" s="277"/>
    </row>
    <row r="36" spans="1:13" ht="12.75" customHeight="1">
      <c r="A36" s="278" t="s">
        <v>1307</v>
      </c>
      <c r="B36" s="278"/>
      <c r="C36" s="278"/>
      <c r="D36" s="278"/>
      <c r="E36" s="278"/>
      <c r="F36" s="278"/>
      <c r="G36" s="278"/>
      <c r="H36" s="278"/>
      <c r="I36" s="278"/>
      <c r="J36" s="278"/>
      <c r="K36" s="278"/>
      <c r="L36" s="278"/>
      <c r="M36" s="278"/>
    </row>
    <row r="37" spans="1:13" ht="12.75" customHeight="1">
      <c r="A37" s="275" t="s">
        <v>1308</v>
      </c>
      <c r="B37" s="275"/>
      <c r="C37" s="275"/>
      <c r="D37" s="275"/>
      <c r="E37" s="275"/>
      <c r="F37" s="275"/>
      <c r="G37" s="275"/>
      <c r="H37" s="275"/>
      <c r="I37" s="275"/>
      <c r="J37" s="275"/>
      <c r="K37" s="275"/>
      <c r="L37" s="275"/>
      <c r="M37" s="275"/>
    </row>
    <row r="38" spans="1:13" ht="12.75" customHeight="1">
      <c r="A38" s="275" t="s">
        <v>1309</v>
      </c>
      <c r="B38" s="275"/>
      <c r="C38" s="275"/>
      <c r="D38" s="275"/>
      <c r="E38" s="275"/>
      <c r="F38" s="275"/>
      <c r="G38" s="275"/>
      <c r="H38" s="275"/>
      <c r="I38" s="275"/>
      <c r="J38" s="275"/>
      <c r="K38" s="275"/>
      <c r="L38" s="275"/>
      <c r="M38" s="275"/>
    </row>
  </sheetData>
  <mergeCells count="18">
    <mergeCell ref="A1:AE1"/>
    <mergeCell ref="A22:M22"/>
    <mergeCell ref="A23:M23"/>
    <mergeCell ref="A24:M24"/>
    <mergeCell ref="A25:M25"/>
    <mergeCell ref="A26:M26"/>
    <mergeCell ref="A27:M27"/>
    <mergeCell ref="A28:M28"/>
    <mergeCell ref="A29:M29"/>
    <mergeCell ref="A30:M30"/>
    <mergeCell ref="A31:M31"/>
    <mergeCell ref="A37:M37"/>
    <mergeCell ref="A38:M38"/>
    <mergeCell ref="A32:M32"/>
    <mergeCell ref="A33:M33"/>
    <mergeCell ref="A34:M34"/>
    <mergeCell ref="A35:M35"/>
    <mergeCell ref="A36:M3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AADE-1A78-47BA-B480-D67DC36BA397}">
  <dimension ref="A1:K127"/>
  <sheetViews>
    <sheetView workbookViewId="0">
      <selection activeCell="K33" sqref="K33"/>
    </sheetView>
  </sheetViews>
  <sheetFormatPr defaultColWidth="8.7109375" defaultRowHeight="14.25"/>
  <cols>
    <col min="1" max="1" width="8.7109375" style="70"/>
    <col min="2" max="2" width="15.5703125" style="70" customWidth="1"/>
    <col min="3" max="3" width="15.28515625" style="70" customWidth="1"/>
    <col min="4" max="4" width="12.85546875" style="70" customWidth="1"/>
    <col min="5" max="16384" width="8.7109375" style="70"/>
  </cols>
  <sheetData>
    <row r="1" spans="1:11" ht="15">
      <c r="A1" s="69" t="s">
        <v>1310</v>
      </c>
    </row>
    <row r="2" spans="1:11" ht="15">
      <c r="A2" s="71" t="s">
        <v>1311</v>
      </c>
    </row>
    <row r="4" spans="1:11" ht="15">
      <c r="A4" s="72" t="s">
        <v>1312</v>
      </c>
      <c r="H4" s="286" t="s">
        <v>1437</v>
      </c>
      <c r="I4" s="286"/>
      <c r="J4" s="80" t="s">
        <v>1438</v>
      </c>
      <c r="K4" s="80"/>
    </row>
    <row r="5" spans="1:11">
      <c r="A5" s="70" t="s">
        <v>1313</v>
      </c>
      <c r="B5" s="73" t="s">
        <v>1314</v>
      </c>
      <c r="C5" s="73" t="s">
        <v>1315</v>
      </c>
      <c r="D5" s="70" t="s">
        <v>1316</v>
      </c>
      <c r="E5" s="70" t="s">
        <v>1436</v>
      </c>
      <c r="H5" s="70" t="s">
        <v>1314</v>
      </c>
      <c r="I5" s="70" t="s">
        <v>1315</v>
      </c>
      <c r="J5" s="70" t="s">
        <v>1314</v>
      </c>
      <c r="K5" s="70" t="s">
        <v>1315</v>
      </c>
    </row>
    <row r="6" spans="1:11">
      <c r="A6" s="74" t="s">
        <v>1317</v>
      </c>
      <c r="B6" s="70">
        <v>326</v>
      </c>
      <c r="C6" s="70">
        <v>19</v>
      </c>
      <c r="D6" s="75">
        <f>C6/(C6+B6)</f>
        <v>5.5072463768115941E-2</v>
      </c>
      <c r="E6" s="70">
        <f>_xlfn.NUMBERVALUE(CONCATENATE("20",RIGHT(Table1[[#This Row],[Month]],2)))</f>
        <v>2010</v>
      </c>
      <c r="G6" s="70">
        <v>2011</v>
      </c>
      <c r="H6" s="70">
        <f>SUMIFS(Table1[PHEV],Table1[Year],G6,Table1[Month],"*"&amp;"Dec"&amp;"*")</f>
        <v>7997</v>
      </c>
      <c r="I6" s="70">
        <f>SUMIFS(Table1[BEV],Table1[Year],G6,Table1[Month],"*"&amp;"Dec"&amp;"*")</f>
        <v>10111</v>
      </c>
      <c r="J6" s="70">
        <f>H6</f>
        <v>7997</v>
      </c>
      <c r="K6" s="70">
        <f>I6</f>
        <v>10111</v>
      </c>
    </row>
    <row r="7" spans="1:11">
      <c r="A7" s="74" t="s">
        <v>1318</v>
      </c>
      <c r="B7" s="70">
        <v>647</v>
      </c>
      <c r="C7" s="70">
        <v>122</v>
      </c>
      <c r="D7" s="75">
        <f t="shared" ref="D7:D70" si="0">C7/(C7+B7)</f>
        <v>0.15864759427828348</v>
      </c>
      <c r="E7" s="70">
        <f>_xlfn.NUMBERVALUE(CONCATENATE("20",RIGHT(Table1[[#This Row],[Month]],2)))</f>
        <v>2011</v>
      </c>
      <c r="G7" s="70">
        <v>2012</v>
      </c>
      <c r="H7" s="70">
        <f>SUMIFS(Table1[PHEV],Table1[Year],G7,Table1[Month],"*"&amp;"Dec"&amp;"*")</f>
        <v>46581</v>
      </c>
      <c r="I7" s="70">
        <f>SUMIFS(Table1[BEV],Table1[Year],G7,Table1[Month],"*"&amp;"Dec"&amp;"*")</f>
        <v>24696</v>
      </c>
      <c r="J7" s="70">
        <f>H7-J6</f>
        <v>38584</v>
      </c>
      <c r="K7" s="70">
        <f>I7-K6</f>
        <v>14585</v>
      </c>
    </row>
    <row r="8" spans="1:11">
      <c r="A8" s="74" t="s">
        <v>1319</v>
      </c>
      <c r="B8" s="70">
        <v>928</v>
      </c>
      <c r="C8" s="70">
        <v>205</v>
      </c>
      <c r="D8" s="75">
        <f t="shared" si="0"/>
        <v>0.18093556928508384</v>
      </c>
      <c r="E8" s="70">
        <f>_xlfn.NUMBERVALUE(CONCATENATE("20",RIGHT(Table1[[#This Row],[Month]],2)))</f>
        <v>2011</v>
      </c>
      <c r="G8" s="70">
        <v>2013</v>
      </c>
      <c r="H8" s="70">
        <f>SUMIFS(Table1[PHEV],Table1[Year],G8,Table1[Month],"*"&amp;"Dec"&amp;"*")</f>
        <v>95589</v>
      </c>
      <c r="I8" s="70">
        <f>SUMIFS(Table1[BEV],Table1[Year],G8,Table1[Month],"*"&amp;"Dec"&amp;"*")</f>
        <v>72790</v>
      </c>
      <c r="J8" s="70">
        <f t="shared" ref="J8:J14" si="1">H8-J7</f>
        <v>57005</v>
      </c>
      <c r="K8" s="70">
        <f t="shared" ref="K8:K14" si="2">I8-K7</f>
        <v>58205</v>
      </c>
    </row>
    <row r="9" spans="1:11">
      <c r="A9" s="74" t="s">
        <v>1320</v>
      </c>
      <c r="B9" s="76">
        <v>1536</v>
      </c>
      <c r="C9" s="70">
        <v>503</v>
      </c>
      <c r="D9" s="75">
        <f t="shared" si="0"/>
        <v>0.24668955370279549</v>
      </c>
      <c r="E9" s="70">
        <f>_xlfn.NUMBERVALUE(CONCATENATE("20",RIGHT(Table1[[#This Row],[Month]],2)))</f>
        <v>2011</v>
      </c>
      <c r="G9" s="70">
        <v>2014</v>
      </c>
      <c r="H9" s="70">
        <f>SUMIFS(Table1[PHEV],Table1[Year],G9,Table1[Month],"*"&amp;"Dec"&amp;"*")</f>
        <v>150946</v>
      </c>
      <c r="I9" s="70">
        <f>SUMIFS(Table1[BEV],Table1[Year],G9,Table1[Month],"*"&amp;"Dec"&amp;"*")</f>
        <v>136315</v>
      </c>
      <c r="J9" s="70">
        <f t="shared" si="1"/>
        <v>93941</v>
      </c>
      <c r="K9" s="70">
        <f t="shared" si="2"/>
        <v>78110</v>
      </c>
    </row>
    <row r="10" spans="1:11">
      <c r="A10" s="74" t="s">
        <v>1321</v>
      </c>
      <c r="B10" s="76">
        <v>2029</v>
      </c>
      <c r="C10" s="76">
        <v>1076</v>
      </c>
      <c r="D10" s="75">
        <f t="shared" si="0"/>
        <v>0.3465378421900161</v>
      </c>
      <c r="E10" s="70">
        <f>_xlfn.NUMBERVALUE(CONCATENATE("20",RIGHT(Table1[[#This Row],[Month]],2)))</f>
        <v>2011</v>
      </c>
      <c r="G10" s="70">
        <v>2015</v>
      </c>
      <c r="H10" s="70">
        <f>SUMIFS(Table1[PHEV],Table1[Year],G10,Table1[Month],"*"&amp;"Dec"&amp;"*")</f>
        <v>193890</v>
      </c>
      <c r="I10" s="70">
        <f>SUMIFS(Table1[BEV],Table1[Year],G10,Table1[Month],"*"&amp;"Dec"&amp;"*")</f>
        <v>207379</v>
      </c>
      <c r="J10" s="70">
        <f t="shared" si="1"/>
        <v>99949</v>
      </c>
      <c r="K10" s="70">
        <f t="shared" si="2"/>
        <v>129269</v>
      </c>
    </row>
    <row r="11" spans="1:11">
      <c r="A11" s="74" t="s">
        <v>1322</v>
      </c>
      <c r="B11" s="76">
        <v>2510</v>
      </c>
      <c r="C11" s="76">
        <v>2226</v>
      </c>
      <c r="D11" s="75">
        <f t="shared" si="0"/>
        <v>0.47001689189189189</v>
      </c>
      <c r="E11" s="70">
        <f>_xlfn.NUMBERVALUE(CONCATENATE("20",RIGHT(Table1[[#This Row],[Month]],2)))</f>
        <v>2011</v>
      </c>
      <c r="G11" s="70">
        <v>2016</v>
      </c>
      <c r="H11" s="70">
        <f>SUMIFS(Table1[PHEV],Table1[Year],G11,Table1[Month],"*"&amp;"Dec"&amp;"*")</f>
        <v>266775</v>
      </c>
      <c r="I11" s="70">
        <f>SUMIFS(Table1[BEV],Table1[Year],G11,Table1[Month],"*"&amp;"Dec"&amp;"*")</f>
        <v>294110</v>
      </c>
      <c r="J11" s="70">
        <f t="shared" si="1"/>
        <v>166826</v>
      </c>
      <c r="K11" s="70">
        <f t="shared" si="2"/>
        <v>164841</v>
      </c>
    </row>
    <row r="12" spans="1:11">
      <c r="A12" s="74" t="s">
        <v>1323</v>
      </c>
      <c r="B12" s="76">
        <v>3071</v>
      </c>
      <c r="C12" s="76">
        <v>3934</v>
      </c>
      <c r="D12" s="75">
        <f t="shared" si="0"/>
        <v>0.56159885795860098</v>
      </c>
      <c r="E12" s="70">
        <f>_xlfn.NUMBERVALUE(CONCATENATE("20",RIGHT(Table1[[#This Row],[Month]],2)))</f>
        <v>2011</v>
      </c>
      <c r="G12" s="70">
        <v>2017</v>
      </c>
      <c r="H12" s="70">
        <f>SUMIFS(Table1[PHEV],Table1[Year],G12,Table1[Month],"*"&amp;"Dec"&amp;"*")</f>
        <v>357847</v>
      </c>
      <c r="I12" s="70">
        <f>SUMIFS(Table1[BEV],Table1[Year],G12,Table1[Month],"*"&amp;"Dec"&amp;"*")</f>
        <v>398602</v>
      </c>
      <c r="J12" s="70">
        <f t="shared" si="1"/>
        <v>191021</v>
      </c>
      <c r="K12" s="70">
        <f t="shared" si="2"/>
        <v>233761</v>
      </c>
    </row>
    <row r="13" spans="1:11">
      <c r="A13" s="74" t="s">
        <v>1324</v>
      </c>
      <c r="B13" s="76">
        <v>3196</v>
      </c>
      <c r="C13" s="76">
        <v>4866</v>
      </c>
      <c r="D13" s="75">
        <f t="shared" si="0"/>
        <v>0.60357231456214344</v>
      </c>
      <c r="E13" s="70">
        <f>_xlfn.NUMBERVALUE(CONCATENATE("20",RIGHT(Table1[[#This Row],[Month]],2)))</f>
        <v>2011</v>
      </c>
      <c r="G13" s="70">
        <v>2018</v>
      </c>
      <c r="H13" s="70">
        <f>SUMIFS(Table1[PHEV],Table1[Year],G13,Table1[Month],"*"&amp;"Dec"&amp;"*")</f>
        <v>480339</v>
      </c>
      <c r="I13" s="70">
        <f>SUMIFS(Table1[BEV],Table1[Year],G13,Table1[Month],"*"&amp;"Dec"&amp;"*")</f>
        <v>637425</v>
      </c>
      <c r="J13" s="70">
        <f t="shared" si="1"/>
        <v>289318</v>
      </c>
      <c r="K13" s="70">
        <f t="shared" si="2"/>
        <v>403664</v>
      </c>
    </row>
    <row r="14" spans="1:11">
      <c r="A14" s="74" t="s">
        <v>1325</v>
      </c>
      <c r="B14" s="76">
        <v>3498</v>
      </c>
      <c r="C14" s="76">
        <v>6229</v>
      </c>
      <c r="D14" s="75">
        <f t="shared" si="0"/>
        <v>0.64038244062917649</v>
      </c>
      <c r="E14" s="70">
        <f>_xlfn.NUMBERVALUE(CONCATENATE("20",RIGHT(Table1[[#This Row],[Month]],2)))</f>
        <v>2011</v>
      </c>
      <c r="G14" s="70">
        <v>2019</v>
      </c>
      <c r="H14" s="70">
        <f>SUMIFS(Table1[PHEV],Table1[Year],G14,Table1[Month],"*"&amp;"Dec"&amp;"*")</f>
        <v>564148</v>
      </c>
      <c r="I14" s="70">
        <f>SUMIFS(Table1[BEV],Table1[Year],G14,Table1[Month],"*"&amp;"Dec"&amp;"*")</f>
        <v>879455</v>
      </c>
      <c r="J14" s="70">
        <f t="shared" si="1"/>
        <v>274830</v>
      </c>
      <c r="K14" s="70">
        <f t="shared" si="2"/>
        <v>475791</v>
      </c>
    </row>
    <row r="15" spans="1:11">
      <c r="A15" s="74" t="s">
        <v>1326</v>
      </c>
      <c r="B15" s="76">
        <v>4221</v>
      </c>
      <c r="C15" s="76">
        <v>7260</v>
      </c>
      <c r="D15" s="75">
        <f t="shared" si="0"/>
        <v>0.63234909851058274</v>
      </c>
      <c r="E15" s="70">
        <f>_xlfn.NUMBERVALUE(CONCATENATE("20",RIGHT(Table1[[#This Row],[Month]],2)))</f>
        <v>2011</v>
      </c>
      <c r="G15" s="70">
        <v>2020</v>
      </c>
    </row>
    <row r="16" spans="1:11">
      <c r="A16" s="74" t="s">
        <v>1327</v>
      </c>
      <c r="B16" s="76">
        <v>5329</v>
      </c>
      <c r="C16" s="76">
        <v>8126</v>
      </c>
      <c r="D16" s="75">
        <f t="shared" si="0"/>
        <v>0.60393905611296916</v>
      </c>
      <c r="E16" s="70">
        <f>_xlfn.NUMBERVALUE(CONCATENATE("20",RIGHT(Table1[[#This Row],[Month]],2)))</f>
        <v>2011</v>
      </c>
    </row>
    <row r="17" spans="1:5">
      <c r="A17" s="74" t="s">
        <v>1328</v>
      </c>
      <c r="B17" s="76">
        <v>6468</v>
      </c>
      <c r="C17" s="76">
        <v>8899</v>
      </c>
      <c r="D17" s="75">
        <f t="shared" si="0"/>
        <v>0.57909806728704372</v>
      </c>
      <c r="E17" s="70">
        <f>_xlfn.NUMBERVALUE(CONCATENATE("20",RIGHT(Table1[[#This Row],[Month]],2)))</f>
        <v>2011</v>
      </c>
    </row>
    <row r="18" spans="1:5">
      <c r="A18" s="74" t="s">
        <v>1329</v>
      </c>
      <c r="B18" s="76">
        <v>7997</v>
      </c>
      <c r="C18" s="76">
        <v>10111</v>
      </c>
      <c r="D18" s="75">
        <f t="shared" si="0"/>
        <v>0.55837199028053897</v>
      </c>
      <c r="E18" s="70">
        <f>_xlfn.NUMBERVALUE(CONCATENATE("20",RIGHT(Table1[[#This Row],[Month]],2)))</f>
        <v>2011</v>
      </c>
    </row>
    <row r="19" spans="1:5">
      <c r="A19" s="74" t="s">
        <v>1330</v>
      </c>
      <c r="B19" s="76">
        <v>8600</v>
      </c>
      <c r="C19" s="76">
        <v>10935</v>
      </c>
      <c r="D19" s="75">
        <f t="shared" si="0"/>
        <v>0.55976452521115949</v>
      </c>
      <c r="E19" s="70">
        <f>_xlfn.NUMBERVALUE(CONCATENATE("20",RIGHT(Table1[[#This Row],[Month]],2)))</f>
        <v>2012</v>
      </c>
    </row>
    <row r="20" spans="1:5">
      <c r="A20" s="74" t="s">
        <v>1331</v>
      </c>
      <c r="B20" s="76">
        <v>9623</v>
      </c>
      <c r="C20" s="76">
        <v>11574</v>
      </c>
      <c r="D20" s="75">
        <f t="shared" si="0"/>
        <v>0.54602066330141052</v>
      </c>
      <c r="E20" s="70">
        <f>_xlfn.NUMBERVALUE(CONCATENATE("20",RIGHT(Table1[[#This Row],[Month]],2)))</f>
        <v>2012</v>
      </c>
    </row>
    <row r="21" spans="1:5">
      <c r="A21" s="74" t="s">
        <v>1332</v>
      </c>
      <c r="B21" s="76">
        <v>12823</v>
      </c>
      <c r="C21" s="76">
        <v>12535</v>
      </c>
      <c r="D21" s="75">
        <f t="shared" si="0"/>
        <v>0.49432131871598706</v>
      </c>
      <c r="E21" s="70">
        <f>_xlfn.NUMBERVALUE(CONCATENATE("20",RIGHT(Table1[[#This Row],[Month]],2)))</f>
        <v>2012</v>
      </c>
    </row>
    <row r="22" spans="1:5">
      <c r="A22" s="74" t="s">
        <v>1333</v>
      </c>
      <c r="B22" s="76">
        <v>15939</v>
      </c>
      <c r="C22" s="76">
        <v>13014</v>
      </c>
      <c r="D22" s="75">
        <f t="shared" si="0"/>
        <v>0.44948709978240597</v>
      </c>
      <c r="E22" s="70">
        <f>_xlfn.NUMBERVALUE(CONCATENATE("20",RIGHT(Table1[[#This Row],[Month]],2)))</f>
        <v>2012</v>
      </c>
    </row>
    <row r="23" spans="1:5">
      <c r="A23" s="74" t="s">
        <v>1334</v>
      </c>
      <c r="B23" s="76">
        <v>18705</v>
      </c>
      <c r="C23" s="76">
        <v>13626</v>
      </c>
      <c r="D23" s="75">
        <f t="shared" si="0"/>
        <v>0.42145309455321517</v>
      </c>
      <c r="E23" s="70">
        <f>_xlfn.NUMBERVALUE(CONCATENATE("20",RIGHT(Table1[[#This Row],[Month]],2)))</f>
        <v>2012</v>
      </c>
    </row>
    <row r="24" spans="1:5">
      <c r="A24" s="74" t="s">
        <v>1335</v>
      </c>
      <c r="B24" s="76">
        <v>21160</v>
      </c>
      <c r="C24" s="76">
        <v>14489</v>
      </c>
      <c r="D24" s="75">
        <f t="shared" si="0"/>
        <v>0.40643496311256977</v>
      </c>
      <c r="E24" s="70">
        <f>_xlfn.NUMBERVALUE(CONCATENATE("20",RIGHT(Table1[[#This Row],[Month]],2)))</f>
        <v>2012</v>
      </c>
    </row>
    <row r="25" spans="1:5">
      <c r="A25" s="74" t="s">
        <v>1336</v>
      </c>
      <c r="B25" s="76">
        <v>23697</v>
      </c>
      <c r="C25" s="76">
        <v>14968</v>
      </c>
      <c r="D25" s="75">
        <f t="shared" si="0"/>
        <v>0.38712013448855553</v>
      </c>
      <c r="E25" s="70">
        <f>_xlfn.NUMBERVALUE(CONCATENATE("20",RIGHT(Table1[[#This Row],[Month]],2)))</f>
        <v>2012</v>
      </c>
    </row>
    <row r="26" spans="1:5">
      <c r="A26" s="74" t="s">
        <v>1337</v>
      </c>
      <c r="B26" s="76">
        <v>27575</v>
      </c>
      <c r="C26" s="76">
        <v>15834</v>
      </c>
      <c r="D26" s="75">
        <f t="shared" si="0"/>
        <v>0.36476306756663363</v>
      </c>
      <c r="E26" s="70">
        <f>_xlfn.NUMBERVALUE(CONCATENATE("20",RIGHT(Table1[[#This Row],[Month]],2)))</f>
        <v>2012</v>
      </c>
    </row>
    <row r="27" spans="1:5">
      <c r="A27" s="74" t="s">
        <v>1338</v>
      </c>
      <c r="B27" s="76">
        <v>32078</v>
      </c>
      <c r="C27" s="76">
        <v>17140</v>
      </c>
      <c r="D27" s="75">
        <f t="shared" si="0"/>
        <v>0.34824657645576823</v>
      </c>
      <c r="E27" s="70">
        <f>_xlfn.NUMBERVALUE(CONCATENATE("20",RIGHT(Table1[[#This Row],[Month]],2)))</f>
        <v>2012</v>
      </c>
    </row>
    <row r="28" spans="1:5">
      <c r="A28" s="74" t="s">
        <v>1339</v>
      </c>
      <c r="B28" s="76">
        <v>37072</v>
      </c>
      <c r="C28" s="76">
        <v>19378</v>
      </c>
      <c r="D28" s="75">
        <f t="shared" si="0"/>
        <v>0.34327723649247122</v>
      </c>
      <c r="E28" s="70">
        <f>_xlfn.NUMBERVALUE(CONCATENATE("20",RIGHT(Table1[[#This Row],[Month]],2)))</f>
        <v>2012</v>
      </c>
    </row>
    <row r="29" spans="1:5">
      <c r="A29" s="74" t="s">
        <v>1340</v>
      </c>
      <c r="B29" s="76">
        <v>41616</v>
      </c>
      <c r="C29" s="76">
        <v>21992</v>
      </c>
      <c r="D29" s="75">
        <f t="shared" si="0"/>
        <v>0.34574267387749968</v>
      </c>
      <c r="E29" s="70">
        <f>_xlfn.NUMBERVALUE(CONCATENATE("20",RIGHT(Table1[[#This Row],[Month]],2)))</f>
        <v>2012</v>
      </c>
    </row>
    <row r="30" spans="1:5">
      <c r="A30" s="74" t="s">
        <v>1341</v>
      </c>
      <c r="B30" s="76">
        <v>46581</v>
      </c>
      <c r="C30" s="76">
        <v>24696</v>
      </c>
      <c r="D30" s="75">
        <f t="shared" si="0"/>
        <v>0.34647922892377625</v>
      </c>
      <c r="E30" s="70">
        <f>_xlfn.NUMBERVALUE(CONCATENATE("20",RIGHT(Table1[[#This Row],[Month]],2)))</f>
        <v>2012</v>
      </c>
    </row>
    <row r="31" spans="1:5">
      <c r="A31" s="74" t="s">
        <v>1342</v>
      </c>
      <c r="B31" s="76">
        <v>48935</v>
      </c>
      <c r="C31" s="76">
        <v>27068</v>
      </c>
      <c r="D31" s="75">
        <f t="shared" si="0"/>
        <v>0.35614383642750946</v>
      </c>
      <c r="E31" s="70">
        <f>_xlfn.NUMBERVALUE(CONCATENATE("20",RIGHT(Table1[[#This Row],[Month]],2)))</f>
        <v>2013</v>
      </c>
    </row>
    <row r="32" spans="1:5">
      <c r="A32" s="74" t="s">
        <v>1343</v>
      </c>
      <c r="B32" s="76">
        <v>51724</v>
      </c>
      <c r="C32" s="76">
        <v>29734</v>
      </c>
      <c r="D32" s="75">
        <f t="shared" si="0"/>
        <v>0.3650224655650765</v>
      </c>
      <c r="E32" s="70">
        <f>_xlfn.NUMBERVALUE(CONCATENATE("20",RIGHT(Table1[[#This Row],[Month]],2)))</f>
        <v>2013</v>
      </c>
    </row>
    <row r="33" spans="1:5">
      <c r="A33" s="74" t="s">
        <v>1344</v>
      </c>
      <c r="B33" s="76">
        <v>54803</v>
      </c>
      <c r="C33" s="76">
        <v>34287</v>
      </c>
      <c r="D33" s="75">
        <f t="shared" si="0"/>
        <v>0.38485800875519138</v>
      </c>
      <c r="E33" s="70">
        <f>_xlfn.NUMBERVALUE(CONCATENATE("20",RIGHT(Table1[[#This Row],[Month]],2)))</f>
        <v>2013</v>
      </c>
    </row>
    <row r="34" spans="1:5">
      <c r="A34" s="74" t="s">
        <v>1345</v>
      </c>
      <c r="B34" s="76">
        <v>57538</v>
      </c>
      <c r="C34" s="76">
        <v>38690</v>
      </c>
      <c r="D34" s="75">
        <f t="shared" si="0"/>
        <v>0.40206592675728481</v>
      </c>
      <c r="E34" s="70">
        <f>_xlfn.NUMBERVALUE(CONCATENATE("20",RIGHT(Table1[[#This Row],[Month]],2)))</f>
        <v>2013</v>
      </c>
    </row>
    <row r="35" spans="1:5">
      <c r="A35" s="74" t="s">
        <v>1346</v>
      </c>
      <c r="B35" s="76">
        <v>60747</v>
      </c>
      <c r="C35" s="76">
        <v>43235</v>
      </c>
      <c r="D35" s="75">
        <f t="shared" si="0"/>
        <v>0.41579311803966074</v>
      </c>
      <c r="E35" s="70">
        <f>_xlfn.NUMBERVALUE(CONCATENATE("20",RIGHT(Table1[[#This Row],[Month]],2)))</f>
        <v>2013</v>
      </c>
    </row>
    <row r="36" spans="1:5">
      <c r="A36" s="74" t="s">
        <v>1347</v>
      </c>
      <c r="B36" s="76">
        <v>64916</v>
      </c>
      <c r="C36" s="76">
        <v>47808</v>
      </c>
      <c r="D36" s="75">
        <f t="shared" si="0"/>
        <v>0.42411553883822434</v>
      </c>
      <c r="E36" s="70">
        <f>_xlfn.NUMBERVALUE(CONCATENATE("20",RIGHT(Table1[[#This Row],[Month]],2)))</f>
        <v>2013</v>
      </c>
    </row>
    <row r="37" spans="1:5">
      <c r="A37" s="74" t="s">
        <v>1348</v>
      </c>
      <c r="B37" s="76">
        <v>68415</v>
      </c>
      <c r="C37" s="76">
        <v>51751</v>
      </c>
      <c r="D37" s="75">
        <f t="shared" si="0"/>
        <v>0.43066258342626035</v>
      </c>
      <c r="E37" s="70">
        <f>_xlfn.NUMBERVALUE(CONCATENATE("20",RIGHT(Table1[[#This Row],[Month]],2)))</f>
        <v>2013</v>
      </c>
    </row>
    <row r="38" spans="1:5">
      <c r="A38" s="74" t="s">
        <v>1349</v>
      </c>
      <c r="B38" s="76">
        <v>74822</v>
      </c>
      <c r="C38" s="76">
        <v>56707</v>
      </c>
      <c r="D38" s="75">
        <f t="shared" si="0"/>
        <v>0.43113685955188591</v>
      </c>
      <c r="E38" s="70">
        <f>_xlfn.NUMBERVALUE(CONCATENATE("20",RIGHT(Table1[[#This Row],[Month]],2)))</f>
        <v>2013</v>
      </c>
    </row>
    <row r="39" spans="1:5">
      <c r="A39" s="74" t="s">
        <v>1350</v>
      </c>
      <c r="B39" s="76">
        <v>79299</v>
      </c>
      <c r="C39" s="76">
        <v>60357</v>
      </c>
      <c r="D39" s="75">
        <f t="shared" si="0"/>
        <v>0.43218336483931946</v>
      </c>
      <c r="E39" s="70">
        <f>_xlfn.NUMBERVALUE(CONCATENATE("20",RIGHT(Table1[[#This Row],[Month]],2)))</f>
        <v>2013</v>
      </c>
    </row>
    <row r="40" spans="1:5">
      <c r="A40" s="74" t="s">
        <v>1351</v>
      </c>
      <c r="B40" s="76">
        <v>85666</v>
      </c>
      <c r="C40" s="76">
        <v>64090</v>
      </c>
      <c r="D40" s="75">
        <f t="shared" si="0"/>
        <v>0.42796281951975212</v>
      </c>
      <c r="E40" s="70">
        <f>_xlfn.NUMBERVALUE(CONCATENATE("20",RIGHT(Table1[[#This Row],[Month]],2)))</f>
        <v>2013</v>
      </c>
    </row>
    <row r="41" spans="1:5">
      <c r="A41" s="74" t="s">
        <v>1352</v>
      </c>
      <c r="B41" s="76">
        <v>90569</v>
      </c>
      <c r="C41" s="76">
        <v>68020</v>
      </c>
      <c r="D41" s="75">
        <f t="shared" si="0"/>
        <v>0.42890742737516474</v>
      </c>
      <c r="E41" s="70">
        <f>_xlfn.NUMBERVALUE(CONCATENATE("20",RIGHT(Table1[[#This Row],[Month]],2)))</f>
        <v>2013</v>
      </c>
    </row>
    <row r="42" spans="1:5">
      <c r="A42" s="74" t="s">
        <v>1353</v>
      </c>
      <c r="B42" s="76">
        <v>95589</v>
      </c>
      <c r="C42" s="76">
        <v>72790</v>
      </c>
      <c r="D42" s="75">
        <f t="shared" si="0"/>
        <v>0.43229856454783555</v>
      </c>
      <c r="E42" s="70">
        <f>_xlfn.NUMBERVALUE(CONCATENATE("20",RIGHT(Table1[[#This Row],[Month]],2)))</f>
        <v>2013</v>
      </c>
    </row>
    <row r="43" spans="1:5">
      <c r="A43" s="74" t="s">
        <v>1354</v>
      </c>
      <c r="B43" s="76">
        <v>98523</v>
      </c>
      <c r="C43" s="76">
        <v>75761</v>
      </c>
      <c r="D43" s="75">
        <f t="shared" si="0"/>
        <v>0.43469853801840674</v>
      </c>
      <c r="E43" s="70">
        <f>_xlfn.NUMBERVALUE(CONCATENATE("20",RIGHT(Table1[[#This Row],[Month]],2)))</f>
        <v>2014</v>
      </c>
    </row>
    <row r="44" spans="1:5">
      <c r="A44" s="74" t="s">
        <v>1355</v>
      </c>
      <c r="B44" s="76">
        <v>102244</v>
      </c>
      <c r="C44" s="76">
        <v>79085</v>
      </c>
      <c r="D44" s="75">
        <f t="shared" si="0"/>
        <v>0.43614093719151376</v>
      </c>
      <c r="E44" s="70">
        <f>_xlfn.NUMBERVALUE(CONCATENATE("20",RIGHT(Table1[[#This Row],[Month]],2)))</f>
        <v>2014</v>
      </c>
    </row>
    <row r="45" spans="1:5">
      <c r="A45" s="74" t="s">
        <v>1356</v>
      </c>
      <c r="B45" s="76">
        <v>106838</v>
      </c>
      <c r="C45" s="76">
        <v>83663</v>
      </c>
      <c r="D45" s="75">
        <f t="shared" si="0"/>
        <v>0.43917354764541916</v>
      </c>
      <c r="E45" s="70">
        <f>_xlfn.NUMBERVALUE(CONCATENATE("20",RIGHT(Table1[[#This Row],[Month]],2)))</f>
        <v>2014</v>
      </c>
    </row>
    <row r="46" spans="1:5">
      <c r="A46" s="74" t="s">
        <v>1357</v>
      </c>
      <c r="B46" s="76">
        <v>111556</v>
      </c>
      <c r="C46" s="76">
        <v>87850</v>
      </c>
      <c r="D46" s="75">
        <f t="shared" si="0"/>
        <v>0.44055845862210768</v>
      </c>
      <c r="E46" s="70">
        <f>_xlfn.NUMBERVALUE(CONCATENATE("20",RIGHT(Table1[[#This Row],[Month]],2)))</f>
        <v>2014</v>
      </c>
    </row>
    <row r="47" spans="1:5">
      <c r="A47" s="74" t="s">
        <v>1358</v>
      </c>
      <c r="B47" s="76">
        <v>118207</v>
      </c>
      <c r="C47" s="76">
        <v>93652</v>
      </c>
      <c r="D47" s="75">
        <f t="shared" si="0"/>
        <v>0.44204872108336207</v>
      </c>
      <c r="E47" s="70">
        <f>_xlfn.NUMBERVALUE(CONCATENATE("20",RIGHT(Table1[[#This Row],[Month]],2)))</f>
        <v>2014</v>
      </c>
    </row>
    <row r="48" spans="1:5">
      <c r="A48" s="74" t="s">
        <v>1359</v>
      </c>
      <c r="B48" s="76">
        <v>124718</v>
      </c>
      <c r="C48" s="76">
        <v>98634</v>
      </c>
      <c r="D48" s="75">
        <f t="shared" si="0"/>
        <v>0.4416078656112325</v>
      </c>
      <c r="E48" s="70">
        <f>_xlfn.NUMBERVALUE(CONCATENATE("20",RIGHT(Table1[[#This Row],[Month]],2)))</f>
        <v>2014</v>
      </c>
    </row>
    <row r="49" spans="1:5">
      <c r="A49" s="74" t="s">
        <v>1360</v>
      </c>
      <c r="B49" s="76">
        <v>130458</v>
      </c>
      <c r="C49" s="76">
        <v>104327</v>
      </c>
      <c r="D49" s="75">
        <f t="shared" si="0"/>
        <v>0.44435121494132929</v>
      </c>
      <c r="E49" s="70">
        <f>_xlfn.NUMBERVALUE(CONCATENATE("20",RIGHT(Table1[[#This Row],[Month]],2)))</f>
        <v>2014</v>
      </c>
    </row>
    <row r="50" spans="1:5">
      <c r="A50" s="74" t="s">
        <v>1361</v>
      </c>
      <c r="B50" s="76">
        <v>136378</v>
      </c>
      <c r="C50" s="76">
        <v>110810</v>
      </c>
      <c r="D50" s="75">
        <f t="shared" si="0"/>
        <v>0.44828227907503598</v>
      </c>
      <c r="E50" s="70">
        <f>_xlfn.NUMBERVALUE(CONCATENATE("20",RIGHT(Table1[[#This Row],[Month]],2)))</f>
        <v>2014</v>
      </c>
    </row>
    <row r="51" spans="1:5">
      <c r="A51" s="74" t="s">
        <v>1362</v>
      </c>
      <c r="B51" s="76">
        <v>139735</v>
      </c>
      <c r="C51" s="76">
        <v>116793</v>
      </c>
      <c r="D51" s="75">
        <f t="shared" si="0"/>
        <v>0.4552836337553795</v>
      </c>
      <c r="E51" s="70">
        <f>_xlfn.NUMBERVALUE(CONCATENATE("20",RIGHT(Table1[[#This Row],[Month]],2)))</f>
        <v>2014</v>
      </c>
    </row>
    <row r="52" spans="1:5">
      <c r="A52" s="74" t="s">
        <v>1363</v>
      </c>
      <c r="B52" s="76">
        <v>143470</v>
      </c>
      <c r="C52" s="76">
        <v>122720</v>
      </c>
      <c r="D52" s="75">
        <f t="shared" si="0"/>
        <v>0.46102408054397237</v>
      </c>
      <c r="E52" s="70">
        <f>_xlfn.NUMBERVALUE(CONCATENATE("20",RIGHT(Table1[[#This Row],[Month]],2)))</f>
        <v>2014</v>
      </c>
    </row>
    <row r="53" spans="1:5">
      <c r="A53" s="74" t="s">
        <v>1364</v>
      </c>
      <c r="B53" s="76">
        <v>147079</v>
      </c>
      <c r="C53" s="76">
        <v>128896</v>
      </c>
      <c r="D53" s="75">
        <f t="shared" si="0"/>
        <v>0.46705679862306371</v>
      </c>
      <c r="E53" s="70">
        <f>_xlfn.NUMBERVALUE(CONCATENATE("20",RIGHT(Table1[[#This Row],[Month]],2)))</f>
        <v>2014</v>
      </c>
    </row>
    <row r="54" spans="1:5">
      <c r="A54" s="74" t="s">
        <v>1365</v>
      </c>
      <c r="B54" s="76">
        <v>150946</v>
      </c>
      <c r="C54" s="76">
        <v>136315</v>
      </c>
      <c r="D54" s="75">
        <f t="shared" si="0"/>
        <v>0.47453361228986879</v>
      </c>
      <c r="E54" s="70">
        <f>_xlfn.NUMBERVALUE(CONCATENATE("20",RIGHT(Table1[[#This Row],[Month]],2)))</f>
        <v>2014</v>
      </c>
    </row>
    <row r="55" spans="1:5">
      <c r="A55" s="74" t="s">
        <v>1366</v>
      </c>
      <c r="B55" s="76">
        <v>153059</v>
      </c>
      <c r="C55" s="76">
        <v>140292</v>
      </c>
      <c r="D55" s="75">
        <f t="shared" si="0"/>
        <v>0.47823937876468803</v>
      </c>
      <c r="E55" s="70">
        <f>_xlfn.NUMBERVALUE(CONCATENATE("20",RIGHT(Table1[[#This Row],[Month]],2)))</f>
        <v>2015</v>
      </c>
    </row>
    <row r="56" spans="1:5">
      <c r="A56" s="74" t="s">
        <v>1367</v>
      </c>
      <c r="B56" s="76">
        <v>155648</v>
      </c>
      <c r="C56" s="76">
        <v>144727</v>
      </c>
      <c r="D56" s="75">
        <f t="shared" si="0"/>
        <v>0.48182105701206823</v>
      </c>
      <c r="E56" s="70">
        <f>_xlfn.NUMBERVALUE(CONCATENATE("20",RIGHT(Table1[[#This Row],[Month]],2)))</f>
        <v>2015</v>
      </c>
    </row>
    <row r="57" spans="1:5">
      <c r="A57" s="74" t="s">
        <v>1368</v>
      </c>
      <c r="B57" s="76">
        <v>158668</v>
      </c>
      <c r="C57" s="76">
        <v>150442</v>
      </c>
      <c r="D57" s="75">
        <f t="shared" si="0"/>
        <v>0.48669405713176539</v>
      </c>
      <c r="E57" s="70">
        <f>_xlfn.NUMBERVALUE(CONCATENATE("20",RIGHT(Table1[[#This Row],[Month]],2)))</f>
        <v>2015</v>
      </c>
    </row>
    <row r="58" spans="1:5">
      <c r="A58" s="74" t="s">
        <v>1369</v>
      </c>
      <c r="B58" s="76">
        <v>161630</v>
      </c>
      <c r="C58" s="76">
        <v>156479</v>
      </c>
      <c r="D58" s="75">
        <f t="shared" si="0"/>
        <v>0.49190371853672799</v>
      </c>
      <c r="E58" s="70">
        <f>_xlfn.NUMBERVALUE(CONCATENATE("20",RIGHT(Table1[[#This Row],[Month]],2)))</f>
        <v>2015</v>
      </c>
    </row>
    <row r="59" spans="1:5">
      <c r="A59" s="74" t="s">
        <v>1370</v>
      </c>
      <c r="B59" s="76">
        <v>166046</v>
      </c>
      <c r="C59" s="76">
        <v>163536</v>
      </c>
      <c r="D59" s="75">
        <f t="shared" si="0"/>
        <v>0.49619214641576298</v>
      </c>
      <c r="E59" s="70">
        <f>_xlfn.NUMBERVALUE(CONCATENATE("20",RIGHT(Table1[[#This Row],[Month]],2)))</f>
        <v>2015</v>
      </c>
    </row>
    <row r="60" spans="1:5">
      <c r="A60" s="74" t="s">
        <v>1371</v>
      </c>
      <c r="B60" s="76">
        <v>169455</v>
      </c>
      <c r="C60" s="76">
        <v>170511</v>
      </c>
      <c r="D60" s="75">
        <f t="shared" si="0"/>
        <v>0.50155309648611923</v>
      </c>
      <c r="E60" s="70">
        <f>_xlfn.NUMBERVALUE(CONCATENATE("20",RIGHT(Table1[[#This Row],[Month]],2)))</f>
        <v>2015</v>
      </c>
    </row>
    <row r="61" spans="1:5">
      <c r="A61" s="74" t="s">
        <v>1372</v>
      </c>
      <c r="B61" s="76">
        <v>173291</v>
      </c>
      <c r="C61" s="76">
        <v>175654</v>
      </c>
      <c r="D61" s="75">
        <f t="shared" si="0"/>
        <v>0.50338592041725772</v>
      </c>
      <c r="E61" s="70">
        <f>_xlfn.NUMBERVALUE(CONCATENATE("20",RIGHT(Table1[[#This Row],[Month]],2)))</f>
        <v>2015</v>
      </c>
    </row>
    <row r="62" spans="1:5">
      <c r="A62" s="74" t="s">
        <v>1373</v>
      </c>
      <c r="B62" s="76">
        <v>177077</v>
      </c>
      <c r="C62" s="76">
        <v>180878</v>
      </c>
      <c r="D62" s="75">
        <f t="shared" si="0"/>
        <v>0.50530932659133132</v>
      </c>
      <c r="E62" s="70">
        <f>_xlfn.NUMBERVALUE(CONCATENATE("20",RIGHT(Table1[[#This Row],[Month]],2)))</f>
        <v>2015</v>
      </c>
    </row>
    <row r="63" spans="1:5">
      <c r="A63" s="74" t="s">
        <v>1374</v>
      </c>
      <c r="B63" s="76">
        <v>180115</v>
      </c>
      <c r="C63" s="76">
        <v>187582</v>
      </c>
      <c r="D63" s="75">
        <f t="shared" si="0"/>
        <v>0.51015374071586117</v>
      </c>
      <c r="E63" s="70">
        <f>_xlfn.NUMBERVALUE(CONCATENATE("20",RIGHT(Table1[[#This Row],[Month]],2)))</f>
        <v>2015</v>
      </c>
    </row>
    <row r="64" spans="1:5">
      <c r="A64" s="74" t="s">
        <v>1375</v>
      </c>
      <c r="B64" s="76">
        <v>184196</v>
      </c>
      <c r="C64" s="76">
        <v>193322</v>
      </c>
      <c r="D64" s="75">
        <f t="shared" si="0"/>
        <v>0.51208684089235479</v>
      </c>
      <c r="E64" s="70">
        <f>_xlfn.NUMBERVALUE(CONCATENATE("20",RIGHT(Table1[[#This Row],[Month]],2)))</f>
        <v>2015</v>
      </c>
    </row>
    <row r="65" spans="1:5">
      <c r="A65" s="74" t="s">
        <v>1376</v>
      </c>
      <c r="B65" s="76">
        <v>188456</v>
      </c>
      <c r="C65" s="76">
        <v>199425</v>
      </c>
      <c r="D65" s="75">
        <f t="shared" si="0"/>
        <v>0.51413964592233186</v>
      </c>
      <c r="E65" s="70">
        <f>_xlfn.NUMBERVALUE(CONCATENATE("20",RIGHT(Table1[[#This Row],[Month]],2)))</f>
        <v>2015</v>
      </c>
    </row>
    <row r="66" spans="1:5">
      <c r="A66" s="74" t="s">
        <v>1377</v>
      </c>
      <c r="B66" s="76">
        <v>193890</v>
      </c>
      <c r="C66" s="76">
        <v>207379</v>
      </c>
      <c r="D66" s="75">
        <f t="shared" si="0"/>
        <v>0.51680792685206178</v>
      </c>
      <c r="E66" s="70">
        <f>_xlfn.NUMBERVALUE(CONCATENATE("20",RIGHT(Table1[[#This Row],[Month]],2)))</f>
        <v>2015</v>
      </c>
    </row>
    <row r="67" spans="1:5">
      <c r="A67" s="74" t="s">
        <v>1378</v>
      </c>
      <c r="B67" s="76">
        <v>197027</v>
      </c>
      <c r="C67" s="76">
        <v>210955</v>
      </c>
      <c r="D67" s="75">
        <f t="shared" si="0"/>
        <v>0.51706938051188533</v>
      </c>
      <c r="E67" s="70">
        <f>_xlfn.NUMBERVALUE(CONCATENATE("20",RIGHT(Table1[[#This Row],[Month]],2)))</f>
        <v>2016</v>
      </c>
    </row>
    <row r="68" spans="1:5">
      <c r="A68" s="74" t="s">
        <v>1379</v>
      </c>
      <c r="B68" s="76">
        <v>200936</v>
      </c>
      <c r="C68" s="76">
        <v>215379</v>
      </c>
      <c r="D68" s="75">
        <f t="shared" si="0"/>
        <v>0.51734624022675135</v>
      </c>
      <c r="E68" s="70">
        <f>_xlfn.NUMBERVALUE(CONCATENATE("20",RIGHT(Table1[[#This Row],[Month]],2)))</f>
        <v>2016</v>
      </c>
    </row>
    <row r="69" spans="1:5">
      <c r="A69" s="74" t="s">
        <v>1380</v>
      </c>
      <c r="B69" s="76">
        <v>206255</v>
      </c>
      <c r="C69" s="76">
        <v>222494</v>
      </c>
      <c r="D69" s="75">
        <f t="shared" si="0"/>
        <v>0.51893765349890031</v>
      </c>
      <c r="E69" s="70">
        <f>_xlfn.NUMBERVALUE(CONCATENATE("20",RIGHT(Table1[[#This Row],[Month]],2)))</f>
        <v>2016</v>
      </c>
    </row>
    <row r="70" spans="1:5">
      <c r="A70" s="74" t="s">
        <v>1381</v>
      </c>
      <c r="B70" s="76">
        <v>212097</v>
      </c>
      <c r="C70" s="76">
        <v>228760</v>
      </c>
      <c r="D70" s="75">
        <f t="shared" si="0"/>
        <v>0.51889841830797745</v>
      </c>
      <c r="E70" s="70">
        <f>_xlfn.NUMBERVALUE(CONCATENATE("20",RIGHT(Table1[[#This Row],[Month]],2)))</f>
        <v>2016</v>
      </c>
    </row>
    <row r="71" spans="1:5">
      <c r="A71" s="74" t="s">
        <v>1382</v>
      </c>
      <c r="B71" s="76">
        <v>217716</v>
      </c>
      <c r="C71" s="76">
        <v>235286</v>
      </c>
      <c r="D71" s="75">
        <f t="shared" ref="D71:D121" si="3">C71/(C71+B71)</f>
        <v>0.51939285036269156</v>
      </c>
      <c r="E71" s="70">
        <f>_xlfn.NUMBERVALUE(CONCATENATE("20",RIGHT(Table1[[#This Row],[Month]],2)))</f>
        <v>2016</v>
      </c>
    </row>
    <row r="72" spans="1:5">
      <c r="A72" s="74" t="s">
        <v>1383</v>
      </c>
      <c r="B72" s="76">
        <v>223829</v>
      </c>
      <c r="C72" s="76">
        <v>242964</v>
      </c>
      <c r="D72" s="75">
        <f t="shared" si="3"/>
        <v>0.52049623709010207</v>
      </c>
      <c r="E72" s="70">
        <f>_xlfn.NUMBERVALUE(CONCATENATE("20",RIGHT(Table1[[#This Row],[Month]],2)))</f>
        <v>2016</v>
      </c>
    </row>
    <row r="73" spans="1:5">
      <c r="A73" s="74" t="s">
        <v>1384</v>
      </c>
      <c r="B73" s="76">
        <v>230354</v>
      </c>
      <c r="C73" s="76">
        <v>250726</v>
      </c>
      <c r="D73" s="75">
        <f t="shared" si="3"/>
        <v>0.52117319364762615</v>
      </c>
      <c r="E73" s="70">
        <f>_xlfn.NUMBERVALUE(CONCATENATE("20",RIGHT(Table1[[#This Row],[Month]],2)))</f>
        <v>2016</v>
      </c>
    </row>
    <row r="74" spans="1:5">
      <c r="A74" s="74" t="s">
        <v>1385</v>
      </c>
      <c r="B74" s="76">
        <v>236726</v>
      </c>
      <c r="C74" s="76">
        <v>259327</v>
      </c>
      <c r="D74" s="75">
        <f t="shared" si="3"/>
        <v>0.52278083188691526</v>
      </c>
      <c r="E74" s="70">
        <f>_xlfn.NUMBERVALUE(CONCATENATE("20",RIGHT(Table1[[#This Row],[Month]],2)))</f>
        <v>2016</v>
      </c>
    </row>
    <row r="75" spans="1:5">
      <c r="A75" s="74" t="s">
        <v>1386</v>
      </c>
      <c r="B75" s="76">
        <v>242763</v>
      </c>
      <c r="C75" s="76">
        <v>269359</v>
      </c>
      <c r="D75" s="75">
        <f t="shared" si="3"/>
        <v>0.5259664689273259</v>
      </c>
      <c r="E75" s="70">
        <f>_xlfn.NUMBERVALUE(CONCATENATE("20",RIGHT(Table1[[#This Row],[Month]],2)))</f>
        <v>2016</v>
      </c>
    </row>
    <row r="76" spans="1:5">
      <c r="A76" s="74" t="s">
        <v>1387</v>
      </c>
      <c r="B76" s="76">
        <v>248706</v>
      </c>
      <c r="C76" s="76">
        <v>274767</v>
      </c>
      <c r="D76" s="75">
        <f t="shared" si="3"/>
        <v>0.52489240132728909</v>
      </c>
      <c r="E76" s="70">
        <f>_xlfn.NUMBERVALUE(CONCATENATE("20",RIGHT(Table1[[#This Row],[Month]],2)))</f>
        <v>2016</v>
      </c>
    </row>
    <row r="77" spans="1:5">
      <c r="A77" s="74" t="s">
        <v>1388</v>
      </c>
      <c r="B77" s="76">
        <v>256564</v>
      </c>
      <c r="C77" s="76">
        <v>281033</v>
      </c>
      <c r="D77" s="75">
        <f t="shared" si="3"/>
        <v>0.5227577534844875</v>
      </c>
      <c r="E77" s="70">
        <f>_xlfn.NUMBERVALUE(CONCATENATE("20",RIGHT(Table1[[#This Row],[Month]],2)))</f>
        <v>2016</v>
      </c>
    </row>
    <row r="78" spans="1:5">
      <c r="A78" s="74" t="s">
        <v>1389</v>
      </c>
      <c r="B78" s="76">
        <v>266775</v>
      </c>
      <c r="C78" s="76">
        <v>294110</v>
      </c>
      <c r="D78" s="75">
        <f t="shared" si="3"/>
        <v>0.52436774026761279</v>
      </c>
      <c r="E78" s="70">
        <f>_xlfn.NUMBERVALUE(CONCATENATE("20",RIGHT(Table1[[#This Row],[Month]],2)))</f>
        <v>2016</v>
      </c>
    </row>
    <row r="79" spans="1:5">
      <c r="A79" s="74" t="s">
        <v>1390</v>
      </c>
      <c r="B79" s="76">
        <v>272432</v>
      </c>
      <c r="C79" s="76">
        <v>299508</v>
      </c>
      <c r="D79" s="75">
        <f t="shared" si="3"/>
        <v>0.52367031506801409</v>
      </c>
      <c r="E79" s="70">
        <f>_xlfn.NUMBERVALUE(CONCATENATE("20",RIGHT(Table1[[#This Row],[Month]],2)))</f>
        <v>2017</v>
      </c>
    </row>
    <row r="80" spans="1:5">
      <c r="A80" s="74" t="s">
        <v>1391</v>
      </c>
      <c r="B80" s="76">
        <v>278679</v>
      </c>
      <c r="C80" s="76">
        <v>305354</v>
      </c>
      <c r="D80" s="75">
        <f t="shared" si="3"/>
        <v>0.52283689449055104</v>
      </c>
      <c r="E80" s="70">
        <f>_xlfn.NUMBERVALUE(CONCATENATE("20",RIGHT(Table1[[#This Row],[Month]],2)))</f>
        <v>2017</v>
      </c>
    </row>
    <row r="81" spans="1:5">
      <c r="A81" s="74" t="s">
        <v>1392</v>
      </c>
      <c r="B81" s="76">
        <v>286063</v>
      </c>
      <c r="C81" s="76">
        <v>315525</v>
      </c>
      <c r="D81" s="75">
        <f t="shared" si="3"/>
        <v>0.52448685811552087</v>
      </c>
      <c r="E81" s="70">
        <f>_xlfn.NUMBERVALUE(CONCATENATE("20",RIGHT(Table1[[#This Row],[Month]],2)))</f>
        <v>2017</v>
      </c>
    </row>
    <row r="82" spans="1:5">
      <c r="A82" s="74" t="s">
        <v>1393</v>
      </c>
      <c r="B82" s="76">
        <v>293363</v>
      </c>
      <c r="C82" s="76">
        <v>321486</v>
      </c>
      <c r="D82" s="75">
        <f t="shared" si="3"/>
        <v>0.52286984283946136</v>
      </c>
      <c r="E82" s="70">
        <f>_xlfn.NUMBERVALUE(CONCATENATE("20",RIGHT(Table1[[#This Row],[Month]],2)))</f>
        <v>2017</v>
      </c>
    </row>
    <row r="83" spans="1:5">
      <c r="A83" s="74" t="s">
        <v>1394</v>
      </c>
      <c r="B83" s="76">
        <v>302008</v>
      </c>
      <c r="C83" s="76">
        <v>329524</v>
      </c>
      <c r="D83" s="75">
        <f t="shared" si="3"/>
        <v>0.52178511936053917</v>
      </c>
      <c r="E83" s="70">
        <f>_xlfn.NUMBERVALUE(CONCATENATE("20",RIGHT(Table1[[#This Row],[Month]],2)))</f>
        <v>2017</v>
      </c>
    </row>
    <row r="84" spans="1:5">
      <c r="A84" s="74" t="s">
        <v>1395</v>
      </c>
      <c r="B84" s="76">
        <v>309795</v>
      </c>
      <c r="C84" s="76">
        <v>338338</v>
      </c>
      <c r="D84" s="75">
        <f t="shared" si="3"/>
        <v>0.52201940033912797</v>
      </c>
      <c r="E84" s="70">
        <f>_xlfn.NUMBERVALUE(CONCATENATE("20",RIGHT(Table1[[#This Row],[Month]],2)))</f>
        <v>2017</v>
      </c>
    </row>
    <row r="85" spans="1:5">
      <c r="A85" s="74" t="s">
        <v>1396</v>
      </c>
      <c r="B85" s="76">
        <v>317202</v>
      </c>
      <c r="C85" s="76">
        <v>346140</v>
      </c>
      <c r="D85" s="75">
        <f t="shared" si="3"/>
        <v>0.52181227782953588</v>
      </c>
      <c r="E85" s="70">
        <f>_xlfn.NUMBERVALUE(CONCATENATE("20",RIGHT(Table1[[#This Row],[Month]],2)))</f>
        <v>2017</v>
      </c>
    </row>
    <row r="86" spans="1:5">
      <c r="A86" s="74" t="s">
        <v>1397</v>
      </c>
      <c r="B86" s="76">
        <v>324870</v>
      </c>
      <c r="C86" s="76">
        <v>354990</v>
      </c>
      <c r="D86" s="75">
        <f t="shared" si="3"/>
        <v>0.52215161945106348</v>
      </c>
      <c r="E86" s="70">
        <f>_xlfn.NUMBERVALUE(CONCATENATE("20",RIGHT(Table1[[#This Row],[Month]],2)))</f>
        <v>2017</v>
      </c>
    </row>
    <row r="87" spans="1:5">
      <c r="A87" s="74" t="s">
        <v>1398</v>
      </c>
      <c r="B87" s="76">
        <v>332589</v>
      </c>
      <c r="C87" s="76">
        <v>368411</v>
      </c>
      <c r="D87" s="75">
        <f t="shared" si="3"/>
        <v>0.52555064194008561</v>
      </c>
      <c r="E87" s="70">
        <f>_xlfn.NUMBERVALUE(CONCATENATE("20",RIGHT(Table1[[#This Row],[Month]],2)))</f>
        <v>2017</v>
      </c>
    </row>
    <row r="88" spans="1:5">
      <c r="A88" s="74" t="s">
        <v>1399</v>
      </c>
      <c r="B88" s="76">
        <v>339254</v>
      </c>
      <c r="C88" s="76">
        <v>375203</v>
      </c>
      <c r="D88" s="75">
        <f t="shared" si="3"/>
        <v>0.52515826704756197</v>
      </c>
      <c r="E88" s="70">
        <f>_xlfn.NUMBERVALUE(CONCATENATE("20",RIGHT(Table1[[#This Row],[Month]],2)))</f>
        <v>2017</v>
      </c>
    </row>
    <row r="89" spans="1:5">
      <c r="A89" s="74" t="s">
        <v>1400</v>
      </c>
      <c r="B89" s="76">
        <v>347657</v>
      </c>
      <c r="C89" s="76">
        <v>383643</v>
      </c>
      <c r="D89" s="75">
        <f t="shared" si="3"/>
        <v>0.52460412963216185</v>
      </c>
      <c r="E89" s="70">
        <f>_xlfn.NUMBERVALUE(CONCATENATE("20",RIGHT(Table1[[#This Row],[Month]],2)))</f>
        <v>2017</v>
      </c>
    </row>
    <row r="90" spans="1:5">
      <c r="A90" s="74" t="s">
        <v>1401</v>
      </c>
      <c r="B90" s="76">
        <v>357847</v>
      </c>
      <c r="C90" s="76">
        <v>398602</v>
      </c>
      <c r="D90" s="75">
        <f t="shared" si="3"/>
        <v>0.52693836597047516</v>
      </c>
      <c r="E90" s="70">
        <f>_xlfn.NUMBERVALUE(CONCATENATE("20",RIGHT(Table1[[#This Row],[Month]],2)))</f>
        <v>2017</v>
      </c>
    </row>
    <row r="91" spans="1:5">
      <c r="A91" s="74" t="s">
        <v>1402</v>
      </c>
      <c r="B91" s="76">
        <v>363873</v>
      </c>
      <c r="C91" s="76">
        <v>404586</v>
      </c>
      <c r="D91" s="75">
        <f t="shared" si="3"/>
        <v>0.5264900274445351</v>
      </c>
      <c r="E91" s="70">
        <f>_xlfn.NUMBERVALUE(CONCATENATE("20",RIGHT(Table1[[#This Row],[Month]],2)))</f>
        <v>2018</v>
      </c>
    </row>
    <row r="92" spans="1:5">
      <c r="A92" s="74" t="s">
        <v>1403</v>
      </c>
      <c r="B92" s="76">
        <v>372306</v>
      </c>
      <c r="C92" s="76">
        <v>412998</v>
      </c>
      <c r="D92" s="75">
        <f t="shared" si="3"/>
        <v>0.52590843800617337</v>
      </c>
      <c r="E92" s="70">
        <f>_xlfn.NUMBERVALUE(CONCATENATE("20",RIGHT(Table1[[#This Row],[Month]],2)))</f>
        <v>2018</v>
      </c>
    </row>
    <row r="93" spans="1:5">
      <c r="A93" s="74" t="s">
        <v>1404</v>
      </c>
      <c r="B93" s="76">
        <v>383476</v>
      </c>
      <c r="C93" s="76">
        <v>428271</v>
      </c>
      <c r="D93" s="75">
        <f t="shared" si="3"/>
        <v>0.52759172500791507</v>
      </c>
      <c r="E93" s="70">
        <f>_xlfn.NUMBERVALUE(CONCATENATE("20",RIGHT(Table1[[#This Row],[Month]],2)))</f>
        <v>2018</v>
      </c>
    </row>
    <row r="94" spans="1:5">
      <c r="A94" s="74" t="s">
        <v>1405</v>
      </c>
      <c r="B94" s="76">
        <v>393414</v>
      </c>
      <c r="C94" s="76">
        <v>437956</v>
      </c>
      <c r="D94" s="75">
        <f t="shared" si="3"/>
        <v>0.5267883132660548</v>
      </c>
      <c r="E94" s="70">
        <f>_xlfn.NUMBERVALUE(CONCATENATE("20",RIGHT(Table1[[#This Row],[Month]],2)))</f>
        <v>2018</v>
      </c>
    </row>
    <row r="95" spans="1:5">
      <c r="A95" s="74" t="s">
        <v>1406</v>
      </c>
      <c r="B95" s="76">
        <v>404900</v>
      </c>
      <c r="C95" s="76">
        <v>450778</v>
      </c>
      <c r="D95" s="75">
        <f t="shared" si="3"/>
        <v>0.52680798150706221</v>
      </c>
      <c r="E95" s="70">
        <f>_xlfn.NUMBERVALUE(CONCATENATE("20",RIGHT(Table1[[#This Row],[Month]],2)))</f>
        <v>2018</v>
      </c>
    </row>
    <row r="96" spans="1:5">
      <c r="A96" s="74" t="s">
        <v>1407</v>
      </c>
      <c r="B96" s="76">
        <v>415075</v>
      </c>
      <c r="C96" s="76">
        <v>465638</v>
      </c>
      <c r="D96" s="75">
        <f t="shared" si="3"/>
        <v>0.52870571911621611</v>
      </c>
      <c r="E96" s="70">
        <f>_xlfn.NUMBERVALUE(CONCATENATE("20",RIGHT(Table1[[#This Row],[Month]],2)))</f>
        <v>2018</v>
      </c>
    </row>
    <row r="97" spans="1:5">
      <c r="A97" s="74" t="s">
        <v>1408</v>
      </c>
      <c r="B97" s="76">
        <v>424456</v>
      </c>
      <c r="C97" s="76">
        <v>485855</v>
      </c>
      <c r="D97" s="75">
        <f t="shared" si="3"/>
        <v>0.53372418876625682</v>
      </c>
      <c r="E97" s="70">
        <f>_xlfn.NUMBERVALUE(CONCATENATE("20",RIGHT(Table1[[#This Row],[Month]],2)))</f>
        <v>2018</v>
      </c>
    </row>
    <row r="98" spans="1:5">
      <c r="A98" s="74" t="s">
        <v>1409</v>
      </c>
      <c r="B98" s="76">
        <v>434318</v>
      </c>
      <c r="C98" s="76">
        <v>512340</v>
      </c>
      <c r="D98" s="75">
        <f t="shared" si="3"/>
        <v>0.54120918008404306</v>
      </c>
      <c r="E98" s="70">
        <f>_xlfn.NUMBERVALUE(CONCATENATE("20",RIGHT(Table1[[#This Row],[Month]],2)))</f>
        <v>2018</v>
      </c>
    </row>
    <row r="99" spans="1:5">
      <c r="A99" s="74" t="s">
        <v>1410</v>
      </c>
      <c r="B99" s="76">
        <v>444966</v>
      </c>
      <c r="C99" s="76">
        <v>546236</v>
      </c>
      <c r="D99" s="75">
        <f t="shared" si="3"/>
        <v>0.55108444091113618</v>
      </c>
      <c r="E99" s="70">
        <f>_xlfn.NUMBERVALUE(CONCATENATE("20",RIGHT(Table1[[#This Row],[Month]],2)))</f>
        <v>2018</v>
      </c>
    </row>
    <row r="100" spans="1:5">
      <c r="A100" s="74" t="s">
        <v>1411</v>
      </c>
      <c r="B100" s="76">
        <v>454631</v>
      </c>
      <c r="C100" s="76">
        <v>570645</v>
      </c>
      <c r="D100" s="75">
        <f t="shared" si="3"/>
        <v>0.55657696074032748</v>
      </c>
      <c r="E100" s="70">
        <f>_xlfn.NUMBERVALUE(CONCATENATE("20",RIGHT(Table1[[#This Row],[Month]],2)))</f>
        <v>2018</v>
      </c>
    </row>
    <row r="101" spans="1:5">
      <c r="A101" s="74" t="s">
        <v>1412</v>
      </c>
      <c r="B101" s="76">
        <v>467400</v>
      </c>
      <c r="C101" s="76">
        <v>600464</v>
      </c>
      <c r="D101" s="75">
        <f t="shared" si="3"/>
        <v>0.56230381396882001</v>
      </c>
      <c r="E101" s="70">
        <f>_xlfn.NUMBERVALUE(CONCATENATE("20",RIGHT(Table1[[#This Row],[Month]],2)))</f>
        <v>2018</v>
      </c>
    </row>
    <row r="102" spans="1:5">
      <c r="A102" s="74" t="s">
        <v>1413</v>
      </c>
      <c r="B102" s="76">
        <v>480339</v>
      </c>
      <c r="C102" s="76">
        <v>637425</v>
      </c>
      <c r="D102" s="75">
        <f t="shared" si="3"/>
        <v>0.57026796354149889</v>
      </c>
      <c r="E102" s="70">
        <f>_xlfn.NUMBERVALUE(CONCATENATE("20",RIGHT(Table1[[#This Row],[Month]],2)))</f>
        <v>2018</v>
      </c>
    </row>
    <row r="103" spans="1:5">
      <c r="A103" s="74" t="s">
        <v>1414</v>
      </c>
      <c r="B103" s="76">
        <v>486515</v>
      </c>
      <c r="C103" s="76">
        <v>647964</v>
      </c>
      <c r="D103" s="75">
        <f t="shared" si="3"/>
        <v>0.57115557008988271</v>
      </c>
      <c r="E103" s="70">
        <f>_xlfn.NUMBERVALUE(CONCATENATE("20",RIGHT(Table1[[#This Row],[Month]],2)))</f>
        <v>2019</v>
      </c>
    </row>
    <row r="104" spans="1:5">
      <c r="A104" s="74" t="s">
        <v>1415</v>
      </c>
      <c r="B104" s="76">
        <v>493334</v>
      </c>
      <c r="C104" s="76">
        <v>658036</v>
      </c>
      <c r="D104" s="75">
        <f t="shared" si="3"/>
        <v>0.5715243579388033</v>
      </c>
      <c r="E104" s="70">
        <f>_xlfn.NUMBERVALUE(CONCATENATE("20",RIGHT(Table1[[#This Row],[Month]],2)))</f>
        <v>2019</v>
      </c>
    </row>
    <row r="105" spans="1:5">
      <c r="A105" s="74" t="s">
        <v>1416</v>
      </c>
      <c r="B105" s="76">
        <v>501344</v>
      </c>
      <c r="C105" s="76">
        <v>677665</v>
      </c>
      <c r="D105" s="75">
        <f t="shared" si="3"/>
        <v>0.57477508653453879</v>
      </c>
      <c r="E105" s="70">
        <f>_xlfn.NUMBERVALUE(CONCATENATE("20",RIGHT(Table1[[#This Row],[Month]],2)))</f>
        <v>2019</v>
      </c>
    </row>
    <row r="106" spans="1:5">
      <c r="A106" s="74" t="s">
        <v>1417</v>
      </c>
      <c r="B106" s="76">
        <v>507272</v>
      </c>
      <c r="C106" s="76">
        <v>692992</v>
      </c>
      <c r="D106" s="75">
        <f t="shared" si="3"/>
        <v>0.57736631274452954</v>
      </c>
      <c r="E106" s="70">
        <f>_xlfn.NUMBERVALUE(CONCATENATE("20",RIGHT(Table1[[#This Row],[Month]],2)))</f>
        <v>2019</v>
      </c>
    </row>
    <row r="107" spans="1:5">
      <c r="A107" s="74" t="s">
        <v>1418</v>
      </c>
      <c r="B107" s="76">
        <v>514389</v>
      </c>
      <c r="C107" s="76">
        <v>714261</v>
      </c>
      <c r="D107" s="75">
        <f t="shared" si="3"/>
        <v>0.58133805396166527</v>
      </c>
      <c r="E107" s="70">
        <f>_xlfn.NUMBERVALUE(CONCATENATE("20",RIGHT(Table1[[#This Row],[Month]],2)))</f>
        <v>2019</v>
      </c>
    </row>
    <row r="108" spans="1:5">
      <c r="A108" s="74" t="s">
        <v>1419</v>
      </c>
      <c r="B108" s="76">
        <v>521511</v>
      </c>
      <c r="C108" s="76">
        <v>744957</v>
      </c>
      <c r="D108" s="75">
        <f t="shared" si="3"/>
        <v>0.58821620443627476</v>
      </c>
      <c r="E108" s="70">
        <f>_xlfn.NUMBERVALUE(CONCATENATE("20",RIGHT(Table1[[#This Row],[Month]],2)))</f>
        <v>2019</v>
      </c>
    </row>
    <row r="109" spans="1:5">
      <c r="A109" s="74" t="s">
        <v>1420</v>
      </c>
      <c r="B109" s="76">
        <v>529323</v>
      </c>
      <c r="C109" s="76">
        <v>764615</v>
      </c>
      <c r="D109" s="75">
        <f t="shared" si="3"/>
        <v>0.59092089420049487</v>
      </c>
      <c r="E109" s="70">
        <f>_xlfn.NUMBERVALUE(CONCATENATE("20",RIGHT(Table1[[#This Row],[Month]],2)))</f>
        <v>2019</v>
      </c>
    </row>
    <row r="110" spans="1:5">
      <c r="A110" s="74" t="s">
        <v>1421</v>
      </c>
      <c r="B110" s="76">
        <v>536554</v>
      </c>
      <c r="C110" s="76">
        <v>785854</v>
      </c>
      <c r="D110" s="75">
        <f t="shared" si="3"/>
        <v>0.59425986533656783</v>
      </c>
      <c r="E110" s="70">
        <f>_xlfn.NUMBERVALUE(CONCATENATE("20",RIGHT(Table1[[#This Row],[Month]],2)))</f>
        <v>2019</v>
      </c>
    </row>
    <row r="111" spans="1:5">
      <c r="A111" s="74" t="s">
        <v>1422</v>
      </c>
      <c r="B111" s="76">
        <v>542480</v>
      </c>
      <c r="C111" s="76">
        <v>813061</v>
      </c>
      <c r="D111" s="75">
        <f t="shared" si="3"/>
        <v>0.59980553889554056</v>
      </c>
      <c r="E111" s="70">
        <f>_xlfn.NUMBERVALUE(CONCATENATE("20",RIGHT(Table1[[#This Row],[Month]],2)))</f>
        <v>2019</v>
      </c>
    </row>
    <row r="112" spans="1:5">
      <c r="A112" s="74" t="s">
        <v>1423</v>
      </c>
      <c r="B112" s="76">
        <v>548924</v>
      </c>
      <c r="C112" s="76">
        <v>838014</v>
      </c>
      <c r="D112" s="75">
        <f t="shared" si="3"/>
        <v>0.60421878988101851</v>
      </c>
      <c r="E112" s="70">
        <f>_xlfn.NUMBERVALUE(CONCATENATE("20",RIGHT(Table1[[#This Row],[Month]],2)))</f>
        <v>2019</v>
      </c>
    </row>
    <row r="113" spans="1:5">
      <c r="A113" s="74" t="s">
        <v>1424</v>
      </c>
      <c r="B113" s="76">
        <v>556563</v>
      </c>
      <c r="C113" s="76">
        <v>857218</v>
      </c>
      <c r="D113" s="75">
        <f t="shared" si="3"/>
        <v>0.60633011760661659</v>
      </c>
      <c r="E113" s="70">
        <f>_xlfn.NUMBERVALUE(CONCATENATE("20",RIGHT(Table1[[#This Row],[Month]],2)))</f>
        <v>2019</v>
      </c>
    </row>
    <row r="114" spans="1:5">
      <c r="A114" s="74" t="s">
        <v>1425</v>
      </c>
      <c r="B114" s="76">
        <v>564148</v>
      </c>
      <c r="C114" s="76">
        <v>879455</v>
      </c>
      <c r="D114" s="75">
        <f t="shared" si="3"/>
        <v>0.60920834883274699</v>
      </c>
      <c r="E114" s="70">
        <f>_xlfn.NUMBERVALUE(CONCATENATE("20",RIGHT(Table1[[#This Row],[Month]],2)))</f>
        <v>2019</v>
      </c>
    </row>
    <row r="115" spans="1:5">
      <c r="A115" s="74" t="s">
        <v>1426</v>
      </c>
      <c r="B115" s="76">
        <v>569284</v>
      </c>
      <c r="C115" s="76">
        <v>901150</v>
      </c>
      <c r="D115" s="75">
        <f t="shared" si="3"/>
        <v>0.61284627531735525</v>
      </c>
      <c r="E115" s="70">
        <f>_xlfn.NUMBERVALUE(CONCATENATE("20",RIGHT(Table1[[#This Row],[Month]],2)))</f>
        <v>2020</v>
      </c>
    </row>
    <row r="116" spans="1:5">
      <c r="A116" s="74" t="s">
        <v>1427</v>
      </c>
      <c r="B116" s="76">
        <v>575568</v>
      </c>
      <c r="C116" s="76">
        <v>912198</v>
      </c>
      <c r="D116" s="75">
        <f t="shared" si="3"/>
        <v>0.61313271038590744</v>
      </c>
      <c r="E116" s="70">
        <f>_xlfn.NUMBERVALUE(CONCATENATE("20",RIGHT(Table1[[#This Row],[Month]],2)))</f>
        <v>2020</v>
      </c>
    </row>
    <row r="117" spans="1:5">
      <c r="A117" s="74" t="s">
        <v>1428</v>
      </c>
      <c r="B117" s="76">
        <v>578508</v>
      </c>
      <c r="C117" s="76">
        <v>927069</v>
      </c>
      <c r="D117" s="75">
        <f t="shared" si="3"/>
        <v>0.6157566168983718</v>
      </c>
      <c r="E117" s="70">
        <f>_xlfn.NUMBERVALUE(CONCATENATE("20",RIGHT(Table1[[#This Row],[Month]],2)))</f>
        <v>2020</v>
      </c>
    </row>
    <row r="118" spans="1:5">
      <c r="A118" s="74" t="s">
        <v>1429</v>
      </c>
      <c r="B118" s="76">
        <v>580690</v>
      </c>
      <c r="C118" s="76">
        <v>935111</v>
      </c>
      <c r="D118" s="75">
        <f t="shared" si="3"/>
        <v>0.61690881586699042</v>
      </c>
      <c r="E118" s="70">
        <f>_xlfn.NUMBERVALUE(CONCATENATE("20",RIGHT(Table1[[#This Row],[Month]],2)))</f>
        <v>2020</v>
      </c>
    </row>
    <row r="119" spans="1:5">
      <c r="A119" s="74" t="s">
        <v>1430</v>
      </c>
      <c r="B119" s="76">
        <v>584896</v>
      </c>
      <c r="C119" s="76">
        <v>949130</v>
      </c>
      <c r="D119" s="75">
        <f t="shared" si="3"/>
        <v>0.61871832680802019</v>
      </c>
      <c r="E119" s="70">
        <f>_xlfn.NUMBERVALUE(CONCATENATE("20",RIGHT(Table1[[#This Row],[Month]],2)))</f>
        <v>2020</v>
      </c>
    </row>
    <row r="120" spans="1:5">
      <c r="A120" s="74" t="s">
        <v>1431</v>
      </c>
      <c r="B120" s="76">
        <v>589121</v>
      </c>
      <c r="C120" s="76">
        <v>969880</v>
      </c>
      <c r="D120" s="75">
        <f t="shared" si="3"/>
        <v>0.6221163424526347</v>
      </c>
      <c r="E120" s="70">
        <f>_xlfn.NUMBERVALUE(CONCATENATE("20",RIGHT(Table1[[#This Row],[Month]],2)))</f>
        <v>2020</v>
      </c>
    </row>
    <row r="121" spans="1:5">
      <c r="A121" s="74" t="s">
        <v>1432</v>
      </c>
      <c r="B121" s="76">
        <v>594038</v>
      </c>
      <c r="C121" s="76">
        <v>988954</v>
      </c>
      <c r="D121" s="75">
        <f t="shared" si="3"/>
        <v>0.62473720650514974</v>
      </c>
      <c r="E121" s="70">
        <f>_xlfn.NUMBERVALUE(CONCATENATE("20",RIGHT(Table1[[#This Row],[Month]],2)))</f>
        <v>2020</v>
      </c>
    </row>
    <row r="122" spans="1:5">
      <c r="A122" s="74" t="s">
        <v>1433</v>
      </c>
      <c r="B122" s="77">
        <v>600143</v>
      </c>
      <c r="C122" s="77">
        <v>1008118</v>
      </c>
      <c r="D122" s="78">
        <f>C122/(C122+B122)</f>
        <v>0.6268373106106534</v>
      </c>
      <c r="E122" s="70">
        <f>_xlfn.NUMBERVALUE(CONCATENATE("20",RIGHT(Table1[[#This Row],[Month]],2)))</f>
        <v>2020</v>
      </c>
    </row>
    <row r="123" spans="1:5">
      <c r="A123" s="79"/>
    </row>
    <row r="124" spans="1:5">
      <c r="A124" s="284" t="s">
        <v>1434</v>
      </c>
      <c r="B124" s="284"/>
      <c r="C124" s="284"/>
      <c r="D124" s="284"/>
    </row>
    <row r="125" spans="1:5">
      <c r="A125" s="284"/>
      <c r="B125" s="284"/>
      <c r="C125" s="284"/>
      <c r="D125" s="284"/>
    </row>
    <row r="126" spans="1:5">
      <c r="A126" s="285" t="s">
        <v>1435</v>
      </c>
      <c r="B126" s="285"/>
      <c r="C126" s="285"/>
      <c r="D126" s="285"/>
    </row>
    <row r="127" spans="1:5">
      <c r="A127" s="285"/>
      <c r="B127" s="285"/>
      <c r="C127" s="285"/>
      <c r="D127" s="285"/>
    </row>
  </sheetData>
  <mergeCells count="3">
    <mergeCell ref="A124:D125"/>
    <mergeCell ref="A126:D127"/>
    <mergeCell ref="H4:I4"/>
  </mergeCells>
  <hyperlinks>
    <hyperlink ref="A2" r:id="rId1" xr:uid="{80661C26-F71B-4CE3-8CC8-86CB36EA7E03}"/>
    <hyperlink ref="A126" r:id="rId2" xr:uid="{D8A0C142-2FB7-4488-A12D-48940CB8302F}"/>
  </hyperlinks>
  <pageMargins left="0.7" right="0.7" top="0.75" bottom="0.75" header="0.3" footer="0.3"/>
  <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7D437-DC1F-4311-BAB3-337DBB2387D0}">
  <dimension ref="A1:AK95"/>
  <sheetViews>
    <sheetView workbookViewId="0">
      <selection activeCell="F96" sqref="F96"/>
    </sheetView>
  </sheetViews>
  <sheetFormatPr defaultRowHeight="15"/>
  <cols>
    <col min="1" max="1" width="89.5703125" customWidth="1"/>
  </cols>
  <sheetData>
    <row r="1" spans="1:37">
      <c r="A1" t="s">
        <v>701</v>
      </c>
    </row>
    <row r="2" spans="1:37">
      <c r="A2" t="s">
        <v>702</v>
      </c>
    </row>
    <row r="3" spans="1:37">
      <c r="A3" t="s">
        <v>703</v>
      </c>
    </row>
    <row r="4" spans="1:37">
      <c r="A4" t="s">
        <v>93</v>
      </c>
    </row>
    <row r="5" spans="1:37">
      <c r="B5" t="s">
        <v>94</v>
      </c>
      <c r="C5" t="s">
        <v>95</v>
      </c>
      <c r="D5" t="s">
        <v>96</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97</v>
      </c>
    </row>
    <row r="6" spans="1:37">
      <c r="A6" s="53" t="s">
        <v>704</v>
      </c>
      <c r="B6" t="s">
        <v>705</v>
      </c>
      <c r="C6" t="s">
        <v>706</v>
      </c>
      <c r="D6" t="s">
        <v>190</v>
      </c>
      <c r="F6">
        <v>13684.958008</v>
      </c>
      <c r="G6">
        <v>14333.230469</v>
      </c>
      <c r="H6">
        <v>14327.020508</v>
      </c>
      <c r="I6">
        <v>14365.350586</v>
      </c>
      <c r="J6">
        <v>14366.454102</v>
      </c>
      <c r="K6">
        <v>14341.867188</v>
      </c>
      <c r="L6">
        <v>14287.131836</v>
      </c>
      <c r="M6">
        <v>14207.238281</v>
      </c>
      <c r="N6">
        <v>14125.375</v>
      </c>
      <c r="O6">
        <v>14028.778319999999</v>
      </c>
      <c r="P6">
        <v>13931.945312</v>
      </c>
      <c r="Q6">
        <v>13831.037109000001</v>
      </c>
      <c r="R6">
        <v>13740.596680000001</v>
      </c>
      <c r="S6">
        <v>13671.220703000001</v>
      </c>
      <c r="T6">
        <v>13614.175781</v>
      </c>
      <c r="U6">
        <v>13578.902344</v>
      </c>
      <c r="V6">
        <v>13555.0625</v>
      </c>
      <c r="W6">
        <v>13533.010742</v>
      </c>
      <c r="X6">
        <v>13512.932617</v>
      </c>
      <c r="Y6">
        <v>13507.697265999999</v>
      </c>
      <c r="Z6">
        <v>13519.424805000001</v>
      </c>
      <c r="AA6">
        <v>13531.685546999999</v>
      </c>
      <c r="AB6">
        <v>13551.018555000001</v>
      </c>
      <c r="AC6">
        <v>13573.044921999999</v>
      </c>
      <c r="AD6">
        <v>13591.691406</v>
      </c>
      <c r="AE6">
        <v>13608.698242</v>
      </c>
      <c r="AF6">
        <v>13631.717773</v>
      </c>
      <c r="AG6">
        <v>13650.459961</v>
      </c>
      <c r="AH6">
        <v>13676.694336</v>
      </c>
      <c r="AI6">
        <v>13706.508789</v>
      </c>
      <c r="AJ6">
        <v>13736.444336</v>
      </c>
      <c r="AK6" s="15">
        <v>0</v>
      </c>
    </row>
    <row r="7" spans="1:37">
      <c r="A7" t="s">
        <v>707</v>
      </c>
      <c r="B7" t="s">
        <v>708</v>
      </c>
      <c r="C7" t="s">
        <v>709</v>
      </c>
      <c r="D7" t="s">
        <v>190</v>
      </c>
      <c r="F7">
        <v>13581.067383</v>
      </c>
      <c r="G7">
        <v>14217.864258</v>
      </c>
      <c r="H7">
        <v>14204.683594</v>
      </c>
      <c r="I7">
        <v>14234.458008</v>
      </c>
      <c r="J7">
        <v>14228.427734000001</v>
      </c>
      <c r="K7">
        <v>14196.800781</v>
      </c>
      <c r="L7">
        <v>14134.473633</v>
      </c>
      <c r="M7">
        <v>14047.195312</v>
      </c>
      <c r="N7">
        <v>13957.597656</v>
      </c>
      <c r="O7">
        <v>13853.153319999999</v>
      </c>
      <c r="P7">
        <v>13748.132812</v>
      </c>
      <c r="Q7">
        <v>13637.928711</v>
      </c>
      <c r="R7">
        <v>13537.844727</v>
      </c>
      <c r="S7">
        <v>13457.947265999999</v>
      </c>
      <c r="T7">
        <v>13389.198242</v>
      </c>
      <c r="U7">
        <v>13341.721680000001</v>
      </c>
      <c r="V7">
        <v>13304.275390999999</v>
      </c>
      <c r="W7">
        <v>13267.979492</v>
      </c>
      <c r="X7">
        <v>13232.908203000001</v>
      </c>
      <c r="Y7">
        <v>13211.613281</v>
      </c>
      <c r="Z7">
        <v>13206.083984000001</v>
      </c>
      <c r="AA7">
        <v>13201.540039</v>
      </c>
      <c r="AB7">
        <v>13203.802734000001</v>
      </c>
      <c r="AC7">
        <v>13208.375</v>
      </c>
      <c r="AD7">
        <v>13209.465819999999</v>
      </c>
      <c r="AE7">
        <v>13209.275390999999</v>
      </c>
      <c r="AF7">
        <v>13214.956055000001</v>
      </c>
      <c r="AG7">
        <v>13216.332031</v>
      </c>
      <c r="AH7">
        <v>13224.988281</v>
      </c>
      <c r="AI7">
        <v>13236.755859000001</v>
      </c>
      <c r="AJ7">
        <v>13248.583008</v>
      </c>
      <c r="AK7" s="15">
        <v>-1E-3</v>
      </c>
    </row>
    <row r="8" spans="1:37">
      <c r="A8" t="s">
        <v>710</v>
      </c>
      <c r="B8" t="s">
        <v>711</v>
      </c>
      <c r="C8" t="s">
        <v>712</v>
      </c>
      <c r="D8" t="s">
        <v>190</v>
      </c>
      <c r="F8">
        <v>28.416105000000002</v>
      </c>
      <c r="G8">
        <v>30.452487999999999</v>
      </c>
      <c r="H8">
        <v>29.12302</v>
      </c>
      <c r="I8">
        <v>30.393191999999999</v>
      </c>
      <c r="J8">
        <v>30.446802000000002</v>
      </c>
      <c r="K8">
        <v>30.334116000000002</v>
      </c>
      <c r="L8">
        <v>30.097528000000001</v>
      </c>
      <c r="M8">
        <v>29.617032999999999</v>
      </c>
      <c r="N8">
        <v>29.162001</v>
      </c>
      <c r="O8">
        <v>28.684045999999999</v>
      </c>
      <c r="P8">
        <v>28.238893999999998</v>
      </c>
      <c r="Q8">
        <v>27.894629999999999</v>
      </c>
      <c r="R8">
        <v>27.565693</v>
      </c>
      <c r="S8">
        <v>27.333168000000001</v>
      </c>
      <c r="T8">
        <v>27.146754999999999</v>
      </c>
      <c r="U8">
        <v>27.196278</v>
      </c>
      <c r="V8">
        <v>27.253397</v>
      </c>
      <c r="W8">
        <v>27.378733</v>
      </c>
      <c r="X8">
        <v>27.519627</v>
      </c>
      <c r="Y8">
        <v>27.799347000000001</v>
      </c>
      <c r="Z8">
        <v>28.120176000000001</v>
      </c>
      <c r="AA8">
        <v>28.451086</v>
      </c>
      <c r="AB8">
        <v>28.833448000000001</v>
      </c>
      <c r="AC8">
        <v>29.209904000000002</v>
      </c>
      <c r="AD8">
        <v>29.608629000000001</v>
      </c>
      <c r="AE8">
        <v>29.940837999999999</v>
      </c>
      <c r="AF8">
        <v>30.281662000000001</v>
      </c>
      <c r="AG8">
        <v>30.746485</v>
      </c>
      <c r="AH8">
        <v>31.104911999999999</v>
      </c>
      <c r="AI8">
        <v>31.619726</v>
      </c>
      <c r="AJ8">
        <v>32.097847000000002</v>
      </c>
      <c r="AK8" s="15">
        <v>4.0000000000000001E-3</v>
      </c>
    </row>
    <row r="9" spans="1:37">
      <c r="A9" t="s">
        <v>567</v>
      </c>
      <c r="B9" t="s">
        <v>713</v>
      </c>
      <c r="C9" t="s">
        <v>714</v>
      </c>
      <c r="D9" t="s">
        <v>190</v>
      </c>
      <c r="F9">
        <v>50.426529000000002</v>
      </c>
      <c r="G9">
        <v>55.278618000000002</v>
      </c>
      <c r="H9">
        <v>59.648018</v>
      </c>
      <c r="I9">
        <v>63.577545000000001</v>
      </c>
      <c r="J9">
        <v>67.135138999999995</v>
      </c>
      <c r="K9">
        <v>70.539833000000002</v>
      </c>
      <c r="L9">
        <v>73.254729999999995</v>
      </c>
      <c r="M9">
        <v>75.499329000000003</v>
      </c>
      <c r="N9">
        <v>77.760559000000001</v>
      </c>
      <c r="O9">
        <v>79.802611999999996</v>
      </c>
      <c r="P9">
        <v>81.587554999999995</v>
      </c>
      <c r="Q9">
        <v>83.763419999999996</v>
      </c>
      <c r="R9">
        <v>85.430610999999999</v>
      </c>
      <c r="S9">
        <v>87.035492000000005</v>
      </c>
      <c r="T9">
        <v>88.688346999999993</v>
      </c>
      <c r="U9">
        <v>89.765259</v>
      </c>
      <c r="V9">
        <v>91.449020000000004</v>
      </c>
      <c r="W9">
        <v>92.978592000000006</v>
      </c>
      <c r="X9">
        <v>94.431015000000002</v>
      </c>
      <c r="Y9">
        <v>96.027359000000004</v>
      </c>
      <c r="Z9">
        <v>97.937484999999995</v>
      </c>
      <c r="AA9">
        <v>99.244156000000004</v>
      </c>
      <c r="AB9">
        <v>100.459625</v>
      </c>
      <c r="AC9">
        <v>101.869629</v>
      </c>
      <c r="AD9">
        <v>102.779915</v>
      </c>
      <c r="AE9">
        <v>103.659302</v>
      </c>
      <c r="AF9">
        <v>104.441498</v>
      </c>
      <c r="AG9">
        <v>105.129768</v>
      </c>
      <c r="AH9">
        <v>105.799583</v>
      </c>
      <c r="AI9">
        <v>106.436813</v>
      </c>
      <c r="AJ9">
        <v>106.994308</v>
      </c>
      <c r="AK9" s="15">
        <v>2.5000000000000001E-2</v>
      </c>
    </row>
    <row r="10" spans="1:37">
      <c r="A10" t="s">
        <v>114</v>
      </c>
      <c r="B10" t="s">
        <v>715</v>
      </c>
      <c r="C10" t="s">
        <v>716</v>
      </c>
      <c r="D10" t="s">
        <v>190</v>
      </c>
      <c r="F10">
        <v>2.8876580000000001</v>
      </c>
      <c r="G10">
        <v>3.249438</v>
      </c>
      <c r="H10">
        <v>3.7518009999999999</v>
      </c>
      <c r="I10">
        <v>3.649184</v>
      </c>
      <c r="J10">
        <v>3.5984430000000001</v>
      </c>
      <c r="K10">
        <v>3.4205320000000001</v>
      </c>
      <c r="L10">
        <v>3.2782070000000001</v>
      </c>
      <c r="M10">
        <v>3.2245970000000002</v>
      </c>
      <c r="N10">
        <v>3.1288909999999999</v>
      </c>
      <c r="O10">
        <v>3.043377</v>
      </c>
      <c r="P10">
        <v>2.9301889999999999</v>
      </c>
      <c r="Q10">
        <v>2.84538</v>
      </c>
      <c r="R10">
        <v>2.8075649999999999</v>
      </c>
      <c r="S10">
        <v>2.752936</v>
      </c>
      <c r="T10">
        <v>2.8405</v>
      </c>
      <c r="U10">
        <v>2.815436</v>
      </c>
      <c r="V10">
        <v>2.7992439999999998</v>
      </c>
      <c r="W10">
        <v>2.7886660000000001</v>
      </c>
      <c r="X10">
        <v>2.7814719999999999</v>
      </c>
      <c r="Y10">
        <v>2.7741880000000001</v>
      </c>
      <c r="Z10">
        <v>2.7702599999999999</v>
      </c>
      <c r="AA10">
        <v>2.7670270000000001</v>
      </c>
      <c r="AB10">
        <v>2.7622149999999999</v>
      </c>
      <c r="AC10">
        <v>2.7665829999999998</v>
      </c>
      <c r="AD10">
        <v>2.770975</v>
      </c>
      <c r="AE10">
        <v>2.797037</v>
      </c>
      <c r="AF10">
        <v>2.8022279999999999</v>
      </c>
      <c r="AG10">
        <v>2.8055469999999998</v>
      </c>
      <c r="AH10">
        <v>2.8112940000000002</v>
      </c>
      <c r="AI10">
        <v>2.815169</v>
      </c>
      <c r="AJ10">
        <v>2.817088</v>
      </c>
      <c r="AK10" s="15">
        <v>-1E-3</v>
      </c>
    </row>
    <row r="11" spans="1:37">
      <c r="A11" t="s">
        <v>111</v>
      </c>
      <c r="B11" t="s">
        <v>717</v>
      </c>
      <c r="C11" t="s">
        <v>718</v>
      </c>
      <c r="D11" t="s">
        <v>190</v>
      </c>
      <c r="F11">
        <v>2.8460239999999999</v>
      </c>
      <c r="G11">
        <v>2.942285</v>
      </c>
      <c r="H11">
        <v>2.906129</v>
      </c>
      <c r="I11">
        <v>2.7762959999999999</v>
      </c>
      <c r="J11">
        <v>2.6019130000000001</v>
      </c>
      <c r="K11">
        <v>2.458434</v>
      </c>
      <c r="L11">
        <v>2.350368</v>
      </c>
      <c r="M11">
        <v>2.277949</v>
      </c>
      <c r="N11">
        <v>2.1911330000000002</v>
      </c>
      <c r="O11">
        <v>2.1228159999999998</v>
      </c>
      <c r="P11">
        <v>2.0687829999999998</v>
      </c>
      <c r="Q11">
        <v>1.995096</v>
      </c>
      <c r="R11">
        <v>1.9469259999999999</v>
      </c>
      <c r="S11">
        <v>1.892876</v>
      </c>
      <c r="T11">
        <v>1.888577</v>
      </c>
      <c r="U11">
        <v>1.8682019999999999</v>
      </c>
      <c r="V11">
        <v>1.864922</v>
      </c>
      <c r="W11">
        <v>1.866992</v>
      </c>
      <c r="X11">
        <v>1.880039</v>
      </c>
      <c r="Y11">
        <v>1.8920090000000001</v>
      </c>
      <c r="Z11">
        <v>1.913627</v>
      </c>
      <c r="AA11">
        <v>1.9353180000000001</v>
      </c>
      <c r="AB11">
        <v>1.9528730000000001</v>
      </c>
      <c r="AC11">
        <v>1.9922340000000001</v>
      </c>
      <c r="AD11">
        <v>2.030545</v>
      </c>
      <c r="AE11">
        <v>2.0790199999999999</v>
      </c>
      <c r="AF11">
        <v>2.1173850000000001</v>
      </c>
      <c r="AG11">
        <v>2.158455</v>
      </c>
      <c r="AH11">
        <v>2.199376</v>
      </c>
      <c r="AI11">
        <v>2.2472319999999999</v>
      </c>
      <c r="AJ11">
        <v>2.2952159999999999</v>
      </c>
      <c r="AK11" s="15">
        <v>-7.0000000000000001E-3</v>
      </c>
    </row>
    <row r="12" spans="1:37">
      <c r="A12" t="s">
        <v>719</v>
      </c>
      <c r="B12" t="s">
        <v>720</v>
      </c>
      <c r="C12" t="s">
        <v>721</v>
      </c>
      <c r="D12" t="s">
        <v>190</v>
      </c>
      <c r="F12">
        <v>19.048065000000001</v>
      </c>
      <c r="G12">
        <v>23.163214</v>
      </c>
      <c r="H12">
        <v>26.624207999999999</v>
      </c>
      <c r="I12">
        <v>30.209983999999999</v>
      </c>
      <c r="J12">
        <v>33.955193000000001</v>
      </c>
      <c r="K12">
        <v>38.020606999999998</v>
      </c>
      <c r="L12">
        <v>43.378608999999997</v>
      </c>
      <c r="M12">
        <v>49.120522000000001</v>
      </c>
      <c r="N12">
        <v>55.223838999999998</v>
      </c>
      <c r="O12">
        <v>61.653530000000003</v>
      </c>
      <c r="P12">
        <v>68.657272000000006</v>
      </c>
      <c r="Q12">
        <v>76.269974000000005</v>
      </c>
      <c r="R12">
        <v>84.650574000000006</v>
      </c>
      <c r="S12">
        <v>93.897057000000004</v>
      </c>
      <c r="T12">
        <v>104.038223</v>
      </c>
      <c r="U12">
        <v>115.143173</v>
      </c>
      <c r="V12">
        <v>127.009399</v>
      </c>
      <c r="W12">
        <v>139.58419799999999</v>
      </c>
      <c r="X12">
        <v>152.95469700000001</v>
      </c>
      <c r="Y12">
        <v>167.10630800000001</v>
      </c>
      <c r="Z12">
        <v>182.08419799999999</v>
      </c>
      <c r="AA12">
        <v>197.20474200000001</v>
      </c>
      <c r="AB12">
        <v>212.634918</v>
      </c>
      <c r="AC12">
        <v>228.20642100000001</v>
      </c>
      <c r="AD12">
        <v>244.38149999999999</v>
      </c>
      <c r="AE12">
        <v>260.26431300000002</v>
      </c>
      <c r="AF12">
        <v>276.40811200000002</v>
      </c>
      <c r="AG12">
        <v>292.54785199999998</v>
      </c>
      <c r="AH12">
        <v>309.02200299999998</v>
      </c>
      <c r="AI12">
        <v>325.83712800000001</v>
      </c>
      <c r="AJ12">
        <v>342.83294699999999</v>
      </c>
      <c r="AK12" s="15">
        <v>0.10100000000000001</v>
      </c>
    </row>
    <row r="13" spans="1:37">
      <c r="A13" t="s">
        <v>722</v>
      </c>
      <c r="B13" t="s">
        <v>723</v>
      </c>
      <c r="C13" t="s">
        <v>724</v>
      </c>
      <c r="D13" t="s">
        <v>190</v>
      </c>
      <c r="F13">
        <v>0.26691700000000002</v>
      </c>
      <c r="G13">
        <v>0.281279</v>
      </c>
      <c r="H13">
        <v>0.28363500000000003</v>
      </c>
      <c r="I13">
        <v>0.28641</v>
      </c>
      <c r="J13">
        <v>0.28925000000000001</v>
      </c>
      <c r="K13">
        <v>0.29318499999999997</v>
      </c>
      <c r="L13">
        <v>0.297653</v>
      </c>
      <c r="M13">
        <v>0.303392</v>
      </c>
      <c r="N13">
        <v>0.31060399999999999</v>
      </c>
      <c r="O13">
        <v>0.31899899999999998</v>
      </c>
      <c r="P13">
        <v>0.328932</v>
      </c>
      <c r="Q13">
        <v>0.33967999999999998</v>
      </c>
      <c r="R13">
        <v>0.350136</v>
      </c>
      <c r="S13">
        <v>0.36205599999999999</v>
      </c>
      <c r="T13">
        <v>0.37512200000000001</v>
      </c>
      <c r="U13">
        <v>0.39176800000000001</v>
      </c>
      <c r="V13">
        <v>0.411215</v>
      </c>
      <c r="W13">
        <v>0.433755</v>
      </c>
      <c r="X13">
        <v>0.45777299999999999</v>
      </c>
      <c r="Y13">
        <v>0.48405199999999998</v>
      </c>
      <c r="Z13">
        <v>0.51421399999999995</v>
      </c>
      <c r="AA13">
        <v>0.54249199999999997</v>
      </c>
      <c r="AB13">
        <v>0.572403</v>
      </c>
      <c r="AC13">
        <v>0.62502899999999995</v>
      </c>
      <c r="AD13">
        <v>0.65385300000000002</v>
      </c>
      <c r="AE13">
        <v>0.68291999999999997</v>
      </c>
      <c r="AF13">
        <v>0.71187400000000001</v>
      </c>
      <c r="AG13">
        <v>0.74023899999999998</v>
      </c>
      <c r="AH13">
        <v>0.76863499999999996</v>
      </c>
      <c r="AI13">
        <v>0.79676400000000003</v>
      </c>
      <c r="AJ13">
        <v>0.82453799999999999</v>
      </c>
      <c r="AK13" s="15">
        <v>3.7999999999999999E-2</v>
      </c>
    </row>
    <row r="14" spans="1:37">
      <c r="A14" s="53" t="s">
        <v>725</v>
      </c>
      <c r="B14" t="s">
        <v>726</v>
      </c>
      <c r="C14" t="s">
        <v>727</v>
      </c>
      <c r="D14" t="s">
        <v>190</v>
      </c>
      <c r="F14">
        <v>800.46844499999997</v>
      </c>
      <c r="G14">
        <v>824.44287099999997</v>
      </c>
      <c r="H14">
        <v>837.03448500000002</v>
      </c>
      <c r="I14">
        <v>842.58715800000004</v>
      </c>
      <c r="J14">
        <v>850.85540800000001</v>
      </c>
      <c r="K14">
        <v>861.80676300000005</v>
      </c>
      <c r="L14">
        <v>867.01757799999996</v>
      </c>
      <c r="M14">
        <v>868.09570299999996</v>
      </c>
      <c r="N14">
        <v>868.55914299999995</v>
      </c>
      <c r="O14">
        <v>867.97937000000002</v>
      </c>
      <c r="P14">
        <v>868.10290499999996</v>
      </c>
      <c r="Q14">
        <v>868.92138699999998</v>
      </c>
      <c r="R14">
        <v>871.48571800000002</v>
      </c>
      <c r="S14">
        <v>874.87817399999994</v>
      </c>
      <c r="T14">
        <v>880.34075900000005</v>
      </c>
      <c r="U14">
        <v>888.35675000000003</v>
      </c>
      <c r="V14">
        <v>896.40917999999999</v>
      </c>
      <c r="W14">
        <v>904.37646500000005</v>
      </c>
      <c r="X14">
        <v>912.86682099999996</v>
      </c>
      <c r="Y14">
        <v>922.17767300000003</v>
      </c>
      <c r="Z14">
        <v>931.78533900000002</v>
      </c>
      <c r="AA14">
        <v>942.59997599999997</v>
      </c>
      <c r="AB14">
        <v>953.13622999999995</v>
      </c>
      <c r="AC14">
        <v>964.98138400000005</v>
      </c>
      <c r="AD14">
        <v>975.74395800000002</v>
      </c>
      <c r="AE14">
        <v>986.94171100000005</v>
      </c>
      <c r="AF14">
        <v>999.06481900000006</v>
      </c>
      <c r="AG14">
        <v>1008.502197</v>
      </c>
      <c r="AH14">
        <v>1019.157288</v>
      </c>
      <c r="AI14">
        <v>1031.172607</v>
      </c>
      <c r="AJ14">
        <v>1043.7615969999999</v>
      </c>
      <c r="AK14" s="15">
        <v>8.9999999999999993E-3</v>
      </c>
    </row>
    <row r="15" spans="1:37">
      <c r="A15" t="s">
        <v>707</v>
      </c>
      <c r="B15" t="s">
        <v>728</v>
      </c>
      <c r="C15" t="s">
        <v>729</v>
      </c>
      <c r="D15" t="s">
        <v>190</v>
      </c>
      <c r="F15">
        <v>537.63922100000002</v>
      </c>
      <c r="G15">
        <v>549.02124000000003</v>
      </c>
      <c r="H15">
        <v>553.43701199999998</v>
      </c>
      <c r="I15">
        <v>552.53918499999997</v>
      </c>
      <c r="J15">
        <v>553.84985400000005</v>
      </c>
      <c r="K15">
        <v>558.09789999999998</v>
      </c>
      <c r="L15">
        <v>559.31756600000006</v>
      </c>
      <c r="M15">
        <v>558.517517</v>
      </c>
      <c r="N15">
        <v>558.05004899999994</v>
      </c>
      <c r="O15">
        <v>557.38470500000005</v>
      </c>
      <c r="P15">
        <v>557.66980000000001</v>
      </c>
      <c r="Q15">
        <v>558.68780500000003</v>
      </c>
      <c r="R15">
        <v>560.915527</v>
      </c>
      <c r="S15">
        <v>564.06213400000001</v>
      </c>
      <c r="T15">
        <v>568.70306400000004</v>
      </c>
      <c r="U15">
        <v>575.10583499999996</v>
      </c>
      <c r="V15">
        <v>581.67926</v>
      </c>
      <c r="W15">
        <v>588.69189500000005</v>
      </c>
      <c r="X15">
        <v>596.10601799999995</v>
      </c>
      <c r="Y15">
        <v>603.82745399999999</v>
      </c>
      <c r="Z15">
        <v>611.60070800000005</v>
      </c>
      <c r="AA15">
        <v>619.91455099999996</v>
      </c>
      <c r="AB15">
        <v>628.06671100000005</v>
      </c>
      <c r="AC15">
        <v>636.52404799999999</v>
      </c>
      <c r="AD15">
        <v>643.84399399999995</v>
      </c>
      <c r="AE15">
        <v>651.473389</v>
      </c>
      <c r="AF15">
        <v>659.53594999999996</v>
      </c>
      <c r="AG15">
        <v>666.22131300000001</v>
      </c>
      <c r="AH15">
        <v>674.02703899999995</v>
      </c>
      <c r="AI15">
        <v>683.00885000000005</v>
      </c>
      <c r="AJ15">
        <v>692.90338099999997</v>
      </c>
      <c r="AK15" s="15">
        <v>8.0000000000000002E-3</v>
      </c>
    </row>
    <row r="16" spans="1:37">
      <c r="A16" t="s">
        <v>710</v>
      </c>
      <c r="B16" t="s">
        <v>730</v>
      </c>
      <c r="C16" t="s">
        <v>731</v>
      </c>
      <c r="D16" t="s">
        <v>190</v>
      </c>
      <c r="F16">
        <v>5.2456569999999996</v>
      </c>
      <c r="G16">
        <v>5.8347720000000001</v>
      </c>
      <c r="H16">
        <v>5.8744160000000001</v>
      </c>
      <c r="I16">
        <v>6.3702230000000002</v>
      </c>
      <c r="J16">
        <v>6.6377030000000001</v>
      </c>
      <c r="K16">
        <v>6.9394260000000001</v>
      </c>
      <c r="L16">
        <v>7.1700850000000003</v>
      </c>
      <c r="M16">
        <v>7.3397119999999996</v>
      </c>
      <c r="N16">
        <v>7.5242950000000004</v>
      </c>
      <c r="O16">
        <v>7.7174449999999997</v>
      </c>
      <c r="P16">
        <v>7.9389349999999999</v>
      </c>
      <c r="Q16">
        <v>8.2162860000000002</v>
      </c>
      <c r="R16">
        <v>8.5175630000000009</v>
      </c>
      <c r="S16">
        <v>8.8596970000000006</v>
      </c>
      <c r="T16">
        <v>9.2366349999999997</v>
      </c>
      <c r="U16">
        <v>9.7237449999999992</v>
      </c>
      <c r="V16">
        <v>10.218408999999999</v>
      </c>
      <c r="W16">
        <v>10.745862000000001</v>
      </c>
      <c r="X16">
        <v>11.303436</v>
      </c>
      <c r="Y16">
        <v>11.93037</v>
      </c>
      <c r="Z16">
        <v>12.580648</v>
      </c>
      <c r="AA16">
        <v>13.270923</v>
      </c>
      <c r="AB16">
        <v>14.003905</v>
      </c>
      <c r="AC16">
        <v>14.763724</v>
      </c>
      <c r="AD16">
        <v>15.540169000000001</v>
      </c>
      <c r="AE16">
        <v>16.319386000000002</v>
      </c>
      <c r="AF16">
        <v>17.122737999999998</v>
      </c>
      <c r="AG16">
        <v>18.008801999999999</v>
      </c>
      <c r="AH16">
        <v>18.885925</v>
      </c>
      <c r="AI16">
        <v>19.919947000000001</v>
      </c>
      <c r="AJ16">
        <v>20.988636</v>
      </c>
      <c r="AK16" s="15">
        <v>4.7E-2</v>
      </c>
    </row>
    <row r="17" spans="1:37">
      <c r="A17" t="s">
        <v>567</v>
      </c>
      <c r="B17" t="s">
        <v>732</v>
      </c>
      <c r="C17" t="s">
        <v>733</v>
      </c>
      <c r="D17" t="s">
        <v>190</v>
      </c>
      <c r="F17">
        <v>256.50799599999999</v>
      </c>
      <c r="G17">
        <v>268.36325099999999</v>
      </c>
      <c r="H17">
        <v>276.36746199999999</v>
      </c>
      <c r="I17">
        <v>282.16262799999998</v>
      </c>
      <c r="J17">
        <v>288.69039900000001</v>
      </c>
      <c r="K17">
        <v>294.96228000000002</v>
      </c>
      <c r="L17">
        <v>298.63311800000002</v>
      </c>
      <c r="M17">
        <v>300.27829000000003</v>
      </c>
      <c r="N17">
        <v>300.96469100000002</v>
      </c>
      <c r="O17">
        <v>300.79840100000001</v>
      </c>
      <c r="P17">
        <v>300.355682</v>
      </c>
      <c r="Q17">
        <v>299.81741299999999</v>
      </c>
      <c r="R17">
        <v>299.785461</v>
      </c>
      <c r="S17">
        <v>299.61514299999999</v>
      </c>
      <c r="T17">
        <v>299.97805799999998</v>
      </c>
      <c r="U17">
        <v>301.01364100000001</v>
      </c>
      <c r="V17">
        <v>301.90744000000001</v>
      </c>
      <c r="W17">
        <v>302.24499500000002</v>
      </c>
      <c r="X17">
        <v>302.669983</v>
      </c>
      <c r="Y17">
        <v>303.53326399999997</v>
      </c>
      <c r="Z17">
        <v>304.61309799999998</v>
      </c>
      <c r="AA17">
        <v>306.31280500000003</v>
      </c>
      <c r="AB17">
        <v>307.84912100000003</v>
      </c>
      <c r="AC17">
        <v>310.35732999999999</v>
      </c>
      <c r="AD17">
        <v>312.90499899999998</v>
      </c>
      <c r="AE17">
        <v>315.569275</v>
      </c>
      <c r="AF17">
        <v>318.69903599999998</v>
      </c>
      <c r="AG17">
        <v>320.44229100000001</v>
      </c>
      <c r="AH17">
        <v>322.28066999999999</v>
      </c>
      <c r="AI17">
        <v>324.13403299999999</v>
      </c>
      <c r="AJ17">
        <v>325.60376000000002</v>
      </c>
      <c r="AK17" s="15">
        <v>8.0000000000000002E-3</v>
      </c>
    </row>
    <row r="18" spans="1:37">
      <c r="A18" t="s">
        <v>111</v>
      </c>
      <c r="B18" t="s">
        <v>734</v>
      </c>
      <c r="C18" t="s">
        <v>735</v>
      </c>
      <c r="D18" t="s">
        <v>190</v>
      </c>
      <c r="F18">
        <v>0.192105</v>
      </c>
      <c r="G18">
        <v>0.29223399999999999</v>
      </c>
      <c r="H18">
        <v>0.39640599999999998</v>
      </c>
      <c r="I18">
        <v>0.49686399999999997</v>
      </c>
      <c r="J18">
        <v>0.59764300000000004</v>
      </c>
      <c r="K18">
        <v>0.69263699999999995</v>
      </c>
      <c r="L18">
        <v>0.75776600000000005</v>
      </c>
      <c r="M18">
        <v>0.817137</v>
      </c>
      <c r="N18">
        <v>0.87367600000000001</v>
      </c>
      <c r="O18">
        <v>0.92818299999999998</v>
      </c>
      <c r="P18">
        <v>0.98147499999999999</v>
      </c>
      <c r="Q18">
        <v>1.034705</v>
      </c>
      <c r="R18">
        <v>1.0889310000000001</v>
      </c>
      <c r="S18">
        <v>1.1440490000000001</v>
      </c>
      <c r="T18">
        <v>1.2017450000000001</v>
      </c>
      <c r="U18">
        <v>1.262772</v>
      </c>
      <c r="V18">
        <v>1.3235490000000001</v>
      </c>
      <c r="W18">
        <v>1.3833040000000001</v>
      </c>
      <c r="X18">
        <v>1.444769</v>
      </c>
      <c r="Y18">
        <v>1.5089030000000001</v>
      </c>
      <c r="Z18">
        <v>1.575359</v>
      </c>
      <c r="AA18">
        <v>1.6450910000000001</v>
      </c>
      <c r="AB18">
        <v>1.7170179999999999</v>
      </c>
      <c r="AC18">
        <v>1.7917050000000001</v>
      </c>
      <c r="AD18">
        <v>1.865988</v>
      </c>
      <c r="AE18">
        <v>1.9443269999999999</v>
      </c>
      <c r="AF18">
        <v>2.0249069999999998</v>
      </c>
      <c r="AG18">
        <v>2.1050390000000001</v>
      </c>
      <c r="AH18">
        <v>2.1912129999999999</v>
      </c>
      <c r="AI18">
        <v>2.2839839999999998</v>
      </c>
      <c r="AJ18">
        <v>2.3814799999999998</v>
      </c>
      <c r="AK18" s="15">
        <v>8.7999999999999995E-2</v>
      </c>
    </row>
    <row r="19" spans="1:37">
      <c r="A19" t="s">
        <v>114</v>
      </c>
      <c r="B19" t="s">
        <v>736</v>
      </c>
      <c r="C19" t="s">
        <v>737</v>
      </c>
      <c r="D19" t="s">
        <v>190</v>
      </c>
      <c r="F19">
        <v>0.83304999999999996</v>
      </c>
      <c r="G19">
        <v>0.82433900000000004</v>
      </c>
      <c r="H19">
        <v>0.79371999999999998</v>
      </c>
      <c r="I19">
        <v>0.79584600000000005</v>
      </c>
      <c r="J19">
        <v>0.800064</v>
      </c>
      <c r="K19">
        <v>0.78015299999999999</v>
      </c>
      <c r="L19">
        <v>0.75205699999999998</v>
      </c>
      <c r="M19">
        <v>0.72183799999999998</v>
      </c>
      <c r="N19">
        <v>0.69256300000000004</v>
      </c>
      <c r="O19">
        <v>0.66511299999999995</v>
      </c>
      <c r="P19">
        <v>0.64065799999999995</v>
      </c>
      <c r="Q19">
        <v>0.618394</v>
      </c>
      <c r="R19">
        <v>0.60091600000000001</v>
      </c>
      <c r="S19">
        <v>0.58860100000000004</v>
      </c>
      <c r="T19">
        <v>0.57993099999999997</v>
      </c>
      <c r="U19">
        <v>0.57467699999999999</v>
      </c>
      <c r="V19">
        <v>0.56971400000000005</v>
      </c>
      <c r="W19">
        <v>0.56497900000000001</v>
      </c>
      <c r="X19">
        <v>0.56135900000000005</v>
      </c>
      <c r="Y19">
        <v>0.55950900000000003</v>
      </c>
      <c r="Z19">
        <v>0.55890099999999998</v>
      </c>
      <c r="AA19">
        <v>0.55955299999999997</v>
      </c>
      <c r="AB19">
        <v>0.560747</v>
      </c>
      <c r="AC19">
        <v>0.562558</v>
      </c>
      <c r="AD19">
        <v>0.56375600000000003</v>
      </c>
      <c r="AE19">
        <v>0.56520400000000004</v>
      </c>
      <c r="AF19">
        <v>0.56584100000000004</v>
      </c>
      <c r="AG19">
        <v>0.56259099999999995</v>
      </c>
      <c r="AH19">
        <v>0.561025</v>
      </c>
      <c r="AI19">
        <v>0.56171499999999996</v>
      </c>
      <c r="AJ19">
        <v>0.56519200000000003</v>
      </c>
      <c r="AK19" s="15">
        <v>-1.2999999999999999E-2</v>
      </c>
    </row>
    <row r="20" spans="1:37">
      <c r="A20" t="s">
        <v>719</v>
      </c>
      <c r="B20" t="s">
        <v>738</v>
      </c>
      <c r="C20" t="s">
        <v>739</v>
      </c>
      <c r="D20" t="s">
        <v>190</v>
      </c>
      <c r="F20">
        <v>5.0416999999999997E-2</v>
      </c>
      <c r="G20">
        <v>0.10702200000000001</v>
      </c>
      <c r="H20">
        <v>0.16552</v>
      </c>
      <c r="I20">
        <v>0.222413</v>
      </c>
      <c r="J20">
        <v>0.27969899999999998</v>
      </c>
      <c r="K20">
        <v>0.334366</v>
      </c>
      <c r="L20">
        <v>0.386959</v>
      </c>
      <c r="M20">
        <v>0.421211</v>
      </c>
      <c r="N20">
        <v>0.45386399999999999</v>
      </c>
      <c r="O20">
        <v>0.48552299999999998</v>
      </c>
      <c r="P20">
        <v>0.51627199999999995</v>
      </c>
      <c r="Q20">
        <v>0.546678</v>
      </c>
      <c r="R20">
        <v>0.57735000000000003</v>
      </c>
      <c r="S20">
        <v>0.60856699999999997</v>
      </c>
      <c r="T20">
        <v>0.641293</v>
      </c>
      <c r="U20">
        <v>0.67604299999999995</v>
      </c>
      <c r="V20">
        <v>0.71087100000000003</v>
      </c>
      <c r="W20">
        <v>0.74543700000000002</v>
      </c>
      <c r="X20">
        <v>0.78125699999999998</v>
      </c>
      <c r="Y20">
        <v>0.81818599999999997</v>
      </c>
      <c r="Z20">
        <v>0.85662000000000005</v>
      </c>
      <c r="AA20">
        <v>0.89702199999999999</v>
      </c>
      <c r="AB20">
        <v>0.93874800000000003</v>
      </c>
      <c r="AC20">
        <v>0.982039</v>
      </c>
      <c r="AD20">
        <v>1.025013</v>
      </c>
      <c r="AE20">
        <v>1.070122</v>
      </c>
      <c r="AF20">
        <v>1.116352</v>
      </c>
      <c r="AG20">
        <v>1.162229</v>
      </c>
      <c r="AH20">
        <v>1.211357</v>
      </c>
      <c r="AI20">
        <v>1.264043</v>
      </c>
      <c r="AJ20">
        <v>1.3192740000000001</v>
      </c>
      <c r="AK20" s="15">
        <v>0.115</v>
      </c>
    </row>
    <row r="21" spans="1:37">
      <c r="A21" t="s">
        <v>722</v>
      </c>
      <c r="B21" t="s">
        <v>740</v>
      </c>
      <c r="C21" t="s">
        <v>741</v>
      </c>
      <c r="D21" t="s">
        <v>190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t="s">
        <v>170</v>
      </c>
    </row>
    <row r="22" spans="1:37">
      <c r="A22" s="53" t="s">
        <v>742</v>
      </c>
      <c r="B22" t="s">
        <v>743</v>
      </c>
      <c r="C22" t="s">
        <v>744</v>
      </c>
      <c r="D22" t="s">
        <v>190</v>
      </c>
      <c r="F22">
        <v>5217.8579099999997</v>
      </c>
      <c r="G22">
        <v>5322.7705079999996</v>
      </c>
      <c r="H22">
        <v>5462.2485349999997</v>
      </c>
      <c r="I22">
        <v>5509.6767579999996</v>
      </c>
      <c r="J22">
        <v>5566.1889650000003</v>
      </c>
      <c r="K22">
        <v>5614.4272460000002</v>
      </c>
      <c r="L22">
        <v>5611.2626950000003</v>
      </c>
      <c r="M22">
        <v>5579.9858400000003</v>
      </c>
      <c r="N22">
        <v>5546.2661129999997</v>
      </c>
      <c r="O22">
        <v>5504.2885740000002</v>
      </c>
      <c r="P22">
        <v>5469.7138670000004</v>
      </c>
      <c r="Q22">
        <v>5438.3930659999996</v>
      </c>
      <c r="R22">
        <v>5413.3027339999999</v>
      </c>
      <c r="S22">
        <v>5386.6938479999999</v>
      </c>
      <c r="T22">
        <v>5378.1445309999999</v>
      </c>
      <c r="U22">
        <v>5393.2597660000001</v>
      </c>
      <c r="V22">
        <v>5407.6289059999999</v>
      </c>
      <c r="W22">
        <v>5423.5874020000001</v>
      </c>
      <c r="X22">
        <v>5448.640625</v>
      </c>
      <c r="Y22">
        <v>5481.9282229999999</v>
      </c>
      <c r="Z22">
        <v>5512.1762699999999</v>
      </c>
      <c r="AA22">
        <v>5555.0854490000002</v>
      </c>
      <c r="AB22">
        <v>5607.7851559999999</v>
      </c>
      <c r="AC22">
        <v>5675.5952150000003</v>
      </c>
      <c r="AD22">
        <v>5732.5224609999996</v>
      </c>
      <c r="AE22">
        <v>5793.8344729999999</v>
      </c>
      <c r="AF22">
        <v>5843.8735349999997</v>
      </c>
      <c r="AG22">
        <v>5892.3432620000003</v>
      </c>
      <c r="AH22">
        <v>5949.0991210000002</v>
      </c>
      <c r="AI22">
        <v>6010.8964839999999</v>
      </c>
      <c r="AJ22">
        <v>6080.2001950000003</v>
      </c>
      <c r="AK22" s="15">
        <v>5.0000000000000001E-3</v>
      </c>
    </row>
    <row r="23" spans="1:37">
      <c r="A23" t="s">
        <v>108</v>
      </c>
      <c r="B23" t="s">
        <v>745</v>
      </c>
      <c r="C23" t="s">
        <v>746</v>
      </c>
      <c r="D23" t="s">
        <v>190</v>
      </c>
      <c r="F23">
        <v>519.87561000000005</v>
      </c>
      <c r="G23">
        <v>529.23260500000004</v>
      </c>
      <c r="H23">
        <v>540.165344</v>
      </c>
      <c r="I23">
        <v>540.77050799999995</v>
      </c>
      <c r="J23">
        <v>542.62872300000004</v>
      </c>
      <c r="K23">
        <v>544.21569799999997</v>
      </c>
      <c r="L23">
        <v>543.74902299999997</v>
      </c>
      <c r="M23">
        <v>544.12011700000005</v>
      </c>
      <c r="N23">
        <v>547.58233600000005</v>
      </c>
      <c r="O23">
        <v>552.57281499999999</v>
      </c>
      <c r="P23">
        <v>559.446777</v>
      </c>
      <c r="Q23">
        <v>566.91583300000002</v>
      </c>
      <c r="R23">
        <v>575.57440199999996</v>
      </c>
      <c r="S23">
        <v>583.792236</v>
      </c>
      <c r="T23">
        <v>593.55694600000004</v>
      </c>
      <c r="U23">
        <v>605.24218800000006</v>
      </c>
      <c r="V23">
        <v>616.28076199999998</v>
      </c>
      <c r="W23">
        <v>628.21258499999999</v>
      </c>
      <c r="X23">
        <v>641.262878</v>
      </c>
      <c r="Y23">
        <v>656.00720200000001</v>
      </c>
      <c r="Z23">
        <v>670.159851</v>
      </c>
      <c r="AA23">
        <v>686.49145499999997</v>
      </c>
      <c r="AB23">
        <v>704.27886999999998</v>
      </c>
      <c r="AC23">
        <v>724.47454800000003</v>
      </c>
      <c r="AD23">
        <v>743.81957999999997</v>
      </c>
      <c r="AE23">
        <v>764.26391599999999</v>
      </c>
      <c r="AF23">
        <v>783.86206100000004</v>
      </c>
      <c r="AG23">
        <v>804.17108199999996</v>
      </c>
      <c r="AH23">
        <v>826.54040499999996</v>
      </c>
      <c r="AI23">
        <v>849.913635</v>
      </c>
      <c r="AJ23">
        <v>874.74041699999998</v>
      </c>
      <c r="AK23" s="15">
        <v>1.7000000000000001E-2</v>
      </c>
    </row>
    <row r="24" spans="1:37">
      <c r="A24" t="s">
        <v>567</v>
      </c>
      <c r="B24" t="s">
        <v>747</v>
      </c>
      <c r="C24" t="s">
        <v>748</v>
      </c>
      <c r="D24" t="s">
        <v>190</v>
      </c>
      <c r="F24">
        <v>4646.5361329999996</v>
      </c>
      <c r="G24">
        <v>4739.6054690000001</v>
      </c>
      <c r="H24">
        <v>4865.951172</v>
      </c>
      <c r="I24">
        <v>4911.9003910000001</v>
      </c>
      <c r="J24">
        <v>4966.1875</v>
      </c>
      <c r="K24">
        <v>5012.8623049999997</v>
      </c>
      <c r="L24">
        <v>5010.8217770000001</v>
      </c>
      <c r="M24">
        <v>4980.1049800000001</v>
      </c>
      <c r="N24">
        <v>4943.7983400000003</v>
      </c>
      <c r="O24">
        <v>4897.6889650000003</v>
      </c>
      <c r="P24">
        <v>4856.9160160000001</v>
      </c>
      <c r="Q24">
        <v>4818.6059569999998</v>
      </c>
      <c r="R24">
        <v>4785.0429690000001</v>
      </c>
      <c r="S24">
        <v>4750.1127930000002</v>
      </c>
      <c r="T24">
        <v>4731.2397460000002</v>
      </c>
      <c r="U24">
        <v>4733.5834960000002</v>
      </c>
      <c r="V24">
        <v>4735.59375</v>
      </c>
      <c r="W24">
        <v>4738.0102539999998</v>
      </c>
      <c r="X24">
        <v>4748.064453</v>
      </c>
      <c r="Y24">
        <v>4764.2885740000002</v>
      </c>
      <c r="Z24">
        <v>4777.7441410000001</v>
      </c>
      <c r="AA24">
        <v>4801.158203</v>
      </c>
      <c r="AB24">
        <v>4832.4248049999997</v>
      </c>
      <c r="AC24">
        <v>4875.8496089999999</v>
      </c>
      <c r="AD24">
        <v>4908.9760740000002</v>
      </c>
      <c r="AE24">
        <v>4944.8642579999996</v>
      </c>
      <c r="AF24">
        <v>4969.9628910000001</v>
      </c>
      <c r="AG24">
        <v>4992.263672</v>
      </c>
      <c r="AH24">
        <v>5020.248047</v>
      </c>
      <c r="AI24">
        <v>5051.4741210000002</v>
      </c>
      <c r="AJ24">
        <v>5087.9804690000001</v>
      </c>
      <c r="AK24" s="15">
        <v>3.0000000000000001E-3</v>
      </c>
    </row>
    <row r="25" spans="1:37">
      <c r="A25" t="s">
        <v>114</v>
      </c>
      <c r="B25" t="s">
        <v>749</v>
      </c>
      <c r="C25" t="s">
        <v>750</v>
      </c>
      <c r="D25" t="s">
        <v>190</v>
      </c>
      <c r="F25">
        <v>47.953029999999998</v>
      </c>
      <c r="G25">
        <v>49.845165000000001</v>
      </c>
      <c r="H25">
        <v>51.532195999999999</v>
      </c>
      <c r="I25">
        <v>51.778046000000003</v>
      </c>
      <c r="J25">
        <v>51.581305999999998</v>
      </c>
      <c r="K25">
        <v>51.004958999999999</v>
      </c>
      <c r="L25">
        <v>49.846724999999999</v>
      </c>
      <c r="M25">
        <v>48.452606000000003</v>
      </c>
      <c r="N25">
        <v>47.096375000000002</v>
      </c>
      <c r="O25">
        <v>45.747570000000003</v>
      </c>
      <c r="P25">
        <v>44.559382999999997</v>
      </c>
      <c r="Q25">
        <v>43.536999000000002</v>
      </c>
      <c r="R25">
        <v>42.794006000000003</v>
      </c>
      <c r="S25">
        <v>42.331425000000003</v>
      </c>
      <c r="T25">
        <v>42.288651000000002</v>
      </c>
      <c r="U25">
        <v>42.702831000000003</v>
      </c>
      <c r="V25">
        <v>43.356659000000001</v>
      </c>
      <c r="W25">
        <v>44.278357999999997</v>
      </c>
      <c r="X25">
        <v>45.496890999999998</v>
      </c>
      <c r="Y25">
        <v>47.027118999999999</v>
      </c>
      <c r="Z25">
        <v>48.864620000000002</v>
      </c>
      <c r="AA25">
        <v>51.153294000000002</v>
      </c>
      <c r="AB25">
        <v>53.854602999999997</v>
      </c>
      <c r="AC25">
        <v>57.028568</v>
      </c>
      <c r="AD25">
        <v>60.461334000000001</v>
      </c>
      <c r="AE25">
        <v>64.378844999999998</v>
      </c>
      <c r="AF25">
        <v>68.65213</v>
      </c>
      <c r="AG25">
        <v>73.334320000000005</v>
      </c>
      <c r="AH25">
        <v>78.528098999999997</v>
      </c>
      <c r="AI25">
        <v>84.369026000000005</v>
      </c>
      <c r="AJ25">
        <v>90.907668999999999</v>
      </c>
      <c r="AK25" s="15">
        <v>2.1999999999999999E-2</v>
      </c>
    </row>
    <row r="26" spans="1:37">
      <c r="A26" t="s">
        <v>111</v>
      </c>
      <c r="B26" t="s">
        <v>751</v>
      </c>
      <c r="C26" t="s">
        <v>752</v>
      </c>
      <c r="D26" t="s">
        <v>190</v>
      </c>
      <c r="F26">
        <v>1.628536</v>
      </c>
      <c r="G26">
        <v>1.7773559999999999</v>
      </c>
      <c r="H26">
        <v>1.945608</v>
      </c>
      <c r="I26">
        <v>2.0777999999999999</v>
      </c>
      <c r="J26">
        <v>2.206099</v>
      </c>
      <c r="K26">
        <v>2.3248259999999998</v>
      </c>
      <c r="L26">
        <v>2.417751</v>
      </c>
      <c r="M26">
        <v>2.4950869999999998</v>
      </c>
      <c r="N26">
        <v>2.573248</v>
      </c>
      <c r="O26">
        <v>2.6484380000000001</v>
      </c>
      <c r="P26">
        <v>2.729501</v>
      </c>
      <c r="Q26">
        <v>2.8147829999999998</v>
      </c>
      <c r="R26">
        <v>2.9065439999999998</v>
      </c>
      <c r="S26">
        <v>3.0061990000000001</v>
      </c>
      <c r="T26">
        <v>3.1255259999999998</v>
      </c>
      <c r="U26">
        <v>3.2563970000000002</v>
      </c>
      <c r="V26">
        <v>3.3877389999999998</v>
      </c>
      <c r="W26">
        <v>3.5231690000000002</v>
      </c>
      <c r="X26">
        <v>3.671373</v>
      </c>
      <c r="Y26">
        <v>3.8304819999999999</v>
      </c>
      <c r="Z26">
        <v>3.9912010000000002</v>
      </c>
      <c r="AA26">
        <v>4.1664060000000003</v>
      </c>
      <c r="AB26">
        <v>4.3517989999999998</v>
      </c>
      <c r="AC26">
        <v>4.5521609999999999</v>
      </c>
      <c r="AD26">
        <v>4.7480580000000003</v>
      </c>
      <c r="AE26">
        <v>4.9549649999999996</v>
      </c>
      <c r="AF26">
        <v>5.1609429999999996</v>
      </c>
      <c r="AG26">
        <v>5.3756110000000001</v>
      </c>
      <c r="AH26">
        <v>5.6106439999999997</v>
      </c>
      <c r="AI26">
        <v>5.8543520000000004</v>
      </c>
      <c r="AJ26">
        <v>6.1199649999999997</v>
      </c>
      <c r="AK26" s="15">
        <v>4.4999999999999998E-2</v>
      </c>
    </row>
    <row r="27" spans="1:37">
      <c r="A27" t="s">
        <v>710</v>
      </c>
      <c r="B27" t="s">
        <v>753</v>
      </c>
      <c r="C27" t="s">
        <v>754</v>
      </c>
      <c r="D27" t="s">
        <v>190</v>
      </c>
      <c r="F27">
        <v>1.6276900000000001</v>
      </c>
      <c r="G27">
        <v>1.862727</v>
      </c>
      <c r="H27">
        <v>1.954987</v>
      </c>
      <c r="I27">
        <v>2.1942170000000001</v>
      </c>
      <c r="J27">
        <v>2.3636159999999999</v>
      </c>
      <c r="K27">
        <v>2.5322550000000001</v>
      </c>
      <c r="L27">
        <v>2.6912039999999999</v>
      </c>
      <c r="M27">
        <v>2.8437640000000002</v>
      </c>
      <c r="N27">
        <v>3.0158960000000001</v>
      </c>
      <c r="O27">
        <v>3.2017679999999999</v>
      </c>
      <c r="P27">
        <v>3.4000729999999999</v>
      </c>
      <c r="Q27">
        <v>3.62201</v>
      </c>
      <c r="R27">
        <v>3.8496450000000002</v>
      </c>
      <c r="S27">
        <v>4.081169</v>
      </c>
      <c r="T27">
        <v>4.3216700000000001</v>
      </c>
      <c r="U27">
        <v>4.6060999999999996</v>
      </c>
      <c r="V27">
        <v>4.882479</v>
      </c>
      <c r="W27">
        <v>5.1729700000000003</v>
      </c>
      <c r="X27">
        <v>5.4755520000000004</v>
      </c>
      <c r="Y27">
        <v>5.8137860000000003</v>
      </c>
      <c r="Z27">
        <v>6.1559400000000002</v>
      </c>
      <c r="AA27">
        <v>6.5327320000000002</v>
      </c>
      <c r="AB27">
        <v>6.9511770000000004</v>
      </c>
      <c r="AC27">
        <v>7.4007990000000001</v>
      </c>
      <c r="AD27">
        <v>7.8659059999999998</v>
      </c>
      <c r="AE27">
        <v>8.3412609999999994</v>
      </c>
      <c r="AF27">
        <v>8.8208699999999993</v>
      </c>
      <c r="AG27">
        <v>9.3886610000000008</v>
      </c>
      <c r="AH27">
        <v>9.9357009999999999</v>
      </c>
      <c r="AI27">
        <v>10.595715999999999</v>
      </c>
      <c r="AJ27">
        <v>11.273277999999999</v>
      </c>
      <c r="AK27" s="15">
        <v>6.7000000000000004E-2</v>
      </c>
    </row>
    <row r="28" spans="1:37">
      <c r="A28" t="s">
        <v>719</v>
      </c>
      <c r="B28" t="s">
        <v>755</v>
      </c>
      <c r="C28" t="s">
        <v>756</v>
      </c>
      <c r="D28" t="s">
        <v>190</v>
      </c>
      <c r="F28">
        <v>0.104337</v>
      </c>
      <c r="G28">
        <v>0.18720300000000001</v>
      </c>
      <c r="H28">
        <v>0.28432099999999999</v>
      </c>
      <c r="I28">
        <v>0.38236300000000001</v>
      </c>
      <c r="J28">
        <v>0.48264899999999999</v>
      </c>
      <c r="K28">
        <v>0.58237399999999995</v>
      </c>
      <c r="L28">
        <v>0.67460100000000001</v>
      </c>
      <c r="M28">
        <v>0.76078599999999996</v>
      </c>
      <c r="N28">
        <v>0.84668500000000002</v>
      </c>
      <c r="O28">
        <v>0.93156600000000001</v>
      </c>
      <c r="P28">
        <v>1.0170840000000001</v>
      </c>
      <c r="Q28">
        <v>1.102792</v>
      </c>
      <c r="R28">
        <v>1.1890970000000001</v>
      </c>
      <c r="S28">
        <v>1.2739339999999999</v>
      </c>
      <c r="T28">
        <v>1.362117</v>
      </c>
      <c r="U28">
        <v>1.4562269999999999</v>
      </c>
      <c r="V28">
        <v>1.5505660000000001</v>
      </c>
      <c r="W28">
        <v>1.646846</v>
      </c>
      <c r="X28">
        <v>1.7500290000000001</v>
      </c>
      <c r="Y28">
        <v>1.857691</v>
      </c>
      <c r="Z28">
        <v>1.9673430000000001</v>
      </c>
      <c r="AA28">
        <v>2.0849790000000001</v>
      </c>
      <c r="AB28">
        <v>2.2092429999999998</v>
      </c>
      <c r="AC28">
        <v>2.3414510000000002</v>
      </c>
      <c r="AD28">
        <v>2.4718429999999998</v>
      </c>
      <c r="AE28">
        <v>2.6084999999999998</v>
      </c>
      <c r="AF28">
        <v>2.7454830000000001</v>
      </c>
      <c r="AG28">
        <v>2.8877809999999999</v>
      </c>
      <c r="AH28">
        <v>3.0411609999999998</v>
      </c>
      <c r="AI28">
        <v>3.2039970000000002</v>
      </c>
      <c r="AJ28">
        <v>3.3789479999999998</v>
      </c>
      <c r="AK28" s="15">
        <v>0.123</v>
      </c>
    </row>
    <row r="29" spans="1:37">
      <c r="A29" t="s">
        <v>722</v>
      </c>
      <c r="B29" t="s">
        <v>757</v>
      </c>
      <c r="C29" t="s">
        <v>758</v>
      </c>
      <c r="D29" t="s">
        <v>190</v>
      </c>
      <c r="F29">
        <v>0.13279199999999999</v>
      </c>
      <c r="G29">
        <v>0.25992599999999999</v>
      </c>
      <c r="H29">
        <v>0.41427199999999997</v>
      </c>
      <c r="I29">
        <v>0.57395099999999999</v>
      </c>
      <c r="J29">
        <v>0.73885999999999996</v>
      </c>
      <c r="K29">
        <v>0.90507099999999996</v>
      </c>
      <c r="L29">
        <v>1.0615019999999999</v>
      </c>
      <c r="M29">
        <v>1.208407</v>
      </c>
      <c r="N29">
        <v>1.3531470000000001</v>
      </c>
      <c r="O29">
        <v>1.4976320000000001</v>
      </c>
      <c r="P29">
        <v>1.6450830000000001</v>
      </c>
      <c r="Q29">
        <v>1.7943979999999999</v>
      </c>
      <c r="R29">
        <v>1.9460789999999999</v>
      </c>
      <c r="S29">
        <v>2.0954999999999999</v>
      </c>
      <c r="T29">
        <v>2.2496239999999998</v>
      </c>
      <c r="U29">
        <v>2.4129040000000002</v>
      </c>
      <c r="V29">
        <v>2.577223</v>
      </c>
      <c r="W29">
        <v>2.7436950000000002</v>
      </c>
      <c r="X29">
        <v>2.9192119999999999</v>
      </c>
      <c r="Y29">
        <v>3.1030730000000002</v>
      </c>
      <c r="Z29">
        <v>3.2931789999999999</v>
      </c>
      <c r="AA29">
        <v>3.4983490000000002</v>
      </c>
      <c r="AB29">
        <v>3.715147</v>
      </c>
      <c r="AC29">
        <v>3.9479099999999998</v>
      </c>
      <c r="AD29">
        <v>4.1795629999999999</v>
      </c>
      <c r="AE29">
        <v>4.4228500000000004</v>
      </c>
      <c r="AF29">
        <v>4.6686129999999997</v>
      </c>
      <c r="AG29">
        <v>4.9224540000000001</v>
      </c>
      <c r="AH29">
        <v>5.1942959999999996</v>
      </c>
      <c r="AI29">
        <v>5.4856660000000002</v>
      </c>
      <c r="AJ29">
        <v>5.799258</v>
      </c>
      <c r="AK29" s="15">
        <v>0.13400000000000001</v>
      </c>
    </row>
    <row r="30" spans="1:37">
      <c r="A30" s="53" t="s">
        <v>759</v>
      </c>
      <c r="B30" t="s">
        <v>760</v>
      </c>
      <c r="C30" t="s">
        <v>761</v>
      </c>
      <c r="D30" t="s">
        <v>190</v>
      </c>
      <c r="F30">
        <v>432.32916299999999</v>
      </c>
      <c r="G30">
        <v>455.800568</v>
      </c>
      <c r="H30">
        <v>457.32019000000003</v>
      </c>
      <c r="I30">
        <v>454.817566</v>
      </c>
      <c r="J30">
        <v>451.84664900000001</v>
      </c>
      <c r="K30">
        <v>435.03866599999998</v>
      </c>
      <c r="L30">
        <v>437.54751599999997</v>
      </c>
      <c r="M30">
        <v>434.49981700000001</v>
      </c>
      <c r="N30">
        <v>437.068939</v>
      </c>
      <c r="O30">
        <v>438.99456800000002</v>
      </c>
      <c r="P30">
        <v>440.98004200000003</v>
      </c>
      <c r="Q30">
        <v>441.53027300000002</v>
      </c>
      <c r="R30">
        <v>441.40081800000002</v>
      </c>
      <c r="S30">
        <v>442.16769399999998</v>
      </c>
      <c r="T30">
        <v>441.50204500000001</v>
      </c>
      <c r="U30">
        <v>442.37979100000001</v>
      </c>
      <c r="V30">
        <v>443.02426100000002</v>
      </c>
      <c r="W30">
        <v>443.14712500000002</v>
      </c>
      <c r="X30">
        <v>441.33752399999997</v>
      </c>
      <c r="Y30">
        <v>442.94101000000001</v>
      </c>
      <c r="Z30">
        <v>441.565338</v>
      </c>
      <c r="AA30">
        <v>441.80859400000003</v>
      </c>
      <c r="AB30">
        <v>443.27572600000002</v>
      </c>
      <c r="AC30">
        <v>445.72418199999998</v>
      </c>
      <c r="AD30">
        <v>443.77713</v>
      </c>
      <c r="AE30">
        <v>444.37200899999999</v>
      </c>
      <c r="AF30">
        <v>443.88855000000001</v>
      </c>
      <c r="AG30">
        <v>444.473389</v>
      </c>
      <c r="AH30">
        <v>444.99792500000001</v>
      </c>
      <c r="AI30">
        <v>445.721161</v>
      </c>
      <c r="AJ30">
        <v>448.215576</v>
      </c>
      <c r="AK30" s="15">
        <v>1E-3</v>
      </c>
    </row>
    <row r="31" spans="1:37">
      <c r="A31" t="s">
        <v>567</v>
      </c>
      <c r="B31" t="s">
        <v>762</v>
      </c>
      <c r="C31" t="s">
        <v>763</v>
      </c>
      <c r="D31" t="s">
        <v>190</v>
      </c>
      <c r="F31">
        <v>431.86648600000001</v>
      </c>
      <c r="G31">
        <v>455.31277499999999</v>
      </c>
      <c r="H31">
        <v>455.85299700000002</v>
      </c>
      <c r="I31">
        <v>451.90289300000001</v>
      </c>
      <c r="J31">
        <v>447.02917500000001</v>
      </c>
      <c r="K31">
        <v>428.09738199999998</v>
      </c>
      <c r="L31">
        <v>426.76123000000001</v>
      </c>
      <c r="M31">
        <v>418.56616200000002</v>
      </c>
      <c r="N31">
        <v>414.38458300000002</v>
      </c>
      <c r="O31">
        <v>408.179169</v>
      </c>
      <c r="P31">
        <v>400.68405200000001</v>
      </c>
      <c r="Q31">
        <v>392.03097500000001</v>
      </c>
      <c r="R31">
        <v>382.96151700000001</v>
      </c>
      <c r="S31">
        <v>374.84906000000001</v>
      </c>
      <c r="T31">
        <v>365.70837399999999</v>
      </c>
      <c r="U31">
        <v>358.02682499999997</v>
      </c>
      <c r="V31">
        <v>350.32076999999998</v>
      </c>
      <c r="W31">
        <v>342.37686200000002</v>
      </c>
      <c r="X31">
        <v>333.15429699999999</v>
      </c>
      <c r="Y31">
        <v>326.692047</v>
      </c>
      <c r="Z31">
        <v>318.20410199999998</v>
      </c>
      <c r="AA31">
        <v>311.07351699999998</v>
      </c>
      <c r="AB31">
        <v>304.94457999999997</v>
      </c>
      <c r="AC31">
        <v>299.59271200000001</v>
      </c>
      <c r="AD31">
        <v>291.43927000000002</v>
      </c>
      <c r="AE31">
        <v>285.13330100000002</v>
      </c>
      <c r="AF31">
        <v>278.28723100000002</v>
      </c>
      <c r="AG31">
        <v>272.259613</v>
      </c>
      <c r="AH31">
        <v>266.32595800000001</v>
      </c>
      <c r="AI31">
        <v>260.63748199999998</v>
      </c>
      <c r="AJ31">
        <v>256.08175699999998</v>
      </c>
      <c r="AK31" s="15">
        <v>-1.7000000000000001E-2</v>
      </c>
    </row>
    <row r="32" spans="1:37">
      <c r="A32" t="s">
        <v>570</v>
      </c>
      <c r="B32" t="s">
        <v>764</v>
      </c>
      <c r="C32" t="s">
        <v>765</v>
      </c>
      <c r="D32" t="s">
        <v>190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170</v>
      </c>
    </row>
    <row r="33" spans="1:37">
      <c r="A33" t="s">
        <v>573</v>
      </c>
      <c r="B33" t="s">
        <v>766</v>
      </c>
      <c r="C33" t="s">
        <v>767</v>
      </c>
      <c r="D33" t="s">
        <v>190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170</v>
      </c>
    </row>
    <row r="34" spans="1:37">
      <c r="A34" t="s">
        <v>576</v>
      </c>
      <c r="B34" t="s">
        <v>768</v>
      </c>
      <c r="C34" t="s">
        <v>769</v>
      </c>
      <c r="D34" t="s">
        <v>190</v>
      </c>
      <c r="F34">
        <v>0.462669</v>
      </c>
      <c r="G34">
        <v>0.48778700000000003</v>
      </c>
      <c r="H34">
        <v>1.467193</v>
      </c>
      <c r="I34">
        <v>2.9146839999999998</v>
      </c>
      <c r="J34">
        <v>4.8174729999999997</v>
      </c>
      <c r="K34">
        <v>6.9412919999999998</v>
      </c>
      <c r="L34">
        <v>10.786287</v>
      </c>
      <c r="M34">
        <v>15.933652</v>
      </c>
      <c r="N34">
        <v>22.684350999999999</v>
      </c>
      <c r="O34">
        <v>30.815408999999999</v>
      </c>
      <c r="P34">
        <v>40.295997999999997</v>
      </c>
      <c r="Q34">
        <v>49.499310000000001</v>
      </c>
      <c r="R34">
        <v>58.439315999999998</v>
      </c>
      <c r="S34">
        <v>67.318634000000003</v>
      </c>
      <c r="T34">
        <v>75.793678</v>
      </c>
      <c r="U34">
        <v>84.352965999999995</v>
      </c>
      <c r="V34">
        <v>92.703484000000003</v>
      </c>
      <c r="W34">
        <v>100.770264</v>
      </c>
      <c r="X34">
        <v>108.183212</v>
      </c>
      <c r="Y34">
        <v>116.248955</v>
      </c>
      <c r="Z34">
        <v>123.361244</v>
      </c>
      <c r="AA34">
        <v>130.73509200000001</v>
      </c>
      <c r="AB34">
        <v>138.33114599999999</v>
      </c>
      <c r="AC34">
        <v>146.13145399999999</v>
      </c>
      <c r="AD34">
        <v>152.33786000000001</v>
      </c>
      <c r="AE34">
        <v>159.238708</v>
      </c>
      <c r="AF34">
        <v>165.60131799999999</v>
      </c>
      <c r="AG34">
        <v>172.21379099999999</v>
      </c>
      <c r="AH34">
        <v>178.67195100000001</v>
      </c>
      <c r="AI34">
        <v>185.08367899999999</v>
      </c>
      <c r="AJ34">
        <v>192.133804</v>
      </c>
      <c r="AK34" s="15">
        <v>0.223</v>
      </c>
    </row>
    <row r="35" spans="1:37">
      <c r="A35" s="53" t="s">
        <v>579</v>
      </c>
      <c r="B35" t="s">
        <v>770</v>
      </c>
      <c r="C35" t="s">
        <v>771</v>
      </c>
      <c r="D35" t="s">
        <v>190</v>
      </c>
      <c r="F35">
        <v>77.343406999999999</v>
      </c>
      <c r="G35">
        <v>79.141402999999997</v>
      </c>
      <c r="H35">
        <v>78.228263999999996</v>
      </c>
      <c r="I35">
        <v>77.350043999999997</v>
      </c>
      <c r="J35">
        <v>76.446533000000002</v>
      </c>
      <c r="K35">
        <v>75.055572999999995</v>
      </c>
      <c r="L35">
        <v>73.204680999999994</v>
      </c>
      <c r="M35">
        <v>71.058418000000003</v>
      </c>
      <c r="N35">
        <v>68.994972000000004</v>
      </c>
      <c r="O35">
        <v>66.833633000000006</v>
      </c>
      <c r="P35">
        <v>64.753128000000004</v>
      </c>
      <c r="Q35">
        <v>63.638058000000001</v>
      </c>
      <c r="R35">
        <v>62.605038</v>
      </c>
      <c r="S35">
        <v>61.510983000000003</v>
      </c>
      <c r="T35">
        <v>60.561947000000004</v>
      </c>
      <c r="U35">
        <v>59.665359000000002</v>
      </c>
      <c r="V35">
        <v>58.721435999999997</v>
      </c>
      <c r="W35">
        <v>57.711258000000001</v>
      </c>
      <c r="X35">
        <v>56.658974000000001</v>
      </c>
      <c r="Y35">
        <v>55.745102000000003</v>
      </c>
      <c r="Z35">
        <v>54.692238000000003</v>
      </c>
      <c r="AA35">
        <v>54.265388000000002</v>
      </c>
      <c r="AB35">
        <v>53.873783000000003</v>
      </c>
      <c r="AC35">
        <v>53.634262</v>
      </c>
      <c r="AD35">
        <v>53.239913999999999</v>
      </c>
      <c r="AE35">
        <v>52.872860000000003</v>
      </c>
      <c r="AF35">
        <v>52.373196</v>
      </c>
      <c r="AG35">
        <v>51.890906999999999</v>
      </c>
      <c r="AH35">
        <v>51.370387999999998</v>
      </c>
      <c r="AI35">
        <v>50.910122000000001</v>
      </c>
      <c r="AJ35">
        <v>50.533489000000003</v>
      </c>
      <c r="AK35" s="15">
        <v>-1.4E-2</v>
      </c>
    </row>
    <row r="36" spans="1:37">
      <c r="A36" t="s">
        <v>567</v>
      </c>
      <c r="B36" t="s">
        <v>772</v>
      </c>
      <c r="C36" t="s">
        <v>773</v>
      </c>
      <c r="D36" t="s">
        <v>190</v>
      </c>
      <c r="F36">
        <v>75.191635000000005</v>
      </c>
      <c r="G36">
        <v>76.9589</v>
      </c>
      <c r="H36">
        <v>76.098526000000007</v>
      </c>
      <c r="I36">
        <v>75.27037</v>
      </c>
      <c r="J36">
        <v>74.415176000000002</v>
      </c>
      <c r="K36">
        <v>73.084762999999995</v>
      </c>
      <c r="L36">
        <v>71.302963000000005</v>
      </c>
      <c r="M36">
        <v>69.233092999999997</v>
      </c>
      <c r="N36">
        <v>67.242203000000003</v>
      </c>
      <c r="O36">
        <v>65.154494999999997</v>
      </c>
      <c r="P36">
        <v>63.145538000000002</v>
      </c>
      <c r="Q36">
        <v>62.077964999999999</v>
      </c>
      <c r="R36">
        <v>61.089278999999998</v>
      </c>
      <c r="S36">
        <v>60.040740999999997</v>
      </c>
      <c r="T36">
        <v>59.132660000000001</v>
      </c>
      <c r="U36">
        <v>58.274765000000002</v>
      </c>
      <c r="V36">
        <v>57.367573</v>
      </c>
      <c r="W36">
        <v>56.396614</v>
      </c>
      <c r="X36">
        <v>55.386253000000004</v>
      </c>
      <c r="Y36">
        <v>54.511924999999998</v>
      </c>
      <c r="Z36">
        <v>53.470908999999999</v>
      </c>
      <c r="AA36">
        <v>52.990333999999997</v>
      </c>
      <c r="AB36">
        <v>52.540813</v>
      </c>
      <c r="AC36">
        <v>52.235802</v>
      </c>
      <c r="AD36">
        <v>51.775986000000003</v>
      </c>
      <c r="AE36">
        <v>51.338679999999997</v>
      </c>
      <c r="AF36">
        <v>50.768425000000001</v>
      </c>
      <c r="AG36">
        <v>50.210804000000003</v>
      </c>
      <c r="AH36">
        <v>49.611865999999999</v>
      </c>
      <c r="AI36">
        <v>49.066448000000001</v>
      </c>
      <c r="AJ36">
        <v>48.596412999999998</v>
      </c>
      <c r="AK36" s="15">
        <v>-1.4E-2</v>
      </c>
    </row>
    <row r="37" spans="1:37">
      <c r="A37" t="s">
        <v>774</v>
      </c>
      <c r="B37" t="s">
        <v>775</v>
      </c>
      <c r="C37" t="s">
        <v>776</v>
      </c>
      <c r="D37" t="s">
        <v>190</v>
      </c>
      <c r="F37">
        <v>1.7463169999999999</v>
      </c>
      <c r="G37">
        <v>1.7177500000000001</v>
      </c>
      <c r="H37">
        <v>1.622441</v>
      </c>
      <c r="I37">
        <v>1.5316080000000001</v>
      </c>
      <c r="J37">
        <v>1.4458219999999999</v>
      </c>
      <c r="K37">
        <v>1.3535349999999999</v>
      </c>
      <c r="L37">
        <v>1.2628820000000001</v>
      </c>
      <c r="M37">
        <v>1.1675450000000001</v>
      </c>
      <c r="N37">
        <v>1.07799</v>
      </c>
      <c r="O37">
        <v>0.99074499999999999</v>
      </c>
      <c r="P37">
        <v>0.90485899999999997</v>
      </c>
      <c r="Q37">
        <v>0.83253600000000005</v>
      </c>
      <c r="R37">
        <v>0.76458099999999996</v>
      </c>
      <c r="S37">
        <v>0.69626699999999997</v>
      </c>
      <c r="T37">
        <v>0.63292599999999999</v>
      </c>
      <c r="U37">
        <v>0.57323100000000005</v>
      </c>
      <c r="V37">
        <v>0.52168000000000003</v>
      </c>
      <c r="W37">
        <v>0.46667500000000001</v>
      </c>
      <c r="X37">
        <v>0.40619699999999997</v>
      </c>
      <c r="Y37">
        <v>0.34445199999999998</v>
      </c>
      <c r="Z37">
        <v>0.289381</v>
      </c>
      <c r="AA37">
        <v>0.28704800000000003</v>
      </c>
      <c r="AB37">
        <v>0.28491499999999997</v>
      </c>
      <c r="AC37">
        <v>0.283605</v>
      </c>
      <c r="AD37">
        <v>0.28147299999999997</v>
      </c>
      <c r="AE37">
        <v>0.27944799999999997</v>
      </c>
      <c r="AF37">
        <v>0.27677400000000002</v>
      </c>
      <c r="AG37">
        <v>0.27421899999999999</v>
      </c>
      <c r="AH37">
        <v>0.27142100000000002</v>
      </c>
      <c r="AI37">
        <v>0.268957</v>
      </c>
      <c r="AJ37">
        <v>0.26695799999999997</v>
      </c>
      <c r="AK37" s="15">
        <v>-6.0999999999999999E-2</v>
      </c>
    </row>
    <row r="38" spans="1:37">
      <c r="A38" t="s">
        <v>573</v>
      </c>
      <c r="B38" t="s">
        <v>777</v>
      </c>
      <c r="C38" t="s">
        <v>778</v>
      </c>
      <c r="D38" t="s">
        <v>190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170</v>
      </c>
    </row>
    <row r="39" spans="1:37">
      <c r="A39" t="s">
        <v>576</v>
      </c>
      <c r="B39" t="s">
        <v>779</v>
      </c>
      <c r="C39" t="s">
        <v>780</v>
      </c>
      <c r="D39" t="s">
        <v>190</v>
      </c>
      <c r="F39">
        <v>0.40545300000000001</v>
      </c>
      <c r="G39">
        <v>0.46474900000000002</v>
      </c>
      <c r="H39">
        <v>0.50729500000000005</v>
      </c>
      <c r="I39">
        <v>0.54806900000000003</v>
      </c>
      <c r="J39">
        <v>0.585534</v>
      </c>
      <c r="K39">
        <v>0.617282</v>
      </c>
      <c r="L39">
        <v>0.63884099999999999</v>
      </c>
      <c r="M39">
        <v>0.65778499999999995</v>
      </c>
      <c r="N39">
        <v>0.67478000000000005</v>
      </c>
      <c r="O39">
        <v>0.68839099999999998</v>
      </c>
      <c r="P39">
        <v>0.70272500000000004</v>
      </c>
      <c r="Q39">
        <v>0.72755800000000004</v>
      </c>
      <c r="R39">
        <v>0.75117999999999996</v>
      </c>
      <c r="S39">
        <v>0.77397400000000005</v>
      </c>
      <c r="T39">
        <v>0.79636099999999999</v>
      </c>
      <c r="U39">
        <v>0.81736399999999998</v>
      </c>
      <c r="V39">
        <v>0.83218199999999998</v>
      </c>
      <c r="W39">
        <v>0.84796899999999997</v>
      </c>
      <c r="X39">
        <v>0.86652399999999996</v>
      </c>
      <c r="Y39">
        <v>0.88872399999999996</v>
      </c>
      <c r="Z39">
        <v>0.931948</v>
      </c>
      <c r="AA39">
        <v>0.98800500000000002</v>
      </c>
      <c r="AB39">
        <v>1.0480560000000001</v>
      </c>
      <c r="AC39">
        <v>1.114857</v>
      </c>
      <c r="AD39">
        <v>1.182455</v>
      </c>
      <c r="AE39">
        <v>1.254731</v>
      </c>
      <c r="AF39">
        <v>1.3279970000000001</v>
      </c>
      <c r="AG39">
        <v>1.405883</v>
      </c>
      <c r="AH39">
        <v>1.4871030000000001</v>
      </c>
      <c r="AI39">
        <v>1.5747169999999999</v>
      </c>
      <c r="AJ39">
        <v>1.67012</v>
      </c>
      <c r="AK39" s="15">
        <v>4.8000000000000001E-2</v>
      </c>
    </row>
    <row r="40" spans="1:37">
      <c r="A40" s="53" t="s">
        <v>595</v>
      </c>
      <c r="B40" t="s">
        <v>781</v>
      </c>
      <c r="C40" t="s">
        <v>782</v>
      </c>
      <c r="D40" t="s">
        <v>190</v>
      </c>
      <c r="F40">
        <v>855.88696300000004</v>
      </c>
      <c r="G40">
        <v>881.46478300000001</v>
      </c>
      <c r="H40">
        <v>973.99792500000001</v>
      </c>
      <c r="I40">
        <v>992.19335899999999</v>
      </c>
      <c r="J40">
        <v>941.40234399999997</v>
      </c>
      <c r="K40">
        <v>944.55212400000005</v>
      </c>
      <c r="L40">
        <v>956.48107900000002</v>
      </c>
      <c r="M40">
        <v>933.81225600000005</v>
      </c>
      <c r="N40">
        <v>934.80480999999997</v>
      </c>
      <c r="O40">
        <v>926.79559300000005</v>
      </c>
      <c r="P40">
        <v>929.260132</v>
      </c>
      <c r="Q40">
        <v>946.32806400000004</v>
      </c>
      <c r="R40">
        <v>931.56585700000005</v>
      </c>
      <c r="S40">
        <v>932.01617399999998</v>
      </c>
      <c r="T40">
        <v>929.67706299999998</v>
      </c>
      <c r="U40">
        <v>944.40856900000006</v>
      </c>
      <c r="V40">
        <v>930.07336399999997</v>
      </c>
      <c r="W40">
        <v>929.56103499999995</v>
      </c>
      <c r="X40">
        <v>939.66064500000005</v>
      </c>
      <c r="Y40">
        <v>926.16308600000002</v>
      </c>
      <c r="Z40">
        <v>924.42919900000004</v>
      </c>
      <c r="AA40">
        <v>937.03515600000003</v>
      </c>
      <c r="AB40">
        <v>921.13324</v>
      </c>
      <c r="AC40">
        <v>920.339966</v>
      </c>
      <c r="AD40">
        <v>913.82855199999995</v>
      </c>
      <c r="AE40">
        <v>914.23266599999999</v>
      </c>
      <c r="AF40">
        <v>910.465149</v>
      </c>
      <c r="AG40">
        <v>908.20611599999995</v>
      </c>
      <c r="AH40">
        <v>908.68933100000004</v>
      </c>
      <c r="AI40">
        <v>907.33239700000001</v>
      </c>
      <c r="AJ40">
        <v>904.86450200000002</v>
      </c>
      <c r="AK40" s="15">
        <v>2E-3</v>
      </c>
    </row>
    <row r="41" spans="1:37">
      <c r="A41" t="s">
        <v>567</v>
      </c>
      <c r="B41" t="s">
        <v>783</v>
      </c>
      <c r="C41" t="s">
        <v>784</v>
      </c>
      <c r="D41" t="s">
        <v>190</v>
      </c>
      <c r="F41">
        <v>425.03616299999999</v>
      </c>
      <c r="G41">
        <v>370.24560500000001</v>
      </c>
      <c r="H41">
        <v>252.653122</v>
      </c>
      <c r="I41">
        <v>226.24581900000001</v>
      </c>
      <c r="J41">
        <v>293.446594</v>
      </c>
      <c r="K41">
        <v>287.95434599999999</v>
      </c>
      <c r="L41">
        <v>269.74572799999999</v>
      </c>
      <c r="M41">
        <v>298.33557100000002</v>
      </c>
      <c r="N41">
        <v>297.11917099999999</v>
      </c>
      <c r="O41">
        <v>307.34466600000002</v>
      </c>
      <c r="P41">
        <v>308.88790899999998</v>
      </c>
      <c r="Q41">
        <v>287.654358</v>
      </c>
      <c r="R41">
        <v>306.24054000000001</v>
      </c>
      <c r="S41">
        <v>305.51928700000002</v>
      </c>
      <c r="T41">
        <v>308.330963</v>
      </c>
      <c r="U41">
        <v>291.13928199999998</v>
      </c>
      <c r="V41">
        <v>309.98889200000002</v>
      </c>
      <c r="W41">
        <v>310.407532</v>
      </c>
      <c r="X41">
        <v>296.98941000000002</v>
      </c>
      <c r="Y41">
        <v>313.76461799999998</v>
      </c>
      <c r="Z41">
        <v>312.93249500000002</v>
      </c>
      <c r="AA41">
        <v>296.40905800000002</v>
      </c>
      <c r="AB41">
        <v>313.66189600000001</v>
      </c>
      <c r="AC41">
        <v>313.04077100000001</v>
      </c>
      <c r="AD41">
        <v>318.13922100000002</v>
      </c>
      <c r="AE41">
        <v>314.39709499999998</v>
      </c>
      <c r="AF41">
        <v>316.72891199999998</v>
      </c>
      <c r="AG41">
        <v>317.82919299999998</v>
      </c>
      <c r="AH41">
        <v>316.59680200000003</v>
      </c>
      <c r="AI41">
        <v>315.79705799999999</v>
      </c>
      <c r="AJ41">
        <v>316.30053700000002</v>
      </c>
      <c r="AK41" s="15">
        <v>-0.01</v>
      </c>
    </row>
    <row r="42" spans="1:37">
      <c r="A42" t="s">
        <v>774</v>
      </c>
      <c r="B42" t="s">
        <v>785</v>
      </c>
      <c r="C42" t="s">
        <v>786</v>
      </c>
      <c r="D42" t="s">
        <v>190</v>
      </c>
      <c r="F42">
        <v>413.53491200000002</v>
      </c>
      <c r="G42">
        <v>474.50048800000002</v>
      </c>
      <c r="H42">
        <v>704.24414100000001</v>
      </c>
      <c r="I42">
        <v>747.77252199999998</v>
      </c>
      <c r="J42">
        <v>617.69500700000003</v>
      </c>
      <c r="K42">
        <v>623.54443400000002</v>
      </c>
      <c r="L42">
        <v>651.77941899999996</v>
      </c>
      <c r="M42">
        <v>593.12518299999999</v>
      </c>
      <c r="N42">
        <v>594.11492899999996</v>
      </c>
      <c r="O42">
        <v>572.40936299999998</v>
      </c>
      <c r="P42">
        <v>577.09655799999996</v>
      </c>
      <c r="Q42">
        <v>618.64599599999997</v>
      </c>
      <c r="R42">
        <v>579.948486</v>
      </c>
      <c r="S42">
        <v>579.65319799999997</v>
      </c>
      <c r="T42">
        <v>572.24395800000002</v>
      </c>
      <c r="U42">
        <v>607.745361</v>
      </c>
      <c r="V42">
        <v>570.14923099999999</v>
      </c>
      <c r="W42">
        <v>567.50323500000002</v>
      </c>
      <c r="X42">
        <v>591.57428000000004</v>
      </c>
      <c r="Y42">
        <v>556.13769500000001</v>
      </c>
      <c r="Z42">
        <v>550.32708700000001</v>
      </c>
      <c r="AA42">
        <v>580.63720699999999</v>
      </c>
      <c r="AB42">
        <v>539.14996299999996</v>
      </c>
      <c r="AC42">
        <v>535.70849599999997</v>
      </c>
      <c r="AD42">
        <v>517.95916699999998</v>
      </c>
      <c r="AE42">
        <v>517.56463599999995</v>
      </c>
      <c r="AF42">
        <v>506.65536500000002</v>
      </c>
      <c r="AG42">
        <v>499.68572999999998</v>
      </c>
      <c r="AH42">
        <v>499.529877</v>
      </c>
      <c r="AI42">
        <v>494.734039</v>
      </c>
      <c r="AJ42">
        <v>487.25003099999998</v>
      </c>
      <c r="AK42" s="15">
        <v>5.0000000000000001E-3</v>
      </c>
    </row>
    <row r="43" spans="1:37">
      <c r="A43" t="s">
        <v>573</v>
      </c>
      <c r="B43" t="s">
        <v>787</v>
      </c>
      <c r="C43" t="s">
        <v>788</v>
      </c>
      <c r="D43" t="s">
        <v>190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t="s">
        <v>170</v>
      </c>
    </row>
    <row r="44" spans="1:37">
      <c r="A44" t="s">
        <v>576</v>
      </c>
      <c r="B44" t="s">
        <v>789</v>
      </c>
      <c r="C44" t="s">
        <v>790</v>
      </c>
      <c r="D44" t="s">
        <v>190</v>
      </c>
      <c r="F44">
        <v>17.315902999999999</v>
      </c>
      <c r="G44">
        <v>36.718674</v>
      </c>
      <c r="H44">
        <v>17.100639000000001</v>
      </c>
      <c r="I44">
        <v>18.175018000000001</v>
      </c>
      <c r="J44">
        <v>30.260731</v>
      </c>
      <c r="K44">
        <v>33.053322000000001</v>
      </c>
      <c r="L44">
        <v>34.955939999999998</v>
      </c>
      <c r="M44">
        <v>42.351486000000001</v>
      </c>
      <c r="N44">
        <v>43.570652000000003</v>
      </c>
      <c r="O44">
        <v>47.041564999999999</v>
      </c>
      <c r="P44">
        <v>43.275649999999999</v>
      </c>
      <c r="Q44">
        <v>40.027729000000001</v>
      </c>
      <c r="R44">
        <v>45.376812000000001</v>
      </c>
      <c r="S44">
        <v>46.843704000000002</v>
      </c>
      <c r="T44">
        <v>49.102119000000002</v>
      </c>
      <c r="U44">
        <v>45.52393</v>
      </c>
      <c r="V44">
        <v>49.935234000000001</v>
      </c>
      <c r="W44">
        <v>51.650298999999997</v>
      </c>
      <c r="X44">
        <v>51.096953999999997</v>
      </c>
      <c r="Y44">
        <v>56.260711999999998</v>
      </c>
      <c r="Z44">
        <v>61.169593999999996</v>
      </c>
      <c r="AA44">
        <v>59.988880000000002</v>
      </c>
      <c r="AB44">
        <v>68.321358000000004</v>
      </c>
      <c r="AC44">
        <v>71.590667999999994</v>
      </c>
      <c r="AD44">
        <v>77.730148</v>
      </c>
      <c r="AE44">
        <v>82.270934999999994</v>
      </c>
      <c r="AF44">
        <v>87.080887000000004</v>
      </c>
      <c r="AG44">
        <v>90.691199999999995</v>
      </c>
      <c r="AH44">
        <v>92.562622000000005</v>
      </c>
      <c r="AI44">
        <v>96.801299999999998</v>
      </c>
      <c r="AJ44">
        <v>101.31399500000001</v>
      </c>
      <c r="AK44" s="15">
        <v>6.0999999999999999E-2</v>
      </c>
    </row>
    <row r="45" spans="1:37">
      <c r="A45" s="53" t="s">
        <v>791</v>
      </c>
      <c r="B45" t="s">
        <v>792</v>
      </c>
      <c r="C45" t="s">
        <v>793</v>
      </c>
      <c r="D45" t="s">
        <v>190</v>
      </c>
      <c r="F45">
        <v>1860.4852289999999</v>
      </c>
      <c r="G45">
        <v>2530.984375</v>
      </c>
      <c r="H45">
        <v>2826.3454590000001</v>
      </c>
      <c r="I45">
        <v>2963.3054200000001</v>
      </c>
      <c r="J45">
        <v>3051.767578</v>
      </c>
      <c r="K45">
        <v>3120.2192380000001</v>
      </c>
      <c r="L45">
        <v>3144.2416990000002</v>
      </c>
      <c r="M45">
        <v>3161.6291500000002</v>
      </c>
      <c r="N45">
        <v>3182.7919919999999</v>
      </c>
      <c r="O45">
        <v>3201.8508299999999</v>
      </c>
      <c r="P45">
        <v>3222.4721679999998</v>
      </c>
      <c r="Q45">
        <v>3248.7070309999999</v>
      </c>
      <c r="R45">
        <v>3287.2993160000001</v>
      </c>
      <c r="S45">
        <v>3325.2963869999999</v>
      </c>
      <c r="T45">
        <v>3367.7897950000001</v>
      </c>
      <c r="U45">
        <v>3416.8146969999998</v>
      </c>
      <c r="V45">
        <v>3457.4729000000002</v>
      </c>
      <c r="W45">
        <v>3492.2021479999999</v>
      </c>
      <c r="X45">
        <v>3528.9045409999999</v>
      </c>
      <c r="Y45">
        <v>3570.2958979999999</v>
      </c>
      <c r="Z45">
        <v>3622.0219729999999</v>
      </c>
      <c r="AA45">
        <v>3669.8466800000001</v>
      </c>
      <c r="AB45">
        <v>3718.9997560000002</v>
      </c>
      <c r="AC45">
        <v>3765.7592770000001</v>
      </c>
      <c r="AD45">
        <v>3814.1923830000001</v>
      </c>
      <c r="AE45">
        <v>3866.8139649999998</v>
      </c>
      <c r="AF45">
        <v>3914.7517090000001</v>
      </c>
      <c r="AG45">
        <v>3951.3642580000001</v>
      </c>
      <c r="AH45">
        <v>3990.6259770000001</v>
      </c>
      <c r="AI45">
        <v>4026.413086</v>
      </c>
      <c r="AJ45">
        <v>4062.8081050000001</v>
      </c>
      <c r="AK45" s="15">
        <v>2.5999999999999999E-2</v>
      </c>
    </row>
    <row r="46" spans="1:37">
      <c r="A46" t="s">
        <v>794</v>
      </c>
      <c r="B46" t="s">
        <v>795</v>
      </c>
      <c r="C46" t="s">
        <v>796</v>
      </c>
      <c r="D46" t="s">
        <v>190</v>
      </c>
      <c r="F46">
        <v>1838.034302</v>
      </c>
      <c r="G46">
        <v>2508.5495609999998</v>
      </c>
      <c r="H46">
        <v>2803.923828</v>
      </c>
      <c r="I46">
        <v>2940.8947750000002</v>
      </c>
      <c r="J46">
        <v>3029.3659670000002</v>
      </c>
      <c r="K46">
        <v>3097.8251949999999</v>
      </c>
      <c r="L46">
        <v>3121.8540039999998</v>
      </c>
      <c r="M46">
        <v>3139.2465820000002</v>
      </c>
      <c r="N46">
        <v>3160.4135740000002</v>
      </c>
      <c r="O46">
        <v>3179.4758299999999</v>
      </c>
      <c r="P46">
        <v>3200.1000979999999</v>
      </c>
      <c r="Q46">
        <v>3226.3374020000001</v>
      </c>
      <c r="R46">
        <v>3264.9316410000001</v>
      </c>
      <c r="S46">
        <v>3302.9304200000001</v>
      </c>
      <c r="T46">
        <v>3345.4252929999998</v>
      </c>
      <c r="U46">
        <v>3394.451172</v>
      </c>
      <c r="V46">
        <v>3435.1103520000001</v>
      </c>
      <c r="W46">
        <v>3469.8403320000002</v>
      </c>
      <c r="X46">
        <v>3506.5434570000002</v>
      </c>
      <c r="Y46">
        <v>3547.9353030000002</v>
      </c>
      <c r="Z46">
        <v>3599.661865</v>
      </c>
      <c r="AA46">
        <v>3647.4870609999998</v>
      </c>
      <c r="AB46">
        <v>3696.6403810000002</v>
      </c>
      <c r="AC46">
        <v>3743.4001459999999</v>
      </c>
      <c r="AD46">
        <v>3791.8334960000002</v>
      </c>
      <c r="AE46">
        <v>3844.455078</v>
      </c>
      <c r="AF46">
        <v>3892.3930660000001</v>
      </c>
      <c r="AG46">
        <v>3929.005615</v>
      </c>
      <c r="AH46">
        <v>3968.267578</v>
      </c>
      <c r="AI46">
        <v>4004.0546880000002</v>
      </c>
      <c r="AJ46">
        <v>4040.4497070000002</v>
      </c>
      <c r="AK46" s="15">
        <v>2.7E-2</v>
      </c>
    </row>
    <row r="47" spans="1:37">
      <c r="A47" t="s">
        <v>797</v>
      </c>
      <c r="B47" t="s">
        <v>798</v>
      </c>
      <c r="C47" t="s">
        <v>799</v>
      </c>
      <c r="D47" t="s">
        <v>190</v>
      </c>
      <c r="F47">
        <v>22.450932999999999</v>
      </c>
      <c r="G47">
        <v>22.434891</v>
      </c>
      <c r="H47">
        <v>22.421617999999999</v>
      </c>
      <c r="I47">
        <v>22.410634999999999</v>
      </c>
      <c r="J47">
        <v>22.401547999999998</v>
      </c>
      <c r="K47">
        <v>22.394031999999999</v>
      </c>
      <c r="L47">
        <v>22.387812</v>
      </c>
      <c r="M47">
        <v>22.382666</v>
      </c>
      <c r="N47">
        <v>22.378406999999999</v>
      </c>
      <c r="O47">
        <v>22.374884000000002</v>
      </c>
      <c r="P47">
        <v>22.371969</v>
      </c>
      <c r="Q47">
        <v>22.369558000000001</v>
      </c>
      <c r="R47">
        <v>22.367563000000001</v>
      </c>
      <c r="S47">
        <v>22.365911000000001</v>
      </c>
      <c r="T47">
        <v>22.364546000000001</v>
      </c>
      <c r="U47">
        <v>22.363416999999998</v>
      </c>
      <c r="V47">
        <v>22.362480000000001</v>
      </c>
      <c r="W47">
        <v>22.361708</v>
      </c>
      <c r="X47">
        <v>22.361066999999998</v>
      </c>
      <c r="Y47">
        <v>22.360537999999998</v>
      </c>
      <c r="Z47">
        <v>22.360099999999999</v>
      </c>
      <c r="AA47">
        <v>22.359736999999999</v>
      </c>
      <c r="AB47">
        <v>22.359438000000001</v>
      </c>
      <c r="AC47">
        <v>22.359190000000002</v>
      </c>
      <c r="AD47">
        <v>22.358984</v>
      </c>
      <c r="AE47">
        <v>22.358813999999999</v>
      </c>
      <c r="AF47">
        <v>22.358673</v>
      </c>
      <c r="AG47">
        <v>22.358557000000001</v>
      </c>
      <c r="AH47">
        <v>22.358460999999998</v>
      </c>
      <c r="AI47">
        <v>22.358381000000001</v>
      </c>
      <c r="AJ47">
        <v>22.358315000000001</v>
      </c>
      <c r="AK47" s="15">
        <v>0</v>
      </c>
    </row>
    <row r="48" spans="1:37">
      <c r="A48" s="53" t="s">
        <v>800</v>
      </c>
      <c r="B48" t="s">
        <v>801</v>
      </c>
      <c r="C48" t="s">
        <v>802</v>
      </c>
      <c r="D48" t="s">
        <v>190</v>
      </c>
      <c r="F48">
        <v>535.96636999999998</v>
      </c>
      <c r="G48">
        <v>545.01122999999995</v>
      </c>
      <c r="H48">
        <v>545.74865699999998</v>
      </c>
      <c r="I48">
        <v>532.56957999999997</v>
      </c>
      <c r="J48">
        <v>523.88000499999998</v>
      </c>
      <c r="K48">
        <v>523.35650599999997</v>
      </c>
      <c r="L48">
        <v>522.09973100000002</v>
      </c>
      <c r="M48">
        <v>521.93035899999995</v>
      </c>
      <c r="N48">
        <v>524.80780000000004</v>
      </c>
      <c r="O48">
        <v>523.65002400000003</v>
      </c>
      <c r="P48">
        <v>521.66619900000001</v>
      </c>
      <c r="Q48">
        <v>521.58520499999997</v>
      </c>
      <c r="R48">
        <v>522.42028800000003</v>
      </c>
      <c r="S48">
        <v>523.28680399999996</v>
      </c>
      <c r="T48">
        <v>524.16394000000003</v>
      </c>
      <c r="U48">
        <v>525.042419</v>
      </c>
      <c r="V48">
        <v>525.95764199999996</v>
      </c>
      <c r="W48">
        <v>526.90600600000005</v>
      </c>
      <c r="X48">
        <v>527.86682099999996</v>
      </c>
      <c r="Y48">
        <v>528.831726</v>
      </c>
      <c r="Z48">
        <v>529.80688499999997</v>
      </c>
      <c r="AA48">
        <v>530.79144299999996</v>
      </c>
      <c r="AB48">
        <v>531.77477999999996</v>
      </c>
      <c r="AC48">
        <v>532.76556400000004</v>
      </c>
      <c r="AD48">
        <v>533.75750700000003</v>
      </c>
      <c r="AE48">
        <v>534.75317399999994</v>
      </c>
      <c r="AF48">
        <v>535.74883999999997</v>
      </c>
      <c r="AG48">
        <v>536.744507</v>
      </c>
      <c r="AH48">
        <v>537.74035600000002</v>
      </c>
      <c r="AI48">
        <v>538.73468000000003</v>
      </c>
      <c r="AJ48">
        <v>539.72705099999996</v>
      </c>
      <c r="AK48" s="15">
        <v>0</v>
      </c>
    </row>
    <row r="49" spans="1:37">
      <c r="A49" t="s">
        <v>803</v>
      </c>
      <c r="B49" t="s">
        <v>804</v>
      </c>
      <c r="C49" t="s">
        <v>805</v>
      </c>
      <c r="D49" t="s">
        <v>190</v>
      </c>
      <c r="F49">
        <v>401.72967499999999</v>
      </c>
      <c r="G49">
        <v>408.50488300000001</v>
      </c>
      <c r="H49">
        <v>409.04373199999998</v>
      </c>
      <c r="I49">
        <v>399.16329999999999</v>
      </c>
      <c r="J49">
        <v>392.65554800000001</v>
      </c>
      <c r="K49">
        <v>392.26257299999997</v>
      </c>
      <c r="L49">
        <v>391.31887799999998</v>
      </c>
      <c r="M49">
        <v>391.19494600000002</v>
      </c>
      <c r="N49">
        <v>393.351471</v>
      </c>
      <c r="O49">
        <v>392.484711</v>
      </c>
      <c r="P49">
        <v>390.99704000000003</v>
      </c>
      <c r="Q49">
        <v>390.933899</v>
      </c>
      <c r="R49">
        <v>391.56195100000002</v>
      </c>
      <c r="S49">
        <v>392.21130399999998</v>
      </c>
      <c r="T49">
        <v>392.86895800000002</v>
      </c>
      <c r="U49">
        <v>393.52496300000001</v>
      </c>
      <c r="V49">
        <v>394.21295199999997</v>
      </c>
      <c r="W49">
        <v>394.92361499999998</v>
      </c>
      <c r="X49">
        <v>395.64215100000001</v>
      </c>
      <c r="Y49">
        <v>396.36755399999998</v>
      </c>
      <c r="Z49">
        <v>397.09851099999997</v>
      </c>
      <c r="AA49">
        <v>397.83429000000001</v>
      </c>
      <c r="AB49">
        <v>398.57382200000001</v>
      </c>
      <c r="AC49">
        <v>399.31634500000001</v>
      </c>
      <c r="AD49">
        <v>400.061035</v>
      </c>
      <c r="AE49">
        <v>400.80715900000001</v>
      </c>
      <c r="AF49">
        <v>401.55407700000001</v>
      </c>
      <c r="AG49">
        <v>402.30093399999998</v>
      </c>
      <c r="AH49">
        <v>403.04748499999999</v>
      </c>
      <c r="AI49">
        <v>403.79330399999998</v>
      </c>
      <c r="AJ49">
        <v>404.53796399999999</v>
      </c>
      <c r="AK49" s="15">
        <v>0</v>
      </c>
    </row>
    <row r="50" spans="1:37">
      <c r="A50" t="s">
        <v>570</v>
      </c>
      <c r="B50" t="s">
        <v>806</v>
      </c>
      <c r="C50" t="s">
        <v>807</v>
      </c>
      <c r="D50" t="s">
        <v>190</v>
      </c>
      <c r="F50">
        <v>19.229748000000001</v>
      </c>
      <c r="G50">
        <v>19.559747999999999</v>
      </c>
      <c r="H50">
        <v>19.604057000000001</v>
      </c>
      <c r="I50">
        <v>19.134007</v>
      </c>
      <c r="J50">
        <v>18.815207000000001</v>
      </c>
      <c r="K50">
        <v>18.797191999999999</v>
      </c>
      <c r="L50">
        <v>18.754283999999998</v>
      </c>
      <c r="M50">
        <v>18.744330999999999</v>
      </c>
      <c r="N50">
        <v>18.847854999999999</v>
      </c>
      <c r="O50">
        <v>18.804949000000001</v>
      </c>
      <c r="P50">
        <v>18.734697000000001</v>
      </c>
      <c r="Q50">
        <v>18.734974000000001</v>
      </c>
      <c r="R50">
        <v>18.762163000000001</v>
      </c>
      <c r="S50">
        <v>18.793427999999999</v>
      </c>
      <c r="T50">
        <v>18.824687999999998</v>
      </c>
      <c r="U50">
        <v>18.859321999999999</v>
      </c>
      <c r="V50">
        <v>18.889589000000001</v>
      </c>
      <c r="W50">
        <v>18.923862</v>
      </c>
      <c r="X50">
        <v>18.960432000000001</v>
      </c>
      <c r="Y50">
        <v>18.992315000000001</v>
      </c>
      <c r="Z50">
        <v>19.027204999999999</v>
      </c>
      <c r="AA50">
        <v>19.065366999999998</v>
      </c>
      <c r="AB50">
        <v>19.097477000000001</v>
      </c>
      <c r="AC50">
        <v>19.133113999999999</v>
      </c>
      <c r="AD50">
        <v>19.167227</v>
      </c>
      <c r="AE50">
        <v>19.203192000000001</v>
      </c>
      <c r="AF50">
        <v>19.238092000000002</v>
      </c>
      <c r="AG50">
        <v>19.273088000000001</v>
      </c>
      <c r="AH50">
        <v>19.308661000000001</v>
      </c>
      <c r="AI50">
        <v>19.343631999999999</v>
      </c>
      <c r="AJ50">
        <v>19.378197</v>
      </c>
      <c r="AK50" s="15">
        <v>0</v>
      </c>
    </row>
    <row r="51" spans="1:37">
      <c r="A51" t="s">
        <v>808</v>
      </c>
      <c r="B51" t="s">
        <v>809</v>
      </c>
      <c r="C51" t="s">
        <v>810</v>
      </c>
      <c r="D51" t="s">
        <v>190</v>
      </c>
      <c r="F51">
        <v>115.006958</v>
      </c>
      <c r="G51">
        <v>116.946564</v>
      </c>
      <c r="H51">
        <v>117.10083</v>
      </c>
      <c r="I51">
        <v>114.272278</v>
      </c>
      <c r="J51">
        <v>112.40922500000001</v>
      </c>
      <c r="K51">
        <v>112.296738</v>
      </c>
      <c r="L51">
        <v>112.02658099999999</v>
      </c>
      <c r="M51">
        <v>111.991089</v>
      </c>
      <c r="N51">
        <v>112.608475</v>
      </c>
      <c r="O51">
        <v>112.360336</v>
      </c>
      <c r="P51">
        <v>111.934448</v>
      </c>
      <c r="Q51">
        <v>111.91635100000001</v>
      </c>
      <c r="R51">
        <v>112.096161</v>
      </c>
      <c r="S51">
        <v>112.282059</v>
      </c>
      <c r="T51">
        <v>112.470337</v>
      </c>
      <c r="U51">
        <v>112.65812699999999</v>
      </c>
      <c r="V51">
        <v>112.85508</v>
      </c>
      <c r="W51">
        <v>113.058533</v>
      </c>
      <c r="X51">
        <v>113.264236</v>
      </c>
      <c r="Y51">
        <v>113.471886</v>
      </c>
      <c r="Z51">
        <v>113.681168</v>
      </c>
      <c r="AA51">
        <v>113.891792</v>
      </c>
      <c r="AB51">
        <v>114.10350800000001</v>
      </c>
      <c r="AC51">
        <v>114.316086</v>
      </c>
      <c r="AD51">
        <v>114.529259</v>
      </c>
      <c r="AE51">
        <v>114.742859</v>
      </c>
      <c r="AF51">
        <v>114.95668000000001</v>
      </c>
      <c r="AG51">
        <v>115.170502</v>
      </c>
      <c r="AH51">
        <v>115.384216</v>
      </c>
      <c r="AI51">
        <v>115.59773300000001</v>
      </c>
      <c r="AJ51">
        <v>115.810913</v>
      </c>
      <c r="AK51" s="15">
        <v>0</v>
      </c>
    </row>
    <row r="52" spans="1:37">
      <c r="A52" s="53" t="s">
        <v>811</v>
      </c>
      <c r="B52" t="s">
        <v>812</v>
      </c>
      <c r="C52" t="s">
        <v>813</v>
      </c>
      <c r="D52" t="s">
        <v>190</v>
      </c>
      <c r="F52">
        <v>123.24041699999999</v>
      </c>
      <c r="G52">
        <v>154.78178399999999</v>
      </c>
      <c r="H52">
        <v>177.566147</v>
      </c>
      <c r="I52">
        <v>194.206558</v>
      </c>
      <c r="J52">
        <v>206.437195</v>
      </c>
      <c r="K52">
        <v>215.22547900000001</v>
      </c>
      <c r="L52">
        <v>221.68235799999999</v>
      </c>
      <c r="M52">
        <v>226.56303399999999</v>
      </c>
      <c r="N52">
        <v>228.953934</v>
      </c>
      <c r="O52">
        <v>230.64898700000001</v>
      </c>
      <c r="P52">
        <v>232.393936</v>
      </c>
      <c r="Q52">
        <v>232.85581999999999</v>
      </c>
      <c r="R52">
        <v>233.45077499999999</v>
      </c>
      <c r="S52">
        <v>233.69122300000001</v>
      </c>
      <c r="T52">
        <v>233.81994599999999</v>
      </c>
      <c r="U52">
        <v>233.339584</v>
      </c>
      <c r="V52">
        <v>233.03294399999999</v>
      </c>
      <c r="W52">
        <v>232.702698</v>
      </c>
      <c r="X52">
        <v>232.21530200000001</v>
      </c>
      <c r="Y52">
        <v>231.47563199999999</v>
      </c>
      <c r="Z52">
        <v>230.83416700000001</v>
      </c>
      <c r="AA52">
        <v>229.97171</v>
      </c>
      <c r="AB52">
        <v>229.01445000000001</v>
      </c>
      <c r="AC52">
        <v>228.01458700000001</v>
      </c>
      <c r="AD52">
        <v>226.97612000000001</v>
      </c>
      <c r="AE52">
        <v>225.876068</v>
      </c>
      <c r="AF52">
        <v>224.61758399999999</v>
      </c>
      <c r="AG52">
        <v>223.33367899999999</v>
      </c>
      <c r="AH52">
        <v>221.78813199999999</v>
      </c>
      <c r="AI52">
        <v>220.16580200000001</v>
      </c>
      <c r="AJ52">
        <v>218.665131</v>
      </c>
      <c r="AK52" s="15">
        <v>1.9E-2</v>
      </c>
    </row>
    <row r="53" spans="1:37">
      <c r="A53" s="53" t="s">
        <v>814</v>
      </c>
      <c r="B53" t="s">
        <v>815</v>
      </c>
      <c r="C53" t="s">
        <v>816</v>
      </c>
      <c r="D53" t="s">
        <v>190</v>
      </c>
      <c r="F53">
        <v>65.868385000000004</v>
      </c>
      <c r="G53">
        <v>77.343924999999999</v>
      </c>
      <c r="H53">
        <v>85.037193000000002</v>
      </c>
      <c r="I53">
        <v>90.397377000000006</v>
      </c>
      <c r="J53">
        <v>94.148392000000001</v>
      </c>
      <c r="K53">
        <v>96.454200999999998</v>
      </c>
      <c r="L53">
        <v>98.028533999999993</v>
      </c>
      <c r="M53">
        <v>99.228485000000006</v>
      </c>
      <c r="N53">
        <v>98.787505999999993</v>
      </c>
      <c r="O53">
        <v>98.326217999999997</v>
      </c>
      <c r="P53">
        <v>98.456612000000007</v>
      </c>
      <c r="Q53">
        <v>97.730179000000007</v>
      </c>
      <c r="R53">
        <v>97.429573000000005</v>
      </c>
      <c r="S53">
        <v>97.078491</v>
      </c>
      <c r="T53">
        <v>96.865768000000003</v>
      </c>
      <c r="U53">
        <v>96.190719999999999</v>
      </c>
      <c r="V53">
        <v>95.827606000000003</v>
      </c>
      <c r="W53">
        <v>95.546768</v>
      </c>
      <c r="X53">
        <v>95.188216999999995</v>
      </c>
      <c r="Y53">
        <v>94.635986000000003</v>
      </c>
      <c r="Z53">
        <v>94.234970000000004</v>
      </c>
      <c r="AA53">
        <v>93.656120000000001</v>
      </c>
      <c r="AB53">
        <v>93.025208000000006</v>
      </c>
      <c r="AC53">
        <v>92.393783999999997</v>
      </c>
      <c r="AD53">
        <v>91.770995999999997</v>
      </c>
      <c r="AE53">
        <v>91.134651000000005</v>
      </c>
      <c r="AF53">
        <v>90.408362999999994</v>
      </c>
      <c r="AG53">
        <v>89.765427000000003</v>
      </c>
      <c r="AH53">
        <v>89.013596000000007</v>
      </c>
      <c r="AI53">
        <v>88.517876000000001</v>
      </c>
      <c r="AJ53">
        <v>88.092033000000001</v>
      </c>
      <c r="AK53" s="15">
        <v>0.01</v>
      </c>
    </row>
    <row r="54" spans="1:37">
      <c r="A54" t="s">
        <v>108</v>
      </c>
      <c r="B54" t="s">
        <v>817</v>
      </c>
      <c r="C54" t="s">
        <v>818</v>
      </c>
      <c r="D54" t="s">
        <v>190</v>
      </c>
      <c r="F54">
        <v>8.2139009999999999</v>
      </c>
      <c r="G54">
        <v>9.6765150000000002</v>
      </c>
      <c r="H54">
        <v>10.66667</v>
      </c>
      <c r="I54">
        <v>11.35914</v>
      </c>
      <c r="J54">
        <v>11.848991</v>
      </c>
      <c r="K54">
        <v>12.157253000000001</v>
      </c>
      <c r="L54">
        <v>12.373383</v>
      </c>
      <c r="M54">
        <v>12.542023</v>
      </c>
      <c r="N54">
        <v>12.501125</v>
      </c>
      <c r="O54">
        <v>12.457867</v>
      </c>
      <c r="P54">
        <v>12.492732999999999</v>
      </c>
      <c r="Q54">
        <v>12.415229999999999</v>
      </c>
      <c r="R54">
        <v>12.393853</v>
      </c>
      <c r="S54">
        <v>12.364929999999999</v>
      </c>
      <c r="T54">
        <v>12.354592999999999</v>
      </c>
      <c r="U54">
        <v>12.283155000000001</v>
      </c>
      <c r="V54">
        <v>12.252656</v>
      </c>
      <c r="W54">
        <v>12.232264000000001</v>
      </c>
      <c r="X54">
        <v>12.202119</v>
      </c>
      <c r="Y54">
        <v>12.146736000000001</v>
      </c>
      <c r="Z54">
        <v>12.111720999999999</v>
      </c>
      <c r="AA54">
        <v>12.053454</v>
      </c>
      <c r="AB54">
        <v>11.987914999999999</v>
      </c>
      <c r="AC54">
        <v>11.922503000000001</v>
      </c>
      <c r="AD54">
        <v>11.858107</v>
      </c>
      <c r="AE54">
        <v>11.792482</v>
      </c>
      <c r="AF54">
        <v>11.713984</v>
      </c>
      <c r="AG54">
        <v>11.645860000000001</v>
      </c>
      <c r="AH54">
        <v>11.563480999999999</v>
      </c>
      <c r="AI54">
        <v>11.514956</v>
      </c>
      <c r="AJ54">
        <v>11.475149999999999</v>
      </c>
      <c r="AK54" s="15">
        <v>1.0999999999999999E-2</v>
      </c>
    </row>
    <row r="55" spans="1:37">
      <c r="A55" t="s">
        <v>710</v>
      </c>
      <c r="B55" t="s">
        <v>819</v>
      </c>
      <c r="C55" t="s">
        <v>820</v>
      </c>
      <c r="D55" t="s">
        <v>190</v>
      </c>
      <c r="F55">
        <v>4.2989999999999999E-3</v>
      </c>
      <c r="G55">
        <v>4.9049999999999996E-3</v>
      </c>
      <c r="H55">
        <v>5.2630000000000003E-3</v>
      </c>
      <c r="I55">
        <v>5.5059999999999996E-3</v>
      </c>
      <c r="J55">
        <v>5.6690000000000004E-3</v>
      </c>
      <c r="K55">
        <v>5.7609999999999996E-3</v>
      </c>
      <c r="L55">
        <v>5.8209999999999998E-3</v>
      </c>
      <c r="M55">
        <v>5.8630000000000002E-3</v>
      </c>
      <c r="N55">
        <v>5.8230000000000001E-3</v>
      </c>
      <c r="O55">
        <v>5.7800000000000004E-3</v>
      </c>
      <c r="P55">
        <v>5.764E-3</v>
      </c>
      <c r="Q55">
        <v>5.7060000000000001E-3</v>
      </c>
      <c r="R55">
        <v>5.6649999999999999E-3</v>
      </c>
      <c r="S55">
        <v>5.6230000000000004E-3</v>
      </c>
      <c r="T55">
        <v>5.5859999999999998E-3</v>
      </c>
      <c r="U55">
        <v>5.5250000000000004E-3</v>
      </c>
      <c r="V55">
        <v>5.4819999999999999E-3</v>
      </c>
      <c r="W55">
        <v>5.4450000000000002E-3</v>
      </c>
      <c r="X55">
        <v>5.4029999999999998E-3</v>
      </c>
      <c r="Y55">
        <v>5.3489999999999996E-3</v>
      </c>
      <c r="Z55">
        <v>5.2969999999999996E-3</v>
      </c>
      <c r="AA55">
        <v>5.2370000000000003E-3</v>
      </c>
      <c r="AB55">
        <v>5.1770000000000002E-3</v>
      </c>
      <c r="AC55">
        <v>5.117E-3</v>
      </c>
      <c r="AD55">
        <v>5.058E-3</v>
      </c>
      <c r="AE55">
        <v>4.9940000000000002E-3</v>
      </c>
      <c r="AF55">
        <v>4.9300000000000004E-3</v>
      </c>
      <c r="AG55">
        <v>4.8710000000000003E-3</v>
      </c>
      <c r="AH55">
        <v>4.8050000000000002E-3</v>
      </c>
      <c r="AI55">
        <v>4.751E-3</v>
      </c>
      <c r="AJ55">
        <v>4.7019999999999996E-3</v>
      </c>
      <c r="AK55" s="15">
        <v>3.0000000000000001E-3</v>
      </c>
    </row>
    <row r="56" spans="1:37">
      <c r="A56" t="s">
        <v>567</v>
      </c>
      <c r="B56" t="s">
        <v>821</v>
      </c>
      <c r="C56" t="s">
        <v>822</v>
      </c>
      <c r="D56" t="s">
        <v>190</v>
      </c>
      <c r="F56">
        <v>39.342956999999998</v>
      </c>
      <c r="G56">
        <v>45.876663000000001</v>
      </c>
      <c r="H56">
        <v>50.221744999999999</v>
      </c>
      <c r="I56">
        <v>53.204749999999997</v>
      </c>
      <c r="J56">
        <v>55.259338</v>
      </c>
      <c r="K56">
        <v>56.491351999999999</v>
      </c>
      <c r="L56">
        <v>57.299968999999997</v>
      </c>
      <c r="M56">
        <v>57.889167999999998</v>
      </c>
      <c r="N56">
        <v>57.565086000000001</v>
      </c>
      <c r="O56">
        <v>57.224128999999998</v>
      </c>
      <c r="P56">
        <v>57.227783000000002</v>
      </c>
      <c r="Q56">
        <v>56.729961000000003</v>
      </c>
      <c r="R56">
        <v>56.487537000000003</v>
      </c>
      <c r="S56">
        <v>56.204224000000004</v>
      </c>
      <c r="T56">
        <v>55.996456000000002</v>
      </c>
      <c r="U56">
        <v>55.510323</v>
      </c>
      <c r="V56">
        <v>55.190829999999998</v>
      </c>
      <c r="W56">
        <v>54.901924000000001</v>
      </c>
      <c r="X56">
        <v>54.556376999999998</v>
      </c>
      <c r="Y56">
        <v>54.084842999999999</v>
      </c>
      <c r="Z56">
        <v>53.685890000000001</v>
      </c>
      <c r="AA56">
        <v>53.162922000000002</v>
      </c>
      <c r="AB56">
        <v>52.581119999999999</v>
      </c>
      <c r="AC56">
        <v>51.966534000000003</v>
      </c>
      <c r="AD56">
        <v>51.312018999999999</v>
      </c>
      <c r="AE56">
        <v>50.599342</v>
      </c>
      <c r="AF56">
        <v>49.756568999999999</v>
      </c>
      <c r="AG56">
        <v>48.845408999999997</v>
      </c>
      <c r="AH56">
        <v>47.706341000000002</v>
      </c>
      <c r="AI56">
        <v>46.376685999999999</v>
      </c>
      <c r="AJ56">
        <v>45.129745</v>
      </c>
      <c r="AK56" s="15">
        <v>5.0000000000000001E-3</v>
      </c>
    </row>
    <row r="57" spans="1:37">
      <c r="A57" t="s">
        <v>114</v>
      </c>
      <c r="B57" t="s">
        <v>823</v>
      </c>
      <c r="C57" t="s">
        <v>824</v>
      </c>
      <c r="D57" t="s">
        <v>190</v>
      </c>
      <c r="F57">
        <v>17.099070000000001</v>
      </c>
      <c r="G57">
        <v>20.319552999999999</v>
      </c>
      <c r="H57">
        <v>22.485256</v>
      </c>
      <c r="I57">
        <v>24.019459000000001</v>
      </c>
      <c r="J57">
        <v>25.102898</v>
      </c>
      <c r="K57">
        <v>25.770533</v>
      </c>
      <c r="L57">
        <v>26.232544000000001</v>
      </c>
      <c r="M57">
        <v>26.589859000000001</v>
      </c>
      <c r="N57">
        <v>26.464668</v>
      </c>
      <c r="O57">
        <v>26.333935</v>
      </c>
      <c r="P57">
        <v>26.351505</v>
      </c>
      <c r="Q57">
        <v>26.142330000000001</v>
      </c>
      <c r="R57">
        <v>26.030087000000002</v>
      </c>
      <c r="S57">
        <v>25.909834</v>
      </c>
      <c r="T57">
        <v>25.821386</v>
      </c>
      <c r="U57">
        <v>25.614086</v>
      </c>
      <c r="V57">
        <v>25.490601000000002</v>
      </c>
      <c r="W57">
        <v>25.393127</v>
      </c>
      <c r="X57">
        <v>25.272171</v>
      </c>
      <c r="Y57">
        <v>25.098717000000001</v>
      </c>
      <c r="Z57">
        <v>24.958691000000002</v>
      </c>
      <c r="AA57">
        <v>24.771570000000001</v>
      </c>
      <c r="AB57">
        <v>24.572716</v>
      </c>
      <c r="AC57">
        <v>24.372135</v>
      </c>
      <c r="AD57">
        <v>24.175498999999999</v>
      </c>
      <c r="AE57">
        <v>23.970161000000001</v>
      </c>
      <c r="AF57">
        <v>23.746223000000001</v>
      </c>
      <c r="AG57">
        <v>23.548378</v>
      </c>
      <c r="AH57">
        <v>23.317295000000001</v>
      </c>
      <c r="AI57">
        <v>23.150963000000001</v>
      </c>
      <c r="AJ57">
        <v>23.003896999999998</v>
      </c>
      <c r="AK57" s="15">
        <v>0.01</v>
      </c>
    </row>
    <row r="58" spans="1:37">
      <c r="A58" t="s">
        <v>111</v>
      </c>
      <c r="B58" t="s">
        <v>825</v>
      </c>
      <c r="C58" t="s">
        <v>826</v>
      </c>
      <c r="D58" t="s">
        <v>190</v>
      </c>
      <c r="F58">
        <v>0.85228499999999996</v>
      </c>
      <c r="G58">
        <v>1.0238849999999999</v>
      </c>
      <c r="H58">
        <v>1.142909</v>
      </c>
      <c r="I58">
        <v>1.226561</v>
      </c>
      <c r="J58">
        <v>1.2873049999999999</v>
      </c>
      <c r="K58">
        <v>1.3277159999999999</v>
      </c>
      <c r="L58">
        <v>1.35825</v>
      </c>
      <c r="M58">
        <v>1.3837299999999999</v>
      </c>
      <c r="N58">
        <v>1.3838189999999999</v>
      </c>
      <c r="O58">
        <v>1.3838760000000001</v>
      </c>
      <c r="P58">
        <v>1.394023</v>
      </c>
      <c r="Q58">
        <v>1.38931</v>
      </c>
      <c r="R58">
        <v>1.391672</v>
      </c>
      <c r="S58">
        <v>1.3925799999999999</v>
      </c>
      <c r="T58">
        <v>1.395878</v>
      </c>
      <c r="U58">
        <v>1.3909419999999999</v>
      </c>
      <c r="V58">
        <v>1.3914660000000001</v>
      </c>
      <c r="W58">
        <v>1.3932119999999999</v>
      </c>
      <c r="X58">
        <v>1.3938429999999999</v>
      </c>
      <c r="Y58">
        <v>1.391078</v>
      </c>
      <c r="Z58">
        <v>1.3909210000000001</v>
      </c>
      <c r="AA58">
        <v>1.388023</v>
      </c>
      <c r="AB58">
        <v>1.384069</v>
      </c>
      <c r="AC58">
        <v>1.380226</v>
      </c>
      <c r="AD58">
        <v>1.3765510000000001</v>
      </c>
      <c r="AE58">
        <v>1.3728610000000001</v>
      </c>
      <c r="AF58">
        <v>1.3671819999999999</v>
      </c>
      <c r="AG58">
        <v>1.362773</v>
      </c>
      <c r="AH58">
        <v>1.3564320000000001</v>
      </c>
      <c r="AI58">
        <v>1.354414</v>
      </c>
      <c r="AJ58">
        <v>1.3532869999999999</v>
      </c>
      <c r="AK58" s="15">
        <v>1.6E-2</v>
      </c>
    </row>
    <row r="59" spans="1:37">
      <c r="A59" t="s">
        <v>719</v>
      </c>
      <c r="B59" t="s">
        <v>827</v>
      </c>
      <c r="C59" t="s">
        <v>828</v>
      </c>
      <c r="D59" t="s">
        <v>190</v>
      </c>
      <c r="F59">
        <v>0.34543099999999999</v>
      </c>
      <c r="G59">
        <v>0.42956299999999997</v>
      </c>
      <c r="H59">
        <v>0.50085900000000005</v>
      </c>
      <c r="I59">
        <v>0.566272</v>
      </c>
      <c r="J59">
        <v>0.627633</v>
      </c>
      <c r="K59">
        <v>0.68449700000000002</v>
      </c>
      <c r="L59">
        <v>0.74109599999999998</v>
      </c>
      <c r="M59">
        <v>0.80010199999999998</v>
      </c>
      <c r="N59">
        <v>0.849352</v>
      </c>
      <c r="O59">
        <v>0.90310299999999999</v>
      </c>
      <c r="P59">
        <v>0.96728400000000003</v>
      </c>
      <c r="Q59">
        <v>1.030273</v>
      </c>
      <c r="R59">
        <v>1.1034949999999999</v>
      </c>
      <c r="S59">
        <v>1.184134</v>
      </c>
      <c r="T59">
        <v>1.27477</v>
      </c>
      <c r="U59">
        <v>1.3697600000000001</v>
      </c>
      <c r="V59">
        <v>1.479735</v>
      </c>
      <c r="W59">
        <v>1.60405</v>
      </c>
      <c r="X59">
        <v>1.7416499999999999</v>
      </c>
      <c r="Y59">
        <v>1.8927510000000001</v>
      </c>
      <c r="Z59">
        <v>2.0660539999999998</v>
      </c>
      <c r="AA59">
        <v>2.2586650000000001</v>
      </c>
      <c r="AB59">
        <v>2.4781140000000001</v>
      </c>
      <c r="AC59">
        <v>2.731331</v>
      </c>
      <c r="AD59">
        <v>3.0279790000000002</v>
      </c>
      <c r="AE59">
        <v>3.3791910000000001</v>
      </c>
      <c r="AF59">
        <v>3.8040280000000002</v>
      </c>
      <c r="AG59">
        <v>4.3428430000000002</v>
      </c>
      <c r="AH59">
        <v>5.0501290000000001</v>
      </c>
      <c r="AI59">
        <v>6.1011290000000002</v>
      </c>
      <c r="AJ59">
        <v>7.110398</v>
      </c>
      <c r="AK59" s="15">
        <v>0.106</v>
      </c>
    </row>
    <row r="60" spans="1:37">
      <c r="A60" t="s">
        <v>722</v>
      </c>
      <c r="B60" t="s">
        <v>829</v>
      </c>
      <c r="C60" t="s">
        <v>830</v>
      </c>
      <c r="D60" t="s">
        <v>190</v>
      </c>
      <c r="F60">
        <v>1.0442999999999999E-2</v>
      </c>
      <c r="G60">
        <v>1.2829E-2</v>
      </c>
      <c r="H60">
        <v>1.4487E-2</v>
      </c>
      <c r="I60">
        <v>1.5692000000000001E-2</v>
      </c>
      <c r="J60">
        <v>1.6556000000000001E-2</v>
      </c>
      <c r="K60">
        <v>1.7096E-2</v>
      </c>
      <c r="L60">
        <v>1.7464E-2</v>
      </c>
      <c r="M60">
        <v>1.7742000000000001E-2</v>
      </c>
      <c r="N60">
        <v>1.7635999999999999E-2</v>
      </c>
      <c r="O60">
        <v>1.7526E-2</v>
      </c>
      <c r="P60">
        <v>1.7519E-2</v>
      </c>
      <c r="Q60">
        <v>1.7361999999999999E-2</v>
      </c>
      <c r="R60">
        <v>1.7267000000000001E-2</v>
      </c>
      <c r="S60">
        <v>1.7167000000000002E-2</v>
      </c>
      <c r="T60">
        <v>1.7087000000000001E-2</v>
      </c>
      <c r="U60">
        <v>1.6931000000000002E-2</v>
      </c>
      <c r="V60">
        <v>1.6830999999999999E-2</v>
      </c>
      <c r="W60">
        <v>1.6747999999999999E-2</v>
      </c>
      <c r="X60">
        <v>1.6648E-2</v>
      </c>
      <c r="Y60">
        <v>1.6513E-2</v>
      </c>
      <c r="Z60">
        <v>1.6397999999999999E-2</v>
      </c>
      <c r="AA60">
        <v>1.6250000000000001E-2</v>
      </c>
      <c r="AB60">
        <v>1.6095000000000002E-2</v>
      </c>
      <c r="AC60">
        <v>1.5938000000000001E-2</v>
      </c>
      <c r="AD60">
        <v>1.5783999999999999E-2</v>
      </c>
      <c r="AE60">
        <v>1.5620999999999999E-2</v>
      </c>
      <c r="AF60">
        <v>1.5448999999999999E-2</v>
      </c>
      <c r="AG60">
        <v>1.5294E-2</v>
      </c>
      <c r="AH60">
        <v>1.5117E-2</v>
      </c>
      <c r="AI60">
        <v>1.498E-2</v>
      </c>
      <c r="AJ60">
        <v>1.4853999999999999E-2</v>
      </c>
      <c r="AK60" s="15">
        <v>1.2E-2</v>
      </c>
    </row>
    <row r="61" spans="1:37">
      <c r="A61" s="53" t="s">
        <v>831</v>
      </c>
      <c r="B61" t="s">
        <v>832</v>
      </c>
      <c r="C61" t="s">
        <v>833</v>
      </c>
      <c r="D61" t="s">
        <v>190</v>
      </c>
      <c r="F61">
        <v>21.389296000000002</v>
      </c>
      <c r="G61">
        <v>24.819852999999998</v>
      </c>
      <c r="H61">
        <v>27.510082000000001</v>
      </c>
      <c r="I61">
        <v>29.622658000000001</v>
      </c>
      <c r="J61">
        <v>31.287822999999999</v>
      </c>
      <c r="K61">
        <v>32.605826999999998</v>
      </c>
      <c r="L61">
        <v>33.663296000000003</v>
      </c>
      <c r="M61">
        <v>34.520812999999997</v>
      </c>
      <c r="N61">
        <v>35.224196999999997</v>
      </c>
      <c r="O61">
        <v>35.813029999999998</v>
      </c>
      <c r="P61">
        <v>36.317593000000002</v>
      </c>
      <c r="Q61">
        <v>36.759636</v>
      </c>
      <c r="R61">
        <v>37.152343999999999</v>
      </c>
      <c r="S61">
        <v>37.510295999999997</v>
      </c>
      <c r="T61">
        <v>37.844872000000002</v>
      </c>
      <c r="U61">
        <v>38.157986000000001</v>
      </c>
      <c r="V61">
        <v>38.449916999999999</v>
      </c>
      <c r="W61">
        <v>38.723610000000001</v>
      </c>
      <c r="X61">
        <v>38.985104</v>
      </c>
      <c r="Y61">
        <v>39.238807999999999</v>
      </c>
      <c r="Z61">
        <v>39.486941999999999</v>
      </c>
      <c r="AA61">
        <v>39.726619999999997</v>
      </c>
      <c r="AB61">
        <v>39.958668000000003</v>
      </c>
      <c r="AC61">
        <v>40.184944000000002</v>
      </c>
      <c r="AD61">
        <v>40.404293000000003</v>
      </c>
      <c r="AE61">
        <v>40.622166</v>
      </c>
      <c r="AF61">
        <v>40.834713000000001</v>
      </c>
      <c r="AG61">
        <v>41.040450999999997</v>
      </c>
      <c r="AH61">
        <v>41.248080999999999</v>
      </c>
      <c r="AI61">
        <v>41.453494999999997</v>
      </c>
      <c r="AJ61">
        <v>41.657665000000001</v>
      </c>
      <c r="AK61" s="15">
        <v>2.1999999999999999E-2</v>
      </c>
    </row>
    <row r="62" spans="1:37">
      <c r="A62" t="s">
        <v>108</v>
      </c>
      <c r="B62" t="s">
        <v>834</v>
      </c>
      <c r="C62" t="s">
        <v>835</v>
      </c>
      <c r="D62" t="s">
        <v>190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170</v>
      </c>
    </row>
    <row r="63" spans="1:37">
      <c r="A63" t="s">
        <v>710</v>
      </c>
      <c r="B63" t="s">
        <v>836</v>
      </c>
      <c r="C63" t="s">
        <v>837</v>
      </c>
      <c r="D63" t="s">
        <v>190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170</v>
      </c>
    </row>
    <row r="64" spans="1:37">
      <c r="A64" t="s">
        <v>567</v>
      </c>
      <c r="B64" t="s">
        <v>838</v>
      </c>
      <c r="C64" t="s">
        <v>839</v>
      </c>
      <c r="D64" t="s">
        <v>190</v>
      </c>
      <c r="F64">
        <v>21.389296000000002</v>
      </c>
      <c r="G64">
        <v>24.819852999999998</v>
      </c>
      <c r="H64">
        <v>27.510082000000001</v>
      </c>
      <c r="I64">
        <v>29.622658000000001</v>
      </c>
      <c r="J64">
        <v>31.287822999999999</v>
      </c>
      <c r="K64">
        <v>32.605826999999998</v>
      </c>
      <c r="L64">
        <v>33.663296000000003</v>
      </c>
      <c r="M64">
        <v>34.520812999999997</v>
      </c>
      <c r="N64">
        <v>35.224196999999997</v>
      </c>
      <c r="O64">
        <v>35.813029999999998</v>
      </c>
      <c r="P64">
        <v>36.317593000000002</v>
      </c>
      <c r="Q64">
        <v>36.759636</v>
      </c>
      <c r="R64">
        <v>37.152343999999999</v>
      </c>
      <c r="S64">
        <v>37.510295999999997</v>
      </c>
      <c r="T64">
        <v>37.844872000000002</v>
      </c>
      <c r="U64">
        <v>38.157986000000001</v>
      </c>
      <c r="V64">
        <v>38.449916999999999</v>
      </c>
      <c r="W64">
        <v>38.723610000000001</v>
      </c>
      <c r="X64">
        <v>38.985104</v>
      </c>
      <c r="Y64">
        <v>39.238807999999999</v>
      </c>
      <c r="Z64">
        <v>39.486941999999999</v>
      </c>
      <c r="AA64">
        <v>39.726619999999997</v>
      </c>
      <c r="AB64">
        <v>39.958668000000003</v>
      </c>
      <c r="AC64">
        <v>40.184944000000002</v>
      </c>
      <c r="AD64">
        <v>40.404293000000003</v>
      </c>
      <c r="AE64">
        <v>40.622166</v>
      </c>
      <c r="AF64">
        <v>40.834713000000001</v>
      </c>
      <c r="AG64">
        <v>41.040450999999997</v>
      </c>
      <c r="AH64">
        <v>41.248080999999999</v>
      </c>
      <c r="AI64">
        <v>41.453494999999997</v>
      </c>
      <c r="AJ64">
        <v>41.657665000000001</v>
      </c>
      <c r="AK64" s="15">
        <v>2.1999999999999999E-2</v>
      </c>
    </row>
    <row r="65" spans="1:37">
      <c r="A65" t="s">
        <v>114</v>
      </c>
      <c r="B65" t="s">
        <v>840</v>
      </c>
      <c r="C65" t="s">
        <v>841</v>
      </c>
      <c r="D65" t="s">
        <v>190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t="s">
        <v>170</v>
      </c>
    </row>
    <row r="66" spans="1:37">
      <c r="A66" t="s">
        <v>111</v>
      </c>
      <c r="B66" t="s">
        <v>842</v>
      </c>
      <c r="C66" t="s">
        <v>843</v>
      </c>
      <c r="D66" t="s">
        <v>190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t="s">
        <v>170</v>
      </c>
    </row>
    <row r="67" spans="1:37">
      <c r="A67" t="s">
        <v>719</v>
      </c>
      <c r="B67" t="s">
        <v>844</v>
      </c>
      <c r="C67" t="s">
        <v>845</v>
      </c>
      <c r="D67" t="s">
        <v>190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t="s">
        <v>170</v>
      </c>
    </row>
    <row r="68" spans="1:37">
      <c r="A68" t="s">
        <v>722</v>
      </c>
      <c r="B68" t="s">
        <v>846</v>
      </c>
      <c r="C68" t="s">
        <v>847</v>
      </c>
      <c r="D68" t="s">
        <v>190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t="s">
        <v>170</v>
      </c>
    </row>
    <row r="69" spans="1:37">
      <c r="A69" s="53" t="s">
        <v>848</v>
      </c>
      <c r="B69" t="s">
        <v>849</v>
      </c>
      <c r="C69" t="s">
        <v>850</v>
      </c>
      <c r="D69" t="s">
        <v>190</v>
      </c>
      <c r="F69">
        <v>36.342903</v>
      </c>
      <c r="G69">
        <v>53.065319000000002</v>
      </c>
      <c r="H69">
        <v>65.539473999999998</v>
      </c>
      <c r="I69">
        <v>74.774010000000004</v>
      </c>
      <c r="J69">
        <v>81.650841</v>
      </c>
      <c r="K69">
        <v>86.872803000000005</v>
      </c>
      <c r="L69">
        <v>90.754913000000002</v>
      </c>
      <c r="M69">
        <v>93.637444000000002</v>
      </c>
      <c r="N69">
        <v>95.815033</v>
      </c>
      <c r="O69">
        <v>97.436133999999996</v>
      </c>
      <c r="P69">
        <v>98.610291000000004</v>
      </c>
      <c r="Q69">
        <v>99.419357000000005</v>
      </c>
      <c r="R69">
        <v>99.995284999999996</v>
      </c>
      <c r="S69">
        <v>100.30935700000001</v>
      </c>
      <c r="T69">
        <v>100.40677599999999</v>
      </c>
      <c r="U69">
        <v>100.383087</v>
      </c>
      <c r="V69">
        <v>100.25748400000001</v>
      </c>
      <c r="W69">
        <v>100.05856300000001</v>
      </c>
      <c r="X69">
        <v>99.805701999999997</v>
      </c>
      <c r="Y69">
        <v>99.515450000000001</v>
      </c>
      <c r="Z69">
        <v>99.200005000000004</v>
      </c>
      <c r="AA69">
        <v>98.869118</v>
      </c>
      <c r="AB69">
        <v>98.529976000000005</v>
      </c>
      <c r="AC69">
        <v>98.188254999999998</v>
      </c>
      <c r="AD69">
        <v>97.849648000000002</v>
      </c>
      <c r="AE69">
        <v>97.519051000000005</v>
      </c>
      <c r="AF69">
        <v>97.198905999999994</v>
      </c>
      <c r="AG69">
        <v>96.890816000000001</v>
      </c>
      <c r="AH69">
        <v>96.596496999999999</v>
      </c>
      <c r="AI69">
        <v>96.315291999999999</v>
      </c>
      <c r="AJ69">
        <v>96.045379999999994</v>
      </c>
      <c r="AK69" s="15">
        <v>3.3000000000000002E-2</v>
      </c>
    </row>
    <row r="70" spans="1:37">
      <c r="A70" t="s">
        <v>108</v>
      </c>
      <c r="B70" t="s">
        <v>851</v>
      </c>
      <c r="C70" t="s">
        <v>852</v>
      </c>
      <c r="D70" t="s">
        <v>190</v>
      </c>
      <c r="F70">
        <v>4.0336290000000004</v>
      </c>
      <c r="G70">
        <v>5.8896179999999996</v>
      </c>
      <c r="H70">
        <v>7.2741020000000001</v>
      </c>
      <c r="I70">
        <v>8.2990250000000003</v>
      </c>
      <c r="J70">
        <v>9.0622710000000009</v>
      </c>
      <c r="K70">
        <v>9.6418479999999995</v>
      </c>
      <c r="L70">
        <v>10.072715000000001</v>
      </c>
      <c r="M70">
        <v>10.392642</v>
      </c>
      <c r="N70">
        <v>10.634327000000001</v>
      </c>
      <c r="O70">
        <v>10.814251000000001</v>
      </c>
      <c r="P70">
        <v>10.944569</v>
      </c>
      <c r="Q70">
        <v>11.034364999999999</v>
      </c>
      <c r="R70">
        <v>11.098286</v>
      </c>
      <c r="S70">
        <v>11.133143</v>
      </c>
      <c r="T70">
        <v>11.143955999999999</v>
      </c>
      <c r="U70">
        <v>11.141327</v>
      </c>
      <c r="V70">
        <v>11.127387000000001</v>
      </c>
      <c r="W70">
        <v>11.105309</v>
      </c>
      <c r="X70">
        <v>11.077244</v>
      </c>
      <c r="Y70">
        <v>11.045029</v>
      </c>
      <c r="Z70">
        <v>11.010020000000001</v>
      </c>
      <c r="AA70">
        <v>10.973293999999999</v>
      </c>
      <c r="AB70">
        <v>10.935654</v>
      </c>
      <c r="AC70">
        <v>10.897727</v>
      </c>
      <c r="AD70">
        <v>10.860144999999999</v>
      </c>
      <c r="AE70">
        <v>10.823454</v>
      </c>
      <c r="AF70">
        <v>10.787921000000001</v>
      </c>
      <c r="AG70">
        <v>10.753726</v>
      </c>
      <c r="AH70">
        <v>10.72106</v>
      </c>
      <c r="AI70">
        <v>10.689852999999999</v>
      </c>
      <c r="AJ70">
        <v>10.659893</v>
      </c>
      <c r="AK70" s="15">
        <v>3.3000000000000002E-2</v>
      </c>
    </row>
    <row r="71" spans="1:37">
      <c r="A71" t="s">
        <v>710</v>
      </c>
      <c r="B71" t="s">
        <v>853</v>
      </c>
      <c r="C71" t="s">
        <v>854</v>
      </c>
      <c r="D71" t="s">
        <v>190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170</v>
      </c>
    </row>
    <row r="72" spans="1:37">
      <c r="A72" t="s">
        <v>567</v>
      </c>
      <c r="B72" t="s">
        <v>855</v>
      </c>
      <c r="C72" t="s">
        <v>856</v>
      </c>
      <c r="D72" t="s">
        <v>190</v>
      </c>
      <c r="F72">
        <v>31.980073999999998</v>
      </c>
      <c r="G72">
        <v>46.693012000000003</v>
      </c>
      <c r="H72">
        <v>57.664856</v>
      </c>
      <c r="I72">
        <v>65.781433000000007</v>
      </c>
      <c r="J72">
        <v>71.820144999999997</v>
      </c>
      <c r="K72">
        <v>76.401764</v>
      </c>
      <c r="L72">
        <v>79.802284</v>
      </c>
      <c r="M72">
        <v>82.321213</v>
      </c>
      <c r="N72">
        <v>84.219391000000002</v>
      </c>
      <c r="O72">
        <v>85.626839000000004</v>
      </c>
      <c r="P72">
        <v>86.642899</v>
      </c>
      <c r="Q72">
        <v>87.337813999999995</v>
      </c>
      <c r="R72">
        <v>87.827690000000004</v>
      </c>
      <c r="S72">
        <v>88.086738999999994</v>
      </c>
      <c r="T72">
        <v>88.154967999999997</v>
      </c>
      <c r="U72">
        <v>88.116951</v>
      </c>
      <c r="V72">
        <v>87.989806999999999</v>
      </c>
      <c r="W72">
        <v>87.797561999999999</v>
      </c>
      <c r="X72">
        <v>87.557152000000002</v>
      </c>
      <c r="Y72">
        <v>87.284401000000003</v>
      </c>
      <c r="Z72">
        <v>86.988213000000002</v>
      </c>
      <c r="AA72">
        <v>86.678039999999996</v>
      </c>
      <c r="AB72">
        <v>86.360336000000004</v>
      </c>
      <c r="AC72">
        <v>86.039955000000006</v>
      </c>
      <c r="AD72">
        <v>85.721710000000002</v>
      </c>
      <c r="AE72">
        <v>85.409790000000001</v>
      </c>
      <c r="AF72">
        <v>85.106482999999997</v>
      </c>
      <c r="AG72">
        <v>84.813400000000001</v>
      </c>
      <c r="AH72">
        <v>84.531966999999995</v>
      </c>
      <c r="AI72">
        <v>84.261405999999994</v>
      </c>
      <c r="AJ72">
        <v>84.000236999999998</v>
      </c>
      <c r="AK72" s="15">
        <v>3.3000000000000002E-2</v>
      </c>
    </row>
    <row r="73" spans="1:37">
      <c r="A73" t="s">
        <v>114</v>
      </c>
      <c r="B73" t="s">
        <v>857</v>
      </c>
      <c r="C73" t="s">
        <v>858</v>
      </c>
      <c r="D73" t="s">
        <v>190</v>
      </c>
      <c r="F73">
        <v>0.29807400000000001</v>
      </c>
      <c r="G73">
        <v>0.43723499999999998</v>
      </c>
      <c r="H73">
        <v>0.544377</v>
      </c>
      <c r="I73">
        <v>0.62949999999999995</v>
      </c>
      <c r="J73">
        <v>0.69848600000000005</v>
      </c>
      <c r="K73">
        <v>0.75478599999999996</v>
      </c>
      <c r="L73">
        <v>0.80217400000000005</v>
      </c>
      <c r="M73">
        <v>0.84338400000000002</v>
      </c>
      <c r="N73">
        <v>0.879251</v>
      </c>
      <c r="O73">
        <v>0.91159000000000001</v>
      </c>
      <c r="P73">
        <v>0.93835800000000003</v>
      </c>
      <c r="Q73">
        <v>0.96201899999999996</v>
      </c>
      <c r="R73">
        <v>0.98365499999999995</v>
      </c>
      <c r="S73">
        <v>1.0035540000000001</v>
      </c>
      <c r="T73">
        <v>1.0218400000000001</v>
      </c>
      <c r="U73">
        <v>1.038826</v>
      </c>
      <c r="V73">
        <v>1.0544119999999999</v>
      </c>
      <c r="W73">
        <v>1.0699920000000001</v>
      </c>
      <c r="X73">
        <v>1.085812</v>
      </c>
      <c r="Y73">
        <v>1.1007849999999999</v>
      </c>
      <c r="Z73">
        <v>1.116808</v>
      </c>
      <c r="AA73">
        <v>1.1330979999999999</v>
      </c>
      <c r="AB73">
        <v>1.149589</v>
      </c>
      <c r="AC73">
        <v>1.166471</v>
      </c>
      <c r="AD73">
        <v>1.1839789999999999</v>
      </c>
      <c r="AE73">
        <v>1.202275</v>
      </c>
      <c r="AF73">
        <v>1.2212510000000001</v>
      </c>
      <c r="AG73">
        <v>1.240699</v>
      </c>
      <c r="AH73">
        <v>1.2607269999999999</v>
      </c>
      <c r="AI73">
        <v>1.2815430000000001</v>
      </c>
      <c r="AJ73">
        <v>1.3029839999999999</v>
      </c>
      <c r="AK73" s="15">
        <v>0.05</v>
      </c>
    </row>
    <row r="74" spans="1:37">
      <c r="A74" t="s">
        <v>111</v>
      </c>
      <c r="B74" t="s">
        <v>859</v>
      </c>
      <c r="C74" t="s">
        <v>860</v>
      </c>
      <c r="D74" t="s">
        <v>190</v>
      </c>
      <c r="F74">
        <v>3.1129E-2</v>
      </c>
      <c r="G74">
        <v>4.5453E-2</v>
      </c>
      <c r="H74">
        <v>5.6136999999999999E-2</v>
      </c>
      <c r="I74">
        <v>6.4047000000000007E-2</v>
      </c>
      <c r="J74">
        <v>6.9936999999999999E-2</v>
      </c>
      <c r="K74">
        <v>7.4410000000000004E-2</v>
      </c>
      <c r="L74">
        <v>7.7734999999999999E-2</v>
      </c>
      <c r="M74">
        <v>8.0204999999999999E-2</v>
      </c>
      <c r="N74">
        <v>8.2070000000000004E-2</v>
      </c>
      <c r="O74">
        <v>8.3458000000000004E-2</v>
      </c>
      <c r="P74">
        <v>8.4463999999999997E-2</v>
      </c>
      <c r="Q74">
        <v>8.5156999999999997E-2</v>
      </c>
      <c r="R74">
        <v>8.5650000000000004E-2</v>
      </c>
      <c r="S74">
        <v>8.5918999999999995E-2</v>
      </c>
      <c r="T74">
        <v>8.6002999999999996E-2</v>
      </c>
      <c r="U74">
        <v>8.5982000000000003E-2</v>
      </c>
      <c r="V74">
        <v>8.5875000000000007E-2</v>
      </c>
      <c r="W74">
        <v>8.5704000000000002E-2</v>
      </c>
      <c r="X74">
        <v>8.5487999999999995E-2</v>
      </c>
      <c r="Y74">
        <v>8.5238999999999995E-2</v>
      </c>
      <c r="Z74">
        <v>8.4969000000000003E-2</v>
      </c>
      <c r="AA74">
        <v>8.4685999999999997E-2</v>
      </c>
      <c r="AB74">
        <v>8.4394999999999998E-2</v>
      </c>
      <c r="AC74">
        <v>8.4101999999999996E-2</v>
      </c>
      <c r="AD74">
        <v>8.3811999999999998E-2</v>
      </c>
      <c r="AE74">
        <v>8.3529000000000006E-2</v>
      </c>
      <c r="AF74">
        <v>8.3254999999999996E-2</v>
      </c>
      <c r="AG74">
        <v>8.2990999999999995E-2</v>
      </c>
      <c r="AH74">
        <v>8.2738999999999993E-2</v>
      </c>
      <c r="AI74">
        <v>8.2498000000000002E-2</v>
      </c>
      <c r="AJ74">
        <v>8.2267000000000007E-2</v>
      </c>
      <c r="AK74" s="15">
        <v>3.3000000000000002E-2</v>
      </c>
    </row>
    <row r="75" spans="1:37">
      <c r="A75" t="s">
        <v>719</v>
      </c>
      <c r="B75" t="s">
        <v>861</v>
      </c>
      <c r="C75" t="s">
        <v>862</v>
      </c>
      <c r="D75" t="s">
        <v>190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170</v>
      </c>
    </row>
    <row r="76" spans="1:37">
      <c r="A76" t="s">
        <v>722</v>
      </c>
      <c r="B76" t="s">
        <v>863</v>
      </c>
      <c r="C76" t="s">
        <v>864</v>
      </c>
      <c r="D76" t="s">
        <v>190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170</v>
      </c>
    </row>
    <row r="77" spans="1:37">
      <c r="A77" s="53" t="s">
        <v>865</v>
      </c>
      <c r="B77" t="s">
        <v>866</v>
      </c>
      <c r="C77" t="s">
        <v>867</v>
      </c>
      <c r="D77" t="s">
        <v>190</v>
      </c>
      <c r="F77">
        <v>29.437215999999999</v>
      </c>
      <c r="G77">
        <v>35.250796999999999</v>
      </c>
      <c r="H77">
        <v>39.933895</v>
      </c>
      <c r="I77">
        <v>43.478256000000002</v>
      </c>
      <c r="J77">
        <v>46.156216000000001</v>
      </c>
      <c r="K77">
        <v>48.165981000000002</v>
      </c>
      <c r="L77">
        <v>49.615046999999997</v>
      </c>
      <c r="M77">
        <v>50.695495999999999</v>
      </c>
      <c r="N77">
        <v>51.001201999999999</v>
      </c>
      <c r="O77">
        <v>51.250045999999998</v>
      </c>
      <c r="P77">
        <v>51.751541000000003</v>
      </c>
      <c r="Q77">
        <v>52.018611999999997</v>
      </c>
      <c r="R77">
        <v>52.573569999999997</v>
      </c>
      <c r="S77">
        <v>53.110683000000002</v>
      </c>
      <c r="T77">
        <v>53.764702</v>
      </c>
      <c r="U77">
        <v>54.329742000000003</v>
      </c>
      <c r="V77">
        <v>54.952255000000001</v>
      </c>
      <c r="W77">
        <v>55.549725000000002</v>
      </c>
      <c r="X77">
        <v>56.141463999999999</v>
      </c>
      <c r="Y77">
        <v>56.752045000000003</v>
      </c>
      <c r="Z77">
        <v>57.541694999999997</v>
      </c>
      <c r="AA77">
        <v>58.267524999999999</v>
      </c>
      <c r="AB77">
        <v>58.979056999999997</v>
      </c>
      <c r="AC77">
        <v>59.712195999999999</v>
      </c>
      <c r="AD77">
        <v>60.418357999999998</v>
      </c>
      <c r="AE77">
        <v>61.202956999999998</v>
      </c>
      <c r="AF77">
        <v>61.917824000000003</v>
      </c>
      <c r="AG77">
        <v>62.563125999999997</v>
      </c>
      <c r="AH77">
        <v>63.253715999999997</v>
      </c>
      <c r="AI77">
        <v>64.011559000000005</v>
      </c>
      <c r="AJ77">
        <v>64.756164999999996</v>
      </c>
      <c r="AK77" s="15">
        <v>2.7E-2</v>
      </c>
    </row>
    <row r="78" spans="1:37">
      <c r="A78" s="53" t="s">
        <v>868</v>
      </c>
      <c r="B78" t="s">
        <v>869</v>
      </c>
      <c r="C78" t="s">
        <v>870</v>
      </c>
      <c r="D78" t="s">
        <v>190</v>
      </c>
      <c r="F78">
        <v>5.3958890000000004</v>
      </c>
      <c r="G78">
        <v>7.0870160000000002</v>
      </c>
      <c r="H78">
        <v>8.3169389999999996</v>
      </c>
      <c r="I78">
        <v>9.2207779999999993</v>
      </c>
      <c r="J78">
        <v>9.8915889999999997</v>
      </c>
      <c r="K78">
        <v>10.394147999999999</v>
      </c>
      <c r="L78">
        <v>10.780244</v>
      </c>
      <c r="M78">
        <v>11.083335</v>
      </c>
      <c r="N78">
        <v>11.181946999999999</v>
      </c>
      <c r="O78">
        <v>11.279498999999999</v>
      </c>
      <c r="P78">
        <v>11.376509</v>
      </c>
      <c r="Q78">
        <v>11.472944</v>
      </c>
      <c r="R78">
        <v>11.567451999999999</v>
      </c>
      <c r="S78">
        <v>11.662525</v>
      </c>
      <c r="T78">
        <v>11.758153</v>
      </c>
      <c r="U78">
        <v>11.852736999999999</v>
      </c>
      <c r="V78">
        <v>11.946493</v>
      </c>
      <c r="W78">
        <v>12.039237</v>
      </c>
      <c r="X78">
        <v>12.130905</v>
      </c>
      <c r="Y78">
        <v>12.22143</v>
      </c>
      <c r="Z78">
        <v>12.310779999999999</v>
      </c>
      <c r="AA78">
        <v>12.398965</v>
      </c>
      <c r="AB78">
        <v>12.486036</v>
      </c>
      <c r="AC78">
        <v>12.572056999999999</v>
      </c>
      <c r="AD78">
        <v>12.657107999999999</v>
      </c>
      <c r="AE78">
        <v>12.741284</v>
      </c>
      <c r="AF78">
        <v>12.824712999999999</v>
      </c>
      <c r="AG78">
        <v>12.907496999999999</v>
      </c>
      <c r="AH78">
        <v>12.98976</v>
      </c>
      <c r="AI78">
        <v>13.071688</v>
      </c>
      <c r="AJ78">
        <v>13.153475</v>
      </c>
      <c r="AK78" s="15">
        <v>0.03</v>
      </c>
    </row>
    <row r="79" spans="1:37">
      <c r="A79" t="s">
        <v>719</v>
      </c>
      <c r="B79" t="s">
        <v>871</v>
      </c>
      <c r="C79" t="s">
        <v>872</v>
      </c>
      <c r="D79" t="s">
        <v>190</v>
      </c>
      <c r="F79">
        <v>0.83852300000000002</v>
      </c>
      <c r="G79">
        <v>1.1013250000000001</v>
      </c>
      <c r="H79">
        <v>1.292456</v>
      </c>
      <c r="I79">
        <v>1.4329130000000001</v>
      </c>
      <c r="J79">
        <v>1.5371570000000001</v>
      </c>
      <c r="K79">
        <v>1.615254</v>
      </c>
      <c r="L79">
        <v>1.675254</v>
      </c>
      <c r="M79">
        <v>1.7223550000000001</v>
      </c>
      <c r="N79">
        <v>1.737679</v>
      </c>
      <c r="O79">
        <v>1.752839</v>
      </c>
      <c r="P79">
        <v>1.767914</v>
      </c>
      <c r="Q79">
        <v>1.7828999999999999</v>
      </c>
      <c r="R79">
        <v>1.7975859999999999</v>
      </c>
      <c r="S79">
        <v>1.8123610000000001</v>
      </c>
      <c r="T79">
        <v>1.8272219999999999</v>
      </c>
      <c r="U79">
        <v>1.84192</v>
      </c>
      <c r="V79">
        <v>1.85649</v>
      </c>
      <c r="W79">
        <v>1.8709020000000001</v>
      </c>
      <c r="X79">
        <v>1.8851469999999999</v>
      </c>
      <c r="Y79">
        <v>1.8992150000000001</v>
      </c>
      <c r="Z79">
        <v>1.9131</v>
      </c>
      <c r="AA79">
        <v>1.926804</v>
      </c>
      <c r="AB79">
        <v>1.9403349999999999</v>
      </c>
      <c r="AC79">
        <v>1.953703</v>
      </c>
      <c r="AD79">
        <v>1.96692</v>
      </c>
      <c r="AE79">
        <v>1.98</v>
      </c>
      <c r="AF79">
        <v>1.992966</v>
      </c>
      <c r="AG79">
        <v>2.00583</v>
      </c>
      <c r="AH79">
        <v>2.0186139999999999</v>
      </c>
      <c r="AI79">
        <v>2.031345</v>
      </c>
      <c r="AJ79">
        <v>2.0440550000000002</v>
      </c>
      <c r="AK79" s="15">
        <v>0.03</v>
      </c>
    </row>
    <row r="80" spans="1:37">
      <c r="A80" t="s">
        <v>104</v>
      </c>
      <c r="B80" t="s">
        <v>873</v>
      </c>
      <c r="C80" t="s">
        <v>874</v>
      </c>
      <c r="D80" t="s">
        <v>190</v>
      </c>
      <c r="F80">
        <v>4.557366</v>
      </c>
      <c r="G80">
        <v>5.9856910000000001</v>
      </c>
      <c r="H80">
        <v>7.0244840000000002</v>
      </c>
      <c r="I80">
        <v>7.7878660000000002</v>
      </c>
      <c r="J80">
        <v>8.3544319999999992</v>
      </c>
      <c r="K80">
        <v>8.7788930000000001</v>
      </c>
      <c r="L80">
        <v>9.1049900000000008</v>
      </c>
      <c r="M80">
        <v>9.3609799999999996</v>
      </c>
      <c r="N80">
        <v>9.4442679999999992</v>
      </c>
      <c r="O80">
        <v>9.5266599999999997</v>
      </c>
      <c r="P80">
        <v>9.6085949999999993</v>
      </c>
      <c r="Q80">
        <v>9.6900440000000003</v>
      </c>
      <c r="R80">
        <v>9.7698660000000004</v>
      </c>
      <c r="S80">
        <v>9.8501639999999995</v>
      </c>
      <c r="T80">
        <v>9.9309309999999993</v>
      </c>
      <c r="U80">
        <v>10.010818</v>
      </c>
      <c r="V80">
        <v>10.090002999999999</v>
      </c>
      <c r="W80">
        <v>10.168335000000001</v>
      </c>
      <c r="X80">
        <v>10.245758</v>
      </c>
      <c r="Y80">
        <v>10.322215</v>
      </c>
      <c r="Z80">
        <v>10.397679</v>
      </c>
      <c r="AA80">
        <v>10.472161</v>
      </c>
      <c r="AB80">
        <v>10.545700999999999</v>
      </c>
      <c r="AC80">
        <v>10.618354</v>
      </c>
      <c r="AD80">
        <v>10.690187999999999</v>
      </c>
      <c r="AE80">
        <v>10.761284</v>
      </c>
      <c r="AF80">
        <v>10.831747</v>
      </c>
      <c r="AG80">
        <v>10.901668000000001</v>
      </c>
      <c r="AH80">
        <v>10.971147</v>
      </c>
      <c r="AI80">
        <v>11.040342000000001</v>
      </c>
      <c r="AJ80">
        <v>11.10942</v>
      </c>
      <c r="AK80" s="15">
        <v>0.03</v>
      </c>
    </row>
    <row r="81" spans="1:37">
      <c r="A81" t="s">
        <v>573</v>
      </c>
      <c r="B81" t="s">
        <v>875</v>
      </c>
      <c r="C81" t="s">
        <v>876</v>
      </c>
      <c r="D81" t="s">
        <v>190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t="s">
        <v>170</v>
      </c>
    </row>
    <row r="82" spans="1:37">
      <c r="A82" t="s">
        <v>576</v>
      </c>
      <c r="B82" t="s">
        <v>877</v>
      </c>
      <c r="C82" t="s">
        <v>878</v>
      </c>
      <c r="D82" t="s">
        <v>190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t="s">
        <v>170</v>
      </c>
    </row>
    <row r="83" spans="1:37">
      <c r="A83" s="53" t="s">
        <v>879</v>
      </c>
      <c r="B83" t="s">
        <v>880</v>
      </c>
      <c r="C83" t="s">
        <v>881</v>
      </c>
      <c r="D83" t="s">
        <v>190</v>
      </c>
      <c r="F83">
        <v>10.374468999999999</v>
      </c>
      <c r="G83">
        <v>12.459963999999999</v>
      </c>
      <c r="H83">
        <v>14.173363</v>
      </c>
      <c r="I83">
        <v>15.449635000000001</v>
      </c>
      <c r="J83">
        <v>16.417963</v>
      </c>
      <c r="K83">
        <v>17.135732999999998</v>
      </c>
      <c r="L83">
        <v>17.650576000000001</v>
      </c>
      <c r="M83">
        <v>18.041847000000001</v>
      </c>
      <c r="N83">
        <v>18.133167</v>
      </c>
      <c r="O83">
        <v>18.20327</v>
      </c>
      <c r="P83">
        <v>18.402080999999999</v>
      </c>
      <c r="Q83">
        <v>18.451336000000001</v>
      </c>
      <c r="R83">
        <v>18.640221</v>
      </c>
      <c r="S83">
        <v>18.814420999999999</v>
      </c>
      <c r="T83">
        <v>19.044951999999999</v>
      </c>
      <c r="U83">
        <v>19.207932</v>
      </c>
      <c r="V83">
        <v>19.406109000000001</v>
      </c>
      <c r="W83">
        <v>19.596359</v>
      </c>
      <c r="X83">
        <v>19.780315000000002</v>
      </c>
      <c r="Y83">
        <v>19.959136999999998</v>
      </c>
      <c r="Z83">
        <v>20.216698000000001</v>
      </c>
      <c r="AA83">
        <v>20.439465999999999</v>
      </c>
      <c r="AB83">
        <v>20.648699000000001</v>
      </c>
      <c r="AC83">
        <v>20.867985000000001</v>
      </c>
      <c r="AD83">
        <v>21.078064000000001</v>
      </c>
      <c r="AE83">
        <v>21.325676000000001</v>
      </c>
      <c r="AF83">
        <v>21.544163000000001</v>
      </c>
      <c r="AG83">
        <v>21.747824000000001</v>
      </c>
      <c r="AH83">
        <v>21.978919999999999</v>
      </c>
      <c r="AI83">
        <v>22.264633</v>
      </c>
      <c r="AJ83">
        <v>22.563369999999999</v>
      </c>
      <c r="AK83" s="15">
        <v>2.5999999999999999E-2</v>
      </c>
    </row>
    <row r="84" spans="1:37">
      <c r="A84" t="s">
        <v>719</v>
      </c>
      <c r="B84" t="s">
        <v>882</v>
      </c>
      <c r="C84" t="s">
        <v>883</v>
      </c>
      <c r="D84" t="s">
        <v>190</v>
      </c>
      <c r="F84">
        <v>10.374468999999999</v>
      </c>
      <c r="G84">
        <v>12.459963999999999</v>
      </c>
      <c r="H84">
        <v>14.173363</v>
      </c>
      <c r="I84">
        <v>15.449635000000001</v>
      </c>
      <c r="J84">
        <v>16.417963</v>
      </c>
      <c r="K84">
        <v>17.135732999999998</v>
      </c>
      <c r="L84">
        <v>17.650576000000001</v>
      </c>
      <c r="M84">
        <v>18.041847000000001</v>
      </c>
      <c r="N84">
        <v>18.133167</v>
      </c>
      <c r="O84">
        <v>18.20327</v>
      </c>
      <c r="P84">
        <v>18.402080999999999</v>
      </c>
      <c r="Q84">
        <v>18.451336000000001</v>
      </c>
      <c r="R84">
        <v>18.640221</v>
      </c>
      <c r="S84">
        <v>18.814420999999999</v>
      </c>
      <c r="T84">
        <v>19.044951999999999</v>
      </c>
      <c r="U84">
        <v>19.207932</v>
      </c>
      <c r="V84">
        <v>19.406109000000001</v>
      </c>
      <c r="W84">
        <v>19.596359</v>
      </c>
      <c r="X84">
        <v>19.780315000000002</v>
      </c>
      <c r="Y84">
        <v>19.959136999999998</v>
      </c>
      <c r="Z84">
        <v>20.216698000000001</v>
      </c>
      <c r="AA84">
        <v>20.439465999999999</v>
      </c>
      <c r="AB84">
        <v>20.648699000000001</v>
      </c>
      <c r="AC84">
        <v>20.867985000000001</v>
      </c>
      <c r="AD84">
        <v>21.078064000000001</v>
      </c>
      <c r="AE84">
        <v>21.325676000000001</v>
      </c>
      <c r="AF84">
        <v>21.544163000000001</v>
      </c>
      <c r="AG84">
        <v>21.747824000000001</v>
      </c>
      <c r="AH84">
        <v>21.978919999999999</v>
      </c>
      <c r="AI84">
        <v>22.264633</v>
      </c>
      <c r="AJ84">
        <v>22.563369999999999</v>
      </c>
      <c r="AK84" s="15">
        <v>2.5999999999999999E-2</v>
      </c>
    </row>
    <row r="85" spans="1:37">
      <c r="A85" s="53" t="s">
        <v>884</v>
      </c>
      <c r="B85" t="s">
        <v>885</v>
      </c>
      <c r="C85" t="s">
        <v>886</v>
      </c>
      <c r="D85" t="s">
        <v>190</v>
      </c>
      <c r="F85">
        <v>13.666859000000001</v>
      </c>
      <c r="G85">
        <v>15.703818</v>
      </c>
      <c r="H85">
        <v>17.443591999999999</v>
      </c>
      <c r="I85">
        <v>18.807842000000001</v>
      </c>
      <c r="J85">
        <v>19.846664000000001</v>
      </c>
      <c r="K85">
        <v>20.636099000000002</v>
      </c>
      <c r="L85">
        <v>21.184227</v>
      </c>
      <c r="M85">
        <v>21.570311</v>
      </c>
      <c r="N85">
        <v>21.686088999999999</v>
      </c>
      <c r="O85">
        <v>21.767277</v>
      </c>
      <c r="P85">
        <v>21.972954000000001</v>
      </c>
      <c r="Q85">
        <v>22.094334</v>
      </c>
      <c r="R85">
        <v>22.365895999999999</v>
      </c>
      <c r="S85">
        <v>22.633738000000001</v>
      </c>
      <c r="T85">
        <v>22.961601000000002</v>
      </c>
      <c r="U85">
        <v>23.269072000000001</v>
      </c>
      <c r="V85">
        <v>23.599651000000001</v>
      </c>
      <c r="W85">
        <v>23.914127000000001</v>
      </c>
      <c r="X85">
        <v>24.230243999999999</v>
      </c>
      <c r="Y85">
        <v>24.571480000000001</v>
      </c>
      <c r="Z85">
        <v>25.014216999999999</v>
      </c>
      <c r="AA85">
        <v>25.429092000000001</v>
      </c>
      <c r="AB85">
        <v>25.844321999999998</v>
      </c>
      <c r="AC85">
        <v>26.272155999999999</v>
      </c>
      <c r="AD85">
        <v>26.683188999999999</v>
      </c>
      <c r="AE85">
        <v>27.135999999999999</v>
      </c>
      <c r="AF85">
        <v>27.548947999999999</v>
      </c>
      <c r="AG85">
        <v>27.907810000000001</v>
      </c>
      <c r="AH85">
        <v>28.285034</v>
      </c>
      <c r="AI85">
        <v>28.675239999999999</v>
      </c>
      <c r="AJ85">
        <v>29.039318000000002</v>
      </c>
      <c r="AK85" s="15">
        <v>2.5000000000000001E-2</v>
      </c>
    </row>
    <row r="86" spans="1:37">
      <c r="A86" t="s">
        <v>719</v>
      </c>
      <c r="B86" t="s">
        <v>887</v>
      </c>
      <c r="C86" t="s">
        <v>888</v>
      </c>
      <c r="D86" t="s">
        <v>190</v>
      </c>
      <c r="F86">
        <v>4.51166</v>
      </c>
      <c r="G86">
        <v>5.0087510000000002</v>
      </c>
      <c r="H86">
        <v>5.4731880000000004</v>
      </c>
      <c r="I86">
        <v>5.8482399999999997</v>
      </c>
      <c r="J86">
        <v>6.1352500000000001</v>
      </c>
      <c r="K86">
        <v>6.3612590000000004</v>
      </c>
      <c r="L86">
        <v>6.514176</v>
      </c>
      <c r="M86">
        <v>6.6166939999999999</v>
      </c>
      <c r="N86">
        <v>6.6668520000000004</v>
      </c>
      <c r="O86">
        <v>6.7033209999999999</v>
      </c>
      <c r="P86">
        <v>6.7717840000000002</v>
      </c>
      <c r="Q86">
        <v>6.8271509999999997</v>
      </c>
      <c r="R86">
        <v>6.9326319999999999</v>
      </c>
      <c r="S86">
        <v>7.0377340000000004</v>
      </c>
      <c r="T86">
        <v>7.1615000000000002</v>
      </c>
      <c r="U86">
        <v>7.286537</v>
      </c>
      <c r="V86">
        <v>7.4117769999999998</v>
      </c>
      <c r="W86">
        <v>7.5282939999999998</v>
      </c>
      <c r="X86">
        <v>7.6457220000000001</v>
      </c>
      <c r="Y86">
        <v>7.7754130000000004</v>
      </c>
      <c r="Z86">
        <v>7.9399879999999996</v>
      </c>
      <c r="AA86">
        <v>8.0961060000000007</v>
      </c>
      <c r="AB86">
        <v>8.2510809999999992</v>
      </c>
      <c r="AC86">
        <v>8.4091509999999996</v>
      </c>
      <c r="AD86">
        <v>8.5588660000000001</v>
      </c>
      <c r="AE86">
        <v>8.7237279999999995</v>
      </c>
      <c r="AF86">
        <v>8.8758999999999997</v>
      </c>
      <c r="AG86">
        <v>9.0058760000000007</v>
      </c>
      <c r="AH86">
        <v>9.1467310000000008</v>
      </c>
      <c r="AI86">
        <v>9.288316</v>
      </c>
      <c r="AJ86">
        <v>9.4210239999999992</v>
      </c>
      <c r="AK86" s="15">
        <v>2.5000000000000001E-2</v>
      </c>
    </row>
    <row r="87" spans="1:37">
      <c r="A87" t="s">
        <v>104</v>
      </c>
      <c r="B87" t="s">
        <v>889</v>
      </c>
      <c r="C87" t="s">
        <v>890</v>
      </c>
      <c r="D87" t="s">
        <v>190</v>
      </c>
      <c r="F87">
        <v>9.1551989999999996</v>
      </c>
      <c r="G87">
        <v>10.695067</v>
      </c>
      <c r="H87">
        <v>11.970402999999999</v>
      </c>
      <c r="I87">
        <v>12.959603</v>
      </c>
      <c r="J87">
        <v>13.711413</v>
      </c>
      <c r="K87">
        <v>14.274839999999999</v>
      </c>
      <c r="L87">
        <v>14.670052</v>
      </c>
      <c r="M87">
        <v>14.953616999999999</v>
      </c>
      <c r="N87">
        <v>15.019238</v>
      </c>
      <c r="O87">
        <v>15.063955</v>
      </c>
      <c r="P87">
        <v>15.201169</v>
      </c>
      <c r="Q87">
        <v>15.267181000000001</v>
      </c>
      <c r="R87">
        <v>15.433265</v>
      </c>
      <c r="S87">
        <v>15.596004000000001</v>
      </c>
      <c r="T87">
        <v>15.8001</v>
      </c>
      <c r="U87">
        <v>15.982533999999999</v>
      </c>
      <c r="V87">
        <v>16.187874000000001</v>
      </c>
      <c r="W87">
        <v>16.385833999999999</v>
      </c>
      <c r="X87">
        <v>16.584522</v>
      </c>
      <c r="Y87">
        <v>16.796066</v>
      </c>
      <c r="Z87">
        <v>17.07423</v>
      </c>
      <c r="AA87">
        <v>17.332986999999999</v>
      </c>
      <c r="AB87">
        <v>17.593243000000001</v>
      </c>
      <c r="AC87">
        <v>17.863005000000001</v>
      </c>
      <c r="AD87">
        <v>18.124323</v>
      </c>
      <c r="AE87">
        <v>18.412271</v>
      </c>
      <c r="AF87">
        <v>18.673048000000001</v>
      </c>
      <c r="AG87">
        <v>18.901934000000001</v>
      </c>
      <c r="AH87">
        <v>19.138301999999999</v>
      </c>
      <c r="AI87">
        <v>19.386922999999999</v>
      </c>
      <c r="AJ87">
        <v>19.618293999999999</v>
      </c>
      <c r="AK87" s="15">
        <v>2.5999999999999999E-2</v>
      </c>
    </row>
    <row r="88" spans="1:37">
      <c r="A88" t="s">
        <v>573</v>
      </c>
      <c r="B88" t="s">
        <v>891</v>
      </c>
      <c r="C88" t="s">
        <v>892</v>
      </c>
      <c r="D88" t="s">
        <v>190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t="s">
        <v>170</v>
      </c>
    </row>
    <row r="89" spans="1:37">
      <c r="A89" t="s">
        <v>576</v>
      </c>
      <c r="B89" t="s">
        <v>893</v>
      </c>
      <c r="C89" t="s">
        <v>894</v>
      </c>
      <c r="D89" t="s">
        <v>190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t="s">
        <v>170</v>
      </c>
    </row>
    <row r="90" spans="1:37">
      <c r="A90" s="53" t="s">
        <v>895</v>
      </c>
      <c r="B90" t="s">
        <v>896</v>
      </c>
      <c r="C90" t="s">
        <v>897</v>
      </c>
      <c r="D90" t="s">
        <v>190</v>
      </c>
      <c r="F90">
        <v>195.878433</v>
      </c>
      <c r="G90">
        <v>196.656937</v>
      </c>
      <c r="H90">
        <v>199.716309</v>
      </c>
      <c r="I90">
        <v>201.514343</v>
      </c>
      <c r="J90">
        <v>202.25747699999999</v>
      </c>
      <c r="K90">
        <v>202.57368500000001</v>
      </c>
      <c r="L90">
        <v>201.854446</v>
      </c>
      <c r="M90">
        <v>200.37803600000001</v>
      </c>
      <c r="N90">
        <v>198.674454</v>
      </c>
      <c r="O90">
        <v>196.830322</v>
      </c>
      <c r="P90">
        <v>195.068771</v>
      </c>
      <c r="Q90">
        <v>193.55561800000001</v>
      </c>
      <c r="R90">
        <v>192.48925800000001</v>
      </c>
      <c r="S90">
        <v>191.38320899999999</v>
      </c>
      <c r="T90">
        <v>190.48382599999999</v>
      </c>
      <c r="U90">
        <v>189.818207</v>
      </c>
      <c r="V90">
        <v>188.91023300000001</v>
      </c>
      <c r="W90">
        <v>187.75907900000001</v>
      </c>
      <c r="X90">
        <v>186.658478</v>
      </c>
      <c r="Y90">
        <v>185.80149800000001</v>
      </c>
      <c r="Z90">
        <v>185.22306800000001</v>
      </c>
      <c r="AA90">
        <v>184.58831799999999</v>
      </c>
      <c r="AB90">
        <v>183.88180500000001</v>
      </c>
      <c r="AC90">
        <v>183.17465200000001</v>
      </c>
      <c r="AD90">
        <v>182.32882699999999</v>
      </c>
      <c r="AE90">
        <v>181.67962600000001</v>
      </c>
      <c r="AF90">
        <v>180.90550200000001</v>
      </c>
      <c r="AG90">
        <v>179.87953200000001</v>
      </c>
      <c r="AH90">
        <v>179.14038099999999</v>
      </c>
      <c r="AI90">
        <v>178.36556999999999</v>
      </c>
      <c r="AJ90">
        <v>177.571686</v>
      </c>
      <c r="AK90" s="15">
        <v>-3.0000000000000001E-3</v>
      </c>
    </row>
    <row r="91" spans="1:37">
      <c r="A91" t="s">
        <v>898</v>
      </c>
      <c r="B91" t="s">
        <v>899</v>
      </c>
      <c r="C91" t="s">
        <v>900</v>
      </c>
      <c r="D91" t="s">
        <v>190</v>
      </c>
      <c r="F91">
        <v>158.50086999999999</v>
      </c>
      <c r="G91">
        <v>158.87814299999999</v>
      </c>
      <c r="H91">
        <v>161.09187299999999</v>
      </c>
      <c r="I91">
        <v>162.28059400000001</v>
      </c>
      <c r="J91">
        <v>162.615173</v>
      </c>
      <c r="K91">
        <v>162.60377500000001</v>
      </c>
      <c r="L91">
        <v>161.760437</v>
      </c>
      <c r="M91">
        <v>160.31189000000001</v>
      </c>
      <c r="N91">
        <v>158.684494</v>
      </c>
      <c r="O91">
        <v>156.94825700000001</v>
      </c>
      <c r="P91">
        <v>155.28140300000001</v>
      </c>
      <c r="Q91">
        <v>153.81539900000001</v>
      </c>
      <c r="R91">
        <v>152.70666499999999</v>
      </c>
      <c r="S91">
        <v>151.56813</v>
      </c>
      <c r="T91">
        <v>150.594742</v>
      </c>
      <c r="U91">
        <v>149.80703700000001</v>
      </c>
      <c r="V91">
        <v>148.82899499999999</v>
      </c>
      <c r="W91">
        <v>147.660965</v>
      </c>
      <c r="X91">
        <v>146.53457599999999</v>
      </c>
      <c r="Y91">
        <v>145.600967</v>
      </c>
      <c r="Z91">
        <v>144.886414</v>
      </c>
      <c r="AA91">
        <v>144.12829600000001</v>
      </c>
      <c r="AB91">
        <v>143.31483499999999</v>
      </c>
      <c r="AC91">
        <v>142.50166300000001</v>
      </c>
      <c r="AD91">
        <v>141.58163500000001</v>
      </c>
      <c r="AE91">
        <v>140.81523100000001</v>
      </c>
      <c r="AF91">
        <v>139.952866</v>
      </c>
      <c r="AG91">
        <v>138.89709500000001</v>
      </c>
      <c r="AH91">
        <v>138.06416300000001</v>
      </c>
      <c r="AI91">
        <v>137.204803</v>
      </c>
      <c r="AJ91">
        <v>136.33192399999999</v>
      </c>
      <c r="AK91" s="15">
        <v>-5.0000000000000001E-3</v>
      </c>
    </row>
    <row r="92" spans="1:37">
      <c r="A92" t="s">
        <v>567</v>
      </c>
      <c r="B92" t="s">
        <v>901</v>
      </c>
      <c r="C92" t="s">
        <v>902</v>
      </c>
      <c r="D92" t="s">
        <v>190</v>
      </c>
      <c r="F92">
        <v>37.377560000000003</v>
      </c>
      <c r="G92">
        <v>37.778793</v>
      </c>
      <c r="H92">
        <v>38.624439000000002</v>
      </c>
      <c r="I92">
        <v>39.233745999999996</v>
      </c>
      <c r="J92">
        <v>39.642310999999999</v>
      </c>
      <c r="K92">
        <v>39.969906000000002</v>
      </c>
      <c r="L92">
        <v>40.094009</v>
      </c>
      <c r="M92">
        <v>40.066147000000001</v>
      </c>
      <c r="N92">
        <v>39.989955999999999</v>
      </c>
      <c r="O92">
        <v>39.882061</v>
      </c>
      <c r="P92">
        <v>39.787365000000001</v>
      </c>
      <c r="Q92">
        <v>39.740219000000003</v>
      </c>
      <c r="R92">
        <v>39.782584999999997</v>
      </c>
      <c r="S92">
        <v>39.815078999999997</v>
      </c>
      <c r="T92">
        <v>39.889091000000001</v>
      </c>
      <c r="U92">
        <v>40.011161999999999</v>
      </c>
      <c r="V92">
        <v>40.081237999999999</v>
      </c>
      <c r="W92">
        <v>40.098114000000002</v>
      </c>
      <c r="X92">
        <v>40.123894</v>
      </c>
      <c r="Y92">
        <v>40.200530999999998</v>
      </c>
      <c r="Z92">
        <v>40.336651000000003</v>
      </c>
      <c r="AA92">
        <v>40.460017999999998</v>
      </c>
      <c r="AB92">
        <v>40.566974999999999</v>
      </c>
      <c r="AC92">
        <v>40.672984999999997</v>
      </c>
      <c r="AD92">
        <v>40.747196000000002</v>
      </c>
      <c r="AE92">
        <v>40.864390999999998</v>
      </c>
      <c r="AF92">
        <v>40.952632999999999</v>
      </c>
      <c r="AG92">
        <v>40.982441000000001</v>
      </c>
      <c r="AH92">
        <v>41.076210000000003</v>
      </c>
      <c r="AI92">
        <v>41.160763000000003</v>
      </c>
      <c r="AJ92">
        <v>41.239764999999998</v>
      </c>
      <c r="AK92" s="15">
        <v>3.0000000000000001E-3</v>
      </c>
    </row>
    <row r="93" spans="1:37">
      <c r="A93" t="s">
        <v>903</v>
      </c>
      <c r="B93" t="s">
        <v>904</v>
      </c>
      <c r="C93" t="s">
        <v>905</v>
      </c>
      <c r="D93" t="s">
        <v>190</v>
      </c>
      <c r="F93">
        <v>121.224388</v>
      </c>
      <c r="G93">
        <v>123.40012400000001</v>
      </c>
      <c r="H93">
        <v>124.820587</v>
      </c>
      <c r="I93">
        <v>125.914734</v>
      </c>
      <c r="J93">
        <v>126.656418</v>
      </c>
      <c r="K93">
        <v>127.04057299999999</v>
      </c>
      <c r="L93">
        <v>127.207184</v>
      </c>
      <c r="M93">
        <v>126.853516</v>
      </c>
      <c r="N93">
        <v>126.597031</v>
      </c>
      <c r="O93">
        <v>126.378426</v>
      </c>
      <c r="P93">
        <v>126.074043</v>
      </c>
      <c r="Q93">
        <v>125.801605</v>
      </c>
      <c r="R93">
        <v>125.58483099999999</v>
      </c>
      <c r="S93">
        <v>125.40055099999999</v>
      </c>
      <c r="T93">
        <v>125.28949</v>
      </c>
      <c r="U93">
        <v>125.20488</v>
      </c>
      <c r="V93">
        <v>125.084435</v>
      </c>
      <c r="W93">
        <v>124.934349</v>
      </c>
      <c r="X93">
        <v>124.830444</v>
      </c>
      <c r="Y93">
        <v>124.75782</v>
      </c>
      <c r="Z93">
        <v>124.673424</v>
      </c>
      <c r="AA93">
        <v>124.588966</v>
      </c>
      <c r="AB93">
        <v>124.52179700000001</v>
      </c>
      <c r="AC93">
        <v>124.439995</v>
      </c>
      <c r="AD93">
        <v>124.422821</v>
      </c>
      <c r="AE93">
        <v>124.49839799999999</v>
      </c>
      <c r="AF93">
        <v>124.515923</v>
      </c>
      <c r="AG93">
        <v>124.47363300000001</v>
      </c>
      <c r="AH93">
        <v>124.496216</v>
      </c>
      <c r="AI93">
        <v>124.469994</v>
      </c>
      <c r="AJ93">
        <v>124.38552900000001</v>
      </c>
      <c r="AK93" s="15">
        <v>1E-3</v>
      </c>
    </row>
    <row r="94" spans="1:37">
      <c r="A94" t="s">
        <v>906</v>
      </c>
      <c r="B94" t="s">
        <v>907</v>
      </c>
      <c r="C94" t="s">
        <v>908</v>
      </c>
      <c r="D94" t="s">
        <v>190</v>
      </c>
      <c r="F94">
        <v>706.25012200000003</v>
      </c>
      <c r="G94">
        <v>765.14196800000002</v>
      </c>
      <c r="H94">
        <v>755.34997599999997</v>
      </c>
      <c r="I94">
        <v>731.63830600000006</v>
      </c>
      <c r="J94">
        <v>723.20684800000004</v>
      </c>
      <c r="K94">
        <v>724.60595699999999</v>
      </c>
      <c r="L94">
        <v>691.04956100000004</v>
      </c>
      <c r="M94">
        <v>701.14312700000005</v>
      </c>
      <c r="N94">
        <v>701.06634499999996</v>
      </c>
      <c r="O94">
        <v>701.03686500000003</v>
      </c>
      <c r="P94">
        <v>693.459656</v>
      </c>
      <c r="Q94">
        <v>694.47479199999998</v>
      </c>
      <c r="R94">
        <v>697.11834699999997</v>
      </c>
      <c r="S94">
        <v>697.96667500000001</v>
      </c>
      <c r="T94">
        <v>696.89434800000004</v>
      </c>
      <c r="U94">
        <v>700.55658000000005</v>
      </c>
      <c r="V94">
        <v>708.85253899999998</v>
      </c>
      <c r="W94">
        <v>718.20208700000001</v>
      </c>
      <c r="X94">
        <v>725.97796600000004</v>
      </c>
      <c r="Y94">
        <v>730.66339100000005</v>
      </c>
      <c r="Z94">
        <v>734.56103499999995</v>
      </c>
      <c r="AA94">
        <v>737.10723900000005</v>
      </c>
      <c r="AB94">
        <v>741.27093500000001</v>
      </c>
      <c r="AC94">
        <v>748.35034199999996</v>
      </c>
      <c r="AD94">
        <v>759.384277</v>
      </c>
      <c r="AE94">
        <v>765.85900900000001</v>
      </c>
      <c r="AF94">
        <v>773.89398200000005</v>
      </c>
      <c r="AG94">
        <v>783.06420900000001</v>
      </c>
      <c r="AH94">
        <v>778.31658900000002</v>
      </c>
      <c r="AI94">
        <v>777.42077600000005</v>
      </c>
      <c r="AJ94">
        <v>784.83752400000003</v>
      </c>
      <c r="AK94" s="15">
        <v>4.0000000000000001E-3</v>
      </c>
    </row>
    <row r="95" spans="1:37">
      <c r="A95" t="s">
        <v>272</v>
      </c>
      <c r="B95" t="s">
        <v>909</v>
      </c>
      <c r="C95" t="s">
        <v>910</v>
      </c>
      <c r="D95" t="s">
        <v>190</v>
      </c>
      <c r="F95">
        <v>24641.326172000001</v>
      </c>
      <c r="G95">
        <v>26248.078125</v>
      </c>
      <c r="H95">
        <v>26805.330077999999</v>
      </c>
      <c r="I95">
        <v>27034.601562</v>
      </c>
      <c r="J95">
        <v>27133.554688</v>
      </c>
      <c r="K95">
        <v>27233.935547000001</v>
      </c>
      <c r="L95">
        <v>27190.394531000002</v>
      </c>
      <c r="M95">
        <v>27083.884765999999</v>
      </c>
      <c r="N95">
        <v>26994.960938</v>
      </c>
      <c r="O95">
        <v>26865.316406000002</v>
      </c>
      <c r="P95">
        <v>26747.642577999999</v>
      </c>
      <c r="Q95">
        <v>26658.847656000002</v>
      </c>
      <c r="R95">
        <v>26571.892577999999</v>
      </c>
      <c r="S95">
        <v>26518.625</v>
      </c>
      <c r="T95">
        <v>26496.607422000001</v>
      </c>
      <c r="U95">
        <v>26552.078125</v>
      </c>
      <c r="V95">
        <v>26585.183593999998</v>
      </c>
      <c r="W95">
        <v>26629.648438</v>
      </c>
      <c r="X95">
        <v>26694.693359000001</v>
      </c>
      <c r="Y95">
        <v>26765.230468999998</v>
      </c>
      <c r="Z95">
        <v>26868.734375</v>
      </c>
      <c r="AA95">
        <v>26997.642577999999</v>
      </c>
      <c r="AB95">
        <v>27118.664062</v>
      </c>
      <c r="AC95">
        <v>27275.537109000001</v>
      </c>
      <c r="AD95">
        <v>27412.283202999999</v>
      </c>
      <c r="AE95">
        <v>27561.634765999999</v>
      </c>
      <c r="AF95">
        <v>27697.734375</v>
      </c>
      <c r="AG95">
        <v>27817.296875</v>
      </c>
      <c r="AH95">
        <v>27945.371093999998</v>
      </c>
      <c r="AI95">
        <v>28082.121093999998</v>
      </c>
      <c r="AJ95">
        <v>28236.771484000001</v>
      </c>
      <c r="AK95" s="15">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84A7-9B4C-4B9B-88ED-26229DD6F5C9}">
  <dimension ref="A1:AK96"/>
  <sheetViews>
    <sheetView topLeftCell="P1" workbookViewId="0">
      <selection activeCell="E16" sqref="A1:XFD1048576"/>
    </sheetView>
  </sheetViews>
  <sheetFormatPr defaultColWidth="9.28515625" defaultRowHeight="12.75"/>
  <cols>
    <col min="1" max="1" width="51.85546875" style="5" customWidth="1"/>
    <col min="2" max="19" width="11.7109375" style="5" customWidth="1"/>
    <col min="20" max="20" width="11.7109375" style="135" customWidth="1"/>
    <col min="21" max="37" width="11.7109375" style="5" customWidth="1"/>
    <col min="38" max="16384" width="9.28515625" style="5"/>
  </cols>
  <sheetData>
    <row r="1" spans="1:37" ht="16.5" customHeight="1" thickBot="1">
      <c r="A1" s="302" t="s">
        <v>1460</v>
      </c>
      <c r="B1" s="302"/>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row>
    <row r="2" spans="1:37" s="7" customFormat="1" ht="16.5" customHeight="1">
      <c r="A2" s="87"/>
      <c r="B2" s="88">
        <v>1960</v>
      </c>
      <c r="C2" s="88">
        <v>1965</v>
      </c>
      <c r="D2" s="88">
        <v>1970</v>
      </c>
      <c r="E2" s="88">
        <v>1975</v>
      </c>
      <c r="F2" s="88">
        <v>1980</v>
      </c>
      <c r="G2" s="88">
        <v>1985</v>
      </c>
      <c r="H2" s="88">
        <v>1990</v>
      </c>
      <c r="I2" s="88">
        <v>1991</v>
      </c>
      <c r="J2" s="88">
        <v>1992</v>
      </c>
      <c r="K2" s="88">
        <v>1993</v>
      </c>
      <c r="L2" s="88">
        <v>1994</v>
      </c>
      <c r="M2" s="88">
        <v>1995</v>
      </c>
      <c r="N2" s="88">
        <v>1996</v>
      </c>
      <c r="O2" s="88">
        <v>1997</v>
      </c>
      <c r="P2" s="88">
        <v>1998</v>
      </c>
      <c r="Q2" s="88">
        <v>1999</v>
      </c>
      <c r="R2" s="88">
        <v>2000</v>
      </c>
      <c r="S2" s="88">
        <v>2001</v>
      </c>
      <c r="T2" s="89">
        <v>2002</v>
      </c>
      <c r="U2" s="89">
        <v>2003</v>
      </c>
      <c r="V2" s="89">
        <v>2004</v>
      </c>
      <c r="W2" s="89">
        <v>2005</v>
      </c>
      <c r="X2" s="89">
        <v>2006</v>
      </c>
      <c r="Y2" s="89">
        <v>2007</v>
      </c>
      <c r="Z2" s="89">
        <v>2008</v>
      </c>
      <c r="AA2" s="89">
        <v>2009</v>
      </c>
      <c r="AB2" s="89">
        <v>2010</v>
      </c>
      <c r="AC2" s="89">
        <v>2011</v>
      </c>
      <c r="AD2" s="89">
        <v>2012</v>
      </c>
      <c r="AE2" s="89">
        <v>2013</v>
      </c>
      <c r="AF2" s="6">
        <v>2014</v>
      </c>
      <c r="AG2" s="6">
        <v>2015</v>
      </c>
      <c r="AH2" s="6">
        <v>2016</v>
      </c>
      <c r="AI2" s="6">
        <v>2017</v>
      </c>
      <c r="AJ2" s="6">
        <v>2018</v>
      </c>
      <c r="AK2" s="6">
        <v>2019</v>
      </c>
    </row>
    <row r="3" spans="1:37" s="92" customFormat="1" ht="16.5" customHeight="1">
      <c r="A3" s="90" t="s">
        <v>1461</v>
      </c>
      <c r="B3" s="91"/>
      <c r="C3" s="91"/>
      <c r="D3" s="91"/>
      <c r="E3" s="91"/>
      <c r="F3" s="91"/>
      <c r="G3" s="91"/>
      <c r="H3" s="91"/>
      <c r="I3" s="91"/>
      <c r="J3" s="91"/>
      <c r="K3" s="91"/>
      <c r="L3" s="91"/>
      <c r="M3" s="91"/>
      <c r="N3" s="91"/>
      <c r="O3" s="91"/>
      <c r="P3" s="91"/>
      <c r="Q3" s="91"/>
      <c r="R3" s="91"/>
      <c r="S3" s="91"/>
      <c r="T3" s="91"/>
      <c r="U3" s="91"/>
      <c r="V3" s="91"/>
      <c r="W3" s="91"/>
      <c r="X3" s="91"/>
      <c r="Y3" s="91"/>
      <c r="Z3" s="91"/>
      <c r="AA3" s="28"/>
      <c r="AB3" s="28"/>
      <c r="AC3" s="28"/>
      <c r="AD3" s="28"/>
      <c r="AE3" s="61"/>
      <c r="AI3" s="93"/>
      <c r="AJ3" s="93"/>
      <c r="AK3" s="93"/>
    </row>
    <row r="4" spans="1:37" s="9" customFormat="1" ht="16.5" customHeight="1">
      <c r="A4" s="94" t="s">
        <v>1462</v>
      </c>
      <c r="B4" s="91">
        <v>2135</v>
      </c>
      <c r="C4" s="91">
        <v>2125</v>
      </c>
      <c r="D4" s="91">
        <v>2679</v>
      </c>
      <c r="E4" s="91">
        <v>2495</v>
      </c>
      <c r="F4" s="91">
        <v>3808</v>
      </c>
      <c r="G4" s="91">
        <v>4678</v>
      </c>
      <c r="H4" s="91">
        <v>6083</v>
      </c>
      <c r="I4" s="91">
        <v>6054</v>
      </c>
      <c r="J4" s="91">
        <v>7320</v>
      </c>
      <c r="K4" s="91">
        <v>7297</v>
      </c>
      <c r="L4" s="91">
        <v>7370</v>
      </c>
      <c r="M4" s="91">
        <v>6865</v>
      </c>
      <c r="N4" s="91">
        <v>7077</v>
      </c>
      <c r="O4" s="91">
        <v>7043</v>
      </c>
      <c r="P4" s="91">
        <v>7451</v>
      </c>
      <c r="Q4" s="91">
        <v>7859</v>
      </c>
      <c r="R4" s="91">
        <v>7826</v>
      </c>
      <c r="S4" s="91">
        <v>7746</v>
      </c>
      <c r="T4" s="91">
        <v>7673</v>
      </c>
      <c r="U4" s="91">
        <v>7564</v>
      </c>
      <c r="V4" s="91">
        <v>7764</v>
      </c>
      <c r="W4" s="91">
        <v>7686</v>
      </c>
      <c r="X4" s="91">
        <v>7637</v>
      </c>
      <c r="Y4" s="91">
        <v>7732</v>
      </c>
      <c r="Z4" s="91">
        <v>7337</v>
      </c>
      <c r="AA4" s="91">
        <v>7169</v>
      </c>
      <c r="AB4" s="8">
        <v>7185</v>
      </c>
      <c r="AC4" s="8">
        <v>7168</v>
      </c>
      <c r="AD4" s="8">
        <v>6914</v>
      </c>
      <c r="AE4" s="28">
        <v>6740</v>
      </c>
      <c r="AF4" s="28">
        <v>6761</v>
      </c>
      <c r="AG4" s="28">
        <v>6876</v>
      </c>
      <c r="AH4" s="28">
        <v>7077</v>
      </c>
      <c r="AI4" s="28">
        <v>7196</v>
      </c>
      <c r="AJ4" s="28">
        <v>7475</v>
      </c>
      <c r="AK4" s="28">
        <v>7628</v>
      </c>
    </row>
    <row r="5" spans="1:37" s="9" customFormat="1" ht="16.5" customHeight="1">
      <c r="A5" s="94" t="s">
        <v>1463</v>
      </c>
      <c r="B5" s="91">
        <v>76549</v>
      </c>
      <c r="C5" s="91">
        <v>95442</v>
      </c>
      <c r="D5" s="91">
        <v>131743</v>
      </c>
      <c r="E5" s="91">
        <v>168475</v>
      </c>
      <c r="F5" s="91">
        <v>211045</v>
      </c>
      <c r="G5" s="91">
        <v>210654</v>
      </c>
      <c r="H5" s="91">
        <v>198000</v>
      </c>
      <c r="I5" s="91">
        <v>196874</v>
      </c>
      <c r="J5" s="91">
        <v>185650</v>
      </c>
      <c r="K5" s="91">
        <v>177120</v>
      </c>
      <c r="L5" s="91">
        <v>172935</v>
      </c>
      <c r="M5" s="91">
        <v>188089</v>
      </c>
      <c r="N5" s="91">
        <v>191129</v>
      </c>
      <c r="O5" s="91">
        <v>192414</v>
      </c>
      <c r="P5" s="91">
        <v>204710</v>
      </c>
      <c r="Q5" s="91">
        <v>219464</v>
      </c>
      <c r="R5" s="91">
        <v>217533</v>
      </c>
      <c r="S5" s="91">
        <v>211446</v>
      </c>
      <c r="T5" s="91">
        <v>211244</v>
      </c>
      <c r="U5" s="91">
        <v>209708</v>
      </c>
      <c r="V5" s="91">
        <v>219426</v>
      </c>
      <c r="W5" s="91">
        <v>224352</v>
      </c>
      <c r="X5" s="91">
        <v>221943</v>
      </c>
      <c r="Y5" s="91">
        <v>231607</v>
      </c>
      <c r="Z5" s="91">
        <v>228663</v>
      </c>
      <c r="AA5" s="91">
        <v>223877</v>
      </c>
      <c r="AB5" s="91">
        <v>223370</v>
      </c>
      <c r="AC5" s="91">
        <v>220453</v>
      </c>
      <c r="AD5" s="91">
        <v>209034</v>
      </c>
      <c r="AE5" s="91">
        <v>199927</v>
      </c>
      <c r="AF5" s="91">
        <v>204408</v>
      </c>
      <c r="AG5" s="91">
        <v>210030</v>
      </c>
      <c r="AH5" s="91">
        <v>211793</v>
      </c>
      <c r="AI5" s="91">
        <v>211757</v>
      </c>
      <c r="AJ5" s="91">
        <v>211749</v>
      </c>
      <c r="AK5" s="91">
        <v>210981</v>
      </c>
    </row>
    <row r="6" spans="1:37" s="92" customFormat="1" ht="16.5" customHeight="1">
      <c r="A6" s="90" t="s">
        <v>1464</v>
      </c>
      <c r="B6" s="95">
        <v>73857768</v>
      </c>
      <c r="C6" s="95">
        <v>90357667</v>
      </c>
      <c r="D6" s="95">
        <v>111242295</v>
      </c>
      <c r="E6" s="95">
        <v>137912779</v>
      </c>
      <c r="F6" s="95">
        <v>161490159</v>
      </c>
      <c r="G6" s="95">
        <v>177133282</v>
      </c>
      <c r="H6" s="95">
        <v>193057376</v>
      </c>
      <c r="I6" s="95">
        <v>192313834</v>
      </c>
      <c r="J6" s="95">
        <v>194427346</v>
      </c>
      <c r="K6" s="95">
        <v>198041338</v>
      </c>
      <c r="L6" s="95">
        <v>201801918</v>
      </c>
      <c r="M6" s="95">
        <v>205427212</v>
      </c>
      <c r="N6" s="95">
        <v>210441248.708</v>
      </c>
      <c r="O6" s="95">
        <v>211580033</v>
      </c>
      <c r="P6" s="95">
        <v>215496003</v>
      </c>
      <c r="Q6" s="95">
        <v>220461056</v>
      </c>
      <c r="R6" s="95">
        <v>225821241</v>
      </c>
      <c r="S6" s="95">
        <v>235331382</v>
      </c>
      <c r="T6" s="95">
        <v>234624135</v>
      </c>
      <c r="U6" s="95">
        <v>236760033</v>
      </c>
      <c r="V6" s="95">
        <v>243010549</v>
      </c>
      <c r="W6" s="95">
        <v>247421120</v>
      </c>
      <c r="X6" s="95">
        <v>250844644</v>
      </c>
      <c r="Y6" s="95">
        <v>254403081</v>
      </c>
      <c r="Z6" s="95">
        <v>255917664</v>
      </c>
      <c r="AA6" s="95">
        <v>254212611</v>
      </c>
      <c r="AB6" s="95">
        <v>250070048</v>
      </c>
      <c r="AC6" s="95">
        <v>253215681</v>
      </c>
      <c r="AD6" s="95">
        <v>253639386</v>
      </c>
      <c r="AE6" s="95">
        <v>255876822</v>
      </c>
      <c r="AF6" s="95">
        <v>260350938</v>
      </c>
      <c r="AG6" s="95">
        <v>263610219</v>
      </c>
      <c r="AH6" s="95">
        <v>268799083</v>
      </c>
      <c r="AI6" s="95">
        <v>272480899</v>
      </c>
      <c r="AJ6" s="95">
        <v>273602100</v>
      </c>
      <c r="AK6" s="95">
        <v>276491174</v>
      </c>
    </row>
    <row r="7" spans="1:37" s="9" customFormat="1" ht="16.5" customHeight="1">
      <c r="A7" s="94" t="s">
        <v>1465</v>
      </c>
      <c r="B7" s="91">
        <v>61671390</v>
      </c>
      <c r="C7" s="91">
        <v>75257588</v>
      </c>
      <c r="D7" s="91">
        <v>92067655</v>
      </c>
      <c r="E7" s="91">
        <v>111670004</v>
      </c>
      <c r="F7" s="91">
        <v>127294783</v>
      </c>
      <c r="G7" s="91">
        <v>133329597</v>
      </c>
      <c r="H7" s="91">
        <v>137959958</v>
      </c>
      <c r="I7" s="91">
        <v>132476966</v>
      </c>
      <c r="J7" s="91">
        <v>130646266</v>
      </c>
      <c r="K7" s="91">
        <v>131305045</v>
      </c>
      <c r="L7" s="91">
        <v>133929661</v>
      </c>
      <c r="M7" s="91">
        <v>128386775</v>
      </c>
      <c r="N7" s="91">
        <v>129728341</v>
      </c>
      <c r="O7" s="91">
        <v>129748704</v>
      </c>
      <c r="P7" s="91">
        <v>131838538</v>
      </c>
      <c r="Q7" s="91">
        <v>132432044</v>
      </c>
      <c r="R7" s="91">
        <v>133621420</v>
      </c>
      <c r="S7" s="91">
        <v>137633467</v>
      </c>
      <c r="T7" s="91">
        <v>135920677</v>
      </c>
      <c r="U7" s="91">
        <v>135669897</v>
      </c>
      <c r="V7" s="91">
        <v>136430651</v>
      </c>
      <c r="W7" s="91">
        <v>136568083</v>
      </c>
      <c r="X7" s="91">
        <v>135399945</v>
      </c>
      <c r="Y7" s="91">
        <v>196491176</v>
      </c>
      <c r="Z7" s="91">
        <v>196762927</v>
      </c>
      <c r="AA7" s="91">
        <v>193979654</v>
      </c>
      <c r="AB7" s="91">
        <v>190202782</v>
      </c>
      <c r="AC7" s="91">
        <v>183522635</v>
      </c>
      <c r="AD7" s="91">
        <v>183171882</v>
      </c>
      <c r="AE7" s="91">
        <v>184497490</v>
      </c>
      <c r="AF7" s="91">
        <v>187554928</v>
      </c>
      <c r="AG7" s="91">
        <v>189618308</v>
      </c>
      <c r="AH7" s="91">
        <v>192774508</v>
      </c>
      <c r="AI7" s="91">
        <v>193672370</v>
      </c>
      <c r="AJ7" s="91">
        <v>192856211</v>
      </c>
      <c r="AK7" s="91">
        <v>194348815</v>
      </c>
    </row>
    <row r="8" spans="1:37" s="9" customFormat="1" ht="16.5" customHeight="1">
      <c r="A8" s="94" t="s">
        <v>1466</v>
      </c>
      <c r="B8" s="91" t="s">
        <v>72</v>
      </c>
      <c r="C8" s="91" t="s">
        <v>72</v>
      </c>
      <c r="D8" s="91" t="s">
        <v>72</v>
      </c>
      <c r="E8" s="91" t="s">
        <v>72</v>
      </c>
      <c r="F8" s="91" t="s">
        <v>72</v>
      </c>
      <c r="G8" s="91" t="s">
        <v>72</v>
      </c>
      <c r="H8" s="91" t="s">
        <v>72</v>
      </c>
      <c r="I8" s="91" t="s">
        <v>72</v>
      </c>
      <c r="J8" s="91" t="s">
        <v>72</v>
      </c>
      <c r="K8" s="91" t="s">
        <v>72</v>
      </c>
      <c r="L8" s="91">
        <v>3756553</v>
      </c>
      <c r="M8" s="91">
        <v>3897191</v>
      </c>
      <c r="N8" s="91">
        <v>3871599</v>
      </c>
      <c r="O8" s="91">
        <v>3826373</v>
      </c>
      <c r="P8" s="91">
        <v>3879450</v>
      </c>
      <c r="Q8" s="91">
        <v>4152433</v>
      </c>
      <c r="R8" s="91">
        <v>4346068</v>
      </c>
      <c r="S8" s="91">
        <v>4903056</v>
      </c>
      <c r="T8" s="91">
        <v>5004156</v>
      </c>
      <c r="U8" s="91">
        <v>5370035</v>
      </c>
      <c r="V8" s="91">
        <v>5767934</v>
      </c>
      <c r="W8" s="91">
        <v>6227146</v>
      </c>
      <c r="X8" s="91">
        <v>6678958</v>
      </c>
      <c r="Y8" s="91">
        <v>7138476</v>
      </c>
      <c r="Z8" s="91">
        <v>7752926</v>
      </c>
      <c r="AA8" s="91">
        <v>7929724</v>
      </c>
      <c r="AB8" s="91">
        <v>8009503</v>
      </c>
      <c r="AC8" s="91">
        <v>8437502</v>
      </c>
      <c r="AD8" s="91">
        <v>8454939</v>
      </c>
      <c r="AE8" s="91">
        <v>8404687</v>
      </c>
      <c r="AF8" s="91">
        <v>8417718</v>
      </c>
      <c r="AG8" s="91">
        <v>8600936</v>
      </c>
      <c r="AH8" s="91">
        <v>8679380</v>
      </c>
      <c r="AI8" s="91">
        <v>8715204</v>
      </c>
      <c r="AJ8" s="91">
        <v>8666185</v>
      </c>
      <c r="AK8" s="91">
        <v>8596314</v>
      </c>
    </row>
    <row r="9" spans="1:37" s="9" customFormat="1" ht="16.5" customHeight="1">
      <c r="A9" s="94" t="s">
        <v>1467</v>
      </c>
      <c r="B9" s="91" t="s">
        <v>72</v>
      </c>
      <c r="C9" s="91" t="s">
        <v>72</v>
      </c>
      <c r="D9" s="91">
        <v>14210591</v>
      </c>
      <c r="E9" s="91">
        <v>20418250</v>
      </c>
      <c r="F9" s="91">
        <v>27875934</v>
      </c>
      <c r="G9" s="91">
        <v>37213863</v>
      </c>
      <c r="H9" s="91">
        <v>48274555</v>
      </c>
      <c r="I9" s="91">
        <v>53033443</v>
      </c>
      <c r="J9" s="91">
        <v>57091143</v>
      </c>
      <c r="K9" s="91">
        <v>59993706</v>
      </c>
      <c r="L9" s="91">
        <v>57141967</v>
      </c>
      <c r="M9" s="91">
        <v>65738322</v>
      </c>
      <c r="N9" s="91">
        <v>69133912.708000004</v>
      </c>
      <c r="O9" s="91">
        <v>70224082</v>
      </c>
      <c r="P9" s="91">
        <v>71330205</v>
      </c>
      <c r="Q9" s="91">
        <v>75356376</v>
      </c>
      <c r="R9" s="91">
        <v>79084979</v>
      </c>
      <c r="S9" s="91">
        <v>84187636</v>
      </c>
      <c r="T9" s="91">
        <v>85011305</v>
      </c>
      <c r="U9" s="91">
        <v>87186663</v>
      </c>
      <c r="V9" s="91">
        <v>91845327</v>
      </c>
      <c r="W9" s="91">
        <v>95336839</v>
      </c>
      <c r="X9" s="91">
        <v>99124775</v>
      </c>
      <c r="Y9" s="91">
        <v>39186974</v>
      </c>
      <c r="Z9" s="91">
        <v>39685228</v>
      </c>
      <c r="AA9" s="91">
        <v>40488025</v>
      </c>
      <c r="AB9" s="91">
        <v>40241658</v>
      </c>
      <c r="AC9" s="91">
        <v>50318787</v>
      </c>
      <c r="AD9" s="91">
        <v>50588676</v>
      </c>
      <c r="AE9" s="91">
        <v>51512740</v>
      </c>
      <c r="AF9" s="91">
        <v>52600309</v>
      </c>
      <c r="AG9" s="91">
        <v>53298884</v>
      </c>
      <c r="AH9" s="91">
        <v>54870473</v>
      </c>
      <c r="AI9" s="91">
        <v>56880878</v>
      </c>
      <c r="AJ9" s="91">
        <v>57853642</v>
      </c>
      <c r="AK9" s="91">
        <v>59465369</v>
      </c>
    </row>
    <row r="10" spans="1:37" s="9" customFormat="1" ht="16.5" customHeight="1">
      <c r="A10" s="50" t="s">
        <v>1468</v>
      </c>
      <c r="B10" s="91" t="s">
        <v>72</v>
      </c>
      <c r="C10" s="91">
        <v>13999285</v>
      </c>
      <c r="D10" s="91">
        <v>3681405</v>
      </c>
      <c r="E10" s="91">
        <v>4231622</v>
      </c>
      <c r="F10" s="91">
        <v>4373784</v>
      </c>
      <c r="G10" s="91">
        <v>4593071</v>
      </c>
      <c r="H10" s="91">
        <v>4486981</v>
      </c>
      <c r="I10" s="91">
        <v>4480815</v>
      </c>
      <c r="J10" s="91">
        <v>4369842</v>
      </c>
      <c r="K10" s="91">
        <v>4407850</v>
      </c>
      <c r="L10" s="91">
        <v>4724608</v>
      </c>
      <c r="M10" s="91">
        <v>5023670</v>
      </c>
      <c r="N10" s="91">
        <v>5266029</v>
      </c>
      <c r="O10" s="91">
        <v>5293358</v>
      </c>
      <c r="P10" s="91">
        <v>5734925</v>
      </c>
      <c r="Q10" s="91">
        <v>5762864</v>
      </c>
      <c r="R10" s="91">
        <v>5926030</v>
      </c>
      <c r="S10" s="91">
        <v>5703501</v>
      </c>
      <c r="T10" s="91">
        <v>5650619</v>
      </c>
      <c r="U10" s="91">
        <v>5848523</v>
      </c>
      <c r="V10" s="91">
        <v>6161028</v>
      </c>
      <c r="W10" s="91">
        <v>6395240</v>
      </c>
      <c r="X10" s="91">
        <v>6649337</v>
      </c>
      <c r="Y10" s="91">
        <v>8116672</v>
      </c>
      <c r="Z10" s="91">
        <v>8288046</v>
      </c>
      <c r="AA10" s="91">
        <v>8356097</v>
      </c>
      <c r="AB10" s="91">
        <v>8217189</v>
      </c>
      <c r="AC10" s="91">
        <v>7819055</v>
      </c>
      <c r="AD10" s="91">
        <v>8190286</v>
      </c>
      <c r="AE10" s="91">
        <v>8126007</v>
      </c>
      <c r="AF10" s="91">
        <v>8328759</v>
      </c>
      <c r="AG10" s="91">
        <v>8456302</v>
      </c>
      <c r="AH10" s="91">
        <v>8746518</v>
      </c>
      <c r="AI10" s="91">
        <v>9336998</v>
      </c>
      <c r="AJ10" s="91">
        <v>10327899</v>
      </c>
      <c r="AK10" s="91">
        <v>10160433</v>
      </c>
    </row>
    <row r="11" spans="1:37" s="9" customFormat="1" ht="16.5" customHeight="1">
      <c r="A11" s="94" t="s">
        <v>1469</v>
      </c>
      <c r="B11" s="91">
        <v>11914249</v>
      </c>
      <c r="C11" s="91">
        <v>786510</v>
      </c>
      <c r="D11" s="91">
        <v>905082</v>
      </c>
      <c r="E11" s="91">
        <v>1130747</v>
      </c>
      <c r="F11" s="91">
        <v>1416869</v>
      </c>
      <c r="G11" s="91">
        <v>1403266</v>
      </c>
      <c r="H11" s="91">
        <v>1708895</v>
      </c>
      <c r="I11" s="91">
        <v>1691331</v>
      </c>
      <c r="J11" s="91">
        <v>1675363</v>
      </c>
      <c r="K11" s="91">
        <v>1680305</v>
      </c>
      <c r="L11" s="91">
        <v>1578706</v>
      </c>
      <c r="M11" s="91">
        <v>1695751</v>
      </c>
      <c r="N11" s="91">
        <v>1746586</v>
      </c>
      <c r="O11" s="91">
        <v>1789968</v>
      </c>
      <c r="P11" s="91">
        <v>1997345</v>
      </c>
      <c r="Q11" s="91">
        <v>2028562</v>
      </c>
      <c r="R11" s="91">
        <v>2096619</v>
      </c>
      <c r="S11" s="91">
        <v>2154174</v>
      </c>
      <c r="T11" s="91">
        <v>2276661</v>
      </c>
      <c r="U11" s="91">
        <v>1908365</v>
      </c>
      <c r="V11" s="91">
        <v>2010335</v>
      </c>
      <c r="W11" s="91">
        <v>2086759</v>
      </c>
      <c r="X11" s="91">
        <v>2169670</v>
      </c>
      <c r="Y11" s="91">
        <v>2635347</v>
      </c>
      <c r="Z11" s="91">
        <v>2585229</v>
      </c>
      <c r="AA11" s="91">
        <v>2617118</v>
      </c>
      <c r="AB11" s="91">
        <v>2552865</v>
      </c>
      <c r="AC11" s="91">
        <v>2451638</v>
      </c>
      <c r="AD11" s="91">
        <v>2469094</v>
      </c>
      <c r="AE11" s="91">
        <v>2471349</v>
      </c>
      <c r="AF11" s="91">
        <v>2577197</v>
      </c>
      <c r="AG11" s="91">
        <v>2746882</v>
      </c>
      <c r="AH11" s="91">
        <v>2752043</v>
      </c>
      <c r="AI11" s="91">
        <v>2892218</v>
      </c>
      <c r="AJ11" s="91">
        <v>2906011</v>
      </c>
      <c r="AK11" s="91">
        <v>2925210</v>
      </c>
    </row>
    <row r="12" spans="1:37" s="9" customFormat="1" ht="16.5" customHeight="1">
      <c r="A12" s="94" t="s">
        <v>1470</v>
      </c>
      <c r="B12" s="91">
        <v>272129</v>
      </c>
      <c r="C12" s="91">
        <v>314284</v>
      </c>
      <c r="D12" s="91">
        <v>377562</v>
      </c>
      <c r="E12" s="91">
        <v>462156</v>
      </c>
      <c r="F12" s="91">
        <v>528789</v>
      </c>
      <c r="G12" s="91">
        <v>593485</v>
      </c>
      <c r="H12" s="91">
        <v>626987</v>
      </c>
      <c r="I12" s="91">
        <v>631279</v>
      </c>
      <c r="J12" s="91">
        <v>644732</v>
      </c>
      <c r="K12" s="91">
        <v>654432</v>
      </c>
      <c r="L12" s="91">
        <v>670423</v>
      </c>
      <c r="M12" s="91">
        <v>685503</v>
      </c>
      <c r="N12" s="91">
        <v>694781</v>
      </c>
      <c r="O12" s="91">
        <v>697548</v>
      </c>
      <c r="P12" s="91">
        <v>715540</v>
      </c>
      <c r="Q12" s="91">
        <v>728777</v>
      </c>
      <c r="R12" s="91">
        <v>746125</v>
      </c>
      <c r="S12" s="91">
        <v>749548</v>
      </c>
      <c r="T12" s="91">
        <v>760717</v>
      </c>
      <c r="U12" s="91">
        <v>776550</v>
      </c>
      <c r="V12" s="91">
        <v>795274</v>
      </c>
      <c r="W12" s="91">
        <v>807053</v>
      </c>
      <c r="X12" s="91">
        <v>821959</v>
      </c>
      <c r="Y12" s="91">
        <v>834436</v>
      </c>
      <c r="Z12" s="91">
        <v>843308</v>
      </c>
      <c r="AA12" s="91">
        <v>841993</v>
      </c>
      <c r="AB12" s="91">
        <v>846051</v>
      </c>
      <c r="AC12" s="91">
        <v>666064</v>
      </c>
      <c r="AD12" s="91">
        <v>764509</v>
      </c>
      <c r="AE12" s="91">
        <v>864549</v>
      </c>
      <c r="AF12" s="91">
        <v>872027</v>
      </c>
      <c r="AG12" s="91">
        <v>888907</v>
      </c>
      <c r="AH12" s="91">
        <v>976161</v>
      </c>
      <c r="AI12" s="91">
        <v>983231</v>
      </c>
      <c r="AJ12" s="91">
        <v>992152</v>
      </c>
      <c r="AK12" s="91">
        <v>995033</v>
      </c>
    </row>
    <row r="13" spans="1:37" s="92" customFormat="1" ht="16.5" customHeight="1">
      <c r="A13" s="96" t="s">
        <v>1471</v>
      </c>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28"/>
      <c r="AC13" s="28"/>
      <c r="AD13" s="28"/>
      <c r="AE13" s="61"/>
      <c r="AF13" s="61"/>
      <c r="AG13" s="61"/>
      <c r="AH13" s="61"/>
      <c r="AI13" s="28"/>
      <c r="AJ13" s="28"/>
      <c r="AK13" s="97"/>
    </row>
    <row r="14" spans="1:37" s="9" customFormat="1" ht="16.5" customHeight="1">
      <c r="A14" s="94" t="s">
        <v>1472</v>
      </c>
      <c r="B14" s="91">
        <v>49600</v>
      </c>
      <c r="C14" s="91">
        <v>49600</v>
      </c>
      <c r="D14" s="91">
        <v>49700</v>
      </c>
      <c r="E14" s="91">
        <v>50822</v>
      </c>
      <c r="F14" s="91">
        <v>59411</v>
      </c>
      <c r="G14" s="91">
        <v>64258</v>
      </c>
      <c r="H14" s="91">
        <v>58714</v>
      </c>
      <c r="I14" s="91">
        <v>60377</v>
      </c>
      <c r="J14" s="91">
        <v>63080</v>
      </c>
      <c r="K14" s="91">
        <v>64850</v>
      </c>
      <c r="L14" s="91">
        <v>68123</v>
      </c>
      <c r="M14" s="91">
        <v>67107</v>
      </c>
      <c r="N14" s="91">
        <v>53339</v>
      </c>
      <c r="O14" s="91">
        <v>54946</v>
      </c>
      <c r="P14" s="91">
        <v>55661</v>
      </c>
      <c r="Q14" s="91">
        <v>57352</v>
      </c>
      <c r="R14" s="91">
        <v>58578</v>
      </c>
      <c r="S14" s="91">
        <v>60256</v>
      </c>
      <c r="T14" s="91">
        <v>60719</v>
      </c>
      <c r="U14" s="91">
        <v>61659</v>
      </c>
      <c r="V14" s="91">
        <v>61318</v>
      </c>
      <c r="W14" s="91">
        <v>62284</v>
      </c>
      <c r="X14" s="91">
        <v>64025</v>
      </c>
      <c r="Y14" s="91">
        <v>63359</v>
      </c>
      <c r="Z14" s="91">
        <v>63151</v>
      </c>
      <c r="AA14" s="91">
        <v>63343</v>
      </c>
      <c r="AB14" s="91">
        <v>63108</v>
      </c>
      <c r="AC14" s="91">
        <v>61127</v>
      </c>
      <c r="AD14" s="91">
        <v>61245</v>
      </c>
      <c r="AE14" s="91">
        <v>66823</v>
      </c>
      <c r="AF14" s="91">
        <v>62449</v>
      </c>
      <c r="AG14" s="91">
        <v>63573</v>
      </c>
      <c r="AH14" s="91">
        <v>63270</v>
      </c>
      <c r="AI14" s="91">
        <v>63759</v>
      </c>
      <c r="AJ14" s="91">
        <v>63284</v>
      </c>
      <c r="AK14" s="91">
        <v>64000</v>
      </c>
    </row>
    <row r="15" spans="1:37" s="9" customFormat="1" ht="16.5" customHeight="1">
      <c r="A15" s="94" t="s">
        <v>1473</v>
      </c>
      <c r="B15" s="91">
        <v>2856</v>
      </c>
      <c r="C15" s="91">
        <v>1549</v>
      </c>
      <c r="D15" s="91">
        <v>1262</v>
      </c>
      <c r="E15" s="91">
        <v>1061</v>
      </c>
      <c r="F15" s="91">
        <v>1013</v>
      </c>
      <c r="G15" s="91">
        <v>717</v>
      </c>
      <c r="H15" s="91">
        <v>910</v>
      </c>
      <c r="I15" s="91">
        <v>1092</v>
      </c>
      <c r="J15" s="91">
        <v>1055</v>
      </c>
      <c r="K15" s="91">
        <v>1001</v>
      </c>
      <c r="L15" s="91">
        <v>1051</v>
      </c>
      <c r="M15" s="91">
        <v>1048</v>
      </c>
      <c r="N15" s="91">
        <v>1097</v>
      </c>
      <c r="O15" s="91">
        <v>1062</v>
      </c>
      <c r="P15" s="91">
        <v>1061</v>
      </c>
      <c r="Q15" s="91">
        <v>1160</v>
      </c>
      <c r="R15" s="91">
        <v>1306</v>
      </c>
      <c r="S15" s="91">
        <v>1359</v>
      </c>
      <c r="T15" s="91">
        <v>1448</v>
      </c>
      <c r="U15" s="91">
        <v>1482</v>
      </c>
      <c r="V15" s="91">
        <v>1622</v>
      </c>
      <c r="W15" s="91">
        <v>1645</v>
      </c>
      <c r="X15" s="91">
        <v>1801</v>
      </c>
      <c r="Y15" s="91">
        <v>1802</v>
      </c>
      <c r="Z15" s="91">
        <v>1948</v>
      </c>
      <c r="AA15" s="91">
        <v>2059</v>
      </c>
      <c r="AB15" s="91">
        <v>2096</v>
      </c>
      <c r="AC15" s="91">
        <v>2284</v>
      </c>
      <c r="AD15" s="91">
        <v>2348</v>
      </c>
      <c r="AE15" s="91">
        <v>2842</v>
      </c>
      <c r="AF15" s="91">
        <v>2444</v>
      </c>
      <c r="AG15" s="91">
        <v>2478</v>
      </c>
      <c r="AH15" s="91">
        <v>2553</v>
      </c>
      <c r="AI15" s="91">
        <v>2557</v>
      </c>
      <c r="AJ15" s="91">
        <v>2729</v>
      </c>
      <c r="AK15" s="91">
        <v>2811</v>
      </c>
    </row>
    <row r="16" spans="1:37" s="9" customFormat="1" ht="16.5" customHeight="1">
      <c r="A16" s="98" t="s">
        <v>1474</v>
      </c>
      <c r="B16" s="91">
        <v>9010</v>
      </c>
      <c r="C16" s="91">
        <v>9115</v>
      </c>
      <c r="D16" s="91">
        <v>9338</v>
      </c>
      <c r="E16" s="91">
        <v>9608</v>
      </c>
      <c r="F16" s="91">
        <v>9641</v>
      </c>
      <c r="G16" s="91">
        <v>9326</v>
      </c>
      <c r="H16" s="91">
        <v>10567</v>
      </c>
      <c r="I16" s="91">
        <v>10478</v>
      </c>
      <c r="J16" s="91">
        <v>10391</v>
      </c>
      <c r="K16" s="91">
        <v>10282</v>
      </c>
      <c r="L16" s="91">
        <v>10282</v>
      </c>
      <c r="M16" s="91">
        <v>10166</v>
      </c>
      <c r="N16" s="91">
        <v>10243</v>
      </c>
      <c r="O16" s="91">
        <v>10228</v>
      </c>
      <c r="P16" s="91">
        <v>10296</v>
      </c>
      <c r="Q16" s="91">
        <v>10362</v>
      </c>
      <c r="R16" s="91">
        <v>10311</v>
      </c>
      <c r="S16" s="91">
        <v>10718</v>
      </c>
      <c r="T16" s="91">
        <v>10849</v>
      </c>
      <c r="U16" s="91">
        <v>10754</v>
      </c>
      <c r="V16" s="91">
        <v>10858</v>
      </c>
      <c r="W16" s="91">
        <v>11110</v>
      </c>
      <c r="X16" s="91">
        <v>11052</v>
      </c>
      <c r="Y16" s="91">
        <v>11222</v>
      </c>
      <c r="Z16" s="91">
        <v>11377</v>
      </c>
      <c r="AA16" s="91">
        <v>11461</v>
      </c>
      <c r="AB16" s="91">
        <v>11510</v>
      </c>
      <c r="AC16" s="91">
        <v>14942</v>
      </c>
      <c r="AD16" s="91">
        <v>10469</v>
      </c>
      <c r="AE16" s="91">
        <v>10380</v>
      </c>
      <c r="AF16" s="91">
        <v>10551</v>
      </c>
      <c r="AG16" s="91">
        <v>10737</v>
      </c>
      <c r="AH16" s="91">
        <v>10775</v>
      </c>
      <c r="AI16" s="91">
        <v>10705</v>
      </c>
      <c r="AJ16" s="91">
        <v>10763</v>
      </c>
      <c r="AK16" s="91">
        <v>11198</v>
      </c>
    </row>
    <row r="17" spans="1:37" s="9" customFormat="1" ht="16.5" customHeight="1">
      <c r="A17" s="94" t="s">
        <v>633</v>
      </c>
      <c r="B17" s="91">
        <v>3826</v>
      </c>
      <c r="C17" s="91">
        <v>1453</v>
      </c>
      <c r="D17" s="91">
        <v>1050</v>
      </c>
      <c r="E17" s="91">
        <v>703</v>
      </c>
      <c r="F17" s="91">
        <v>823</v>
      </c>
      <c r="G17" s="91">
        <v>676</v>
      </c>
      <c r="H17" s="91">
        <v>610</v>
      </c>
      <c r="I17" s="91">
        <v>551</v>
      </c>
      <c r="J17" s="91">
        <v>665</v>
      </c>
      <c r="K17" s="91">
        <v>635</v>
      </c>
      <c r="L17" s="91">
        <v>643</v>
      </c>
      <c r="M17" s="91">
        <v>695</v>
      </c>
      <c r="N17" s="91">
        <v>675</v>
      </c>
      <c r="O17" s="91">
        <v>655</v>
      </c>
      <c r="P17" s="91">
        <v>646</v>
      </c>
      <c r="Q17" s="91">
        <v>657</v>
      </c>
      <c r="R17" s="91">
        <v>652</v>
      </c>
      <c r="S17" s="91">
        <v>600</v>
      </c>
      <c r="T17" s="91">
        <v>616</v>
      </c>
      <c r="U17" s="91">
        <v>672</v>
      </c>
      <c r="V17" s="91">
        <v>597</v>
      </c>
      <c r="W17" s="91">
        <v>615</v>
      </c>
      <c r="X17" s="91">
        <v>609</v>
      </c>
      <c r="Y17" s="91">
        <v>559</v>
      </c>
      <c r="Z17" s="91">
        <v>590</v>
      </c>
      <c r="AA17" s="91">
        <v>531</v>
      </c>
      <c r="AB17" s="91">
        <v>571</v>
      </c>
      <c r="AC17" s="91">
        <v>479</v>
      </c>
      <c r="AD17" s="91">
        <v>570</v>
      </c>
      <c r="AE17" s="91">
        <v>560</v>
      </c>
      <c r="AF17" s="91">
        <v>537</v>
      </c>
      <c r="AG17" s="91">
        <v>611</v>
      </c>
      <c r="AH17" s="91">
        <v>601</v>
      </c>
      <c r="AI17" s="91">
        <v>539</v>
      </c>
      <c r="AJ17" s="91">
        <v>571</v>
      </c>
      <c r="AK17" s="91">
        <v>572</v>
      </c>
    </row>
    <row r="18" spans="1:37" s="9" customFormat="1" ht="16.5" customHeight="1">
      <c r="A18" s="94" t="s">
        <v>1475</v>
      </c>
      <c r="B18" s="8" t="s">
        <v>72</v>
      </c>
      <c r="C18" s="8" t="s">
        <v>72</v>
      </c>
      <c r="D18" s="8" t="s">
        <v>72</v>
      </c>
      <c r="E18" s="8" t="s">
        <v>72</v>
      </c>
      <c r="F18" s="8">
        <v>4500</v>
      </c>
      <c r="G18" s="8">
        <v>4035</v>
      </c>
      <c r="H18" s="8">
        <v>4982</v>
      </c>
      <c r="I18" s="8">
        <v>5126</v>
      </c>
      <c r="J18" s="8">
        <v>5164</v>
      </c>
      <c r="K18" s="8">
        <v>4982</v>
      </c>
      <c r="L18" s="8">
        <v>5126</v>
      </c>
      <c r="M18" s="8">
        <v>5164</v>
      </c>
      <c r="N18" s="8">
        <v>5239</v>
      </c>
      <c r="O18" s="8">
        <v>5425</v>
      </c>
      <c r="P18" s="8">
        <v>5535</v>
      </c>
      <c r="Q18" s="8">
        <v>5549</v>
      </c>
      <c r="R18" s="8">
        <v>5497</v>
      </c>
      <c r="S18" s="8">
        <v>5528</v>
      </c>
      <c r="T18" s="8">
        <v>5631</v>
      </c>
      <c r="U18" s="8">
        <v>5866</v>
      </c>
      <c r="V18" s="8">
        <v>6130</v>
      </c>
      <c r="W18" s="8">
        <v>6290</v>
      </c>
      <c r="X18" s="8">
        <v>6300</v>
      </c>
      <c r="Y18" s="8">
        <v>6279</v>
      </c>
      <c r="Z18" s="8">
        <v>6494</v>
      </c>
      <c r="AA18" s="91">
        <v>6722</v>
      </c>
      <c r="AB18" s="91">
        <v>6768</v>
      </c>
      <c r="AC18" s="91">
        <v>6971</v>
      </c>
      <c r="AD18" s="91">
        <v>6938</v>
      </c>
      <c r="AE18" s="91">
        <v>7150</v>
      </c>
      <c r="AF18" s="91">
        <v>7177</v>
      </c>
      <c r="AG18" s="91">
        <v>7151</v>
      </c>
      <c r="AH18" s="91">
        <v>7190</v>
      </c>
      <c r="AI18" s="91">
        <v>7129</v>
      </c>
      <c r="AJ18" s="91">
        <v>7023</v>
      </c>
      <c r="AK18" s="91">
        <v>7144</v>
      </c>
    </row>
    <row r="19" spans="1:37" s="9" customFormat="1" ht="16.5" customHeight="1">
      <c r="A19" s="94" t="s">
        <v>1476</v>
      </c>
      <c r="B19" s="8" t="s">
        <v>72</v>
      </c>
      <c r="C19" s="8" t="s">
        <v>72</v>
      </c>
      <c r="D19" s="8" t="s">
        <v>72</v>
      </c>
      <c r="E19" s="8" t="s">
        <v>72</v>
      </c>
      <c r="F19" s="8" t="s">
        <v>72</v>
      </c>
      <c r="G19" s="8">
        <v>14490</v>
      </c>
      <c r="H19" s="8">
        <v>16471</v>
      </c>
      <c r="I19" s="8">
        <v>17879</v>
      </c>
      <c r="J19" s="8">
        <v>20695</v>
      </c>
      <c r="K19" s="8">
        <v>23527</v>
      </c>
      <c r="L19" s="8">
        <v>28729</v>
      </c>
      <c r="M19" s="8">
        <v>29352</v>
      </c>
      <c r="N19" s="8">
        <v>17738</v>
      </c>
      <c r="O19" s="8">
        <v>19820</v>
      </c>
      <c r="P19" s="8">
        <v>20042</v>
      </c>
      <c r="Q19" s="8">
        <v>20761</v>
      </c>
      <c r="R19" s="8">
        <v>22087</v>
      </c>
      <c r="S19" s="8">
        <v>24668</v>
      </c>
      <c r="T19" s="8">
        <v>24808</v>
      </c>
      <c r="U19" s="8">
        <v>25873</v>
      </c>
      <c r="V19" s="8">
        <v>26333</v>
      </c>
      <c r="W19" s="8">
        <v>28346</v>
      </c>
      <c r="X19" s="8">
        <v>29406</v>
      </c>
      <c r="Y19" s="8">
        <v>29433</v>
      </c>
      <c r="Z19" s="8">
        <v>30773</v>
      </c>
      <c r="AA19" s="91">
        <v>34266</v>
      </c>
      <c r="AB19" s="91">
        <v>32696</v>
      </c>
      <c r="AC19" s="91">
        <v>31846</v>
      </c>
      <c r="AD19" s="91">
        <v>31929</v>
      </c>
      <c r="AE19" s="91">
        <v>31433</v>
      </c>
      <c r="AF19" s="91">
        <v>31359</v>
      </c>
      <c r="AG19" s="91">
        <v>32490</v>
      </c>
      <c r="AH19" s="91">
        <v>33225</v>
      </c>
      <c r="AI19" s="91">
        <v>33012</v>
      </c>
      <c r="AJ19" s="91">
        <v>33253</v>
      </c>
      <c r="AK19" s="91">
        <v>34613</v>
      </c>
    </row>
    <row r="20" spans="1:37" s="9" customFormat="1" ht="16.5" customHeight="1">
      <c r="A20" s="94" t="s">
        <v>1477</v>
      </c>
      <c r="B20" s="8" t="s">
        <v>72</v>
      </c>
      <c r="C20" s="8" t="s">
        <v>72</v>
      </c>
      <c r="D20" s="8" t="s">
        <v>72</v>
      </c>
      <c r="E20" s="8" t="s">
        <v>72</v>
      </c>
      <c r="F20" s="8" t="s">
        <v>72</v>
      </c>
      <c r="G20" s="8">
        <v>867</v>
      </c>
      <c r="H20" s="8">
        <v>1176</v>
      </c>
      <c r="I20" s="8">
        <v>1568</v>
      </c>
      <c r="J20" s="8">
        <v>1821</v>
      </c>
      <c r="K20" s="8">
        <v>2268</v>
      </c>
      <c r="L20" s="8">
        <v>2462</v>
      </c>
      <c r="M20" s="8">
        <v>2809</v>
      </c>
      <c r="N20" s="8">
        <v>5344</v>
      </c>
      <c r="O20" s="8">
        <v>6245</v>
      </c>
      <c r="P20" s="8">
        <v>7105</v>
      </c>
      <c r="Q20" s="8">
        <v>7467</v>
      </c>
      <c r="R20" s="8">
        <v>7705</v>
      </c>
      <c r="S20" s="8">
        <v>8137</v>
      </c>
      <c r="T20" s="8">
        <v>8033</v>
      </c>
      <c r="U20" s="8">
        <v>8626</v>
      </c>
      <c r="V20" s="8">
        <v>10544</v>
      </c>
      <c r="W20" s="8">
        <v>11622</v>
      </c>
      <c r="X20" s="8">
        <v>12454</v>
      </c>
      <c r="Y20" s="8">
        <v>12953</v>
      </c>
      <c r="Z20" s="8">
        <v>14953</v>
      </c>
      <c r="AA20" s="91">
        <v>17766</v>
      </c>
      <c r="AB20" s="91">
        <v>18066</v>
      </c>
      <c r="AC20" s="91">
        <v>18965</v>
      </c>
      <c r="AD20" s="91">
        <v>16996</v>
      </c>
      <c r="AE20" s="91">
        <v>17793</v>
      </c>
      <c r="AF20" s="91">
        <v>17994</v>
      </c>
      <c r="AG20" s="91">
        <v>18601</v>
      </c>
      <c r="AH20" s="91">
        <v>17042</v>
      </c>
      <c r="AI20" s="91">
        <v>18104</v>
      </c>
      <c r="AJ20" s="91">
        <v>17803</v>
      </c>
      <c r="AK20" s="91">
        <v>17491</v>
      </c>
    </row>
    <row r="21" spans="1:37" s="92" customFormat="1" ht="16.5" customHeight="1">
      <c r="A21" s="90" t="s">
        <v>1457</v>
      </c>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28"/>
      <c r="AC21" s="28"/>
      <c r="AD21" s="28"/>
      <c r="AE21" s="61"/>
      <c r="AF21" s="61"/>
      <c r="AG21" s="61"/>
      <c r="AH21" s="61"/>
      <c r="AI21" s="61"/>
      <c r="AJ21" s="97"/>
      <c r="AK21" s="97"/>
    </row>
    <row r="22" spans="1:37" s="9" customFormat="1" ht="16.5" customHeight="1">
      <c r="A22" s="94" t="s">
        <v>1478</v>
      </c>
      <c r="B22" s="91">
        <v>1658292</v>
      </c>
      <c r="C22" s="91">
        <v>1478005</v>
      </c>
      <c r="D22" s="91">
        <v>1423921</v>
      </c>
      <c r="E22" s="91">
        <v>1359459</v>
      </c>
      <c r="F22" s="91">
        <v>1168114</v>
      </c>
      <c r="G22" s="91">
        <v>867070</v>
      </c>
      <c r="H22" s="91">
        <v>658902</v>
      </c>
      <c r="I22" s="91">
        <v>633489</v>
      </c>
      <c r="J22" s="91">
        <v>605189</v>
      </c>
      <c r="K22" s="91">
        <v>587033</v>
      </c>
      <c r="L22" s="91">
        <v>590930</v>
      </c>
      <c r="M22" s="91">
        <v>583486</v>
      </c>
      <c r="N22" s="91">
        <v>570865</v>
      </c>
      <c r="O22" s="91">
        <v>568493</v>
      </c>
      <c r="P22" s="91">
        <v>575604</v>
      </c>
      <c r="Q22" s="91">
        <v>579140</v>
      </c>
      <c r="R22" s="91">
        <v>560154</v>
      </c>
      <c r="S22" s="91">
        <v>499860</v>
      </c>
      <c r="T22" s="91">
        <v>477751</v>
      </c>
      <c r="U22" s="91">
        <v>467063</v>
      </c>
      <c r="V22" s="91">
        <v>473773</v>
      </c>
      <c r="W22" s="91">
        <v>474839</v>
      </c>
      <c r="X22" s="91">
        <v>475415</v>
      </c>
      <c r="Y22" s="91">
        <v>460172</v>
      </c>
      <c r="Z22" s="91">
        <v>450297</v>
      </c>
      <c r="AA22" s="91">
        <v>416180</v>
      </c>
      <c r="AB22" s="8">
        <v>397730</v>
      </c>
      <c r="AC22" s="8">
        <v>380699</v>
      </c>
      <c r="AD22" s="8">
        <v>380641</v>
      </c>
      <c r="AE22" s="28">
        <v>373838</v>
      </c>
      <c r="AF22" s="8">
        <v>371642</v>
      </c>
      <c r="AG22" s="8">
        <v>330996</v>
      </c>
      <c r="AH22" s="8">
        <v>315227</v>
      </c>
      <c r="AI22" s="8">
        <v>306268</v>
      </c>
      <c r="AJ22" s="99">
        <v>293742</v>
      </c>
      <c r="AK22" s="99">
        <v>270378</v>
      </c>
    </row>
    <row r="23" spans="1:37" s="9" customFormat="1" ht="16.5" customHeight="1">
      <c r="A23" s="94" t="s">
        <v>1479</v>
      </c>
      <c r="B23" s="91">
        <v>29031</v>
      </c>
      <c r="C23" s="91">
        <v>27780</v>
      </c>
      <c r="D23" s="91">
        <v>27077</v>
      </c>
      <c r="E23" s="91">
        <v>27846</v>
      </c>
      <c r="F23" s="91">
        <v>28094</v>
      </c>
      <c r="G23" s="91">
        <v>22548</v>
      </c>
      <c r="H23" s="91">
        <v>18835</v>
      </c>
      <c r="I23" s="91">
        <v>18344</v>
      </c>
      <c r="J23" s="91">
        <v>18004</v>
      </c>
      <c r="K23" s="91">
        <v>18161</v>
      </c>
      <c r="L23" s="91">
        <v>18505</v>
      </c>
      <c r="M23" s="91">
        <v>18812</v>
      </c>
      <c r="N23" s="91">
        <v>19269</v>
      </c>
      <c r="O23" s="91">
        <v>19684</v>
      </c>
      <c r="P23" s="91">
        <v>20261</v>
      </c>
      <c r="Q23" s="91">
        <v>20256</v>
      </c>
      <c r="R23" s="91">
        <v>20028</v>
      </c>
      <c r="S23" s="91">
        <v>19745</v>
      </c>
      <c r="T23" s="91">
        <v>20506</v>
      </c>
      <c r="U23" s="91">
        <v>20774</v>
      </c>
      <c r="V23" s="91">
        <v>22015</v>
      </c>
      <c r="W23" s="91">
        <v>22779</v>
      </c>
      <c r="X23" s="91">
        <v>23732</v>
      </c>
      <c r="Y23" s="91">
        <v>24143</v>
      </c>
      <c r="Z23" s="91">
        <v>24003</v>
      </c>
      <c r="AA23" s="91">
        <v>24045</v>
      </c>
      <c r="AB23" s="8">
        <v>23893</v>
      </c>
      <c r="AC23" s="8">
        <v>24250</v>
      </c>
      <c r="AD23" s="8">
        <v>24707</v>
      </c>
      <c r="AE23" s="28">
        <v>25033</v>
      </c>
      <c r="AF23" s="8">
        <v>25916</v>
      </c>
      <c r="AG23" s="8">
        <v>26574</v>
      </c>
      <c r="AH23" s="8">
        <v>26716</v>
      </c>
      <c r="AI23" s="8">
        <v>26547</v>
      </c>
      <c r="AJ23" s="99">
        <v>26086</v>
      </c>
      <c r="AK23" s="99">
        <v>24597</v>
      </c>
    </row>
    <row r="24" spans="1:37" s="9" customFormat="1" ht="16.5" customHeight="1">
      <c r="A24" s="94" t="s">
        <v>1480</v>
      </c>
      <c r="B24" s="91">
        <v>32104</v>
      </c>
      <c r="C24" s="91">
        <v>37164</v>
      </c>
      <c r="D24" s="91">
        <v>29787</v>
      </c>
      <c r="E24" s="91">
        <v>29407</v>
      </c>
      <c r="F24" s="91">
        <v>102161</v>
      </c>
      <c r="G24" s="91">
        <v>111086</v>
      </c>
      <c r="H24" s="91">
        <v>103527</v>
      </c>
      <c r="I24" s="91">
        <v>97492</v>
      </c>
      <c r="J24" s="91">
        <v>90064</v>
      </c>
      <c r="K24" s="91">
        <v>88513</v>
      </c>
      <c r="L24" s="91">
        <v>86120</v>
      </c>
      <c r="M24" s="91">
        <v>84724</v>
      </c>
      <c r="N24" s="91">
        <v>87364</v>
      </c>
      <c r="O24" s="91">
        <v>116108</v>
      </c>
      <c r="P24" s="91">
        <v>121659</v>
      </c>
      <c r="Q24" s="91">
        <v>126762</v>
      </c>
      <c r="R24" s="91">
        <v>132448</v>
      </c>
      <c r="S24" s="91">
        <v>125470</v>
      </c>
      <c r="T24" s="91">
        <v>130590</v>
      </c>
      <c r="U24" s="91">
        <v>124580</v>
      </c>
      <c r="V24" s="91">
        <v>120169</v>
      </c>
      <c r="W24" s="91">
        <v>120195</v>
      </c>
      <c r="X24" s="91">
        <v>120688</v>
      </c>
      <c r="Y24" s="91">
        <v>120463</v>
      </c>
      <c r="Z24" s="91">
        <v>109487</v>
      </c>
      <c r="AA24" s="91">
        <v>108233</v>
      </c>
      <c r="AB24" s="8">
        <v>101755</v>
      </c>
      <c r="AC24" s="8">
        <v>95972</v>
      </c>
      <c r="AD24" s="8">
        <v>92742</v>
      </c>
      <c r="AE24" s="28">
        <v>88122</v>
      </c>
      <c r="AF24" s="8" t="s">
        <v>72</v>
      </c>
      <c r="AG24" s="8" t="s">
        <v>72</v>
      </c>
      <c r="AH24" s="8" t="s">
        <v>72</v>
      </c>
      <c r="AI24" s="8" t="s">
        <v>72</v>
      </c>
      <c r="AJ24" s="99" t="s">
        <v>72</v>
      </c>
      <c r="AK24" s="99" t="s">
        <v>72</v>
      </c>
    </row>
    <row r="25" spans="1:37" s="9" customFormat="1" ht="16.5" customHeight="1">
      <c r="A25" s="94" t="s">
        <v>1481</v>
      </c>
      <c r="B25" s="91">
        <v>275090</v>
      </c>
      <c r="C25" s="91">
        <v>285493</v>
      </c>
      <c r="D25" s="91">
        <v>330473</v>
      </c>
      <c r="E25" s="91">
        <v>334739</v>
      </c>
      <c r="F25" s="91">
        <v>440552</v>
      </c>
      <c r="G25" s="91">
        <v>443530</v>
      </c>
      <c r="H25" s="91">
        <v>449832</v>
      </c>
      <c r="I25" s="91">
        <v>458679</v>
      </c>
      <c r="J25" s="91">
        <v>477883</v>
      </c>
      <c r="K25" s="91">
        <v>497586</v>
      </c>
      <c r="L25" s="91">
        <v>515362</v>
      </c>
      <c r="M25" s="91">
        <v>550717</v>
      </c>
      <c r="N25" s="91">
        <v>582344</v>
      </c>
      <c r="O25" s="91">
        <v>585818</v>
      </c>
      <c r="P25" s="91">
        <v>618404</v>
      </c>
      <c r="Q25" s="91">
        <v>662934</v>
      </c>
      <c r="R25" s="91">
        <v>688194</v>
      </c>
      <c r="S25" s="91">
        <v>688806</v>
      </c>
      <c r="T25" s="91">
        <v>691329</v>
      </c>
      <c r="U25" s="91">
        <v>687337</v>
      </c>
      <c r="V25" s="91">
        <v>693978</v>
      </c>
      <c r="W25" s="91">
        <v>717211</v>
      </c>
      <c r="X25" s="91">
        <v>750404</v>
      </c>
      <c r="Y25" s="91">
        <v>805074</v>
      </c>
      <c r="Z25" s="91">
        <v>833188</v>
      </c>
      <c r="AA25" s="91">
        <v>839020</v>
      </c>
      <c r="AB25" s="8">
        <v>809544</v>
      </c>
      <c r="AC25" s="8">
        <v>806554</v>
      </c>
      <c r="AD25" s="8">
        <v>842802</v>
      </c>
      <c r="AE25" s="28">
        <v>873679</v>
      </c>
      <c r="AF25" s="8" t="s">
        <v>72</v>
      </c>
      <c r="AG25" s="8" t="s">
        <v>72</v>
      </c>
      <c r="AH25" s="8" t="s">
        <v>72</v>
      </c>
      <c r="AI25" s="8" t="s">
        <v>72</v>
      </c>
      <c r="AJ25" s="99" t="s">
        <v>72</v>
      </c>
      <c r="AK25" s="99" t="s">
        <v>72</v>
      </c>
    </row>
    <row r="26" spans="1:37" s="9" customFormat="1" ht="16.5" customHeight="1">
      <c r="A26" s="94" t="s">
        <v>1482</v>
      </c>
      <c r="B26" s="8" t="s">
        <v>72</v>
      </c>
      <c r="C26" s="8" t="s">
        <v>72</v>
      </c>
      <c r="D26" s="8" t="s">
        <v>72</v>
      </c>
      <c r="E26" s="8">
        <v>1913</v>
      </c>
      <c r="F26" s="8">
        <v>2128</v>
      </c>
      <c r="G26" s="8">
        <v>1854</v>
      </c>
      <c r="H26" s="8">
        <v>1863</v>
      </c>
      <c r="I26" s="8">
        <v>1786</v>
      </c>
      <c r="J26" s="8">
        <v>1796</v>
      </c>
      <c r="K26" s="8">
        <v>1853</v>
      </c>
      <c r="L26" s="8">
        <v>1852</v>
      </c>
      <c r="M26" s="8">
        <v>1722</v>
      </c>
      <c r="N26" s="8">
        <v>1730</v>
      </c>
      <c r="O26" s="8">
        <v>1728</v>
      </c>
      <c r="P26" s="8">
        <v>1962</v>
      </c>
      <c r="Q26" s="8">
        <v>1992</v>
      </c>
      <c r="R26" s="8">
        <v>1894</v>
      </c>
      <c r="S26" s="8">
        <v>2084</v>
      </c>
      <c r="T26" s="8">
        <v>2896</v>
      </c>
      <c r="U26" s="8">
        <v>1623</v>
      </c>
      <c r="V26" s="8">
        <v>1211</v>
      </c>
      <c r="W26" s="8">
        <v>1186</v>
      </c>
      <c r="X26" s="8">
        <v>1191</v>
      </c>
      <c r="Y26" s="8">
        <v>1164</v>
      </c>
      <c r="Z26" s="8">
        <v>1177</v>
      </c>
      <c r="AA26" s="8">
        <v>1214</v>
      </c>
      <c r="AB26" s="8">
        <v>1274</v>
      </c>
      <c r="AC26" s="8">
        <v>1301</v>
      </c>
      <c r="AD26" s="8">
        <v>2090</v>
      </c>
      <c r="AE26" s="8">
        <v>1447</v>
      </c>
      <c r="AF26" s="8">
        <v>1419</v>
      </c>
      <c r="AG26" s="8">
        <v>1428</v>
      </c>
      <c r="AH26" s="8">
        <v>1402</v>
      </c>
      <c r="AI26" s="8">
        <v>1405</v>
      </c>
      <c r="AJ26" s="99">
        <v>1403</v>
      </c>
      <c r="AK26" s="99">
        <v>1415</v>
      </c>
    </row>
    <row r="27" spans="1:37" s="9" customFormat="1" ht="16.5" customHeight="1">
      <c r="A27" s="94" t="s">
        <v>1483</v>
      </c>
      <c r="B27" s="8" t="s">
        <v>72</v>
      </c>
      <c r="C27" s="8" t="s">
        <v>72</v>
      </c>
      <c r="D27" s="8" t="s">
        <v>72</v>
      </c>
      <c r="E27" s="8">
        <v>355</v>
      </c>
      <c r="F27" s="8">
        <v>419</v>
      </c>
      <c r="G27" s="8">
        <v>291</v>
      </c>
      <c r="H27" s="8">
        <v>318</v>
      </c>
      <c r="I27" s="8">
        <v>316</v>
      </c>
      <c r="J27" s="8">
        <v>336</v>
      </c>
      <c r="K27" s="8">
        <v>360</v>
      </c>
      <c r="L27" s="8">
        <v>338</v>
      </c>
      <c r="M27" s="8">
        <v>313</v>
      </c>
      <c r="N27" s="8">
        <v>299</v>
      </c>
      <c r="O27" s="8">
        <v>332</v>
      </c>
      <c r="P27" s="8">
        <v>345</v>
      </c>
      <c r="Q27" s="8">
        <v>329</v>
      </c>
      <c r="R27" s="8">
        <v>378</v>
      </c>
      <c r="S27" s="8">
        <v>401</v>
      </c>
      <c r="T27" s="8">
        <v>372</v>
      </c>
      <c r="U27" s="8">
        <v>442</v>
      </c>
      <c r="V27" s="8">
        <v>276</v>
      </c>
      <c r="W27" s="8">
        <v>258</v>
      </c>
      <c r="X27" s="8">
        <v>319</v>
      </c>
      <c r="Y27" s="8">
        <v>270</v>
      </c>
      <c r="Z27" s="8">
        <v>278</v>
      </c>
      <c r="AA27" s="8">
        <v>274</v>
      </c>
      <c r="AB27" s="8">
        <v>282</v>
      </c>
      <c r="AC27" s="8">
        <v>287</v>
      </c>
      <c r="AD27" s="8">
        <v>485</v>
      </c>
      <c r="AE27" s="8">
        <v>418</v>
      </c>
      <c r="AF27" s="8">
        <v>428</v>
      </c>
      <c r="AG27" s="8">
        <v>423</v>
      </c>
      <c r="AH27" s="8">
        <v>434</v>
      </c>
      <c r="AI27" s="8">
        <v>419</v>
      </c>
      <c r="AJ27" s="99">
        <v>431</v>
      </c>
      <c r="AK27" s="99">
        <v>403</v>
      </c>
    </row>
    <row r="28" spans="1:37" s="92" customFormat="1" ht="16.5" customHeight="1">
      <c r="A28" s="90" t="s">
        <v>1484</v>
      </c>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61"/>
      <c r="AF28" s="61"/>
      <c r="AG28" s="61"/>
      <c r="AH28" s="61"/>
      <c r="AI28" s="61"/>
      <c r="AJ28" s="97"/>
      <c r="AK28" s="97"/>
    </row>
    <row r="29" spans="1:37" s="9" customFormat="1" ht="16.5" customHeight="1">
      <c r="A29" s="94" t="s">
        <v>1485</v>
      </c>
      <c r="B29" s="91">
        <v>16777</v>
      </c>
      <c r="C29" s="91">
        <v>17033</v>
      </c>
      <c r="D29" s="91">
        <v>19377</v>
      </c>
      <c r="E29" s="91">
        <v>25515</v>
      </c>
      <c r="F29" s="100">
        <v>31662</v>
      </c>
      <c r="G29" s="100">
        <v>33597</v>
      </c>
      <c r="H29" s="100">
        <v>33597</v>
      </c>
      <c r="I29" s="100" t="s">
        <v>72</v>
      </c>
      <c r="J29" s="100">
        <v>30899</v>
      </c>
      <c r="K29" s="100">
        <v>30785</v>
      </c>
      <c r="L29" s="100">
        <v>30730</v>
      </c>
      <c r="M29" s="100">
        <v>27851</v>
      </c>
      <c r="N29" s="100">
        <v>28908</v>
      </c>
      <c r="O29" s="100">
        <v>33790</v>
      </c>
      <c r="P29" s="100">
        <v>33759</v>
      </c>
      <c r="Q29" s="100">
        <v>33387</v>
      </c>
      <c r="R29" s="91">
        <v>31372</v>
      </c>
      <c r="S29" s="91">
        <v>31652</v>
      </c>
      <c r="T29" s="91">
        <v>34299</v>
      </c>
      <c r="U29" s="91">
        <v>33198</v>
      </c>
      <c r="V29" s="101">
        <v>32989</v>
      </c>
      <c r="W29" s="91">
        <v>30016</v>
      </c>
      <c r="X29" s="91">
        <v>30625</v>
      </c>
      <c r="Y29" s="91">
        <v>33091</v>
      </c>
      <c r="Z29" s="91">
        <v>32236</v>
      </c>
      <c r="AA29" s="101">
        <v>31761</v>
      </c>
      <c r="AB29" s="8">
        <v>30265</v>
      </c>
      <c r="AC29" s="8">
        <v>30987</v>
      </c>
      <c r="AD29" s="102">
        <v>32394</v>
      </c>
      <c r="AE29" s="28">
        <v>32047</v>
      </c>
      <c r="AF29" s="29">
        <v>32275</v>
      </c>
      <c r="AG29" s="8">
        <v>31748</v>
      </c>
      <c r="AH29" s="8">
        <v>33212</v>
      </c>
      <c r="AI29" s="8">
        <v>32808</v>
      </c>
      <c r="AJ29" s="29">
        <v>33266</v>
      </c>
      <c r="AK29" s="8">
        <v>33329</v>
      </c>
    </row>
    <row r="30" spans="1:37" s="9" customFormat="1" ht="16.5" customHeight="1">
      <c r="A30" s="94" t="s">
        <v>1486</v>
      </c>
      <c r="B30" s="91">
        <v>6543</v>
      </c>
      <c r="C30" s="91">
        <v>6083</v>
      </c>
      <c r="D30" s="91">
        <v>6455</v>
      </c>
      <c r="E30" s="91">
        <v>6144</v>
      </c>
      <c r="F30" s="100">
        <v>7126</v>
      </c>
      <c r="G30" s="100">
        <v>7522</v>
      </c>
      <c r="H30" s="100">
        <v>8236</v>
      </c>
      <c r="I30" s="100" t="s">
        <v>72</v>
      </c>
      <c r="J30" s="100">
        <v>8311</v>
      </c>
      <c r="K30" s="100">
        <v>8323</v>
      </c>
      <c r="L30" s="100">
        <v>8334</v>
      </c>
      <c r="M30" s="100">
        <v>9009</v>
      </c>
      <c r="N30" s="100">
        <v>9037</v>
      </c>
      <c r="O30" s="100">
        <v>9966</v>
      </c>
      <c r="P30" s="100">
        <v>9980</v>
      </c>
      <c r="Q30" s="101">
        <v>10279</v>
      </c>
      <c r="R30" s="91">
        <v>9293</v>
      </c>
      <c r="S30" s="91">
        <v>9351</v>
      </c>
      <c r="T30" s="91">
        <v>10127</v>
      </c>
      <c r="U30" s="91">
        <v>10068</v>
      </c>
      <c r="V30" s="101">
        <v>10367</v>
      </c>
      <c r="W30" s="91">
        <v>9385</v>
      </c>
      <c r="X30" s="91">
        <v>9479</v>
      </c>
      <c r="Y30" s="91">
        <v>10223</v>
      </c>
      <c r="Z30" s="91">
        <v>10262</v>
      </c>
      <c r="AA30" s="101">
        <v>10607</v>
      </c>
      <c r="AB30" s="8">
        <v>9618</v>
      </c>
      <c r="AC30" s="8">
        <v>9558</v>
      </c>
      <c r="AD30" s="8">
        <v>10139</v>
      </c>
      <c r="AE30" s="28">
        <v>9921</v>
      </c>
      <c r="AF30" s="29">
        <v>10187</v>
      </c>
      <c r="AG30" s="8">
        <v>9043</v>
      </c>
      <c r="AH30" s="8">
        <v>9462</v>
      </c>
      <c r="AI30" s="8">
        <v>9344</v>
      </c>
      <c r="AJ30" s="29">
        <v>9904</v>
      </c>
      <c r="AK30" s="8">
        <v>9928</v>
      </c>
    </row>
    <row r="31" spans="1:37" s="9" customFormat="1" ht="16.5" customHeight="1">
      <c r="A31" s="103" t="s">
        <v>1487</v>
      </c>
      <c r="B31" s="104">
        <v>2926</v>
      </c>
      <c r="C31" s="104">
        <v>2376</v>
      </c>
      <c r="D31" s="104">
        <v>1579</v>
      </c>
      <c r="E31" s="104">
        <v>857</v>
      </c>
      <c r="F31" s="100">
        <v>864</v>
      </c>
      <c r="G31" s="100">
        <v>737</v>
      </c>
      <c r="H31" s="100">
        <v>636</v>
      </c>
      <c r="I31" s="100">
        <v>619</v>
      </c>
      <c r="J31" s="100">
        <v>603</v>
      </c>
      <c r="K31" s="100">
        <v>565</v>
      </c>
      <c r="L31" s="100">
        <v>543</v>
      </c>
      <c r="M31" s="100">
        <v>509</v>
      </c>
      <c r="N31" s="100">
        <v>495</v>
      </c>
      <c r="O31" s="100">
        <v>477</v>
      </c>
      <c r="P31" s="100">
        <v>470</v>
      </c>
      <c r="Q31" s="100">
        <v>463</v>
      </c>
      <c r="R31" s="104">
        <v>282</v>
      </c>
      <c r="S31" s="104">
        <v>274</v>
      </c>
      <c r="T31" s="104">
        <v>261</v>
      </c>
      <c r="U31" s="104">
        <v>246</v>
      </c>
      <c r="V31" s="104">
        <v>233</v>
      </c>
      <c r="W31" s="104">
        <v>231</v>
      </c>
      <c r="X31" s="104">
        <v>229</v>
      </c>
      <c r="Y31" s="104">
        <v>220</v>
      </c>
      <c r="Z31" s="104">
        <v>225</v>
      </c>
      <c r="AA31" s="104">
        <v>217</v>
      </c>
      <c r="AB31" s="8">
        <v>221</v>
      </c>
      <c r="AC31" s="8">
        <v>214</v>
      </c>
      <c r="AD31" s="8">
        <v>198</v>
      </c>
      <c r="AE31" s="28">
        <v>187</v>
      </c>
      <c r="AF31" s="28">
        <v>179</v>
      </c>
      <c r="AG31" s="28">
        <v>170</v>
      </c>
      <c r="AH31" s="28">
        <v>169</v>
      </c>
      <c r="AI31" s="28">
        <v>176</v>
      </c>
      <c r="AJ31" s="28">
        <v>182</v>
      </c>
      <c r="AK31" s="28">
        <v>182</v>
      </c>
    </row>
    <row r="32" spans="1:37" s="9" customFormat="1" ht="16.5" customHeight="1" thickBot="1">
      <c r="A32" s="105" t="s">
        <v>1488</v>
      </c>
      <c r="B32" s="106">
        <v>2450484</v>
      </c>
      <c r="C32" s="106">
        <v>4138140</v>
      </c>
      <c r="D32" s="106">
        <v>5128345</v>
      </c>
      <c r="E32" s="106">
        <v>7303286</v>
      </c>
      <c r="F32" s="107">
        <v>8577857</v>
      </c>
      <c r="G32" s="107">
        <v>9589483</v>
      </c>
      <c r="H32" s="107">
        <v>10996253</v>
      </c>
      <c r="I32" s="107">
        <v>11068440</v>
      </c>
      <c r="J32" s="107">
        <v>11132386</v>
      </c>
      <c r="K32" s="107">
        <v>11282736</v>
      </c>
      <c r="L32" s="107">
        <v>11429585</v>
      </c>
      <c r="M32" s="107">
        <v>11734710</v>
      </c>
      <c r="N32" s="107">
        <v>11877938</v>
      </c>
      <c r="O32" s="107">
        <v>12312982</v>
      </c>
      <c r="P32" s="107">
        <v>12565930</v>
      </c>
      <c r="Q32" s="107">
        <v>12738271</v>
      </c>
      <c r="R32" s="106">
        <v>12782143</v>
      </c>
      <c r="S32" s="106">
        <v>12876346</v>
      </c>
      <c r="T32" s="106">
        <v>12854054</v>
      </c>
      <c r="U32" s="106">
        <v>12794616</v>
      </c>
      <c r="V32" s="106">
        <v>12781476</v>
      </c>
      <c r="W32" s="106">
        <v>12942414</v>
      </c>
      <c r="X32" s="106">
        <v>12746126</v>
      </c>
      <c r="Y32" s="106">
        <v>12875568</v>
      </c>
      <c r="Z32" s="106">
        <v>12692892</v>
      </c>
      <c r="AA32" s="106">
        <v>12721541</v>
      </c>
      <c r="AB32" s="66">
        <v>12438926</v>
      </c>
      <c r="AC32" s="66">
        <v>12173935</v>
      </c>
      <c r="AD32" s="66">
        <v>12101936</v>
      </c>
      <c r="AE32" s="10">
        <v>12013496</v>
      </c>
      <c r="AF32" s="66">
        <v>11804002</v>
      </c>
      <c r="AG32" s="66">
        <v>11867049</v>
      </c>
      <c r="AH32" s="66">
        <v>11861811</v>
      </c>
      <c r="AI32" s="66">
        <v>11961568</v>
      </c>
      <c r="AJ32" s="66">
        <v>11852969</v>
      </c>
      <c r="AK32" s="66">
        <v>11878542</v>
      </c>
    </row>
    <row r="33" spans="1:31" s="110" customFormat="1" ht="12.95" customHeight="1">
      <c r="A33" s="303" t="s">
        <v>1489</v>
      </c>
      <c r="B33" s="303"/>
      <c r="C33" s="303"/>
      <c r="D33" s="303"/>
      <c r="E33" s="303"/>
      <c r="F33" s="303"/>
      <c r="G33" s="303"/>
      <c r="H33" s="303"/>
      <c r="I33" s="303"/>
      <c r="J33" s="303"/>
      <c r="K33" s="303"/>
      <c r="L33" s="303"/>
      <c r="M33" s="303"/>
      <c r="N33" s="303"/>
      <c r="O33" s="108"/>
      <c r="P33" s="108"/>
      <c r="Q33" s="109"/>
      <c r="R33" s="109"/>
      <c r="S33" s="109"/>
      <c r="T33" s="109"/>
      <c r="U33" s="109"/>
      <c r="V33" s="109"/>
      <c r="W33" s="109"/>
      <c r="X33" s="109"/>
      <c r="Y33" s="109"/>
      <c r="Z33" s="109"/>
      <c r="AA33" s="109"/>
      <c r="AB33" s="109"/>
      <c r="AC33" s="109"/>
      <c r="AE33" s="11"/>
    </row>
    <row r="34" spans="1:31" s="110" customFormat="1" ht="12.95" customHeight="1">
      <c r="A34" s="299"/>
      <c r="B34" s="299"/>
      <c r="C34" s="299"/>
      <c r="D34" s="299"/>
      <c r="E34" s="299"/>
      <c r="F34" s="299"/>
      <c r="G34" s="299"/>
      <c r="H34" s="299"/>
      <c r="I34" s="299"/>
      <c r="J34" s="299"/>
      <c r="K34" s="299"/>
      <c r="L34" s="299"/>
      <c r="M34" s="299"/>
      <c r="N34" s="299"/>
      <c r="O34" s="111"/>
      <c r="P34" s="111"/>
      <c r="Q34" s="112"/>
    </row>
    <row r="35" spans="1:31" s="114" customFormat="1" ht="25.5" customHeight="1">
      <c r="A35" s="304" t="s">
        <v>1490</v>
      </c>
      <c r="B35" s="304"/>
      <c r="C35" s="304"/>
      <c r="D35" s="304"/>
      <c r="E35" s="304"/>
      <c r="F35" s="304"/>
      <c r="G35" s="304"/>
      <c r="H35" s="304"/>
      <c r="I35" s="304"/>
      <c r="J35" s="304"/>
      <c r="K35" s="304"/>
      <c r="L35" s="304"/>
      <c r="M35" s="304"/>
      <c r="N35" s="304"/>
      <c r="O35" s="113"/>
      <c r="P35" s="113"/>
    </row>
    <row r="36" spans="1:31" s="114" customFormat="1" ht="25.5" customHeight="1">
      <c r="A36" s="294" t="s">
        <v>1491</v>
      </c>
      <c r="B36" s="294"/>
      <c r="C36" s="294"/>
      <c r="D36" s="294"/>
      <c r="E36" s="294"/>
      <c r="F36" s="294"/>
      <c r="G36" s="294"/>
      <c r="H36" s="294"/>
      <c r="I36" s="294"/>
      <c r="J36" s="294"/>
      <c r="K36" s="294"/>
      <c r="L36" s="294"/>
      <c r="M36" s="294"/>
      <c r="N36" s="294"/>
      <c r="O36" s="115"/>
      <c r="P36" s="115"/>
    </row>
    <row r="37" spans="1:31" s="114" customFormat="1" ht="38.85" customHeight="1">
      <c r="A37" s="301" t="s">
        <v>1492</v>
      </c>
      <c r="B37" s="301"/>
      <c r="C37" s="301"/>
      <c r="D37" s="301"/>
      <c r="E37" s="301"/>
      <c r="F37" s="301"/>
      <c r="G37" s="301"/>
      <c r="H37" s="301"/>
      <c r="I37" s="301"/>
      <c r="J37" s="301"/>
      <c r="K37" s="301"/>
      <c r="L37" s="301"/>
      <c r="M37" s="301"/>
      <c r="N37" s="301"/>
      <c r="O37" s="116"/>
      <c r="P37" s="116"/>
    </row>
    <row r="38" spans="1:31" s="114" customFormat="1" ht="12.95" customHeight="1">
      <c r="A38" s="294" t="s">
        <v>1493</v>
      </c>
      <c r="B38" s="294"/>
      <c r="C38" s="294"/>
      <c r="D38" s="294"/>
      <c r="E38" s="294"/>
      <c r="F38" s="294"/>
      <c r="G38" s="294"/>
      <c r="H38" s="294"/>
      <c r="I38" s="294"/>
      <c r="J38" s="294"/>
      <c r="K38" s="294"/>
      <c r="L38" s="294"/>
      <c r="M38" s="294"/>
      <c r="N38" s="294"/>
      <c r="O38" s="115"/>
      <c r="P38" s="115"/>
    </row>
    <row r="39" spans="1:31" s="114" customFormat="1" ht="12.95" customHeight="1">
      <c r="A39" s="294" t="s">
        <v>1494</v>
      </c>
      <c r="B39" s="294"/>
      <c r="C39" s="294"/>
      <c r="D39" s="294"/>
      <c r="E39" s="294"/>
      <c r="F39" s="294"/>
      <c r="G39" s="294"/>
      <c r="H39" s="294"/>
      <c r="I39" s="294"/>
      <c r="J39" s="294"/>
      <c r="K39" s="294"/>
      <c r="L39" s="294"/>
      <c r="M39" s="294"/>
      <c r="N39" s="294"/>
      <c r="O39" s="115"/>
      <c r="P39" s="115"/>
    </row>
    <row r="40" spans="1:31" s="114" customFormat="1" ht="12.95" customHeight="1">
      <c r="A40" s="294" t="s">
        <v>1495</v>
      </c>
      <c r="B40" s="294"/>
      <c r="C40" s="294"/>
      <c r="D40" s="294"/>
      <c r="E40" s="294"/>
      <c r="F40" s="294"/>
      <c r="G40" s="294"/>
      <c r="H40" s="294"/>
      <c r="I40" s="294"/>
      <c r="J40" s="294"/>
      <c r="K40" s="294"/>
      <c r="L40" s="294"/>
      <c r="M40" s="294"/>
      <c r="N40" s="294"/>
      <c r="O40" s="115"/>
      <c r="P40" s="115"/>
    </row>
    <row r="41" spans="1:31" s="114" customFormat="1" ht="12.95" customHeight="1">
      <c r="A41" s="294" t="s">
        <v>1496</v>
      </c>
      <c r="B41" s="294"/>
      <c r="C41" s="294"/>
      <c r="D41" s="294"/>
      <c r="E41" s="294"/>
      <c r="F41" s="294"/>
      <c r="G41" s="294"/>
      <c r="H41" s="294"/>
      <c r="I41" s="294"/>
      <c r="J41" s="294"/>
      <c r="K41" s="294"/>
      <c r="L41" s="294"/>
      <c r="M41" s="294"/>
      <c r="N41" s="294"/>
      <c r="O41" s="115"/>
      <c r="P41" s="115"/>
    </row>
    <row r="42" spans="1:31" s="114" customFormat="1" ht="12.95" customHeight="1">
      <c r="A42" s="300" t="s">
        <v>1497</v>
      </c>
      <c r="B42" s="300"/>
      <c r="C42" s="300"/>
      <c r="D42" s="300"/>
      <c r="E42" s="300"/>
      <c r="F42" s="300"/>
      <c r="G42" s="300"/>
      <c r="H42" s="300"/>
      <c r="I42" s="300"/>
      <c r="J42" s="300"/>
      <c r="K42" s="300"/>
      <c r="L42" s="300"/>
      <c r="M42" s="300"/>
      <c r="N42" s="300"/>
      <c r="O42" s="117"/>
      <c r="P42" s="117"/>
    </row>
    <row r="43" spans="1:31" s="114" customFormat="1" ht="12.95" customHeight="1">
      <c r="A43" s="300" t="s">
        <v>1498</v>
      </c>
      <c r="B43" s="300"/>
      <c r="C43" s="300"/>
      <c r="D43" s="300"/>
      <c r="E43" s="300"/>
      <c r="F43" s="300"/>
      <c r="G43" s="300"/>
      <c r="H43" s="300"/>
      <c r="I43" s="300"/>
      <c r="J43" s="300"/>
      <c r="K43" s="300"/>
      <c r="L43" s="300"/>
      <c r="M43" s="300"/>
      <c r="N43" s="300"/>
      <c r="O43" s="117"/>
      <c r="P43" s="117"/>
    </row>
    <row r="44" spans="1:31" s="114" customFormat="1" ht="12.95" customHeight="1">
      <c r="A44" s="301" t="s">
        <v>1499</v>
      </c>
      <c r="B44" s="301"/>
      <c r="C44" s="301"/>
      <c r="D44" s="301"/>
      <c r="E44" s="301"/>
      <c r="F44" s="301"/>
      <c r="G44" s="301"/>
      <c r="H44" s="301"/>
      <c r="I44" s="301"/>
      <c r="J44" s="301"/>
      <c r="K44" s="301"/>
      <c r="L44" s="301"/>
      <c r="M44" s="301"/>
      <c r="N44" s="301"/>
      <c r="O44" s="116"/>
      <c r="P44" s="116"/>
    </row>
    <row r="45" spans="1:31" s="114" customFormat="1" ht="12.95" customHeight="1">
      <c r="A45" s="294" t="s">
        <v>1500</v>
      </c>
      <c r="B45" s="294"/>
      <c r="C45" s="294"/>
      <c r="D45" s="294"/>
      <c r="E45" s="294"/>
      <c r="F45" s="294"/>
      <c r="G45" s="294"/>
      <c r="H45" s="294"/>
      <c r="I45" s="294"/>
      <c r="J45" s="294"/>
      <c r="K45" s="294"/>
      <c r="L45" s="294"/>
      <c r="M45" s="294"/>
      <c r="N45" s="294"/>
      <c r="O45" s="115"/>
      <c r="P45" s="115"/>
    </row>
    <row r="46" spans="1:31" s="114" customFormat="1" ht="12.95" customHeight="1">
      <c r="A46" s="294" t="s">
        <v>1501</v>
      </c>
      <c r="B46" s="294"/>
      <c r="C46" s="294"/>
      <c r="D46" s="294"/>
      <c r="E46" s="294"/>
      <c r="F46" s="294"/>
      <c r="G46" s="294"/>
      <c r="H46" s="294"/>
      <c r="I46" s="294"/>
      <c r="J46" s="294"/>
      <c r="K46" s="294"/>
      <c r="L46" s="294"/>
      <c r="M46" s="294"/>
      <c r="N46" s="294"/>
      <c r="O46" s="115"/>
      <c r="P46" s="115"/>
    </row>
    <row r="47" spans="1:31" s="114" customFormat="1" ht="12.95" customHeight="1">
      <c r="A47" s="294" t="s">
        <v>1502</v>
      </c>
      <c r="B47" s="294"/>
      <c r="C47" s="294"/>
      <c r="D47" s="294"/>
      <c r="E47" s="294"/>
      <c r="F47" s="294"/>
      <c r="G47" s="294"/>
      <c r="H47" s="294"/>
      <c r="I47" s="294"/>
      <c r="J47" s="294"/>
      <c r="K47" s="294"/>
      <c r="L47" s="294"/>
      <c r="M47" s="294"/>
      <c r="N47" s="294"/>
      <c r="O47" s="115"/>
      <c r="P47" s="115"/>
    </row>
    <row r="48" spans="1:31" s="114" customFormat="1" ht="25.5" customHeight="1">
      <c r="A48" s="294" t="s">
        <v>1503</v>
      </c>
      <c r="B48" s="294"/>
      <c r="C48" s="294"/>
      <c r="D48" s="294"/>
      <c r="E48" s="294"/>
      <c r="F48" s="294"/>
      <c r="G48" s="294"/>
      <c r="H48" s="294"/>
      <c r="I48" s="294"/>
      <c r="J48" s="294"/>
      <c r="K48" s="294"/>
      <c r="L48" s="294"/>
      <c r="M48" s="294"/>
      <c r="N48" s="294"/>
      <c r="O48" s="115"/>
      <c r="P48" s="115"/>
    </row>
    <row r="49" spans="1:16" s="114" customFormat="1" ht="12.95" customHeight="1">
      <c r="A49" s="294" t="s">
        <v>1504</v>
      </c>
      <c r="B49" s="294"/>
      <c r="C49" s="294"/>
      <c r="D49" s="294"/>
      <c r="E49" s="294"/>
      <c r="F49" s="294"/>
      <c r="G49" s="294"/>
      <c r="H49" s="294"/>
      <c r="I49" s="294"/>
      <c r="J49" s="294"/>
      <c r="K49" s="294"/>
      <c r="L49" s="294"/>
      <c r="M49" s="294"/>
      <c r="N49" s="294"/>
      <c r="O49" s="115"/>
      <c r="P49" s="115"/>
    </row>
    <row r="50" spans="1:16" s="114" customFormat="1" ht="12.95" customHeight="1">
      <c r="A50" s="294" t="s">
        <v>1505</v>
      </c>
      <c r="B50" s="294"/>
      <c r="C50" s="294"/>
      <c r="D50" s="294"/>
      <c r="E50" s="294"/>
      <c r="F50" s="294"/>
      <c r="G50" s="294"/>
      <c r="H50" s="294"/>
      <c r="I50" s="294"/>
      <c r="J50" s="294"/>
      <c r="K50" s="294"/>
      <c r="L50" s="294"/>
      <c r="M50" s="294"/>
      <c r="N50" s="294"/>
      <c r="O50" s="115"/>
      <c r="P50" s="115"/>
    </row>
    <row r="51" spans="1:16" s="114" customFormat="1" ht="12.95" customHeight="1">
      <c r="A51" s="294"/>
      <c r="B51" s="294"/>
      <c r="C51" s="294"/>
      <c r="D51" s="294"/>
      <c r="E51" s="294"/>
      <c r="F51" s="294"/>
      <c r="G51" s="294"/>
      <c r="H51" s="294"/>
      <c r="I51" s="294"/>
      <c r="J51" s="294"/>
      <c r="K51" s="294"/>
      <c r="L51" s="294"/>
      <c r="M51" s="294"/>
      <c r="N51" s="294"/>
      <c r="O51" s="115"/>
      <c r="P51" s="115"/>
    </row>
    <row r="52" spans="1:16" s="114" customFormat="1" ht="12.95" customHeight="1">
      <c r="A52" s="295" t="s">
        <v>1506</v>
      </c>
      <c r="B52" s="295"/>
      <c r="C52" s="295"/>
      <c r="D52" s="295"/>
      <c r="E52" s="295"/>
      <c r="F52" s="295"/>
      <c r="G52" s="295"/>
      <c r="H52" s="295"/>
      <c r="I52" s="295"/>
      <c r="J52" s="295"/>
      <c r="K52" s="295"/>
      <c r="L52" s="295"/>
      <c r="M52" s="295"/>
      <c r="N52" s="295"/>
      <c r="O52" s="118"/>
      <c r="P52" s="118"/>
    </row>
    <row r="53" spans="1:16" s="114" customFormat="1" ht="12.95" customHeight="1">
      <c r="A53" s="290" t="s">
        <v>1507</v>
      </c>
      <c r="B53" s="290"/>
      <c r="C53" s="290"/>
      <c r="D53" s="290"/>
      <c r="E53" s="290"/>
      <c r="F53" s="290"/>
      <c r="G53" s="290"/>
      <c r="H53" s="290"/>
      <c r="I53" s="290"/>
      <c r="J53" s="290"/>
      <c r="K53" s="290"/>
      <c r="L53" s="290"/>
      <c r="M53" s="290"/>
      <c r="N53" s="290"/>
      <c r="O53" s="119"/>
      <c r="P53" s="119"/>
    </row>
    <row r="54" spans="1:16" s="114" customFormat="1" ht="38.85" customHeight="1">
      <c r="A54" s="296" t="s">
        <v>1508</v>
      </c>
      <c r="B54" s="296"/>
      <c r="C54" s="296"/>
      <c r="D54" s="296"/>
      <c r="E54" s="296"/>
      <c r="F54" s="296"/>
      <c r="G54" s="296"/>
      <c r="H54" s="296"/>
      <c r="I54" s="296"/>
      <c r="J54" s="296"/>
      <c r="K54" s="296"/>
      <c r="L54" s="296"/>
      <c r="M54" s="296"/>
      <c r="N54" s="296"/>
      <c r="O54" s="120"/>
      <c r="P54" s="120"/>
    </row>
    <row r="55" spans="1:16" s="114" customFormat="1" ht="12.95" customHeight="1">
      <c r="A55" s="290" t="s">
        <v>1509</v>
      </c>
      <c r="B55" s="290"/>
      <c r="C55" s="290"/>
      <c r="D55" s="290"/>
      <c r="E55" s="290"/>
      <c r="F55" s="290"/>
      <c r="G55" s="290"/>
      <c r="H55" s="290"/>
      <c r="I55" s="290"/>
      <c r="J55" s="290"/>
      <c r="K55" s="290"/>
      <c r="L55" s="290"/>
      <c r="M55" s="290"/>
      <c r="N55" s="290"/>
      <c r="O55" s="119"/>
      <c r="P55" s="119"/>
    </row>
    <row r="56" spans="1:16" s="114" customFormat="1" ht="12.95" customHeight="1">
      <c r="A56" s="290" t="s">
        <v>1510</v>
      </c>
      <c r="B56" s="290"/>
      <c r="C56" s="290"/>
      <c r="D56" s="290"/>
      <c r="E56" s="290"/>
      <c r="F56" s="290"/>
      <c r="G56" s="290"/>
      <c r="H56" s="290"/>
      <c r="I56" s="290"/>
      <c r="J56" s="290"/>
      <c r="K56" s="290"/>
      <c r="L56" s="290"/>
      <c r="M56" s="290"/>
      <c r="N56" s="290"/>
      <c r="O56" s="119"/>
      <c r="P56" s="119"/>
    </row>
    <row r="57" spans="1:16" s="114" customFormat="1" ht="12.95" customHeight="1">
      <c r="A57" s="297" t="s">
        <v>1511</v>
      </c>
      <c r="B57" s="297"/>
      <c r="C57" s="297"/>
      <c r="D57" s="297"/>
      <c r="E57" s="297"/>
      <c r="F57" s="297"/>
      <c r="G57" s="297"/>
      <c r="H57" s="297"/>
      <c r="I57" s="297"/>
      <c r="J57" s="297"/>
      <c r="K57" s="297"/>
      <c r="L57" s="297"/>
      <c r="M57" s="297"/>
      <c r="N57" s="297"/>
      <c r="O57" s="121"/>
      <c r="P57" s="121"/>
    </row>
    <row r="58" spans="1:16" s="114" customFormat="1" ht="12.95" customHeight="1">
      <c r="A58" s="298"/>
      <c r="B58" s="298"/>
      <c r="C58" s="298"/>
      <c r="D58" s="298"/>
      <c r="E58" s="298"/>
      <c r="F58" s="298"/>
      <c r="G58" s="298"/>
      <c r="H58" s="298"/>
      <c r="I58" s="298"/>
      <c r="J58" s="298"/>
      <c r="K58" s="298"/>
      <c r="L58" s="298"/>
      <c r="M58" s="298"/>
      <c r="N58" s="298"/>
      <c r="O58" s="122"/>
      <c r="P58" s="122"/>
    </row>
    <row r="59" spans="1:16" s="114" customFormat="1" ht="12.95" customHeight="1">
      <c r="A59" s="299" t="s">
        <v>655</v>
      </c>
      <c r="B59" s="299"/>
      <c r="C59" s="299"/>
      <c r="D59" s="299"/>
      <c r="E59" s="299"/>
      <c r="F59" s="299"/>
      <c r="G59" s="299"/>
      <c r="H59" s="299"/>
      <c r="I59" s="299"/>
      <c r="J59" s="299"/>
      <c r="K59" s="299"/>
      <c r="L59" s="299"/>
      <c r="M59" s="299"/>
      <c r="N59" s="299"/>
      <c r="O59" s="111"/>
      <c r="P59" s="111"/>
    </row>
    <row r="60" spans="1:16" s="114" customFormat="1" ht="12.95" customHeight="1">
      <c r="A60" s="299" t="s">
        <v>1512</v>
      </c>
      <c r="B60" s="299"/>
      <c r="C60" s="299"/>
      <c r="D60" s="299"/>
      <c r="E60" s="299"/>
      <c r="F60" s="299"/>
      <c r="G60" s="299"/>
      <c r="H60" s="299"/>
      <c r="I60" s="299"/>
      <c r="J60" s="299"/>
      <c r="K60" s="299"/>
      <c r="L60" s="299"/>
      <c r="M60" s="299"/>
      <c r="N60" s="299"/>
      <c r="O60" s="111"/>
      <c r="P60" s="111"/>
    </row>
    <row r="61" spans="1:16" s="114" customFormat="1" ht="12.95" customHeight="1">
      <c r="A61" s="287" t="s">
        <v>1513</v>
      </c>
      <c r="B61" s="287"/>
      <c r="C61" s="287"/>
      <c r="D61" s="287"/>
      <c r="E61" s="287"/>
      <c r="F61" s="287"/>
      <c r="G61" s="287"/>
      <c r="H61" s="287"/>
      <c r="I61" s="287"/>
      <c r="J61" s="287"/>
      <c r="K61" s="287"/>
      <c r="L61" s="287"/>
      <c r="M61" s="287"/>
      <c r="N61" s="287"/>
      <c r="O61" s="123"/>
      <c r="P61" s="123"/>
    </row>
    <row r="62" spans="1:16" s="114" customFormat="1" ht="12.95" customHeight="1">
      <c r="A62" s="293" t="s">
        <v>1514</v>
      </c>
      <c r="B62" s="293"/>
      <c r="C62" s="293"/>
      <c r="D62" s="293"/>
      <c r="E62" s="293"/>
      <c r="F62" s="293"/>
      <c r="G62" s="293"/>
      <c r="H62" s="293"/>
      <c r="I62" s="293"/>
      <c r="J62" s="293"/>
      <c r="K62" s="293"/>
      <c r="L62" s="293"/>
      <c r="M62" s="293"/>
      <c r="N62" s="293"/>
      <c r="O62" s="124"/>
      <c r="P62" s="124"/>
    </row>
    <row r="63" spans="1:16" s="114" customFormat="1" ht="12.95" customHeight="1">
      <c r="A63" s="288" t="s">
        <v>1515</v>
      </c>
      <c r="B63" s="288"/>
      <c r="C63" s="288"/>
      <c r="D63" s="288"/>
      <c r="E63" s="288"/>
      <c r="F63" s="288"/>
      <c r="G63" s="288"/>
      <c r="H63" s="288"/>
      <c r="I63" s="288"/>
      <c r="J63" s="288"/>
      <c r="K63" s="288"/>
      <c r="L63" s="288"/>
      <c r="M63" s="288"/>
      <c r="N63" s="288"/>
      <c r="O63" s="125"/>
      <c r="P63" s="125"/>
    </row>
    <row r="64" spans="1:16" s="114" customFormat="1" ht="12.95" customHeight="1">
      <c r="A64" s="288" t="s">
        <v>1516</v>
      </c>
      <c r="B64" s="288"/>
      <c r="C64" s="288"/>
      <c r="D64" s="288"/>
      <c r="E64" s="288"/>
      <c r="F64" s="288"/>
      <c r="G64" s="288"/>
      <c r="H64" s="288"/>
      <c r="I64" s="288"/>
      <c r="J64" s="288"/>
      <c r="K64" s="288"/>
      <c r="L64" s="288"/>
      <c r="M64" s="288"/>
      <c r="N64" s="288"/>
      <c r="O64" s="125"/>
      <c r="P64" s="125"/>
    </row>
    <row r="65" spans="1:16" s="114" customFormat="1" ht="12.95" customHeight="1">
      <c r="A65" s="288" t="s">
        <v>1517</v>
      </c>
      <c r="B65" s="288"/>
      <c r="C65" s="288"/>
      <c r="D65" s="288"/>
      <c r="E65" s="288"/>
      <c r="F65" s="288"/>
      <c r="G65" s="288"/>
      <c r="H65" s="288"/>
      <c r="I65" s="288"/>
      <c r="J65" s="288"/>
      <c r="K65" s="288"/>
      <c r="L65" s="288"/>
      <c r="M65" s="288"/>
      <c r="N65" s="288"/>
      <c r="O65" s="125"/>
      <c r="P65" s="125"/>
    </row>
    <row r="66" spans="1:16" s="114" customFormat="1" ht="12.95" customHeight="1">
      <c r="A66" s="288" t="s">
        <v>1518</v>
      </c>
      <c r="B66" s="288"/>
      <c r="C66" s="288"/>
      <c r="D66" s="288"/>
      <c r="E66" s="288"/>
      <c r="F66" s="288"/>
      <c r="G66" s="288"/>
      <c r="H66" s="288"/>
      <c r="I66" s="288"/>
      <c r="J66" s="288"/>
      <c r="K66" s="288"/>
      <c r="L66" s="288"/>
      <c r="M66" s="288"/>
      <c r="N66" s="288"/>
      <c r="O66" s="125"/>
      <c r="P66" s="125"/>
    </row>
    <row r="67" spans="1:16" s="114" customFormat="1" ht="12.95" customHeight="1">
      <c r="A67" s="287" t="s">
        <v>1519</v>
      </c>
      <c r="B67" s="287"/>
      <c r="C67" s="287"/>
      <c r="D67" s="287"/>
      <c r="E67" s="287"/>
      <c r="F67" s="287"/>
      <c r="G67" s="287"/>
      <c r="H67" s="287"/>
      <c r="I67" s="287"/>
      <c r="J67" s="287"/>
      <c r="K67" s="287"/>
      <c r="L67" s="287"/>
      <c r="M67" s="287"/>
      <c r="N67" s="287"/>
      <c r="O67" s="123"/>
      <c r="P67" s="123"/>
    </row>
    <row r="68" spans="1:16" s="114" customFormat="1" ht="12.95" customHeight="1">
      <c r="A68" s="288" t="s">
        <v>1520</v>
      </c>
      <c r="B68" s="288"/>
      <c r="C68" s="288"/>
      <c r="D68" s="288"/>
      <c r="E68" s="288"/>
      <c r="F68" s="288"/>
      <c r="G68" s="288"/>
      <c r="H68" s="288"/>
      <c r="I68" s="288"/>
      <c r="J68" s="288"/>
      <c r="K68" s="288"/>
      <c r="L68" s="288"/>
      <c r="M68" s="288"/>
      <c r="N68" s="288"/>
      <c r="O68" s="125"/>
      <c r="P68" s="125"/>
    </row>
    <row r="69" spans="1:16" s="114" customFormat="1" ht="12.95" customHeight="1">
      <c r="A69" s="288" t="s">
        <v>1521</v>
      </c>
      <c r="B69" s="288"/>
      <c r="C69" s="288"/>
      <c r="D69" s="288"/>
      <c r="E69" s="288"/>
      <c r="F69" s="288"/>
      <c r="G69" s="288"/>
      <c r="H69" s="288"/>
      <c r="I69" s="288"/>
      <c r="J69" s="288"/>
      <c r="K69" s="288"/>
      <c r="L69" s="288"/>
      <c r="M69" s="288"/>
      <c r="N69" s="288"/>
      <c r="O69" s="125"/>
      <c r="P69" s="125"/>
    </row>
    <row r="70" spans="1:16" s="114" customFormat="1" ht="12.95" customHeight="1">
      <c r="A70" s="288" t="s">
        <v>1522</v>
      </c>
      <c r="B70" s="288"/>
      <c r="C70" s="288"/>
      <c r="D70" s="288"/>
      <c r="E70" s="288"/>
      <c r="F70" s="288"/>
      <c r="G70" s="288"/>
      <c r="H70" s="288"/>
      <c r="I70" s="288"/>
      <c r="J70" s="288"/>
      <c r="K70" s="288"/>
      <c r="L70" s="288"/>
      <c r="M70" s="288"/>
      <c r="N70" s="288"/>
      <c r="O70" s="125"/>
      <c r="P70" s="125"/>
    </row>
    <row r="71" spans="1:16" s="114" customFormat="1" ht="12.95" customHeight="1">
      <c r="A71" s="288" t="s">
        <v>1523</v>
      </c>
      <c r="B71" s="288"/>
      <c r="C71" s="288"/>
      <c r="D71" s="288"/>
      <c r="E71" s="288"/>
      <c r="F71" s="288"/>
      <c r="G71" s="288"/>
      <c r="H71" s="288"/>
      <c r="I71" s="288"/>
      <c r="J71" s="288"/>
      <c r="K71" s="288"/>
      <c r="L71" s="288"/>
      <c r="M71" s="288"/>
      <c r="N71" s="288"/>
      <c r="O71" s="125"/>
      <c r="P71" s="125"/>
    </row>
    <row r="72" spans="1:16" s="114" customFormat="1" ht="12">
      <c r="A72" s="288" t="s">
        <v>1524</v>
      </c>
      <c r="B72" s="288"/>
      <c r="C72" s="288"/>
      <c r="D72" s="288"/>
      <c r="E72" s="288"/>
      <c r="F72" s="288"/>
      <c r="G72" s="288"/>
      <c r="H72" s="288"/>
      <c r="I72" s="288"/>
      <c r="J72" s="288"/>
      <c r="K72" s="288"/>
      <c r="L72" s="288"/>
      <c r="M72" s="288"/>
      <c r="N72" s="288"/>
      <c r="O72" s="125"/>
      <c r="P72" s="125"/>
    </row>
    <row r="73" spans="1:16" s="114" customFormat="1" ht="12.75" customHeight="1">
      <c r="A73" s="289" t="s">
        <v>661</v>
      </c>
      <c r="B73" s="289"/>
      <c r="C73" s="289"/>
      <c r="D73" s="289"/>
      <c r="E73" s="289"/>
      <c r="F73" s="289"/>
      <c r="G73" s="289"/>
      <c r="H73" s="289"/>
      <c r="I73" s="289"/>
      <c r="J73" s="289"/>
      <c r="K73" s="289"/>
      <c r="L73" s="289"/>
      <c r="M73" s="289"/>
      <c r="N73" s="289"/>
      <c r="O73" s="126"/>
      <c r="P73" s="126"/>
    </row>
    <row r="74" spans="1:16" s="114" customFormat="1" ht="25.5" customHeight="1">
      <c r="A74" s="290" t="s">
        <v>1525</v>
      </c>
      <c r="B74" s="290"/>
      <c r="C74" s="290"/>
      <c r="D74" s="290"/>
      <c r="E74" s="290"/>
      <c r="F74" s="290"/>
      <c r="G74" s="290"/>
      <c r="H74" s="290"/>
      <c r="I74" s="290"/>
      <c r="J74" s="290"/>
      <c r="K74" s="290"/>
      <c r="L74" s="290"/>
      <c r="M74" s="290"/>
      <c r="N74" s="290"/>
      <c r="O74" s="119"/>
      <c r="P74" s="119"/>
    </row>
    <row r="75" spans="1:16" s="114" customFormat="1" ht="12.75" customHeight="1">
      <c r="A75" s="292" t="s">
        <v>1526</v>
      </c>
      <c r="B75" s="292"/>
      <c r="C75" s="292"/>
      <c r="D75" s="292"/>
      <c r="E75" s="292"/>
      <c r="F75" s="292"/>
      <c r="G75" s="292"/>
      <c r="H75" s="292"/>
      <c r="I75" s="292"/>
      <c r="J75" s="292"/>
      <c r="K75" s="292"/>
      <c r="L75" s="292"/>
      <c r="M75" s="292"/>
      <c r="N75" s="292"/>
      <c r="O75" s="127"/>
      <c r="P75" s="127"/>
    </row>
    <row r="76" spans="1:16" s="114" customFormat="1" ht="12.75" customHeight="1">
      <c r="A76" s="289" t="s">
        <v>686</v>
      </c>
      <c r="B76" s="289"/>
      <c r="C76" s="289"/>
      <c r="D76" s="289"/>
      <c r="E76" s="289"/>
      <c r="F76" s="289"/>
      <c r="G76" s="289"/>
      <c r="H76" s="289"/>
      <c r="I76" s="289"/>
      <c r="J76" s="289"/>
      <c r="K76" s="289"/>
      <c r="L76" s="289"/>
      <c r="M76" s="289"/>
      <c r="N76" s="289"/>
      <c r="O76" s="126"/>
      <c r="P76" s="126"/>
    </row>
    <row r="77" spans="1:16" s="114" customFormat="1" ht="12.75" customHeight="1">
      <c r="A77" s="288" t="s">
        <v>1527</v>
      </c>
      <c r="B77" s="288"/>
      <c r="C77" s="288"/>
      <c r="D77" s="288"/>
      <c r="E77" s="288"/>
      <c r="F77" s="288"/>
      <c r="G77" s="288"/>
      <c r="H77" s="288"/>
      <c r="I77" s="288"/>
      <c r="J77" s="288"/>
      <c r="K77" s="288"/>
      <c r="L77" s="288"/>
      <c r="M77" s="288"/>
      <c r="N77" s="288"/>
      <c r="O77" s="125"/>
      <c r="P77" s="125"/>
    </row>
    <row r="78" spans="1:16" s="114" customFormat="1" ht="12.75" customHeight="1">
      <c r="A78" s="288" t="s">
        <v>1528</v>
      </c>
      <c r="B78" s="288"/>
      <c r="C78" s="288"/>
      <c r="D78" s="288"/>
      <c r="E78" s="288"/>
      <c r="F78" s="288"/>
      <c r="G78" s="288"/>
      <c r="H78" s="288"/>
      <c r="I78" s="288"/>
      <c r="J78" s="288"/>
      <c r="K78" s="288"/>
      <c r="L78" s="288"/>
      <c r="M78" s="288"/>
      <c r="N78" s="288"/>
      <c r="O78" s="125"/>
      <c r="P78" s="125"/>
    </row>
    <row r="79" spans="1:16" s="114" customFormat="1" ht="12">
      <c r="A79" s="288" t="s">
        <v>1529</v>
      </c>
      <c r="B79" s="288"/>
      <c r="C79" s="288"/>
      <c r="D79" s="288"/>
      <c r="E79" s="288"/>
      <c r="F79" s="288"/>
      <c r="G79" s="288"/>
      <c r="H79" s="288"/>
      <c r="I79" s="288"/>
      <c r="J79" s="288"/>
      <c r="K79" s="288"/>
      <c r="L79" s="288"/>
      <c r="M79" s="288"/>
      <c r="N79" s="288"/>
      <c r="O79" s="125"/>
      <c r="P79" s="125"/>
    </row>
    <row r="80" spans="1:16" s="114" customFormat="1" ht="12.75" customHeight="1">
      <c r="A80" s="289" t="s">
        <v>1530</v>
      </c>
      <c r="B80" s="289"/>
      <c r="C80" s="289"/>
      <c r="D80" s="289"/>
      <c r="E80" s="289"/>
      <c r="F80" s="289"/>
      <c r="G80" s="289"/>
      <c r="H80" s="289"/>
      <c r="I80" s="289"/>
      <c r="J80" s="289"/>
      <c r="K80" s="289"/>
      <c r="L80" s="289"/>
      <c r="M80" s="289"/>
      <c r="N80" s="289"/>
      <c r="O80" s="126"/>
      <c r="P80" s="126"/>
    </row>
    <row r="81" spans="1:20" s="114" customFormat="1" ht="12.75" customHeight="1">
      <c r="A81" s="288" t="s">
        <v>1531</v>
      </c>
      <c r="B81" s="288"/>
      <c r="C81" s="288"/>
      <c r="D81" s="288"/>
      <c r="E81" s="288"/>
      <c r="F81" s="288"/>
      <c r="G81" s="288"/>
      <c r="H81" s="288"/>
      <c r="I81" s="288"/>
      <c r="J81" s="288"/>
      <c r="K81" s="288"/>
      <c r="L81" s="288"/>
      <c r="M81" s="288"/>
      <c r="N81" s="288"/>
      <c r="O81" s="125"/>
      <c r="P81" s="125"/>
    </row>
    <row r="82" spans="1:20" s="114" customFormat="1" ht="12.75" customHeight="1">
      <c r="A82" s="289" t="s">
        <v>690</v>
      </c>
      <c r="B82" s="289"/>
      <c r="C82" s="289"/>
      <c r="D82" s="289"/>
      <c r="E82" s="289"/>
      <c r="F82" s="289"/>
      <c r="G82" s="289"/>
      <c r="H82" s="289"/>
      <c r="I82" s="289"/>
      <c r="J82" s="289"/>
      <c r="K82" s="289"/>
      <c r="L82" s="289"/>
      <c r="M82" s="289"/>
      <c r="N82" s="289"/>
      <c r="O82" s="126"/>
      <c r="P82" s="126"/>
    </row>
    <row r="83" spans="1:20" s="114" customFormat="1" ht="12.75" customHeight="1">
      <c r="A83" s="288" t="s">
        <v>1532</v>
      </c>
      <c r="B83" s="288"/>
      <c r="C83" s="288"/>
      <c r="D83" s="288"/>
      <c r="E83" s="288"/>
      <c r="F83" s="288"/>
      <c r="G83" s="288"/>
      <c r="H83" s="288"/>
      <c r="I83" s="288"/>
      <c r="J83" s="288"/>
      <c r="K83" s="288"/>
      <c r="L83" s="288"/>
      <c r="M83" s="288"/>
      <c r="N83" s="288"/>
      <c r="O83" s="125"/>
      <c r="P83" s="125"/>
    </row>
    <row r="84" spans="1:20" s="114" customFormat="1" ht="12.75" customHeight="1">
      <c r="A84" s="288" t="s">
        <v>1533</v>
      </c>
      <c r="B84" s="288"/>
      <c r="C84" s="288"/>
      <c r="D84" s="288"/>
      <c r="E84" s="288"/>
      <c r="F84" s="288"/>
      <c r="G84" s="288"/>
      <c r="H84" s="288"/>
      <c r="I84" s="288"/>
      <c r="J84" s="288"/>
      <c r="K84" s="288"/>
      <c r="L84" s="288"/>
      <c r="M84" s="288"/>
      <c r="N84" s="288"/>
      <c r="O84" s="125"/>
      <c r="P84" s="125"/>
    </row>
    <row r="85" spans="1:20" s="114" customFormat="1" ht="12.75" customHeight="1">
      <c r="A85" s="288" t="s">
        <v>1534</v>
      </c>
      <c r="B85" s="288"/>
      <c r="C85" s="288"/>
      <c r="D85" s="288"/>
      <c r="E85" s="288"/>
      <c r="F85" s="288"/>
      <c r="G85" s="288"/>
      <c r="H85" s="288"/>
      <c r="I85" s="288"/>
      <c r="J85" s="288"/>
      <c r="K85" s="288"/>
      <c r="L85" s="288"/>
      <c r="M85" s="288"/>
      <c r="N85" s="288"/>
      <c r="O85" s="125"/>
      <c r="P85" s="125"/>
    </row>
    <row r="86" spans="1:20" s="114" customFormat="1" ht="12.75" customHeight="1">
      <c r="A86" s="289" t="s">
        <v>1535</v>
      </c>
      <c r="B86" s="289"/>
      <c r="C86" s="289"/>
      <c r="D86" s="289"/>
      <c r="E86" s="289"/>
      <c r="F86" s="289"/>
      <c r="G86" s="289"/>
      <c r="H86" s="289"/>
      <c r="I86" s="289"/>
      <c r="J86" s="289"/>
      <c r="K86" s="289"/>
      <c r="L86" s="289"/>
      <c r="M86" s="289"/>
      <c r="N86" s="289"/>
      <c r="O86" s="126"/>
      <c r="P86" s="126"/>
    </row>
    <row r="87" spans="1:20" s="114" customFormat="1" ht="12.75" customHeight="1">
      <c r="A87" s="287" t="s">
        <v>1536</v>
      </c>
      <c r="B87" s="287"/>
      <c r="C87" s="287"/>
      <c r="D87" s="287"/>
      <c r="E87" s="287"/>
      <c r="F87" s="287"/>
      <c r="G87" s="287"/>
      <c r="H87" s="287"/>
      <c r="I87" s="287"/>
      <c r="J87" s="287"/>
      <c r="K87" s="287"/>
      <c r="L87" s="287"/>
      <c r="M87" s="287"/>
      <c r="N87" s="287"/>
      <c r="O87" s="123"/>
      <c r="P87" s="123"/>
    </row>
    <row r="88" spans="1:20" s="114" customFormat="1" ht="25.5" customHeight="1">
      <c r="A88" s="290" t="s">
        <v>1537</v>
      </c>
      <c r="B88" s="290"/>
      <c r="C88" s="290"/>
      <c r="D88" s="290"/>
      <c r="E88" s="290"/>
      <c r="F88" s="290"/>
      <c r="G88" s="290"/>
      <c r="H88" s="290"/>
      <c r="I88" s="290"/>
      <c r="J88" s="290"/>
      <c r="K88" s="290"/>
      <c r="L88" s="290"/>
      <c r="M88" s="290"/>
      <c r="N88" s="290"/>
      <c r="O88" s="119"/>
      <c r="P88" s="119"/>
    </row>
    <row r="89" spans="1:20" s="114" customFormat="1" ht="25.5" customHeight="1">
      <c r="A89" s="290" t="s">
        <v>1538</v>
      </c>
      <c r="B89" s="290"/>
      <c r="C89" s="290"/>
      <c r="D89" s="290"/>
      <c r="E89" s="290"/>
      <c r="F89" s="290"/>
      <c r="G89" s="290"/>
      <c r="H89" s="290"/>
      <c r="I89" s="290"/>
      <c r="J89" s="290"/>
      <c r="K89" s="290"/>
      <c r="L89" s="290"/>
      <c r="M89" s="290"/>
      <c r="N89" s="290"/>
      <c r="O89" s="119"/>
      <c r="P89" s="119"/>
    </row>
    <row r="90" spans="1:20" s="114" customFormat="1" ht="12.75" customHeight="1">
      <c r="A90" s="287" t="s">
        <v>1539</v>
      </c>
      <c r="B90" s="287"/>
      <c r="C90" s="287"/>
      <c r="D90" s="287"/>
      <c r="E90" s="287"/>
      <c r="F90" s="287"/>
      <c r="G90" s="287"/>
      <c r="H90" s="287"/>
      <c r="I90" s="287"/>
      <c r="J90" s="287"/>
      <c r="K90" s="287"/>
      <c r="L90" s="287"/>
      <c r="M90" s="287"/>
      <c r="N90" s="287"/>
      <c r="O90" s="123"/>
      <c r="P90" s="123"/>
    </row>
    <row r="91" spans="1:20" s="114" customFormat="1" ht="12.75" customHeight="1">
      <c r="A91" s="291" t="s">
        <v>1540</v>
      </c>
      <c r="B91" s="291"/>
      <c r="C91" s="291"/>
      <c r="D91" s="291"/>
      <c r="E91" s="291"/>
      <c r="F91" s="291"/>
      <c r="G91" s="291"/>
      <c r="H91" s="291"/>
      <c r="I91" s="291"/>
      <c r="J91" s="291"/>
      <c r="K91" s="291"/>
      <c r="L91" s="291"/>
      <c r="M91" s="291"/>
      <c r="N91" s="291"/>
      <c r="O91" s="128"/>
      <c r="P91" s="128"/>
    </row>
    <row r="92" spans="1:20" s="114" customFormat="1" ht="12">
      <c r="A92" s="281" t="s">
        <v>1541</v>
      </c>
      <c r="B92" s="281"/>
      <c r="C92" s="281"/>
      <c r="D92" s="281"/>
      <c r="E92" s="281"/>
      <c r="F92" s="281"/>
      <c r="G92" s="281"/>
      <c r="H92" s="281"/>
      <c r="I92" s="281"/>
      <c r="J92" s="281"/>
      <c r="K92" s="281"/>
      <c r="L92" s="281"/>
      <c r="M92" s="281"/>
      <c r="N92" s="281"/>
      <c r="O92" s="86"/>
      <c r="P92" s="86"/>
    </row>
    <row r="93" spans="1:20" s="114" customFormat="1" ht="12.75" customHeight="1">
      <c r="A93" s="287" t="s">
        <v>1542</v>
      </c>
      <c r="B93" s="287"/>
      <c r="C93" s="287"/>
      <c r="D93" s="287"/>
      <c r="E93" s="287"/>
      <c r="F93" s="287"/>
      <c r="G93" s="287"/>
      <c r="H93" s="287"/>
      <c r="I93" s="287"/>
      <c r="J93" s="287"/>
      <c r="K93" s="287"/>
      <c r="L93" s="287"/>
      <c r="M93" s="287"/>
      <c r="N93" s="287"/>
      <c r="O93" s="123"/>
      <c r="P93" s="123"/>
    </row>
    <row r="94" spans="1:20" s="114" customFormat="1" ht="12">
      <c r="A94" s="288" t="s">
        <v>1543</v>
      </c>
      <c r="B94" s="288"/>
      <c r="C94" s="288"/>
      <c r="D94" s="288"/>
      <c r="E94" s="288"/>
      <c r="F94" s="288"/>
      <c r="G94" s="288"/>
      <c r="H94" s="288"/>
      <c r="I94" s="288"/>
      <c r="J94" s="288"/>
      <c r="K94" s="288"/>
      <c r="L94" s="288"/>
      <c r="M94" s="288"/>
      <c r="N94" s="288"/>
      <c r="O94" s="125"/>
      <c r="P94" s="125"/>
    </row>
    <row r="95" spans="1:20" s="131" customFormat="1" ht="12.75" customHeight="1">
      <c r="A95" s="11"/>
      <c r="B95" s="129"/>
      <c r="C95" s="129"/>
      <c r="D95" s="129"/>
      <c r="E95" s="130"/>
      <c r="F95" s="130"/>
      <c r="G95" s="130"/>
      <c r="H95" s="130"/>
      <c r="I95" s="130"/>
      <c r="J95" s="130"/>
      <c r="K95" s="130"/>
      <c r="L95" s="130"/>
      <c r="M95" s="130"/>
      <c r="N95" s="130"/>
      <c r="O95" s="130"/>
      <c r="T95" s="132"/>
    </row>
    <row r="96" spans="1:20" s="133" customFormat="1">
      <c r="T96" s="134"/>
    </row>
  </sheetData>
  <mergeCells count="63">
    <mergeCell ref="A37:N37"/>
    <mergeCell ref="A1:AK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14:S20 B2:AK13 AA14:AK20 B21:AK32">
    <cfRule type="containsText" dxfId="1" priority="2" operator="containsText" text="false">
      <formula>NOT(ISERROR(SEARCH("false",B2)))</formula>
    </cfRule>
  </conditionalFormatting>
  <conditionalFormatting sqref="T14:Z20">
    <cfRule type="containsText" dxfId="0" priority="1" operator="containsText" text="false">
      <formula>NOT(ISERROR(SEARCH("false",T14)))</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2A438-4551-4085-AD39-6A8D62420140}">
  <dimension ref="A1:AE9928"/>
  <sheetViews>
    <sheetView topLeftCell="A9887" workbookViewId="0">
      <selection activeCell="D9914" sqref="A1:AE9928"/>
    </sheetView>
  </sheetViews>
  <sheetFormatPr defaultRowHeight="15"/>
  <cols>
    <col min="3" max="3" width="21.140625" customWidth="1"/>
  </cols>
  <sheetData>
    <row r="1" spans="1:31">
      <c r="A1" t="s">
        <v>6728</v>
      </c>
      <c r="B1" t="s">
        <v>2257</v>
      </c>
      <c r="C1" t="s">
        <v>2258</v>
      </c>
      <c r="D1" t="s">
        <v>2259</v>
      </c>
      <c r="E1" t="s">
        <v>2260</v>
      </c>
      <c r="F1" t="s">
        <v>2261</v>
      </c>
      <c r="G1" t="s">
        <v>2262</v>
      </c>
      <c r="H1" t="s">
        <v>2263</v>
      </c>
      <c r="I1" t="s">
        <v>2264</v>
      </c>
      <c r="J1" t="s">
        <v>2265</v>
      </c>
      <c r="K1" t="s">
        <v>2266</v>
      </c>
      <c r="L1" t="s">
        <v>2267</v>
      </c>
      <c r="M1" t="s">
        <v>2268</v>
      </c>
      <c r="N1" t="s">
        <v>2269</v>
      </c>
      <c r="O1" t="s">
        <v>2270</v>
      </c>
      <c r="P1" t="s">
        <v>2271</v>
      </c>
      <c r="Q1" t="s">
        <v>2272</v>
      </c>
      <c r="R1" t="s">
        <v>2273</v>
      </c>
      <c r="S1" t="s">
        <v>2274</v>
      </c>
      <c r="T1" t="s">
        <v>2275</v>
      </c>
      <c r="U1" t="s">
        <v>2276</v>
      </c>
      <c r="V1" t="s">
        <v>2277</v>
      </c>
      <c r="W1" t="s">
        <v>2278</v>
      </c>
      <c r="X1" t="s">
        <v>2279</v>
      </c>
      <c r="Y1" t="s">
        <v>2280</v>
      </c>
      <c r="Z1" t="s">
        <v>2281</v>
      </c>
      <c r="AA1" t="s">
        <v>2282</v>
      </c>
      <c r="AB1" t="s">
        <v>2283</v>
      </c>
      <c r="AC1" t="s">
        <v>2284</v>
      </c>
      <c r="AD1" t="s">
        <v>2285</v>
      </c>
      <c r="AE1" t="s">
        <v>2286</v>
      </c>
    </row>
    <row r="2" spans="1:31">
      <c r="A2" t="s">
        <v>6729</v>
      </c>
      <c r="B2">
        <v>33551</v>
      </c>
      <c r="C2" t="s">
        <v>2287</v>
      </c>
      <c r="D2">
        <v>0</v>
      </c>
      <c r="E2">
        <v>278723</v>
      </c>
      <c r="F2" t="s">
        <v>2288</v>
      </c>
      <c r="G2">
        <v>329</v>
      </c>
      <c r="H2">
        <v>94</v>
      </c>
      <c r="J2">
        <v>106</v>
      </c>
      <c r="K2">
        <v>106</v>
      </c>
      <c r="L2">
        <v>22.9</v>
      </c>
      <c r="M2">
        <v>22.9</v>
      </c>
      <c r="P2">
        <v>77</v>
      </c>
      <c r="Q2">
        <v>15</v>
      </c>
      <c r="R2">
        <v>1959</v>
      </c>
      <c r="U2">
        <v>1959</v>
      </c>
      <c r="V2">
        <v>10</v>
      </c>
      <c r="W2">
        <v>3</v>
      </c>
      <c r="Z2" t="s">
        <v>2289</v>
      </c>
      <c r="AA2" t="s">
        <v>2290</v>
      </c>
      <c r="AC2">
        <v>5</v>
      </c>
      <c r="AD2">
        <v>302292</v>
      </c>
      <c r="AE2">
        <v>2019</v>
      </c>
    </row>
    <row r="3" spans="1:31">
      <c r="A3" t="s">
        <v>6729</v>
      </c>
      <c r="B3">
        <v>42534</v>
      </c>
      <c r="C3" t="s">
        <v>2291</v>
      </c>
      <c r="D3">
        <v>0</v>
      </c>
      <c r="E3">
        <v>603445</v>
      </c>
      <c r="F3" t="s">
        <v>2292</v>
      </c>
      <c r="G3">
        <v>422</v>
      </c>
      <c r="H3">
        <v>67</v>
      </c>
      <c r="I3">
        <v>1200</v>
      </c>
      <c r="J3">
        <v>106.7</v>
      </c>
      <c r="K3">
        <v>106.7</v>
      </c>
      <c r="L3">
        <v>26</v>
      </c>
      <c r="M3">
        <v>26</v>
      </c>
      <c r="N3">
        <v>35</v>
      </c>
      <c r="P3">
        <v>14</v>
      </c>
      <c r="Q3">
        <v>125</v>
      </c>
      <c r="R3">
        <v>1979</v>
      </c>
      <c r="U3">
        <v>1979</v>
      </c>
      <c r="V3">
        <v>11.6000003814697</v>
      </c>
      <c r="W3">
        <v>10</v>
      </c>
      <c r="Z3" t="s">
        <v>2293</v>
      </c>
      <c r="AA3" t="s">
        <v>2294</v>
      </c>
      <c r="AC3">
        <v>4</v>
      </c>
      <c r="AD3">
        <v>3201925</v>
      </c>
      <c r="AE3">
        <v>2019</v>
      </c>
    </row>
    <row r="4" spans="1:31">
      <c r="A4" t="s">
        <v>6729</v>
      </c>
      <c r="B4">
        <v>47021</v>
      </c>
      <c r="C4" t="s">
        <v>2295</v>
      </c>
      <c r="D4">
        <v>0</v>
      </c>
      <c r="E4">
        <v>1133800</v>
      </c>
      <c r="F4" t="s">
        <v>2292</v>
      </c>
      <c r="G4">
        <v>422</v>
      </c>
      <c r="H4">
        <v>150</v>
      </c>
      <c r="I4">
        <v>4200</v>
      </c>
      <c r="J4">
        <v>78</v>
      </c>
      <c r="K4">
        <v>80</v>
      </c>
      <c r="L4">
        <v>30</v>
      </c>
      <c r="M4">
        <v>30</v>
      </c>
      <c r="N4">
        <v>40</v>
      </c>
      <c r="R4">
        <v>2002</v>
      </c>
      <c r="U4">
        <v>2002</v>
      </c>
      <c r="V4">
        <v>12</v>
      </c>
      <c r="W4">
        <v>9</v>
      </c>
      <c r="Z4" t="s">
        <v>2293</v>
      </c>
      <c r="AA4" t="s">
        <v>2294</v>
      </c>
      <c r="AC4">
        <v>4</v>
      </c>
      <c r="AD4">
        <v>3209602</v>
      </c>
      <c r="AE4">
        <v>2019</v>
      </c>
    </row>
    <row r="5" spans="1:31">
      <c r="A5" t="s">
        <v>6729</v>
      </c>
      <c r="B5">
        <v>85771</v>
      </c>
      <c r="C5" t="s">
        <v>2296</v>
      </c>
      <c r="D5">
        <v>0</v>
      </c>
      <c r="E5">
        <v>1256962</v>
      </c>
      <c r="F5" t="s">
        <v>2297</v>
      </c>
      <c r="G5">
        <v>351</v>
      </c>
      <c r="H5">
        <v>18</v>
      </c>
      <c r="J5">
        <v>34</v>
      </c>
      <c r="K5">
        <v>34</v>
      </c>
      <c r="L5">
        <v>13.9</v>
      </c>
      <c r="M5">
        <v>13.9</v>
      </c>
      <c r="R5">
        <v>2014</v>
      </c>
      <c r="U5">
        <v>2014</v>
      </c>
      <c r="V5">
        <v>4</v>
      </c>
      <c r="W5">
        <v>2</v>
      </c>
      <c r="Z5" t="s">
        <v>2298</v>
      </c>
      <c r="AA5" t="s">
        <v>2299</v>
      </c>
      <c r="AC5">
        <v>5</v>
      </c>
      <c r="AD5">
        <v>1510285</v>
      </c>
      <c r="AE5">
        <v>2019</v>
      </c>
    </row>
    <row r="6" spans="1:31">
      <c r="A6" t="s">
        <v>6729</v>
      </c>
      <c r="B6">
        <v>85776</v>
      </c>
      <c r="C6" t="s">
        <v>2300</v>
      </c>
      <c r="D6">
        <v>0</v>
      </c>
      <c r="E6">
        <v>1298349</v>
      </c>
      <c r="F6" t="s">
        <v>2297</v>
      </c>
      <c r="G6">
        <v>351</v>
      </c>
      <c r="H6">
        <v>12</v>
      </c>
      <c r="J6">
        <v>37</v>
      </c>
      <c r="K6">
        <v>37</v>
      </c>
      <c r="L6">
        <v>14</v>
      </c>
      <c r="M6">
        <v>14</v>
      </c>
      <c r="R6">
        <v>2019</v>
      </c>
      <c r="U6">
        <v>2019</v>
      </c>
      <c r="V6">
        <v>3.7999999523162802</v>
      </c>
      <c r="W6">
        <v>2</v>
      </c>
      <c r="Z6" t="s">
        <v>2298</v>
      </c>
      <c r="AA6" t="s">
        <v>2299</v>
      </c>
      <c r="AC6">
        <v>5</v>
      </c>
      <c r="AD6">
        <v>1510285</v>
      </c>
      <c r="AE6">
        <v>2019</v>
      </c>
    </row>
    <row r="7" spans="1:31">
      <c r="A7" t="s">
        <v>6729</v>
      </c>
      <c r="B7">
        <v>85772</v>
      </c>
      <c r="C7" t="s">
        <v>2301</v>
      </c>
      <c r="D7">
        <v>0</v>
      </c>
      <c r="E7">
        <v>1259535</v>
      </c>
      <c r="F7" t="s">
        <v>2297</v>
      </c>
      <c r="G7">
        <v>351</v>
      </c>
      <c r="H7">
        <v>19</v>
      </c>
      <c r="J7">
        <v>34</v>
      </c>
      <c r="K7">
        <v>34</v>
      </c>
      <c r="L7">
        <v>13.9</v>
      </c>
      <c r="M7">
        <v>13.9</v>
      </c>
      <c r="R7">
        <v>2015</v>
      </c>
      <c r="U7">
        <v>2015</v>
      </c>
      <c r="V7">
        <v>4</v>
      </c>
      <c r="W7">
        <v>2</v>
      </c>
      <c r="Z7" t="s">
        <v>2298</v>
      </c>
      <c r="AA7" t="s">
        <v>2299</v>
      </c>
      <c r="AC7">
        <v>5</v>
      </c>
      <c r="AD7">
        <v>1510285</v>
      </c>
      <c r="AE7">
        <v>2019</v>
      </c>
    </row>
    <row r="8" spans="1:31">
      <c r="A8" t="s">
        <v>6729</v>
      </c>
      <c r="B8">
        <v>85715</v>
      </c>
      <c r="C8" t="s">
        <v>2302</v>
      </c>
      <c r="E8">
        <v>1206122</v>
      </c>
      <c r="F8" t="s">
        <v>2297</v>
      </c>
      <c r="G8">
        <v>351</v>
      </c>
      <c r="H8">
        <v>79</v>
      </c>
      <c r="J8">
        <v>64.900000000000006</v>
      </c>
      <c r="K8">
        <v>64.900000000000006</v>
      </c>
      <c r="L8">
        <v>26</v>
      </c>
      <c r="M8">
        <v>26</v>
      </c>
      <c r="R8">
        <v>2007</v>
      </c>
      <c r="U8">
        <v>2007</v>
      </c>
      <c r="V8">
        <v>5</v>
      </c>
      <c r="W8">
        <v>2</v>
      </c>
      <c r="Z8" t="s">
        <v>2303</v>
      </c>
      <c r="AA8" t="s">
        <v>2304</v>
      </c>
      <c r="AB8" t="s">
        <v>2305</v>
      </c>
      <c r="AC8">
        <v>5</v>
      </c>
      <c r="AD8">
        <v>4110257</v>
      </c>
      <c r="AE8">
        <v>2019</v>
      </c>
    </row>
    <row r="9" spans="1:31">
      <c r="A9" t="s">
        <v>6729</v>
      </c>
      <c r="B9">
        <v>3950</v>
      </c>
      <c r="C9" t="s">
        <v>2306</v>
      </c>
      <c r="D9">
        <v>0</v>
      </c>
      <c r="E9">
        <v>1020747</v>
      </c>
      <c r="F9" t="s">
        <v>2307</v>
      </c>
      <c r="G9">
        <v>329</v>
      </c>
      <c r="H9">
        <v>52</v>
      </c>
      <c r="I9">
        <v>1500</v>
      </c>
      <c r="J9">
        <v>72</v>
      </c>
      <c r="K9">
        <v>72</v>
      </c>
      <c r="L9">
        <v>21</v>
      </c>
      <c r="M9">
        <v>21</v>
      </c>
      <c r="N9">
        <v>26</v>
      </c>
      <c r="P9">
        <v>152</v>
      </c>
      <c r="Q9">
        <v>35</v>
      </c>
      <c r="R9">
        <v>1994</v>
      </c>
      <c r="U9">
        <v>1994</v>
      </c>
      <c r="V9">
        <v>4</v>
      </c>
      <c r="W9">
        <v>4</v>
      </c>
      <c r="Z9" t="s">
        <v>2298</v>
      </c>
      <c r="AA9" t="s">
        <v>2308</v>
      </c>
      <c r="AB9" t="s">
        <v>2309</v>
      </c>
      <c r="AC9">
        <v>5</v>
      </c>
      <c r="AD9">
        <v>1501158</v>
      </c>
      <c r="AE9">
        <v>2019</v>
      </c>
    </row>
    <row r="10" spans="1:31">
      <c r="A10" t="s">
        <v>6729</v>
      </c>
      <c r="B10">
        <v>9564</v>
      </c>
      <c r="C10" t="s">
        <v>2310</v>
      </c>
      <c r="D10">
        <v>0</v>
      </c>
      <c r="E10">
        <v>979342</v>
      </c>
      <c r="F10" t="s">
        <v>2307</v>
      </c>
      <c r="G10">
        <v>329</v>
      </c>
      <c r="H10">
        <v>62</v>
      </c>
      <c r="I10">
        <v>1500</v>
      </c>
      <c r="J10">
        <v>72</v>
      </c>
      <c r="K10">
        <v>72</v>
      </c>
      <c r="L10">
        <v>24</v>
      </c>
      <c r="M10">
        <v>24</v>
      </c>
      <c r="N10">
        <v>35</v>
      </c>
      <c r="P10">
        <v>152</v>
      </c>
      <c r="R10">
        <v>1977</v>
      </c>
      <c r="U10">
        <v>1977</v>
      </c>
      <c r="V10">
        <v>6</v>
      </c>
      <c r="W10">
        <v>6</v>
      </c>
      <c r="Z10" t="s">
        <v>2298</v>
      </c>
      <c r="AA10" t="s">
        <v>2308</v>
      </c>
      <c r="AB10" t="s">
        <v>2309</v>
      </c>
      <c r="AC10">
        <v>5</v>
      </c>
      <c r="AD10">
        <v>1501158</v>
      </c>
      <c r="AE10">
        <v>2019</v>
      </c>
    </row>
    <row r="11" spans="1:31">
      <c r="A11" t="s">
        <v>6729</v>
      </c>
      <c r="B11">
        <v>85773</v>
      </c>
      <c r="C11" t="s">
        <v>2311</v>
      </c>
      <c r="D11">
        <v>0</v>
      </c>
      <c r="E11">
        <v>1096453</v>
      </c>
      <c r="F11" t="s">
        <v>2297</v>
      </c>
      <c r="G11">
        <v>351</v>
      </c>
      <c r="H11">
        <v>9</v>
      </c>
      <c r="J11">
        <v>45</v>
      </c>
      <c r="K11">
        <v>45</v>
      </c>
      <c r="L11">
        <v>14</v>
      </c>
      <c r="M11">
        <v>14</v>
      </c>
      <c r="R11">
        <v>1991</v>
      </c>
      <c r="U11">
        <v>1991</v>
      </c>
      <c r="V11">
        <v>3</v>
      </c>
      <c r="W11">
        <v>1</v>
      </c>
      <c r="Z11" t="s">
        <v>2298</v>
      </c>
      <c r="AA11" t="s">
        <v>2312</v>
      </c>
      <c r="AB11" t="s">
        <v>2313</v>
      </c>
      <c r="AC11">
        <v>5</v>
      </c>
      <c r="AD11">
        <v>1510286</v>
      </c>
      <c r="AE11">
        <v>2019</v>
      </c>
    </row>
    <row r="12" spans="1:31">
      <c r="A12" t="s">
        <v>6729</v>
      </c>
      <c r="B12">
        <v>85775</v>
      </c>
      <c r="C12" t="s">
        <v>2314</v>
      </c>
      <c r="D12">
        <v>0</v>
      </c>
      <c r="E12">
        <v>695189</v>
      </c>
      <c r="F12" t="s">
        <v>2297</v>
      </c>
      <c r="G12">
        <v>351</v>
      </c>
      <c r="H12">
        <v>52</v>
      </c>
      <c r="J12">
        <v>56</v>
      </c>
      <c r="K12">
        <v>56</v>
      </c>
      <c r="L12">
        <v>18</v>
      </c>
      <c r="M12">
        <v>18</v>
      </c>
      <c r="R12">
        <v>1986</v>
      </c>
      <c r="U12">
        <v>1986</v>
      </c>
      <c r="V12">
        <v>5.8000001907348597</v>
      </c>
      <c r="W12">
        <v>2</v>
      </c>
      <c r="Z12" t="s">
        <v>2298</v>
      </c>
      <c r="AA12" t="s">
        <v>2315</v>
      </c>
      <c r="AB12" t="s">
        <v>2316</v>
      </c>
      <c r="AC12">
        <v>5</v>
      </c>
      <c r="AD12">
        <v>1510288</v>
      </c>
      <c r="AE12">
        <v>2019</v>
      </c>
    </row>
    <row r="13" spans="1:31">
      <c r="A13" t="s">
        <v>6729</v>
      </c>
      <c r="B13">
        <v>86021</v>
      </c>
      <c r="C13" t="s">
        <v>2317</v>
      </c>
      <c r="E13">
        <v>1043245</v>
      </c>
      <c r="F13" t="s">
        <v>2297</v>
      </c>
      <c r="G13">
        <v>351</v>
      </c>
      <c r="H13">
        <v>16</v>
      </c>
      <c r="I13">
        <v>99999</v>
      </c>
      <c r="J13">
        <v>35</v>
      </c>
      <c r="K13">
        <v>35</v>
      </c>
      <c r="L13">
        <v>11.9</v>
      </c>
      <c r="M13">
        <v>11.9</v>
      </c>
      <c r="R13">
        <v>1996</v>
      </c>
      <c r="U13">
        <v>1996</v>
      </c>
      <c r="V13">
        <v>3.9000000953674299</v>
      </c>
      <c r="W13">
        <v>2</v>
      </c>
      <c r="Z13" t="s">
        <v>2318</v>
      </c>
      <c r="AA13" t="s">
        <v>2319</v>
      </c>
      <c r="AB13" t="s">
        <v>2320</v>
      </c>
      <c r="AC13">
        <v>5</v>
      </c>
      <c r="AD13">
        <v>110358</v>
      </c>
      <c r="AE13">
        <v>2019</v>
      </c>
    </row>
    <row r="14" spans="1:31">
      <c r="A14" t="s">
        <v>6729</v>
      </c>
      <c r="B14">
        <v>85716</v>
      </c>
      <c r="C14" t="s">
        <v>2321</v>
      </c>
      <c r="E14">
        <v>500326</v>
      </c>
      <c r="F14" t="s">
        <v>2297</v>
      </c>
      <c r="G14">
        <v>351</v>
      </c>
      <c r="H14">
        <v>51</v>
      </c>
      <c r="J14">
        <v>48.8</v>
      </c>
      <c r="K14">
        <v>48.8</v>
      </c>
      <c r="L14">
        <v>18.100000000000001</v>
      </c>
      <c r="M14">
        <v>18.100000000000001</v>
      </c>
      <c r="R14">
        <v>1965</v>
      </c>
      <c r="U14">
        <v>1965</v>
      </c>
      <c r="V14">
        <v>5.5999999046325604</v>
      </c>
      <c r="W14">
        <v>2</v>
      </c>
      <c r="Z14" t="s">
        <v>2303</v>
      </c>
      <c r="AA14" t="s">
        <v>2322</v>
      </c>
      <c r="AB14" t="s">
        <v>2323</v>
      </c>
      <c r="AC14">
        <v>5</v>
      </c>
      <c r="AD14">
        <v>3910259</v>
      </c>
      <c r="AE14">
        <v>2019</v>
      </c>
    </row>
    <row r="15" spans="1:31">
      <c r="A15" t="s">
        <v>6729</v>
      </c>
      <c r="B15">
        <v>85717</v>
      </c>
      <c r="C15" t="s">
        <v>2324</v>
      </c>
      <c r="E15">
        <v>585944</v>
      </c>
      <c r="F15" t="s">
        <v>2297</v>
      </c>
      <c r="G15">
        <v>351</v>
      </c>
      <c r="H15">
        <v>38</v>
      </c>
      <c r="J15">
        <v>48.1</v>
      </c>
      <c r="K15">
        <v>48.1</v>
      </c>
      <c r="L15">
        <v>15.6</v>
      </c>
      <c r="M15">
        <v>15.6</v>
      </c>
      <c r="R15">
        <v>1992</v>
      </c>
      <c r="U15">
        <v>1992</v>
      </c>
      <c r="V15">
        <v>4.6999998092651296</v>
      </c>
      <c r="W15">
        <v>2</v>
      </c>
      <c r="Z15" t="s">
        <v>2303</v>
      </c>
      <c r="AA15" t="s">
        <v>2325</v>
      </c>
      <c r="AB15" t="s">
        <v>2323</v>
      </c>
      <c r="AC15">
        <v>5</v>
      </c>
      <c r="AD15">
        <v>3910259</v>
      </c>
      <c r="AE15">
        <v>2019</v>
      </c>
    </row>
    <row r="16" spans="1:31">
      <c r="A16" t="s">
        <v>6729</v>
      </c>
      <c r="B16">
        <v>86069</v>
      </c>
      <c r="C16" t="s">
        <v>2326</v>
      </c>
      <c r="E16">
        <v>947908</v>
      </c>
      <c r="F16" t="s">
        <v>2297</v>
      </c>
      <c r="G16">
        <v>351</v>
      </c>
      <c r="H16">
        <v>6</v>
      </c>
      <c r="I16">
        <v>99999</v>
      </c>
      <c r="J16">
        <v>40</v>
      </c>
      <c r="K16">
        <v>40</v>
      </c>
      <c r="L16">
        <v>12</v>
      </c>
      <c r="M16">
        <v>12</v>
      </c>
      <c r="R16">
        <v>1987</v>
      </c>
      <c r="U16">
        <v>1987</v>
      </c>
      <c r="V16">
        <v>2</v>
      </c>
      <c r="W16">
        <v>1</v>
      </c>
      <c r="Z16" t="s">
        <v>2327</v>
      </c>
      <c r="AA16" t="s">
        <v>2328</v>
      </c>
      <c r="AB16" t="s">
        <v>2329</v>
      </c>
      <c r="AC16">
        <v>5</v>
      </c>
      <c r="AD16">
        <v>1310406</v>
      </c>
      <c r="AE16">
        <v>2019</v>
      </c>
    </row>
    <row r="17" spans="1:31">
      <c r="A17" t="s">
        <v>6729</v>
      </c>
      <c r="B17">
        <v>71520</v>
      </c>
      <c r="C17" t="s">
        <v>2330</v>
      </c>
      <c r="D17">
        <v>0</v>
      </c>
      <c r="E17">
        <v>624107</v>
      </c>
      <c r="F17" t="s">
        <v>2292</v>
      </c>
      <c r="G17">
        <v>422</v>
      </c>
      <c r="H17">
        <v>194</v>
      </c>
      <c r="I17">
        <v>1800</v>
      </c>
      <c r="J17">
        <v>155.69999999999999</v>
      </c>
      <c r="K17">
        <v>166</v>
      </c>
      <c r="L17">
        <v>38</v>
      </c>
      <c r="M17">
        <v>38</v>
      </c>
      <c r="N17">
        <v>44</v>
      </c>
      <c r="Q17">
        <v>620</v>
      </c>
      <c r="R17">
        <v>1980</v>
      </c>
      <c r="U17">
        <v>1980</v>
      </c>
      <c r="V17">
        <v>11</v>
      </c>
      <c r="W17">
        <v>7</v>
      </c>
      <c r="Z17" t="s">
        <v>2293</v>
      </c>
      <c r="AA17" t="s">
        <v>2331</v>
      </c>
      <c r="AC17">
        <v>4</v>
      </c>
      <c r="AD17">
        <v>3208751</v>
      </c>
      <c r="AE17">
        <v>2019</v>
      </c>
    </row>
    <row r="18" spans="1:31">
      <c r="A18" t="s">
        <v>6729</v>
      </c>
      <c r="B18">
        <v>85778</v>
      </c>
      <c r="C18" t="s">
        <v>2332</v>
      </c>
      <c r="D18">
        <v>0</v>
      </c>
      <c r="E18">
        <v>1151981</v>
      </c>
      <c r="F18" t="s">
        <v>2297</v>
      </c>
      <c r="G18">
        <v>351</v>
      </c>
      <c r="H18">
        <v>13</v>
      </c>
      <c r="J18">
        <v>31</v>
      </c>
      <c r="K18">
        <v>31</v>
      </c>
      <c r="L18">
        <v>10.5</v>
      </c>
      <c r="M18">
        <v>10.5</v>
      </c>
      <c r="R18">
        <v>2004</v>
      </c>
      <c r="U18">
        <v>2004</v>
      </c>
      <c r="V18">
        <v>4</v>
      </c>
      <c r="W18">
        <v>2</v>
      </c>
      <c r="Z18" t="s">
        <v>2298</v>
      </c>
      <c r="AA18" t="s">
        <v>2315</v>
      </c>
      <c r="AB18" t="s">
        <v>2316</v>
      </c>
      <c r="AC18">
        <v>5</v>
      </c>
      <c r="AD18">
        <v>1510289</v>
      </c>
      <c r="AE18">
        <v>2019</v>
      </c>
    </row>
    <row r="19" spans="1:31">
      <c r="A19" t="s">
        <v>6729</v>
      </c>
      <c r="B19">
        <v>16139</v>
      </c>
      <c r="C19" t="s">
        <v>2333</v>
      </c>
      <c r="D19">
        <v>0</v>
      </c>
      <c r="E19">
        <v>980056</v>
      </c>
      <c r="F19" t="s">
        <v>2334</v>
      </c>
      <c r="G19">
        <v>351</v>
      </c>
      <c r="H19">
        <v>66</v>
      </c>
      <c r="I19">
        <v>1755</v>
      </c>
      <c r="J19">
        <v>100.7</v>
      </c>
      <c r="K19">
        <v>100.7</v>
      </c>
      <c r="L19">
        <v>24</v>
      </c>
      <c r="M19">
        <v>24</v>
      </c>
      <c r="N19">
        <v>32</v>
      </c>
      <c r="P19">
        <v>149</v>
      </c>
      <c r="R19">
        <v>1991</v>
      </c>
      <c r="U19">
        <v>1991</v>
      </c>
      <c r="V19">
        <v>8.8000001907348597</v>
      </c>
      <c r="W19">
        <v>8.8000001907348597</v>
      </c>
      <c r="Z19" t="s">
        <v>2303</v>
      </c>
      <c r="AA19" t="s">
        <v>2335</v>
      </c>
      <c r="AC19">
        <v>5</v>
      </c>
      <c r="AD19">
        <v>4102684</v>
      </c>
      <c r="AE19">
        <v>2019</v>
      </c>
    </row>
    <row r="20" spans="1:31">
      <c r="A20" t="s">
        <v>6729</v>
      </c>
      <c r="B20">
        <v>48579</v>
      </c>
      <c r="C20" t="s">
        <v>2336</v>
      </c>
      <c r="D20">
        <v>0</v>
      </c>
      <c r="E20">
        <v>1148289</v>
      </c>
      <c r="F20" t="s">
        <v>2334</v>
      </c>
      <c r="G20">
        <v>359</v>
      </c>
      <c r="H20">
        <v>54</v>
      </c>
      <c r="I20">
        <v>3165</v>
      </c>
      <c r="J20">
        <v>80.3</v>
      </c>
      <c r="K20">
        <v>80.3</v>
      </c>
      <c r="L20">
        <v>25.8</v>
      </c>
      <c r="M20">
        <v>25.8</v>
      </c>
      <c r="N20">
        <v>2.4</v>
      </c>
      <c r="P20">
        <v>300</v>
      </c>
      <c r="Q20">
        <v>80</v>
      </c>
      <c r="R20">
        <v>2003</v>
      </c>
      <c r="U20">
        <v>2003</v>
      </c>
      <c r="V20">
        <v>9.1000003814697195</v>
      </c>
      <c r="W20">
        <v>9.1000003814697195</v>
      </c>
      <c r="Z20" t="s">
        <v>2303</v>
      </c>
      <c r="AA20" t="s">
        <v>2335</v>
      </c>
      <c r="AC20">
        <v>5</v>
      </c>
      <c r="AD20">
        <v>4102684</v>
      </c>
      <c r="AE20">
        <v>2019</v>
      </c>
    </row>
    <row r="21" spans="1:31">
      <c r="A21" t="s">
        <v>6729</v>
      </c>
      <c r="B21">
        <v>26437</v>
      </c>
      <c r="C21" t="s">
        <v>2337</v>
      </c>
      <c r="D21">
        <v>0</v>
      </c>
      <c r="E21">
        <v>548119</v>
      </c>
      <c r="F21" t="s">
        <v>2297</v>
      </c>
      <c r="G21">
        <v>359</v>
      </c>
      <c r="H21">
        <v>66</v>
      </c>
      <c r="I21">
        <v>2200</v>
      </c>
      <c r="J21">
        <v>127.4</v>
      </c>
      <c r="K21">
        <v>130</v>
      </c>
      <c r="L21">
        <v>34.6</v>
      </c>
      <c r="M21">
        <v>34.6</v>
      </c>
      <c r="N21">
        <v>41</v>
      </c>
      <c r="P21">
        <v>700</v>
      </c>
      <c r="R21">
        <v>1973</v>
      </c>
      <c r="U21">
        <v>1973</v>
      </c>
      <c r="V21">
        <v>6.9000000953674299</v>
      </c>
      <c r="W21">
        <v>5.6999998092651296</v>
      </c>
      <c r="Z21" t="s">
        <v>2303</v>
      </c>
      <c r="AA21" t="s">
        <v>2335</v>
      </c>
      <c r="AC21">
        <v>5</v>
      </c>
      <c r="AD21">
        <v>4102684</v>
      </c>
      <c r="AE21">
        <v>2019</v>
      </c>
    </row>
    <row r="22" spans="1:31">
      <c r="A22" t="s">
        <v>6729</v>
      </c>
      <c r="B22">
        <v>70281</v>
      </c>
      <c r="C22" t="s">
        <v>2338</v>
      </c>
      <c r="D22">
        <v>0</v>
      </c>
      <c r="E22">
        <v>666099</v>
      </c>
      <c r="F22" t="s">
        <v>2339</v>
      </c>
      <c r="G22">
        <v>351</v>
      </c>
      <c r="H22">
        <v>60</v>
      </c>
      <c r="I22">
        <v>1010</v>
      </c>
      <c r="J22">
        <v>75.099999999999994</v>
      </c>
      <c r="K22">
        <v>75.099999999999994</v>
      </c>
      <c r="L22">
        <v>20.6</v>
      </c>
      <c r="M22">
        <v>20.6</v>
      </c>
      <c r="N22">
        <v>24</v>
      </c>
      <c r="P22">
        <v>150</v>
      </c>
      <c r="R22">
        <v>1984</v>
      </c>
      <c r="U22">
        <v>1984</v>
      </c>
      <c r="V22">
        <v>8</v>
      </c>
      <c r="W22">
        <v>8</v>
      </c>
      <c r="Z22" t="s">
        <v>2303</v>
      </c>
      <c r="AA22" t="s">
        <v>2335</v>
      </c>
      <c r="AC22">
        <v>5</v>
      </c>
      <c r="AD22">
        <v>4102684</v>
      </c>
      <c r="AE22">
        <v>2019</v>
      </c>
    </row>
    <row r="23" spans="1:31">
      <c r="A23" t="s">
        <v>6729</v>
      </c>
      <c r="B23">
        <v>308</v>
      </c>
      <c r="C23" t="s">
        <v>2340</v>
      </c>
      <c r="D23">
        <v>0</v>
      </c>
      <c r="E23">
        <v>695800</v>
      </c>
      <c r="F23" t="s">
        <v>2339</v>
      </c>
      <c r="G23">
        <v>359</v>
      </c>
      <c r="H23">
        <v>95</v>
      </c>
      <c r="I23">
        <v>1800</v>
      </c>
      <c r="J23">
        <v>88</v>
      </c>
      <c r="K23">
        <v>90</v>
      </c>
      <c r="L23">
        <v>22</v>
      </c>
      <c r="M23">
        <v>22</v>
      </c>
      <c r="N23">
        <v>23</v>
      </c>
      <c r="P23">
        <v>149</v>
      </c>
      <c r="R23">
        <v>1986</v>
      </c>
      <c r="U23">
        <v>1986</v>
      </c>
      <c r="V23">
        <v>6</v>
      </c>
      <c r="W23">
        <v>6</v>
      </c>
      <c r="Z23" t="s">
        <v>2303</v>
      </c>
      <c r="AA23" t="s">
        <v>2335</v>
      </c>
      <c r="AC23">
        <v>5</v>
      </c>
      <c r="AD23">
        <v>4102684</v>
      </c>
      <c r="AE23">
        <v>2019</v>
      </c>
    </row>
    <row r="24" spans="1:31">
      <c r="A24" t="s">
        <v>6729</v>
      </c>
      <c r="B24">
        <v>74539</v>
      </c>
      <c r="C24" t="s">
        <v>2341</v>
      </c>
      <c r="D24">
        <v>0</v>
      </c>
      <c r="E24">
        <v>692047</v>
      </c>
      <c r="F24" t="s">
        <v>2339</v>
      </c>
      <c r="G24">
        <v>359</v>
      </c>
      <c r="H24">
        <v>70</v>
      </c>
      <c r="I24">
        <v>1800</v>
      </c>
      <c r="J24">
        <v>81.2</v>
      </c>
      <c r="K24">
        <v>81.2</v>
      </c>
      <c r="L24">
        <v>21</v>
      </c>
      <c r="M24">
        <v>21</v>
      </c>
      <c r="N24">
        <v>27</v>
      </c>
      <c r="P24">
        <v>150</v>
      </c>
      <c r="R24">
        <v>1985</v>
      </c>
      <c r="U24">
        <v>1985</v>
      </c>
      <c r="V24">
        <v>7</v>
      </c>
      <c r="W24">
        <v>7</v>
      </c>
      <c r="Z24" t="s">
        <v>2303</v>
      </c>
      <c r="AA24" t="s">
        <v>2335</v>
      </c>
      <c r="AC24">
        <v>5</v>
      </c>
      <c r="AD24">
        <v>4102684</v>
      </c>
      <c r="AE24">
        <v>2019</v>
      </c>
    </row>
    <row r="25" spans="1:31">
      <c r="A25" t="s">
        <v>6729</v>
      </c>
      <c r="B25">
        <v>50963</v>
      </c>
      <c r="C25" t="s">
        <v>2342</v>
      </c>
      <c r="D25">
        <v>0</v>
      </c>
      <c r="E25">
        <v>522679</v>
      </c>
      <c r="F25" t="s">
        <v>2343</v>
      </c>
      <c r="G25">
        <v>422</v>
      </c>
      <c r="H25">
        <v>39</v>
      </c>
      <c r="I25">
        <v>680</v>
      </c>
      <c r="J25">
        <v>65</v>
      </c>
      <c r="K25">
        <v>65</v>
      </c>
      <c r="L25">
        <v>16.100000000000001</v>
      </c>
      <c r="M25">
        <v>16.100000000000001</v>
      </c>
      <c r="N25">
        <v>20</v>
      </c>
      <c r="P25">
        <v>35</v>
      </c>
      <c r="Q25">
        <v>45</v>
      </c>
      <c r="R25">
        <v>1969</v>
      </c>
      <c r="S25" t="s">
        <v>2344</v>
      </c>
      <c r="T25">
        <v>1994</v>
      </c>
      <c r="U25">
        <v>1994</v>
      </c>
      <c r="V25">
        <v>6</v>
      </c>
      <c r="W25">
        <v>4</v>
      </c>
      <c r="Z25" t="s">
        <v>2293</v>
      </c>
      <c r="AA25" t="s">
        <v>2345</v>
      </c>
      <c r="AC25">
        <v>4</v>
      </c>
      <c r="AD25">
        <v>3206496</v>
      </c>
      <c r="AE25">
        <v>2019</v>
      </c>
    </row>
    <row r="26" spans="1:31">
      <c r="A26" t="s">
        <v>6729</v>
      </c>
      <c r="B26">
        <v>61526</v>
      </c>
      <c r="C26" t="s">
        <v>2346</v>
      </c>
      <c r="D26">
        <v>0</v>
      </c>
      <c r="E26">
        <v>652064</v>
      </c>
      <c r="F26" t="s">
        <v>2343</v>
      </c>
      <c r="G26">
        <v>422</v>
      </c>
      <c r="H26">
        <v>67</v>
      </c>
      <c r="I26">
        <v>2040</v>
      </c>
      <c r="J26">
        <v>99</v>
      </c>
      <c r="K26">
        <v>110</v>
      </c>
      <c r="L26">
        <v>25</v>
      </c>
      <c r="M26">
        <v>25</v>
      </c>
      <c r="N26">
        <v>34</v>
      </c>
      <c r="P26">
        <v>55</v>
      </c>
      <c r="Q26">
        <v>45</v>
      </c>
      <c r="R26">
        <v>1982</v>
      </c>
      <c r="U26">
        <v>1982</v>
      </c>
      <c r="V26">
        <v>3.5999999046325599</v>
      </c>
      <c r="W26">
        <v>2.70000004768371</v>
      </c>
      <c r="Z26" t="s">
        <v>2293</v>
      </c>
      <c r="AA26" t="s">
        <v>2345</v>
      </c>
      <c r="AC26">
        <v>4</v>
      </c>
      <c r="AD26">
        <v>3206496</v>
      </c>
      <c r="AE26">
        <v>2019</v>
      </c>
    </row>
    <row r="27" spans="1:31">
      <c r="A27" t="s">
        <v>6729</v>
      </c>
      <c r="B27">
        <v>71212</v>
      </c>
      <c r="C27" t="s">
        <v>2347</v>
      </c>
      <c r="D27">
        <v>0</v>
      </c>
      <c r="E27">
        <v>641816</v>
      </c>
      <c r="F27" t="s">
        <v>2343</v>
      </c>
      <c r="G27">
        <v>422</v>
      </c>
      <c r="H27">
        <v>67</v>
      </c>
      <c r="I27">
        <v>2000</v>
      </c>
      <c r="J27">
        <v>104</v>
      </c>
      <c r="K27">
        <v>110</v>
      </c>
      <c r="L27">
        <v>25</v>
      </c>
      <c r="M27">
        <v>25</v>
      </c>
      <c r="N27">
        <v>29</v>
      </c>
      <c r="P27">
        <v>55</v>
      </c>
      <c r="Q27">
        <v>70</v>
      </c>
      <c r="R27">
        <v>1981</v>
      </c>
      <c r="U27">
        <v>1981</v>
      </c>
      <c r="V27">
        <v>7.5</v>
      </c>
      <c r="W27">
        <v>6.5</v>
      </c>
      <c r="Z27" t="s">
        <v>2293</v>
      </c>
      <c r="AA27" t="s">
        <v>2345</v>
      </c>
      <c r="AC27">
        <v>4</v>
      </c>
      <c r="AD27">
        <v>3206496</v>
      </c>
      <c r="AE27">
        <v>2019</v>
      </c>
    </row>
    <row r="28" spans="1:31">
      <c r="A28" t="s">
        <v>6729</v>
      </c>
      <c r="B28">
        <v>73666</v>
      </c>
      <c r="C28" t="s">
        <v>2348</v>
      </c>
      <c r="D28">
        <v>0</v>
      </c>
      <c r="E28">
        <v>966167</v>
      </c>
      <c r="F28" t="s">
        <v>2343</v>
      </c>
      <c r="G28">
        <v>422</v>
      </c>
      <c r="H28">
        <v>61</v>
      </c>
      <c r="I28">
        <v>2500</v>
      </c>
      <c r="J28">
        <v>122</v>
      </c>
      <c r="K28">
        <v>130</v>
      </c>
      <c r="L28">
        <v>26.1</v>
      </c>
      <c r="M28">
        <v>26.1</v>
      </c>
      <c r="N28">
        <v>34.4</v>
      </c>
      <c r="P28">
        <v>50</v>
      </c>
      <c r="Q28">
        <v>118</v>
      </c>
      <c r="R28">
        <v>1990</v>
      </c>
      <c r="U28">
        <v>1990</v>
      </c>
      <c r="V28">
        <v>7.5</v>
      </c>
      <c r="W28">
        <v>6</v>
      </c>
      <c r="Z28" t="s">
        <v>2293</v>
      </c>
      <c r="AA28" t="s">
        <v>2345</v>
      </c>
      <c r="AC28">
        <v>4</v>
      </c>
      <c r="AD28">
        <v>3206496</v>
      </c>
      <c r="AE28">
        <v>2019</v>
      </c>
    </row>
    <row r="29" spans="1:31">
      <c r="A29" t="s">
        <v>6729</v>
      </c>
      <c r="B29">
        <v>70647</v>
      </c>
      <c r="C29" t="s">
        <v>2349</v>
      </c>
      <c r="D29">
        <v>0</v>
      </c>
      <c r="E29">
        <v>507901</v>
      </c>
      <c r="F29" t="s">
        <v>2343</v>
      </c>
      <c r="G29">
        <v>422</v>
      </c>
      <c r="H29">
        <v>39</v>
      </c>
      <c r="I29">
        <v>800</v>
      </c>
      <c r="J29">
        <v>61.6</v>
      </c>
      <c r="K29">
        <v>65</v>
      </c>
      <c r="L29">
        <v>16.2</v>
      </c>
      <c r="M29">
        <v>16.5</v>
      </c>
      <c r="N29">
        <v>16</v>
      </c>
      <c r="P29">
        <v>32</v>
      </c>
      <c r="Q29">
        <v>5</v>
      </c>
      <c r="R29">
        <v>1967</v>
      </c>
      <c r="U29">
        <v>1967</v>
      </c>
      <c r="V29">
        <v>4.5</v>
      </c>
      <c r="W29">
        <v>4.5</v>
      </c>
      <c r="Z29" t="s">
        <v>2293</v>
      </c>
      <c r="AA29" t="s">
        <v>2345</v>
      </c>
      <c r="AC29">
        <v>4</v>
      </c>
      <c r="AD29">
        <v>3206496</v>
      </c>
      <c r="AE29">
        <v>2019</v>
      </c>
    </row>
    <row r="30" spans="1:31">
      <c r="A30" t="s">
        <v>6729</v>
      </c>
      <c r="B30">
        <v>41720</v>
      </c>
      <c r="C30" t="s">
        <v>2350</v>
      </c>
      <c r="D30">
        <v>0</v>
      </c>
      <c r="E30">
        <v>574341</v>
      </c>
      <c r="F30" t="s">
        <v>2343</v>
      </c>
      <c r="G30">
        <v>422</v>
      </c>
      <c r="H30">
        <v>18</v>
      </c>
      <c r="I30">
        <v>600</v>
      </c>
      <c r="J30">
        <v>44.8</v>
      </c>
      <c r="K30">
        <v>44.8</v>
      </c>
      <c r="L30">
        <v>14</v>
      </c>
      <c r="M30">
        <v>14</v>
      </c>
      <c r="N30">
        <v>10</v>
      </c>
      <c r="P30">
        <v>6</v>
      </c>
      <c r="Q30">
        <v>2</v>
      </c>
      <c r="R30">
        <v>1976</v>
      </c>
      <c r="U30">
        <v>1976</v>
      </c>
      <c r="V30">
        <v>4</v>
      </c>
      <c r="W30">
        <v>3</v>
      </c>
      <c r="Z30" t="s">
        <v>2293</v>
      </c>
      <c r="AA30" t="s">
        <v>2345</v>
      </c>
      <c r="AC30">
        <v>4</v>
      </c>
      <c r="AD30">
        <v>3206496</v>
      </c>
      <c r="AE30">
        <v>2019</v>
      </c>
    </row>
    <row r="31" spans="1:31">
      <c r="A31" t="s">
        <v>6729</v>
      </c>
      <c r="B31">
        <v>50961</v>
      </c>
      <c r="C31" t="s">
        <v>2351</v>
      </c>
      <c r="D31">
        <v>0</v>
      </c>
      <c r="E31">
        <v>535272</v>
      </c>
      <c r="F31" t="s">
        <v>2343</v>
      </c>
      <c r="G31">
        <v>422</v>
      </c>
      <c r="H31">
        <v>40</v>
      </c>
      <c r="I31">
        <v>680</v>
      </c>
      <c r="J31">
        <v>60.2</v>
      </c>
      <c r="K31">
        <v>65</v>
      </c>
      <c r="L31">
        <v>16.600000000000001</v>
      </c>
      <c r="M31">
        <v>16.600000000000001</v>
      </c>
      <c r="N31">
        <v>20</v>
      </c>
      <c r="P31">
        <v>29</v>
      </c>
      <c r="Q31">
        <v>15</v>
      </c>
      <c r="R31">
        <v>1971</v>
      </c>
      <c r="U31">
        <v>1971</v>
      </c>
      <c r="V31">
        <v>8</v>
      </c>
      <c r="W31">
        <v>4.5</v>
      </c>
      <c r="Z31" t="s">
        <v>2293</v>
      </c>
      <c r="AA31" t="s">
        <v>2345</v>
      </c>
      <c r="AC31">
        <v>4</v>
      </c>
      <c r="AD31">
        <v>3206496</v>
      </c>
      <c r="AE31">
        <v>2019</v>
      </c>
    </row>
    <row r="32" spans="1:31">
      <c r="A32" t="s">
        <v>6729</v>
      </c>
      <c r="B32">
        <v>15477</v>
      </c>
      <c r="C32" t="s">
        <v>2352</v>
      </c>
      <c r="D32">
        <v>0</v>
      </c>
      <c r="E32">
        <v>646839</v>
      </c>
      <c r="F32" t="s">
        <v>2292</v>
      </c>
      <c r="G32">
        <v>422</v>
      </c>
      <c r="H32">
        <v>60</v>
      </c>
      <c r="I32">
        <v>680</v>
      </c>
      <c r="J32">
        <v>83.5</v>
      </c>
      <c r="K32">
        <v>96</v>
      </c>
      <c r="L32">
        <v>24</v>
      </c>
      <c r="M32">
        <v>24</v>
      </c>
      <c r="N32">
        <v>32</v>
      </c>
      <c r="P32">
        <v>32</v>
      </c>
      <c r="Q32">
        <v>26</v>
      </c>
      <c r="R32">
        <v>1982</v>
      </c>
      <c r="U32">
        <v>1982</v>
      </c>
      <c r="V32">
        <v>8</v>
      </c>
      <c r="W32">
        <v>6.5</v>
      </c>
      <c r="Z32" t="s">
        <v>2293</v>
      </c>
      <c r="AA32" t="s">
        <v>2345</v>
      </c>
      <c r="AC32">
        <v>4</v>
      </c>
      <c r="AD32">
        <v>3206496</v>
      </c>
      <c r="AE32">
        <v>2019</v>
      </c>
    </row>
    <row r="33" spans="1:31">
      <c r="A33" t="s">
        <v>6729</v>
      </c>
      <c r="B33">
        <v>72873</v>
      </c>
      <c r="C33" t="s">
        <v>2353</v>
      </c>
      <c r="D33">
        <v>0</v>
      </c>
      <c r="E33">
        <v>955235</v>
      </c>
      <c r="F33" t="s">
        <v>2343</v>
      </c>
      <c r="G33">
        <v>422</v>
      </c>
      <c r="H33">
        <v>67</v>
      </c>
      <c r="I33">
        <v>2040</v>
      </c>
      <c r="J33">
        <v>120.2</v>
      </c>
      <c r="K33">
        <v>120.2</v>
      </c>
      <c r="L33">
        <v>26</v>
      </c>
      <c r="M33">
        <v>26</v>
      </c>
      <c r="N33">
        <v>36</v>
      </c>
      <c r="P33">
        <v>67</v>
      </c>
      <c r="Q33">
        <v>118</v>
      </c>
      <c r="R33">
        <v>1989</v>
      </c>
      <c r="U33">
        <v>1989</v>
      </c>
      <c r="V33">
        <v>7</v>
      </c>
      <c r="W33">
        <v>5</v>
      </c>
      <c r="Z33" t="s">
        <v>2293</v>
      </c>
      <c r="AA33" t="s">
        <v>2345</v>
      </c>
      <c r="AC33">
        <v>4</v>
      </c>
      <c r="AD33">
        <v>3206496</v>
      </c>
      <c r="AE33">
        <v>2019</v>
      </c>
    </row>
    <row r="34" spans="1:31">
      <c r="A34" t="s">
        <v>6729</v>
      </c>
      <c r="B34">
        <v>75502</v>
      </c>
      <c r="C34" t="s">
        <v>2354</v>
      </c>
      <c r="D34">
        <v>0</v>
      </c>
      <c r="E34">
        <v>969771</v>
      </c>
      <c r="F34" t="s">
        <v>2343</v>
      </c>
      <c r="G34">
        <v>422</v>
      </c>
      <c r="H34">
        <v>64</v>
      </c>
      <c r="I34">
        <v>2040</v>
      </c>
      <c r="J34">
        <v>115.2</v>
      </c>
      <c r="K34">
        <v>125</v>
      </c>
      <c r="L34">
        <v>25</v>
      </c>
      <c r="M34">
        <v>25</v>
      </c>
      <c r="N34">
        <v>36</v>
      </c>
      <c r="P34">
        <v>67</v>
      </c>
      <c r="Q34">
        <v>105</v>
      </c>
      <c r="R34">
        <v>1990</v>
      </c>
      <c r="U34">
        <v>1990</v>
      </c>
      <c r="V34">
        <v>7</v>
      </c>
      <c r="W34">
        <v>6</v>
      </c>
      <c r="Z34" t="s">
        <v>2293</v>
      </c>
      <c r="AA34" t="s">
        <v>2345</v>
      </c>
      <c r="AC34">
        <v>4</v>
      </c>
      <c r="AD34">
        <v>3206496</v>
      </c>
      <c r="AE34">
        <v>2019</v>
      </c>
    </row>
    <row r="35" spans="1:31">
      <c r="A35" t="s">
        <v>6729</v>
      </c>
      <c r="B35">
        <v>79094</v>
      </c>
      <c r="C35" t="s">
        <v>2355</v>
      </c>
      <c r="D35">
        <v>0</v>
      </c>
      <c r="E35">
        <v>1212117</v>
      </c>
      <c r="F35" t="s">
        <v>2343</v>
      </c>
      <c r="G35">
        <v>422</v>
      </c>
      <c r="H35">
        <v>50</v>
      </c>
      <c r="I35">
        <v>800</v>
      </c>
      <c r="J35">
        <v>60.4</v>
      </c>
      <c r="K35">
        <v>65</v>
      </c>
      <c r="L35">
        <v>17</v>
      </c>
      <c r="M35">
        <v>17</v>
      </c>
      <c r="N35">
        <v>20</v>
      </c>
      <c r="Q35">
        <v>15</v>
      </c>
      <c r="R35">
        <v>1983</v>
      </c>
      <c r="U35">
        <v>1983</v>
      </c>
      <c r="V35">
        <v>8.5</v>
      </c>
      <c r="W35">
        <v>5</v>
      </c>
      <c r="Z35" t="s">
        <v>2293</v>
      </c>
      <c r="AA35" t="s">
        <v>2345</v>
      </c>
      <c r="AC35">
        <v>4</v>
      </c>
      <c r="AD35">
        <v>3206496</v>
      </c>
      <c r="AE35">
        <v>2019</v>
      </c>
    </row>
    <row r="36" spans="1:31">
      <c r="A36" t="s">
        <v>6729</v>
      </c>
      <c r="B36">
        <v>69433</v>
      </c>
      <c r="C36" t="s">
        <v>2356</v>
      </c>
      <c r="D36">
        <v>0</v>
      </c>
      <c r="E36">
        <v>629684</v>
      </c>
      <c r="F36" t="s">
        <v>2292</v>
      </c>
      <c r="G36">
        <v>422</v>
      </c>
      <c r="H36">
        <v>62</v>
      </c>
      <c r="I36">
        <v>680</v>
      </c>
      <c r="J36">
        <v>75</v>
      </c>
      <c r="K36">
        <v>85</v>
      </c>
      <c r="L36">
        <v>24</v>
      </c>
      <c r="M36">
        <v>26</v>
      </c>
      <c r="N36">
        <v>32</v>
      </c>
      <c r="P36">
        <v>20</v>
      </c>
      <c r="Q36">
        <v>62</v>
      </c>
      <c r="R36">
        <v>1980</v>
      </c>
      <c r="U36">
        <v>1980</v>
      </c>
      <c r="V36">
        <v>11.5</v>
      </c>
      <c r="W36">
        <v>7</v>
      </c>
      <c r="Z36" t="s">
        <v>2293</v>
      </c>
      <c r="AA36" t="s">
        <v>2345</v>
      </c>
      <c r="AC36">
        <v>4</v>
      </c>
      <c r="AD36">
        <v>3206496</v>
      </c>
      <c r="AE36">
        <v>2019</v>
      </c>
    </row>
    <row r="37" spans="1:31">
      <c r="A37" t="s">
        <v>6729</v>
      </c>
      <c r="B37">
        <v>75199</v>
      </c>
      <c r="C37" t="s">
        <v>2357</v>
      </c>
      <c r="D37">
        <v>0</v>
      </c>
      <c r="E37">
        <v>970048</v>
      </c>
      <c r="F37" t="s">
        <v>2343</v>
      </c>
      <c r="G37">
        <v>422</v>
      </c>
      <c r="H37">
        <v>66</v>
      </c>
      <c r="I37">
        <v>2040</v>
      </c>
      <c r="J37">
        <v>130</v>
      </c>
      <c r="K37">
        <v>130</v>
      </c>
      <c r="L37">
        <v>25</v>
      </c>
      <c r="M37">
        <v>25</v>
      </c>
      <c r="N37">
        <v>52</v>
      </c>
      <c r="P37">
        <v>70</v>
      </c>
      <c r="Q37">
        <v>98</v>
      </c>
      <c r="R37">
        <v>1991</v>
      </c>
      <c r="U37">
        <v>1991</v>
      </c>
      <c r="V37">
        <v>6.8000001907348597</v>
      </c>
      <c r="W37">
        <v>6.5</v>
      </c>
      <c r="Z37" t="s">
        <v>2293</v>
      </c>
      <c r="AA37" t="s">
        <v>2345</v>
      </c>
      <c r="AC37">
        <v>4</v>
      </c>
      <c r="AD37">
        <v>3206496</v>
      </c>
      <c r="AE37">
        <v>2019</v>
      </c>
    </row>
    <row r="38" spans="1:31">
      <c r="A38" t="s">
        <v>6729</v>
      </c>
      <c r="B38">
        <v>85838</v>
      </c>
      <c r="C38" t="s">
        <v>2358</v>
      </c>
      <c r="E38">
        <v>1222033</v>
      </c>
      <c r="F38" t="s">
        <v>2297</v>
      </c>
      <c r="G38">
        <v>351</v>
      </c>
      <c r="H38">
        <v>89</v>
      </c>
      <c r="I38">
        <v>99999</v>
      </c>
      <c r="J38">
        <v>143.30000000000001</v>
      </c>
      <c r="K38">
        <v>143.30000000000001</v>
      </c>
      <c r="L38">
        <v>29.8</v>
      </c>
      <c r="M38">
        <v>29.8</v>
      </c>
      <c r="R38">
        <v>2009</v>
      </c>
      <c r="U38">
        <v>2009</v>
      </c>
      <c r="V38">
        <v>10.5</v>
      </c>
      <c r="W38">
        <v>2</v>
      </c>
      <c r="Z38" t="s">
        <v>2293</v>
      </c>
      <c r="AA38" t="s">
        <v>2345</v>
      </c>
      <c r="AC38">
        <v>4</v>
      </c>
      <c r="AD38">
        <v>3206496</v>
      </c>
      <c r="AE38">
        <v>2019</v>
      </c>
    </row>
    <row r="39" spans="1:31">
      <c r="A39" t="s">
        <v>6729</v>
      </c>
      <c r="B39">
        <v>86088</v>
      </c>
      <c r="C39" t="s">
        <v>2359</v>
      </c>
      <c r="E39">
        <v>935005</v>
      </c>
      <c r="F39" t="s">
        <v>2297</v>
      </c>
      <c r="G39">
        <v>351</v>
      </c>
      <c r="H39">
        <v>11</v>
      </c>
      <c r="I39">
        <v>99999</v>
      </c>
      <c r="J39">
        <v>27.3</v>
      </c>
      <c r="K39">
        <v>27.3</v>
      </c>
      <c r="L39">
        <v>12.1</v>
      </c>
      <c r="M39">
        <v>12.1</v>
      </c>
      <c r="R39">
        <v>1988</v>
      </c>
      <c r="U39">
        <v>1988</v>
      </c>
      <c r="V39">
        <v>3.4000000953674299</v>
      </c>
      <c r="W39">
        <v>2</v>
      </c>
      <c r="Z39" t="s">
        <v>2360</v>
      </c>
      <c r="AA39" t="s">
        <v>2361</v>
      </c>
      <c r="AC39">
        <v>5</v>
      </c>
      <c r="AD39">
        <v>810422</v>
      </c>
      <c r="AE39">
        <v>2019</v>
      </c>
    </row>
    <row r="40" spans="1:31">
      <c r="A40" t="s">
        <v>6729</v>
      </c>
      <c r="B40">
        <v>71207</v>
      </c>
      <c r="C40" t="s">
        <v>2362</v>
      </c>
      <c r="D40">
        <v>0</v>
      </c>
      <c r="E40">
        <v>928931</v>
      </c>
      <c r="F40" t="s">
        <v>2297</v>
      </c>
      <c r="G40">
        <v>359</v>
      </c>
      <c r="H40">
        <v>66</v>
      </c>
      <c r="I40">
        <v>1810</v>
      </c>
      <c r="J40">
        <v>219.1</v>
      </c>
      <c r="K40">
        <v>257</v>
      </c>
      <c r="L40">
        <v>40</v>
      </c>
      <c r="M40">
        <v>40</v>
      </c>
      <c r="N40">
        <v>54</v>
      </c>
      <c r="P40">
        <v>138</v>
      </c>
      <c r="R40">
        <v>1988</v>
      </c>
      <c r="U40">
        <v>1988</v>
      </c>
      <c r="V40">
        <v>8.5</v>
      </c>
      <c r="W40">
        <v>8.3000001907348597</v>
      </c>
      <c r="Z40" t="s">
        <v>2363</v>
      </c>
      <c r="AA40" t="s">
        <v>2364</v>
      </c>
      <c r="AC40">
        <v>5</v>
      </c>
      <c r="AD40">
        <v>3310408</v>
      </c>
      <c r="AE40">
        <v>2019</v>
      </c>
    </row>
    <row r="41" spans="1:31">
      <c r="A41" t="s">
        <v>6729</v>
      </c>
      <c r="B41">
        <v>85719</v>
      </c>
      <c r="C41" t="s">
        <v>2365</v>
      </c>
      <c r="E41">
        <v>1279197</v>
      </c>
      <c r="F41" t="s">
        <v>2297</v>
      </c>
      <c r="G41">
        <v>351</v>
      </c>
      <c r="H41">
        <v>48</v>
      </c>
      <c r="J41">
        <v>54.8</v>
      </c>
      <c r="K41">
        <v>54.8</v>
      </c>
      <c r="L41">
        <v>16.399999999999999</v>
      </c>
      <c r="M41">
        <v>16.399999999999999</v>
      </c>
      <c r="R41">
        <v>1987</v>
      </c>
      <c r="U41">
        <v>1987</v>
      </c>
      <c r="V41">
        <v>6</v>
      </c>
      <c r="W41">
        <v>2</v>
      </c>
      <c r="Z41" t="s">
        <v>2303</v>
      </c>
      <c r="AA41" t="s">
        <v>2366</v>
      </c>
      <c r="AB41" t="s">
        <v>2367</v>
      </c>
      <c r="AC41">
        <v>5</v>
      </c>
      <c r="AD41">
        <v>4110261</v>
      </c>
      <c r="AE41">
        <v>2019</v>
      </c>
    </row>
    <row r="42" spans="1:31">
      <c r="A42" t="s">
        <v>6729</v>
      </c>
      <c r="B42">
        <v>86037</v>
      </c>
      <c r="C42" t="s">
        <v>2368</v>
      </c>
      <c r="E42">
        <v>1284414</v>
      </c>
      <c r="F42" t="s">
        <v>2297</v>
      </c>
      <c r="G42">
        <v>351</v>
      </c>
      <c r="H42">
        <v>87</v>
      </c>
      <c r="I42">
        <v>99999</v>
      </c>
      <c r="J42">
        <v>92</v>
      </c>
      <c r="K42">
        <v>92</v>
      </c>
      <c r="L42">
        <v>28</v>
      </c>
      <c r="M42">
        <v>28</v>
      </c>
      <c r="R42">
        <v>2018</v>
      </c>
      <c r="U42">
        <v>2018</v>
      </c>
      <c r="V42">
        <v>7.8000001907348597</v>
      </c>
      <c r="W42">
        <v>2</v>
      </c>
      <c r="Z42" t="s">
        <v>2369</v>
      </c>
      <c r="AA42" t="s">
        <v>2370</v>
      </c>
      <c r="AB42" t="s">
        <v>2371</v>
      </c>
      <c r="AC42">
        <v>5</v>
      </c>
      <c r="AD42">
        <v>110380</v>
      </c>
      <c r="AE42">
        <v>2019</v>
      </c>
    </row>
    <row r="43" spans="1:31">
      <c r="A43" t="s">
        <v>6729</v>
      </c>
      <c r="B43">
        <v>85779</v>
      </c>
      <c r="C43" t="s">
        <v>2372</v>
      </c>
      <c r="D43">
        <v>0</v>
      </c>
      <c r="E43">
        <v>599695</v>
      </c>
      <c r="F43" t="s">
        <v>2297</v>
      </c>
      <c r="G43">
        <v>351</v>
      </c>
      <c r="H43">
        <v>35</v>
      </c>
      <c r="J43">
        <v>44.1</v>
      </c>
      <c r="K43">
        <v>44.1</v>
      </c>
      <c r="L43">
        <v>14.7</v>
      </c>
      <c r="M43">
        <v>14.7</v>
      </c>
      <c r="R43">
        <v>1978</v>
      </c>
      <c r="U43">
        <v>1978</v>
      </c>
      <c r="V43">
        <v>6.3000001907348597</v>
      </c>
      <c r="W43">
        <v>2</v>
      </c>
      <c r="Z43" t="s">
        <v>2298</v>
      </c>
      <c r="AA43" t="s">
        <v>2373</v>
      </c>
      <c r="AC43">
        <v>5</v>
      </c>
      <c r="AD43">
        <v>1510291</v>
      </c>
      <c r="AE43">
        <v>2019</v>
      </c>
    </row>
    <row r="44" spans="1:31">
      <c r="A44" t="s">
        <v>6729</v>
      </c>
      <c r="B44">
        <v>85768</v>
      </c>
      <c r="C44" t="s">
        <v>2374</v>
      </c>
      <c r="D44">
        <v>0</v>
      </c>
      <c r="E44">
        <v>681568</v>
      </c>
      <c r="F44" t="s">
        <v>2297</v>
      </c>
      <c r="G44">
        <v>351</v>
      </c>
      <c r="H44">
        <v>17</v>
      </c>
      <c r="J44">
        <v>34.1</v>
      </c>
      <c r="K44">
        <v>34.1</v>
      </c>
      <c r="L44">
        <v>14</v>
      </c>
      <c r="M44">
        <v>14</v>
      </c>
      <c r="R44">
        <v>1985</v>
      </c>
      <c r="U44">
        <v>1985</v>
      </c>
      <c r="V44">
        <v>4.0999999046325604</v>
      </c>
      <c r="W44">
        <v>2</v>
      </c>
      <c r="Z44" t="s">
        <v>2375</v>
      </c>
      <c r="AA44" t="s">
        <v>2376</v>
      </c>
      <c r="AC44">
        <v>5</v>
      </c>
      <c r="AD44">
        <v>710283</v>
      </c>
      <c r="AE44">
        <v>2019</v>
      </c>
    </row>
    <row r="45" spans="1:31">
      <c r="A45" t="s">
        <v>6729</v>
      </c>
      <c r="B45">
        <v>61311</v>
      </c>
      <c r="C45" t="s">
        <v>2377</v>
      </c>
      <c r="D45">
        <v>0</v>
      </c>
      <c r="E45">
        <v>589309</v>
      </c>
      <c r="F45" t="s">
        <v>2378</v>
      </c>
      <c r="G45">
        <v>359</v>
      </c>
      <c r="H45">
        <v>19</v>
      </c>
      <c r="I45">
        <v>115</v>
      </c>
      <c r="J45">
        <v>36</v>
      </c>
      <c r="K45">
        <v>36</v>
      </c>
      <c r="L45">
        <v>12.8</v>
      </c>
      <c r="M45">
        <v>12.8</v>
      </c>
      <c r="N45">
        <v>7</v>
      </c>
      <c r="P45">
        <v>44</v>
      </c>
      <c r="R45">
        <v>1977</v>
      </c>
      <c r="U45">
        <v>1977</v>
      </c>
      <c r="V45">
        <v>5.3000001907348597</v>
      </c>
      <c r="W45">
        <v>5.3000001907348597</v>
      </c>
      <c r="Z45" t="s">
        <v>2379</v>
      </c>
      <c r="AA45" t="s">
        <v>2380</v>
      </c>
      <c r="AC45">
        <v>5</v>
      </c>
      <c r="AD45">
        <v>843218</v>
      </c>
      <c r="AE45">
        <v>2019</v>
      </c>
    </row>
    <row r="46" spans="1:31">
      <c r="A46" t="s">
        <v>6729</v>
      </c>
      <c r="B46">
        <v>61310</v>
      </c>
      <c r="C46" t="s">
        <v>2381</v>
      </c>
      <c r="D46">
        <v>0</v>
      </c>
      <c r="E46">
        <v>571342</v>
      </c>
      <c r="F46" t="s">
        <v>2378</v>
      </c>
      <c r="G46">
        <v>359</v>
      </c>
      <c r="H46">
        <v>19</v>
      </c>
      <c r="I46">
        <v>115</v>
      </c>
      <c r="J46">
        <v>36</v>
      </c>
      <c r="K46">
        <v>36</v>
      </c>
      <c r="L46">
        <v>12.8</v>
      </c>
      <c r="M46">
        <v>12.8</v>
      </c>
      <c r="N46">
        <v>7</v>
      </c>
      <c r="P46">
        <v>44</v>
      </c>
      <c r="R46">
        <v>1976</v>
      </c>
      <c r="U46">
        <v>1976</v>
      </c>
      <c r="V46">
        <v>5.3000001907348597</v>
      </c>
      <c r="W46">
        <v>5.3000001907348597</v>
      </c>
      <c r="Z46" t="s">
        <v>2379</v>
      </c>
      <c r="AA46" t="s">
        <v>2380</v>
      </c>
      <c r="AC46">
        <v>5</v>
      </c>
      <c r="AD46">
        <v>843218</v>
      </c>
      <c r="AE46">
        <v>2019</v>
      </c>
    </row>
    <row r="47" spans="1:31">
      <c r="A47" t="s">
        <v>6729</v>
      </c>
      <c r="B47">
        <v>85704</v>
      </c>
      <c r="C47" t="s">
        <v>2382</v>
      </c>
      <c r="E47">
        <v>980116</v>
      </c>
      <c r="F47" t="s">
        <v>2297</v>
      </c>
      <c r="G47">
        <v>351</v>
      </c>
      <c r="H47">
        <v>49</v>
      </c>
      <c r="J47">
        <v>64.8</v>
      </c>
      <c r="K47">
        <v>64.8</v>
      </c>
      <c r="L47">
        <v>19</v>
      </c>
      <c r="M47">
        <v>19</v>
      </c>
      <c r="R47">
        <v>1991</v>
      </c>
      <c r="U47">
        <v>1991</v>
      </c>
      <c r="V47">
        <v>4</v>
      </c>
      <c r="W47">
        <v>2</v>
      </c>
      <c r="Z47" t="s">
        <v>2383</v>
      </c>
      <c r="AA47" t="s">
        <v>2384</v>
      </c>
      <c r="AC47">
        <v>5</v>
      </c>
      <c r="AD47">
        <v>1610251</v>
      </c>
      <c r="AE47">
        <v>2019</v>
      </c>
    </row>
    <row r="48" spans="1:31">
      <c r="A48" t="s">
        <v>6729</v>
      </c>
      <c r="B48">
        <v>28756</v>
      </c>
      <c r="C48" t="s">
        <v>2385</v>
      </c>
      <c r="D48">
        <v>0</v>
      </c>
      <c r="E48">
        <v>274736</v>
      </c>
      <c r="F48" t="s">
        <v>2386</v>
      </c>
      <c r="G48">
        <v>335</v>
      </c>
      <c r="H48">
        <v>132</v>
      </c>
      <c r="I48">
        <v>670</v>
      </c>
      <c r="J48">
        <v>120.2</v>
      </c>
      <c r="K48">
        <v>136</v>
      </c>
      <c r="L48">
        <v>32.200000000000003</v>
      </c>
      <c r="M48">
        <v>38.5</v>
      </c>
      <c r="N48">
        <v>42</v>
      </c>
      <c r="P48">
        <v>150</v>
      </c>
      <c r="Q48">
        <v>70</v>
      </c>
      <c r="R48">
        <v>1957</v>
      </c>
      <c r="S48" t="s">
        <v>2344</v>
      </c>
      <c r="T48">
        <v>1971</v>
      </c>
      <c r="U48">
        <v>1971</v>
      </c>
      <c r="V48">
        <v>7</v>
      </c>
      <c r="W48">
        <v>6.5</v>
      </c>
      <c r="Z48" t="s">
        <v>2293</v>
      </c>
      <c r="AA48" t="s">
        <v>2387</v>
      </c>
      <c r="AB48" t="s">
        <v>2388</v>
      </c>
      <c r="AC48">
        <v>5</v>
      </c>
      <c r="AD48">
        <v>3202449</v>
      </c>
      <c r="AE48">
        <v>2019</v>
      </c>
    </row>
    <row r="49" spans="1:31">
      <c r="A49" t="s">
        <v>6729</v>
      </c>
      <c r="B49">
        <v>85721</v>
      </c>
      <c r="C49" t="s">
        <v>2389</v>
      </c>
      <c r="E49">
        <v>1284416</v>
      </c>
      <c r="F49" t="s">
        <v>2297</v>
      </c>
      <c r="G49">
        <v>351</v>
      </c>
      <c r="H49">
        <v>13</v>
      </c>
      <c r="J49">
        <v>31</v>
      </c>
      <c r="K49">
        <v>31</v>
      </c>
      <c r="L49">
        <v>10.5</v>
      </c>
      <c r="M49">
        <v>10.5</v>
      </c>
      <c r="R49">
        <v>1998</v>
      </c>
      <c r="U49">
        <v>1998</v>
      </c>
      <c r="V49">
        <v>4</v>
      </c>
      <c r="W49">
        <v>2</v>
      </c>
      <c r="Z49" t="s">
        <v>2303</v>
      </c>
      <c r="AA49" t="s">
        <v>2390</v>
      </c>
      <c r="AB49" t="s">
        <v>2391</v>
      </c>
      <c r="AC49">
        <v>5</v>
      </c>
      <c r="AD49">
        <v>4010262</v>
      </c>
      <c r="AE49">
        <v>2019</v>
      </c>
    </row>
    <row r="50" spans="1:31">
      <c r="A50" t="s">
        <v>6729</v>
      </c>
      <c r="B50">
        <v>85720</v>
      </c>
      <c r="C50" t="s">
        <v>2392</v>
      </c>
      <c r="E50">
        <v>914478</v>
      </c>
      <c r="F50" t="s">
        <v>2297</v>
      </c>
      <c r="G50">
        <v>351</v>
      </c>
      <c r="H50">
        <v>22</v>
      </c>
      <c r="J50">
        <v>42</v>
      </c>
      <c r="K50">
        <v>42</v>
      </c>
      <c r="L50">
        <v>14</v>
      </c>
      <c r="M50">
        <v>14</v>
      </c>
      <c r="R50">
        <v>2018</v>
      </c>
      <c r="U50">
        <v>2018</v>
      </c>
      <c r="V50">
        <v>5</v>
      </c>
      <c r="W50">
        <v>2</v>
      </c>
      <c r="Z50" t="s">
        <v>2303</v>
      </c>
      <c r="AA50" t="s">
        <v>2390</v>
      </c>
      <c r="AB50" t="s">
        <v>2391</v>
      </c>
      <c r="AC50">
        <v>5</v>
      </c>
      <c r="AD50">
        <v>4010262</v>
      </c>
      <c r="AE50">
        <v>2019</v>
      </c>
    </row>
    <row r="51" spans="1:31">
      <c r="A51" t="s">
        <v>6729</v>
      </c>
      <c r="B51">
        <v>85722</v>
      </c>
      <c r="C51" t="s">
        <v>2393</v>
      </c>
      <c r="E51">
        <v>1287012</v>
      </c>
      <c r="F51" t="s">
        <v>2297</v>
      </c>
      <c r="G51">
        <v>351</v>
      </c>
      <c r="H51">
        <v>7</v>
      </c>
      <c r="J51">
        <v>33</v>
      </c>
      <c r="K51">
        <v>33</v>
      </c>
      <c r="L51">
        <v>10</v>
      </c>
      <c r="M51">
        <v>10</v>
      </c>
      <c r="R51">
        <v>1977</v>
      </c>
      <c r="U51">
        <v>1977</v>
      </c>
      <c r="V51">
        <v>2</v>
      </c>
      <c r="W51">
        <v>2</v>
      </c>
      <c r="Z51" t="s">
        <v>2303</v>
      </c>
      <c r="AA51" t="s">
        <v>2390</v>
      </c>
      <c r="AB51" t="s">
        <v>2391</v>
      </c>
      <c r="AC51">
        <v>5</v>
      </c>
      <c r="AD51">
        <v>4010262</v>
      </c>
      <c r="AE51">
        <v>2019</v>
      </c>
    </row>
    <row r="52" spans="1:31">
      <c r="A52" t="s">
        <v>6729</v>
      </c>
      <c r="B52">
        <v>85706</v>
      </c>
      <c r="C52" t="s">
        <v>2394</v>
      </c>
      <c r="E52">
        <v>955230</v>
      </c>
      <c r="F52" t="s">
        <v>2297</v>
      </c>
      <c r="G52">
        <v>351</v>
      </c>
      <c r="H52">
        <v>31</v>
      </c>
      <c r="J52">
        <v>44</v>
      </c>
      <c r="K52">
        <v>44</v>
      </c>
      <c r="L52">
        <v>18</v>
      </c>
      <c r="M52">
        <v>18</v>
      </c>
      <c r="R52">
        <v>1990</v>
      </c>
      <c r="U52">
        <v>1990</v>
      </c>
      <c r="V52">
        <v>4</v>
      </c>
      <c r="W52">
        <v>2</v>
      </c>
      <c r="Z52" t="s">
        <v>2383</v>
      </c>
      <c r="AA52" t="s">
        <v>2395</v>
      </c>
      <c r="AB52" t="s">
        <v>2329</v>
      </c>
      <c r="AC52">
        <v>5</v>
      </c>
      <c r="AD52">
        <v>1610252</v>
      </c>
      <c r="AE52">
        <v>2019</v>
      </c>
    </row>
    <row r="53" spans="1:31">
      <c r="A53" t="s">
        <v>6729</v>
      </c>
      <c r="B53">
        <v>85780</v>
      </c>
      <c r="C53" t="s">
        <v>2396</v>
      </c>
      <c r="D53">
        <v>0</v>
      </c>
      <c r="E53">
        <v>1139254</v>
      </c>
      <c r="F53" t="s">
        <v>2297</v>
      </c>
      <c r="G53">
        <v>351</v>
      </c>
      <c r="H53">
        <v>44</v>
      </c>
      <c r="J53">
        <v>46</v>
      </c>
      <c r="K53">
        <v>46</v>
      </c>
      <c r="L53">
        <v>16</v>
      </c>
      <c r="M53">
        <v>16</v>
      </c>
      <c r="R53">
        <v>2003</v>
      </c>
      <c r="U53">
        <v>2003</v>
      </c>
      <c r="V53">
        <v>7</v>
      </c>
      <c r="W53">
        <v>2</v>
      </c>
      <c r="Z53" t="s">
        <v>2298</v>
      </c>
      <c r="AA53" t="s">
        <v>2397</v>
      </c>
      <c r="AB53" t="s">
        <v>2398</v>
      </c>
      <c r="AC53">
        <v>5</v>
      </c>
      <c r="AD53">
        <v>1510292</v>
      </c>
      <c r="AE53">
        <v>2019</v>
      </c>
    </row>
    <row r="54" spans="1:31">
      <c r="A54" t="s">
        <v>6729</v>
      </c>
      <c r="B54">
        <v>57832</v>
      </c>
      <c r="C54" t="s">
        <v>2399</v>
      </c>
      <c r="D54">
        <v>0</v>
      </c>
      <c r="E54">
        <v>1193859</v>
      </c>
      <c r="F54" t="s">
        <v>2292</v>
      </c>
      <c r="G54">
        <v>422</v>
      </c>
      <c r="H54">
        <v>677</v>
      </c>
      <c r="I54">
        <v>3700</v>
      </c>
      <c r="J54">
        <v>201</v>
      </c>
      <c r="K54">
        <v>201</v>
      </c>
      <c r="L54">
        <v>48</v>
      </c>
      <c r="M54">
        <v>48</v>
      </c>
      <c r="Q54">
        <v>996</v>
      </c>
      <c r="R54">
        <v>2007</v>
      </c>
      <c r="U54">
        <v>2007</v>
      </c>
      <c r="V54">
        <v>16</v>
      </c>
      <c r="W54">
        <v>3</v>
      </c>
      <c r="Z54" t="s">
        <v>2293</v>
      </c>
      <c r="AA54" t="s">
        <v>2308</v>
      </c>
      <c r="AB54" t="s">
        <v>2400</v>
      </c>
      <c r="AC54">
        <v>4</v>
      </c>
      <c r="AD54">
        <v>3208738</v>
      </c>
      <c r="AE54">
        <v>2019</v>
      </c>
    </row>
    <row r="55" spans="1:31">
      <c r="A55" t="s">
        <v>6729</v>
      </c>
      <c r="B55">
        <v>86045</v>
      </c>
      <c r="C55" t="s">
        <v>2401</v>
      </c>
      <c r="E55">
        <v>1181841</v>
      </c>
      <c r="F55" t="s">
        <v>2297</v>
      </c>
      <c r="G55">
        <v>351</v>
      </c>
      <c r="H55">
        <v>68</v>
      </c>
      <c r="I55">
        <v>99999</v>
      </c>
      <c r="J55">
        <v>77.2</v>
      </c>
      <c r="K55">
        <v>77.2</v>
      </c>
      <c r="L55">
        <v>16</v>
      </c>
      <c r="M55">
        <v>16</v>
      </c>
      <c r="R55">
        <v>2006</v>
      </c>
      <c r="U55">
        <v>2006</v>
      </c>
      <c r="V55">
        <v>6.3000001907348597</v>
      </c>
      <c r="W55">
        <v>2</v>
      </c>
      <c r="Z55" t="s">
        <v>2402</v>
      </c>
      <c r="AA55" t="s">
        <v>2366</v>
      </c>
      <c r="AC55">
        <v>4</v>
      </c>
      <c r="AD55">
        <v>310389</v>
      </c>
      <c r="AE55">
        <v>2019</v>
      </c>
    </row>
    <row r="56" spans="1:31">
      <c r="A56" t="s">
        <v>6729</v>
      </c>
      <c r="B56">
        <v>85781</v>
      </c>
      <c r="C56" t="s">
        <v>2403</v>
      </c>
      <c r="D56">
        <v>0</v>
      </c>
      <c r="E56">
        <v>619143</v>
      </c>
      <c r="F56" t="s">
        <v>2297</v>
      </c>
      <c r="G56">
        <v>351</v>
      </c>
      <c r="H56">
        <v>38</v>
      </c>
      <c r="J56">
        <v>52.7</v>
      </c>
      <c r="K56">
        <v>52.7</v>
      </c>
      <c r="L56">
        <v>15.7</v>
      </c>
      <c r="M56">
        <v>15.7</v>
      </c>
      <c r="R56">
        <v>1980</v>
      </c>
      <c r="U56">
        <v>1980</v>
      </c>
      <c r="V56">
        <v>5</v>
      </c>
      <c r="W56">
        <v>2</v>
      </c>
      <c r="Z56" t="s">
        <v>2298</v>
      </c>
      <c r="AA56" t="s">
        <v>2397</v>
      </c>
      <c r="AB56" t="s">
        <v>2398</v>
      </c>
      <c r="AC56">
        <v>5</v>
      </c>
      <c r="AD56">
        <v>1510293</v>
      </c>
      <c r="AE56">
        <v>2019</v>
      </c>
    </row>
    <row r="57" spans="1:31">
      <c r="A57" t="s">
        <v>6729</v>
      </c>
      <c r="B57">
        <v>81249</v>
      </c>
      <c r="C57" t="s">
        <v>2404</v>
      </c>
      <c r="D57">
        <v>0</v>
      </c>
      <c r="E57">
        <v>1258015</v>
      </c>
      <c r="F57" t="s">
        <v>2292</v>
      </c>
      <c r="G57">
        <v>422</v>
      </c>
      <c r="H57">
        <v>60</v>
      </c>
      <c r="I57">
        <v>2000</v>
      </c>
      <c r="J57">
        <v>178</v>
      </c>
      <c r="K57">
        <v>178</v>
      </c>
      <c r="L57">
        <v>39.799999999999997</v>
      </c>
      <c r="M57">
        <v>39.799999999999997</v>
      </c>
      <c r="Q57">
        <v>89</v>
      </c>
      <c r="R57">
        <v>2015</v>
      </c>
      <c r="U57">
        <v>2015</v>
      </c>
      <c r="V57">
        <v>12</v>
      </c>
      <c r="W57">
        <v>2</v>
      </c>
      <c r="Z57" t="s">
        <v>2293</v>
      </c>
      <c r="AA57" t="s">
        <v>2387</v>
      </c>
      <c r="AB57" t="s">
        <v>2388</v>
      </c>
      <c r="AC57">
        <v>4</v>
      </c>
      <c r="AD57">
        <v>3209551</v>
      </c>
      <c r="AE57">
        <v>2019</v>
      </c>
    </row>
    <row r="58" spans="1:31">
      <c r="A58" t="s">
        <v>6729</v>
      </c>
      <c r="B58">
        <v>80996</v>
      </c>
      <c r="C58" t="s">
        <v>2405</v>
      </c>
      <c r="D58">
        <v>0</v>
      </c>
      <c r="E58">
        <v>1204054</v>
      </c>
      <c r="F58" t="s">
        <v>2292</v>
      </c>
      <c r="G58">
        <v>422</v>
      </c>
      <c r="H58">
        <v>56</v>
      </c>
      <c r="I58">
        <v>1575</v>
      </c>
      <c r="J58">
        <v>150.4</v>
      </c>
      <c r="K58">
        <v>150.4</v>
      </c>
      <c r="L58">
        <v>36</v>
      </c>
      <c r="M58">
        <v>36</v>
      </c>
      <c r="N58">
        <v>60</v>
      </c>
      <c r="Q58">
        <v>1018</v>
      </c>
      <c r="R58">
        <v>2007</v>
      </c>
      <c r="U58">
        <v>2007</v>
      </c>
      <c r="V58">
        <v>10</v>
      </c>
      <c r="W58">
        <v>2</v>
      </c>
      <c r="Z58" t="s">
        <v>2293</v>
      </c>
      <c r="AA58" t="s">
        <v>2387</v>
      </c>
      <c r="AB58" t="s">
        <v>2388</v>
      </c>
      <c r="AC58">
        <v>4</v>
      </c>
      <c r="AD58">
        <v>3209551</v>
      </c>
      <c r="AE58">
        <v>2019</v>
      </c>
    </row>
    <row r="59" spans="1:31">
      <c r="A59" t="s">
        <v>6729</v>
      </c>
      <c r="B59">
        <v>80995</v>
      </c>
      <c r="C59" t="s">
        <v>2406</v>
      </c>
      <c r="D59">
        <v>0</v>
      </c>
      <c r="E59">
        <v>1244645</v>
      </c>
      <c r="F59" t="s">
        <v>2292</v>
      </c>
      <c r="G59">
        <v>422</v>
      </c>
      <c r="H59">
        <v>60</v>
      </c>
      <c r="I59">
        <v>1575</v>
      </c>
      <c r="J59">
        <v>178</v>
      </c>
      <c r="K59">
        <v>178</v>
      </c>
      <c r="L59">
        <v>39.799999999999997</v>
      </c>
      <c r="M59">
        <v>39.799999999999997</v>
      </c>
      <c r="N59">
        <v>60</v>
      </c>
      <c r="Q59">
        <v>1018</v>
      </c>
      <c r="R59">
        <v>2013</v>
      </c>
      <c r="U59">
        <v>2013</v>
      </c>
      <c r="V59">
        <v>12</v>
      </c>
      <c r="W59">
        <v>2</v>
      </c>
      <c r="Z59" t="s">
        <v>2293</v>
      </c>
      <c r="AA59" t="s">
        <v>2387</v>
      </c>
      <c r="AB59" t="s">
        <v>2388</v>
      </c>
      <c r="AC59">
        <v>4</v>
      </c>
      <c r="AD59">
        <v>3209551</v>
      </c>
      <c r="AE59">
        <v>2019</v>
      </c>
    </row>
    <row r="60" spans="1:31">
      <c r="A60" t="s">
        <v>6729</v>
      </c>
      <c r="B60">
        <v>80990</v>
      </c>
      <c r="C60" t="s">
        <v>2407</v>
      </c>
      <c r="D60">
        <v>0</v>
      </c>
      <c r="E60">
        <v>1242307</v>
      </c>
      <c r="F60" t="s">
        <v>2292</v>
      </c>
      <c r="G60">
        <v>422</v>
      </c>
      <c r="H60">
        <v>60</v>
      </c>
      <c r="I60">
        <v>1575</v>
      </c>
      <c r="J60">
        <v>178</v>
      </c>
      <c r="K60">
        <v>178</v>
      </c>
      <c r="L60">
        <v>39.799999999999997</v>
      </c>
      <c r="M60">
        <v>39.799999999999997</v>
      </c>
      <c r="N60">
        <v>60</v>
      </c>
      <c r="Q60">
        <v>1018</v>
      </c>
      <c r="R60">
        <v>2012</v>
      </c>
      <c r="U60">
        <v>2012</v>
      </c>
      <c r="V60">
        <v>12</v>
      </c>
      <c r="W60">
        <v>2</v>
      </c>
      <c r="Z60" t="s">
        <v>2293</v>
      </c>
      <c r="AA60" t="s">
        <v>2387</v>
      </c>
      <c r="AB60" t="s">
        <v>2388</v>
      </c>
      <c r="AC60">
        <v>4</v>
      </c>
      <c r="AD60">
        <v>3209551</v>
      </c>
      <c r="AE60">
        <v>2019</v>
      </c>
    </row>
    <row r="61" spans="1:31">
      <c r="A61" t="s">
        <v>6729</v>
      </c>
      <c r="B61">
        <v>81444</v>
      </c>
      <c r="C61" t="s">
        <v>2408</v>
      </c>
      <c r="D61">
        <v>0</v>
      </c>
      <c r="E61">
        <v>1259155</v>
      </c>
      <c r="F61" t="s">
        <v>2292</v>
      </c>
      <c r="G61">
        <v>422</v>
      </c>
      <c r="H61">
        <v>67</v>
      </c>
      <c r="I61">
        <v>3820</v>
      </c>
      <c r="J61">
        <v>184.3</v>
      </c>
      <c r="K61">
        <v>184.3</v>
      </c>
      <c r="L61">
        <v>48</v>
      </c>
      <c r="M61">
        <v>48</v>
      </c>
      <c r="Q61">
        <v>99</v>
      </c>
      <c r="R61">
        <v>2015</v>
      </c>
      <c r="U61">
        <v>2015</v>
      </c>
      <c r="V61">
        <v>10</v>
      </c>
      <c r="W61">
        <v>2</v>
      </c>
      <c r="Z61" t="s">
        <v>2293</v>
      </c>
      <c r="AA61" t="s">
        <v>2387</v>
      </c>
      <c r="AB61" t="s">
        <v>2388</v>
      </c>
      <c r="AC61">
        <v>4</v>
      </c>
      <c r="AD61">
        <v>3209551</v>
      </c>
      <c r="AE61">
        <v>2019</v>
      </c>
    </row>
    <row r="62" spans="1:31">
      <c r="A62" t="s">
        <v>6729</v>
      </c>
      <c r="B62">
        <v>45547</v>
      </c>
      <c r="C62" t="s">
        <v>2409</v>
      </c>
      <c r="D62">
        <v>0</v>
      </c>
      <c r="E62">
        <v>1180825</v>
      </c>
      <c r="F62" t="s">
        <v>2292</v>
      </c>
      <c r="G62">
        <v>422</v>
      </c>
      <c r="H62">
        <v>66</v>
      </c>
      <c r="I62">
        <v>1575</v>
      </c>
      <c r="J62">
        <v>169</v>
      </c>
      <c r="K62">
        <v>169</v>
      </c>
      <c r="L62">
        <v>46</v>
      </c>
      <c r="M62">
        <v>46</v>
      </c>
      <c r="N62">
        <v>60</v>
      </c>
      <c r="P62">
        <v>35</v>
      </c>
      <c r="Q62">
        <v>1018</v>
      </c>
      <c r="R62">
        <v>2006</v>
      </c>
      <c r="U62">
        <v>2006</v>
      </c>
      <c r="V62">
        <v>13</v>
      </c>
      <c r="W62">
        <v>2</v>
      </c>
      <c r="Z62" t="s">
        <v>2293</v>
      </c>
      <c r="AA62" t="s">
        <v>2410</v>
      </c>
      <c r="AB62" t="s">
        <v>2411</v>
      </c>
      <c r="AC62">
        <v>4</v>
      </c>
      <c r="AD62">
        <v>3209551</v>
      </c>
      <c r="AE62">
        <v>2019</v>
      </c>
    </row>
    <row r="63" spans="1:31">
      <c r="A63" t="s">
        <v>6729</v>
      </c>
      <c r="B63">
        <v>80998</v>
      </c>
      <c r="C63" t="s">
        <v>2412</v>
      </c>
      <c r="D63">
        <v>0</v>
      </c>
      <c r="E63">
        <v>1246509</v>
      </c>
      <c r="F63" t="s">
        <v>2292</v>
      </c>
      <c r="G63">
        <v>422</v>
      </c>
      <c r="H63">
        <v>60</v>
      </c>
      <c r="I63">
        <v>1575</v>
      </c>
      <c r="J63">
        <v>178</v>
      </c>
      <c r="K63">
        <v>178</v>
      </c>
      <c r="L63">
        <v>39.799999999999997</v>
      </c>
      <c r="M63">
        <v>39.799999999999997</v>
      </c>
      <c r="N63">
        <v>60</v>
      </c>
      <c r="Q63">
        <v>1018</v>
      </c>
      <c r="R63">
        <v>2013</v>
      </c>
      <c r="U63">
        <v>2013</v>
      </c>
      <c r="V63">
        <v>12</v>
      </c>
      <c r="W63">
        <v>2</v>
      </c>
      <c r="Z63" t="s">
        <v>2293</v>
      </c>
      <c r="AA63" t="s">
        <v>2387</v>
      </c>
      <c r="AB63" t="s">
        <v>2388</v>
      </c>
      <c r="AC63">
        <v>4</v>
      </c>
      <c r="AD63">
        <v>3209551</v>
      </c>
      <c r="AE63">
        <v>2019</v>
      </c>
    </row>
    <row r="64" spans="1:31">
      <c r="A64" t="s">
        <v>6729</v>
      </c>
      <c r="B64">
        <v>81996</v>
      </c>
      <c r="C64" t="s">
        <v>2413</v>
      </c>
      <c r="D64">
        <v>0</v>
      </c>
      <c r="E64">
        <v>1262712</v>
      </c>
      <c r="F64" t="s">
        <v>2292</v>
      </c>
      <c r="G64">
        <v>422</v>
      </c>
      <c r="H64">
        <v>67</v>
      </c>
      <c r="I64">
        <v>3820</v>
      </c>
      <c r="J64">
        <v>220</v>
      </c>
      <c r="K64">
        <v>220</v>
      </c>
      <c r="L64">
        <v>48</v>
      </c>
      <c r="M64">
        <v>48</v>
      </c>
      <c r="P64">
        <v>36</v>
      </c>
      <c r="Q64">
        <v>235</v>
      </c>
      <c r="R64">
        <v>2015</v>
      </c>
      <c r="U64">
        <v>2015</v>
      </c>
      <c r="V64">
        <v>14</v>
      </c>
      <c r="W64">
        <v>8</v>
      </c>
      <c r="Z64" t="s">
        <v>2293</v>
      </c>
      <c r="AA64" t="s">
        <v>2387</v>
      </c>
      <c r="AB64" t="s">
        <v>2388</v>
      </c>
      <c r="AC64">
        <v>4</v>
      </c>
      <c r="AD64">
        <v>3209551</v>
      </c>
      <c r="AE64">
        <v>2019</v>
      </c>
    </row>
    <row r="65" spans="1:31">
      <c r="A65" t="s">
        <v>6729</v>
      </c>
      <c r="B65">
        <v>80989</v>
      </c>
      <c r="C65" t="s">
        <v>2414</v>
      </c>
      <c r="D65">
        <v>0</v>
      </c>
      <c r="E65">
        <v>1248668</v>
      </c>
      <c r="F65" t="s">
        <v>2292</v>
      </c>
      <c r="G65">
        <v>422</v>
      </c>
      <c r="H65">
        <v>60</v>
      </c>
      <c r="I65">
        <v>1575</v>
      </c>
      <c r="J65">
        <v>178</v>
      </c>
      <c r="K65">
        <v>178</v>
      </c>
      <c r="L65">
        <v>39.799999999999997</v>
      </c>
      <c r="M65">
        <v>39.799999999999997</v>
      </c>
      <c r="N65">
        <v>60</v>
      </c>
      <c r="Q65">
        <v>1018</v>
      </c>
      <c r="R65">
        <v>2013</v>
      </c>
      <c r="U65">
        <v>2013</v>
      </c>
      <c r="V65">
        <v>10</v>
      </c>
      <c r="W65">
        <v>2</v>
      </c>
      <c r="Z65" t="s">
        <v>2293</v>
      </c>
      <c r="AA65" t="s">
        <v>2387</v>
      </c>
      <c r="AB65" t="s">
        <v>2388</v>
      </c>
      <c r="AC65">
        <v>4</v>
      </c>
      <c r="AD65">
        <v>3209551</v>
      </c>
      <c r="AE65">
        <v>2019</v>
      </c>
    </row>
    <row r="66" spans="1:31">
      <c r="A66" t="s">
        <v>6729</v>
      </c>
      <c r="B66">
        <v>34931</v>
      </c>
      <c r="C66" t="s">
        <v>2415</v>
      </c>
      <c r="D66">
        <v>0</v>
      </c>
      <c r="E66">
        <v>1105951</v>
      </c>
      <c r="F66" t="s">
        <v>2292</v>
      </c>
      <c r="G66">
        <v>422</v>
      </c>
      <c r="H66">
        <v>65</v>
      </c>
      <c r="I66">
        <v>1500</v>
      </c>
      <c r="J66">
        <v>150.69999999999999</v>
      </c>
      <c r="K66">
        <v>150.69999999999999</v>
      </c>
      <c r="L66">
        <v>40</v>
      </c>
      <c r="M66">
        <v>40</v>
      </c>
      <c r="N66">
        <v>40</v>
      </c>
      <c r="P66">
        <v>16</v>
      </c>
      <c r="Q66">
        <v>540</v>
      </c>
      <c r="R66">
        <v>2001</v>
      </c>
      <c r="U66">
        <v>2001</v>
      </c>
      <c r="V66">
        <v>12</v>
      </c>
      <c r="W66">
        <v>7</v>
      </c>
      <c r="Z66" t="s">
        <v>2293</v>
      </c>
      <c r="AA66" t="s">
        <v>2416</v>
      </c>
      <c r="AC66">
        <v>4</v>
      </c>
      <c r="AD66">
        <v>3209551</v>
      </c>
      <c r="AE66">
        <v>2019</v>
      </c>
    </row>
    <row r="67" spans="1:31">
      <c r="A67" t="s">
        <v>6729</v>
      </c>
      <c r="B67">
        <v>80994</v>
      </c>
      <c r="C67" t="s">
        <v>2417</v>
      </c>
      <c r="D67">
        <v>0</v>
      </c>
      <c r="E67">
        <v>1238515</v>
      </c>
      <c r="F67" t="s">
        <v>2292</v>
      </c>
      <c r="G67">
        <v>422</v>
      </c>
      <c r="H67">
        <v>78</v>
      </c>
      <c r="I67">
        <v>1575</v>
      </c>
      <c r="J67">
        <v>178</v>
      </c>
      <c r="K67">
        <v>178</v>
      </c>
      <c r="L67">
        <v>39.799999999999997</v>
      </c>
      <c r="M67">
        <v>39.799999999999997</v>
      </c>
      <c r="N67">
        <v>60</v>
      </c>
      <c r="Q67">
        <v>1018</v>
      </c>
      <c r="R67">
        <v>2012</v>
      </c>
      <c r="U67">
        <v>2012</v>
      </c>
      <c r="V67">
        <v>12</v>
      </c>
      <c r="W67">
        <v>2</v>
      </c>
      <c r="Z67" t="s">
        <v>2293</v>
      </c>
      <c r="AA67" t="s">
        <v>2387</v>
      </c>
      <c r="AB67" t="s">
        <v>2388</v>
      </c>
      <c r="AC67">
        <v>4</v>
      </c>
      <c r="AD67">
        <v>3209551</v>
      </c>
      <c r="AE67">
        <v>2019</v>
      </c>
    </row>
    <row r="68" spans="1:31">
      <c r="A68" t="s">
        <v>6729</v>
      </c>
      <c r="B68">
        <v>46765</v>
      </c>
      <c r="C68" t="s">
        <v>2418</v>
      </c>
      <c r="D68">
        <v>0</v>
      </c>
      <c r="E68">
        <v>1207049</v>
      </c>
      <c r="F68" t="s">
        <v>2292</v>
      </c>
      <c r="G68">
        <v>422</v>
      </c>
      <c r="H68">
        <v>66</v>
      </c>
      <c r="I68">
        <v>3150</v>
      </c>
      <c r="J68">
        <v>169</v>
      </c>
      <c r="K68">
        <v>169</v>
      </c>
      <c r="L68">
        <v>46</v>
      </c>
      <c r="M68">
        <v>46</v>
      </c>
      <c r="N68">
        <v>64</v>
      </c>
      <c r="P68">
        <v>35</v>
      </c>
      <c r="Q68">
        <v>1018</v>
      </c>
      <c r="R68">
        <v>2007</v>
      </c>
      <c r="U68">
        <v>2007</v>
      </c>
      <c r="V68">
        <v>13.399999618530201</v>
      </c>
      <c r="W68">
        <v>11.399999618530201</v>
      </c>
      <c r="Z68" t="s">
        <v>2293</v>
      </c>
      <c r="AA68" t="s">
        <v>2387</v>
      </c>
      <c r="AB68" t="s">
        <v>2388</v>
      </c>
      <c r="AC68">
        <v>4</v>
      </c>
      <c r="AD68">
        <v>3209551</v>
      </c>
      <c r="AE68">
        <v>2019</v>
      </c>
    </row>
    <row r="69" spans="1:31">
      <c r="A69" t="s">
        <v>6729</v>
      </c>
      <c r="B69">
        <v>46763</v>
      </c>
      <c r="C69" t="s">
        <v>2419</v>
      </c>
      <c r="D69">
        <v>0</v>
      </c>
      <c r="E69">
        <v>1194253</v>
      </c>
      <c r="F69" t="s">
        <v>2292</v>
      </c>
      <c r="G69">
        <v>422</v>
      </c>
      <c r="H69">
        <v>66</v>
      </c>
      <c r="I69">
        <v>3150</v>
      </c>
      <c r="J69">
        <v>169</v>
      </c>
      <c r="K69">
        <v>169</v>
      </c>
      <c r="L69">
        <v>46</v>
      </c>
      <c r="M69">
        <v>46</v>
      </c>
      <c r="N69">
        <v>64</v>
      </c>
      <c r="P69">
        <v>35</v>
      </c>
      <c r="Q69">
        <v>1018</v>
      </c>
      <c r="R69">
        <v>2007</v>
      </c>
      <c r="U69">
        <v>2007</v>
      </c>
      <c r="V69">
        <v>13</v>
      </c>
      <c r="W69">
        <v>2</v>
      </c>
      <c r="Z69" t="s">
        <v>2293</v>
      </c>
      <c r="AA69" t="s">
        <v>2410</v>
      </c>
      <c r="AB69" t="s">
        <v>2411</v>
      </c>
      <c r="AC69">
        <v>4</v>
      </c>
      <c r="AD69">
        <v>3209551</v>
      </c>
      <c r="AE69">
        <v>2019</v>
      </c>
    </row>
    <row r="70" spans="1:31">
      <c r="A70" t="s">
        <v>6729</v>
      </c>
      <c r="B70">
        <v>83895</v>
      </c>
      <c r="C70" t="s">
        <v>2420</v>
      </c>
      <c r="D70">
        <v>0</v>
      </c>
      <c r="F70" t="s">
        <v>2292</v>
      </c>
      <c r="G70">
        <v>422</v>
      </c>
      <c r="H70">
        <v>1204</v>
      </c>
      <c r="J70">
        <v>248</v>
      </c>
      <c r="K70">
        <v>248</v>
      </c>
      <c r="L70">
        <v>62</v>
      </c>
      <c r="M70">
        <v>62</v>
      </c>
      <c r="Q70">
        <v>3612</v>
      </c>
      <c r="R70">
        <v>2016</v>
      </c>
      <c r="U70">
        <v>2016</v>
      </c>
      <c r="V70">
        <v>18</v>
      </c>
      <c r="W70">
        <v>2</v>
      </c>
      <c r="X70" t="s">
        <v>2421</v>
      </c>
      <c r="Z70" t="s">
        <v>2293</v>
      </c>
      <c r="AA70" t="s">
        <v>2387</v>
      </c>
      <c r="AB70" t="s">
        <v>2388</v>
      </c>
      <c r="AC70">
        <v>4</v>
      </c>
      <c r="AD70">
        <v>3209551</v>
      </c>
      <c r="AE70">
        <v>2019</v>
      </c>
    </row>
    <row r="71" spans="1:31">
      <c r="A71" t="s">
        <v>6729</v>
      </c>
      <c r="B71">
        <v>80992</v>
      </c>
      <c r="C71" t="s">
        <v>2422</v>
      </c>
      <c r="D71">
        <v>0</v>
      </c>
      <c r="E71">
        <v>1256411</v>
      </c>
      <c r="F71" t="s">
        <v>2292</v>
      </c>
      <c r="G71">
        <v>422</v>
      </c>
      <c r="H71">
        <v>60</v>
      </c>
      <c r="I71">
        <v>1575</v>
      </c>
      <c r="J71">
        <v>178</v>
      </c>
      <c r="K71">
        <v>178</v>
      </c>
      <c r="L71">
        <v>39.799999999999997</v>
      </c>
      <c r="M71">
        <v>39.799999999999997</v>
      </c>
      <c r="N71">
        <v>60</v>
      </c>
      <c r="Q71">
        <v>1018</v>
      </c>
      <c r="R71">
        <v>2014</v>
      </c>
      <c r="U71">
        <v>2014</v>
      </c>
      <c r="V71">
        <v>12</v>
      </c>
      <c r="W71">
        <v>2</v>
      </c>
      <c r="Z71" t="s">
        <v>2293</v>
      </c>
      <c r="AA71" t="s">
        <v>2387</v>
      </c>
      <c r="AB71" t="s">
        <v>2388</v>
      </c>
      <c r="AC71">
        <v>4</v>
      </c>
      <c r="AD71">
        <v>3209551</v>
      </c>
      <c r="AE71">
        <v>2019</v>
      </c>
    </row>
    <row r="72" spans="1:31">
      <c r="A72" t="s">
        <v>6729</v>
      </c>
      <c r="B72">
        <v>46760</v>
      </c>
      <c r="C72" t="s">
        <v>2423</v>
      </c>
      <c r="D72">
        <v>0</v>
      </c>
      <c r="E72">
        <v>1200646</v>
      </c>
      <c r="F72" t="s">
        <v>2292</v>
      </c>
      <c r="G72">
        <v>422</v>
      </c>
      <c r="H72">
        <v>66</v>
      </c>
      <c r="I72">
        <v>3150</v>
      </c>
      <c r="J72">
        <v>169</v>
      </c>
      <c r="K72">
        <v>169</v>
      </c>
      <c r="L72">
        <v>46</v>
      </c>
      <c r="M72">
        <v>46</v>
      </c>
      <c r="N72">
        <v>64</v>
      </c>
      <c r="P72">
        <v>35</v>
      </c>
      <c r="Q72">
        <v>1018</v>
      </c>
      <c r="R72">
        <v>2007</v>
      </c>
      <c r="U72">
        <v>2007</v>
      </c>
      <c r="V72">
        <v>13</v>
      </c>
      <c r="W72">
        <v>2</v>
      </c>
      <c r="Z72" t="s">
        <v>2293</v>
      </c>
      <c r="AA72" t="s">
        <v>2410</v>
      </c>
      <c r="AB72" t="s">
        <v>2411</v>
      </c>
      <c r="AC72">
        <v>4</v>
      </c>
      <c r="AD72">
        <v>3209551</v>
      </c>
      <c r="AE72">
        <v>2019</v>
      </c>
    </row>
    <row r="73" spans="1:31">
      <c r="A73" t="s">
        <v>6729</v>
      </c>
      <c r="B73">
        <v>80993</v>
      </c>
      <c r="C73" t="s">
        <v>2424</v>
      </c>
      <c r="D73">
        <v>0</v>
      </c>
      <c r="E73">
        <v>1207578</v>
      </c>
      <c r="F73" t="s">
        <v>2292</v>
      </c>
      <c r="G73">
        <v>422</v>
      </c>
      <c r="H73">
        <v>56</v>
      </c>
      <c r="I73">
        <v>1575</v>
      </c>
      <c r="J73">
        <v>150.4</v>
      </c>
      <c r="K73">
        <v>150.4</v>
      </c>
      <c r="L73">
        <v>36</v>
      </c>
      <c r="M73">
        <v>36</v>
      </c>
      <c r="N73">
        <v>60</v>
      </c>
      <c r="Q73">
        <v>1018</v>
      </c>
      <c r="R73">
        <v>2007</v>
      </c>
      <c r="U73">
        <v>2007</v>
      </c>
      <c r="V73">
        <v>10</v>
      </c>
      <c r="W73">
        <v>2</v>
      </c>
      <c r="Z73" t="s">
        <v>2293</v>
      </c>
      <c r="AA73" t="s">
        <v>2387</v>
      </c>
      <c r="AB73" t="s">
        <v>2388</v>
      </c>
      <c r="AC73">
        <v>4</v>
      </c>
      <c r="AD73">
        <v>3209551</v>
      </c>
      <c r="AE73">
        <v>2019</v>
      </c>
    </row>
    <row r="74" spans="1:31">
      <c r="A74" t="s">
        <v>6729</v>
      </c>
      <c r="B74">
        <v>45552</v>
      </c>
      <c r="C74" t="s">
        <v>2425</v>
      </c>
      <c r="D74">
        <v>0</v>
      </c>
      <c r="E74">
        <v>1186227</v>
      </c>
      <c r="F74" t="s">
        <v>2292</v>
      </c>
      <c r="G74">
        <v>422</v>
      </c>
      <c r="H74">
        <v>66</v>
      </c>
      <c r="I74">
        <v>1575</v>
      </c>
      <c r="J74">
        <v>169</v>
      </c>
      <c r="K74">
        <v>169</v>
      </c>
      <c r="L74">
        <v>46</v>
      </c>
      <c r="M74">
        <v>46</v>
      </c>
      <c r="N74">
        <v>60</v>
      </c>
      <c r="P74">
        <v>35</v>
      </c>
      <c r="Q74">
        <v>1018</v>
      </c>
      <c r="R74">
        <v>2006</v>
      </c>
      <c r="U74">
        <v>2006</v>
      </c>
      <c r="V74">
        <v>13</v>
      </c>
      <c r="W74">
        <v>2</v>
      </c>
      <c r="Z74" t="s">
        <v>2293</v>
      </c>
      <c r="AA74" t="s">
        <v>2410</v>
      </c>
      <c r="AB74" t="s">
        <v>2411</v>
      </c>
      <c r="AC74">
        <v>4</v>
      </c>
      <c r="AD74">
        <v>3209551</v>
      </c>
      <c r="AE74">
        <v>2019</v>
      </c>
    </row>
    <row r="75" spans="1:31">
      <c r="A75" t="s">
        <v>6729</v>
      </c>
      <c r="B75">
        <v>77202</v>
      </c>
      <c r="C75" t="s">
        <v>2426</v>
      </c>
      <c r="D75">
        <v>0</v>
      </c>
      <c r="E75">
        <v>1237937</v>
      </c>
      <c r="F75" t="s">
        <v>2292</v>
      </c>
      <c r="G75">
        <v>422</v>
      </c>
      <c r="H75">
        <v>1000</v>
      </c>
      <c r="I75">
        <v>1911</v>
      </c>
      <c r="J75">
        <v>184.3</v>
      </c>
      <c r="K75">
        <v>184.3</v>
      </c>
      <c r="L75">
        <v>48</v>
      </c>
      <c r="M75">
        <v>48</v>
      </c>
      <c r="N75">
        <v>72</v>
      </c>
      <c r="P75">
        <v>34</v>
      </c>
      <c r="Q75">
        <v>1500</v>
      </c>
      <c r="R75">
        <v>2012</v>
      </c>
      <c r="U75">
        <v>2012</v>
      </c>
      <c r="V75">
        <v>12</v>
      </c>
      <c r="W75">
        <v>10</v>
      </c>
      <c r="X75" t="s">
        <v>2427</v>
      </c>
      <c r="Z75" t="s">
        <v>2293</v>
      </c>
      <c r="AA75" t="s">
        <v>2387</v>
      </c>
      <c r="AB75" t="s">
        <v>2388</v>
      </c>
      <c r="AC75">
        <v>4</v>
      </c>
      <c r="AD75">
        <v>3209551</v>
      </c>
      <c r="AE75">
        <v>2019</v>
      </c>
    </row>
    <row r="76" spans="1:31">
      <c r="A76" t="s">
        <v>6729</v>
      </c>
      <c r="B76">
        <v>80997</v>
      </c>
      <c r="C76" t="s">
        <v>2428</v>
      </c>
      <c r="D76">
        <v>0</v>
      </c>
      <c r="E76">
        <v>1253213</v>
      </c>
      <c r="F76" t="s">
        <v>2292</v>
      </c>
      <c r="G76">
        <v>422</v>
      </c>
      <c r="H76">
        <v>60</v>
      </c>
      <c r="I76">
        <v>1575</v>
      </c>
      <c r="J76">
        <v>178</v>
      </c>
      <c r="K76">
        <v>178</v>
      </c>
      <c r="L76">
        <v>39.799999999999997</v>
      </c>
      <c r="M76">
        <v>39.799999999999997</v>
      </c>
      <c r="N76">
        <v>60</v>
      </c>
      <c r="Q76">
        <v>1018</v>
      </c>
      <c r="R76">
        <v>2014</v>
      </c>
      <c r="U76">
        <v>2014</v>
      </c>
      <c r="V76">
        <v>12</v>
      </c>
      <c r="W76">
        <v>2</v>
      </c>
      <c r="Z76" t="s">
        <v>2293</v>
      </c>
      <c r="AA76" t="s">
        <v>2387</v>
      </c>
      <c r="AB76" t="s">
        <v>2388</v>
      </c>
      <c r="AC76">
        <v>4</v>
      </c>
      <c r="AD76">
        <v>3209551</v>
      </c>
      <c r="AE76">
        <v>2019</v>
      </c>
    </row>
    <row r="77" spans="1:31">
      <c r="A77" t="s">
        <v>6729</v>
      </c>
      <c r="B77">
        <v>45549</v>
      </c>
      <c r="C77" t="s">
        <v>2429</v>
      </c>
      <c r="D77">
        <v>0</v>
      </c>
      <c r="E77">
        <v>1191498</v>
      </c>
      <c r="F77" t="s">
        <v>2292</v>
      </c>
      <c r="G77">
        <v>422</v>
      </c>
      <c r="H77">
        <v>66</v>
      </c>
      <c r="I77">
        <v>1575</v>
      </c>
      <c r="J77">
        <v>169</v>
      </c>
      <c r="K77">
        <v>169</v>
      </c>
      <c r="L77">
        <v>46</v>
      </c>
      <c r="M77">
        <v>46</v>
      </c>
      <c r="N77">
        <v>60</v>
      </c>
      <c r="P77">
        <v>35</v>
      </c>
      <c r="Q77">
        <v>1018</v>
      </c>
      <c r="R77">
        <v>2006</v>
      </c>
      <c r="U77">
        <v>2006</v>
      </c>
      <c r="V77">
        <v>13</v>
      </c>
      <c r="W77">
        <v>2</v>
      </c>
      <c r="Z77" t="s">
        <v>2293</v>
      </c>
      <c r="AA77" t="s">
        <v>2410</v>
      </c>
      <c r="AB77" t="s">
        <v>2411</v>
      </c>
      <c r="AC77">
        <v>4</v>
      </c>
      <c r="AD77">
        <v>3209551</v>
      </c>
      <c r="AE77">
        <v>2019</v>
      </c>
    </row>
    <row r="78" spans="1:31">
      <c r="A78" t="s">
        <v>6729</v>
      </c>
      <c r="B78">
        <v>70585</v>
      </c>
      <c r="C78" t="s">
        <v>2430</v>
      </c>
      <c r="D78">
        <v>0</v>
      </c>
      <c r="E78">
        <v>645952</v>
      </c>
      <c r="F78" t="s">
        <v>2292</v>
      </c>
      <c r="G78">
        <v>422</v>
      </c>
      <c r="H78">
        <v>67</v>
      </c>
      <c r="I78">
        <v>1800</v>
      </c>
      <c r="J78">
        <v>118.3</v>
      </c>
      <c r="K78">
        <v>132</v>
      </c>
      <c r="L78">
        <v>32</v>
      </c>
      <c r="M78">
        <v>32</v>
      </c>
      <c r="N78">
        <v>47</v>
      </c>
      <c r="P78">
        <v>16</v>
      </c>
      <c r="Q78">
        <v>99</v>
      </c>
      <c r="R78">
        <v>1982</v>
      </c>
      <c r="U78">
        <v>1982</v>
      </c>
      <c r="V78">
        <v>11</v>
      </c>
      <c r="W78">
        <v>10</v>
      </c>
      <c r="Z78" t="s">
        <v>2293</v>
      </c>
      <c r="AA78" t="s">
        <v>2431</v>
      </c>
      <c r="AB78" t="s">
        <v>2432</v>
      </c>
      <c r="AC78">
        <v>4</v>
      </c>
      <c r="AD78">
        <v>3208509</v>
      </c>
      <c r="AE78">
        <v>2019</v>
      </c>
    </row>
    <row r="79" spans="1:31">
      <c r="A79" t="s">
        <v>6729</v>
      </c>
      <c r="B79">
        <v>85782</v>
      </c>
      <c r="C79" t="s">
        <v>2433</v>
      </c>
      <c r="D79">
        <v>0</v>
      </c>
      <c r="E79">
        <v>992736</v>
      </c>
      <c r="F79" t="s">
        <v>2297</v>
      </c>
      <c r="G79">
        <v>351</v>
      </c>
      <c r="H79">
        <v>93</v>
      </c>
      <c r="J79">
        <v>64.3</v>
      </c>
      <c r="K79">
        <v>64.3</v>
      </c>
      <c r="L79">
        <v>24</v>
      </c>
      <c r="M79">
        <v>24</v>
      </c>
      <c r="R79">
        <v>1993</v>
      </c>
      <c r="U79">
        <v>1993</v>
      </c>
      <c r="V79">
        <v>7</v>
      </c>
      <c r="W79">
        <v>2</v>
      </c>
      <c r="Z79" t="s">
        <v>2298</v>
      </c>
      <c r="AA79" t="s">
        <v>2434</v>
      </c>
      <c r="AB79" t="s">
        <v>2316</v>
      </c>
      <c r="AC79">
        <v>5</v>
      </c>
      <c r="AD79">
        <v>1510294</v>
      </c>
      <c r="AE79">
        <v>2019</v>
      </c>
    </row>
    <row r="80" spans="1:31">
      <c r="A80" t="s">
        <v>6729</v>
      </c>
      <c r="B80">
        <v>85723</v>
      </c>
      <c r="C80" t="s">
        <v>2435</v>
      </c>
      <c r="E80">
        <v>580332</v>
      </c>
      <c r="F80" t="s">
        <v>2297</v>
      </c>
      <c r="G80">
        <v>351</v>
      </c>
      <c r="H80">
        <v>44</v>
      </c>
      <c r="J80">
        <v>47.2</v>
      </c>
      <c r="K80">
        <v>47.2</v>
      </c>
      <c r="L80">
        <v>16.2</v>
      </c>
      <c r="M80">
        <v>16.2</v>
      </c>
      <c r="R80">
        <v>1991</v>
      </c>
      <c r="U80">
        <v>1991</v>
      </c>
      <c r="V80">
        <v>9.6999998092651296</v>
      </c>
      <c r="W80">
        <v>2</v>
      </c>
      <c r="Z80" t="s">
        <v>2303</v>
      </c>
      <c r="AA80" t="s">
        <v>2436</v>
      </c>
      <c r="AC80">
        <v>5</v>
      </c>
      <c r="AD80">
        <v>4110263</v>
      </c>
      <c r="AE80">
        <v>2019</v>
      </c>
    </row>
    <row r="81" spans="1:31">
      <c r="A81" t="s">
        <v>6729</v>
      </c>
      <c r="B81">
        <v>85726</v>
      </c>
      <c r="C81" t="s">
        <v>2437</v>
      </c>
      <c r="D81">
        <v>2</v>
      </c>
      <c r="E81">
        <v>1115105</v>
      </c>
      <c r="F81" t="s">
        <v>2297</v>
      </c>
      <c r="G81">
        <v>351</v>
      </c>
      <c r="H81">
        <v>58</v>
      </c>
      <c r="J81">
        <v>65</v>
      </c>
      <c r="K81">
        <v>65</v>
      </c>
      <c r="L81">
        <v>34.5</v>
      </c>
      <c r="M81">
        <v>34.5</v>
      </c>
      <c r="R81">
        <v>2002</v>
      </c>
      <c r="U81">
        <v>2002</v>
      </c>
      <c r="V81">
        <v>7</v>
      </c>
      <c r="W81">
        <v>2</v>
      </c>
      <c r="Z81" t="s">
        <v>2303</v>
      </c>
      <c r="AA81" t="s">
        <v>2438</v>
      </c>
      <c r="AC81">
        <v>5</v>
      </c>
      <c r="AD81">
        <v>4110264</v>
      </c>
      <c r="AE81">
        <v>2019</v>
      </c>
    </row>
    <row r="82" spans="1:31">
      <c r="A82" t="s">
        <v>6729</v>
      </c>
      <c r="B82">
        <v>85783</v>
      </c>
      <c r="C82" t="s">
        <v>2439</v>
      </c>
      <c r="D82">
        <v>0</v>
      </c>
      <c r="E82">
        <v>948728</v>
      </c>
      <c r="F82" t="s">
        <v>2297</v>
      </c>
      <c r="G82">
        <v>351</v>
      </c>
      <c r="H82">
        <v>6</v>
      </c>
      <c r="J82">
        <v>40</v>
      </c>
      <c r="K82">
        <v>40</v>
      </c>
      <c r="L82">
        <v>12</v>
      </c>
      <c r="M82">
        <v>12</v>
      </c>
      <c r="R82">
        <v>1989</v>
      </c>
      <c r="U82">
        <v>1989</v>
      </c>
      <c r="V82">
        <v>2</v>
      </c>
      <c r="W82">
        <v>1</v>
      </c>
      <c r="Z82" t="s">
        <v>2298</v>
      </c>
      <c r="AA82" t="s">
        <v>2440</v>
      </c>
      <c r="AB82" t="s">
        <v>2367</v>
      </c>
      <c r="AC82">
        <v>5</v>
      </c>
      <c r="AD82">
        <v>1510296</v>
      </c>
      <c r="AE82">
        <v>2019</v>
      </c>
    </row>
    <row r="83" spans="1:31">
      <c r="A83" t="s">
        <v>6729</v>
      </c>
      <c r="B83">
        <v>47566</v>
      </c>
      <c r="C83" t="s">
        <v>2441</v>
      </c>
      <c r="D83">
        <v>0</v>
      </c>
      <c r="E83">
        <v>677158</v>
      </c>
      <c r="F83" t="s">
        <v>2442</v>
      </c>
      <c r="G83">
        <v>351</v>
      </c>
      <c r="H83">
        <v>7</v>
      </c>
      <c r="I83">
        <v>100</v>
      </c>
      <c r="J83">
        <v>39</v>
      </c>
      <c r="K83">
        <v>39</v>
      </c>
      <c r="L83">
        <v>12</v>
      </c>
      <c r="M83">
        <v>12</v>
      </c>
      <c r="N83">
        <v>25</v>
      </c>
      <c r="P83">
        <v>30</v>
      </c>
      <c r="R83">
        <v>1984</v>
      </c>
      <c r="U83">
        <v>1984</v>
      </c>
      <c r="V83">
        <v>3.5</v>
      </c>
      <c r="W83">
        <v>3</v>
      </c>
      <c r="Z83" t="s">
        <v>2327</v>
      </c>
      <c r="AA83" t="s">
        <v>2443</v>
      </c>
      <c r="AB83" t="s">
        <v>2444</v>
      </c>
      <c r="AC83">
        <v>5</v>
      </c>
      <c r="AD83">
        <v>1306341</v>
      </c>
      <c r="AE83">
        <v>2019</v>
      </c>
    </row>
    <row r="84" spans="1:31">
      <c r="A84" t="s">
        <v>6729</v>
      </c>
      <c r="B84">
        <v>4678</v>
      </c>
      <c r="C84" t="s">
        <v>2445</v>
      </c>
      <c r="D84">
        <v>0</v>
      </c>
      <c r="E84">
        <v>930324</v>
      </c>
      <c r="F84" t="s">
        <v>2446</v>
      </c>
      <c r="G84">
        <v>351</v>
      </c>
      <c r="H84">
        <v>61</v>
      </c>
      <c r="I84">
        <v>370</v>
      </c>
      <c r="J84">
        <v>71</v>
      </c>
      <c r="K84">
        <v>71</v>
      </c>
      <c r="L84">
        <v>22</v>
      </c>
      <c r="M84">
        <v>22</v>
      </c>
      <c r="N84">
        <v>30</v>
      </c>
      <c r="P84">
        <v>149</v>
      </c>
      <c r="R84">
        <v>1988</v>
      </c>
      <c r="U84">
        <v>1988</v>
      </c>
      <c r="V84">
        <v>7</v>
      </c>
      <c r="W84">
        <v>3.5</v>
      </c>
      <c r="Z84" t="s">
        <v>2327</v>
      </c>
      <c r="AA84" t="s">
        <v>2443</v>
      </c>
      <c r="AB84" t="s">
        <v>2444</v>
      </c>
      <c r="AC84">
        <v>5</v>
      </c>
      <c r="AD84">
        <v>1306341</v>
      </c>
      <c r="AE84">
        <v>2019</v>
      </c>
    </row>
    <row r="85" spans="1:31">
      <c r="A85" t="s">
        <v>6729</v>
      </c>
      <c r="B85">
        <v>85784</v>
      </c>
      <c r="C85" t="s">
        <v>2103</v>
      </c>
      <c r="D85">
        <v>0</v>
      </c>
      <c r="E85">
        <v>1107187</v>
      </c>
      <c r="F85" t="s">
        <v>2297</v>
      </c>
      <c r="G85">
        <v>351</v>
      </c>
      <c r="H85">
        <v>11</v>
      </c>
      <c r="J85">
        <v>36.299999999999997</v>
      </c>
      <c r="K85">
        <v>36.299999999999997</v>
      </c>
      <c r="L85">
        <v>11.9</v>
      </c>
      <c r="M85">
        <v>11.9</v>
      </c>
      <c r="R85">
        <v>2000</v>
      </c>
      <c r="U85">
        <v>2000</v>
      </c>
      <c r="V85">
        <v>3</v>
      </c>
      <c r="W85">
        <v>1.5</v>
      </c>
      <c r="Z85" t="s">
        <v>2298</v>
      </c>
      <c r="AA85" t="s">
        <v>2447</v>
      </c>
      <c r="AB85" t="s">
        <v>2367</v>
      </c>
      <c r="AC85">
        <v>5</v>
      </c>
      <c r="AD85">
        <v>1510297</v>
      </c>
      <c r="AE85">
        <v>2019</v>
      </c>
    </row>
    <row r="86" spans="1:31">
      <c r="A86" t="s">
        <v>6729</v>
      </c>
      <c r="B86">
        <v>85785</v>
      </c>
      <c r="C86" t="s">
        <v>2448</v>
      </c>
      <c r="D86">
        <v>0</v>
      </c>
      <c r="E86">
        <v>1092957</v>
      </c>
      <c r="F86" t="s">
        <v>2297</v>
      </c>
      <c r="G86">
        <v>351</v>
      </c>
      <c r="H86">
        <v>13</v>
      </c>
      <c r="J86">
        <v>31</v>
      </c>
      <c r="K86">
        <v>31</v>
      </c>
      <c r="L86">
        <v>10.5</v>
      </c>
      <c r="M86">
        <v>10.5</v>
      </c>
      <c r="R86">
        <v>2000</v>
      </c>
      <c r="U86">
        <v>2000</v>
      </c>
      <c r="V86">
        <v>4</v>
      </c>
      <c r="W86">
        <v>2</v>
      </c>
      <c r="Z86" t="s">
        <v>2298</v>
      </c>
      <c r="AA86" t="s">
        <v>2449</v>
      </c>
      <c r="AB86" t="s">
        <v>2367</v>
      </c>
      <c r="AC86">
        <v>5</v>
      </c>
      <c r="AD86">
        <v>1510298</v>
      </c>
      <c r="AE86">
        <v>2019</v>
      </c>
    </row>
    <row r="87" spans="1:31">
      <c r="A87" t="s">
        <v>6729</v>
      </c>
      <c r="B87">
        <v>85786</v>
      </c>
      <c r="C87" t="s">
        <v>2450</v>
      </c>
      <c r="D87">
        <v>0</v>
      </c>
      <c r="E87">
        <v>1300161</v>
      </c>
      <c r="F87" t="s">
        <v>2297</v>
      </c>
      <c r="G87">
        <v>351</v>
      </c>
      <c r="H87">
        <v>13</v>
      </c>
      <c r="J87">
        <v>31</v>
      </c>
      <c r="K87">
        <v>31</v>
      </c>
      <c r="L87">
        <v>10.5</v>
      </c>
      <c r="M87">
        <v>10.5</v>
      </c>
      <c r="R87">
        <v>2019</v>
      </c>
      <c r="U87">
        <v>2019</v>
      </c>
      <c r="V87">
        <v>4</v>
      </c>
      <c r="W87">
        <v>2</v>
      </c>
      <c r="Z87" t="s">
        <v>2298</v>
      </c>
      <c r="AA87" t="s">
        <v>2449</v>
      </c>
      <c r="AB87" t="s">
        <v>2367</v>
      </c>
      <c r="AC87">
        <v>5</v>
      </c>
      <c r="AD87">
        <v>1510298</v>
      </c>
      <c r="AE87">
        <v>2019</v>
      </c>
    </row>
    <row r="88" spans="1:31">
      <c r="A88" t="s">
        <v>6729</v>
      </c>
      <c r="B88">
        <v>85996</v>
      </c>
      <c r="C88" t="s">
        <v>2451</v>
      </c>
      <c r="E88">
        <v>908243</v>
      </c>
      <c r="F88" t="s">
        <v>2297</v>
      </c>
      <c r="G88">
        <v>351</v>
      </c>
      <c r="H88">
        <v>69</v>
      </c>
      <c r="I88">
        <v>99999</v>
      </c>
      <c r="J88">
        <v>65</v>
      </c>
      <c r="K88">
        <v>65</v>
      </c>
      <c r="L88">
        <v>20</v>
      </c>
      <c r="M88">
        <v>20</v>
      </c>
      <c r="R88">
        <v>1986</v>
      </c>
      <c r="U88">
        <v>1986</v>
      </c>
      <c r="V88">
        <v>6</v>
      </c>
      <c r="W88">
        <v>2</v>
      </c>
      <c r="Z88" t="s">
        <v>2452</v>
      </c>
      <c r="AA88" t="s">
        <v>2453</v>
      </c>
      <c r="AC88">
        <v>5</v>
      </c>
      <c r="AD88">
        <v>110350</v>
      </c>
      <c r="AE88">
        <v>2019</v>
      </c>
    </row>
    <row r="89" spans="1:31">
      <c r="A89" t="s">
        <v>6729</v>
      </c>
      <c r="B89">
        <v>85995</v>
      </c>
      <c r="C89" t="s">
        <v>2454</v>
      </c>
      <c r="E89">
        <v>682368</v>
      </c>
      <c r="F89" t="s">
        <v>2297</v>
      </c>
      <c r="G89">
        <v>351</v>
      </c>
      <c r="H89">
        <v>94</v>
      </c>
      <c r="I89">
        <v>99999</v>
      </c>
      <c r="J89">
        <v>72.2</v>
      </c>
      <c r="K89">
        <v>72.2</v>
      </c>
      <c r="L89">
        <v>20.8</v>
      </c>
      <c r="M89">
        <v>20.8</v>
      </c>
      <c r="R89">
        <v>1985</v>
      </c>
      <c r="U89">
        <v>1985</v>
      </c>
      <c r="V89">
        <v>4.1999998092651296</v>
      </c>
      <c r="W89">
        <v>2</v>
      </c>
      <c r="Z89" t="s">
        <v>2452</v>
      </c>
      <c r="AA89" t="s">
        <v>2453</v>
      </c>
      <c r="AC89">
        <v>5</v>
      </c>
      <c r="AD89">
        <v>110350</v>
      </c>
      <c r="AE89">
        <v>2019</v>
      </c>
    </row>
    <row r="90" spans="1:31">
      <c r="A90" t="s">
        <v>6729</v>
      </c>
      <c r="B90">
        <v>85997</v>
      </c>
      <c r="C90" t="s">
        <v>2455</v>
      </c>
      <c r="E90">
        <v>1029251</v>
      </c>
      <c r="F90" t="s">
        <v>2297</v>
      </c>
      <c r="G90">
        <v>351</v>
      </c>
      <c r="H90">
        <v>51</v>
      </c>
      <c r="I90">
        <v>99999</v>
      </c>
      <c r="J90">
        <v>56</v>
      </c>
      <c r="K90">
        <v>56</v>
      </c>
      <c r="L90">
        <v>16</v>
      </c>
      <c r="M90">
        <v>16</v>
      </c>
      <c r="R90">
        <v>1995</v>
      </c>
      <c r="U90">
        <v>1995</v>
      </c>
      <c r="V90">
        <v>6.5</v>
      </c>
      <c r="W90">
        <v>2</v>
      </c>
      <c r="Z90" t="s">
        <v>2452</v>
      </c>
      <c r="AA90" t="s">
        <v>2453</v>
      </c>
      <c r="AC90">
        <v>5</v>
      </c>
      <c r="AD90">
        <v>110350</v>
      </c>
      <c r="AE90">
        <v>2019</v>
      </c>
    </row>
    <row r="91" spans="1:31">
      <c r="A91" t="s">
        <v>6729</v>
      </c>
      <c r="B91">
        <v>85821</v>
      </c>
      <c r="C91" t="s">
        <v>2456</v>
      </c>
      <c r="D91">
        <v>0</v>
      </c>
      <c r="E91">
        <v>1114393</v>
      </c>
      <c r="F91" t="s">
        <v>2297</v>
      </c>
      <c r="G91">
        <v>351</v>
      </c>
      <c r="H91">
        <v>13</v>
      </c>
      <c r="J91">
        <v>34</v>
      </c>
      <c r="K91">
        <v>34</v>
      </c>
      <c r="L91">
        <v>8.8000000000000007</v>
      </c>
      <c r="M91">
        <v>8.4</v>
      </c>
      <c r="R91">
        <v>2001</v>
      </c>
      <c r="U91">
        <v>2001</v>
      </c>
      <c r="V91">
        <v>4.8000001907348597</v>
      </c>
      <c r="W91">
        <v>2</v>
      </c>
      <c r="Z91" t="s">
        <v>2457</v>
      </c>
      <c r="AA91" t="s">
        <v>2458</v>
      </c>
      <c r="AC91">
        <v>5</v>
      </c>
      <c r="AD91">
        <v>4210325</v>
      </c>
      <c r="AE91">
        <v>2019</v>
      </c>
    </row>
    <row r="92" spans="1:31">
      <c r="A92" t="s">
        <v>6729</v>
      </c>
      <c r="B92">
        <v>85789</v>
      </c>
      <c r="C92" t="s">
        <v>2459</v>
      </c>
      <c r="D92">
        <v>0</v>
      </c>
      <c r="E92">
        <v>1051669</v>
      </c>
      <c r="F92" t="s">
        <v>2297</v>
      </c>
      <c r="G92">
        <v>351</v>
      </c>
      <c r="H92">
        <v>11</v>
      </c>
      <c r="J92">
        <v>45</v>
      </c>
      <c r="K92">
        <v>45</v>
      </c>
      <c r="L92">
        <v>14</v>
      </c>
      <c r="M92">
        <v>14</v>
      </c>
      <c r="R92">
        <v>1997</v>
      </c>
      <c r="U92">
        <v>1997</v>
      </c>
      <c r="V92">
        <v>2</v>
      </c>
      <c r="W92">
        <v>1.5</v>
      </c>
      <c r="Z92" t="s">
        <v>2298</v>
      </c>
      <c r="AA92" t="s">
        <v>2460</v>
      </c>
      <c r="AB92" t="s">
        <v>2329</v>
      </c>
      <c r="AC92">
        <v>5</v>
      </c>
      <c r="AD92">
        <v>1510299</v>
      </c>
      <c r="AE92">
        <v>2019</v>
      </c>
    </row>
    <row r="93" spans="1:31">
      <c r="A93" t="s">
        <v>6729</v>
      </c>
      <c r="B93">
        <v>85788</v>
      </c>
      <c r="C93" t="s">
        <v>2461</v>
      </c>
      <c r="D93">
        <v>0</v>
      </c>
      <c r="E93">
        <v>1038031</v>
      </c>
      <c r="F93" t="s">
        <v>2297</v>
      </c>
      <c r="G93">
        <v>351</v>
      </c>
      <c r="H93">
        <v>11</v>
      </c>
      <c r="J93">
        <v>45</v>
      </c>
      <c r="K93">
        <v>45</v>
      </c>
      <c r="L93">
        <v>14</v>
      </c>
      <c r="M93">
        <v>14</v>
      </c>
      <c r="R93">
        <v>1995</v>
      </c>
      <c r="U93">
        <v>1995</v>
      </c>
      <c r="V93">
        <v>2</v>
      </c>
      <c r="W93">
        <v>1.5</v>
      </c>
      <c r="Z93" t="s">
        <v>2298</v>
      </c>
      <c r="AA93" t="s">
        <v>2460</v>
      </c>
      <c r="AB93" t="s">
        <v>2329</v>
      </c>
      <c r="AC93">
        <v>5</v>
      </c>
      <c r="AD93">
        <v>1510299</v>
      </c>
      <c r="AE93">
        <v>2019</v>
      </c>
    </row>
    <row r="94" spans="1:31">
      <c r="A94" t="s">
        <v>6729</v>
      </c>
      <c r="B94">
        <v>85787</v>
      </c>
      <c r="C94" t="s">
        <v>2462</v>
      </c>
      <c r="D94">
        <v>0</v>
      </c>
      <c r="E94">
        <v>945807</v>
      </c>
      <c r="F94" t="s">
        <v>2297</v>
      </c>
      <c r="G94">
        <v>351</v>
      </c>
      <c r="H94">
        <v>6</v>
      </c>
      <c r="J94">
        <v>40</v>
      </c>
      <c r="K94">
        <v>40</v>
      </c>
      <c r="L94">
        <v>12</v>
      </c>
      <c r="M94">
        <v>12</v>
      </c>
      <c r="R94">
        <v>1989</v>
      </c>
      <c r="U94">
        <v>1989</v>
      </c>
      <c r="V94">
        <v>2</v>
      </c>
      <c r="W94">
        <v>1</v>
      </c>
      <c r="Z94" t="s">
        <v>2298</v>
      </c>
      <c r="AA94" t="s">
        <v>2460</v>
      </c>
      <c r="AB94" t="s">
        <v>2329</v>
      </c>
      <c r="AC94">
        <v>5</v>
      </c>
      <c r="AD94">
        <v>1510299</v>
      </c>
      <c r="AE94">
        <v>2019</v>
      </c>
    </row>
    <row r="95" spans="1:31">
      <c r="A95" t="s">
        <v>6729</v>
      </c>
      <c r="B95">
        <v>85790</v>
      </c>
      <c r="C95" t="s">
        <v>2463</v>
      </c>
      <c r="D95">
        <v>0</v>
      </c>
      <c r="E95">
        <v>1167128</v>
      </c>
      <c r="F95" t="s">
        <v>2297</v>
      </c>
      <c r="G95">
        <v>351</v>
      </c>
      <c r="H95">
        <v>11</v>
      </c>
      <c r="J95">
        <v>45</v>
      </c>
      <c r="K95">
        <v>45</v>
      </c>
      <c r="L95">
        <v>14</v>
      </c>
      <c r="M95">
        <v>14</v>
      </c>
      <c r="R95">
        <v>2005</v>
      </c>
      <c r="U95">
        <v>2005</v>
      </c>
      <c r="V95">
        <v>2</v>
      </c>
      <c r="W95">
        <v>1.5</v>
      </c>
      <c r="Z95" t="s">
        <v>2298</v>
      </c>
      <c r="AA95" t="s">
        <v>2460</v>
      </c>
      <c r="AB95" t="s">
        <v>2329</v>
      </c>
      <c r="AC95">
        <v>5</v>
      </c>
      <c r="AD95">
        <v>1510299</v>
      </c>
      <c r="AE95">
        <v>2019</v>
      </c>
    </row>
    <row r="96" spans="1:31">
      <c r="A96" t="s">
        <v>6729</v>
      </c>
      <c r="B96">
        <v>86005</v>
      </c>
      <c r="C96" t="s">
        <v>2464</v>
      </c>
      <c r="E96">
        <v>1067593</v>
      </c>
      <c r="F96" t="s">
        <v>2297</v>
      </c>
      <c r="G96">
        <v>351</v>
      </c>
      <c r="H96">
        <v>10</v>
      </c>
      <c r="I96">
        <v>99999</v>
      </c>
      <c r="J96">
        <v>54</v>
      </c>
      <c r="K96">
        <v>54</v>
      </c>
      <c r="L96">
        <v>14</v>
      </c>
      <c r="M96">
        <v>14</v>
      </c>
      <c r="R96">
        <v>1998</v>
      </c>
      <c r="U96">
        <v>1998</v>
      </c>
      <c r="V96">
        <v>3</v>
      </c>
      <c r="W96">
        <v>0.5</v>
      </c>
      <c r="Z96" t="s">
        <v>2465</v>
      </c>
      <c r="AA96" t="s">
        <v>2466</v>
      </c>
      <c r="AB96" t="s">
        <v>2432</v>
      </c>
      <c r="AC96">
        <v>5</v>
      </c>
      <c r="AD96">
        <v>910359</v>
      </c>
      <c r="AE96">
        <v>2019</v>
      </c>
    </row>
    <row r="97" spans="1:31">
      <c r="A97" t="s">
        <v>6729</v>
      </c>
      <c r="B97">
        <v>85841</v>
      </c>
      <c r="C97" t="s">
        <v>2467</v>
      </c>
      <c r="E97">
        <v>1272435</v>
      </c>
      <c r="F97" t="s">
        <v>2297</v>
      </c>
      <c r="G97">
        <v>351</v>
      </c>
      <c r="H97">
        <v>15</v>
      </c>
      <c r="I97">
        <v>99999</v>
      </c>
      <c r="J97">
        <v>45</v>
      </c>
      <c r="K97">
        <v>45</v>
      </c>
      <c r="L97">
        <v>14</v>
      </c>
      <c r="M97">
        <v>14</v>
      </c>
      <c r="R97">
        <v>2016</v>
      </c>
      <c r="U97">
        <v>2016</v>
      </c>
      <c r="V97">
        <v>2</v>
      </c>
      <c r="W97">
        <v>1</v>
      </c>
      <c r="Z97" t="s">
        <v>2293</v>
      </c>
      <c r="AA97" t="s">
        <v>2468</v>
      </c>
      <c r="AC97">
        <v>4</v>
      </c>
      <c r="AD97">
        <v>3210332</v>
      </c>
      <c r="AE97">
        <v>2019</v>
      </c>
    </row>
    <row r="98" spans="1:31">
      <c r="A98" t="s">
        <v>6729</v>
      </c>
      <c r="B98">
        <v>85840</v>
      </c>
      <c r="C98" t="s">
        <v>2469</v>
      </c>
      <c r="E98">
        <v>1267402</v>
      </c>
      <c r="F98" t="s">
        <v>2297</v>
      </c>
      <c r="G98">
        <v>351</v>
      </c>
      <c r="H98">
        <v>15</v>
      </c>
      <c r="I98">
        <v>99999</v>
      </c>
      <c r="J98">
        <v>45</v>
      </c>
      <c r="K98">
        <v>45</v>
      </c>
      <c r="L98">
        <v>14</v>
      </c>
      <c r="M98">
        <v>14</v>
      </c>
      <c r="R98">
        <v>2016</v>
      </c>
      <c r="U98">
        <v>2016</v>
      </c>
      <c r="V98">
        <v>2</v>
      </c>
      <c r="W98">
        <v>1</v>
      </c>
      <c r="Z98" t="s">
        <v>2293</v>
      </c>
      <c r="AA98" t="s">
        <v>2468</v>
      </c>
      <c r="AC98">
        <v>4</v>
      </c>
      <c r="AD98">
        <v>3210332</v>
      </c>
      <c r="AE98">
        <v>2019</v>
      </c>
    </row>
    <row r="99" spans="1:31">
      <c r="A99" t="s">
        <v>6729</v>
      </c>
      <c r="B99">
        <v>85791</v>
      </c>
      <c r="C99" t="s">
        <v>2470</v>
      </c>
      <c r="D99">
        <v>0</v>
      </c>
      <c r="E99">
        <v>1157340</v>
      </c>
      <c r="F99" t="s">
        <v>2297</v>
      </c>
      <c r="G99">
        <v>351</v>
      </c>
      <c r="H99">
        <v>44</v>
      </c>
      <c r="J99">
        <v>63.2</v>
      </c>
      <c r="K99">
        <v>63.2</v>
      </c>
      <c r="L99">
        <v>23.9</v>
      </c>
      <c r="M99">
        <v>23.9</v>
      </c>
      <c r="R99">
        <v>2004</v>
      </c>
      <c r="U99">
        <v>2004</v>
      </c>
      <c r="V99">
        <v>5.5</v>
      </c>
      <c r="W99">
        <v>2</v>
      </c>
      <c r="Z99" t="s">
        <v>2298</v>
      </c>
      <c r="AA99" t="s">
        <v>2449</v>
      </c>
      <c r="AB99" t="s">
        <v>2367</v>
      </c>
      <c r="AC99">
        <v>5</v>
      </c>
      <c r="AD99">
        <v>1510300</v>
      </c>
      <c r="AE99">
        <v>2019</v>
      </c>
    </row>
    <row r="100" spans="1:31">
      <c r="A100" t="s">
        <v>6729</v>
      </c>
      <c r="B100">
        <v>85727</v>
      </c>
      <c r="C100" t="s">
        <v>2471</v>
      </c>
      <c r="E100">
        <v>1131524</v>
      </c>
      <c r="F100" t="s">
        <v>2297</v>
      </c>
      <c r="G100">
        <v>351</v>
      </c>
      <c r="H100">
        <v>60</v>
      </c>
      <c r="J100">
        <v>58</v>
      </c>
      <c r="K100">
        <v>58</v>
      </c>
      <c r="L100">
        <v>31</v>
      </c>
      <c r="M100">
        <v>31</v>
      </c>
      <c r="R100">
        <v>2012</v>
      </c>
      <c r="U100">
        <v>2012</v>
      </c>
      <c r="V100">
        <v>7</v>
      </c>
      <c r="W100">
        <v>2</v>
      </c>
      <c r="Z100" t="s">
        <v>2303</v>
      </c>
      <c r="AA100" t="s">
        <v>2472</v>
      </c>
      <c r="AC100">
        <v>5</v>
      </c>
      <c r="AD100">
        <v>3910265</v>
      </c>
      <c r="AE100">
        <v>2019</v>
      </c>
    </row>
    <row r="101" spans="1:31">
      <c r="A101" t="s">
        <v>6729</v>
      </c>
      <c r="B101">
        <v>76941</v>
      </c>
      <c r="C101" t="s">
        <v>2473</v>
      </c>
      <c r="D101">
        <v>0</v>
      </c>
      <c r="E101">
        <v>1233627</v>
      </c>
      <c r="F101" t="s">
        <v>2292</v>
      </c>
      <c r="G101">
        <v>422</v>
      </c>
      <c r="H101">
        <v>314</v>
      </c>
      <c r="I101">
        <v>2800</v>
      </c>
      <c r="J101">
        <v>174.1</v>
      </c>
      <c r="K101">
        <v>185</v>
      </c>
      <c r="L101">
        <v>46</v>
      </c>
      <c r="M101">
        <v>46</v>
      </c>
      <c r="N101">
        <v>59.9</v>
      </c>
      <c r="P101">
        <v>9</v>
      </c>
      <c r="Q101">
        <v>462</v>
      </c>
      <c r="R101">
        <v>2012</v>
      </c>
      <c r="U101">
        <v>2012</v>
      </c>
      <c r="V101">
        <v>15</v>
      </c>
      <c r="W101">
        <v>13</v>
      </c>
      <c r="Z101" t="s">
        <v>2363</v>
      </c>
      <c r="AA101" t="s">
        <v>2474</v>
      </c>
      <c r="AC101">
        <v>4</v>
      </c>
      <c r="AD101">
        <v>3308201</v>
      </c>
      <c r="AE101">
        <v>2019</v>
      </c>
    </row>
    <row r="102" spans="1:31">
      <c r="A102" t="s">
        <v>6729</v>
      </c>
      <c r="B102">
        <v>76940</v>
      </c>
      <c r="C102" t="s">
        <v>2475</v>
      </c>
      <c r="D102">
        <v>0</v>
      </c>
      <c r="E102">
        <v>1233626</v>
      </c>
      <c r="F102" t="s">
        <v>2292</v>
      </c>
      <c r="G102">
        <v>422</v>
      </c>
      <c r="H102">
        <v>314</v>
      </c>
      <c r="I102">
        <v>2800</v>
      </c>
      <c r="J102">
        <v>174.1</v>
      </c>
      <c r="K102">
        <v>185</v>
      </c>
      <c r="L102">
        <v>46</v>
      </c>
      <c r="M102">
        <v>46</v>
      </c>
      <c r="N102">
        <v>59.9</v>
      </c>
      <c r="P102">
        <v>9</v>
      </c>
      <c r="Q102">
        <v>462</v>
      </c>
      <c r="R102">
        <v>2011</v>
      </c>
      <c r="U102">
        <v>2011</v>
      </c>
      <c r="V102">
        <v>15</v>
      </c>
      <c r="W102">
        <v>13</v>
      </c>
      <c r="Z102" t="s">
        <v>2363</v>
      </c>
      <c r="AA102" t="s">
        <v>2474</v>
      </c>
      <c r="AC102">
        <v>4</v>
      </c>
      <c r="AD102">
        <v>3308201</v>
      </c>
      <c r="AE102">
        <v>2019</v>
      </c>
    </row>
    <row r="103" spans="1:31">
      <c r="A103" t="s">
        <v>6729</v>
      </c>
      <c r="B103">
        <v>76942</v>
      </c>
      <c r="C103" t="s">
        <v>2476</v>
      </c>
      <c r="D103">
        <v>0</v>
      </c>
      <c r="E103">
        <v>1234914</v>
      </c>
      <c r="F103" t="s">
        <v>2292</v>
      </c>
      <c r="G103">
        <v>422</v>
      </c>
      <c r="H103">
        <v>314</v>
      </c>
      <c r="I103">
        <v>2800</v>
      </c>
      <c r="J103">
        <v>174.1</v>
      </c>
      <c r="K103">
        <v>185</v>
      </c>
      <c r="L103">
        <v>46</v>
      </c>
      <c r="M103">
        <v>46</v>
      </c>
      <c r="N103">
        <v>59.9</v>
      </c>
      <c r="P103">
        <v>9</v>
      </c>
      <c r="Q103">
        <v>462</v>
      </c>
      <c r="R103">
        <v>2012</v>
      </c>
      <c r="U103">
        <v>2012</v>
      </c>
      <c r="V103">
        <v>15</v>
      </c>
      <c r="W103">
        <v>13</v>
      </c>
      <c r="Z103" t="s">
        <v>2363</v>
      </c>
      <c r="AA103" t="s">
        <v>2474</v>
      </c>
      <c r="AC103">
        <v>4</v>
      </c>
      <c r="AD103">
        <v>3308201</v>
      </c>
      <c r="AE103">
        <v>2019</v>
      </c>
    </row>
    <row r="104" spans="1:31">
      <c r="A104" t="s">
        <v>6729</v>
      </c>
      <c r="B104">
        <v>76943</v>
      </c>
      <c r="C104" t="s">
        <v>2477</v>
      </c>
      <c r="D104">
        <v>0</v>
      </c>
      <c r="E104">
        <v>1234915</v>
      </c>
      <c r="F104" t="s">
        <v>2292</v>
      </c>
      <c r="G104">
        <v>422</v>
      </c>
      <c r="H104">
        <v>314</v>
      </c>
      <c r="I104">
        <v>2800</v>
      </c>
      <c r="J104">
        <v>174.1</v>
      </c>
      <c r="K104">
        <v>185</v>
      </c>
      <c r="L104">
        <v>46</v>
      </c>
      <c r="M104">
        <v>46</v>
      </c>
      <c r="N104">
        <v>59.9</v>
      </c>
      <c r="P104">
        <v>9</v>
      </c>
      <c r="Q104">
        <v>462</v>
      </c>
      <c r="R104">
        <v>2012</v>
      </c>
      <c r="U104">
        <v>2012</v>
      </c>
      <c r="V104">
        <v>15</v>
      </c>
      <c r="W104">
        <v>13</v>
      </c>
      <c r="Z104" t="s">
        <v>2363</v>
      </c>
      <c r="AA104" t="s">
        <v>2474</v>
      </c>
      <c r="AC104">
        <v>4</v>
      </c>
      <c r="AD104">
        <v>3308201</v>
      </c>
      <c r="AE104">
        <v>2019</v>
      </c>
    </row>
    <row r="105" spans="1:31">
      <c r="A105" t="s">
        <v>6729</v>
      </c>
      <c r="B105">
        <v>85728</v>
      </c>
      <c r="C105" t="s">
        <v>2478</v>
      </c>
      <c r="E105">
        <v>1238247</v>
      </c>
      <c r="F105" t="s">
        <v>2297</v>
      </c>
      <c r="G105">
        <v>351</v>
      </c>
      <c r="H105">
        <v>14</v>
      </c>
      <c r="J105">
        <v>50</v>
      </c>
      <c r="K105">
        <v>50</v>
      </c>
      <c r="L105">
        <v>22.8</v>
      </c>
      <c r="M105">
        <v>22.8</v>
      </c>
      <c r="R105">
        <v>1944</v>
      </c>
      <c r="U105">
        <v>1944</v>
      </c>
      <c r="V105">
        <v>3.2999999523162802</v>
      </c>
      <c r="W105">
        <v>2</v>
      </c>
      <c r="Z105" t="s">
        <v>2303</v>
      </c>
      <c r="AA105" t="s">
        <v>2479</v>
      </c>
      <c r="AC105">
        <v>5</v>
      </c>
      <c r="AD105">
        <v>4110266</v>
      </c>
      <c r="AE105">
        <v>2019</v>
      </c>
    </row>
    <row r="106" spans="1:31">
      <c r="A106" t="s">
        <v>6729</v>
      </c>
      <c r="B106">
        <v>86082</v>
      </c>
      <c r="C106" t="s">
        <v>2480</v>
      </c>
      <c r="E106">
        <v>1179563</v>
      </c>
      <c r="F106" t="s">
        <v>2297</v>
      </c>
      <c r="G106">
        <v>351</v>
      </c>
      <c r="H106">
        <v>30</v>
      </c>
      <c r="I106">
        <v>99999</v>
      </c>
      <c r="J106">
        <v>54</v>
      </c>
      <c r="K106">
        <v>54</v>
      </c>
      <c r="L106">
        <v>16</v>
      </c>
      <c r="M106">
        <v>16</v>
      </c>
      <c r="R106">
        <v>2006</v>
      </c>
      <c r="U106">
        <v>2006</v>
      </c>
      <c r="V106">
        <v>3.2999999523162802</v>
      </c>
      <c r="W106">
        <v>2</v>
      </c>
      <c r="Z106" t="s">
        <v>2481</v>
      </c>
      <c r="AA106" t="s">
        <v>2482</v>
      </c>
      <c r="AB106" t="s">
        <v>2367</v>
      </c>
      <c r="AC106">
        <v>4</v>
      </c>
      <c r="AD106">
        <v>1110417</v>
      </c>
      <c r="AE106">
        <v>2019</v>
      </c>
    </row>
    <row r="107" spans="1:31">
      <c r="A107" t="s">
        <v>6729</v>
      </c>
      <c r="B107">
        <v>86084</v>
      </c>
      <c r="C107" t="s">
        <v>2483</v>
      </c>
      <c r="E107">
        <v>1232293</v>
      </c>
      <c r="F107" t="s">
        <v>2297</v>
      </c>
      <c r="G107">
        <v>351</v>
      </c>
      <c r="H107">
        <v>13</v>
      </c>
      <c r="I107">
        <v>99999</v>
      </c>
      <c r="J107">
        <v>31</v>
      </c>
      <c r="K107">
        <v>31</v>
      </c>
      <c r="L107">
        <v>10.5</v>
      </c>
      <c r="M107">
        <v>10.5</v>
      </c>
      <c r="R107">
        <v>2011</v>
      </c>
      <c r="U107">
        <v>2011</v>
      </c>
      <c r="V107">
        <v>4</v>
      </c>
      <c r="W107">
        <v>2</v>
      </c>
      <c r="Z107" t="s">
        <v>2481</v>
      </c>
      <c r="AA107" t="s">
        <v>2482</v>
      </c>
      <c r="AB107" t="s">
        <v>2367</v>
      </c>
      <c r="AC107">
        <v>5</v>
      </c>
      <c r="AD107">
        <v>1110418</v>
      </c>
      <c r="AE107">
        <v>2019</v>
      </c>
    </row>
    <row r="108" spans="1:31">
      <c r="A108" t="s">
        <v>6729</v>
      </c>
      <c r="B108">
        <v>86083</v>
      </c>
      <c r="C108" t="s">
        <v>2484</v>
      </c>
      <c r="E108">
        <v>1230786</v>
      </c>
      <c r="F108" t="s">
        <v>2297</v>
      </c>
      <c r="G108">
        <v>351</v>
      </c>
      <c r="H108">
        <v>13</v>
      </c>
      <c r="I108">
        <v>99999</v>
      </c>
      <c r="J108">
        <v>31</v>
      </c>
      <c r="K108">
        <v>31</v>
      </c>
      <c r="L108">
        <v>10.5</v>
      </c>
      <c r="M108">
        <v>10.5</v>
      </c>
      <c r="R108">
        <v>2011</v>
      </c>
      <c r="U108">
        <v>2011</v>
      </c>
      <c r="V108">
        <v>4</v>
      </c>
      <c r="W108">
        <v>2</v>
      </c>
      <c r="Z108" t="s">
        <v>2481</v>
      </c>
      <c r="AA108" t="s">
        <v>2482</v>
      </c>
      <c r="AB108" t="s">
        <v>2367</v>
      </c>
      <c r="AC108">
        <v>5</v>
      </c>
      <c r="AD108">
        <v>1110418</v>
      </c>
      <c r="AE108">
        <v>2019</v>
      </c>
    </row>
    <row r="109" spans="1:31">
      <c r="A109" t="s">
        <v>6729</v>
      </c>
      <c r="B109">
        <v>86072</v>
      </c>
      <c r="C109" t="s">
        <v>2485</v>
      </c>
      <c r="E109">
        <v>1216856</v>
      </c>
      <c r="F109" t="s">
        <v>2297</v>
      </c>
      <c r="G109">
        <v>351</v>
      </c>
      <c r="H109">
        <v>15</v>
      </c>
      <c r="I109">
        <v>99999</v>
      </c>
      <c r="J109">
        <v>25.8</v>
      </c>
      <c r="K109">
        <v>25.8</v>
      </c>
      <c r="L109">
        <v>14</v>
      </c>
      <c r="M109">
        <v>14</v>
      </c>
      <c r="R109">
        <v>2008</v>
      </c>
      <c r="U109">
        <v>2008</v>
      </c>
      <c r="V109">
        <v>3</v>
      </c>
      <c r="W109">
        <v>2</v>
      </c>
      <c r="Z109" t="s">
        <v>2363</v>
      </c>
      <c r="AA109" t="s">
        <v>2101</v>
      </c>
      <c r="AC109">
        <v>4</v>
      </c>
      <c r="AD109">
        <v>3310409</v>
      </c>
      <c r="AE109">
        <v>2019</v>
      </c>
    </row>
    <row r="110" spans="1:31">
      <c r="A110" t="s">
        <v>6729</v>
      </c>
      <c r="B110">
        <v>75656</v>
      </c>
      <c r="C110" t="s">
        <v>2486</v>
      </c>
      <c r="D110">
        <v>0</v>
      </c>
      <c r="E110">
        <v>668718</v>
      </c>
      <c r="F110" t="s">
        <v>2446</v>
      </c>
      <c r="G110">
        <v>351</v>
      </c>
      <c r="H110">
        <v>69</v>
      </c>
      <c r="I110">
        <v>120</v>
      </c>
      <c r="J110">
        <v>51</v>
      </c>
      <c r="K110">
        <v>65</v>
      </c>
      <c r="L110">
        <v>20</v>
      </c>
      <c r="M110">
        <v>20</v>
      </c>
      <c r="N110">
        <v>21</v>
      </c>
      <c r="P110">
        <v>115</v>
      </c>
      <c r="R110">
        <v>1984</v>
      </c>
      <c r="S110" t="s">
        <v>2344</v>
      </c>
      <c r="T110">
        <v>1989</v>
      </c>
      <c r="U110">
        <v>1989</v>
      </c>
      <c r="V110">
        <v>2</v>
      </c>
      <c r="W110">
        <v>1.5</v>
      </c>
      <c r="Z110" t="s">
        <v>2303</v>
      </c>
      <c r="AA110" t="s">
        <v>2438</v>
      </c>
      <c r="AC110">
        <v>5</v>
      </c>
      <c r="AD110">
        <v>3908436</v>
      </c>
      <c r="AE110">
        <v>2019</v>
      </c>
    </row>
    <row r="111" spans="1:31">
      <c r="A111" t="s">
        <v>6729</v>
      </c>
      <c r="B111">
        <v>85843</v>
      </c>
      <c r="C111" t="s">
        <v>2487</v>
      </c>
      <c r="E111">
        <v>1290294</v>
      </c>
      <c r="F111" t="s">
        <v>2297</v>
      </c>
      <c r="G111">
        <v>351</v>
      </c>
      <c r="H111">
        <v>7</v>
      </c>
      <c r="I111">
        <v>99999</v>
      </c>
      <c r="J111">
        <v>30.5</v>
      </c>
      <c r="K111">
        <v>30.5</v>
      </c>
      <c r="L111">
        <v>11.4</v>
      </c>
      <c r="M111">
        <v>11.4</v>
      </c>
      <c r="R111">
        <v>2015</v>
      </c>
      <c r="U111">
        <v>2015</v>
      </c>
      <c r="V111">
        <v>2.5</v>
      </c>
      <c r="W111">
        <v>0.5</v>
      </c>
      <c r="Z111" t="s">
        <v>2293</v>
      </c>
      <c r="AA111" t="s">
        <v>2468</v>
      </c>
      <c r="AC111">
        <v>4</v>
      </c>
      <c r="AD111">
        <v>3210334</v>
      </c>
      <c r="AE111">
        <v>2019</v>
      </c>
    </row>
    <row r="112" spans="1:31">
      <c r="A112" t="s">
        <v>6729</v>
      </c>
      <c r="B112">
        <v>85842</v>
      </c>
      <c r="C112" t="s">
        <v>2488</v>
      </c>
      <c r="E112">
        <v>1237589</v>
      </c>
      <c r="F112" t="s">
        <v>2297</v>
      </c>
      <c r="G112">
        <v>351</v>
      </c>
      <c r="H112">
        <v>7</v>
      </c>
      <c r="I112">
        <v>99999</v>
      </c>
      <c r="J112">
        <v>33</v>
      </c>
      <c r="K112">
        <v>33</v>
      </c>
      <c r="L112">
        <v>12</v>
      </c>
      <c r="M112">
        <v>12</v>
      </c>
      <c r="R112">
        <v>1998</v>
      </c>
      <c r="U112">
        <v>1998</v>
      </c>
      <c r="V112">
        <v>2</v>
      </c>
      <c r="W112">
        <v>0.30000001192092801</v>
      </c>
      <c r="Z112" t="s">
        <v>2293</v>
      </c>
      <c r="AA112" t="s">
        <v>2468</v>
      </c>
      <c r="AC112">
        <v>4</v>
      </c>
      <c r="AD112">
        <v>3210334</v>
      </c>
      <c r="AE112">
        <v>2019</v>
      </c>
    </row>
    <row r="113" spans="1:31">
      <c r="A113" t="s">
        <v>6729</v>
      </c>
      <c r="B113">
        <v>85844</v>
      </c>
      <c r="C113" t="s">
        <v>2489</v>
      </c>
      <c r="E113">
        <v>1290295</v>
      </c>
      <c r="F113" t="s">
        <v>2297</v>
      </c>
      <c r="G113">
        <v>351</v>
      </c>
      <c r="H113">
        <v>7</v>
      </c>
      <c r="I113">
        <v>99999</v>
      </c>
      <c r="J113">
        <v>30.5</v>
      </c>
      <c r="K113">
        <v>30.5</v>
      </c>
      <c r="L113">
        <v>11.4</v>
      </c>
      <c r="M113">
        <v>11.4</v>
      </c>
      <c r="R113">
        <v>2015</v>
      </c>
      <c r="U113">
        <v>2015</v>
      </c>
      <c r="V113">
        <v>2</v>
      </c>
      <c r="W113">
        <v>0.5</v>
      </c>
      <c r="Z113" t="s">
        <v>2293</v>
      </c>
      <c r="AA113" t="s">
        <v>2468</v>
      </c>
      <c r="AC113">
        <v>5</v>
      </c>
      <c r="AD113">
        <v>3210334</v>
      </c>
      <c r="AE113">
        <v>2019</v>
      </c>
    </row>
    <row r="114" spans="1:31">
      <c r="A114" t="s">
        <v>6729</v>
      </c>
      <c r="B114">
        <v>32605</v>
      </c>
      <c r="C114" t="s">
        <v>2490</v>
      </c>
      <c r="D114">
        <v>0</v>
      </c>
      <c r="E114">
        <v>558779</v>
      </c>
      <c r="F114" t="s">
        <v>2442</v>
      </c>
      <c r="G114">
        <v>351</v>
      </c>
      <c r="H114">
        <v>88</v>
      </c>
      <c r="I114">
        <v>152</v>
      </c>
      <c r="J114">
        <v>65</v>
      </c>
      <c r="K114">
        <v>65</v>
      </c>
      <c r="L114">
        <v>30</v>
      </c>
      <c r="M114">
        <v>30</v>
      </c>
      <c r="N114">
        <v>75</v>
      </c>
      <c r="P114">
        <v>125</v>
      </c>
      <c r="Q114">
        <v>39</v>
      </c>
      <c r="R114">
        <v>1974</v>
      </c>
      <c r="U114">
        <v>1974</v>
      </c>
      <c r="V114">
        <v>6</v>
      </c>
      <c r="W114">
        <v>5</v>
      </c>
      <c r="Z114" t="s">
        <v>2457</v>
      </c>
      <c r="AA114" t="s">
        <v>2491</v>
      </c>
      <c r="AC114">
        <v>5</v>
      </c>
      <c r="AD114">
        <v>4221976</v>
      </c>
      <c r="AE114">
        <v>2019</v>
      </c>
    </row>
    <row r="115" spans="1:31">
      <c r="A115" t="s">
        <v>6729</v>
      </c>
      <c r="B115">
        <v>4127</v>
      </c>
      <c r="C115" t="s">
        <v>2492</v>
      </c>
      <c r="D115">
        <v>0</v>
      </c>
      <c r="E115">
        <v>989311</v>
      </c>
      <c r="F115" t="s">
        <v>2493</v>
      </c>
      <c r="G115">
        <v>359</v>
      </c>
      <c r="H115">
        <v>41</v>
      </c>
      <c r="I115">
        <v>3900</v>
      </c>
      <c r="J115">
        <v>79.900000000000006</v>
      </c>
      <c r="K115">
        <v>79.900000000000006</v>
      </c>
      <c r="L115">
        <v>36</v>
      </c>
      <c r="M115">
        <v>36</v>
      </c>
      <c r="N115">
        <v>20</v>
      </c>
      <c r="P115">
        <v>149</v>
      </c>
      <c r="Q115">
        <v>89</v>
      </c>
      <c r="R115">
        <v>1992</v>
      </c>
      <c r="U115">
        <v>1992</v>
      </c>
      <c r="V115">
        <v>9.3000001907348597</v>
      </c>
      <c r="W115">
        <v>5</v>
      </c>
      <c r="Z115" t="s">
        <v>2457</v>
      </c>
      <c r="AA115" t="s">
        <v>2491</v>
      </c>
      <c r="AC115">
        <v>5</v>
      </c>
      <c r="AD115">
        <v>4221976</v>
      </c>
      <c r="AE115">
        <v>2019</v>
      </c>
    </row>
    <row r="116" spans="1:31">
      <c r="A116" t="s">
        <v>6729</v>
      </c>
      <c r="B116">
        <v>86029</v>
      </c>
      <c r="C116" t="s">
        <v>2494</v>
      </c>
      <c r="E116">
        <v>1081358</v>
      </c>
      <c r="F116" t="s">
        <v>2297</v>
      </c>
      <c r="G116">
        <v>351</v>
      </c>
      <c r="H116">
        <v>98</v>
      </c>
      <c r="I116">
        <v>99999</v>
      </c>
      <c r="J116">
        <v>70</v>
      </c>
      <c r="K116">
        <v>70</v>
      </c>
      <c r="L116">
        <v>17</v>
      </c>
      <c r="M116">
        <v>17</v>
      </c>
      <c r="R116">
        <v>1999</v>
      </c>
      <c r="U116">
        <v>1999</v>
      </c>
      <c r="V116">
        <v>2.5</v>
      </c>
      <c r="W116">
        <v>2</v>
      </c>
      <c r="Z116" t="s">
        <v>2495</v>
      </c>
      <c r="AA116" t="s">
        <v>2496</v>
      </c>
      <c r="AC116">
        <v>5</v>
      </c>
      <c r="AD116">
        <v>2710372</v>
      </c>
      <c r="AE116">
        <v>2019</v>
      </c>
    </row>
    <row r="117" spans="1:31">
      <c r="A117" t="s">
        <v>6729</v>
      </c>
      <c r="B117">
        <v>86028</v>
      </c>
      <c r="C117" t="s">
        <v>2497</v>
      </c>
      <c r="E117">
        <v>1111463</v>
      </c>
      <c r="F117" t="s">
        <v>2297</v>
      </c>
      <c r="G117">
        <v>351</v>
      </c>
      <c r="H117">
        <v>76</v>
      </c>
      <c r="I117">
        <v>99999</v>
      </c>
      <c r="J117">
        <v>64.7</v>
      </c>
      <c r="K117">
        <v>64.7</v>
      </c>
      <c r="L117">
        <v>16</v>
      </c>
      <c r="M117">
        <v>16</v>
      </c>
      <c r="R117">
        <v>2001</v>
      </c>
      <c r="U117">
        <v>2001</v>
      </c>
      <c r="V117">
        <v>3.0999999046325599</v>
      </c>
      <c r="W117">
        <v>2</v>
      </c>
      <c r="Z117" t="s">
        <v>2495</v>
      </c>
      <c r="AA117" t="s">
        <v>2498</v>
      </c>
      <c r="AC117">
        <v>5</v>
      </c>
      <c r="AD117">
        <v>2710372</v>
      </c>
      <c r="AE117">
        <v>2019</v>
      </c>
    </row>
    <row r="118" spans="1:31">
      <c r="A118" t="s">
        <v>6729</v>
      </c>
      <c r="B118">
        <v>71203</v>
      </c>
      <c r="C118" t="s">
        <v>2499</v>
      </c>
      <c r="D118">
        <v>0</v>
      </c>
      <c r="E118">
        <v>939553</v>
      </c>
      <c r="F118" t="s">
        <v>2288</v>
      </c>
      <c r="G118">
        <v>329</v>
      </c>
      <c r="H118">
        <v>99</v>
      </c>
      <c r="I118">
        <v>900</v>
      </c>
      <c r="J118">
        <v>140</v>
      </c>
      <c r="K118">
        <v>140</v>
      </c>
      <c r="L118">
        <v>30</v>
      </c>
      <c r="M118">
        <v>30</v>
      </c>
      <c r="N118">
        <v>30</v>
      </c>
      <c r="P118">
        <v>149</v>
      </c>
      <c r="Q118">
        <v>300</v>
      </c>
      <c r="R118">
        <v>1988</v>
      </c>
      <c r="U118">
        <v>1988</v>
      </c>
      <c r="V118">
        <v>3.9000000953674299</v>
      </c>
      <c r="W118">
        <v>3</v>
      </c>
      <c r="Z118" t="s">
        <v>2383</v>
      </c>
      <c r="AA118" t="s">
        <v>2395</v>
      </c>
      <c r="AB118" t="s">
        <v>2329</v>
      </c>
      <c r="AC118">
        <v>4</v>
      </c>
      <c r="AD118">
        <v>1607803</v>
      </c>
      <c r="AE118">
        <v>2019</v>
      </c>
    </row>
    <row r="119" spans="1:31">
      <c r="A119" t="s">
        <v>6729</v>
      </c>
      <c r="B119">
        <v>48576</v>
      </c>
      <c r="C119" t="s">
        <v>2500</v>
      </c>
      <c r="D119">
        <v>0</v>
      </c>
      <c r="E119">
        <v>1151336</v>
      </c>
      <c r="F119" t="s">
        <v>2288</v>
      </c>
      <c r="G119">
        <v>329</v>
      </c>
      <c r="H119">
        <v>58</v>
      </c>
      <c r="I119">
        <v>540</v>
      </c>
      <c r="J119">
        <v>100</v>
      </c>
      <c r="K119">
        <v>116</v>
      </c>
      <c r="L119">
        <v>42</v>
      </c>
      <c r="M119">
        <v>42</v>
      </c>
      <c r="N119">
        <v>30</v>
      </c>
      <c r="P119">
        <v>149</v>
      </c>
      <c r="Q119">
        <v>65</v>
      </c>
      <c r="R119">
        <v>2006</v>
      </c>
      <c r="U119">
        <v>2006</v>
      </c>
      <c r="V119">
        <v>3.7999999523162802</v>
      </c>
      <c r="W119">
        <v>3.5999999046325599</v>
      </c>
      <c r="Z119" t="s">
        <v>2383</v>
      </c>
      <c r="AA119" t="s">
        <v>2501</v>
      </c>
      <c r="AC119">
        <v>4</v>
      </c>
      <c r="AD119">
        <v>1607803</v>
      </c>
      <c r="AE119">
        <v>2019</v>
      </c>
    </row>
    <row r="120" spans="1:31">
      <c r="A120" t="s">
        <v>6729</v>
      </c>
      <c r="B120">
        <v>62636</v>
      </c>
      <c r="C120" t="s">
        <v>2502</v>
      </c>
      <c r="D120">
        <v>0</v>
      </c>
      <c r="E120">
        <v>528840</v>
      </c>
      <c r="F120" t="s">
        <v>2288</v>
      </c>
      <c r="G120">
        <v>329</v>
      </c>
      <c r="H120">
        <v>135</v>
      </c>
      <c r="I120">
        <v>495</v>
      </c>
      <c r="J120">
        <v>122</v>
      </c>
      <c r="K120">
        <v>162</v>
      </c>
      <c r="L120">
        <v>34</v>
      </c>
      <c r="M120">
        <v>40</v>
      </c>
      <c r="N120">
        <v>30</v>
      </c>
      <c r="P120">
        <v>149</v>
      </c>
      <c r="Q120">
        <v>140</v>
      </c>
      <c r="R120">
        <v>1970</v>
      </c>
      <c r="U120">
        <v>1970</v>
      </c>
      <c r="V120">
        <v>3.9000000953674299</v>
      </c>
      <c r="W120">
        <v>3</v>
      </c>
      <c r="Z120" t="s">
        <v>2383</v>
      </c>
      <c r="AA120" t="s">
        <v>2395</v>
      </c>
      <c r="AB120" t="s">
        <v>2329</v>
      </c>
      <c r="AC120">
        <v>4</v>
      </c>
      <c r="AD120">
        <v>1607803</v>
      </c>
      <c r="AE120">
        <v>2019</v>
      </c>
    </row>
    <row r="121" spans="1:31">
      <c r="A121" t="s">
        <v>6729</v>
      </c>
      <c r="B121">
        <v>85707</v>
      </c>
      <c r="C121" t="s">
        <v>2503</v>
      </c>
      <c r="E121">
        <v>1053537</v>
      </c>
      <c r="F121" t="s">
        <v>2297</v>
      </c>
      <c r="G121">
        <v>351</v>
      </c>
      <c r="H121">
        <v>27</v>
      </c>
      <c r="J121">
        <v>47</v>
      </c>
      <c r="K121">
        <v>47</v>
      </c>
      <c r="L121">
        <v>14.3</v>
      </c>
      <c r="M121">
        <v>14.3</v>
      </c>
      <c r="R121">
        <v>1997</v>
      </c>
      <c r="U121">
        <v>1997</v>
      </c>
      <c r="V121">
        <v>4.1999998092651296</v>
      </c>
      <c r="W121">
        <v>2</v>
      </c>
      <c r="Z121" t="s">
        <v>2383</v>
      </c>
      <c r="AA121" t="s">
        <v>2504</v>
      </c>
      <c r="AC121">
        <v>5</v>
      </c>
      <c r="AD121">
        <v>1610253</v>
      </c>
      <c r="AE121">
        <v>2019</v>
      </c>
    </row>
    <row r="122" spans="1:31">
      <c r="A122" t="s">
        <v>6729</v>
      </c>
      <c r="B122">
        <v>86073</v>
      </c>
      <c r="C122" t="s">
        <v>2505</v>
      </c>
      <c r="E122">
        <v>625271</v>
      </c>
      <c r="F122" t="s">
        <v>2297</v>
      </c>
      <c r="G122">
        <v>351</v>
      </c>
      <c r="H122">
        <v>5387</v>
      </c>
      <c r="I122">
        <v>99999</v>
      </c>
      <c r="J122">
        <v>350</v>
      </c>
      <c r="K122">
        <v>350</v>
      </c>
      <c r="L122">
        <v>100</v>
      </c>
      <c r="M122">
        <v>100</v>
      </c>
      <c r="R122">
        <v>1980</v>
      </c>
      <c r="U122">
        <v>1980</v>
      </c>
      <c r="V122">
        <v>22.299999237060501</v>
      </c>
      <c r="W122">
        <v>2</v>
      </c>
      <c r="Z122" t="s">
        <v>2363</v>
      </c>
      <c r="AA122" t="s">
        <v>2506</v>
      </c>
      <c r="AB122" t="s">
        <v>2507</v>
      </c>
      <c r="AC122">
        <v>4</v>
      </c>
      <c r="AD122">
        <v>3310410</v>
      </c>
      <c r="AE122">
        <v>2019</v>
      </c>
    </row>
    <row r="123" spans="1:31">
      <c r="A123" t="s">
        <v>6729</v>
      </c>
      <c r="B123">
        <v>84825</v>
      </c>
      <c r="C123" t="s">
        <v>2508</v>
      </c>
      <c r="E123">
        <v>1136129</v>
      </c>
      <c r="F123" t="s">
        <v>2297</v>
      </c>
      <c r="G123">
        <v>351</v>
      </c>
      <c r="H123">
        <v>113</v>
      </c>
      <c r="J123">
        <v>39</v>
      </c>
      <c r="K123">
        <v>39</v>
      </c>
      <c r="L123">
        <v>8.5</v>
      </c>
      <c r="M123">
        <v>8.5</v>
      </c>
      <c r="Q123">
        <v>396</v>
      </c>
      <c r="R123">
        <v>2003</v>
      </c>
      <c r="U123">
        <v>2003</v>
      </c>
      <c r="V123">
        <v>3</v>
      </c>
      <c r="W123">
        <v>2</v>
      </c>
      <c r="Z123" t="s">
        <v>2509</v>
      </c>
      <c r="AA123" t="s">
        <v>2510</v>
      </c>
      <c r="AC123">
        <v>4</v>
      </c>
      <c r="AD123">
        <v>3810003</v>
      </c>
      <c r="AE123">
        <v>2019</v>
      </c>
    </row>
    <row r="124" spans="1:31">
      <c r="A124" t="s">
        <v>6729</v>
      </c>
      <c r="B124">
        <v>84823</v>
      </c>
      <c r="C124" t="s">
        <v>2511</v>
      </c>
      <c r="E124">
        <v>1108511</v>
      </c>
      <c r="F124" t="s">
        <v>2297</v>
      </c>
      <c r="G124">
        <v>351</v>
      </c>
      <c r="H124">
        <v>113</v>
      </c>
      <c r="J124">
        <v>39</v>
      </c>
      <c r="K124">
        <v>39</v>
      </c>
      <c r="L124">
        <v>8.5</v>
      </c>
      <c r="M124">
        <v>8.5</v>
      </c>
      <c r="Q124">
        <v>396</v>
      </c>
      <c r="R124">
        <v>2001</v>
      </c>
      <c r="U124">
        <v>2001</v>
      </c>
      <c r="V124">
        <v>3</v>
      </c>
      <c r="W124">
        <v>2</v>
      </c>
      <c r="Z124" t="s">
        <v>2509</v>
      </c>
      <c r="AA124" t="s">
        <v>2510</v>
      </c>
      <c r="AC124">
        <v>4</v>
      </c>
      <c r="AD124">
        <v>3810003</v>
      </c>
      <c r="AE124">
        <v>2019</v>
      </c>
    </row>
    <row r="125" spans="1:31">
      <c r="A125" t="s">
        <v>6729</v>
      </c>
      <c r="B125">
        <v>84826</v>
      </c>
      <c r="C125" t="s">
        <v>2512</v>
      </c>
      <c r="E125">
        <v>1141310</v>
      </c>
      <c r="F125" t="s">
        <v>2297</v>
      </c>
      <c r="G125">
        <v>351</v>
      </c>
      <c r="H125">
        <v>113</v>
      </c>
      <c r="J125">
        <v>39</v>
      </c>
      <c r="K125">
        <v>39</v>
      </c>
      <c r="L125">
        <v>8.5</v>
      </c>
      <c r="M125">
        <v>8.5</v>
      </c>
      <c r="Q125">
        <v>396</v>
      </c>
      <c r="R125">
        <v>2003</v>
      </c>
      <c r="U125">
        <v>2003</v>
      </c>
      <c r="V125">
        <v>3</v>
      </c>
      <c r="W125">
        <v>2</v>
      </c>
      <c r="Z125" t="s">
        <v>2509</v>
      </c>
      <c r="AA125" t="s">
        <v>2510</v>
      </c>
      <c r="AC125">
        <v>4</v>
      </c>
      <c r="AD125">
        <v>3810003</v>
      </c>
      <c r="AE125">
        <v>2019</v>
      </c>
    </row>
    <row r="126" spans="1:31">
      <c r="A126" t="s">
        <v>6729</v>
      </c>
      <c r="B126">
        <v>84827</v>
      </c>
      <c r="C126" t="s">
        <v>2513</v>
      </c>
      <c r="E126">
        <v>1148237</v>
      </c>
      <c r="F126" t="s">
        <v>2297</v>
      </c>
      <c r="G126">
        <v>351</v>
      </c>
      <c r="H126">
        <v>113</v>
      </c>
      <c r="J126">
        <v>39</v>
      </c>
      <c r="K126">
        <v>39</v>
      </c>
      <c r="L126">
        <v>8.5</v>
      </c>
      <c r="M126">
        <v>8.5</v>
      </c>
      <c r="Q126">
        <v>396</v>
      </c>
      <c r="R126">
        <v>2003</v>
      </c>
      <c r="U126">
        <v>2003</v>
      </c>
      <c r="V126">
        <v>3</v>
      </c>
      <c r="W126">
        <v>2</v>
      </c>
      <c r="Z126" t="s">
        <v>2509</v>
      </c>
      <c r="AA126" t="s">
        <v>2510</v>
      </c>
      <c r="AC126">
        <v>4</v>
      </c>
      <c r="AD126">
        <v>3810003</v>
      </c>
      <c r="AE126">
        <v>2019</v>
      </c>
    </row>
    <row r="127" spans="1:31">
      <c r="A127" t="s">
        <v>6729</v>
      </c>
      <c r="B127">
        <v>84824</v>
      </c>
      <c r="C127" t="s">
        <v>2514</v>
      </c>
      <c r="E127">
        <v>1113456</v>
      </c>
      <c r="F127" t="s">
        <v>2297</v>
      </c>
      <c r="G127">
        <v>351</v>
      </c>
      <c r="H127">
        <v>113</v>
      </c>
      <c r="J127">
        <v>39</v>
      </c>
      <c r="K127">
        <v>39</v>
      </c>
      <c r="L127">
        <v>8.5</v>
      </c>
      <c r="M127">
        <v>8.5</v>
      </c>
      <c r="Q127">
        <v>396</v>
      </c>
      <c r="R127">
        <v>2001</v>
      </c>
      <c r="U127">
        <v>2001</v>
      </c>
      <c r="V127">
        <v>3</v>
      </c>
      <c r="W127">
        <v>2</v>
      </c>
      <c r="Z127" t="s">
        <v>2509</v>
      </c>
      <c r="AA127" t="s">
        <v>2510</v>
      </c>
      <c r="AC127">
        <v>4</v>
      </c>
      <c r="AD127">
        <v>3810003</v>
      </c>
      <c r="AE127">
        <v>2019</v>
      </c>
    </row>
    <row r="128" spans="1:31">
      <c r="A128" t="s">
        <v>6729</v>
      </c>
      <c r="B128">
        <v>85638</v>
      </c>
      <c r="C128" t="s">
        <v>2515</v>
      </c>
      <c r="E128">
        <v>641671</v>
      </c>
      <c r="F128" t="s">
        <v>2297</v>
      </c>
      <c r="G128">
        <v>351</v>
      </c>
      <c r="H128">
        <v>47</v>
      </c>
      <c r="J128">
        <v>47.9</v>
      </c>
      <c r="K128">
        <v>47.9</v>
      </c>
      <c r="L128">
        <v>18</v>
      </c>
      <c r="M128">
        <v>18</v>
      </c>
      <c r="R128">
        <v>1979</v>
      </c>
      <c r="U128">
        <v>1979</v>
      </c>
      <c r="V128">
        <v>4.5</v>
      </c>
      <c r="W128">
        <v>4.5</v>
      </c>
      <c r="Z128" t="s">
        <v>2509</v>
      </c>
      <c r="AA128" t="s">
        <v>2516</v>
      </c>
      <c r="AC128">
        <v>5</v>
      </c>
      <c r="AD128">
        <v>3810222</v>
      </c>
      <c r="AE128">
        <v>2019</v>
      </c>
    </row>
    <row r="129" spans="1:31">
      <c r="A129" t="s">
        <v>6729</v>
      </c>
      <c r="B129">
        <v>52849</v>
      </c>
      <c r="C129" t="s">
        <v>2517</v>
      </c>
      <c r="D129">
        <v>0</v>
      </c>
      <c r="E129">
        <v>614006</v>
      </c>
      <c r="F129" t="s">
        <v>2297</v>
      </c>
      <c r="G129">
        <v>351</v>
      </c>
      <c r="H129">
        <v>65</v>
      </c>
      <c r="I129">
        <v>680</v>
      </c>
      <c r="J129">
        <v>122.2</v>
      </c>
      <c r="K129">
        <v>122.2</v>
      </c>
      <c r="L129">
        <v>28</v>
      </c>
      <c r="M129">
        <v>28</v>
      </c>
      <c r="N129">
        <v>41.5</v>
      </c>
      <c r="P129">
        <v>72</v>
      </c>
      <c r="Q129">
        <v>95</v>
      </c>
      <c r="R129">
        <v>1979</v>
      </c>
      <c r="U129">
        <v>1979</v>
      </c>
      <c r="V129">
        <v>9.6999998092651296</v>
      </c>
      <c r="W129">
        <v>5.1999998092651296</v>
      </c>
      <c r="Z129" t="s">
        <v>2509</v>
      </c>
      <c r="AA129" t="s">
        <v>2426</v>
      </c>
      <c r="AC129">
        <v>5</v>
      </c>
      <c r="AD129">
        <v>3809869</v>
      </c>
      <c r="AE129">
        <v>2019</v>
      </c>
    </row>
    <row r="130" spans="1:31">
      <c r="A130" t="s">
        <v>6729</v>
      </c>
      <c r="B130">
        <v>57137</v>
      </c>
      <c r="C130" t="s">
        <v>2518</v>
      </c>
      <c r="D130">
        <v>0</v>
      </c>
      <c r="E130">
        <v>628951</v>
      </c>
      <c r="F130" t="s">
        <v>2297</v>
      </c>
      <c r="G130">
        <v>359</v>
      </c>
      <c r="H130">
        <v>84</v>
      </c>
      <c r="I130">
        <v>1080</v>
      </c>
      <c r="J130">
        <v>123.5</v>
      </c>
      <c r="K130">
        <v>143</v>
      </c>
      <c r="L130">
        <v>28</v>
      </c>
      <c r="M130">
        <v>28</v>
      </c>
      <c r="N130">
        <v>46</v>
      </c>
      <c r="P130">
        <v>90</v>
      </c>
      <c r="Q130">
        <v>97</v>
      </c>
      <c r="R130">
        <v>1980</v>
      </c>
      <c r="U130">
        <v>1980</v>
      </c>
      <c r="V130">
        <v>7.5</v>
      </c>
      <c r="W130">
        <v>7.5</v>
      </c>
      <c r="Z130" t="s">
        <v>2509</v>
      </c>
      <c r="AA130" t="s">
        <v>2426</v>
      </c>
      <c r="AC130">
        <v>5</v>
      </c>
      <c r="AD130">
        <v>3809869</v>
      </c>
      <c r="AE130">
        <v>2019</v>
      </c>
    </row>
    <row r="131" spans="1:31">
      <c r="A131" t="s">
        <v>6729</v>
      </c>
      <c r="B131">
        <v>68929</v>
      </c>
      <c r="C131" t="s">
        <v>2519</v>
      </c>
      <c r="D131">
        <v>0</v>
      </c>
      <c r="E131">
        <v>677685</v>
      </c>
      <c r="F131" t="s">
        <v>2297</v>
      </c>
      <c r="G131">
        <v>359</v>
      </c>
      <c r="H131">
        <v>65</v>
      </c>
      <c r="I131">
        <v>1050</v>
      </c>
      <c r="J131">
        <v>178.3</v>
      </c>
      <c r="K131">
        <v>178.3</v>
      </c>
      <c r="L131">
        <v>37</v>
      </c>
      <c r="M131">
        <v>37</v>
      </c>
      <c r="N131">
        <v>52</v>
      </c>
      <c r="P131">
        <v>102</v>
      </c>
      <c r="Q131">
        <v>95</v>
      </c>
      <c r="R131">
        <v>1984</v>
      </c>
      <c r="U131">
        <v>1984</v>
      </c>
      <c r="V131">
        <v>8.5</v>
      </c>
      <c r="W131">
        <v>8</v>
      </c>
      <c r="Z131" t="s">
        <v>2509</v>
      </c>
      <c r="AA131" t="s">
        <v>2426</v>
      </c>
      <c r="AC131">
        <v>5</v>
      </c>
      <c r="AD131">
        <v>3809869</v>
      </c>
      <c r="AE131">
        <v>2019</v>
      </c>
    </row>
    <row r="132" spans="1:31">
      <c r="A132" t="s">
        <v>6729</v>
      </c>
      <c r="B132">
        <v>85639</v>
      </c>
      <c r="C132" t="s">
        <v>2520</v>
      </c>
      <c r="E132">
        <v>1080269</v>
      </c>
      <c r="F132" t="s">
        <v>2297</v>
      </c>
      <c r="G132">
        <v>351</v>
      </c>
      <c r="H132">
        <v>10</v>
      </c>
      <c r="J132">
        <v>39.9</v>
      </c>
      <c r="K132">
        <v>39.9</v>
      </c>
      <c r="L132">
        <v>12</v>
      </c>
      <c r="M132">
        <v>12</v>
      </c>
      <c r="R132">
        <v>1999</v>
      </c>
      <c r="U132">
        <v>1999</v>
      </c>
      <c r="V132">
        <v>3</v>
      </c>
      <c r="W132">
        <v>3</v>
      </c>
      <c r="Z132" t="s">
        <v>2509</v>
      </c>
      <c r="AA132" t="s">
        <v>2521</v>
      </c>
      <c r="AB132" t="s">
        <v>2522</v>
      </c>
      <c r="AC132">
        <v>5</v>
      </c>
      <c r="AD132">
        <v>3810223</v>
      </c>
      <c r="AE132">
        <v>2019</v>
      </c>
    </row>
    <row r="133" spans="1:31">
      <c r="A133" t="s">
        <v>6729</v>
      </c>
      <c r="B133">
        <v>48169</v>
      </c>
      <c r="C133" t="s">
        <v>2523</v>
      </c>
      <c r="D133">
        <v>0</v>
      </c>
      <c r="E133">
        <v>576022</v>
      </c>
      <c r="F133" t="s">
        <v>2493</v>
      </c>
      <c r="G133">
        <v>351</v>
      </c>
      <c r="H133">
        <v>18</v>
      </c>
      <c r="I133">
        <v>750</v>
      </c>
      <c r="J133">
        <v>41.2</v>
      </c>
      <c r="K133">
        <v>41.2</v>
      </c>
      <c r="L133">
        <v>14.2</v>
      </c>
      <c r="M133">
        <v>14.2</v>
      </c>
      <c r="P133">
        <v>20</v>
      </c>
      <c r="R133">
        <v>1976</v>
      </c>
      <c r="U133">
        <v>1976</v>
      </c>
      <c r="V133">
        <v>6</v>
      </c>
      <c r="W133">
        <v>6</v>
      </c>
      <c r="Z133" t="s">
        <v>2509</v>
      </c>
      <c r="AA133" t="s">
        <v>2524</v>
      </c>
      <c r="AC133">
        <v>5</v>
      </c>
      <c r="AD133">
        <v>3807742</v>
      </c>
      <c r="AE133">
        <v>2019</v>
      </c>
    </row>
    <row r="134" spans="1:31">
      <c r="A134" t="s">
        <v>6729</v>
      </c>
      <c r="B134">
        <v>48176</v>
      </c>
      <c r="C134" t="s">
        <v>2525</v>
      </c>
      <c r="D134">
        <v>0</v>
      </c>
      <c r="E134">
        <v>692634</v>
      </c>
      <c r="F134" t="s">
        <v>2493</v>
      </c>
      <c r="G134">
        <v>351</v>
      </c>
      <c r="H134">
        <v>76</v>
      </c>
      <c r="I134">
        <v>1080</v>
      </c>
      <c r="J134">
        <v>73.3</v>
      </c>
      <c r="K134">
        <v>73.3</v>
      </c>
      <c r="L134">
        <v>20</v>
      </c>
      <c r="M134">
        <v>20</v>
      </c>
      <c r="P134">
        <v>90</v>
      </c>
      <c r="R134">
        <v>1986</v>
      </c>
      <c r="U134">
        <v>1986</v>
      </c>
      <c r="V134">
        <v>6.3000001907348597</v>
      </c>
      <c r="W134">
        <v>6.3000001907348597</v>
      </c>
      <c r="Z134" t="s">
        <v>2509</v>
      </c>
      <c r="AA134" t="s">
        <v>2524</v>
      </c>
      <c r="AC134">
        <v>5</v>
      </c>
      <c r="AD134">
        <v>3807742</v>
      </c>
      <c r="AE134">
        <v>2019</v>
      </c>
    </row>
    <row r="135" spans="1:31">
      <c r="A135" t="s">
        <v>6729</v>
      </c>
      <c r="B135">
        <v>48168</v>
      </c>
      <c r="C135" t="s">
        <v>2526</v>
      </c>
      <c r="D135">
        <v>0</v>
      </c>
      <c r="E135">
        <v>958114</v>
      </c>
      <c r="F135" t="s">
        <v>2493</v>
      </c>
      <c r="G135">
        <v>351</v>
      </c>
      <c r="H135">
        <v>29</v>
      </c>
      <c r="I135">
        <v>920</v>
      </c>
      <c r="J135">
        <v>50</v>
      </c>
      <c r="K135">
        <v>50</v>
      </c>
      <c r="L135">
        <v>15.7</v>
      </c>
      <c r="M135">
        <v>15.7</v>
      </c>
      <c r="P135">
        <v>28</v>
      </c>
      <c r="R135">
        <v>1990</v>
      </c>
      <c r="U135">
        <v>1990</v>
      </c>
      <c r="V135">
        <v>6</v>
      </c>
      <c r="W135">
        <v>6</v>
      </c>
      <c r="Z135" t="s">
        <v>2509</v>
      </c>
      <c r="AA135" t="s">
        <v>2524</v>
      </c>
      <c r="AC135">
        <v>5</v>
      </c>
      <c r="AD135">
        <v>3807742</v>
      </c>
      <c r="AE135">
        <v>2019</v>
      </c>
    </row>
    <row r="136" spans="1:31">
      <c r="A136" t="s">
        <v>6729</v>
      </c>
      <c r="B136">
        <v>72839</v>
      </c>
      <c r="C136" t="s">
        <v>2527</v>
      </c>
      <c r="D136">
        <v>0</v>
      </c>
      <c r="E136">
        <v>699506</v>
      </c>
      <c r="F136" t="s">
        <v>2493</v>
      </c>
      <c r="G136">
        <v>351</v>
      </c>
      <c r="H136">
        <v>65</v>
      </c>
      <c r="I136">
        <v>1010</v>
      </c>
      <c r="J136">
        <v>74</v>
      </c>
      <c r="K136">
        <v>75</v>
      </c>
      <c r="L136">
        <v>21.8</v>
      </c>
      <c r="M136">
        <v>21.8</v>
      </c>
      <c r="N136">
        <v>40</v>
      </c>
      <c r="P136">
        <v>73</v>
      </c>
      <c r="R136">
        <v>1986</v>
      </c>
      <c r="U136">
        <v>1986</v>
      </c>
      <c r="V136">
        <v>6.4000000953674299</v>
      </c>
      <c r="W136">
        <v>5.5</v>
      </c>
      <c r="Z136" t="s">
        <v>2509</v>
      </c>
      <c r="AA136" t="s">
        <v>2524</v>
      </c>
      <c r="AC136">
        <v>5</v>
      </c>
      <c r="AD136">
        <v>3807742</v>
      </c>
      <c r="AE136">
        <v>2019</v>
      </c>
    </row>
    <row r="137" spans="1:31">
      <c r="A137" t="s">
        <v>6729</v>
      </c>
      <c r="B137">
        <v>48170</v>
      </c>
      <c r="C137" t="s">
        <v>2528</v>
      </c>
      <c r="D137">
        <v>0</v>
      </c>
      <c r="E137">
        <v>666551</v>
      </c>
      <c r="F137" t="s">
        <v>2493</v>
      </c>
      <c r="G137">
        <v>351</v>
      </c>
      <c r="H137">
        <v>56</v>
      </c>
      <c r="I137">
        <v>920</v>
      </c>
      <c r="J137">
        <v>60.6</v>
      </c>
      <c r="K137">
        <v>60.6</v>
      </c>
      <c r="L137">
        <v>19.5</v>
      </c>
      <c r="M137">
        <v>19.5</v>
      </c>
      <c r="P137">
        <v>54</v>
      </c>
      <c r="Q137">
        <v>10</v>
      </c>
      <c r="R137">
        <v>1984</v>
      </c>
      <c r="U137">
        <v>1984</v>
      </c>
      <c r="V137">
        <v>6</v>
      </c>
      <c r="W137">
        <v>6</v>
      </c>
      <c r="Z137" t="s">
        <v>2509</v>
      </c>
      <c r="AA137" t="s">
        <v>2524</v>
      </c>
      <c r="AC137">
        <v>5</v>
      </c>
      <c r="AD137">
        <v>3807742</v>
      </c>
      <c r="AE137">
        <v>2019</v>
      </c>
    </row>
    <row r="138" spans="1:31">
      <c r="A138" t="s">
        <v>6729</v>
      </c>
      <c r="B138">
        <v>85656</v>
      </c>
      <c r="C138" t="s">
        <v>2529</v>
      </c>
      <c r="E138">
        <v>963377</v>
      </c>
      <c r="F138" t="s">
        <v>2297</v>
      </c>
      <c r="G138">
        <v>351</v>
      </c>
      <c r="H138">
        <v>66</v>
      </c>
      <c r="J138">
        <v>64.7</v>
      </c>
      <c r="K138">
        <v>64.7</v>
      </c>
      <c r="L138">
        <v>18.5</v>
      </c>
      <c r="M138">
        <v>18.5</v>
      </c>
      <c r="R138">
        <v>1990</v>
      </c>
      <c r="U138">
        <v>1990</v>
      </c>
      <c r="V138">
        <v>6.3000001907348597</v>
      </c>
      <c r="W138">
        <v>2</v>
      </c>
      <c r="Z138" t="s">
        <v>2509</v>
      </c>
      <c r="AA138" t="s">
        <v>2524</v>
      </c>
      <c r="AC138">
        <v>5</v>
      </c>
      <c r="AD138">
        <v>3810225</v>
      </c>
      <c r="AE138">
        <v>2019</v>
      </c>
    </row>
    <row r="139" spans="1:31">
      <c r="A139" t="s">
        <v>6729</v>
      </c>
      <c r="B139">
        <v>85658</v>
      </c>
      <c r="C139" t="s">
        <v>2530</v>
      </c>
      <c r="E139">
        <v>1170113</v>
      </c>
      <c r="F139" t="s">
        <v>2297</v>
      </c>
      <c r="G139">
        <v>351</v>
      </c>
      <c r="H139">
        <v>6</v>
      </c>
      <c r="J139">
        <v>31</v>
      </c>
      <c r="K139">
        <v>31</v>
      </c>
      <c r="L139">
        <v>13</v>
      </c>
      <c r="M139">
        <v>13</v>
      </c>
      <c r="R139">
        <v>2005</v>
      </c>
      <c r="U139">
        <v>2005</v>
      </c>
      <c r="V139">
        <v>2.2999999523162802</v>
      </c>
      <c r="W139">
        <v>2</v>
      </c>
      <c r="Z139" t="s">
        <v>2509</v>
      </c>
      <c r="AA139" t="s">
        <v>2531</v>
      </c>
      <c r="AC139">
        <v>5</v>
      </c>
      <c r="AD139">
        <v>3810226</v>
      </c>
      <c r="AE139">
        <v>2019</v>
      </c>
    </row>
    <row r="140" spans="1:31">
      <c r="A140" t="s">
        <v>6729</v>
      </c>
      <c r="B140">
        <v>85659</v>
      </c>
      <c r="C140" t="s">
        <v>2532</v>
      </c>
      <c r="E140">
        <v>1268279</v>
      </c>
      <c r="F140" t="s">
        <v>2297</v>
      </c>
      <c r="G140">
        <v>351</v>
      </c>
      <c r="H140">
        <v>22</v>
      </c>
      <c r="J140">
        <v>36</v>
      </c>
      <c r="K140">
        <v>36</v>
      </c>
      <c r="L140">
        <v>13.7</v>
      </c>
      <c r="M140">
        <v>13.7</v>
      </c>
      <c r="R140">
        <v>2016</v>
      </c>
      <c r="U140">
        <v>2016</v>
      </c>
      <c r="V140">
        <v>4.6999998092651296</v>
      </c>
      <c r="W140">
        <v>2</v>
      </c>
      <c r="Z140" t="s">
        <v>2509</v>
      </c>
      <c r="AA140" t="s">
        <v>2531</v>
      </c>
      <c r="AC140">
        <v>5</v>
      </c>
      <c r="AD140">
        <v>3810226</v>
      </c>
      <c r="AE140">
        <v>2019</v>
      </c>
    </row>
    <row r="141" spans="1:31">
      <c r="A141" t="s">
        <v>6729</v>
      </c>
      <c r="B141">
        <v>85657</v>
      </c>
      <c r="C141" t="s">
        <v>2533</v>
      </c>
      <c r="E141">
        <v>576001</v>
      </c>
      <c r="F141" t="s">
        <v>2297</v>
      </c>
      <c r="G141">
        <v>351</v>
      </c>
      <c r="H141">
        <v>37</v>
      </c>
      <c r="J141">
        <v>48.3</v>
      </c>
      <c r="K141">
        <v>48.3</v>
      </c>
      <c r="L141">
        <v>15.7</v>
      </c>
      <c r="M141">
        <v>15.7</v>
      </c>
      <c r="R141">
        <v>1976</v>
      </c>
      <c r="U141">
        <v>1976</v>
      </c>
      <c r="V141">
        <v>4.6999998092651296</v>
      </c>
      <c r="W141">
        <v>2</v>
      </c>
      <c r="Z141" t="s">
        <v>2509</v>
      </c>
      <c r="AA141" t="s">
        <v>2531</v>
      </c>
      <c r="AC141">
        <v>5</v>
      </c>
      <c r="AD141">
        <v>3810226</v>
      </c>
      <c r="AE141">
        <v>2019</v>
      </c>
    </row>
    <row r="142" spans="1:31">
      <c r="A142" t="s">
        <v>6729</v>
      </c>
      <c r="B142">
        <v>2406</v>
      </c>
      <c r="C142" t="s">
        <v>2534</v>
      </c>
      <c r="D142">
        <v>0</v>
      </c>
      <c r="E142">
        <v>989632</v>
      </c>
      <c r="F142" t="s">
        <v>2334</v>
      </c>
      <c r="G142">
        <v>359</v>
      </c>
      <c r="H142">
        <v>57</v>
      </c>
      <c r="I142">
        <v>1100</v>
      </c>
      <c r="J142">
        <v>80</v>
      </c>
      <c r="K142">
        <v>80</v>
      </c>
      <c r="L142">
        <v>28.5</v>
      </c>
      <c r="M142">
        <v>28.5</v>
      </c>
      <c r="N142">
        <v>20</v>
      </c>
      <c r="P142">
        <v>14</v>
      </c>
      <c r="R142">
        <v>1992</v>
      </c>
      <c r="U142">
        <v>1992</v>
      </c>
      <c r="V142">
        <v>7.0999999046325604</v>
      </c>
      <c r="W142">
        <v>5</v>
      </c>
      <c r="Z142" t="s">
        <v>2509</v>
      </c>
      <c r="AA142" t="s">
        <v>2535</v>
      </c>
      <c r="AB142" t="s">
        <v>2536</v>
      </c>
      <c r="AC142">
        <v>5</v>
      </c>
      <c r="AD142">
        <v>3803873</v>
      </c>
      <c r="AE142">
        <v>2019</v>
      </c>
    </row>
    <row r="143" spans="1:31">
      <c r="A143" t="s">
        <v>6729</v>
      </c>
      <c r="B143">
        <v>85663</v>
      </c>
      <c r="C143" t="s">
        <v>2537</v>
      </c>
      <c r="E143">
        <v>1238676</v>
      </c>
      <c r="F143" t="s">
        <v>2297</v>
      </c>
      <c r="G143">
        <v>351</v>
      </c>
      <c r="H143">
        <v>11</v>
      </c>
      <c r="J143">
        <v>43</v>
      </c>
      <c r="K143">
        <v>43</v>
      </c>
      <c r="L143">
        <v>10</v>
      </c>
      <c r="M143">
        <v>10</v>
      </c>
      <c r="R143">
        <v>2012</v>
      </c>
      <c r="U143">
        <v>2012</v>
      </c>
      <c r="V143">
        <v>2</v>
      </c>
      <c r="W143">
        <v>2</v>
      </c>
      <c r="Z143" t="s">
        <v>2509</v>
      </c>
      <c r="AA143" t="s">
        <v>2538</v>
      </c>
      <c r="AC143">
        <v>5</v>
      </c>
      <c r="AD143">
        <v>3810228</v>
      </c>
      <c r="AE143">
        <v>2019</v>
      </c>
    </row>
    <row r="144" spans="1:31">
      <c r="A144" t="s">
        <v>6729</v>
      </c>
      <c r="B144">
        <v>85664</v>
      </c>
      <c r="C144" t="s">
        <v>2539</v>
      </c>
      <c r="E144">
        <v>1238677</v>
      </c>
      <c r="F144" t="s">
        <v>2297</v>
      </c>
      <c r="G144">
        <v>351</v>
      </c>
      <c r="H144">
        <v>11</v>
      </c>
      <c r="J144">
        <v>43</v>
      </c>
      <c r="K144">
        <v>43</v>
      </c>
      <c r="L144">
        <v>10</v>
      </c>
      <c r="M144">
        <v>10</v>
      </c>
      <c r="R144">
        <v>2012</v>
      </c>
      <c r="U144">
        <v>2012</v>
      </c>
      <c r="V144">
        <v>2</v>
      </c>
      <c r="W144">
        <v>2</v>
      </c>
      <c r="Z144" t="s">
        <v>2509</v>
      </c>
      <c r="AA144" t="s">
        <v>2538</v>
      </c>
      <c r="AC144">
        <v>5</v>
      </c>
      <c r="AD144">
        <v>3810228</v>
      </c>
      <c r="AE144">
        <v>2019</v>
      </c>
    </row>
    <row r="145" spans="1:31">
      <c r="A145" t="s">
        <v>6729</v>
      </c>
      <c r="B145">
        <v>85662</v>
      </c>
      <c r="C145" t="s">
        <v>2540</v>
      </c>
      <c r="E145">
        <v>1233778</v>
      </c>
      <c r="F145" t="s">
        <v>2297</v>
      </c>
      <c r="G145">
        <v>351</v>
      </c>
      <c r="H145">
        <v>12</v>
      </c>
      <c r="J145">
        <v>43</v>
      </c>
      <c r="K145">
        <v>43</v>
      </c>
      <c r="L145">
        <v>10.3</v>
      </c>
      <c r="M145">
        <v>10.3</v>
      </c>
      <c r="R145">
        <v>2011</v>
      </c>
      <c r="U145">
        <v>2011</v>
      </c>
      <c r="V145">
        <v>2.2999999523162802</v>
      </c>
      <c r="W145">
        <v>2</v>
      </c>
      <c r="Z145" t="s">
        <v>2509</v>
      </c>
      <c r="AA145" t="s">
        <v>2538</v>
      </c>
      <c r="AC145">
        <v>5</v>
      </c>
      <c r="AD145">
        <v>3810228</v>
      </c>
      <c r="AE145">
        <v>2019</v>
      </c>
    </row>
    <row r="146" spans="1:31">
      <c r="A146" t="s">
        <v>6729</v>
      </c>
      <c r="B146">
        <v>85665</v>
      </c>
      <c r="C146" t="s">
        <v>2541</v>
      </c>
      <c r="E146">
        <v>1285759</v>
      </c>
      <c r="F146" t="s">
        <v>2297</v>
      </c>
      <c r="G146">
        <v>351</v>
      </c>
      <c r="H146">
        <v>44</v>
      </c>
      <c r="J146">
        <v>47</v>
      </c>
      <c r="K146">
        <v>47</v>
      </c>
      <c r="L146">
        <v>17</v>
      </c>
      <c r="M146">
        <v>17</v>
      </c>
      <c r="R146">
        <v>2018</v>
      </c>
      <c r="U146">
        <v>2018</v>
      </c>
      <c r="V146">
        <v>2.2999999523162802</v>
      </c>
      <c r="W146">
        <v>2</v>
      </c>
      <c r="Z146" t="s">
        <v>2509</v>
      </c>
      <c r="AA146" t="s">
        <v>2538</v>
      </c>
      <c r="AC146">
        <v>5</v>
      </c>
      <c r="AD146">
        <v>3810228</v>
      </c>
      <c r="AE146">
        <v>2019</v>
      </c>
    </row>
    <row r="147" spans="1:31">
      <c r="A147" t="s">
        <v>6729</v>
      </c>
      <c r="B147">
        <v>34653</v>
      </c>
      <c r="C147" t="s">
        <v>2542</v>
      </c>
      <c r="D147">
        <v>0</v>
      </c>
      <c r="E147">
        <v>1108376</v>
      </c>
      <c r="F147" t="s">
        <v>2339</v>
      </c>
      <c r="G147">
        <v>359</v>
      </c>
      <c r="H147">
        <v>36</v>
      </c>
      <c r="I147">
        <v>1200</v>
      </c>
      <c r="J147">
        <v>65</v>
      </c>
      <c r="K147">
        <v>65</v>
      </c>
      <c r="L147">
        <v>19</v>
      </c>
      <c r="M147">
        <v>19</v>
      </c>
      <c r="N147">
        <v>14</v>
      </c>
      <c r="P147">
        <v>48</v>
      </c>
      <c r="R147">
        <v>2001</v>
      </c>
      <c r="U147">
        <v>2001</v>
      </c>
      <c r="V147">
        <v>4</v>
      </c>
      <c r="W147">
        <v>4</v>
      </c>
      <c r="Z147" t="s">
        <v>2509</v>
      </c>
      <c r="AA147" t="s">
        <v>2543</v>
      </c>
      <c r="AC147">
        <v>5</v>
      </c>
      <c r="AD147">
        <v>3802434</v>
      </c>
      <c r="AE147">
        <v>2019</v>
      </c>
    </row>
    <row r="148" spans="1:31">
      <c r="A148" t="s">
        <v>6729</v>
      </c>
      <c r="B148">
        <v>66399</v>
      </c>
      <c r="C148" t="s">
        <v>2544</v>
      </c>
      <c r="D148">
        <v>0</v>
      </c>
      <c r="E148">
        <v>597336</v>
      </c>
      <c r="F148" t="s">
        <v>2292</v>
      </c>
      <c r="G148">
        <v>422</v>
      </c>
      <c r="H148">
        <v>57</v>
      </c>
      <c r="I148">
        <v>800</v>
      </c>
      <c r="J148">
        <v>88.4</v>
      </c>
      <c r="K148">
        <v>98</v>
      </c>
      <c r="L148">
        <v>28</v>
      </c>
      <c r="M148">
        <v>28</v>
      </c>
      <c r="N148">
        <v>25</v>
      </c>
      <c r="Q148">
        <v>88</v>
      </c>
      <c r="R148">
        <v>1978</v>
      </c>
      <c r="U148">
        <v>1978</v>
      </c>
      <c r="V148">
        <v>7.5999999046325604</v>
      </c>
      <c r="W148">
        <v>3</v>
      </c>
      <c r="Z148" t="s">
        <v>2545</v>
      </c>
      <c r="AA148" t="s">
        <v>2531</v>
      </c>
      <c r="AC148">
        <v>5</v>
      </c>
      <c r="AD148">
        <v>3609162</v>
      </c>
      <c r="AE148">
        <v>2019</v>
      </c>
    </row>
    <row r="149" spans="1:31">
      <c r="A149" t="s">
        <v>6729</v>
      </c>
      <c r="B149">
        <v>66469</v>
      </c>
      <c r="C149" t="s">
        <v>2546</v>
      </c>
      <c r="D149">
        <v>0</v>
      </c>
      <c r="E149">
        <v>623509</v>
      </c>
      <c r="F149" t="s">
        <v>2547</v>
      </c>
      <c r="G149">
        <v>335</v>
      </c>
      <c r="H149">
        <v>85</v>
      </c>
      <c r="I149">
        <v>1025</v>
      </c>
      <c r="J149">
        <v>76.599999999999994</v>
      </c>
      <c r="K149">
        <v>76.599999999999994</v>
      </c>
      <c r="L149">
        <v>24</v>
      </c>
      <c r="M149">
        <v>24</v>
      </c>
      <c r="N149">
        <v>30</v>
      </c>
      <c r="Q149">
        <v>93</v>
      </c>
      <c r="R149">
        <v>1980</v>
      </c>
      <c r="U149">
        <v>1980</v>
      </c>
      <c r="V149">
        <v>5.1999998092651296</v>
      </c>
      <c r="W149">
        <v>4.1999998092651296</v>
      </c>
      <c r="Z149" t="s">
        <v>2545</v>
      </c>
      <c r="AA149" t="s">
        <v>2531</v>
      </c>
      <c r="AC149">
        <v>5</v>
      </c>
      <c r="AD149">
        <v>3609162</v>
      </c>
      <c r="AE149">
        <v>2019</v>
      </c>
    </row>
    <row r="150" spans="1:31">
      <c r="A150" t="s">
        <v>6729</v>
      </c>
      <c r="B150">
        <v>49890</v>
      </c>
      <c r="C150" t="s">
        <v>2548</v>
      </c>
      <c r="D150">
        <v>0</v>
      </c>
      <c r="E150">
        <v>1159276</v>
      </c>
      <c r="F150" t="s">
        <v>2549</v>
      </c>
      <c r="G150">
        <v>334</v>
      </c>
      <c r="H150">
        <v>33</v>
      </c>
      <c r="I150">
        <v>900</v>
      </c>
      <c r="J150">
        <v>74</v>
      </c>
      <c r="K150">
        <v>74</v>
      </c>
      <c r="L150">
        <v>21</v>
      </c>
      <c r="M150">
        <v>21</v>
      </c>
      <c r="N150">
        <v>34.6</v>
      </c>
      <c r="Q150">
        <v>41</v>
      </c>
      <c r="R150">
        <v>1968</v>
      </c>
      <c r="U150">
        <v>1968</v>
      </c>
      <c r="V150">
        <v>4</v>
      </c>
      <c r="W150">
        <v>3</v>
      </c>
      <c r="Z150" t="s">
        <v>2545</v>
      </c>
      <c r="AA150" t="s">
        <v>2550</v>
      </c>
      <c r="AC150">
        <v>5</v>
      </c>
      <c r="AD150">
        <v>3609162</v>
      </c>
      <c r="AE150">
        <v>2019</v>
      </c>
    </row>
    <row r="151" spans="1:31">
      <c r="A151" t="s">
        <v>6729</v>
      </c>
      <c r="B151">
        <v>85668</v>
      </c>
      <c r="C151" t="s">
        <v>2551</v>
      </c>
      <c r="E151">
        <v>1300643</v>
      </c>
      <c r="F151" t="s">
        <v>2297</v>
      </c>
      <c r="G151">
        <v>351</v>
      </c>
      <c r="H151">
        <v>36</v>
      </c>
      <c r="J151">
        <v>42</v>
      </c>
      <c r="K151">
        <v>42</v>
      </c>
      <c r="L151">
        <v>13.8</v>
      </c>
      <c r="M151">
        <v>13.6</v>
      </c>
      <c r="R151">
        <v>2010</v>
      </c>
      <c r="U151">
        <v>2010</v>
      </c>
      <c r="V151">
        <v>7.3000001907348597</v>
      </c>
      <c r="W151">
        <v>2</v>
      </c>
      <c r="Z151" t="s">
        <v>2509</v>
      </c>
      <c r="AA151" t="s">
        <v>2552</v>
      </c>
      <c r="AC151">
        <v>5</v>
      </c>
      <c r="AD151">
        <v>3810229</v>
      </c>
      <c r="AE151">
        <v>2019</v>
      </c>
    </row>
    <row r="152" spans="1:31">
      <c r="A152" t="s">
        <v>6729</v>
      </c>
      <c r="B152">
        <v>85667</v>
      </c>
      <c r="C152" t="s">
        <v>2553</v>
      </c>
      <c r="E152">
        <v>1222408</v>
      </c>
      <c r="F152" t="s">
        <v>2297</v>
      </c>
      <c r="G152">
        <v>351</v>
      </c>
      <c r="H152">
        <v>28</v>
      </c>
      <c r="J152">
        <v>38.299999999999997</v>
      </c>
      <c r="K152">
        <v>38.299999999999997</v>
      </c>
      <c r="L152">
        <v>13.6</v>
      </c>
      <c r="M152">
        <v>13.6</v>
      </c>
      <c r="R152">
        <v>2007</v>
      </c>
      <c r="U152">
        <v>2007</v>
      </c>
      <c r="V152">
        <v>6.0999999046325604</v>
      </c>
      <c r="W152">
        <v>2</v>
      </c>
      <c r="Z152" t="s">
        <v>2509</v>
      </c>
      <c r="AA152" t="s">
        <v>2552</v>
      </c>
      <c r="AC152">
        <v>5</v>
      </c>
      <c r="AD152">
        <v>3810229</v>
      </c>
      <c r="AE152">
        <v>2019</v>
      </c>
    </row>
    <row r="153" spans="1:31">
      <c r="A153" t="s">
        <v>6729</v>
      </c>
      <c r="B153">
        <v>85666</v>
      </c>
      <c r="C153" t="s">
        <v>2554</v>
      </c>
      <c r="E153">
        <v>1221044</v>
      </c>
      <c r="F153" t="s">
        <v>2297</v>
      </c>
      <c r="G153">
        <v>351</v>
      </c>
      <c r="H153">
        <v>28</v>
      </c>
      <c r="J153">
        <v>38.299999999999997</v>
      </c>
      <c r="K153">
        <v>38.299999999999997</v>
      </c>
      <c r="L153">
        <v>13.6</v>
      </c>
      <c r="M153">
        <v>13.6</v>
      </c>
      <c r="R153">
        <v>2007</v>
      </c>
      <c r="U153">
        <v>2007</v>
      </c>
      <c r="V153">
        <v>6.0999999046325604</v>
      </c>
      <c r="W153">
        <v>2</v>
      </c>
      <c r="Z153" t="s">
        <v>2509</v>
      </c>
      <c r="AA153" t="s">
        <v>2552</v>
      </c>
      <c r="AC153">
        <v>5</v>
      </c>
      <c r="AD153">
        <v>3810229</v>
      </c>
      <c r="AE153">
        <v>2019</v>
      </c>
    </row>
    <row r="154" spans="1:31">
      <c r="A154" t="s">
        <v>6729</v>
      </c>
      <c r="B154">
        <v>34981</v>
      </c>
      <c r="C154" t="s">
        <v>2555</v>
      </c>
      <c r="D154">
        <v>0</v>
      </c>
      <c r="E154">
        <v>582567</v>
      </c>
      <c r="F154" t="s">
        <v>2288</v>
      </c>
      <c r="G154">
        <v>329</v>
      </c>
      <c r="H154">
        <v>453</v>
      </c>
      <c r="I154">
        <v>4300</v>
      </c>
      <c r="J154">
        <v>217.5</v>
      </c>
      <c r="K154">
        <v>235.9</v>
      </c>
      <c r="L154">
        <v>55.3</v>
      </c>
      <c r="M154">
        <v>56.8</v>
      </c>
      <c r="N154">
        <v>72</v>
      </c>
      <c r="P154">
        <v>300</v>
      </c>
      <c r="Q154">
        <v>34</v>
      </c>
      <c r="R154">
        <v>1977</v>
      </c>
      <c r="U154">
        <v>1977</v>
      </c>
      <c r="V154">
        <v>13.899999618530201</v>
      </c>
      <c r="W154">
        <v>10</v>
      </c>
      <c r="X154" t="s">
        <v>2556</v>
      </c>
      <c r="Y154" t="s">
        <v>2557</v>
      </c>
      <c r="Z154" t="s">
        <v>2509</v>
      </c>
      <c r="AA154" t="s">
        <v>2558</v>
      </c>
      <c r="AC154">
        <v>5</v>
      </c>
      <c r="AD154">
        <v>3801182</v>
      </c>
      <c r="AE154">
        <v>2019</v>
      </c>
    </row>
    <row r="155" spans="1:31">
      <c r="A155" t="s">
        <v>6729</v>
      </c>
      <c r="B155">
        <v>47811</v>
      </c>
      <c r="C155" t="s">
        <v>2559</v>
      </c>
      <c r="D155">
        <v>0</v>
      </c>
      <c r="E155">
        <v>1166054</v>
      </c>
      <c r="F155" t="s">
        <v>2307</v>
      </c>
      <c r="G155">
        <v>329</v>
      </c>
      <c r="H155">
        <v>827</v>
      </c>
      <c r="I155">
        <v>19310</v>
      </c>
      <c r="J155">
        <v>219.6</v>
      </c>
      <c r="K155">
        <v>235</v>
      </c>
      <c r="L155">
        <v>59.1</v>
      </c>
      <c r="M155">
        <v>59.1</v>
      </c>
      <c r="N155">
        <v>71</v>
      </c>
      <c r="P155">
        <v>250</v>
      </c>
      <c r="Q155">
        <v>30</v>
      </c>
      <c r="R155">
        <v>2005</v>
      </c>
      <c r="U155">
        <v>2005</v>
      </c>
      <c r="V155">
        <v>17.7000007629394</v>
      </c>
      <c r="W155">
        <v>8.1000003814697195</v>
      </c>
      <c r="X155" t="s">
        <v>2560</v>
      </c>
      <c r="Y155" t="s">
        <v>2557</v>
      </c>
      <c r="Z155" t="s">
        <v>2509</v>
      </c>
      <c r="AA155" t="s">
        <v>2561</v>
      </c>
      <c r="AC155">
        <v>5</v>
      </c>
      <c r="AD155">
        <v>3801182</v>
      </c>
      <c r="AE155">
        <v>2019</v>
      </c>
    </row>
    <row r="156" spans="1:31">
      <c r="A156" t="s">
        <v>6729</v>
      </c>
      <c r="B156">
        <v>32646</v>
      </c>
      <c r="C156" t="s">
        <v>2562</v>
      </c>
      <c r="D156">
        <v>0</v>
      </c>
      <c r="E156">
        <v>557340</v>
      </c>
      <c r="F156" t="s">
        <v>2288</v>
      </c>
      <c r="G156">
        <v>329</v>
      </c>
      <c r="H156">
        <v>2683</v>
      </c>
      <c r="I156">
        <v>12070</v>
      </c>
      <c r="J156">
        <v>376.8</v>
      </c>
      <c r="K156">
        <v>418</v>
      </c>
      <c r="L156">
        <v>85.1</v>
      </c>
      <c r="M156">
        <v>85.1</v>
      </c>
      <c r="N156">
        <v>109</v>
      </c>
      <c r="P156">
        <v>499</v>
      </c>
      <c r="Q156">
        <v>134</v>
      </c>
      <c r="R156">
        <v>1974</v>
      </c>
      <c r="U156">
        <v>1974</v>
      </c>
      <c r="V156">
        <v>17.5</v>
      </c>
      <c r="W156">
        <v>13.5</v>
      </c>
      <c r="X156" t="s">
        <v>2563</v>
      </c>
      <c r="Y156" t="s">
        <v>2564</v>
      </c>
      <c r="Z156" t="s">
        <v>2509</v>
      </c>
      <c r="AA156" t="s">
        <v>2510</v>
      </c>
      <c r="AC156">
        <v>5</v>
      </c>
      <c r="AD156">
        <v>3801182</v>
      </c>
      <c r="AE156">
        <v>2019</v>
      </c>
    </row>
    <row r="157" spans="1:31">
      <c r="A157" t="s">
        <v>6729</v>
      </c>
      <c r="B157">
        <v>47812</v>
      </c>
      <c r="C157" t="s">
        <v>2565</v>
      </c>
      <c r="D157">
        <v>0</v>
      </c>
      <c r="E157">
        <v>1148175</v>
      </c>
      <c r="F157" t="s">
        <v>2307</v>
      </c>
      <c r="G157">
        <v>329</v>
      </c>
      <c r="H157">
        <v>870</v>
      </c>
      <c r="I157">
        <v>19310</v>
      </c>
      <c r="J157">
        <v>219.6</v>
      </c>
      <c r="K157">
        <v>235</v>
      </c>
      <c r="L157">
        <v>59.1</v>
      </c>
      <c r="M157">
        <v>59.1</v>
      </c>
      <c r="N157">
        <v>71</v>
      </c>
      <c r="P157">
        <v>250</v>
      </c>
      <c r="Q157">
        <v>30</v>
      </c>
      <c r="R157">
        <v>2003</v>
      </c>
      <c r="U157">
        <v>2003</v>
      </c>
      <c r="V157">
        <v>17.7000007629394</v>
      </c>
      <c r="W157">
        <v>8.1000003814697195</v>
      </c>
      <c r="X157" t="s">
        <v>2560</v>
      </c>
      <c r="Y157" t="s">
        <v>2557</v>
      </c>
      <c r="Z157" t="s">
        <v>2509</v>
      </c>
      <c r="AA157" t="s">
        <v>2552</v>
      </c>
      <c r="AC157">
        <v>5</v>
      </c>
      <c r="AD157">
        <v>3801182</v>
      </c>
      <c r="AE157">
        <v>2019</v>
      </c>
    </row>
    <row r="158" spans="1:31">
      <c r="A158" t="s">
        <v>6729</v>
      </c>
      <c r="B158">
        <v>14812</v>
      </c>
      <c r="C158" t="s">
        <v>2566</v>
      </c>
      <c r="D158">
        <v>0</v>
      </c>
      <c r="E158">
        <v>1063644</v>
      </c>
      <c r="F158" t="s">
        <v>2288</v>
      </c>
      <c r="G158">
        <v>329</v>
      </c>
      <c r="H158">
        <v>7354</v>
      </c>
      <c r="I158">
        <v>13200</v>
      </c>
      <c r="J158">
        <v>344.3</v>
      </c>
      <c r="K158">
        <v>382</v>
      </c>
      <c r="L158">
        <v>85</v>
      </c>
      <c r="M158">
        <v>85</v>
      </c>
      <c r="N158">
        <v>93</v>
      </c>
      <c r="P158">
        <v>499</v>
      </c>
      <c r="Q158">
        <v>120</v>
      </c>
      <c r="R158">
        <v>1998</v>
      </c>
      <c r="U158">
        <v>1998</v>
      </c>
      <c r="V158">
        <v>17.5</v>
      </c>
      <c r="W158">
        <v>15.5</v>
      </c>
      <c r="X158" t="s">
        <v>2567</v>
      </c>
      <c r="Y158" t="s">
        <v>2564</v>
      </c>
      <c r="Z158" t="s">
        <v>2509</v>
      </c>
      <c r="AA158" t="s">
        <v>2552</v>
      </c>
      <c r="AC158">
        <v>5</v>
      </c>
      <c r="AD158">
        <v>3801182</v>
      </c>
      <c r="AE158">
        <v>2019</v>
      </c>
    </row>
    <row r="159" spans="1:31">
      <c r="A159" t="s">
        <v>6729</v>
      </c>
      <c r="B159">
        <v>32647</v>
      </c>
      <c r="C159" t="s">
        <v>2568</v>
      </c>
      <c r="D159">
        <v>0</v>
      </c>
      <c r="E159">
        <v>555601</v>
      </c>
      <c r="F159" t="s">
        <v>2288</v>
      </c>
      <c r="G159">
        <v>329</v>
      </c>
      <c r="H159">
        <v>566</v>
      </c>
      <c r="I159">
        <v>4300</v>
      </c>
      <c r="J159">
        <v>217.5</v>
      </c>
      <c r="K159">
        <v>235.9</v>
      </c>
      <c r="L159">
        <v>55.3</v>
      </c>
      <c r="M159">
        <v>56.8</v>
      </c>
      <c r="N159">
        <v>72</v>
      </c>
      <c r="P159">
        <v>300</v>
      </c>
      <c r="Q159">
        <v>34</v>
      </c>
      <c r="R159">
        <v>1973</v>
      </c>
      <c r="U159">
        <v>1973</v>
      </c>
      <c r="V159">
        <v>13.899999618530201</v>
      </c>
      <c r="W159">
        <v>10</v>
      </c>
      <c r="X159" t="s">
        <v>2556</v>
      </c>
      <c r="Y159" t="s">
        <v>2557</v>
      </c>
      <c r="Z159" t="s">
        <v>2509</v>
      </c>
      <c r="AA159" t="s">
        <v>2516</v>
      </c>
      <c r="AC159">
        <v>5</v>
      </c>
      <c r="AD159">
        <v>3801182</v>
      </c>
      <c r="AE159">
        <v>2019</v>
      </c>
    </row>
    <row r="160" spans="1:31">
      <c r="A160" t="s">
        <v>6729</v>
      </c>
      <c r="B160">
        <v>82295</v>
      </c>
      <c r="C160" t="s">
        <v>2569</v>
      </c>
      <c r="D160">
        <v>0</v>
      </c>
      <c r="E160">
        <v>1148179</v>
      </c>
      <c r="F160" t="s">
        <v>2288</v>
      </c>
      <c r="G160">
        <v>329</v>
      </c>
      <c r="H160">
        <v>66</v>
      </c>
      <c r="I160">
        <v>2000</v>
      </c>
      <c r="J160">
        <v>164.7</v>
      </c>
      <c r="K160">
        <v>181</v>
      </c>
      <c r="L160">
        <v>50</v>
      </c>
      <c r="M160">
        <v>50</v>
      </c>
      <c r="N160">
        <v>64.5</v>
      </c>
      <c r="P160">
        <v>149</v>
      </c>
      <c r="Q160">
        <v>97</v>
      </c>
      <c r="R160">
        <v>2004</v>
      </c>
      <c r="U160">
        <v>2004</v>
      </c>
      <c r="V160">
        <v>10</v>
      </c>
      <c r="W160">
        <v>2</v>
      </c>
      <c r="Z160" t="s">
        <v>2509</v>
      </c>
      <c r="AA160" t="s">
        <v>2570</v>
      </c>
      <c r="AC160">
        <v>5</v>
      </c>
      <c r="AD160">
        <v>3801182</v>
      </c>
      <c r="AE160">
        <v>2019</v>
      </c>
    </row>
    <row r="161" spans="1:31">
      <c r="A161" t="s">
        <v>6729</v>
      </c>
      <c r="B161">
        <v>60498</v>
      </c>
      <c r="C161" t="s">
        <v>2571</v>
      </c>
      <c r="D161">
        <v>0</v>
      </c>
      <c r="E161">
        <v>290288</v>
      </c>
      <c r="F161" t="s">
        <v>2288</v>
      </c>
      <c r="G161">
        <v>329</v>
      </c>
      <c r="H161">
        <v>1253</v>
      </c>
      <c r="I161">
        <v>8000</v>
      </c>
      <c r="J161">
        <v>372.2</v>
      </c>
      <c r="K161">
        <v>408</v>
      </c>
      <c r="L161">
        <v>73.5</v>
      </c>
      <c r="M161">
        <v>73.5</v>
      </c>
      <c r="N161">
        <v>88</v>
      </c>
      <c r="P161">
        <v>499</v>
      </c>
      <c r="Q161">
        <v>88</v>
      </c>
      <c r="R161">
        <v>1962</v>
      </c>
      <c r="U161">
        <v>1962</v>
      </c>
      <c r="V161">
        <v>17</v>
      </c>
      <c r="W161">
        <v>14.5</v>
      </c>
      <c r="X161" t="s">
        <v>2572</v>
      </c>
      <c r="Y161" t="s">
        <v>2557</v>
      </c>
      <c r="Z161" t="s">
        <v>2509</v>
      </c>
      <c r="AA161" t="s">
        <v>2538</v>
      </c>
      <c r="AC161">
        <v>5</v>
      </c>
      <c r="AD161">
        <v>3801182</v>
      </c>
      <c r="AE161">
        <v>2019</v>
      </c>
    </row>
    <row r="162" spans="1:31">
      <c r="A162" t="s">
        <v>6729</v>
      </c>
      <c r="B162">
        <v>60500</v>
      </c>
      <c r="C162" t="s">
        <v>2573</v>
      </c>
      <c r="D162">
        <v>0</v>
      </c>
      <c r="E162">
        <v>291533</v>
      </c>
      <c r="F162" t="s">
        <v>2288</v>
      </c>
      <c r="G162">
        <v>329</v>
      </c>
      <c r="H162">
        <v>1235</v>
      </c>
      <c r="I162">
        <v>7200</v>
      </c>
      <c r="J162">
        <v>372.2</v>
      </c>
      <c r="K162">
        <v>408</v>
      </c>
      <c r="L162">
        <v>73.5</v>
      </c>
      <c r="M162">
        <v>73.5</v>
      </c>
      <c r="N162">
        <v>110</v>
      </c>
      <c r="P162">
        <v>499</v>
      </c>
      <c r="Q162">
        <v>88</v>
      </c>
      <c r="R162">
        <v>1963</v>
      </c>
      <c r="U162">
        <v>1963</v>
      </c>
      <c r="V162">
        <v>17</v>
      </c>
      <c r="W162">
        <v>14.5</v>
      </c>
      <c r="X162" t="s">
        <v>2572</v>
      </c>
      <c r="Y162" t="s">
        <v>2557</v>
      </c>
      <c r="Z162" t="s">
        <v>2509</v>
      </c>
      <c r="AA162" t="s">
        <v>2543</v>
      </c>
      <c r="AC162">
        <v>5</v>
      </c>
      <c r="AD162">
        <v>3801182</v>
      </c>
      <c r="AE162">
        <v>2019</v>
      </c>
    </row>
    <row r="163" spans="1:31">
      <c r="A163" t="s">
        <v>6729</v>
      </c>
      <c r="B163">
        <v>60499</v>
      </c>
      <c r="C163" t="s">
        <v>2574</v>
      </c>
      <c r="D163">
        <v>0</v>
      </c>
      <c r="E163">
        <v>290756</v>
      </c>
      <c r="F163" t="s">
        <v>2288</v>
      </c>
      <c r="G163">
        <v>329</v>
      </c>
      <c r="H163">
        <v>1494</v>
      </c>
      <c r="I163">
        <v>8000</v>
      </c>
      <c r="J163">
        <v>318.89999999999998</v>
      </c>
      <c r="K163">
        <v>352</v>
      </c>
      <c r="L163">
        <v>73.5</v>
      </c>
      <c r="M163">
        <v>73.5</v>
      </c>
      <c r="N163">
        <v>110</v>
      </c>
      <c r="P163">
        <v>370</v>
      </c>
      <c r="Q163">
        <v>69</v>
      </c>
      <c r="R163">
        <v>1963</v>
      </c>
      <c r="U163">
        <v>1963</v>
      </c>
      <c r="V163">
        <v>17</v>
      </c>
      <c r="W163">
        <v>14.5</v>
      </c>
      <c r="X163" t="s">
        <v>2572</v>
      </c>
      <c r="Y163" t="s">
        <v>2557</v>
      </c>
      <c r="Z163" t="s">
        <v>2509</v>
      </c>
      <c r="AA163" t="s">
        <v>2575</v>
      </c>
      <c r="AC163">
        <v>5</v>
      </c>
      <c r="AD163">
        <v>3801182</v>
      </c>
      <c r="AE163">
        <v>2019</v>
      </c>
    </row>
    <row r="164" spans="1:31">
      <c r="A164" t="s">
        <v>6729</v>
      </c>
      <c r="B164">
        <v>60560</v>
      </c>
      <c r="C164" t="s">
        <v>2576</v>
      </c>
      <c r="D164">
        <v>0</v>
      </c>
      <c r="E164">
        <v>295172</v>
      </c>
      <c r="F164" t="s">
        <v>2288</v>
      </c>
      <c r="G164">
        <v>329</v>
      </c>
      <c r="H164">
        <v>898</v>
      </c>
      <c r="I164">
        <v>5100</v>
      </c>
      <c r="J164">
        <v>266</v>
      </c>
      <c r="K164">
        <v>296</v>
      </c>
      <c r="L164">
        <v>59.1</v>
      </c>
      <c r="M164">
        <v>59.1</v>
      </c>
      <c r="N164">
        <v>96</v>
      </c>
      <c r="P164">
        <v>174</v>
      </c>
      <c r="Q164">
        <v>42</v>
      </c>
      <c r="R164">
        <v>1964</v>
      </c>
      <c r="U164">
        <v>1964</v>
      </c>
      <c r="V164">
        <v>14.5</v>
      </c>
      <c r="W164">
        <v>11.199999809265099</v>
      </c>
      <c r="X164" t="s">
        <v>2577</v>
      </c>
      <c r="Y164" t="s">
        <v>2578</v>
      </c>
      <c r="Z164" t="s">
        <v>2509</v>
      </c>
      <c r="AA164" t="s">
        <v>2579</v>
      </c>
      <c r="AC164">
        <v>5</v>
      </c>
      <c r="AD164">
        <v>3801182</v>
      </c>
      <c r="AE164">
        <v>2019</v>
      </c>
    </row>
    <row r="165" spans="1:31">
      <c r="A165" t="s">
        <v>6729</v>
      </c>
      <c r="B165">
        <v>66372</v>
      </c>
      <c r="C165" t="s">
        <v>2580</v>
      </c>
      <c r="D165">
        <v>0</v>
      </c>
      <c r="E165">
        <v>657702</v>
      </c>
      <c r="F165" t="s">
        <v>2386</v>
      </c>
      <c r="G165">
        <v>335</v>
      </c>
      <c r="H165">
        <v>64</v>
      </c>
      <c r="I165">
        <v>990</v>
      </c>
      <c r="J165">
        <v>140.6</v>
      </c>
      <c r="K165">
        <v>141.4</v>
      </c>
      <c r="L165">
        <v>46.1</v>
      </c>
      <c r="M165">
        <v>46.1</v>
      </c>
      <c r="N165">
        <v>47.5</v>
      </c>
      <c r="P165">
        <v>12</v>
      </c>
      <c r="Q165">
        <v>180</v>
      </c>
      <c r="R165">
        <v>1983</v>
      </c>
      <c r="U165">
        <v>1983</v>
      </c>
      <c r="V165">
        <v>15</v>
      </c>
      <c r="W165">
        <v>3.20000004768371</v>
      </c>
      <c r="Z165" t="s">
        <v>2545</v>
      </c>
      <c r="AA165" t="s">
        <v>2581</v>
      </c>
      <c r="AC165">
        <v>5</v>
      </c>
      <c r="AD165">
        <v>3602793</v>
      </c>
      <c r="AE165">
        <v>2019</v>
      </c>
    </row>
    <row r="166" spans="1:31" ht="45">
      <c r="A166" t="s">
        <v>6729</v>
      </c>
      <c r="B166">
        <v>85672</v>
      </c>
      <c r="C166" s="83" t="s">
        <v>2582</v>
      </c>
      <c r="E166">
        <v>1172058</v>
      </c>
      <c r="F166" t="s">
        <v>2297</v>
      </c>
      <c r="G166">
        <v>351</v>
      </c>
      <c r="H166">
        <v>6</v>
      </c>
      <c r="J166">
        <v>30.3</v>
      </c>
      <c r="K166">
        <v>30.3</v>
      </c>
      <c r="L166">
        <v>10</v>
      </c>
      <c r="M166">
        <v>10</v>
      </c>
      <c r="R166">
        <v>2005</v>
      </c>
      <c r="U166">
        <v>2005</v>
      </c>
      <c r="V166">
        <v>2</v>
      </c>
      <c r="W166">
        <v>1.20000004768371</v>
      </c>
      <c r="Z166" t="s">
        <v>2509</v>
      </c>
      <c r="AA166" t="s">
        <v>2583</v>
      </c>
      <c r="AC166">
        <v>5</v>
      </c>
      <c r="AD166">
        <v>3810231</v>
      </c>
      <c r="AE166">
        <v>2019</v>
      </c>
    </row>
    <row r="167" spans="1:31" ht="60">
      <c r="A167" t="s">
        <v>6729</v>
      </c>
      <c r="B167">
        <v>85671</v>
      </c>
      <c r="C167" s="83" t="s">
        <v>2584</v>
      </c>
      <c r="E167">
        <v>1027350</v>
      </c>
      <c r="F167" t="s">
        <v>2297</v>
      </c>
      <c r="G167">
        <v>351</v>
      </c>
      <c r="H167">
        <v>15</v>
      </c>
      <c r="J167">
        <v>36</v>
      </c>
      <c r="K167">
        <v>36</v>
      </c>
      <c r="L167">
        <v>12</v>
      </c>
      <c r="M167">
        <v>12</v>
      </c>
      <c r="R167">
        <v>1994</v>
      </c>
      <c r="U167">
        <v>1994</v>
      </c>
      <c r="V167">
        <v>4</v>
      </c>
      <c r="W167">
        <v>1.29999995231628</v>
      </c>
      <c r="Z167" t="s">
        <v>2509</v>
      </c>
      <c r="AA167" t="s">
        <v>2583</v>
      </c>
      <c r="AC167">
        <v>5</v>
      </c>
      <c r="AD167">
        <v>3810231</v>
      </c>
      <c r="AE167">
        <v>2019</v>
      </c>
    </row>
    <row r="168" spans="1:31">
      <c r="A168" t="s">
        <v>6729</v>
      </c>
      <c r="B168">
        <v>47806</v>
      </c>
      <c r="C168" t="s">
        <v>2525</v>
      </c>
      <c r="D168">
        <v>0</v>
      </c>
      <c r="E168">
        <v>270661</v>
      </c>
      <c r="F168" t="s">
        <v>2446</v>
      </c>
      <c r="G168">
        <v>351</v>
      </c>
      <c r="H168">
        <v>28</v>
      </c>
      <c r="I168">
        <v>185</v>
      </c>
      <c r="J168">
        <v>64.7</v>
      </c>
      <c r="K168">
        <v>81</v>
      </c>
      <c r="L168">
        <v>24</v>
      </c>
      <c r="M168">
        <v>24</v>
      </c>
      <c r="N168">
        <v>19</v>
      </c>
      <c r="P168">
        <v>150</v>
      </c>
      <c r="R168">
        <v>1955</v>
      </c>
      <c r="U168">
        <v>1955</v>
      </c>
      <c r="V168">
        <v>2.0999999046325599</v>
      </c>
      <c r="W168">
        <v>1.79999995231628</v>
      </c>
      <c r="Z168" t="s">
        <v>2509</v>
      </c>
      <c r="AA168" t="s">
        <v>2585</v>
      </c>
      <c r="AC168">
        <v>5</v>
      </c>
      <c r="AD168">
        <v>3805254</v>
      </c>
      <c r="AE168">
        <v>2019</v>
      </c>
    </row>
    <row r="169" spans="1:31">
      <c r="A169" t="s">
        <v>6729</v>
      </c>
      <c r="B169">
        <v>10245</v>
      </c>
      <c r="C169" t="s">
        <v>2586</v>
      </c>
      <c r="D169">
        <v>0</v>
      </c>
      <c r="E169">
        <v>271285</v>
      </c>
      <c r="F169" t="s">
        <v>2446</v>
      </c>
      <c r="G169">
        <v>351</v>
      </c>
      <c r="H169">
        <v>97</v>
      </c>
      <c r="I169">
        <v>225</v>
      </c>
      <c r="J169">
        <v>94</v>
      </c>
      <c r="K169">
        <v>112</v>
      </c>
      <c r="L169">
        <v>29</v>
      </c>
      <c r="M169">
        <v>29</v>
      </c>
      <c r="N169">
        <v>33</v>
      </c>
      <c r="P169">
        <v>350</v>
      </c>
      <c r="R169">
        <v>1953</v>
      </c>
      <c r="U169">
        <v>1953</v>
      </c>
      <c r="V169">
        <v>3</v>
      </c>
      <c r="W169">
        <v>2.5</v>
      </c>
      <c r="Z169" t="s">
        <v>2509</v>
      </c>
      <c r="AA169" t="s">
        <v>2585</v>
      </c>
      <c r="AC169">
        <v>5</v>
      </c>
      <c r="AD169">
        <v>3805254</v>
      </c>
      <c r="AE169">
        <v>2019</v>
      </c>
    </row>
    <row r="170" spans="1:31">
      <c r="A170" t="s">
        <v>6729</v>
      </c>
      <c r="B170">
        <v>1921</v>
      </c>
      <c r="C170" t="s">
        <v>2587</v>
      </c>
      <c r="D170">
        <v>0</v>
      </c>
      <c r="E170">
        <v>913295</v>
      </c>
      <c r="F170" t="s">
        <v>2446</v>
      </c>
      <c r="G170">
        <v>351</v>
      </c>
      <c r="H170">
        <v>97</v>
      </c>
      <c r="I170">
        <v>1100</v>
      </c>
      <c r="J170">
        <v>132</v>
      </c>
      <c r="K170">
        <v>156</v>
      </c>
      <c r="L170">
        <v>34</v>
      </c>
      <c r="M170">
        <v>34</v>
      </c>
      <c r="N170">
        <v>42</v>
      </c>
      <c r="P170">
        <v>900</v>
      </c>
      <c r="R170">
        <v>1987</v>
      </c>
      <c r="U170">
        <v>1987</v>
      </c>
      <c r="V170">
        <v>4</v>
      </c>
      <c r="W170">
        <v>3</v>
      </c>
      <c r="Z170" t="s">
        <v>2509</v>
      </c>
      <c r="AA170" t="s">
        <v>2585</v>
      </c>
      <c r="AC170">
        <v>5</v>
      </c>
      <c r="AD170">
        <v>3805254</v>
      </c>
      <c r="AE170">
        <v>2019</v>
      </c>
    </row>
    <row r="171" spans="1:31" ht="30">
      <c r="A171" t="s">
        <v>6729</v>
      </c>
      <c r="B171">
        <v>85673</v>
      </c>
      <c r="C171" s="83" t="s">
        <v>2588</v>
      </c>
      <c r="E171">
        <v>1252464</v>
      </c>
      <c r="F171" t="s">
        <v>2297</v>
      </c>
      <c r="G171">
        <v>351</v>
      </c>
      <c r="H171">
        <v>9</v>
      </c>
      <c r="J171">
        <v>32</v>
      </c>
      <c r="K171">
        <v>32</v>
      </c>
      <c r="L171">
        <v>11</v>
      </c>
      <c r="M171">
        <v>11</v>
      </c>
      <c r="R171">
        <v>2014</v>
      </c>
      <c r="U171">
        <v>2014</v>
      </c>
      <c r="V171">
        <v>2</v>
      </c>
      <c r="W171">
        <v>2</v>
      </c>
      <c r="Z171" t="s">
        <v>2509</v>
      </c>
      <c r="AA171" t="s">
        <v>2552</v>
      </c>
      <c r="AC171">
        <v>5</v>
      </c>
      <c r="AD171">
        <v>3810232</v>
      </c>
      <c r="AE171">
        <v>2019</v>
      </c>
    </row>
    <row r="172" spans="1:31" ht="45">
      <c r="A172" t="s">
        <v>6729</v>
      </c>
      <c r="B172">
        <v>85675</v>
      </c>
      <c r="C172" s="83" t="s">
        <v>2589</v>
      </c>
      <c r="E172">
        <v>1277152</v>
      </c>
      <c r="F172" t="s">
        <v>2297</v>
      </c>
      <c r="G172">
        <v>351</v>
      </c>
      <c r="H172">
        <v>17</v>
      </c>
      <c r="J172">
        <v>46</v>
      </c>
      <c r="K172">
        <v>46</v>
      </c>
      <c r="L172">
        <v>17.5</v>
      </c>
      <c r="M172">
        <v>17.5</v>
      </c>
      <c r="R172">
        <v>2019</v>
      </c>
      <c r="U172">
        <v>2019</v>
      </c>
      <c r="V172">
        <v>3</v>
      </c>
      <c r="W172">
        <v>1.79999995231628</v>
      </c>
      <c r="Z172" t="s">
        <v>2509</v>
      </c>
      <c r="AA172" t="s">
        <v>2552</v>
      </c>
      <c r="AC172">
        <v>5</v>
      </c>
      <c r="AD172">
        <v>3810232</v>
      </c>
      <c r="AE172">
        <v>2019</v>
      </c>
    </row>
    <row r="173" spans="1:31" ht="30">
      <c r="A173" t="s">
        <v>6729</v>
      </c>
      <c r="B173">
        <v>85674</v>
      </c>
      <c r="C173" s="83" t="s">
        <v>2590</v>
      </c>
      <c r="E173">
        <v>1277151</v>
      </c>
      <c r="F173" t="s">
        <v>2297</v>
      </c>
      <c r="G173">
        <v>351</v>
      </c>
      <c r="H173">
        <v>22</v>
      </c>
      <c r="J173">
        <v>42</v>
      </c>
      <c r="K173">
        <v>42</v>
      </c>
      <c r="L173">
        <v>16</v>
      </c>
      <c r="M173">
        <v>16</v>
      </c>
      <c r="R173">
        <v>2017</v>
      </c>
      <c r="U173">
        <v>2017</v>
      </c>
      <c r="V173">
        <v>3</v>
      </c>
      <c r="W173">
        <v>2</v>
      </c>
      <c r="Z173" t="s">
        <v>2509</v>
      </c>
      <c r="AA173" t="s">
        <v>2552</v>
      </c>
      <c r="AC173">
        <v>5</v>
      </c>
      <c r="AD173">
        <v>3810232</v>
      </c>
      <c r="AE173">
        <v>2019</v>
      </c>
    </row>
    <row r="174" spans="1:31">
      <c r="A174" t="s">
        <v>6729</v>
      </c>
      <c r="B174">
        <v>80031</v>
      </c>
      <c r="C174" t="s">
        <v>2018</v>
      </c>
      <c r="D174">
        <v>0</v>
      </c>
      <c r="E174">
        <v>1163384</v>
      </c>
      <c r="F174" t="s">
        <v>2591</v>
      </c>
      <c r="G174">
        <v>114</v>
      </c>
      <c r="H174">
        <v>56439</v>
      </c>
      <c r="I174">
        <v>26820</v>
      </c>
      <c r="J174">
        <v>905.5</v>
      </c>
      <c r="K174">
        <v>941</v>
      </c>
      <c r="L174">
        <v>164</v>
      </c>
      <c r="M174">
        <v>164</v>
      </c>
      <c r="N174">
        <v>171.4</v>
      </c>
      <c r="Q174">
        <v>193050</v>
      </c>
      <c r="R174">
        <v>2004</v>
      </c>
      <c r="U174">
        <v>2004</v>
      </c>
      <c r="V174">
        <v>64.300003051757798</v>
      </c>
      <c r="W174">
        <v>12.699999809265099</v>
      </c>
      <c r="X174" t="s">
        <v>2592</v>
      </c>
      <c r="Y174" t="s">
        <v>2593</v>
      </c>
      <c r="Z174" t="s">
        <v>2594</v>
      </c>
      <c r="AA174" t="s">
        <v>2595</v>
      </c>
      <c r="AC174">
        <v>5</v>
      </c>
      <c r="AD174">
        <v>3701446</v>
      </c>
      <c r="AE174">
        <v>2019</v>
      </c>
    </row>
    <row r="175" spans="1:31">
      <c r="A175" t="s">
        <v>6729</v>
      </c>
      <c r="B175">
        <v>47807</v>
      </c>
      <c r="C175" t="s">
        <v>2022</v>
      </c>
      <c r="D175">
        <v>0</v>
      </c>
      <c r="E175">
        <v>1154199</v>
      </c>
      <c r="F175" t="s">
        <v>2591</v>
      </c>
      <c r="G175">
        <v>114</v>
      </c>
      <c r="H175">
        <v>56439</v>
      </c>
      <c r="I175">
        <v>26820</v>
      </c>
      <c r="J175">
        <v>905.5</v>
      </c>
      <c r="K175">
        <v>941</v>
      </c>
      <c r="L175">
        <v>164</v>
      </c>
      <c r="M175">
        <v>164</v>
      </c>
      <c r="N175">
        <v>171.4</v>
      </c>
      <c r="Q175">
        <v>193700</v>
      </c>
      <c r="R175">
        <v>2005</v>
      </c>
      <c r="U175">
        <v>2005</v>
      </c>
      <c r="V175">
        <v>64.300003051757798</v>
      </c>
      <c r="W175">
        <v>12.699999809265099</v>
      </c>
      <c r="X175" t="s">
        <v>2596</v>
      </c>
      <c r="Y175" t="s">
        <v>2593</v>
      </c>
      <c r="Z175" t="s">
        <v>2594</v>
      </c>
      <c r="AA175" t="s">
        <v>2595</v>
      </c>
      <c r="AC175">
        <v>5</v>
      </c>
      <c r="AD175">
        <v>3701446</v>
      </c>
      <c r="AE175">
        <v>2019</v>
      </c>
    </row>
    <row r="176" spans="1:31">
      <c r="A176" t="s">
        <v>6729</v>
      </c>
      <c r="B176">
        <v>48402</v>
      </c>
      <c r="C176" t="s">
        <v>2023</v>
      </c>
      <c r="D176">
        <v>0</v>
      </c>
      <c r="E176">
        <v>1184822</v>
      </c>
      <c r="F176" t="s">
        <v>2591</v>
      </c>
      <c r="G176">
        <v>114</v>
      </c>
      <c r="H176">
        <v>56439</v>
      </c>
      <c r="I176">
        <v>26820</v>
      </c>
      <c r="J176">
        <v>905.5</v>
      </c>
      <c r="K176">
        <v>941</v>
      </c>
      <c r="L176">
        <v>164</v>
      </c>
      <c r="M176">
        <v>164</v>
      </c>
      <c r="N176">
        <v>171.4</v>
      </c>
      <c r="Q176">
        <v>193050</v>
      </c>
      <c r="R176">
        <v>2006</v>
      </c>
      <c r="U176">
        <v>2006</v>
      </c>
      <c r="V176">
        <v>64.300003051757798</v>
      </c>
      <c r="W176">
        <v>12.699999809265099</v>
      </c>
      <c r="X176" t="s">
        <v>2596</v>
      </c>
      <c r="Y176" t="s">
        <v>2593</v>
      </c>
      <c r="Z176" t="s">
        <v>2594</v>
      </c>
      <c r="AA176" t="s">
        <v>2595</v>
      </c>
      <c r="AC176">
        <v>5</v>
      </c>
      <c r="AD176">
        <v>3701446</v>
      </c>
      <c r="AE176">
        <v>2019</v>
      </c>
    </row>
    <row r="177" spans="1:31">
      <c r="A177" t="s">
        <v>6729</v>
      </c>
      <c r="B177">
        <v>48023</v>
      </c>
      <c r="C177" t="s">
        <v>2024</v>
      </c>
      <c r="D177">
        <v>0</v>
      </c>
      <c r="E177">
        <v>1172490</v>
      </c>
      <c r="F177" t="s">
        <v>2591</v>
      </c>
      <c r="G177">
        <v>114</v>
      </c>
      <c r="H177">
        <v>56439</v>
      </c>
      <c r="I177">
        <v>26820</v>
      </c>
      <c r="J177">
        <v>905.5</v>
      </c>
      <c r="K177">
        <v>941</v>
      </c>
      <c r="L177">
        <v>164</v>
      </c>
      <c r="M177">
        <v>164</v>
      </c>
      <c r="N177">
        <v>171.4</v>
      </c>
      <c r="Q177">
        <v>193050</v>
      </c>
      <c r="R177">
        <v>2005</v>
      </c>
      <c r="U177">
        <v>2005</v>
      </c>
      <c r="V177">
        <v>64.300003051757798</v>
      </c>
      <c r="W177">
        <v>12.699999809265099</v>
      </c>
      <c r="X177" t="s">
        <v>2597</v>
      </c>
      <c r="Y177" t="s">
        <v>2598</v>
      </c>
      <c r="Z177" t="s">
        <v>2594</v>
      </c>
      <c r="AA177" t="s">
        <v>2595</v>
      </c>
      <c r="AC177">
        <v>5</v>
      </c>
      <c r="AD177">
        <v>3701446</v>
      </c>
      <c r="AE177">
        <v>2019</v>
      </c>
    </row>
    <row r="178" spans="1:31" ht="45">
      <c r="A178" t="s">
        <v>6729</v>
      </c>
      <c r="B178">
        <v>85676</v>
      </c>
      <c r="C178" s="83" t="s">
        <v>2599</v>
      </c>
      <c r="E178">
        <v>987976</v>
      </c>
      <c r="F178" t="s">
        <v>2297</v>
      </c>
      <c r="G178">
        <v>351</v>
      </c>
      <c r="H178">
        <v>38</v>
      </c>
      <c r="J178">
        <v>57.7</v>
      </c>
      <c r="K178">
        <v>57.7</v>
      </c>
      <c r="L178">
        <v>13.2</v>
      </c>
      <c r="M178">
        <v>13.2</v>
      </c>
      <c r="R178">
        <v>1992</v>
      </c>
      <c r="U178">
        <v>1992</v>
      </c>
      <c r="V178">
        <v>5.5</v>
      </c>
      <c r="W178">
        <v>2</v>
      </c>
      <c r="Z178" t="s">
        <v>2509</v>
      </c>
      <c r="AA178" t="s">
        <v>2510</v>
      </c>
      <c r="AC178">
        <v>5</v>
      </c>
      <c r="AD178">
        <v>3810234</v>
      </c>
      <c r="AE178">
        <v>2019</v>
      </c>
    </row>
    <row r="179" spans="1:31" ht="60">
      <c r="A179" t="s">
        <v>6729</v>
      </c>
      <c r="B179">
        <v>85677</v>
      </c>
      <c r="C179" s="83" t="s">
        <v>2600</v>
      </c>
      <c r="E179">
        <v>1200275</v>
      </c>
      <c r="F179" t="s">
        <v>2297</v>
      </c>
      <c r="G179">
        <v>351</v>
      </c>
      <c r="H179">
        <v>11</v>
      </c>
      <c r="J179">
        <v>34</v>
      </c>
      <c r="K179">
        <v>34</v>
      </c>
      <c r="L179">
        <v>11</v>
      </c>
      <c r="M179">
        <v>11</v>
      </c>
      <c r="R179">
        <v>2007</v>
      </c>
      <c r="U179">
        <v>2007</v>
      </c>
      <c r="V179">
        <v>3</v>
      </c>
      <c r="W179">
        <v>1.5</v>
      </c>
      <c r="Z179" t="s">
        <v>2509</v>
      </c>
      <c r="AA179" s="83" t="s">
        <v>2601</v>
      </c>
      <c r="AC179">
        <v>5</v>
      </c>
      <c r="AD179">
        <v>3810235</v>
      </c>
      <c r="AE179">
        <v>2019</v>
      </c>
    </row>
    <row r="180" spans="1:31" ht="45">
      <c r="A180" t="s">
        <v>6729</v>
      </c>
      <c r="B180">
        <v>85678</v>
      </c>
      <c r="C180" s="83" t="s">
        <v>2602</v>
      </c>
      <c r="E180">
        <v>909211</v>
      </c>
      <c r="F180" t="s">
        <v>2297</v>
      </c>
      <c r="G180">
        <v>351</v>
      </c>
      <c r="H180">
        <v>136</v>
      </c>
      <c r="J180">
        <v>75.099999999999994</v>
      </c>
      <c r="K180">
        <v>75.099999999999994</v>
      </c>
      <c r="L180">
        <v>20.100000000000001</v>
      </c>
      <c r="M180">
        <v>20.100000000000001</v>
      </c>
      <c r="R180">
        <v>1986</v>
      </c>
      <c r="U180">
        <v>1986</v>
      </c>
      <c r="V180">
        <v>9.5</v>
      </c>
      <c r="W180">
        <v>2</v>
      </c>
      <c r="Z180" t="s">
        <v>2509</v>
      </c>
      <c r="AA180" t="s">
        <v>2510</v>
      </c>
      <c r="AC180">
        <v>5</v>
      </c>
      <c r="AD180">
        <v>3810236</v>
      </c>
      <c r="AE180">
        <v>2019</v>
      </c>
    </row>
    <row r="181" spans="1:31">
      <c r="A181" t="s">
        <v>6729</v>
      </c>
      <c r="B181">
        <v>85792</v>
      </c>
      <c r="C181" t="s">
        <v>2603</v>
      </c>
      <c r="D181">
        <v>0</v>
      </c>
      <c r="E181">
        <v>623032</v>
      </c>
      <c r="F181" t="s">
        <v>2297</v>
      </c>
      <c r="G181">
        <v>351</v>
      </c>
      <c r="H181">
        <v>186</v>
      </c>
      <c r="J181">
        <v>83.7</v>
      </c>
      <c r="K181">
        <v>83.7</v>
      </c>
      <c r="L181">
        <v>24.4</v>
      </c>
      <c r="M181">
        <v>24.4</v>
      </c>
      <c r="R181">
        <v>1980</v>
      </c>
      <c r="U181">
        <v>1980</v>
      </c>
      <c r="V181">
        <v>9.8999996185302699</v>
      </c>
      <c r="W181">
        <v>2</v>
      </c>
      <c r="Z181" t="s">
        <v>2298</v>
      </c>
      <c r="AA181" t="s">
        <v>2552</v>
      </c>
      <c r="AC181">
        <v>5</v>
      </c>
      <c r="AD181">
        <v>1510301</v>
      </c>
      <c r="AE181">
        <v>2019</v>
      </c>
    </row>
    <row r="182" spans="1:31" ht="60">
      <c r="A182" t="s">
        <v>6729</v>
      </c>
      <c r="B182">
        <v>85679</v>
      </c>
      <c r="C182" s="83" t="s">
        <v>2604</v>
      </c>
      <c r="E182">
        <v>1295273</v>
      </c>
      <c r="F182" t="s">
        <v>2297</v>
      </c>
      <c r="G182">
        <v>351</v>
      </c>
      <c r="H182">
        <v>2522</v>
      </c>
      <c r="J182">
        <v>252.3</v>
      </c>
      <c r="K182">
        <v>252.3</v>
      </c>
      <c r="L182">
        <v>67</v>
      </c>
      <c r="M182">
        <v>67</v>
      </c>
      <c r="R182">
        <v>2019</v>
      </c>
      <c r="U182">
        <v>2019</v>
      </c>
      <c r="V182">
        <v>18</v>
      </c>
      <c r="W182">
        <v>2</v>
      </c>
      <c r="Z182" t="s">
        <v>2509</v>
      </c>
      <c r="AA182" s="83" t="s">
        <v>2605</v>
      </c>
      <c r="AC182">
        <v>5</v>
      </c>
      <c r="AD182">
        <v>3810237</v>
      </c>
      <c r="AE182">
        <v>2019</v>
      </c>
    </row>
    <row r="183" spans="1:31" ht="45">
      <c r="A183" t="s">
        <v>6729</v>
      </c>
      <c r="B183">
        <v>85680</v>
      </c>
      <c r="C183" s="83" t="s">
        <v>2606</v>
      </c>
      <c r="E183">
        <v>1021766</v>
      </c>
      <c r="F183" t="s">
        <v>2297</v>
      </c>
      <c r="G183">
        <v>351</v>
      </c>
      <c r="H183">
        <v>16</v>
      </c>
      <c r="J183">
        <v>32</v>
      </c>
      <c r="K183">
        <v>32</v>
      </c>
      <c r="L183">
        <v>11.5</v>
      </c>
      <c r="M183">
        <v>11.5</v>
      </c>
      <c r="R183">
        <v>1994</v>
      </c>
      <c r="U183">
        <v>1994</v>
      </c>
      <c r="V183">
        <v>4.5</v>
      </c>
      <c r="W183">
        <v>2</v>
      </c>
      <c r="Z183" t="s">
        <v>2509</v>
      </c>
      <c r="AA183" t="s">
        <v>2510</v>
      </c>
      <c r="AC183">
        <v>5</v>
      </c>
      <c r="AD183">
        <v>3810238</v>
      </c>
      <c r="AE183">
        <v>2019</v>
      </c>
    </row>
    <row r="184" spans="1:31" ht="45">
      <c r="A184" t="s">
        <v>6729</v>
      </c>
      <c r="B184">
        <v>85681</v>
      </c>
      <c r="C184" s="83" t="s">
        <v>2607</v>
      </c>
      <c r="E184">
        <v>1021551</v>
      </c>
      <c r="F184" t="s">
        <v>2297</v>
      </c>
      <c r="G184">
        <v>351</v>
      </c>
      <c r="H184">
        <v>21</v>
      </c>
      <c r="J184">
        <v>34.5</v>
      </c>
      <c r="K184">
        <v>34.5</v>
      </c>
      <c r="L184">
        <v>12.3</v>
      </c>
      <c r="M184">
        <v>12.3</v>
      </c>
      <c r="R184">
        <v>1978</v>
      </c>
      <c r="U184">
        <v>1978</v>
      </c>
      <c r="V184">
        <v>5.5</v>
      </c>
      <c r="W184">
        <v>2</v>
      </c>
      <c r="Z184" t="s">
        <v>2509</v>
      </c>
      <c r="AA184" s="83" t="s">
        <v>2608</v>
      </c>
      <c r="AC184">
        <v>5</v>
      </c>
      <c r="AD184">
        <v>3810239</v>
      </c>
      <c r="AE184">
        <v>2019</v>
      </c>
    </row>
    <row r="185" spans="1:31" ht="45">
      <c r="A185" t="s">
        <v>6729</v>
      </c>
      <c r="B185">
        <v>85682</v>
      </c>
      <c r="C185" s="83" t="s">
        <v>2609</v>
      </c>
      <c r="E185">
        <v>1022728</v>
      </c>
      <c r="F185" t="s">
        <v>2297</v>
      </c>
      <c r="G185">
        <v>351</v>
      </c>
      <c r="H185">
        <v>21</v>
      </c>
      <c r="J185">
        <v>34.299999999999997</v>
      </c>
      <c r="K185">
        <v>34.299999999999997</v>
      </c>
      <c r="L185">
        <v>12.3</v>
      </c>
      <c r="M185">
        <v>12.3</v>
      </c>
      <c r="R185">
        <v>1980</v>
      </c>
      <c r="U185">
        <v>1980</v>
      </c>
      <c r="V185">
        <v>5.5</v>
      </c>
      <c r="W185">
        <v>2</v>
      </c>
      <c r="Z185" t="s">
        <v>2509</v>
      </c>
      <c r="AA185" s="83" t="s">
        <v>2608</v>
      </c>
      <c r="AC185">
        <v>5</v>
      </c>
      <c r="AD185">
        <v>3810239</v>
      </c>
      <c r="AE185">
        <v>2019</v>
      </c>
    </row>
    <row r="186" spans="1:31" ht="30">
      <c r="A186" t="s">
        <v>6729</v>
      </c>
      <c r="B186">
        <v>85683</v>
      </c>
      <c r="C186" s="83" t="s">
        <v>2610</v>
      </c>
      <c r="E186">
        <v>1196022</v>
      </c>
      <c r="F186" t="s">
        <v>2297</v>
      </c>
      <c r="G186">
        <v>351</v>
      </c>
      <c r="H186">
        <v>13</v>
      </c>
      <c r="J186">
        <v>36</v>
      </c>
      <c r="K186">
        <v>36</v>
      </c>
      <c r="L186">
        <v>13</v>
      </c>
      <c r="M186">
        <v>13</v>
      </c>
      <c r="R186">
        <v>2007</v>
      </c>
      <c r="U186">
        <v>2007</v>
      </c>
      <c r="V186">
        <v>3</v>
      </c>
      <c r="W186">
        <v>1.29999995231628</v>
      </c>
      <c r="Z186" t="s">
        <v>2509</v>
      </c>
      <c r="AA186" s="83" t="s">
        <v>2611</v>
      </c>
      <c r="AC186">
        <v>5</v>
      </c>
      <c r="AD186">
        <v>3810240</v>
      </c>
      <c r="AE186">
        <v>2019</v>
      </c>
    </row>
    <row r="187" spans="1:31" ht="30">
      <c r="A187" t="s">
        <v>6729</v>
      </c>
      <c r="B187">
        <v>85684</v>
      </c>
      <c r="C187" s="83" t="s">
        <v>2612</v>
      </c>
      <c r="E187">
        <v>1197832</v>
      </c>
      <c r="F187" t="s">
        <v>2297</v>
      </c>
      <c r="G187">
        <v>351</v>
      </c>
      <c r="H187">
        <v>7</v>
      </c>
      <c r="J187">
        <v>36</v>
      </c>
      <c r="K187">
        <v>36</v>
      </c>
      <c r="L187">
        <v>15</v>
      </c>
      <c r="M187">
        <v>15</v>
      </c>
      <c r="R187">
        <v>2007</v>
      </c>
      <c r="U187">
        <v>2007</v>
      </c>
      <c r="V187">
        <v>2</v>
      </c>
      <c r="W187">
        <v>1</v>
      </c>
      <c r="Z187" t="s">
        <v>2509</v>
      </c>
      <c r="AA187" s="83" t="s">
        <v>2611</v>
      </c>
      <c r="AC187">
        <v>5</v>
      </c>
      <c r="AD187">
        <v>3810240</v>
      </c>
      <c r="AE187">
        <v>2019</v>
      </c>
    </row>
    <row r="188" spans="1:31" ht="60">
      <c r="A188" t="s">
        <v>6729</v>
      </c>
      <c r="B188">
        <v>85685</v>
      </c>
      <c r="C188" s="83" t="s">
        <v>2613</v>
      </c>
      <c r="E188">
        <v>656806</v>
      </c>
      <c r="F188" t="s">
        <v>2297</v>
      </c>
      <c r="G188">
        <v>351</v>
      </c>
      <c r="H188">
        <v>92</v>
      </c>
      <c r="J188">
        <v>96.8</v>
      </c>
      <c r="K188">
        <v>96.8</v>
      </c>
      <c r="L188">
        <v>26</v>
      </c>
      <c r="M188">
        <v>26</v>
      </c>
      <c r="R188">
        <v>1983</v>
      </c>
      <c r="U188">
        <v>1983</v>
      </c>
      <c r="V188">
        <v>6</v>
      </c>
      <c r="W188">
        <v>2</v>
      </c>
      <c r="Z188" t="s">
        <v>2509</v>
      </c>
      <c r="AA188" s="83" t="s">
        <v>2614</v>
      </c>
      <c r="AB188" t="s">
        <v>2615</v>
      </c>
      <c r="AC188">
        <v>5</v>
      </c>
      <c r="AD188">
        <v>3810242</v>
      </c>
      <c r="AE188">
        <v>2019</v>
      </c>
    </row>
    <row r="189" spans="1:31">
      <c r="A189" t="s">
        <v>6729</v>
      </c>
      <c r="B189">
        <v>86001</v>
      </c>
      <c r="C189" t="s">
        <v>2616</v>
      </c>
      <c r="E189">
        <v>541656</v>
      </c>
      <c r="F189" t="s">
        <v>2297</v>
      </c>
      <c r="G189">
        <v>351</v>
      </c>
      <c r="H189">
        <v>23</v>
      </c>
      <c r="I189">
        <v>99999</v>
      </c>
      <c r="J189">
        <v>49</v>
      </c>
      <c r="K189">
        <v>49</v>
      </c>
      <c r="L189">
        <v>16</v>
      </c>
      <c r="M189">
        <v>16</v>
      </c>
      <c r="R189">
        <v>1972</v>
      </c>
      <c r="U189">
        <v>1972</v>
      </c>
      <c r="V189">
        <v>2</v>
      </c>
      <c r="W189">
        <v>0.10000000149011599</v>
      </c>
      <c r="Z189" t="s">
        <v>2452</v>
      </c>
      <c r="AA189" t="s">
        <v>2617</v>
      </c>
      <c r="AB189" t="s">
        <v>2618</v>
      </c>
      <c r="AC189">
        <v>5</v>
      </c>
      <c r="AD189">
        <v>110352</v>
      </c>
      <c r="AE189">
        <v>2019</v>
      </c>
    </row>
    <row r="190" spans="1:31">
      <c r="A190" t="s">
        <v>6729</v>
      </c>
      <c r="B190">
        <v>86046</v>
      </c>
      <c r="C190" t="s">
        <v>2619</v>
      </c>
      <c r="E190">
        <v>298442</v>
      </c>
      <c r="F190" t="s">
        <v>2297</v>
      </c>
      <c r="G190">
        <v>351</v>
      </c>
      <c r="H190">
        <v>39</v>
      </c>
      <c r="I190">
        <v>99999</v>
      </c>
      <c r="J190">
        <v>56.8</v>
      </c>
      <c r="K190">
        <v>56.8</v>
      </c>
      <c r="L190">
        <v>16.899999999999999</v>
      </c>
      <c r="M190">
        <v>16.899999999999999</v>
      </c>
      <c r="R190">
        <v>1965</v>
      </c>
      <c r="U190">
        <v>1965</v>
      </c>
      <c r="V190">
        <v>3.5</v>
      </c>
      <c r="W190">
        <v>2</v>
      </c>
      <c r="Z190" t="s">
        <v>2402</v>
      </c>
      <c r="AA190" t="s">
        <v>2620</v>
      </c>
      <c r="AB190" t="s">
        <v>2621</v>
      </c>
      <c r="AC190">
        <v>4</v>
      </c>
      <c r="AD190">
        <v>310390</v>
      </c>
      <c r="AE190">
        <v>2019</v>
      </c>
    </row>
    <row r="191" spans="1:31">
      <c r="A191" t="s">
        <v>6729</v>
      </c>
      <c r="B191">
        <v>85730</v>
      </c>
      <c r="C191" t="s">
        <v>2622</v>
      </c>
      <c r="E191">
        <v>284986</v>
      </c>
      <c r="F191" t="s">
        <v>2297</v>
      </c>
      <c r="G191">
        <v>351</v>
      </c>
      <c r="H191">
        <v>58</v>
      </c>
      <c r="J191">
        <v>61.9</v>
      </c>
      <c r="K191">
        <v>61.9</v>
      </c>
      <c r="L191">
        <v>17.399999999999999</v>
      </c>
      <c r="M191">
        <v>17.399999999999999</v>
      </c>
      <c r="R191">
        <v>1975</v>
      </c>
      <c r="U191">
        <v>1975</v>
      </c>
      <c r="V191">
        <v>5.0999999046325604</v>
      </c>
      <c r="W191">
        <v>2</v>
      </c>
      <c r="Z191" t="s">
        <v>2303</v>
      </c>
      <c r="AA191" t="s">
        <v>2623</v>
      </c>
      <c r="AB191" t="s">
        <v>2323</v>
      </c>
      <c r="AC191">
        <v>5</v>
      </c>
      <c r="AD191">
        <v>3910267</v>
      </c>
      <c r="AE191">
        <v>2019</v>
      </c>
    </row>
    <row r="192" spans="1:31">
      <c r="A192" t="s">
        <v>6729</v>
      </c>
      <c r="B192">
        <v>49703</v>
      </c>
      <c r="C192" t="s">
        <v>2624</v>
      </c>
      <c r="D192">
        <v>0</v>
      </c>
      <c r="E192">
        <v>1065433</v>
      </c>
      <c r="F192" t="s">
        <v>2334</v>
      </c>
      <c r="G192">
        <v>359</v>
      </c>
      <c r="H192">
        <v>49</v>
      </c>
      <c r="I192">
        <v>950</v>
      </c>
      <c r="J192">
        <v>64.8</v>
      </c>
      <c r="K192">
        <v>73</v>
      </c>
      <c r="L192">
        <v>30</v>
      </c>
      <c r="M192">
        <v>30.7</v>
      </c>
      <c r="N192">
        <v>30</v>
      </c>
      <c r="P192">
        <v>150</v>
      </c>
      <c r="R192">
        <v>1998</v>
      </c>
      <c r="U192">
        <v>1998</v>
      </c>
      <c r="V192">
        <v>8.6000003814697195</v>
      </c>
      <c r="W192">
        <v>4.8000001907348597</v>
      </c>
      <c r="Z192" t="s">
        <v>2303</v>
      </c>
      <c r="AA192" t="s">
        <v>2623</v>
      </c>
      <c r="AB192" t="s">
        <v>2323</v>
      </c>
      <c r="AC192">
        <v>5</v>
      </c>
      <c r="AD192">
        <v>3907893</v>
      </c>
      <c r="AE192">
        <v>2019</v>
      </c>
    </row>
    <row r="193" spans="1:31">
      <c r="A193" t="s">
        <v>6729</v>
      </c>
      <c r="B193">
        <v>82567</v>
      </c>
      <c r="C193" t="s">
        <v>2625</v>
      </c>
      <c r="D193">
        <v>0</v>
      </c>
      <c r="E193">
        <v>1191433</v>
      </c>
      <c r="F193" t="s">
        <v>2297</v>
      </c>
      <c r="G193">
        <v>359</v>
      </c>
      <c r="H193">
        <v>8</v>
      </c>
      <c r="J193">
        <v>61.5</v>
      </c>
      <c r="K193">
        <v>61.5</v>
      </c>
      <c r="L193">
        <v>22</v>
      </c>
      <c r="M193">
        <v>22</v>
      </c>
      <c r="Q193">
        <v>12</v>
      </c>
      <c r="R193">
        <v>1954</v>
      </c>
      <c r="U193">
        <v>1954</v>
      </c>
      <c r="V193">
        <v>8</v>
      </c>
      <c r="W193">
        <v>3</v>
      </c>
      <c r="Z193" t="s">
        <v>2303</v>
      </c>
      <c r="AA193" t="s">
        <v>2626</v>
      </c>
      <c r="AB193" t="s">
        <v>2329</v>
      </c>
      <c r="AC193">
        <v>5</v>
      </c>
      <c r="AD193">
        <v>3907893</v>
      </c>
      <c r="AE193">
        <v>2019</v>
      </c>
    </row>
    <row r="194" spans="1:31">
      <c r="A194" t="s">
        <v>6729</v>
      </c>
      <c r="B194">
        <v>29709</v>
      </c>
      <c r="C194" t="s">
        <v>2627</v>
      </c>
      <c r="D194">
        <v>0</v>
      </c>
      <c r="E194">
        <v>557225</v>
      </c>
      <c r="F194" t="s">
        <v>2288</v>
      </c>
      <c r="G194">
        <v>329</v>
      </c>
      <c r="H194">
        <v>66</v>
      </c>
      <c r="I194">
        <v>1250</v>
      </c>
      <c r="J194">
        <v>127.4</v>
      </c>
      <c r="K194">
        <v>130</v>
      </c>
      <c r="L194">
        <v>34.6</v>
      </c>
      <c r="M194">
        <v>34.6</v>
      </c>
      <c r="N194">
        <v>41</v>
      </c>
      <c r="P194">
        <v>693</v>
      </c>
      <c r="R194">
        <v>1974</v>
      </c>
      <c r="U194">
        <v>1974</v>
      </c>
      <c r="V194">
        <v>10.800000190734799</v>
      </c>
      <c r="W194">
        <v>5.6999998092651296</v>
      </c>
      <c r="Z194" t="s">
        <v>2303</v>
      </c>
      <c r="AA194" t="s">
        <v>2623</v>
      </c>
      <c r="AB194" t="s">
        <v>2323</v>
      </c>
      <c r="AC194">
        <v>5</v>
      </c>
      <c r="AD194">
        <v>3907893</v>
      </c>
      <c r="AE194">
        <v>2019</v>
      </c>
    </row>
    <row r="195" spans="1:31">
      <c r="A195" t="s">
        <v>6729</v>
      </c>
      <c r="B195">
        <v>24697</v>
      </c>
      <c r="C195" t="s">
        <v>2628</v>
      </c>
      <c r="D195">
        <v>0</v>
      </c>
      <c r="E195">
        <v>533655</v>
      </c>
      <c r="F195" t="s">
        <v>2288</v>
      </c>
      <c r="G195">
        <v>329</v>
      </c>
      <c r="H195">
        <v>66</v>
      </c>
      <c r="I195">
        <v>1250</v>
      </c>
      <c r="J195">
        <v>128.6</v>
      </c>
      <c r="K195">
        <v>130</v>
      </c>
      <c r="L195">
        <v>33.799999999999997</v>
      </c>
      <c r="M195">
        <v>34.6</v>
      </c>
      <c r="N195">
        <v>41</v>
      </c>
      <c r="P195">
        <v>700</v>
      </c>
      <c r="R195">
        <v>1971</v>
      </c>
      <c r="U195">
        <v>1971</v>
      </c>
      <c r="V195">
        <v>7.5999999046325604</v>
      </c>
      <c r="W195">
        <v>5.5999999046325604</v>
      </c>
      <c r="Z195" t="s">
        <v>2303</v>
      </c>
      <c r="AA195" t="s">
        <v>2623</v>
      </c>
      <c r="AB195" t="s">
        <v>2323</v>
      </c>
      <c r="AC195">
        <v>5</v>
      </c>
      <c r="AD195">
        <v>3907893</v>
      </c>
      <c r="AE195">
        <v>2019</v>
      </c>
    </row>
    <row r="196" spans="1:31">
      <c r="A196" t="s">
        <v>6729</v>
      </c>
      <c r="B196">
        <v>22563</v>
      </c>
      <c r="C196" t="s">
        <v>2629</v>
      </c>
      <c r="D196">
        <v>0</v>
      </c>
      <c r="E196">
        <v>532668</v>
      </c>
      <c r="F196" t="s">
        <v>2288</v>
      </c>
      <c r="G196">
        <v>329</v>
      </c>
      <c r="H196">
        <v>71</v>
      </c>
      <c r="I196">
        <v>670</v>
      </c>
      <c r="J196">
        <v>79.900000000000006</v>
      </c>
      <c r="K196">
        <v>79.900000000000006</v>
      </c>
      <c r="L196">
        <v>27.2</v>
      </c>
      <c r="M196">
        <v>27.2</v>
      </c>
      <c r="N196">
        <v>35</v>
      </c>
      <c r="P196">
        <v>459</v>
      </c>
      <c r="R196">
        <v>1971</v>
      </c>
      <c r="U196">
        <v>1971</v>
      </c>
      <c r="V196">
        <v>6</v>
      </c>
      <c r="W196">
        <v>5.5</v>
      </c>
      <c r="Z196" t="s">
        <v>2303</v>
      </c>
      <c r="AA196" t="s">
        <v>2623</v>
      </c>
      <c r="AB196" t="s">
        <v>2323</v>
      </c>
      <c r="AC196">
        <v>5</v>
      </c>
      <c r="AD196">
        <v>3907893</v>
      </c>
      <c r="AE196">
        <v>2019</v>
      </c>
    </row>
    <row r="197" spans="1:31">
      <c r="A197" t="s">
        <v>6729</v>
      </c>
      <c r="B197">
        <v>48919</v>
      </c>
      <c r="C197" t="s">
        <v>2630</v>
      </c>
      <c r="D197">
        <v>0</v>
      </c>
      <c r="E197">
        <v>904161</v>
      </c>
      <c r="F197" t="s">
        <v>2446</v>
      </c>
      <c r="G197">
        <v>351</v>
      </c>
      <c r="H197">
        <v>63</v>
      </c>
      <c r="I197">
        <v>950</v>
      </c>
      <c r="J197">
        <v>94</v>
      </c>
      <c r="K197">
        <v>101</v>
      </c>
      <c r="L197">
        <v>32</v>
      </c>
      <c r="M197">
        <v>32</v>
      </c>
      <c r="N197">
        <v>31</v>
      </c>
      <c r="P197">
        <v>500</v>
      </c>
      <c r="Q197">
        <v>960</v>
      </c>
      <c r="R197">
        <v>1986</v>
      </c>
      <c r="U197">
        <v>1986</v>
      </c>
      <c r="V197">
        <v>4.5999999046325604</v>
      </c>
      <c r="W197">
        <v>4</v>
      </c>
      <c r="Z197" t="s">
        <v>2303</v>
      </c>
      <c r="AA197" t="s">
        <v>2623</v>
      </c>
      <c r="AB197" t="s">
        <v>2323</v>
      </c>
      <c r="AC197">
        <v>5</v>
      </c>
      <c r="AD197">
        <v>3907893</v>
      </c>
      <c r="AE197">
        <v>2019</v>
      </c>
    </row>
    <row r="198" spans="1:31">
      <c r="A198" t="s">
        <v>6729</v>
      </c>
      <c r="B198">
        <v>85974</v>
      </c>
      <c r="C198" t="s">
        <v>2631</v>
      </c>
      <c r="E198">
        <v>907675</v>
      </c>
      <c r="F198" t="s">
        <v>2297</v>
      </c>
      <c r="G198">
        <v>351</v>
      </c>
      <c r="H198">
        <v>37</v>
      </c>
      <c r="I198">
        <v>99999</v>
      </c>
      <c r="J198">
        <v>56</v>
      </c>
      <c r="K198">
        <v>56</v>
      </c>
      <c r="L198">
        <v>20</v>
      </c>
      <c r="M198">
        <v>20</v>
      </c>
      <c r="R198">
        <v>1986</v>
      </c>
      <c r="U198">
        <v>1986</v>
      </c>
      <c r="V198">
        <v>3</v>
      </c>
      <c r="W198">
        <v>2</v>
      </c>
      <c r="Z198" t="s">
        <v>2293</v>
      </c>
      <c r="AA198" t="s">
        <v>2632</v>
      </c>
      <c r="AB198" t="s">
        <v>2633</v>
      </c>
      <c r="AC198">
        <v>4</v>
      </c>
      <c r="AD198">
        <v>3209463</v>
      </c>
      <c r="AE198">
        <v>2019</v>
      </c>
    </row>
    <row r="199" spans="1:31">
      <c r="A199" t="s">
        <v>6729</v>
      </c>
      <c r="B199">
        <v>33586</v>
      </c>
      <c r="C199" t="s">
        <v>2634</v>
      </c>
      <c r="D199">
        <v>0</v>
      </c>
      <c r="E199">
        <v>688903</v>
      </c>
      <c r="F199" t="s">
        <v>2635</v>
      </c>
      <c r="G199">
        <v>329</v>
      </c>
      <c r="H199">
        <v>28</v>
      </c>
      <c r="I199">
        <v>350</v>
      </c>
      <c r="J199">
        <v>51</v>
      </c>
      <c r="K199">
        <v>53</v>
      </c>
      <c r="L199">
        <v>20</v>
      </c>
      <c r="M199">
        <v>20.8</v>
      </c>
      <c r="N199">
        <v>20</v>
      </c>
      <c r="P199">
        <v>42</v>
      </c>
      <c r="Q199">
        <v>4</v>
      </c>
      <c r="R199">
        <v>1985</v>
      </c>
      <c r="U199">
        <v>1985</v>
      </c>
      <c r="V199">
        <v>4</v>
      </c>
      <c r="W199">
        <v>3</v>
      </c>
      <c r="Z199" t="s">
        <v>2636</v>
      </c>
      <c r="AA199" t="s">
        <v>2637</v>
      </c>
      <c r="AC199">
        <v>5</v>
      </c>
      <c r="AD199">
        <v>1209173</v>
      </c>
      <c r="AE199">
        <v>2019</v>
      </c>
    </row>
    <row r="200" spans="1:31">
      <c r="A200" t="s">
        <v>6729</v>
      </c>
      <c r="B200">
        <v>33587</v>
      </c>
      <c r="C200" t="s">
        <v>2638</v>
      </c>
      <c r="D200">
        <v>0</v>
      </c>
      <c r="E200">
        <v>627611</v>
      </c>
      <c r="F200" t="s">
        <v>2635</v>
      </c>
      <c r="G200">
        <v>329</v>
      </c>
      <c r="H200">
        <v>15</v>
      </c>
      <c r="I200">
        <v>210</v>
      </c>
      <c r="J200">
        <v>40</v>
      </c>
      <c r="K200">
        <v>43.6</v>
      </c>
      <c r="L200">
        <v>15.9</v>
      </c>
      <c r="M200">
        <v>17.600000000000001</v>
      </c>
      <c r="N200">
        <v>24</v>
      </c>
      <c r="P200">
        <v>23</v>
      </c>
      <c r="Q200">
        <v>2</v>
      </c>
      <c r="R200">
        <v>1980</v>
      </c>
      <c r="U200">
        <v>1980</v>
      </c>
      <c r="V200">
        <v>3.5</v>
      </c>
      <c r="W200">
        <v>3</v>
      </c>
      <c r="Z200" t="s">
        <v>2636</v>
      </c>
      <c r="AA200" t="s">
        <v>2637</v>
      </c>
      <c r="AC200">
        <v>5</v>
      </c>
      <c r="AD200">
        <v>1209173</v>
      </c>
      <c r="AE200">
        <v>2019</v>
      </c>
    </row>
    <row r="201" spans="1:31">
      <c r="A201" t="s">
        <v>6729</v>
      </c>
      <c r="B201">
        <v>66948</v>
      </c>
      <c r="C201" t="s">
        <v>2639</v>
      </c>
      <c r="D201">
        <v>0</v>
      </c>
      <c r="E201">
        <v>665864</v>
      </c>
      <c r="F201" t="s">
        <v>2297</v>
      </c>
      <c r="G201">
        <v>359</v>
      </c>
      <c r="H201">
        <v>96</v>
      </c>
      <c r="I201">
        <v>940</v>
      </c>
      <c r="J201">
        <v>151</v>
      </c>
      <c r="K201">
        <v>151</v>
      </c>
      <c r="L201">
        <v>46.5</v>
      </c>
      <c r="M201">
        <v>50</v>
      </c>
      <c r="N201">
        <v>75</v>
      </c>
      <c r="P201">
        <v>665</v>
      </c>
      <c r="Q201">
        <v>96</v>
      </c>
      <c r="R201">
        <v>1984</v>
      </c>
      <c r="U201">
        <v>1984</v>
      </c>
      <c r="V201">
        <v>6</v>
      </c>
      <c r="W201">
        <v>4.5999999046325604</v>
      </c>
      <c r="Z201" t="s">
        <v>2457</v>
      </c>
      <c r="AA201" t="s">
        <v>2491</v>
      </c>
      <c r="AC201">
        <v>5</v>
      </c>
      <c r="AD201">
        <v>4201818</v>
      </c>
      <c r="AE201">
        <v>2019</v>
      </c>
    </row>
    <row r="202" spans="1:31">
      <c r="A202" t="s">
        <v>6729</v>
      </c>
      <c r="B202">
        <v>85822</v>
      </c>
      <c r="C202" t="s">
        <v>2640</v>
      </c>
      <c r="D202">
        <v>0</v>
      </c>
      <c r="E202">
        <v>1220061</v>
      </c>
      <c r="F202" t="s">
        <v>2297</v>
      </c>
      <c r="G202">
        <v>351</v>
      </c>
      <c r="H202">
        <v>51</v>
      </c>
      <c r="J202">
        <v>64.099999999999994</v>
      </c>
      <c r="K202">
        <v>64.099999999999994</v>
      </c>
      <c r="L202">
        <v>36.299999999999997</v>
      </c>
      <c r="M202">
        <v>36.299999999999997</v>
      </c>
      <c r="R202">
        <v>2009</v>
      </c>
      <c r="U202">
        <v>2009</v>
      </c>
      <c r="V202">
        <v>45.799999237060497</v>
      </c>
      <c r="W202">
        <v>2</v>
      </c>
      <c r="Z202" t="s">
        <v>2457</v>
      </c>
      <c r="AA202" t="s">
        <v>2641</v>
      </c>
      <c r="AC202">
        <v>5</v>
      </c>
      <c r="AD202">
        <v>4210326</v>
      </c>
      <c r="AE202">
        <v>2019</v>
      </c>
    </row>
    <row r="203" spans="1:31">
      <c r="A203" t="s">
        <v>6729</v>
      </c>
      <c r="B203">
        <v>69485</v>
      </c>
      <c r="C203" t="s">
        <v>2642</v>
      </c>
      <c r="D203">
        <v>0</v>
      </c>
      <c r="E203">
        <v>693612</v>
      </c>
      <c r="F203" t="s">
        <v>2292</v>
      </c>
      <c r="G203">
        <v>422</v>
      </c>
      <c r="H203">
        <v>140</v>
      </c>
      <c r="I203">
        <v>800</v>
      </c>
      <c r="J203">
        <v>68</v>
      </c>
      <c r="K203">
        <v>68</v>
      </c>
      <c r="L203">
        <v>36</v>
      </c>
      <c r="M203">
        <v>36</v>
      </c>
      <c r="N203">
        <v>126</v>
      </c>
      <c r="P203">
        <v>19</v>
      </c>
      <c r="Q203">
        <v>75</v>
      </c>
      <c r="R203">
        <v>1985</v>
      </c>
      <c r="U203">
        <v>1985</v>
      </c>
      <c r="V203">
        <v>5</v>
      </c>
      <c r="W203">
        <v>4</v>
      </c>
      <c r="X203" t="s">
        <v>2643</v>
      </c>
      <c r="Z203" t="s">
        <v>2293</v>
      </c>
      <c r="AA203" t="s">
        <v>2644</v>
      </c>
      <c r="AC203">
        <v>5</v>
      </c>
      <c r="AD203">
        <v>3207165</v>
      </c>
      <c r="AE203">
        <v>2019</v>
      </c>
    </row>
    <row r="204" spans="1:31">
      <c r="A204" t="s">
        <v>6729</v>
      </c>
      <c r="B204">
        <v>3961</v>
      </c>
      <c r="C204" t="s">
        <v>2645</v>
      </c>
      <c r="D204">
        <v>0</v>
      </c>
      <c r="E204">
        <v>603826</v>
      </c>
      <c r="F204" t="s">
        <v>2292</v>
      </c>
      <c r="G204">
        <v>422</v>
      </c>
      <c r="H204">
        <v>62</v>
      </c>
      <c r="I204">
        <v>800</v>
      </c>
      <c r="J204">
        <v>71.3</v>
      </c>
      <c r="K204">
        <v>86.5</v>
      </c>
      <c r="L204">
        <v>50</v>
      </c>
      <c r="M204">
        <v>57</v>
      </c>
      <c r="N204">
        <v>99</v>
      </c>
      <c r="P204">
        <v>18</v>
      </c>
      <c r="Q204">
        <v>67</v>
      </c>
      <c r="R204">
        <v>1979</v>
      </c>
      <c r="U204">
        <v>1979</v>
      </c>
      <c r="V204">
        <v>7</v>
      </c>
      <c r="W204">
        <v>6</v>
      </c>
      <c r="X204" t="s">
        <v>2646</v>
      </c>
      <c r="Z204" t="s">
        <v>2293</v>
      </c>
      <c r="AA204" t="s">
        <v>2644</v>
      </c>
      <c r="AC204">
        <v>5</v>
      </c>
      <c r="AD204">
        <v>3207165</v>
      </c>
      <c r="AE204">
        <v>2019</v>
      </c>
    </row>
    <row r="205" spans="1:31">
      <c r="A205" t="s">
        <v>6729</v>
      </c>
      <c r="B205">
        <v>44610</v>
      </c>
      <c r="C205" t="s">
        <v>2647</v>
      </c>
      <c r="D205">
        <v>0</v>
      </c>
      <c r="E205">
        <v>629347</v>
      </c>
      <c r="F205" t="s">
        <v>2292</v>
      </c>
      <c r="G205">
        <v>422</v>
      </c>
      <c r="H205">
        <v>61</v>
      </c>
      <c r="I205">
        <v>800</v>
      </c>
      <c r="J205">
        <v>82.8</v>
      </c>
      <c r="K205">
        <v>104</v>
      </c>
      <c r="L205">
        <v>48</v>
      </c>
      <c r="M205">
        <v>86</v>
      </c>
      <c r="N205">
        <v>132</v>
      </c>
      <c r="P205">
        <v>23</v>
      </c>
      <c r="Q205">
        <v>150</v>
      </c>
      <c r="R205">
        <v>1981</v>
      </c>
      <c r="U205">
        <v>1981</v>
      </c>
      <c r="V205">
        <v>9</v>
      </c>
      <c r="W205">
        <v>8</v>
      </c>
      <c r="X205" t="s">
        <v>2648</v>
      </c>
      <c r="Z205" t="s">
        <v>2293</v>
      </c>
      <c r="AA205" t="s">
        <v>2644</v>
      </c>
      <c r="AC205">
        <v>5</v>
      </c>
      <c r="AD205">
        <v>3207165</v>
      </c>
      <c r="AE205">
        <v>2019</v>
      </c>
    </row>
    <row r="206" spans="1:31">
      <c r="A206" t="s">
        <v>6729</v>
      </c>
      <c r="B206">
        <v>17397</v>
      </c>
      <c r="C206" t="s">
        <v>2649</v>
      </c>
      <c r="D206">
        <v>0</v>
      </c>
      <c r="E206">
        <v>1070562</v>
      </c>
      <c r="F206" t="s">
        <v>2292</v>
      </c>
      <c r="G206">
        <v>422</v>
      </c>
      <c r="H206">
        <v>257</v>
      </c>
      <c r="I206">
        <v>1000</v>
      </c>
      <c r="J206">
        <v>98.2</v>
      </c>
      <c r="K206">
        <v>98.2</v>
      </c>
      <c r="L206">
        <v>78</v>
      </c>
      <c r="M206">
        <v>78</v>
      </c>
      <c r="N206">
        <v>192</v>
      </c>
      <c r="P206">
        <v>35</v>
      </c>
      <c r="Q206">
        <v>500</v>
      </c>
      <c r="R206">
        <v>1998</v>
      </c>
      <c r="U206">
        <v>1998</v>
      </c>
      <c r="V206">
        <v>11</v>
      </c>
      <c r="W206">
        <v>8</v>
      </c>
      <c r="X206" t="s">
        <v>2650</v>
      </c>
      <c r="Z206" t="s">
        <v>2293</v>
      </c>
      <c r="AA206" t="s">
        <v>2644</v>
      </c>
      <c r="AC206">
        <v>5</v>
      </c>
      <c r="AD206">
        <v>3207165</v>
      </c>
      <c r="AE206">
        <v>2019</v>
      </c>
    </row>
    <row r="207" spans="1:31">
      <c r="A207" t="s">
        <v>6729</v>
      </c>
      <c r="B207">
        <v>69803</v>
      </c>
      <c r="C207" t="s">
        <v>2651</v>
      </c>
      <c r="D207">
        <v>0</v>
      </c>
      <c r="E207">
        <v>593137</v>
      </c>
      <c r="F207" t="s">
        <v>2292</v>
      </c>
      <c r="G207">
        <v>422</v>
      </c>
      <c r="H207">
        <v>74</v>
      </c>
      <c r="I207">
        <v>800</v>
      </c>
      <c r="J207">
        <v>71.5</v>
      </c>
      <c r="K207">
        <v>86.5</v>
      </c>
      <c r="L207">
        <v>32</v>
      </c>
      <c r="M207">
        <v>57</v>
      </c>
      <c r="N207">
        <v>101</v>
      </c>
      <c r="P207">
        <v>17</v>
      </c>
      <c r="Q207">
        <v>55</v>
      </c>
      <c r="R207">
        <v>1978</v>
      </c>
      <c r="U207">
        <v>1978</v>
      </c>
      <c r="V207">
        <v>6</v>
      </c>
      <c r="W207">
        <v>4</v>
      </c>
      <c r="X207" t="s">
        <v>2652</v>
      </c>
      <c r="Z207" t="s">
        <v>2293</v>
      </c>
      <c r="AA207" t="s">
        <v>2644</v>
      </c>
      <c r="AC207">
        <v>5</v>
      </c>
      <c r="AD207">
        <v>3207165</v>
      </c>
      <c r="AE207">
        <v>2019</v>
      </c>
    </row>
    <row r="208" spans="1:31">
      <c r="A208" t="s">
        <v>6729</v>
      </c>
      <c r="B208">
        <v>69659</v>
      </c>
      <c r="C208" t="s">
        <v>2653</v>
      </c>
      <c r="D208">
        <v>0</v>
      </c>
      <c r="E208">
        <v>596380</v>
      </c>
      <c r="F208" t="s">
        <v>2292</v>
      </c>
      <c r="G208">
        <v>422</v>
      </c>
      <c r="H208">
        <v>64</v>
      </c>
      <c r="I208">
        <v>800</v>
      </c>
      <c r="J208">
        <v>71.5</v>
      </c>
      <c r="K208">
        <v>86.5</v>
      </c>
      <c r="L208">
        <v>32</v>
      </c>
      <c r="M208">
        <v>57</v>
      </c>
      <c r="N208">
        <v>101</v>
      </c>
      <c r="P208">
        <v>10</v>
      </c>
      <c r="Q208">
        <v>70</v>
      </c>
      <c r="R208">
        <v>1978</v>
      </c>
      <c r="U208">
        <v>1978</v>
      </c>
      <c r="V208">
        <v>6</v>
      </c>
      <c r="W208">
        <v>4</v>
      </c>
      <c r="X208" t="s">
        <v>2646</v>
      </c>
      <c r="Z208" t="s">
        <v>2293</v>
      </c>
      <c r="AA208" t="s">
        <v>2644</v>
      </c>
      <c r="AC208">
        <v>5</v>
      </c>
      <c r="AD208">
        <v>3207165</v>
      </c>
      <c r="AE208">
        <v>2019</v>
      </c>
    </row>
    <row r="209" spans="1:31">
      <c r="A209" t="s">
        <v>6729</v>
      </c>
      <c r="B209">
        <v>69484</v>
      </c>
      <c r="C209" t="s">
        <v>2654</v>
      </c>
      <c r="D209">
        <v>0</v>
      </c>
      <c r="E209">
        <v>556463</v>
      </c>
      <c r="F209" t="s">
        <v>2292</v>
      </c>
      <c r="G209">
        <v>422</v>
      </c>
      <c r="H209">
        <v>66</v>
      </c>
      <c r="I209">
        <v>720</v>
      </c>
      <c r="J209">
        <v>61.5</v>
      </c>
      <c r="K209">
        <v>61.5</v>
      </c>
      <c r="L209">
        <v>32</v>
      </c>
      <c r="M209">
        <v>32</v>
      </c>
      <c r="N209">
        <v>101</v>
      </c>
      <c r="P209">
        <v>15</v>
      </c>
      <c r="Q209">
        <v>50</v>
      </c>
      <c r="R209">
        <v>1974</v>
      </c>
      <c r="U209">
        <v>1974</v>
      </c>
      <c r="V209">
        <v>6</v>
      </c>
      <c r="W209">
        <v>4</v>
      </c>
      <c r="X209" t="s">
        <v>2655</v>
      </c>
      <c r="Z209" t="s">
        <v>2293</v>
      </c>
      <c r="AA209" t="s">
        <v>2644</v>
      </c>
      <c r="AC209">
        <v>5</v>
      </c>
      <c r="AD209">
        <v>3207165</v>
      </c>
      <c r="AE209">
        <v>2019</v>
      </c>
    </row>
    <row r="210" spans="1:31">
      <c r="A210" t="s">
        <v>6729</v>
      </c>
      <c r="B210">
        <v>69657</v>
      </c>
      <c r="C210" t="s">
        <v>2656</v>
      </c>
      <c r="D210">
        <v>0</v>
      </c>
      <c r="E210">
        <v>623965</v>
      </c>
      <c r="F210" t="s">
        <v>2292</v>
      </c>
      <c r="G210">
        <v>422</v>
      </c>
      <c r="H210">
        <v>66</v>
      </c>
      <c r="I210">
        <v>800</v>
      </c>
      <c r="J210">
        <v>71.5</v>
      </c>
      <c r="K210">
        <v>86.5</v>
      </c>
      <c r="L210">
        <v>32</v>
      </c>
      <c r="M210">
        <v>57</v>
      </c>
      <c r="N210">
        <v>101</v>
      </c>
      <c r="P210">
        <v>17</v>
      </c>
      <c r="Q210">
        <v>55</v>
      </c>
      <c r="R210">
        <v>1980</v>
      </c>
      <c r="U210">
        <v>1980</v>
      </c>
      <c r="V210">
        <v>6</v>
      </c>
      <c r="W210">
        <v>4</v>
      </c>
      <c r="X210" t="s">
        <v>2652</v>
      </c>
      <c r="Z210" t="s">
        <v>2293</v>
      </c>
      <c r="AA210" t="s">
        <v>2644</v>
      </c>
      <c r="AC210">
        <v>5</v>
      </c>
      <c r="AD210">
        <v>3207165</v>
      </c>
      <c r="AE210">
        <v>2019</v>
      </c>
    </row>
    <row r="211" spans="1:31">
      <c r="A211" t="s">
        <v>6729</v>
      </c>
      <c r="B211">
        <v>56467</v>
      </c>
      <c r="C211" t="s">
        <v>2657</v>
      </c>
      <c r="D211">
        <v>0</v>
      </c>
      <c r="E211">
        <v>596733</v>
      </c>
      <c r="F211" t="s">
        <v>2292</v>
      </c>
      <c r="G211">
        <v>422</v>
      </c>
      <c r="H211">
        <v>74</v>
      </c>
      <c r="I211">
        <v>800</v>
      </c>
      <c r="J211">
        <v>71.5</v>
      </c>
      <c r="K211">
        <v>86.5</v>
      </c>
      <c r="L211">
        <v>48.6</v>
      </c>
      <c r="M211">
        <v>57</v>
      </c>
      <c r="N211">
        <v>114</v>
      </c>
      <c r="P211">
        <v>18</v>
      </c>
      <c r="Q211">
        <v>75</v>
      </c>
      <c r="R211">
        <v>1978</v>
      </c>
      <c r="U211">
        <v>1978</v>
      </c>
      <c r="V211">
        <v>7</v>
      </c>
      <c r="W211">
        <v>6</v>
      </c>
      <c r="X211" t="s">
        <v>2652</v>
      </c>
      <c r="Z211" t="s">
        <v>2293</v>
      </c>
      <c r="AA211" t="s">
        <v>2644</v>
      </c>
      <c r="AC211">
        <v>5</v>
      </c>
      <c r="AD211">
        <v>3207165</v>
      </c>
      <c r="AE211">
        <v>2019</v>
      </c>
    </row>
    <row r="212" spans="1:31">
      <c r="A212" t="s">
        <v>6729</v>
      </c>
      <c r="B212">
        <v>82318</v>
      </c>
      <c r="C212" t="s">
        <v>2658</v>
      </c>
      <c r="D212">
        <v>0</v>
      </c>
      <c r="E212">
        <v>3207165</v>
      </c>
      <c r="F212" t="s">
        <v>2292</v>
      </c>
      <c r="G212">
        <v>422</v>
      </c>
      <c r="H212">
        <v>497</v>
      </c>
      <c r="I212">
        <v>2600</v>
      </c>
      <c r="J212">
        <v>139.19999999999999</v>
      </c>
      <c r="K212">
        <v>148.6</v>
      </c>
      <c r="L212">
        <v>100</v>
      </c>
      <c r="M212">
        <v>107</v>
      </c>
      <c r="N212">
        <v>242.5</v>
      </c>
      <c r="P212">
        <v>37</v>
      </c>
      <c r="Q212">
        <v>400</v>
      </c>
      <c r="R212">
        <v>2015</v>
      </c>
      <c r="U212">
        <v>2015</v>
      </c>
      <c r="V212">
        <v>9.5</v>
      </c>
      <c r="W212">
        <v>7.5</v>
      </c>
      <c r="X212" t="s">
        <v>2659</v>
      </c>
      <c r="Z212" t="s">
        <v>2293</v>
      </c>
      <c r="AA212" t="s">
        <v>2644</v>
      </c>
      <c r="AC212">
        <v>5</v>
      </c>
      <c r="AD212">
        <v>3207165</v>
      </c>
      <c r="AE212">
        <v>2019</v>
      </c>
    </row>
    <row r="213" spans="1:31">
      <c r="A213" t="s">
        <v>6729</v>
      </c>
      <c r="B213">
        <v>44606</v>
      </c>
      <c r="C213" t="s">
        <v>2660</v>
      </c>
      <c r="D213">
        <v>0</v>
      </c>
      <c r="E213">
        <v>609642</v>
      </c>
      <c r="F213" t="s">
        <v>2292</v>
      </c>
      <c r="G213">
        <v>422</v>
      </c>
      <c r="H213">
        <v>66</v>
      </c>
      <c r="I213">
        <v>800</v>
      </c>
      <c r="J213">
        <v>71.5</v>
      </c>
      <c r="K213">
        <v>86.5</v>
      </c>
      <c r="L213">
        <v>32</v>
      </c>
      <c r="M213">
        <v>57</v>
      </c>
      <c r="N213">
        <v>114</v>
      </c>
      <c r="P213">
        <v>18</v>
      </c>
      <c r="Q213">
        <v>75</v>
      </c>
      <c r="R213">
        <v>1979</v>
      </c>
      <c r="U213">
        <v>1979</v>
      </c>
      <c r="V213">
        <v>7</v>
      </c>
      <c r="W213">
        <v>6</v>
      </c>
      <c r="X213" t="s">
        <v>2655</v>
      </c>
      <c r="Z213" t="s">
        <v>2293</v>
      </c>
      <c r="AA213" t="s">
        <v>2644</v>
      </c>
      <c r="AC213">
        <v>5</v>
      </c>
      <c r="AD213">
        <v>3207165</v>
      </c>
      <c r="AE213">
        <v>2019</v>
      </c>
    </row>
    <row r="214" spans="1:31">
      <c r="A214" t="s">
        <v>6729</v>
      </c>
      <c r="B214">
        <v>69931</v>
      </c>
      <c r="C214" t="s">
        <v>2661</v>
      </c>
      <c r="D214">
        <v>0</v>
      </c>
      <c r="E214">
        <v>614063</v>
      </c>
      <c r="F214" t="s">
        <v>2292</v>
      </c>
      <c r="G214">
        <v>422</v>
      </c>
      <c r="H214">
        <v>66</v>
      </c>
      <c r="I214">
        <v>800</v>
      </c>
      <c r="J214">
        <v>71.5</v>
      </c>
      <c r="K214">
        <v>86.5</v>
      </c>
      <c r="L214">
        <v>32</v>
      </c>
      <c r="M214">
        <v>57</v>
      </c>
      <c r="N214">
        <v>101</v>
      </c>
      <c r="P214">
        <v>17</v>
      </c>
      <c r="Q214">
        <v>55</v>
      </c>
      <c r="R214">
        <v>1979</v>
      </c>
      <c r="U214">
        <v>1979</v>
      </c>
      <c r="V214">
        <v>6</v>
      </c>
      <c r="W214">
        <v>4</v>
      </c>
      <c r="X214" t="s">
        <v>2652</v>
      </c>
      <c r="Z214" t="s">
        <v>2293</v>
      </c>
      <c r="AA214" t="s">
        <v>2644</v>
      </c>
      <c r="AC214">
        <v>5</v>
      </c>
      <c r="AD214">
        <v>3207165</v>
      </c>
      <c r="AE214">
        <v>2019</v>
      </c>
    </row>
    <row r="215" spans="1:31">
      <c r="A215" t="s">
        <v>6729</v>
      </c>
      <c r="B215">
        <v>42885</v>
      </c>
      <c r="C215" t="s">
        <v>2662</v>
      </c>
      <c r="D215">
        <v>0</v>
      </c>
      <c r="E215">
        <v>600431</v>
      </c>
      <c r="F215" t="s">
        <v>2292</v>
      </c>
      <c r="G215">
        <v>422</v>
      </c>
      <c r="H215">
        <v>67</v>
      </c>
      <c r="I215">
        <v>800</v>
      </c>
      <c r="J215">
        <v>71.5</v>
      </c>
      <c r="K215">
        <v>86.5</v>
      </c>
      <c r="L215">
        <v>32</v>
      </c>
      <c r="M215">
        <v>32</v>
      </c>
      <c r="N215">
        <v>101</v>
      </c>
      <c r="P215">
        <v>18</v>
      </c>
      <c r="Q215">
        <v>55</v>
      </c>
      <c r="R215">
        <v>1978</v>
      </c>
      <c r="U215">
        <v>1978</v>
      </c>
      <c r="V215">
        <v>6</v>
      </c>
      <c r="W215">
        <v>4</v>
      </c>
      <c r="X215" t="s">
        <v>2655</v>
      </c>
      <c r="Z215" t="s">
        <v>2293</v>
      </c>
      <c r="AA215" t="s">
        <v>2644</v>
      </c>
      <c r="AC215">
        <v>5</v>
      </c>
      <c r="AD215">
        <v>3207165</v>
      </c>
      <c r="AE215">
        <v>2019</v>
      </c>
    </row>
    <row r="216" spans="1:31">
      <c r="A216" t="s">
        <v>6729</v>
      </c>
      <c r="B216">
        <v>44643</v>
      </c>
      <c r="C216" t="s">
        <v>2663</v>
      </c>
      <c r="D216">
        <v>0</v>
      </c>
      <c r="E216">
        <v>1062140</v>
      </c>
      <c r="F216" t="s">
        <v>2292</v>
      </c>
      <c r="G216">
        <v>422</v>
      </c>
      <c r="H216">
        <v>134</v>
      </c>
      <c r="I216">
        <v>1060</v>
      </c>
      <c r="J216">
        <v>105.8</v>
      </c>
      <c r="K216">
        <v>113</v>
      </c>
      <c r="L216">
        <v>64.5</v>
      </c>
      <c r="M216">
        <v>64.5</v>
      </c>
      <c r="N216">
        <v>170.5</v>
      </c>
      <c r="P216">
        <v>24</v>
      </c>
      <c r="Q216">
        <v>250</v>
      </c>
      <c r="R216">
        <v>1998</v>
      </c>
      <c r="U216">
        <v>1998</v>
      </c>
      <c r="V216">
        <v>7</v>
      </c>
      <c r="W216">
        <v>6</v>
      </c>
      <c r="X216" t="s">
        <v>2664</v>
      </c>
      <c r="Z216" t="s">
        <v>2293</v>
      </c>
      <c r="AA216" t="s">
        <v>2644</v>
      </c>
      <c r="AC216">
        <v>5</v>
      </c>
      <c r="AD216">
        <v>3207165</v>
      </c>
      <c r="AE216">
        <v>2019</v>
      </c>
    </row>
    <row r="217" spans="1:31">
      <c r="A217" t="s">
        <v>6729</v>
      </c>
      <c r="B217">
        <v>44617</v>
      </c>
      <c r="C217" t="s">
        <v>2665</v>
      </c>
      <c r="D217">
        <v>0</v>
      </c>
      <c r="E217">
        <v>1045921</v>
      </c>
      <c r="F217" t="s">
        <v>2292</v>
      </c>
      <c r="G217">
        <v>422</v>
      </c>
      <c r="H217">
        <v>127</v>
      </c>
      <c r="I217">
        <v>1880</v>
      </c>
      <c r="J217">
        <v>128.19999999999999</v>
      </c>
      <c r="K217">
        <v>133.5</v>
      </c>
      <c r="L217">
        <v>79</v>
      </c>
      <c r="M217">
        <v>79</v>
      </c>
      <c r="N217">
        <v>221</v>
      </c>
      <c r="P217">
        <v>32</v>
      </c>
      <c r="Q217">
        <v>250</v>
      </c>
      <c r="R217">
        <v>1996</v>
      </c>
      <c r="U217">
        <v>1996</v>
      </c>
      <c r="V217">
        <v>10</v>
      </c>
      <c r="W217">
        <v>8</v>
      </c>
      <c r="X217" t="s">
        <v>2664</v>
      </c>
      <c r="Z217" t="s">
        <v>2293</v>
      </c>
      <c r="AA217" t="s">
        <v>2644</v>
      </c>
      <c r="AC217">
        <v>5</v>
      </c>
      <c r="AD217">
        <v>3207165</v>
      </c>
      <c r="AE217">
        <v>2019</v>
      </c>
    </row>
    <row r="218" spans="1:31">
      <c r="A218" t="s">
        <v>6729</v>
      </c>
      <c r="B218">
        <v>69932</v>
      </c>
      <c r="C218" t="s">
        <v>2666</v>
      </c>
      <c r="D218">
        <v>0</v>
      </c>
      <c r="E218">
        <v>639744</v>
      </c>
      <c r="F218" t="s">
        <v>2292</v>
      </c>
      <c r="G218">
        <v>422</v>
      </c>
      <c r="H218">
        <v>163</v>
      </c>
      <c r="I218">
        <v>1280</v>
      </c>
      <c r="J218">
        <v>87.5</v>
      </c>
      <c r="K218">
        <v>106.5</v>
      </c>
      <c r="L218">
        <v>48</v>
      </c>
      <c r="M218">
        <v>48</v>
      </c>
      <c r="N218">
        <v>143</v>
      </c>
      <c r="P218">
        <v>24</v>
      </c>
      <c r="Q218">
        <v>100</v>
      </c>
      <c r="R218">
        <v>1982</v>
      </c>
      <c r="U218">
        <v>1982</v>
      </c>
      <c r="V218">
        <v>8</v>
      </c>
      <c r="W218">
        <v>7</v>
      </c>
      <c r="X218" t="s">
        <v>2667</v>
      </c>
      <c r="Z218" t="s">
        <v>2293</v>
      </c>
      <c r="AA218" t="s">
        <v>2644</v>
      </c>
      <c r="AC218">
        <v>5</v>
      </c>
      <c r="AD218">
        <v>3207165</v>
      </c>
      <c r="AE218">
        <v>2019</v>
      </c>
    </row>
    <row r="219" spans="1:31">
      <c r="A219" t="s">
        <v>6729</v>
      </c>
      <c r="B219">
        <v>44605</v>
      </c>
      <c r="C219" t="s">
        <v>2668</v>
      </c>
      <c r="D219">
        <v>0</v>
      </c>
      <c r="E219">
        <v>607271</v>
      </c>
      <c r="F219" t="s">
        <v>2292</v>
      </c>
      <c r="G219">
        <v>422</v>
      </c>
      <c r="H219">
        <v>68</v>
      </c>
      <c r="I219">
        <v>800</v>
      </c>
      <c r="J219">
        <v>71.5</v>
      </c>
      <c r="K219">
        <v>86.5</v>
      </c>
      <c r="L219">
        <v>32</v>
      </c>
      <c r="M219">
        <v>57</v>
      </c>
      <c r="N219">
        <v>101</v>
      </c>
      <c r="P219">
        <v>17</v>
      </c>
      <c r="Q219">
        <v>55</v>
      </c>
      <c r="R219">
        <v>1979</v>
      </c>
      <c r="U219">
        <v>1979</v>
      </c>
      <c r="V219">
        <v>6</v>
      </c>
      <c r="W219">
        <v>4</v>
      </c>
      <c r="X219" t="s">
        <v>2652</v>
      </c>
      <c r="Z219" t="s">
        <v>2293</v>
      </c>
      <c r="AA219" t="s">
        <v>2644</v>
      </c>
      <c r="AC219">
        <v>5</v>
      </c>
      <c r="AD219">
        <v>3207165</v>
      </c>
      <c r="AE219">
        <v>2019</v>
      </c>
    </row>
    <row r="220" spans="1:31">
      <c r="A220" t="s">
        <v>6729</v>
      </c>
      <c r="B220">
        <v>3937</v>
      </c>
      <c r="C220" t="s">
        <v>2669</v>
      </c>
      <c r="D220">
        <v>0</v>
      </c>
      <c r="E220">
        <v>626741</v>
      </c>
      <c r="F220" t="s">
        <v>2292</v>
      </c>
      <c r="G220">
        <v>422</v>
      </c>
      <c r="H220">
        <v>121</v>
      </c>
      <c r="I220">
        <v>800</v>
      </c>
      <c r="J220">
        <v>76</v>
      </c>
      <c r="K220">
        <v>76</v>
      </c>
      <c r="L220">
        <v>38</v>
      </c>
      <c r="M220">
        <v>38</v>
      </c>
      <c r="N220">
        <v>126</v>
      </c>
      <c r="P220">
        <v>23</v>
      </c>
      <c r="Q220">
        <v>65</v>
      </c>
      <c r="R220">
        <v>1980</v>
      </c>
      <c r="U220">
        <v>1980</v>
      </c>
      <c r="V220">
        <v>7</v>
      </c>
      <c r="W220">
        <v>6</v>
      </c>
      <c r="X220" t="s">
        <v>2643</v>
      </c>
      <c r="Z220" t="s">
        <v>2293</v>
      </c>
      <c r="AA220" t="s">
        <v>2644</v>
      </c>
      <c r="AC220">
        <v>5</v>
      </c>
      <c r="AD220">
        <v>3207165</v>
      </c>
      <c r="AE220">
        <v>2019</v>
      </c>
    </row>
    <row r="221" spans="1:31">
      <c r="A221" t="s">
        <v>6729</v>
      </c>
      <c r="B221">
        <v>45898</v>
      </c>
      <c r="C221" t="s">
        <v>2670</v>
      </c>
      <c r="D221">
        <v>0</v>
      </c>
      <c r="E221">
        <v>625879</v>
      </c>
      <c r="F221" t="s">
        <v>2292</v>
      </c>
      <c r="G221">
        <v>422</v>
      </c>
      <c r="H221">
        <v>63</v>
      </c>
      <c r="I221">
        <v>750</v>
      </c>
      <c r="J221">
        <v>63.5</v>
      </c>
      <c r="K221">
        <v>63.5</v>
      </c>
      <c r="L221">
        <v>34</v>
      </c>
      <c r="M221">
        <v>34</v>
      </c>
      <c r="N221">
        <v>100</v>
      </c>
      <c r="P221">
        <v>15</v>
      </c>
      <c r="Q221">
        <v>50</v>
      </c>
      <c r="R221">
        <v>1980</v>
      </c>
      <c r="U221">
        <v>1980</v>
      </c>
      <c r="V221">
        <v>7</v>
      </c>
      <c r="W221">
        <v>5</v>
      </c>
      <c r="X221" t="s">
        <v>2655</v>
      </c>
      <c r="Z221" t="s">
        <v>2293</v>
      </c>
      <c r="AA221" t="s">
        <v>2644</v>
      </c>
      <c r="AC221">
        <v>5</v>
      </c>
      <c r="AD221">
        <v>3207165</v>
      </c>
      <c r="AE221">
        <v>2019</v>
      </c>
    </row>
    <row r="222" spans="1:31">
      <c r="A222" t="s">
        <v>6729</v>
      </c>
      <c r="B222">
        <v>44608</v>
      </c>
      <c r="C222" t="s">
        <v>2671</v>
      </c>
      <c r="D222">
        <v>0</v>
      </c>
      <c r="E222">
        <v>635861</v>
      </c>
      <c r="F222" t="s">
        <v>2292</v>
      </c>
      <c r="G222">
        <v>422</v>
      </c>
      <c r="H222">
        <v>133</v>
      </c>
      <c r="I222">
        <v>800</v>
      </c>
      <c r="J222">
        <v>76</v>
      </c>
      <c r="K222">
        <v>90.3</v>
      </c>
      <c r="L222">
        <v>38</v>
      </c>
      <c r="M222">
        <v>38</v>
      </c>
      <c r="N222">
        <v>124</v>
      </c>
      <c r="P222">
        <v>23</v>
      </c>
      <c r="Q222">
        <v>65</v>
      </c>
      <c r="R222">
        <v>1981</v>
      </c>
      <c r="U222">
        <v>1981</v>
      </c>
      <c r="V222">
        <v>7</v>
      </c>
      <c r="W222">
        <v>6</v>
      </c>
      <c r="X222" t="s">
        <v>2672</v>
      </c>
      <c r="Z222" t="s">
        <v>2293</v>
      </c>
      <c r="AA222" t="s">
        <v>2644</v>
      </c>
      <c r="AC222">
        <v>5</v>
      </c>
      <c r="AD222">
        <v>3207165</v>
      </c>
      <c r="AE222">
        <v>2019</v>
      </c>
    </row>
    <row r="223" spans="1:31">
      <c r="A223" t="s">
        <v>6729</v>
      </c>
      <c r="B223">
        <v>44641</v>
      </c>
      <c r="C223" t="s">
        <v>2673</v>
      </c>
      <c r="D223">
        <v>0</v>
      </c>
      <c r="E223">
        <v>635277</v>
      </c>
      <c r="F223" t="s">
        <v>2292</v>
      </c>
      <c r="G223">
        <v>422</v>
      </c>
      <c r="H223">
        <v>64</v>
      </c>
      <c r="I223">
        <v>800</v>
      </c>
      <c r="J223">
        <v>78.2</v>
      </c>
      <c r="K223">
        <v>100.6</v>
      </c>
      <c r="L223">
        <v>48</v>
      </c>
      <c r="M223">
        <v>48</v>
      </c>
      <c r="N223">
        <v>137</v>
      </c>
      <c r="P223">
        <v>25</v>
      </c>
      <c r="Q223">
        <v>150</v>
      </c>
      <c r="R223">
        <v>1981</v>
      </c>
      <c r="U223">
        <v>1981</v>
      </c>
      <c r="V223">
        <v>9</v>
      </c>
      <c r="W223">
        <v>8</v>
      </c>
      <c r="X223" t="s">
        <v>2674</v>
      </c>
      <c r="Z223" t="s">
        <v>2293</v>
      </c>
      <c r="AA223" t="s">
        <v>2644</v>
      </c>
      <c r="AC223">
        <v>5</v>
      </c>
      <c r="AD223">
        <v>3207165</v>
      </c>
      <c r="AE223">
        <v>2019</v>
      </c>
    </row>
    <row r="224" spans="1:31">
      <c r="A224" t="s">
        <v>6729</v>
      </c>
      <c r="B224">
        <v>45900</v>
      </c>
      <c r="C224" t="s">
        <v>2675</v>
      </c>
      <c r="D224">
        <v>0</v>
      </c>
      <c r="E224">
        <v>573973</v>
      </c>
      <c r="F224" t="s">
        <v>2292</v>
      </c>
      <c r="G224">
        <v>422</v>
      </c>
      <c r="H224">
        <v>64</v>
      </c>
      <c r="I224">
        <v>900</v>
      </c>
      <c r="J224">
        <v>71.7</v>
      </c>
      <c r="K224">
        <v>71.7</v>
      </c>
      <c r="L224">
        <v>32.1</v>
      </c>
      <c r="M224">
        <v>32.1</v>
      </c>
      <c r="N224">
        <v>102</v>
      </c>
      <c r="P224">
        <v>17</v>
      </c>
      <c r="Q224">
        <v>50</v>
      </c>
      <c r="R224">
        <v>1976</v>
      </c>
      <c r="U224">
        <v>1976</v>
      </c>
      <c r="V224">
        <v>4</v>
      </c>
      <c r="W224">
        <v>3</v>
      </c>
      <c r="X224" t="s">
        <v>2646</v>
      </c>
      <c r="Z224" t="s">
        <v>2293</v>
      </c>
      <c r="AA224" t="s">
        <v>2644</v>
      </c>
      <c r="AC224">
        <v>5</v>
      </c>
      <c r="AD224">
        <v>3207165</v>
      </c>
      <c r="AE224">
        <v>2019</v>
      </c>
    </row>
    <row r="225" spans="1:31">
      <c r="A225" t="s">
        <v>6729</v>
      </c>
      <c r="B225">
        <v>68268</v>
      </c>
      <c r="C225" t="s">
        <v>2676</v>
      </c>
      <c r="D225">
        <v>0</v>
      </c>
      <c r="E225">
        <v>638403</v>
      </c>
      <c r="F225" t="s">
        <v>2292</v>
      </c>
      <c r="G225">
        <v>422</v>
      </c>
      <c r="H225">
        <v>66</v>
      </c>
      <c r="I225">
        <v>800</v>
      </c>
      <c r="J225">
        <v>72</v>
      </c>
      <c r="K225">
        <v>72</v>
      </c>
      <c r="L225">
        <v>54.7</v>
      </c>
      <c r="M225">
        <v>54.7</v>
      </c>
      <c r="N225">
        <v>121</v>
      </c>
      <c r="P225">
        <v>20</v>
      </c>
      <c r="Q225">
        <v>75</v>
      </c>
      <c r="R225">
        <v>1981</v>
      </c>
      <c r="U225">
        <v>1981</v>
      </c>
      <c r="V225">
        <v>5</v>
      </c>
      <c r="W225">
        <v>4</v>
      </c>
      <c r="X225" t="s">
        <v>2655</v>
      </c>
      <c r="Z225" t="s">
        <v>2293</v>
      </c>
      <c r="AA225" t="s">
        <v>2644</v>
      </c>
      <c r="AC225">
        <v>5</v>
      </c>
      <c r="AD225">
        <v>3207165</v>
      </c>
      <c r="AE225">
        <v>2019</v>
      </c>
    </row>
    <row r="226" spans="1:31">
      <c r="A226" t="s">
        <v>6729</v>
      </c>
      <c r="B226">
        <v>69491</v>
      </c>
      <c r="C226" t="s">
        <v>2677</v>
      </c>
      <c r="D226">
        <v>0</v>
      </c>
      <c r="E226">
        <v>650777</v>
      </c>
      <c r="F226" t="s">
        <v>2292</v>
      </c>
      <c r="G226">
        <v>422</v>
      </c>
      <c r="H226">
        <v>122</v>
      </c>
      <c r="I226">
        <v>800</v>
      </c>
      <c r="J226">
        <v>72.900000000000006</v>
      </c>
      <c r="K226">
        <v>72.900000000000006</v>
      </c>
      <c r="L226">
        <v>36</v>
      </c>
      <c r="M226">
        <v>36</v>
      </c>
      <c r="N226">
        <v>126</v>
      </c>
      <c r="P226">
        <v>18</v>
      </c>
      <c r="Q226">
        <v>68</v>
      </c>
      <c r="R226">
        <v>1982</v>
      </c>
      <c r="U226">
        <v>1982</v>
      </c>
      <c r="V226">
        <v>5</v>
      </c>
      <c r="W226">
        <v>4</v>
      </c>
      <c r="X226" t="s">
        <v>2655</v>
      </c>
      <c r="Z226" t="s">
        <v>2293</v>
      </c>
      <c r="AA226" t="s">
        <v>2644</v>
      </c>
      <c r="AC226">
        <v>5</v>
      </c>
      <c r="AD226">
        <v>3207165</v>
      </c>
      <c r="AE226">
        <v>2019</v>
      </c>
    </row>
    <row r="227" spans="1:31">
      <c r="A227" t="s">
        <v>6729</v>
      </c>
      <c r="B227">
        <v>44456</v>
      </c>
      <c r="C227" t="s">
        <v>2678</v>
      </c>
      <c r="D227">
        <v>0</v>
      </c>
      <c r="E227">
        <v>645540</v>
      </c>
      <c r="F227" t="s">
        <v>2292</v>
      </c>
      <c r="G227">
        <v>422</v>
      </c>
      <c r="H227">
        <v>133</v>
      </c>
      <c r="I227">
        <v>800</v>
      </c>
      <c r="J227">
        <v>79</v>
      </c>
      <c r="K227">
        <v>93.3</v>
      </c>
      <c r="L227">
        <v>38</v>
      </c>
      <c r="M227">
        <v>38</v>
      </c>
      <c r="N227">
        <v>124</v>
      </c>
      <c r="P227">
        <v>23</v>
      </c>
      <c r="Q227">
        <v>75</v>
      </c>
      <c r="R227">
        <v>1982</v>
      </c>
      <c r="U227">
        <v>1982</v>
      </c>
      <c r="V227">
        <v>7</v>
      </c>
      <c r="W227">
        <v>6</v>
      </c>
      <c r="X227" t="s">
        <v>2672</v>
      </c>
      <c r="Z227" t="s">
        <v>2293</v>
      </c>
      <c r="AA227" t="s">
        <v>2644</v>
      </c>
      <c r="AC227">
        <v>5</v>
      </c>
      <c r="AD227">
        <v>3207165</v>
      </c>
      <c r="AE227">
        <v>2019</v>
      </c>
    </row>
    <row r="228" spans="1:31">
      <c r="A228" t="s">
        <v>6729</v>
      </c>
      <c r="B228">
        <v>69487</v>
      </c>
      <c r="C228" t="s">
        <v>2679</v>
      </c>
      <c r="D228">
        <v>0</v>
      </c>
      <c r="E228">
        <v>678621</v>
      </c>
      <c r="F228" t="s">
        <v>2292</v>
      </c>
      <c r="G228">
        <v>422</v>
      </c>
      <c r="H228">
        <v>66</v>
      </c>
      <c r="I228">
        <v>900</v>
      </c>
      <c r="J228">
        <v>73</v>
      </c>
      <c r="K228">
        <v>73</v>
      </c>
      <c r="L228">
        <v>32</v>
      </c>
      <c r="M228">
        <v>32</v>
      </c>
      <c r="N228">
        <v>116</v>
      </c>
      <c r="P228">
        <v>19</v>
      </c>
      <c r="Q228">
        <v>55</v>
      </c>
      <c r="R228">
        <v>1984</v>
      </c>
      <c r="U228">
        <v>1984</v>
      </c>
      <c r="V228">
        <v>5</v>
      </c>
      <c r="W228">
        <v>4</v>
      </c>
      <c r="X228" t="s">
        <v>2672</v>
      </c>
      <c r="Z228" t="s">
        <v>2293</v>
      </c>
      <c r="AA228" t="s">
        <v>2644</v>
      </c>
      <c r="AC228">
        <v>5</v>
      </c>
      <c r="AD228">
        <v>3207165</v>
      </c>
      <c r="AE228">
        <v>2019</v>
      </c>
    </row>
    <row r="229" spans="1:31">
      <c r="A229" t="s">
        <v>6729</v>
      </c>
      <c r="B229">
        <v>70377</v>
      </c>
      <c r="C229" t="s">
        <v>2680</v>
      </c>
      <c r="D229">
        <v>0</v>
      </c>
      <c r="E229">
        <v>600343</v>
      </c>
      <c r="F229" t="s">
        <v>2292</v>
      </c>
      <c r="G229">
        <v>422</v>
      </c>
      <c r="H229">
        <v>66</v>
      </c>
      <c r="I229">
        <v>900</v>
      </c>
      <c r="J229">
        <v>71.5</v>
      </c>
      <c r="K229">
        <v>71.5</v>
      </c>
      <c r="L229">
        <v>32</v>
      </c>
      <c r="M229">
        <v>32</v>
      </c>
      <c r="N229">
        <v>102</v>
      </c>
      <c r="P229">
        <v>13</v>
      </c>
      <c r="Q229">
        <v>50</v>
      </c>
      <c r="R229">
        <v>1978</v>
      </c>
      <c r="U229">
        <v>1978</v>
      </c>
      <c r="V229">
        <v>5</v>
      </c>
      <c r="W229">
        <v>3</v>
      </c>
      <c r="X229" t="s">
        <v>2655</v>
      </c>
      <c r="Z229" t="s">
        <v>2293</v>
      </c>
      <c r="AA229" t="s">
        <v>2644</v>
      </c>
      <c r="AC229">
        <v>5</v>
      </c>
      <c r="AD229">
        <v>3207165</v>
      </c>
      <c r="AE229">
        <v>2019</v>
      </c>
    </row>
    <row r="230" spans="1:31">
      <c r="A230" t="s">
        <v>6729</v>
      </c>
      <c r="B230">
        <v>44611</v>
      </c>
      <c r="C230" t="s">
        <v>2681</v>
      </c>
      <c r="D230">
        <v>0</v>
      </c>
      <c r="E230">
        <v>659365</v>
      </c>
      <c r="F230" t="s">
        <v>2292</v>
      </c>
      <c r="G230">
        <v>422</v>
      </c>
      <c r="H230">
        <v>127</v>
      </c>
      <c r="I230">
        <v>1280</v>
      </c>
      <c r="J230">
        <v>98.1</v>
      </c>
      <c r="K230">
        <v>116.5</v>
      </c>
      <c r="L230">
        <v>40</v>
      </c>
      <c r="M230">
        <v>40</v>
      </c>
      <c r="N230">
        <v>143</v>
      </c>
      <c r="P230">
        <v>26</v>
      </c>
      <c r="Q230">
        <v>100</v>
      </c>
      <c r="R230">
        <v>1982</v>
      </c>
      <c r="U230">
        <v>1982</v>
      </c>
      <c r="V230">
        <v>8</v>
      </c>
      <c r="W230">
        <v>7</v>
      </c>
      <c r="X230" t="s">
        <v>2682</v>
      </c>
      <c r="Z230" t="s">
        <v>2293</v>
      </c>
      <c r="AA230" t="s">
        <v>2644</v>
      </c>
      <c r="AC230">
        <v>5</v>
      </c>
      <c r="AD230">
        <v>3207165</v>
      </c>
      <c r="AE230">
        <v>2019</v>
      </c>
    </row>
    <row r="231" spans="1:31">
      <c r="A231" t="s">
        <v>6729</v>
      </c>
      <c r="B231">
        <v>44760</v>
      </c>
      <c r="C231" t="s">
        <v>2683</v>
      </c>
      <c r="D231">
        <v>0</v>
      </c>
      <c r="E231">
        <v>629195</v>
      </c>
      <c r="F231" t="s">
        <v>2292</v>
      </c>
      <c r="G231">
        <v>422</v>
      </c>
      <c r="H231">
        <v>63</v>
      </c>
      <c r="I231">
        <v>740</v>
      </c>
      <c r="J231">
        <v>63.5</v>
      </c>
      <c r="K231">
        <v>63.5</v>
      </c>
      <c r="L231">
        <v>34</v>
      </c>
      <c r="M231">
        <v>34</v>
      </c>
      <c r="N231">
        <v>101</v>
      </c>
      <c r="P231">
        <v>1820</v>
      </c>
      <c r="Q231">
        <v>50</v>
      </c>
      <c r="R231">
        <v>1980</v>
      </c>
      <c r="U231">
        <v>1980</v>
      </c>
      <c r="V231">
        <v>5</v>
      </c>
      <c r="W231">
        <v>4</v>
      </c>
      <c r="X231" t="s">
        <v>2655</v>
      </c>
      <c r="Z231" t="s">
        <v>2293</v>
      </c>
      <c r="AA231" t="s">
        <v>2644</v>
      </c>
      <c r="AC231">
        <v>5</v>
      </c>
      <c r="AD231">
        <v>3207165</v>
      </c>
      <c r="AE231">
        <v>2019</v>
      </c>
    </row>
    <row r="232" spans="1:31">
      <c r="A232" t="s">
        <v>6729</v>
      </c>
      <c r="B232">
        <v>69869</v>
      </c>
      <c r="C232" t="s">
        <v>2684</v>
      </c>
      <c r="D232">
        <v>0</v>
      </c>
      <c r="E232">
        <v>681064</v>
      </c>
      <c r="F232" t="s">
        <v>2292</v>
      </c>
      <c r="G232">
        <v>422</v>
      </c>
      <c r="H232">
        <v>70</v>
      </c>
      <c r="I232">
        <v>730</v>
      </c>
      <c r="J232">
        <v>63.1</v>
      </c>
      <c r="K232">
        <v>63.1</v>
      </c>
      <c r="L232">
        <v>40</v>
      </c>
      <c r="M232">
        <v>40</v>
      </c>
      <c r="N232">
        <v>127</v>
      </c>
      <c r="P232">
        <v>12</v>
      </c>
      <c r="Q232">
        <v>55</v>
      </c>
      <c r="R232">
        <v>1985</v>
      </c>
      <c r="U232">
        <v>1985</v>
      </c>
      <c r="V232">
        <v>4</v>
      </c>
      <c r="W232">
        <v>3</v>
      </c>
      <c r="X232" t="s">
        <v>2646</v>
      </c>
      <c r="Z232" t="s">
        <v>2293</v>
      </c>
      <c r="AA232" t="s">
        <v>2644</v>
      </c>
      <c r="AC232">
        <v>5</v>
      </c>
      <c r="AD232">
        <v>3207165</v>
      </c>
      <c r="AE232">
        <v>2019</v>
      </c>
    </row>
    <row r="233" spans="1:31">
      <c r="A233" t="s">
        <v>6729</v>
      </c>
      <c r="B233">
        <v>44607</v>
      </c>
      <c r="C233" t="s">
        <v>2685</v>
      </c>
      <c r="D233">
        <v>0</v>
      </c>
      <c r="E233">
        <v>603825</v>
      </c>
      <c r="F233" t="s">
        <v>2292</v>
      </c>
      <c r="G233">
        <v>422</v>
      </c>
      <c r="H233">
        <v>67</v>
      </c>
      <c r="I233">
        <v>800</v>
      </c>
      <c r="J233">
        <v>71.5</v>
      </c>
      <c r="K233">
        <v>86.5</v>
      </c>
      <c r="L233">
        <v>42.1</v>
      </c>
      <c r="M233">
        <v>42.1</v>
      </c>
      <c r="N233">
        <v>123</v>
      </c>
      <c r="P233">
        <v>17</v>
      </c>
      <c r="Q233">
        <v>221</v>
      </c>
      <c r="R233">
        <v>1979</v>
      </c>
      <c r="U233">
        <v>1979</v>
      </c>
      <c r="V233">
        <v>5</v>
      </c>
      <c r="W233">
        <v>4</v>
      </c>
      <c r="X233" t="s">
        <v>2682</v>
      </c>
      <c r="Z233" t="s">
        <v>2293</v>
      </c>
      <c r="AA233" t="s">
        <v>2644</v>
      </c>
      <c r="AC233">
        <v>5</v>
      </c>
      <c r="AD233">
        <v>3207165</v>
      </c>
      <c r="AE233">
        <v>2019</v>
      </c>
    </row>
    <row r="234" spans="1:31">
      <c r="A234" t="s">
        <v>6729</v>
      </c>
      <c r="B234">
        <v>44613</v>
      </c>
      <c r="C234" t="s">
        <v>2686</v>
      </c>
      <c r="D234">
        <v>0</v>
      </c>
      <c r="E234">
        <v>1091526</v>
      </c>
      <c r="F234" t="s">
        <v>2292</v>
      </c>
      <c r="G234">
        <v>422</v>
      </c>
      <c r="H234">
        <v>128</v>
      </c>
      <c r="I234">
        <v>1080</v>
      </c>
      <c r="J234">
        <v>105.8</v>
      </c>
      <c r="K234">
        <v>113</v>
      </c>
      <c r="L234">
        <v>64.5</v>
      </c>
      <c r="M234">
        <v>70</v>
      </c>
      <c r="N234">
        <v>183</v>
      </c>
      <c r="P234">
        <v>23</v>
      </c>
      <c r="Q234">
        <v>350</v>
      </c>
      <c r="R234">
        <v>2000</v>
      </c>
      <c r="U234">
        <v>2000</v>
      </c>
      <c r="V234">
        <v>8</v>
      </c>
      <c r="W234">
        <v>7</v>
      </c>
      <c r="X234" t="s">
        <v>2664</v>
      </c>
      <c r="Z234" t="s">
        <v>2293</v>
      </c>
      <c r="AA234" t="s">
        <v>2644</v>
      </c>
      <c r="AC234">
        <v>5</v>
      </c>
      <c r="AD234">
        <v>3207165</v>
      </c>
      <c r="AE234">
        <v>2019</v>
      </c>
    </row>
    <row r="235" spans="1:31">
      <c r="A235" t="s">
        <v>6729</v>
      </c>
      <c r="B235">
        <v>70487</v>
      </c>
      <c r="C235" t="s">
        <v>2687</v>
      </c>
      <c r="D235">
        <v>0</v>
      </c>
      <c r="E235">
        <v>614603</v>
      </c>
      <c r="F235" t="s">
        <v>2292</v>
      </c>
      <c r="G235">
        <v>422</v>
      </c>
      <c r="H235">
        <v>66</v>
      </c>
      <c r="I235">
        <v>800</v>
      </c>
      <c r="J235">
        <v>71.5</v>
      </c>
      <c r="K235">
        <v>86.5</v>
      </c>
      <c r="L235">
        <v>32</v>
      </c>
      <c r="M235">
        <v>57</v>
      </c>
      <c r="N235">
        <v>101</v>
      </c>
      <c r="P235">
        <v>17</v>
      </c>
      <c r="Q235">
        <v>55</v>
      </c>
      <c r="R235">
        <v>1979</v>
      </c>
      <c r="U235">
        <v>1979</v>
      </c>
      <c r="V235">
        <v>6</v>
      </c>
      <c r="W235">
        <v>4</v>
      </c>
      <c r="X235" t="s">
        <v>2655</v>
      </c>
      <c r="Z235" t="s">
        <v>2293</v>
      </c>
      <c r="AA235" t="s">
        <v>2644</v>
      </c>
      <c r="AC235">
        <v>5</v>
      </c>
      <c r="AD235">
        <v>3207165</v>
      </c>
      <c r="AE235">
        <v>2019</v>
      </c>
    </row>
    <row r="236" spans="1:31">
      <c r="A236" t="s">
        <v>6729</v>
      </c>
      <c r="B236">
        <v>45904</v>
      </c>
      <c r="C236" t="s">
        <v>2688</v>
      </c>
      <c r="D236">
        <v>0</v>
      </c>
      <c r="E236">
        <v>576299</v>
      </c>
      <c r="F236" t="s">
        <v>2292</v>
      </c>
      <c r="G236">
        <v>422</v>
      </c>
      <c r="H236">
        <v>78</v>
      </c>
      <c r="I236">
        <v>800</v>
      </c>
      <c r="J236">
        <v>67</v>
      </c>
      <c r="K236">
        <v>76.5</v>
      </c>
      <c r="L236">
        <v>32</v>
      </c>
      <c r="M236">
        <v>57</v>
      </c>
      <c r="N236">
        <v>116</v>
      </c>
      <c r="P236">
        <v>17</v>
      </c>
      <c r="Q236">
        <v>55</v>
      </c>
      <c r="R236">
        <v>1976</v>
      </c>
      <c r="U236">
        <v>1976</v>
      </c>
      <c r="V236">
        <v>5</v>
      </c>
      <c r="W236">
        <v>4</v>
      </c>
      <c r="X236" t="s">
        <v>2646</v>
      </c>
      <c r="Z236" t="s">
        <v>2293</v>
      </c>
      <c r="AA236" t="s">
        <v>2644</v>
      </c>
      <c r="AC236">
        <v>5</v>
      </c>
      <c r="AD236">
        <v>3207165</v>
      </c>
      <c r="AE236">
        <v>2019</v>
      </c>
    </row>
    <row r="237" spans="1:31">
      <c r="A237" t="s">
        <v>6729</v>
      </c>
      <c r="B237">
        <v>70490</v>
      </c>
      <c r="C237" t="s">
        <v>2689</v>
      </c>
      <c r="D237">
        <v>0</v>
      </c>
      <c r="E237">
        <v>902606</v>
      </c>
      <c r="F237" t="s">
        <v>2292</v>
      </c>
      <c r="G237">
        <v>422</v>
      </c>
      <c r="H237">
        <v>172</v>
      </c>
      <c r="I237">
        <v>800</v>
      </c>
      <c r="J237">
        <v>79</v>
      </c>
      <c r="K237">
        <v>81</v>
      </c>
      <c r="L237">
        <v>38</v>
      </c>
      <c r="M237">
        <v>38</v>
      </c>
      <c r="N237">
        <v>123.4</v>
      </c>
      <c r="P237">
        <v>22</v>
      </c>
      <c r="Q237">
        <v>75</v>
      </c>
      <c r="R237">
        <v>1986</v>
      </c>
      <c r="U237">
        <v>1986</v>
      </c>
      <c r="V237">
        <v>7</v>
      </c>
      <c r="W237">
        <v>6</v>
      </c>
      <c r="X237" t="s">
        <v>2690</v>
      </c>
      <c r="Y237" t="s">
        <v>2691</v>
      </c>
      <c r="Z237" t="s">
        <v>2293</v>
      </c>
      <c r="AA237" t="s">
        <v>2644</v>
      </c>
      <c r="AC237">
        <v>5</v>
      </c>
      <c r="AD237">
        <v>3207165</v>
      </c>
      <c r="AE237">
        <v>2019</v>
      </c>
    </row>
    <row r="238" spans="1:31">
      <c r="A238" t="s">
        <v>6729</v>
      </c>
      <c r="B238">
        <v>44615</v>
      </c>
      <c r="C238" t="s">
        <v>2692</v>
      </c>
      <c r="D238">
        <v>0</v>
      </c>
      <c r="E238">
        <v>973475</v>
      </c>
      <c r="F238" t="s">
        <v>2292</v>
      </c>
      <c r="G238">
        <v>422</v>
      </c>
      <c r="H238">
        <v>384</v>
      </c>
      <c r="I238">
        <v>1800</v>
      </c>
      <c r="J238">
        <v>107.5</v>
      </c>
      <c r="K238">
        <v>123.5</v>
      </c>
      <c r="L238">
        <v>73.099999999999994</v>
      </c>
      <c r="M238">
        <v>76.5</v>
      </c>
      <c r="N238">
        <v>207</v>
      </c>
      <c r="P238">
        <v>28</v>
      </c>
      <c r="Q238">
        <v>250</v>
      </c>
      <c r="R238">
        <v>1981</v>
      </c>
      <c r="U238">
        <v>1981</v>
      </c>
      <c r="V238">
        <v>10</v>
      </c>
      <c r="W238">
        <v>8</v>
      </c>
      <c r="X238" t="s">
        <v>2667</v>
      </c>
      <c r="Z238" t="s">
        <v>2293</v>
      </c>
      <c r="AA238" t="s">
        <v>2644</v>
      </c>
      <c r="AC238">
        <v>5</v>
      </c>
      <c r="AD238">
        <v>3207165</v>
      </c>
      <c r="AE238">
        <v>2019</v>
      </c>
    </row>
    <row r="239" spans="1:31">
      <c r="A239" t="s">
        <v>6729</v>
      </c>
      <c r="B239">
        <v>85823</v>
      </c>
      <c r="C239" t="s">
        <v>2693</v>
      </c>
      <c r="D239">
        <v>0</v>
      </c>
      <c r="E239">
        <v>1134701</v>
      </c>
      <c r="F239" t="s">
        <v>2297</v>
      </c>
      <c r="G239">
        <v>351</v>
      </c>
      <c r="H239">
        <v>24</v>
      </c>
      <c r="J239">
        <v>45</v>
      </c>
      <c r="K239">
        <v>45</v>
      </c>
      <c r="L239">
        <v>21</v>
      </c>
      <c r="M239">
        <v>21</v>
      </c>
      <c r="R239">
        <v>1997</v>
      </c>
      <c r="U239">
        <v>1997</v>
      </c>
      <c r="V239">
        <v>5</v>
      </c>
      <c r="W239">
        <v>2</v>
      </c>
      <c r="Z239" t="s">
        <v>2457</v>
      </c>
      <c r="AA239" t="s">
        <v>2491</v>
      </c>
      <c r="AC239">
        <v>5</v>
      </c>
      <c r="AD239">
        <v>4210328</v>
      </c>
      <c r="AE239">
        <v>2019</v>
      </c>
    </row>
    <row r="240" spans="1:31">
      <c r="A240" t="s">
        <v>6729</v>
      </c>
      <c r="B240">
        <v>85824</v>
      </c>
      <c r="C240" t="s">
        <v>2694</v>
      </c>
      <c r="D240">
        <v>0</v>
      </c>
      <c r="E240">
        <v>1242243</v>
      </c>
      <c r="F240" t="s">
        <v>2297</v>
      </c>
      <c r="G240">
        <v>351</v>
      </c>
      <c r="H240">
        <v>15</v>
      </c>
      <c r="J240">
        <v>46</v>
      </c>
      <c r="K240">
        <v>46</v>
      </c>
      <c r="L240">
        <v>21</v>
      </c>
      <c r="M240">
        <v>21</v>
      </c>
      <c r="R240">
        <v>2012</v>
      </c>
      <c r="U240">
        <v>2012</v>
      </c>
      <c r="V240">
        <v>4</v>
      </c>
      <c r="W240">
        <v>2</v>
      </c>
      <c r="Z240" t="s">
        <v>2457</v>
      </c>
      <c r="AA240" t="s">
        <v>2695</v>
      </c>
      <c r="AC240">
        <v>5</v>
      </c>
      <c r="AD240">
        <v>4210328</v>
      </c>
      <c r="AE240">
        <v>2019</v>
      </c>
    </row>
    <row r="241" spans="1:31">
      <c r="A241" t="s">
        <v>6729</v>
      </c>
      <c r="B241">
        <v>85794</v>
      </c>
      <c r="C241" t="s">
        <v>2696</v>
      </c>
      <c r="D241">
        <v>0</v>
      </c>
      <c r="E241">
        <v>931598</v>
      </c>
      <c r="F241" t="s">
        <v>2297</v>
      </c>
      <c r="G241">
        <v>351</v>
      </c>
      <c r="H241">
        <v>18</v>
      </c>
      <c r="J241">
        <v>40</v>
      </c>
      <c r="K241">
        <v>40</v>
      </c>
      <c r="L241">
        <v>12</v>
      </c>
      <c r="M241">
        <v>12</v>
      </c>
      <c r="R241">
        <v>1987</v>
      </c>
      <c r="U241">
        <v>1987</v>
      </c>
      <c r="V241">
        <v>9.3000001907348597</v>
      </c>
      <c r="W241">
        <v>7</v>
      </c>
      <c r="Z241" t="s">
        <v>2298</v>
      </c>
      <c r="AA241" t="s">
        <v>2697</v>
      </c>
      <c r="AC241">
        <v>5</v>
      </c>
      <c r="AD241">
        <v>1510247</v>
      </c>
      <c r="AE241">
        <v>2019</v>
      </c>
    </row>
    <row r="242" spans="1:31">
      <c r="A242" t="s">
        <v>6729</v>
      </c>
      <c r="B242">
        <v>86048</v>
      </c>
      <c r="C242" t="s">
        <v>2698</v>
      </c>
      <c r="E242">
        <v>555148</v>
      </c>
      <c r="F242" t="s">
        <v>2297</v>
      </c>
      <c r="G242">
        <v>351</v>
      </c>
      <c r="H242">
        <v>84</v>
      </c>
      <c r="I242">
        <v>99999</v>
      </c>
      <c r="J242">
        <v>64.8</v>
      </c>
      <c r="K242">
        <v>64.8</v>
      </c>
      <c r="L242">
        <v>17.5</v>
      </c>
      <c r="M242">
        <v>17.5</v>
      </c>
      <c r="R242">
        <v>1973</v>
      </c>
      <c r="U242">
        <v>1973</v>
      </c>
      <c r="V242">
        <v>6.8000001907348597</v>
      </c>
      <c r="W242">
        <v>2</v>
      </c>
      <c r="Z242" t="s">
        <v>2402</v>
      </c>
      <c r="AA242" t="s">
        <v>2620</v>
      </c>
      <c r="AB242" t="s">
        <v>2621</v>
      </c>
      <c r="AC242">
        <v>4</v>
      </c>
      <c r="AD242">
        <v>310393</v>
      </c>
      <c r="AE242">
        <v>2019</v>
      </c>
    </row>
    <row r="243" spans="1:31" ht="45">
      <c r="A243" t="s">
        <v>6729</v>
      </c>
      <c r="B243">
        <v>85690</v>
      </c>
      <c r="C243" s="83" t="s">
        <v>2699</v>
      </c>
      <c r="E243">
        <v>1259492</v>
      </c>
      <c r="F243" t="s">
        <v>2297</v>
      </c>
      <c r="G243">
        <v>351</v>
      </c>
      <c r="H243">
        <v>7</v>
      </c>
      <c r="J243">
        <v>98.4</v>
      </c>
      <c r="K243">
        <v>98.4</v>
      </c>
      <c r="L243">
        <v>13</v>
      </c>
      <c r="M243">
        <v>13</v>
      </c>
      <c r="R243">
        <v>2015</v>
      </c>
      <c r="U243">
        <v>2015</v>
      </c>
      <c r="V243">
        <v>2</v>
      </c>
      <c r="W243">
        <v>1.79999995231628</v>
      </c>
      <c r="Z243" t="s">
        <v>2509</v>
      </c>
      <c r="AA243" s="83" t="s">
        <v>2611</v>
      </c>
      <c r="AC243">
        <v>5</v>
      </c>
      <c r="AD243">
        <v>3810244</v>
      </c>
      <c r="AE243">
        <v>2019</v>
      </c>
    </row>
    <row r="244" spans="1:31" ht="45">
      <c r="A244" t="s">
        <v>6729</v>
      </c>
      <c r="B244">
        <v>85689</v>
      </c>
      <c r="C244" s="83" t="s">
        <v>2700</v>
      </c>
      <c r="E244">
        <v>1252299</v>
      </c>
      <c r="F244" t="s">
        <v>2297</v>
      </c>
      <c r="G244">
        <v>351</v>
      </c>
      <c r="H244">
        <v>7</v>
      </c>
      <c r="J244">
        <v>38.9</v>
      </c>
      <c r="K244">
        <v>38.9</v>
      </c>
      <c r="L244">
        <v>13</v>
      </c>
      <c r="M244">
        <v>13</v>
      </c>
      <c r="R244">
        <v>2014</v>
      </c>
      <c r="U244">
        <v>2014</v>
      </c>
      <c r="V244">
        <v>2</v>
      </c>
      <c r="W244">
        <v>1.79999995231628</v>
      </c>
      <c r="Z244" t="s">
        <v>2509</v>
      </c>
      <c r="AA244" s="83" t="s">
        <v>2701</v>
      </c>
      <c r="AC244">
        <v>5</v>
      </c>
      <c r="AD244">
        <v>3810244</v>
      </c>
      <c r="AE244">
        <v>2019</v>
      </c>
    </row>
    <row r="245" spans="1:31">
      <c r="A245" t="s">
        <v>6729</v>
      </c>
      <c r="B245">
        <v>86025</v>
      </c>
      <c r="C245" t="s">
        <v>2702</v>
      </c>
      <c r="E245">
        <v>1204260</v>
      </c>
      <c r="F245" t="s">
        <v>2297</v>
      </c>
      <c r="G245">
        <v>351</v>
      </c>
      <c r="H245">
        <v>16</v>
      </c>
      <c r="I245">
        <v>99999</v>
      </c>
      <c r="J245">
        <v>42</v>
      </c>
      <c r="K245">
        <v>42</v>
      </c>
      <c r="L245">
        <v>15</v>
      </c>
      <c r="M245">
        <v>15</v>
      </c>
      <c r="R245">
        <v>2007</v>
      </c>
      <c r="U245">
        <v>2007</v>
      </c>
      <c r="V245">
        <v>2</v>
      </c>
      <c r="W245">
        <v>2</v>
      </c>
      <c r="Z245" t="s">
        <v>2318</v>
      </c>
      <c r="AA245" t="s">
        <v>2703</v>
      </c>
      <c r="AC245">
        <v>5</v>
      </c>
      <c r="AD245">
        <v>110369</v>
      </c>
      <c r="AE245">
        <v>2019</v>
      </c>
    </row>
    <row r="246" spans="1:31">
      <c r="A246" t="s">
        <v>6729</v>
      </c>
      <c r="B246">
        <v>27957</v>
      </c>
      <c r="C246" t="s">
        <v>2704</v>
      </c>
      <c r="D246">
        <v>0</v>
      </c>
      <c r="E246">
        <v>556866</v>
      </c>
      <c r="F246" t="s">
        <v>2705</v>
      </c>
      <c r="G246">
        <v>335</v>
      </c>
      <c r="H246">
        <v>67</v>
      </c>
      <c r="I246">
        <v>750</v>
      </c>
      <c r="J246">
        <v>109.1</v>
      </c>
      <c r="K246">
        <v>109.1</v>
      </c>
      <c r="L246">
        <v>33.200000000000003</v>
      </c>
      <c r="M246">
        <v>33.200000000000003</v>
      </c>
      <c r="N246">
        <v>34</v>
      </c>
      <c r="P246">
        <v>9</v>
      </c>
      <c r="Q246">
        <v>118</v>
      </c>
      <c r="R246">
        <v>1945</v>
      </c>
      <c r="S246" t="s">
        <v>2344</v>
      </c>
      <c r="T246">
        <v>1972</v>
      </c>
      <c r="U246">
        <v>1972</v>
      </c>
      <c r="V246">
        <v>7</v>
      </c>
      <c r="W246">
        <v>7</v>
      </c>
      <c r="X246" t="s">
        <v>2706</v>
      </c>
      <c r="Z246" t="s">
        <v>2509</v>
      </c>
      <c r="AA246" t="s">
        <v>2552</v>
      </c>
      <c r="AC246">
        <v>5</v>
      </c>
      <c r="AD246">
        <v>3802352</v>
      </c>
      <c r="AE246">
        <v>2019</v>
      </c>
    </row>
    <row r="247" spans="1:31">
      <c r="A247" t="s">
        <v>6729</v>
      </c>
      <c r="B247">
        <v>1492</v>
      </c>
      <c r="C247" t="s">
        <v>2707</v>
      </c>
      <c r="D247">
        <v>0</v>
      </c>
      <c r="E247">
        <v>915414</v>
      </c>
      <c r="F247" t="s">
        <v>2334</v>
      </c>
      <c r="G247">
        <v>359</v>
      </c>
      <c r="H247">
        <v>77</v>
      </c>
      <c r="I247">
        <v>1800</v>
      </c>
      <c r="J247">
        <v>77.3</v>
      </c>
      <c r="K247">
        <v>77.3</v>
      </c>
      <c r="L247">
        <v>24</v>
      </c>
      <c r="M247">
        <v>24</v>
      </c>
      <c r="N247">
        <v>30</v>
      </c>
      <c r="P247">
        <v>150</v>
      </c>
      <c r="R247">
        <v>1987</v>
      </c>
      <c r="U247">
        <v>1987</v>
      </c>
      <c r="V247">
        <v>2.5</v>
      </c>
      <c r="W247">
        <v>2.5</v>
      </c>
      <c r="Z247" t="s">
        <v>2509</v>
      </c>
      <c r="AA247" t="s">
        <v>2426</v>
      </c>
      <c r="AC247">
        <v>5</v>
      </c>
      <c r="AD247">
        <v>3802352</v>
      </c>
      <c r="AE247">
        <v>2019</v>
      </c>
    </row>
    <row r="248" spans="1:31">
      <c r="A248" t="s">
        <v>6729</v>
      </c>
      <c r="B248">
        <v>71591</v>
      </c>
      <c r="C248" t="s">
        <v>2708</v>
      </c>
      <c r="D248">
        <v>0</v>
      </c>
      <c r="E248">
        <v>670974</v>
      </c>
      <c r="F248" t="s">
        <v>2709</v>
      </c>
      <c r="G248">
        <v>351</v>
      </c>
      <c r="H248">
        <v>65</v>
      </c>
      <c r="I248">
        <v>1450</v>
      </c>
      <c r="J248">
        <v>78.900000000000006</v>
      </c>
      <c r="K248">
        <v>78.900000000000006</v>
      </c>
      <c r="L248">
        <v>28.5</v>
      </c>
      <c r="M248">
        <v>28.5</v>
      </c>
      <c r="N248">
        <v>27</v>
      </c>
      <c r="P248">
        <v>150</v>
      </c>
      <c r="R248">
        <v>1984</v>
      </c>
      <c r="S248" t="s">
        <v>2344</v>
      </c>
      <c r="T248">
        <v>2000</v>
      </c>
      <c r="U248">
        <v>2000</v>
      </c>
      <c r="V248">
        <v>4.5</v>
      </c>
      <c r="W248">
        <v>4.5</v>
      </c>
      <c r="Z248" t="s">
        <v>2509</v>
      </c>
      <c r="AA248" t="s">
        <v>2710</v>
      </c>
      <c r="AC248">
        <v>5</v>
      </c>
      <c r="AD248">
        <v>3802352</v>
      </c>
      <c r="AE248">
        <v>2019</v>
      </c>
    </row>
    <row r="249" spans="1:31">
      <c r="A249" t="s">
        <v>6729</v>
      </c>
      <c r="B249">
        <v>71544</v>
      </c>
      <c r="C249" t="s">
        <v>2711</v>
      </c>
      <c r="D249">
        <v>0</v>
      </c>
      <c r="E249">
        <v>673243</v>
      </c>
      <c r="F249" t="s">
        <v>2709</v>
      </c>
      <c r="G249">
        <v>351</v>
      </c>
      <c r="H249">
        <v>47</v>
      </c>
      <c r="I249">
        <v>1650</v>
      </c>
      <c r="J249">
        <v>71.5</v>
      </c>
      <c r="K249">
        <v>71.5</v>
      </c>
      <c r="L249">
        <v>28.6</v>
      </c>
      <c r="M249">
        <v>28.6</v>
      </c>
      <c r="N249">
        <v>27</v>
      </c>
      <c r="P249">
        <v>150</v>
      </c>
      <c r="R249">
        <v>1984</v>
      </c>
      <c r="U249">
        <v>1984</v>
      </c>
      <c r="V249">
        <v>4.5</v>
      </c>
      <c r="W249">
        <v>4.5</v>
      </c>
      <c r="Z249" t="s">
        <v>2509</v>
      </c>
      <c r="AA249" t="s">
        <v>2704</v>
      </c>
      <c r="AB249" t="s">
        <v>2712</v>
      </c>
      <c r="AC249">
        <v>5</v>
      </c>
      <c r="AD249">
        <v>3802352</v>
      </c>
      <c r="AE249">
        <v>2019</v>
      </c>
    </row>
    <row r="250" spans="1:31">
      <c r="A250" t="s">
        <v>6729</v>
      </c>
      <c r="B250">
        <v>2004</v>
      </c>
      <c r="C250" t="s">
        <v>2713</v>
      </c>
      <c r="D250">
        <v>0</v>
      </c>
      <c r="E250">
        <v>990434</v>
      </c>
      <c r="F250" t="s">
        <v>2709</v>
      </c>
      <c r="G250">
        <v>351</v>
      </c>
      <c r="H250">
        <v>22</v>
      </c>
      <c r="I250">
        <v>1100</v>
      </c>
      <c r="J250">
        <v>64</v>
      </c>
      <c r="K250">
        <v>64</v>
      </c>
      <c r="L250">
        <v>13</v>
      </c>
      <c r="M250">
        <v>13</v>
      </c>
      <c r="N250">
        <v>24</v>
      </c>
      <c r="P250">
        <v>49</v>
      </c>
      <c r="R250">
        <v>1993</v>
      </c>
      <c r="U250">
        <v>1993</v>
      </c>
      <c r="V250">
        <v>2</v>
      </c>
      <c r="W250">
        <v>2</v>
      </c>
      <c r="Z250" t="s">
        <v>2509</v>
      </c>
      <c r="AA250" t="s">
        <v>2552</v>
      </c>
      <c r="AC250">
        <v>5</v>
      </c>
      <c r="AD250">
        <v>3802352</v>
      </c>
      <c r="AE250">
        <v>2019</v>
      </c>
    </row>
    <row r="251" spans="1:31">
      <c r="A251" t="s">
        <v>6729</v>
      </c>
      <c r="B251">
        <v>2005</v>
      </c>
      <c r="C251" t="s">
        <v>2714</v>
      </c>
      <c r="D251">
        <v>0</v>
      </c>
      <c r="E251">
        <v>990433</v>
      </c>
      <c r="F251" t="s">
        <v>2709</v>
      </c>
      <c r="G251">
        <v>351</v>
      </c>
      <c r="H251">
        <v>22</v>
      </c>
      <c r="I251">
        <v>1100</v>
      </c>
      <c r="J251">
        <v>64</v>
      </c>
      <c r="K251">
        <v>64</v>
      </c>
      <c r="L251">
        <v>13</v>
      </c>
      <c r="M251">
        <v>13</v>
      </c>
      <c r="N251">
        <v>24</v>
      </c>
      <c r="P251">
        <v>49</v>
      </c>
      <c r="R251">
        <v>1993</v>
      </c>
      <c r="U251">
        <v>1993</v>
      </c>
      <c r="V251">
        <v>2</v>
      </c>
      <c r="W251">
        <v>2</v>
      </c>
      <c r="Z251" t="s">
        <v>2509</v>
      </c>
      <c r="AA251" t="s">
        <v>2552</v>
      </c>
      <c r="AC251">
        <v>5</v>
      </c>
      <c r="AD251">
        <v>3802352</v>
      </c>
      <c r="AE251">
        <v>2019</v>
      </c>
    </row>
    <row r="252" spans="1:31">
      <c r="A252" t="s">
        <v>6729</v>
      </c>
      <c r="B252">
        <v>76017</v>
      </c>
      <c r="C252" t="s">
        <v>2715</v>
      </c>
      <c r="D252">
        <v>0</v>
      </c>
      <c r="E252">
        <v>981941</v>
      </c>
      <c r="F252" t="s">
        <v>2709</v>
      </c>
      <c r="G252">
        <v>351</v>
      </c>
      <c r="H252">
        <v>22</v>
      </c>
      <c r="I252">
        <v>1100</v>
      </c>
      <c r="J252">
        <v>64</v>
      </c>
      <c r="K252">
        <v>64</v>
      </c>
      <c r="L252">
        <v>13</v>
      </c>
      <c r="M252">
        <v>13</v>
      </c>
      <c r="N252">
        <v>24</v>
      </c>
      <c r="P252">
        <v>49</v>
      </c>
      <c r="Q252">
        <v>33</v>
      </c>
      <c r="R252">
        <v>1992</v>
      </c>
      <c r="U252">
        <v>1992</v>
      </c>
      <c r="V252">
        <v>2</v>
      </c>
      <c r="W252">
        <v>2</v>
      </c>
      <c r="Z252" t="s">
        <v>2509</v>
      </c>
      <c r="AA252" t="s">
        <v>2510</v>
      </c>
      <c r="AC252">
        <v>5</v>
      </c>
      <c r="AD252">
        <v>3802352</v>
      </c>
      <c r="AE252">
        <v>2019</v>
      </c>
    </row>
    <row r="253" spans="1:31">
      <c r="A253" t="s">
        <v>6729</v>
      </c>
      <c r="B253">
        <v>76016</v>
      </c>
      <c r="C253" t="s">
        <v>2716</v>
      </c>
      <c r="D253">
        <v>0</v>
      </c>
      <c r="E253">
        <v>981942</v>
      </c>
      <c r="F253" t="s">
        <v>2709</v>
      </c>
      <c r="G253">
        <v>351</v>
      </c>
      <c r="H253">
        <v>22</v>
      </c>
      <c r="I253">
        <v>1100</v>
      </c>
      <c r="J253">
        <v>64</v>
      </c>
      <c r="K253">
        <v>64</v>
      </c>
      <c r="L253">
        <v>13</v>
      </c>
      <c r="M253">
        <v>13</v>
      </c>
      <c r="N253">
        <v>24</v>
      </c>
      <c r="P253">
        <v>49</v>
      </c>
      <c r="Q253">
        <v>33</v>
      </c>
      <c r="R253">
        <v>1992</v>
      </c>
      <c r="U253">
        <v>1992</v>
      </c>
      <c r="V253">
        <v>2</v>
      </c>
      <c r="W253">
        <v>2</v>
      </c>
      <c r="Z253" t="s">
        <v>2509</v>
      </c>
      <c r="AA253" t="s">
        <v>2426</v>
      </c>
      <c r="AC253">
        <v>5</v>
      </c>
      <c r="AD253">
        <v>3802352</v>
      </c>
      <c r="AE253">
        <v>2019</v>
      </c>
    </row>
    <row r="254" spans="1:31">
      <c r="A254" t="s">
        <v>6729</v>
      </c>
      <c r="B254">
        <v>47814</v>
      </c>
      <c r="C254" t="s">
        <v>2717</v>
      </c>
      <c r="D254">
        <v>0</v>
      </c>
      <c r="E254">
        <v>1156356</v>
      </c>
      <c r="F254" t="s">
        <v>2709</v>
      </c>
      <c r="G254">
        <v>351</v>
      </c>
      <c r="H254">
        <v>20</v>
      </c>
      <c r="I254">
        <v>1160</v>
      </c>
      <c r="J254">
        <v>48</v>
      </c>
      <c r="K254">
        <v>48</v>
      </c>
      <c r="L254">
        <v>19.3</v>
      </c>
      <c r="M254">
        <v>19.3</v>
      </c>
      <c r="N254">
        <v>17</v>
      </c>
      <c r="P254">
        <v>24</v>
      </c>
      <c r="R254">
        <v>2004</v>
      </c>
      <c r="U254">
        <v>2004</v>
      </c>
      <c r="V254">
        <v>2</v>
      </c>
      <c r="W254">
        <v>1.5</v>
      </c>
      <c r="Z254" t="s">
        <v>2509</v>
      </c>
      <c r="AA254" t="s">
        <v>2426</v>
      </c>
      <c r="AC254">
        <v>5</v>
      </c>
      <c r="AD254">
        <v>3802352</v>
      </c>
      <c r="AE254">
        <v>2019</v>
      </c>
    </row>
    <row r="255" spans="1:31">
      <c r="A255" t="s">
        <v>6729</v>
      </c>
      <c r="B255">
        <v>47816</v>
      </c>
      <c r="C255" t="s">
        <v>2718</v>
      </c>
      <c r="D255">
        <v>0</v>
      </c>
      <c r="E255">
        <v>1156351</v>
      </c>
      <c r="F255" t="s">
        <v>2709</v>
      </c>
      <c r="G255">
        <v>351</v>
      </c>
      <c r="H255">
        <v>63</v>
      </c>
      <c r="I255">
        <v>4800</v>
      </c>
      <c r="J255">
        <v>87</v>
      </c>
      <c r="K255">
        <v>87</v>
      </c>
      <c r="L255">
        <v>29</v>
      </c>
      <c r="M255">
        <v>29</v>
      </c>
      <c r="N255">
        <v>35</v>
      </c>
      <c r="P255">
        <v>150</v>
      </c>
      <c r="R255">
        <v>2004</v>
      </c>
      <c r="U255">
        <v>2004</v>
      </c>
      <c r="V255">
        <v>3</v>
      </c>
      <c r="W255">
        <v>2.5</v>
      </c>
      <c r="Z255" t="s">
        <v>2509</v>
      </c>
      <c r="AA255" t="s">
        <v>2710</v>
      </c>
      <c r="AC255">
        <v>5</v>
      </c>
      <c r="AD255">
        <v>3802352</v>
      </c>
      <c r="AE255">
        <v>2019</v>
      </c>
    </row>
    <row r="256" spans="1:31">
      <c r="A256" t="s">
        <v>6729</v>
      </c>
      <c r="B256">
        <v>5243</v>
      </c>
      <c r="C256" t="s">
        <v>2719</v>
      </c>
      <c r="D256">
        <v>0</v>
      </c>
      <c r="E256">
        <v>1029379</v>
      </c>
      <c r="F256" t="s">
        <v>2709</v>
      </c>
      <c r="G256">
        <v>351</v>
      </c>
      <c r="H256">
        <v>22</v>
      </c>
      <c r="I256">
        <v>1700</v>
      </c>
      <c r="J256">
        <v>65</v>
      </c>
      <c r="K256">
        <v>65</v>
      </c>
      <c r="L256">
        <v>23</v>
      </c>
      <c r="M256">
        <v>23</v>
      </c>
      <c r="N256">
        <v>28</v>
      </c>
      <c r="P256">
        <v>110</v>
      </c>
      <c r="R256">
        <v>1995</v>
      </c>
      <c r="U256">
        <v>1995</v>
      </c>
      <c r="V256">
        <v>3</v>
      </c>
      <c r="W256">
        <v>1.20000004768371</v>
      </c>
      <c r="Z256" t="s">
        <v>2509</v>
      </c>
      <c r="AA256" t="s">
        <v>2710</v>
      </c>
      <c r="AC256">
        <v>5</v>
      </c>
      <c r="AD256">
        <v>3802352</v>
      </c>
      <c r="AE256">
        <v>2019</v>
      </c>
    </row>
    <row r="257" spans="1:31">
      <c r="A257" t="s">
        <v>6729</v>
      </c>
      <c r="B257">
        <v>6977</v>
      </c>
      <c r="C257" t="s">
        <v>2720</v>
      </c>
      <c r="D257">
        <v>0</v>
      </c>
      <c r="E257">
        <v>1039616</v>
      </c>
      <c r="F257" t="s">
        <v>2709</v>
      </c>
      <c r="G257">
        <v>351</v>
      </c>
      <c r="H257">
        <v>73</v>
      </c>
      <c r="I257">
        <v>2200</v>
      </c>
      <c r="J257">
        <v>78.5</v>
      </c>
      <c r="K257">
        <v>78.5</v>
      </c>
      <c r="L257">
        <v>28.4</v>
      </c>
      <c r="M257">
        <v>28.4</v>
      </c>
      <c r="N257">
        <v>30</v>
      </c>
      <c r="P257">
        <v>150</v>
      </c>
      <c r="R257">
        <v>1996</v>
      </c>
      <c r="U257">
        <v>1996</v>
      </c>
      <c r="V257">
        <v>2.20000004768371</v>
      </c>
      <c r="W257">
        <v>2</v>
      </c>
      <c r="Z257" t="s">
        <v>2509</v>
      </c>
      <c r="AA257" t="s">
        <v>2710</v>
      </c>
      <c r="AC257">
        <v>5</v>
      </c>
      <c r="AD257">
        <v>3802352</v>
      </c>
      <c r="AE257">
        <v>2019</v>
      </c>
    </row>
    <row r="258" spans="1:31">
      <c r="A258" t="s">
        <v>6729</v>
      </c>
      <c r="B258">
        <v>10518</v>
      </c>
      <c r="C258" t="s">
        <v>2721</v>
      </c>
      <c r="D258">
        <v>0</v>
      </c>
      <c r="E258">
        <v>1050429</v>
      </c>
      <c r="F258" t="s">
        <v>2709</v>
      </c>
      <c r="G258">
        <v>351</v>
      </c>
      <c r="H258">
        <v>71</v>
      </c>
      <c r="I258">
        <v>2400</v>
      </c>
      <c r="J258">
        <v>78.5</v>
      </c>
      <c r="K258">
        <v>78.5</v>
      </c>
      <c r="L258">
        <v>28.4</v>
      </c>
      <c r="M258">
        <v>28.4</v>
      </c>
      <c r="N258">
        <v>30</v>
      </c>
      <c r="P258">
        <v>150</v>
      </c>
      <c r="R258">
        <v>1997</v>
      </c>
      <c r="U258">
        <v>1997</v>
      </c>
      <c r="V258">
        <v>2.20000004768371</v>
      </c>
      <c r="W258">
        <v>2</v>
      </c>
      <c r="Z258" t="s">
        <v>2509</v>
      </c>
      <c r="AA258" t="s">
        <v>2710</v>
      </c>
      <c r="AC258">
        <v>5</v>
      </c>
      <c r="AD258">
        <v>3802352</v>
      </c>
      <c r="AE258">
        <v>2019</v>
      </c>
    </row>
    <row r="259" spans="1:31">
      <c r="A259" t="s">
        <v>6729</v>
      </c>
      <c r="B259">
        <v>47813</v>
      </c>
      <c r="C259" t="s">
        <v>2722</v>
      </c>
      <c r="D259">
        <v>0</v>
      </c>
      <c r="E259">
        <v>1156353</v>
      </c>
      <c r="F259" t="s">
        <v>2709</v>
      </c>
      <c r="G259">
        <v>351</v>
      </c>
      <c r="H259">
        <v>21</v>
      </c>
      <c r="I259">
        <v>1160</v>
      </c>
      <c r="J259">
        <v>48</v>
      </c>
      <c r="K259">
        <v>48</v>
      </c>
      <c r="L259">
        <v>19.3</v>
      </c>
      <c r="M259">
        <v>19.3</v>
      </c>
      <c r="N259">
        <v>17</v>
      </c>
      <c r="P259">
        <v>24</v>
      </c>
      <c r="R259">
        <v>2004</v>
      </c>
      <c r="U259">
        <v>2004</v>
      </c>
      <c r="V259">
        <v>2</v>
      </c>
      <c r="W259">
        <v>1.5</v>
      </c>
      <c r="Z259" t="s">
        <v>2509</v>
      </c>
      <c r="AA259" t="s">
        <v>2552</v>
      </c>
      <c r="AC259">
        <v>5</v>
      </c>
      <c r="AD259">
        <v>3802352</v>
      </c>
      <c r="AE259">
        <v>2019</v>
      </c>
    </row>
    <row r="260" spans="1:31">
      <c r="A260" t="s">
        <v>6729</v>
      </c>
      <c r="B260">
        <v>48160</v>
      </c>
      <c r="C260" t="s">
        <v>2723</v>
      </c>
      <c r="D260">
        <v>0</v>
      </c>
      <c r="E260">
        <v>1169452</v>
      </c>
      <c r="F260" t="s">
        <v>2709</v>
      </c>
      <c r="G260">
        <v>351</v>
      </c>
      <c r="H260">
        <v>65</v>
      </c>
      <c r="I260">
        <v>4000</v>
      </c>
      <c r="J260">
        <v>78.5</v>
      </c>
      <c r="K260">
        <v>78.5</v>
      </c>
      <c r="L260">
        <v>22.5</v>
      </c>
      <c r="M260">
        <v>22.5</v>
      </c>
      <c r="N260">
        <v>30</v>
      </c>
      <c r="P260">
        <v>150</v>
      </c>
      <c r="R260">
        <v>2005</v>
      </c>
      <c r="U260">
        <v>2005</v>
      </c>
      <c r="V260">
        <v>2.20000004768371</v>
      </c>
      <c r="W260">
        <v>2</v>
      </c>
      <c r="Z260" t="s">
        <v>2509</v>
      </c>
      <c r="AA260" t="s">
        <v>2510</v>
      </c>
      <c r="AC260">
        <v>5</v>
      </c>
      <c r="AD260">
        <v>3802352</v>
      </c>
      <c r="AE260">
        <v>2019</v>
      </c>
    </row>
    <row r="261" spans="1:31">
      <c r="A261" t="s">
        <v>6729</v>
      </c>
      <c r="B261">
        <v>6973</v>
      </c>
      <c r="C261" t="s">
        <v>2724</v>
      </c>
      <c r="D261">
        <v>0</v>
      </c>
      <c r="E261">
        <v>1039610</v>
      </c>
      <c r="F261" t="s">
        <v>2709</v>
      </c>
      <c r="G261">
        <v>351</v>
      </c>
      <c r="H261">
        <v>73</v>
      </c>
      <c r="I261">
        <v>2200</v>
      </c>
      <c r="J261">
        <v>78.5</v>
      </c>
      <c r="K261">
        <v>78.5</v>
      </c>
      <c r="L261">
        <v>28.4</v>
      </c>
      <c r="M261">
        <v>28.4</v>
      </c>
      <c r="N261">
        <v>30</v>
      </c>
      <c r="P261">
        <v>150</v>
      </c>
      <c r="R261">
        <v>1996</v>
      </c>
      <c r="U261">
        <v>1996</v>
      </c>
      <c r="V261">
        <v>2.20000004768371</v>
      </c>
      <c r="W261">
        <v>2</v>
      </c>
      <c r="Z261" t="s">
        <v>2509</v>
      </c>
      <c r="AA261" t="s">
        <v>2710</v>
      </c>
      <c r="AC261">
        <v>5</v>
      </c>
      <c r="AD261">
        <v>3802352</v>
      </c>
      <c r="AE261">
        <v>2019</v>
      </c>
    </row>
    <row r="262" spans="1:31">
      <c r="A262" t="s">
        <v>6729</v>
      </c>
      <c r="B262">
        <v>47521</v>
      </c>
      <c r="C262" t="s">
        <v>2725</v>
      </c>
      <c r="D262">
        <v>0</v>
      </c>
      <c r="E262">
        <v>1140705</v>
      </c>
      <c r="F262" t="s">
        <v>2709</v>
      </c>
      <c r="G262">
        <v>351</v>
      </c>
      <c r="H262">
        <v>65</v>
      </c>
      <c r="I262">
        <v>3300</v>
      </c>
      <c r="J262">
        <v>78.5</v>
      </c>
      <c r="K262">
        <v>78.5</v>
      </c>
      <c r="L262">
        <v>28.5</v>
      </c>
      <c r="M262">
        <v>28.5</v>
      </c>
      <c r="N262">
        <v>30</v>
      </c>
      <c r="P262">
        <v>150</v>
      </c>
      <c r="R262">
        <v>2003</v>
      </c>
      <c r="U262">
        <v>2003</v>
      </c>
      <c r="V262">
        <v>3</v>
      </c>
      <c r="W262">
        <v>2.5</v>
      </c>
      <c r="Z262" t="s">
        <v>2509</v>
      </c>
      <c r="AA262" t="s">
        <v>2710</v>
      </c>
      <c r="AC262">
        <v>5</v>
      </c>
      <c r="AD262">
        <v>3802352</v>
      </c>
      <c r="AE262">
        <v>2019</v>
      </c>
    </row>
    <row r="263" spans="1:31">
      <c r="A263" t="s">
        <v>6729</v>
      </c>
      <c r="B263">
        <v>5247</v>
      </c>
      <c r="C263" t="s">
        <v>2726</v>
      </c>
      <c r="D263">
        <v>0</v>
      </c>
      <c r="E263">
        <v>1029378</v>
      </c>
      <c r="F263" t="s">
        <v>2709</v>
      </c>
      <c r="G263">
        <v>351</v>
      </c>
      <c r="H263">
        <v>22</v>
      </c>
      <c r="I263">
        <v>1700</v>
      </c>
      <c r="J263">
        <v>65</v>
      </c>
      <c r="K263">
        <v>65</v>
      </c>
      <c r="L263">
        <v>23</v>
      </c>
      <c r="M263">
        <v>23</v>
      </c>
      <c r="N263">
        <v>28</v>
      </c>
      <c r="P263">
        <v>110</v>
      </c>
      <c r="R263">
        <v>1995</v>
      </c>
      <c r="U263">
        <v>1995</v>
      </c>
      <c r="V263">
        <v>3</v>
      </c>
      <c r="W263">
        <v>1.20000004768371</v>
      </c>
      <c r="Z263" t="s">
        <v>2509</v>
      </c>
      <c r="AA263" t="s">
        <v>2426</v>
      </c>
      <c r="AC263">
        <v>5</v>
      </c>
      <c r="AD263">
        <v>3802352</v>
      </c>
      <c r="AE263">
        <v>2019</v>
      </c>
    </row>
    <row r="264" spans="1:31">
      <c r="A264" t="s">
        <v>6729</v>
      </c>
      <c r="B264">
        <v>47815</v>
      </c>
      <c r="C264" t="s">
        <v>2727</v>
      </c>
      <c r="D264">
        <v>0</v>
      </c>
      <c r="E264">
        <v>1160194</v>
      </c>
      <c r="F264" t="s">
        <v>2709</v>
      </c>
      <c r="G264">
        <v>351</v>
      </c>
      <c r="H264">
        <v>28</v>
      </c>
      <c r="I264">
        <v>1160</v>
      </c>
      <c r="J264">
        <v>48</v>
      </c>
      <c r="K264">
        <v>48</v>
      </c>
      <c r="L264">
        <v>19.3</v>
      </c>
      <c r="M264">
        <v>19.3</v>
      </c>
      <c r="N264">
        <v>17</v>
      </c>
      <c r="P264">
        <v>24</v>
      </c>
      <c r="R264">
        <v>2004</v>
      </c>
      <c r="U264">
        <v>2004</v>
      </c>
      <c r="V264">
        <v>2</v>
      </c>
      <c r="W264">
        <v>1.5</v>
      </c>
      <c r="Z264" t="s">
        <v>2509</v>
      </c>
      <c r="AA264" t="s">
        <v>2710</v>
      </c>
      <c r="AC264">
        <v>5</v>
      </c>
      <c r="AD264">
        <v>3802352</v>
      </c>
      <c r="AE264">
        <v>2019</v>
      </c>
    </row>
    <row r="265" spans="1:31">
      <c r="A265" t="s">
        <v>6729</v>
      </c>
      <c r="B265">
        <v>22123</v>
      </c>
      <c r="C265" t="s">
        <v>2728</v>
      </c>
      <c r="D265">
        <v>0</v>
      </c>
      <c r="E265">
        <v>1077950</v>
      </c>
      <c r="F265" t="s">
        <v>2709</v>
      </c>
      <c r="G265">
        <v>351</v>
      </c>
      <c r="H265">
        <v>71</v>
      </c>
      <c r="I265">
        <v>2600</v>
      </c>
      <c r="J265">
        <v>78.5</v>
      </c>
      <c r="K265">
        <v>78.5</v>
      </c>
      <c r="L265">
        <v>28.4</v>
      </c>
      <c r="M265">
        <v>28.4</v>
      </c>
      <c r="N265">
        <v>30</v>
      </c>
      <c r="P265">
        <v>150</v>
      </c>
      <c r="R265">
        <v>1999</v>
      </c>
      <c r="U265">
        <v>1999</v>
      </c>
      <c r="V265">
        <v>3</v>
      </c>
      <c r="W265">
        <v>2.5</v>
      </c>
      <c r="Z265" t="s">
        <v>2509</v>
      </c>
      <c r="AA265" t="s">
        <v>2710</v>
      </c>
      <c r="AC265">
        <v>5</v>
      </c>
      <c r="AD265">
        <v>3802352</v>
      </c>
      <c r="AE265">
        <v>2019</v>
      </c>
    </row>
    <row r="266" spans="1:31">
      <c r="A266" t="s">
        <v>6729</v>
      </c>
      <c r="B266">
        <v>48167</v>
      </c>
      <c r="C266" t="s">
        <v>2729</v>
      </c>
      <c r="D266">
        <v>0</v>
      </c>
      <c r="E266">
        <v>1169451</v>
      </c>
      <c r="F266" t="s">
        <v>2709</v>
      </c>
      <c r="G266">
        <v>351</v>
      </c>
      <c r="H266">
        <v>65</v>
      </c>
      <c r="I266">
        <v>4000</v>
      </c>
      <c r="J266">
        <v>78.5</v>
      </c>
      <c r="K266">
        <v>78.5</v>
      </c>
      <c r="L266">
        <v>20.5</v>
      </c>
      <c r="M266">
        <v>20.5</v>
      </c>
      <c r="N266">
        <v>30</v>
      </c>
      <c r="P266">
        <v>150</v>
      </c>
      <c r="R266">
        <v>2005</v>
      </c>
      <c r="U266">
        <v>2005</v>
      </c>
      <c r="V266">
        <v>2.20000004768371</v>
      </c>
      <c r="W266">
        <v>2</v>
      </c>
      <c r="Z266" t="s">
        <v>2509</v>
      </c>
      <c r="AA266" t="s">
        <v>2510</v>
      </c>
      <c r="AC266">
        <v>5</v>
      </c>
      <c r="AD266">
        <v>3802352</v>
      </c>
      <c r="AE266">
        <v>2019</v>
      </c>
    </row>
    <row r="267" spans="1:31">
      <c r="A267" t="s">
        <v>6729</v>
      </c>
      <c r="B267">
        <v>24030</v>
      </c>
      <c r="C267" t="s">
        <v>2730</v>
      </c>
      <c r="D267">
        <v>0</v>
      </c>
      <c r="E267">
        <v>1078667</v>
      </c>
      <c r="F267" t="s">
        <v>2709</v>
      </c>
      <c r="G267">
        <v>351</v>
      </c>
      <c r="H267">
        <v>73</v>
      </c>
      <c r="I267">
        <v>3230</v>
      </c>
      <c r="J267">
        <v>78.5</v>
      </c>
      <c r="K267">
        <v>78.5</v>
      </c>
      <c r="L267">
        <v>28.5</v>
      </c>
      <c r="M267">
        <v>28.5</v>
      </c>
      <c r="N267">
        <v>30</v>
      </c>
      <c r="P267">
        <v>150</v>
      </c>
      <c r="R267">
        <v>1999</v>
      </c>
      <c r="U267">
        <v>1999</v>
      </c>
      <c r="V267">
        <v>3.20000004768371</v>
      </c>
      <c r="W267">
        <v>2.9000000953674299</v>
      </c>
      <c r="Z267" t="s">
        <v>2509</v>
      </c>
      <c r="AA267" t="s">
        <v>2710</v>
      </c>
      <c r="AC267">
        <v>5</v>
      </c>
      <c r="AD267">
        <v>3802352</v>
      </c>
      <c r="AE267">
        <v>2019</v>
      </c>
    </row>
    <row r="268" spans="1:31">
      <c r="A268" t="s">
        <v>6729</v>
      </c>
      <c r="B268">
        <v>10137</v>
      </c>
      <c r="C268" t="s">
        <v>2731</v>
      </c>
      <c r="D268">
        <v>0</v>
      </c>
      <c r="E268">
        <v>1050537</v>
      </c>
      <c r="F268" t="s">
        <v>2709</v>
      </c>
      <c r="G268">
        <v>351</v>
      </c>
      <c r="H268">
        <v>71</v>
      </c>
      <c r="I268">
        <v>2600</v>
      </c>
      <c r="J268">
        <v>78.5</v>
      </c>
      <c r="K268">
        <v>78.5</v>
      </c>
      <c r="L268">
        <v>28.4</v>
      </c>
      <c r="M268">
        <v>28.4</v>
      </c>
      <c r="N268">
        <v>30</v>
      </c>
      <c r="P268">
        <v>150</v>
      </c>
      <c r="R268">
        <v>1997</v>
      </c>
      <c r="U268">
        <v>1997</v>
      </c>
      <c r="V268">
        <v>2.20000004768371</v>
      </c>
      <c r="W268">
        <v>2</v>
      </c>
      <c r="Z268" t="s">
        <v>2509</v>
      </c>
      <c r="AA268" t="s">
        <v>2710</v>
      </c>
      <c r="AC268">
        <v>5</v>
      </c>
      <c r="AD268">
        <v>3802352</v>
      </c>
      <c r="AE268">
        <v>2019</v>
      </c>
    </row>
    <row r="269" spans="1:31">
      <c r="A269" t="s">
        <v>6729</v>
      </c>
      <c r="B269">
        <v>5245</v>
      </c>
      <c r="C269" t="s">
        <v>2732</v>
      </c>
      <c r="D269">
        <v>0</v>
      </c>
      <c r="E269">
        <v>1029377</v>
      </c>
      <c r="F269" t="s">
        <v>2709</v>
      </c>
      <c r="G269">
        <v>351</v>
      </c>
      <c r="H269">
        <v>22</v>
      </c>
      <c r="I269">
        <v>1700</v>
      </c>
      <c r="J269">
        <v>65</v>
      </c>
      <c r="K269">
        <v>65</v>
      </c>
      <c r="L269">
        <v>23</v>
      </c>
      <c r="M269">
        <v>23</v>
      </c>
      <c r="N269">
        <v>28</v>
      </c>
      <c r="P269">
        <v>110</v>
      </c>
      <c r="R269">
        <v>1995</v>
      </c>
      <c r="U269">
        <v>1995</v>
      </c>
      <c r="V269">
        <v>3</v>
      </c>
      <c r="W269">
        <v>1.20000004768371</v>
      </c>
      <c r="Z269" t="s">
        <v>2509</v>
      </c>
      <c r="AA269" t="s">
        <v>2426</v>
      </c>
      <c r="AC269">
        <v>5</v>
      </c>
      <c r="AD269">
        <v>3802352</v>
      </c>
      <c r="AE269">
        <v>2019</v>
      </c>
    </row>
    <row r="270" spans="1:31">
      <c r="A270" t="s">
        <v>6729</v>
      </c>
      <c r="B270">
        <v>15521</v>
      </c>
      <c r="C270" t="s">
        <v>2733</v>
      </c>
      <c r="D270">
        <v>0</v>
      </c>
      <c r="E270">
        <v>1063305</v>
      </c>
      <c r="F270" t="s">
        <v>2709</v>
      </c>
      <c r="G270">
        <v>351</v>
      </c>
      <c r="H270">
        <v>73</v>
      </c>
      <c r="I270">
        <v>2400</v>
      </c>
      <c r="J270">
        <v>78.5</v>
      </c>
      <c r="K270">
        <v>78.5</v>
      </c>
      <c r="L270">
        <v>28.5</v>
      </c>
      <c r="M270">
        <v>28.5</v>
      </c>
      <c r="N270">
        <v>30</v>
      </c>
      <c r="P270">
        <v>150</v>
      </c>
      <c r="R270">
        <v>1998</v>
      </c>
      <c r="U270">
        <v>1998</v>
      </c>
      <c r="V270">
        <v>3.20000004768371</v>
      </c>
      <c r="W270">
        <v>2.9000000953674299</v>
      </c>
      <c r="Z270" t="s">
        <v>2509</v>
      </c>
      <c r="AA270" t="s">
        <v>2710</v>
      </c>
      <c r="AC270">
        <v>5</v>
      </c>
      <c r="AD270">
        <v>3802352</v>
      </c>
      <c r="AE270">
        <v>2019</v>
      </c>
    </row>
    <row r="271" spans="1:31">
      <c r="A271" t="s">
        <v>6729</v>
      </c>
      <c r="B271">
        <v>85693</v>
      </c>
      <c r="C271" t="s">
        <v>2734</v>
      </c>
      <c r="D271">
        <v>2</v>
      </c>
      <c r="E271">
        <v>1258187</v>
      </c>
      <c r="F271" t="s">
        <v>2297</v>
      </c>
      <c r="G271">
        <v>351</v>
      </c>
      <c r="H271">
        <v>13</v>
      </c>
      <c r="J271">
        <v>33</v>
      </c>
      <c r="K271">
        <v>33</v>
      </c>
      <c r="L271">
        <v>14.1</v>
      </c>
      <c r="M271">
        <v>14.1</v>
      </c>
      <c r="R271">
        <v>2008</v>
      </c>
      <c r="U271">
        <v>2008</v>
      </c>
      <c r="V271">
        <v>3</v>
      </c>
      <c r="W271">
        <v>2</v>
      </c>
      <c r="Z271" t="s">
        <v>2509</v>
      </c>
      <c r="AA271" t="s">
        <v>2426</v>
      </c>
      <c r="AC271">
        <v>5</v>
      </c>
      <c r="AD271">
        <v>3810245</v>
      </c>
      <c r="AE271">
        <v>2019</v>
      </c>
    </row>
    <row r="272" spans="1:31">
      <c r="A272" t="s">
        <v>6729</v>
      </c>
      <c r="B272">
        <v>85692</v>
      </c>
      <c r="C272" t="s">
        <v>2735</v>
      </c>
      <c r="E272">
        <v>1111736</v>
      </c>
      <c r="F272" t="s">
        <v>2297</v>
      </c>
      <c r="G272">
        <v>351</v>
      </c>
      <c r="H272">
        <v>25</v>
      </c>
      <c r="J272">
        <v>64</v>
      </c>
      <c r="K272">
        <v>64</v>
      </c>
      <c r="L272">
        <v>12</v>
      </c>
      <c r="M272">
        <v>12</v>
      </c>
      <c r="R272">
        <v>2001</v>
      </c>
      <c r="U272">
        <v>2001</v>
      </c>
      <c r="V272">
        <v>2</v>
      </c>
      <c r="W272">
        <v>2</v>
      </c>
      <c r="Z272" t="s">
        <v>2509</v>
      </c>
      <c r="AA272" t="s">
        <v>2426</v>
      </c>
      <c r="AC272">
        <v>5</v>
      </c>
      <c r="AD272">
        <v>3810245</v>
      </c>
      <c r="AE272">
        <v>2019</v>
      </c>
    </row>
    <row r="273" spans="1:31">
      <c r="A273" t="s">
        <v>6729</v>
      </c>
      <c r="B273">
        <v>85694</v>
      </c>
      <c r="C273" t="s">
        <v>2736</v>
      </c>
      <c r="E273">
        <v>1288252</v>
      </c>
      <c r="F273" t="s">
        <v>2297</v>
      </c>
      <c r="G273">
        <v>351</v>
      </c>
      <c r="H273">
        <v>93</v>
      </c>
      <c r="J273">
        <v>82</v>
      </c>
      <c r="K273">
        <v>82</v>
      </c>
      <c r="L273">
        <v>28.8</v>
      </c>
      <c r="M273">
        <v>28.8</v>
      </c>
      <c r="R273">
        <v>2018</v>
      </c>
      <c r="U273">
        <v>2018</v>
      </c>
      <c r="V273">
        <v>6.5</v>
      </c>
      <c r="W273">
        <v>2</v>
      </c>
      <c r="Z273" t="s">
        <v>2509</v>
      </c>
      <c r="AA273" t="s">
        <v>2426</v>
      </c>
      <c r="AC273">
        <v>5</v>
      </c>
      <c r="AD273">
        <v>3810245</v>
      </c>
      <c r="AE273">
        <v>2019</v>
      </c>
    </row>
    <row r="274" spans="1:31">
      <c r="A274" t="s">
        <v>6729</v>
      </c>
      <c r="B274">
        <v>85695</v>
      </c>
      <c r="C274" t="s">
        <v>2737</v>
      </c>
      <c r="E274">
        <v>1296562</v>
      </c>
      <c r="F274" t="s">
        <v>2297</v>
      </c>
      <c r="G274">
        <v>351</v>
      </c>
      <c r="H274">
        <v>91</v>
      </c>
      <c r="J274">
        <v>78.7</v>
      </c>
      <c r="K274">
        <v>78.7</v>
      </c>
      <c r="L274">
        <v>22.2</v>
      </c>
      <c r="M274">
        <v>22.2</v>
      </c>
      <c r="R274">
        <v>2019</v>
      </c>
      <c r="U274">
        <v>2019</v>
      </c>
      <c r="V274">
        <v>5.8000001907348597</v>
      </c>
      <c r="W274">
        <v>2</v>
      </c>
      <c r="Z274" t="s">
        <v>2509</v>
      </c>
      <c r="AA274" t="s">
        <v>2426</v>
      </c>
      <c r="AC274">
        <v>5</v>
      </c>
      <c r="AD274">
        <v>3810245</v>
      </c>
      <c r="AE274">
        <v>2019</v>
      </c>
    </row>
    <row r="275" spans="1:31">
      <c r="A275" t="s">
        <v>6729</v>
      </c>
      <c r="B275">
        <v>47144</v>
      </c>
      <c r="C275" t="s">
        <v>2738</v>
      </c>
      <c r="D275">
        <v>0</v>
      </c>
      <c r="E275">
        <v>1129352</v>
      </c>
      <c r="F275" t="s">
        <v>2343</v>
      </c>
      <c r="G275">
        <v>422</v>
      </c>
      <c r="H275">
        <v>60</v>
      </c>
      <c r="I275">
        <v>4125</v>
      </c>
      <c r="J275">
        <v>126</v>
      </c>
      <c r="K275">
        <v>145</v>
      </c>
      <c r="L275">
        <v>29</v>
      </c>
      <c r="M275">
        <v>29</v>
      </c>
      <c r="N275">
        <v>45</v>
      </c>
      <c r="P275">
        <v>56</v>
      </c>
      <c r="Q275">
        <v>125</v>
      </c>
      <c r="R275">
        <v>2002</v>
      </c>
      <c r="U275">
        <v>2002</v>
      </c>
      <c r="V275">
        <v>8.6000003814697195</v>
      </c>
      <c r="W275">
        <v>5.5999999046325604</v>
      </c>
      <c r="Z275" t="s">
        <v>2293</v>
      </c>
      <c r="AA275" t="s">
        <v>2294</v>
      </c>
      <c r="AC275">
        <v>4</v>
      </c>
      <c r="AD275">
        <v>3207204</v>
      </c>
      <c r="AE275">
        <v>2019</v>
      </c>
    </row>
    <row r="276" spans="1:31">
      <c r="A276" t="s">
        <v>6729</v>
      </c>
      <c r="B276">
        <v>45800</v>
      </c>
      <c r="C276" t="s">
        <v>2739</v>
      </c>
      <c r="D276">
        <v>0</v>
      </c>
      <c r="E276">
        <v>1191733</v>
      </c>
      <c r="F276" t="s">
        <v>2292</v>
      </c>
      <c r="G276">
        <v>422</v>
      </c>
      <c r="H276">
        <v>60</v>
      </c>
      <c r="I276">
        <v>1700</v>
      </c>
      <c r="J276">
        <v>130.6</v>
      </c>
      <c r="K276">
        <v>150</v>
      </c>
      <c r="L276">
        <v>36</v>
      </c>
      <c r="M276">
        <v>36</v>
      </c>
      <c r="N276">
        <v>51</v>
      </c>
      <c r="P276">
        <v>16</v>
      </c>
      <c r="Q276">
        <v>335</v>
      </c>
      <c r="R276">
        <v>2006</v>
      </c>
      <c r="U276">
        <v>2006</v>
      </c>
      <c r="V276">
        <v>10</v>
      </c>
      <c r="W276">
        <v>7</v>
      </c>
      <c r="Z276" t="s">
        <v>2293</v>
      </c>
      <c r="AA276" t="s">
        <v>2294</v>
      </c>
      <c r="AC276">
        <v>4</v>
      </c>
      <c r="AD276">
        <v>3207204</v>
      </c>
      <c r="AE276">
        <v>2019</v>
      </c>
    </row>
    <row r="277" spans="1:31">
      <c r="A277" t="s">
        <v>6729</v>
      </c>
      <c r="B277">
        <v>46773</v>
      </c>
      <c r="C277" t="s">
        <v>2740</v>
      </c>
      <c r="D277">
        <v>0</v>
      </c>
      <c r="E277">
        <v>1207400</v>
      </c>
      <c r="F277" t="s">
        <v>2292</v>
      </c>
      <c r="G277">
        <v>422</v>
      </c>
      <c r="H277">
        <v>60</v>
      </c>
      <c r="I277">
        <v>1700</v>
      </c>
      <c r="J277">
        <v>130.6</v>
      </c>
      <c r="K277">
        <v>150</v>
      </c>
      <c r="L277">
        <v>36</v>
      </c>
      <c r="M277">
        <v>36</v>
      </c>
      <c r="N277">
        <v>51</v>
      </c>
      <c r="P277">
        <v>16</v>
      </c>
      <c r="Q277">
        <v>335</v>
      </c>
      <c r="R277">
        <v>2007</v>
      </c>
      <c r="U277">
        <v>2007</v>
      </c>
      <c r="V277">
        <v>10</v>
      </c>
      <c r="W277">
        <v>7</v>
      </c>
      <c r="Z277" t="s">
        <v>2293</v>
      </c>
      <c r="AA277" t="s">
        <v>2294</v>
      </c>
      <c r="AC277">
        <v>4</v>
      </c>
      <c r="AD277">
        <v>3207204</v>
      </c>
      <c r="AE277">
        <v>2019</v>
      </c>
    </row>
    <row r="278" spans="1:31">
      <c r="A278" t="s">
        <v>6729</v>
      </c>
      <c r="B278">
        <v>78259</v>
      </c>
      <c r="C278" t="s">
        <v>2741</v>
      </c>
      <c r="D278">
        <v>0</v>
      </c>
      <c r="E278">
        <v>1244722</v>
      </c>
      <c r="F278" t="s">
        <v>2292</v>
      </c>
      <c r="G278">
        <v>422</v>
      </c>
      <c r="H278">
        <v>194</v>
      </c>
      <c r="I278">
        <v>1200</v>
      </c>
      <c r="J278">
        <v>113.3</v>
      </c>
      <c r="K278">
        <v>113.3</v>
      </c>
      <c r="L278">
        <v>66.5</v>
      </c>
      <c r="M278">
        <v>66.5</v>
      </c>
      <c r="N278">
        <v>52</v>
      </c>
      <c r="P278">
        <v>34</v>
      </c>
      <c r="Q278">
        <v>200</v>
      </c>
      <c r="R278">
        <v>2012</v>
      </c>
      <c r="U278">
        <v>2012</v>
      </c>
      <c r="V278">
        <v>10</v>
      </c>
      <c r="W278">
        <v>8</v>
      </c>
      <c r="X278" t="s">
        <v>2742</v>
      </c>
      <c r="Y278" t="s">
        <v>2743</v>
      </c>
      <c r="Z278" t="s">
        <v>2293</v>
      </c>
      <c r="AA278" t="s">
        <v>2294</v>
      </c>
      <c r="AC278">
        <v>4</v>
      </c>
      <c r="AD278">
        <v>3207204</v>
      </c>
      <c r="AE278">
        <v>2019</v>
      </c>
    </row>
    <row r="279" spans="1:31">
      <c r="A279" t="s">
        <v>6729</v>
      </c>
      <c r="B279">
        <v>40191</v>
      </c>
      <c r="C279" t="s">
        <v>2744</v>
      </c>
      <c r="D279">
        <v>0</v>
      </c>
      <c r="E279">
        <v>1120177</v>
      </c>
      <c r="F279" t="s">
        <v>2343</v>
      </c>
      <c r="G279">
        <v>422</v>
      </c>
      <c r="H279">
        <v>60</v>
      </c>
      <c r="I279">
        <v>4125</v>
      </c>
      <c r="J279">
        <v>126</v>
      </c>
      <c r="K279">
        <v>145</v>
      </c>
      <c r="L279">
        <v>29</v>
      </c>
      <c r="M279">
        <v>29</v>
      </c>
      <c r="N279">
        <v>45</v>
      </c>
      <c r="P279">
        <v>56</v>
      </c>
      <c r="Q279">
        <v>125</v>
      </c>
      <c r="R279">
        <v>2000</v>
      </c>
      <c r="U279">
        <v>2000</v>
      </c>
      <c r="V279">
        <v>8.6000003814697195</v>
      </c>
      <c r="W279">
        <v>5.5999999046325604</v>
      </c>
      <c r="Z279" t="s">
        <v>2293</v>
      </c>
      <c r="AA279" t="s">
        <v>2294</v>
      </c>
      <c r="AC279">
        <v>4</v>
      </c>
      <c r="AD279">
        <v>3207204</v>
      </c>
      <c r="AE279">
        <v>2019</v>
      </c>
    </row>
    <row r="280" spans="1:31">
      <c r="A280" t="s">
        <v>6729</v>
      </c>
      <c r="B280">
        <v>28575</v>
      </c>
      <c r="C280" t="s">
        <v>2745</v>
      </c>
      <c r="D280">
        <v>0</v>
      </c>
      <c r="E280">
        <v>1073299</v>
      </c>
      <c r="F280" t="s">
        <v>2343</v>
      </c>
      <c r="G280">
        <v>422</v>
      </c>
      <c r="H280">
        <v>60</v>
      </c>
      <c r="I280">
        <v>4125</v>
      </c>
      <c r="J280">
        <v>126</v>
      </c>
      <c r="K280">
        <v>145</v>
      </c>
      <c r="L280">
        <v>29</v>
      </c>
      <c r="M280">
        <v>29</v>
      </c>
      <c r="N280">
        <v>45</v>
      </c>
      <c r="P280">
        <v>56</v>
      </c>
      <c r="Q280">
        <v>125</v>
      </c>
      <c r="R280">
        <v>1999</v>
      </c>
      <c r="U280">
        <v>1999</v>
      </c>
      <c r="V280">
        <v>8.6000003814697195</v>
      </c>
      <c r="W280">
        <v>5.5999999046325604</v>
      </c>
      <c r="Z280" t="s">
        <v>2293</v>
      </c>
      <c r="AA280" t="s">
        <v>2294</v>
      </c>
      <c r="AC280">
        <v>4</v>
      </c>
      <c r="AD280">
        <v>3207204</v>
      </c>
      <c r="AE280">
        <v>2019</v>
      </c>
    </row>
    <row r="281" spans="1:31">
      <c r="A281" t="s">
        <v>6729</v>
      </c>
      <c r="B281">
        <v>28570</v>
      </c>
      <c r="C281" t="s">
        <v>2746</v>
      </c>
      <c r="D281">
        <v>0</v>
      </c>
      <c r="E281">
        <v>1106513</v>
      </c>
      <c r="F281" t="s">
        <v>2343</v>
      </c>
      <c r="G281">
        <v>422</v>
      </c>
      <c r="H281">
        <v>60</v>
      </c>
      <c r="I281">
        <v>4125</v>
      </c>
      <c r="J281">
        <v>126</v>
      </c>
      <c r="K281">
        <v>145</v>
      </c>
      <c r="L281">
        <v>29</v>
      </c>
      <c r="M281">
        <v>29</v>
      </c>
      <c r="N281">
        <v>45</v>
      </c>
      <c r="P281">
        <v>56</v>
      </c>
      <c r="Q281">
        <v>125</v>
      </c>
      <c r="R281">
        <v>2000</v>
      </c>
      <c r="U281">
        <v>2000</v>
      </c>
      <c r="V281">
        <v>8.6000003814697195</v>
      </c>
      <c r="W281">
        <v>5.5999999046325604</v>
      </c>
      <c r="Z281" t="s">
        <v>2293</v>
      </c>
      <c r="AA281" t="s">
        <v>2294</v>
      </c>
      <c r="AC281">
        <v>4</v>
      </c>
      <c r="AD281">
        <v>3207204</v>
      </c>
      <c r="AE281">
        <v>2019</v>
      </c>
    </row>
    <row r="282" spans="1:31">
      <c r="A282" t="s">
        <v>6729</v>
      </c>
      <c r="B282">
        <v>46941</v>
      </c>
      <c r="C282" t="s">
        <v>2747</v>
      </c>
      <c r="D282">
        <v>0</v>
      </c>
      <c r="E282">
        <v>1052392</v>
      </c>
      <c r="F282" t="s">
        <v>2292</v>
      </c>
      <c r="G282">
        <v>422</v>
      </c>
      <c r="H282">
        <v>87</v>
      </c>
      <c r="I282">
        <v>1710</v>
      </c>
      <c r="J282">
        <v>122</v>
      </c>
      <c r="K282">
        <v>122</v>
      </c>
      <c r="L282">
        <v>69.3</v>
      </c>
      <c r="M282">
        <v>69.3</v>
      </c>
      <c r="N282">
        <v>52</v>
      </c>
      <c r="P282">
        <v>16</v>
      </c>
      <c r="Q282">
        <v>250</v>
      </c>
      <c r="R282">
        <v>1997</v>
      </c>
      <c r="U282">
        <v>1997</v>
      </c>
      <c r="V282">
        <v>10</v>
      </c>
      <c r="W282">
        <v>8</v>
      </c>
      <c r="X282" t="s">
        <v>2748</v>
      </c>
      <c r="Y282" t="s">
        <v>2743</v>
      </c>
      <c r="Z282" t="s">
        <v>2293</v>
      </c>
      <c r="AA282" t="s">
        <v>2294</v>
      </c>
      <c r="AC282">
        <v>4</v>
      </c>
      <c r="AD282">
        <v>3207204</v>
      </c>
      <c r="AE282">
        <v>2019</v>
      </c>
    </row>
    <row r="283" spans="1:31">
      <c r="A283" t="s">
        <v>6729</v>
      </c>
      <c r="B283">
        <v>65880</v>
      </c>
      <c r="C283" t="s">
        <v>2749</v>
      </c>
      <c r="D283">
        <v>136</v>
      </c>
      <c r="E283">
        <v>1125353</v>
      </c>
      <c r="F283" t="s">
        <v>2292</v>
      </c>
      <c r="G283">
        <v>422</v>
      </c>
      <c r="H283">
        <v>136</v>
      </c>
      <c r="I283">
        <v>1080</v>
      </c>
      <c r="J283">
        <v>105.8</v>
      </c>
      <c r="K283">
        <v>105.8</v>
      </c>
      <c r="L283">
        <v>64.5</v>
      </c>
      <c r="M283">
        <v>64.5</v>
      </c>
      <c r="N283">
        <v>45</v>
      </c>
      <c r="P283">
        <v>21</v>
      </c>
      <c r="Q283">
        <v>170</v>
      </c>
      <c r="R283">
        <v>2002</v>
      </c>
      <c r="U283">
        <v>2002</v>
      </c>
      <c r="V283">
        <v>9</v>
      </c>
      <c r="W283">
        <v>7</v>
      </c>
      <c r="X283" t="s">
        <v>2750</v>
      </c>
      <c r="Y283" t="s">
        <v>2751</v>
      </c>
      <c r="Z283" t="s">
        <v>2293</v>
      </c>
      <c r="AA283" t="s">
        <v>2294</v>
      </c>
      <c r="AC283">
        <v>4</v>
      </c>
      <c r="AD283">
        <v>3207204</v>
      </c>
      <c r="AE283">
        <v>2019</v>
      </c>
    </row>
    <row r="284" spans="1:31">
      <c r="A284" t="s">
        <v>6729</v>
      </c>
      <c r="B284">
        <v>6416</v>
      </c>
      <c r="C284" t="s">
        <v>2752</v>
      </c>
      <c r="D284">
        <v>0</v>
      </c>
      <c r="E284">
        <v>965698</v>
      </c>
      <c r="F284" t="s">
        <v>2292</v>
      </c>
      <c r="G284">
        <v>422</v>
      </c>
      <c r="H284">
        <v>163</v>
      </c>
      <c r="I284">
        <v>720</v>
      </c>
      <c r="J284">
        <v>79.099999999999994</v>
      </c>
      <c r="K284">
        <v>79.099999999999994</v>
      </c>
      <c r="L284">
        <v>55.1</v>
      </c>
      <c r="M284">
        <v>55.1</v>
      </c>
      <c r="N284">
        <v>44</v>
      </c>
      <c r="P284">
        <v>16</v>
      </c>
      <c r="Q284">
        <v>196</v>
      </c>
      <c r="R284">
        <v>1990</v>
      </c>
      <c r="U284">
        <v>1990</v>
      </c>
      <c r="V284">
        <v>8</v>
      </c>
      <c r="W284">
        <v>6</v>
      </c>
      <c r="X284" t="s">
        <v>2753</v>
      </c>
      <c r="Y284" t="s">
        <v>2743</v>
      </c>
      <c r="Z284" t="s">
        <v>2293</v>
      </c>
      <c r="AA284" t="s">
        <v>2294</v>
      </c>
      <c r="AC284">
        <v>4</v>
      </c>
      <c r="AD284">
        <v>3207204</v>
      </c>
      <c r="AE284">
        <v>2019</v>
      </c>
    </row>
    <row r="285" spans="1:31">
      <c r="A285" t="s">
        <v>6729</v>
      </c>
      <c r="B285">
        <v>65879</v>
      </c>
      <c r="C285" t="s">
        <v>2754</v>
      </c>
      <c r="D285">
        <v>0</v>
      </c>
      <c r="E285">
        <v>1155754</v>
      </c>
      <c r="F285" t="s">
        <v>2292</v>
      </c>
      <c r="G285">
        <v>422</v>
      </c>
      <c r="H285">
        <v>139</v>
      </c>
      <c r="I285">
        <v>1080</v>
      </c>
      <c r="J285">
        <v>105.8</v>
      </c>
      <c r="K285">
        <v>105.8</v>
      </c>
      <c r="L285">
        <v>64.5</v>
      </c>
      <c r="M285">
        <v>64.5</v>
      </c>
      <c r="N285">
        <v>45</v>
      </c>
      <c r="P285">
        <v>25</v>
      </c>
      <c r="Q285">
        <v>173</v>
      </c>
      <c r="R285">
        <v>2004</v>
      </c>
      <c r="U285">
        <v>2004</v>
      </c>
      <c r="V285">
        <v>9</v>
      </c>
      <c r="W285">
        <v>7</v>
      </c>
      <c r="X285" t="s">
        <v>2750</v>
      </c>
      <c r="Y285" t="s">
        <v>2751</v>
      </c>
      <c r="Z285" t="s">
        <v>2293</v>
      </c>
      <c r="AA285" t="s">
        <v>2294</v>
      </c>
      <c r="AC285">
        <v>4</v>
      </c>
      <c r="AD285">
        <v>3207204</v>
      </c>
      <c r="AE285">
        <v>2019</v>
      </c>
    </row>
    <row r="286" spans="1:31">
      <c r="A286" t="s">
        <v>6729</v>
      </c>
      <c r="B286">
        <v>41253</v>
      </c>
      <c r="C286" t="s">
        <v>2755</v>
      </c>
      <c r="D286">
        <v>0</v>
      </c>
      <c r="E286">
        <v>968587</v>
      </c>
      <c r="F286" t="s">
        <v>2292</v>
      </c>
      <c r="G286">
        <v>422</v>
      </c>
      <c r="H286">
        <v>140</v>
      </c>
      <c r="I286">
        <v>720</v>
      </c>
      <c r="J286">
        <v>79</v>
      </c>
      <c r="K286">
        <v>79</v>
      </c>
      <c r="L286">
        <v>55.1</v>
      </c>
      <c r="M286">
        <v>55.1</v>
      </c>
      <c r="N286">
        <v>44</v>
      </c>
      <c r="P286">
        <v>16</v>
      </c>
      <c r="Q286">
        <v>173</v>
      </c>
      <c r="R286">
        <v>1990</v>
      </c>
      <c r="U286">
        <v>1990</v>
      </c>
      <c r="V286">
        <v>8</v>
      </c>
      <c r="W286">
        <v>6</v>
      </c>
      <c r="X286" t="s">
        <v>2756</v>
      </c>
      <c r="Y286" t="s">
        <v>2743</v>
      </c>
      <c r="Z286" t="s">
        <v>2293</v>
      </c>
      <c r="AA286" t="s">
        <v>2294</v>
      </c>
      <c r="AC286">
        <v>4</v>
      </c>
      <c r="AD286">
        <v>3207204</v>
      </c>
      <c r="AE286">
        <v>2019</v>
      </c>
    </row>
    <row r="287" spans="1:31">
      <c r="A287" t="s">
        <v>6729</v>
      </c>
      <c r="B287">
        <v>46942</v>
      </c>
      <c r="C287" t="s">
        <v>2757</v>
      </c>
      <c r="D287">
        <v>0</v>
      </c>
      <c r="E287">
        <v>1062037</v>
      </c>
      <c r="F287" t="s">
        <v>2292</v>
      </c>
      <c r="G287">
        <v>422</v>
      </c>
      <c r="H287">
        <v>87</v>
      </c>
      <c r="I287">
        <v>1710</v>
      </c>
      <c r="J287">
        <v>122</v>
      </c>
      <c r="K287">
        <v>122</v>
      </c>
      <c r="L287">
        <v>69.3</v>
      </c>
      <c r="M287">
        <v>69.3</v>
      </c>
      <c r="N287">
        <v>52</v>
      </c>
      <c r="P287">
        <v>16</v>
      </c>
      <c r="Q287">
        <v>250</v>
      </c>
      <c r="R287">
        <v>1997</v>
      </c>
      <c r="U287">
        <v>1997</v>
      </c>
      <c r="V287">
        <v>10</v>
      </c>
      <c r="W287">
        <v>8</v>
      </c>
      <c r="X287" t="s">
        <v>2758</v>
      </c>
      <c r="Y287" t="s">
        <v>2743</v>
      </c>
      <c r="Z287" t="s">
        <v>2293</v>
      </c>
      <c r="AA287" t="s">
        <v>2294</v>
      </c>
      <c r="AC287">
        <v>4</v>
      </c>
      <c r="AD287">
        <v>3207204</v>
      </c>
      <c r="AE287">
        <v>2019</v>
      </c>
    </row>
    <row r="288" spans="1:31">
      <c r="A288" t="s">
        <v>6729</v>
      </c>
      <c r="B288">
        <v>78258</v>
      </c>
      <c r="C288" t="s">
        <v>2759</v>
      </c>
      <c r="D288">
        <v>0</v>
      </c>
      <c r="E288">
        <v>1244069</v>
      </c>
      <c r="F288" t="s">
        <v>2292</v>
      </c>
      <c r="G288">
        <v>422</v>
      </c>
      <c r="H288">
        <v>194</v>
      </c>
      <c r="I288">
        <v>1200</v>
      </c>
      <c r="J288">
        <v>113.3</v>
      </c>
      <c r="K288">
        <v>113.3</v>
      </c>
      <c r="L288">
        <v>66.5</v>
      </c>
      <c r="M288">
        <v>66.5</v>
      </c>
      <c r="N288">
        <v>52</v>
      </c>
      <c r="P288">
        <v>34</v>
      </c>
      <c r="Q288">
        <v>200</v>
      </c>
      <c r="R288">
        <v>2012</v>
      </c>
      <c r="U288">
        <v>2012</v>
      </c>
      <c r="V288">
        <v>10</v>
      </c>
      <c r="W288">
        <v>8</v>
      </c>
      <c r="X288" t="s">
        <v>2742</v>
      </c>
      <c r="Y288" t="s">
        <v>2743</v>
      </c>
      <c r="Z288" t="s">
        <v>2293</v>
      </c>
      <c r="AA288" t="s">
        <v>2294</v>
      </c>
      <c r="AC288">
        <v>4</v>
      </c>
      <c r="AD288">
        <v>3207204</v>
      </c>
      <c r="AE288">
        <v>2019</v>
      </c>
    </row>
    <row r="289" spans="1:31">
      <c r="A289" t="s">
        <v>6729</v>
      </c>
      <c r="B289">
        <v>47501</v>
      </c>
      <c r="C289" t="s">
        <v>2760</v>
      </c>
      <c r="D289">
        <v>0</v>
      </c>
      <c r="E289">
        <v>1098147</v>
      </c>
      <c r="F289" t="s">
        <v>2343</v>
      </c>
      <c r="G289">
        <v>422</v>
      </c>
      <c r="H289">
        <v>60</v>
      </c>
      <c r="I289">
        <v>4125</v>
      </c>
      <c r="J289">
        <v>126</v>
      </c>
      <c r="K289">
        <v>145</v>
      </c>
      <c r="L289">
        <v>29</v>
      </c>
      <c r="M289">
        <v>29</v>
      </c>
      <c r="N289">
        <v>45</v>
      </c>
      <c r="P289">
        <v>56</v>
      </c>
      <c r="Q289">
        <v>125</v>
      </c>
      <c r="R289">
        <v>1999</v>
      </c>
      <c r="U289">
        <v>1999</v>
      </c>
      <c r="V289">
        <v>8.6000003814697195</v>
      </c>
      <c r="W289">
        <v>5.5999999046325604</v>
      </c>
      <c r="Z289" t="s">
        <v>2293</v>
      </c>
      <c r="AA289" t="s">
        <v>2294</v>
      </c>
      <c r="AC289">
        <v>4</v>
      </c>
      <c r="AD289">
        <v>3207204</v>
      </c>
      <c r="AE289">
        <v>2019</v>
      </c>
    </row>
    <row r="290" spans="1:31">
      <c r="A290" t="s">
        <v>6729</v>
      </c>
      <c r="B290">
        <v>45801</v>
      </c>
      <c r="C290" t="s">
        <v>2761</v>
      </c>
      <c r="D290">
        <v>0</v>
      </c>
      <c r="E290">
        <v>1191732</v>
      </c>
      <c r="F290" t="s">
        <v>2292</v>
      </c>
      <c r="G290">
        <v>422</v>
      </c>
      <c r="H290">
        <v>60</v>
      </c>
      <c r="I290">
        <v>1700</v>
      </c>
      <c r="J290">
        <v>130.6</v>
      </c>
      <c r="K290">
        <v>150</v>
      </c>
      <c r="L290">
        <v>36</v>
      </c>
      <c r="M290">
        <v>36</v>
      </c>
      <c r="N290">
        <v>51</v>
      </c>
      <c r="P290">
        <v>16</v>
      </c>
      <c r="Q290">
        <v>335</v>
      </c>
      <c r="R290">
        <v>2006</v>
      </c>
      <c r="U290">
        <v>2006</v>
      </c>
      <c r="V290">
        <v>10</v>
      </c>
      <c r="W290">
        <v>7</v>
      </c>
      <c r="Z290" t="s">
        <v>2293</v>
      </c>
      <c r="AA290" t="s">
        <v>2294</v>
      </c>
      <c r="AC290">
        <v>4</v>
      </c>
      <c r="AD290">
        <v>3207204</v>
      </c>
      <c r="AE290">
        <v>2019</v>
      </c>
    </row>
    <row r="291" spans="1:31">
      <c r="A291" t="s">
        <v>6729</v>
      </c>
      <c r="B291">
        <v>44455</v>
      </c>
      <c r="C291" t="s">
        <v>2762</v>
      </c>
      <c r="D291">
        <v>0</v>
      </c>
      <c r="E291">
        <v>1153167</v>
      </c>
      <c r="F291" t="s">
        <v>2292</v>
      </c>
      <c r="G291">
        <v>422</v>
      </c>
      <c r="H291">
        <v>65</v>
      </c>
      <c r="I291">
        <v>1700</v>
      </c>
      <c r="J291">
        <v>151.69999999999999</v>
      </c>
      <c r="K291">
        <v>170</v>
      </c>
      <c r="L291">
        <v>36</v>
      </c>
      <c r="M291">
        <v>36</v>
      </c>
      <c r="N291">
        <v>51</v>
      </c>
      <c r="P291">
        <v>15</v>
      </c>
      <c r="Q291">
        <v>457</v>
      </c>
      <c r="R291">
        <v>2003</v>
      </c>
      <c r="U291">
        <v>2003</v>
      </c>
      <c r="V291">
        <v>10</v>
      </c>
      <c r="W291">
        <v>7</v>
      </c>
      <c r="Z291" t="s">
        <v>2293</v>
      </c>
      <c r="AA291" t="s">
        <v>2294</v>
      </c>
      <c r="AC291">
        <v>4</v>
      </c>
      <c r="AD291">
        <v>3207204</v>
      </c>
      <c r="AE291">
        <v>2019</v>
      </c>
    </row>
    <row r="292" spans="1:31">
      <c r="A292" t="s">
        <v>6729</v>
      </c>
      <c r="B292">
        <v>41746</v>
      </c>
      <c r="C292" t="s">
        <v>2763</v>
      </c>
      <c r="D292">
        <v>0</v>
      </c>
      <c r="E292">
        <v>1149732</v>
      </c>
      <c r="F292" t="s">
        <v>2292</v>
      </c>
      <c r="G292">
        <v>422</v>
      </c>
      <c r="H292">
        <v>64</v>
      </c>
      <c r="I292">
        <v>1750</v>
      </c>
      <c r="J292">
        <v>129.5</v>
      </c>
      <c r="K292">
        <v>145</v>
      </c>
      <c r="L292">
        <v>36</v>
      </c>
      <c r="M292">
        <v>36</v>
      </c>
      <c r="N292">
        <v>40</v>
      </c>
      <c r="P292">
        <v>23</v>
      </c>
      <c r="Q292">
        <v>335</v>
      </c>
      <c r="R292">
        <v>2004</v>
      </c>
      <c r="U292">
        <v>2004</v>
      </c>
      <c r="V292">
        <v>10</v>
      </c>
      <c r="W292">
        <v>7</v>
      </c>
      <c r="Z292" t="s">
        <v>2293</v>
      </c>
      <c r="AA292" t="s">
        <v>2294</v>
      </c>
      <c r="AC292">
        <v>4</v>
      </c>
      <c r="AD292">
        <v>3209796</v>
      </c>
      <c r="AE292">
        <v>2019</v>
      </c>
    </row>
    <row r="293" spans="1:31">
      <c r="A293" t="s">
        <v>6729</v>
      </c>
      <c r="B293">
        <v>85731</v>
      </c>
      <c r="C293" t="s">
        <v>2764</v>
      </c>
      <c r="E293">
        <v>571516</v>
      </c>
      <c r="F293" t="s">
        <v>2297</v>
      </c>
      <c r="G293">
        <v>351</v>
      </c>
      <c r="H293">
        <v>35</v>
      </c>
      <c r="J293">
        <v>48.7</v>
      </c>
      <c r="K293">
        <v>48.7</v>
      </c>
      <c r="L293">
        <v>15.2</v>
      </c>
      <c r="M293">
        <v>15.2</v>
      </c>
      <c r="R293">
        <v>1986</v>
      </c>
      <c r="U293">
        <v>1986</v>
      </c>
      <c r="V293">
        <v>4.3000001907348597</v>
      </c>
      <c r="W293">
        <v>2</v>
      </c>
      <c r="Z293" t="s">
        <v>2303</v>
      </c>
      <c r="AA293" t="s">
        <v>2308</v>
      </c>
      <c r="AB293" t="s">
        <v>2400</v>
      </c>
      <c r="AC293">
        <v>5</v>
      </c>
      <c r="AD293">
        <v>4110268</v>
      </c>
      <c r="AE293">
        <v>2019</v>
      </c>
    </row>
    <row r="294" spans="1:31">
      <c r="A294" t="s">
        <v>6729</v>
      </c>
      <c r="B294">
        <v>26980</v>
      </c>
      <c r="C294" t="s">
        <v>2765</v>
      </c>
      <c r="D294">
        <v>0</v>
      </c>
      <c r="E294">
        <v>1047947</v>
      </c>
      <c r="F294" t="s">
        <v>2292</v>
      </c>
      <c r="G294">
        <v>422</v>
      </c>
      <c r="H294">
        <v>908</v>
      </c>
      <c r="I294">
        <v>3420</v>
      </c>
      <c r="J294">
        <v>240.9</v>
      </c>
      <c r="K294">
        <v>260</v>
      </c>
      <c r="L294">
        <v>56</v>
      </c>
      <c r="M294">
        <v>56</v>
      </c>
      <c r="N294">
        <v>90</v>
      </c>
      <c r="P294">
        <v>30</v>
      </c>
      <c r="Q294">
        <v>2462</v>
      </c>
      <c r="R294">
        <v>1996</v>
      </c>
      <c r="U294">
        <v>1996</v>
      </c>
      <c r="V294">
        <v>18.799999237060501</v>
      </c>
      <c r="W294">
        <v>12</v>
      </c>
      <c r="Z294" t="s">
        <v>2293</v>
      </c>
      <c r="AA294" t="s">
        <v>2507</v>
      </c>
      <c r="AC294">
        <v>4</v>
      </c>
      <c r="AD294">
        <v>3210093</v>
      </c>
      <c r="AE294">
        <v>2019</v>
      </c>
    </row>
    <row r="295" spans="1:31">
      <c r="A295" t="s">
        <v>6729</v>
      </c>
      <c r="B295">
        <v>26985</v>
      </c>
      <c r="C295" t="s">
        <v>2766</v>
      </c>
      <c r="D295">
        <v>0</v>
      </c>
      <c r="E295">
        <v>1059074</v>
      </c>
      <c r="F295" t="s">
        <v>2292</v>
      </c>
      <c r="G295">
        <v>422</v>
      </c>
      <c r="H295">
        <v>984</v>
      </c>
      <c r="I295">
        <v>3200</v>
      </c>
      <c r="J295">
        <v>252.4</v>
      </c>
      <c r="K295">
        <v>272</v>
      </c>
      <c r="L295">
        <v>56</v>
      </c>
      <c r="M295">
        <v>56</v>
      </c>
      <c r="N295">
        <v>90.5</v>
      </c>
      <c r="P295">
        <v>30</v>
      </c>
      <c r="Q295">
        <v>2975</v>
      </c>
      <c r="R295">
        <v>1997</v>
      </c>
      <c r="U295">
        <v>1997</v>
      </c>
      <c r="V295">
        <v>18.799999237060501</v>
      </c>
      <c r="W295">
        <v>6.9000000953674299</v>
      </c>
      <c r="Z295" t="s">
        <v>2293</v>
      </c>
      <c r="AA295" t="s">
        <v>2507</v>
      </c>
      <c r="AC295">
        <v>4</v>
      </c>
      <c r="AD295">
        <v>3210093</v>
      </c>
      <c r="AE295">
        <v>2019</v>
      </c>
    </row>
    <row r="296" spans="1:31">
      <c r="A296" t="s">
        <v>6729</v>
      </c>
      <c r="B296">
        <v>10554</v>
      </c>
      <c r="C296" t="s">
        <v>2767</v>
      </c>
      <c r="D296">
        <v>0</v>
      </c>
      <c r="E296">
        <v>1049948</v>
      </c>
      <c r="F296" t="s">
        <v>2292</v>
      </c>
      <c r="G296">
        <v>422</v>
      </c>
      <c r="H296">
        <v>908</v>
      </c>
      <c r="I296">
        <v>3420</v>
      </c>
      <c r="J296">
        <v>240.9</v>
      </c>
      <c r="K296">
        <v>260</v>
      </c>
      <c r="L296">
        <v>56</v>
      </c>
      <c r="M296">
        <v>56</v>
      </c>
      <c r="N296">
        <v>75</v>
      </c>
      <c r="P296">
        <v>31</v>
      </c>
      <c r="Q296">
        <v>2729</v>
      </c>
      <c r="R296">
        <v>1997</v>
      </c>
      <c r="U296">
        <v>1997</v>
      </c>
      <c r="V296">
        <v>18.799999237060501</v>
      </c>
      <c r="W296">
        <v>6.5999999046325604</v>
      </c>
      <c r="Z296" t="s">
        <v>2293</v>
      </c>
      <c r="AA296" t="s">
        <v>2507</v>
      </c>
      <c r="AC296">
        <v>4</v>
      </c>
      <c r="AD296">
        <v>3210093</v>
      </c>
      <c r="AE296">
        <v>2019</v>
      </c>
    </row>
    <row r="297" spans="1:31">
      <c r="A297" t="s">
        <v>6729</v>
      </c>
      <c r="B297">
        <v>26960</v>
      </c>
      <c r="C297" t="s">
        <v>2768</v>
      </c>
      <c r="D297">
        <v>0</v>
      </c>
      <c r="E297">
        <v>1062600</v>
      </c>
      <c r="F297" t="s">
        <v>2292</v>
      </c>
      <c r="G297">
        <v>422</v>
      </c>
      <c r="H297">
        <v>588</v>
      </c>
      <c r="I297">
        <v>3200</v>
      </c>
      <c r="J297">
        <v>221.7</v>
      </c>
      <c r="K297">
        <v>240</v>
      </c>
      <c r="L297">
        <v>56</v>
      </c>
      <c r="M297">
        <v>56</v>
      </c>
      <c r="N297">
        <v>90</v>
      </c>
      <c r="P297">
        <v>30</v>
      </c>
      <c r="Q297">
        <v>2364</v>
      </c>
      <c r="R297">
        <v>1998</v>
      </c>
      <c r="U297">
        <v>1998</v>
      </c>
      <c r="V297">
        <v>18.799999237060501</v>
      </c>
      <c r="W297">
        <v>7.6999998092651296</v>
      </c>
      <c r="Z297" t="s">
        <v>2293</v>
      </c>
      <c r="AA297" t="s">
        <v>2507</v>
      </c>
      <c r="AC297">
        <v>4</v>
      </c>
      <c r="AD297">
        <v>3210093</v>
      </c>
      <c r="AE297">
        <v>2019</v>
      </c>
    </row>
    <row r="298" spans="1:31">
      <c r="A298" t="s">
        <v>6729</v>
      </c>
      <c r="B298">
        <v>27005</v>
      </c>
      <c r="C298" t="s">
        <v>2769</v>
      </c>
      <c r="D298">
        <v>0</v>
      </c>
      <c r="E298">
        <v>1053960</v>
      </c>
      <c r="F298" t="s">
        <v>2292</v>
      </c>
      <c r="G298">
        <v>422</v>
      </c>
      <c r="H298">
        <v>919</v>
      </c>
      <c r="I298">
        <v>3200</v>
      </c>
      <c r="J298">
        <v>249.2</v>
      </c>
      <c r="K298">
        <v>260</v>
      </c>
      <c r="L298">
        <v>56</v>
      </c>
      <c r="M298">
        <v>56</v>
      </c>
      <c r="N298">
        <v>90</v>
      </c>
      <c r="P298">
        <v>29</v>
      </c>
      <c r="Q298">
        <v>2876</v>
      </c>
      <c r="R298">
        <v>1997</v>
      </c>
      <c r="U298">
        <v>1997</v>
      </c>
      <c r="V298">
        <v>15.5</v>
      </c>
      <c r="W298">
        <v>7.9000000953674299</v>
      </c>
      <c r="X298" t="s">
        <v>2743</v>
      </c>
      <c r="Z298" t="s">
        <v>2293</v>
      </c>
      <c r="AA298" t="s">
        <v>2770</v>
      </c>
      <c r="AB298" t="s">
        <v>2771</v>
      </c>
      <c r="AC298">
        <v>4</v>
      </c>
      <c r="AD298">
        <v>3210093</v>
      </c>
      <c r="AE298">
        <v>2019</v>
      </c>
    </row>
    <row r="299" spans="1:31">
      <c r="A299" t="s">
        <v>6729</v>
      </c>
      <c r="B299">
        <v>26935</v>
      </c>
      <c r="C299" t="s">
        <v>2772</v>
      </c>
      <c r="D299">
        <v>0</v>
      </c>
      <c r="E299">
        <v>1072353</v>
      </c>
      <c r="F299" t="s">
        <v>2292</v>
      </c>
      <c r="G299">
        <v>422</v>
      </c>
      <c r="H299">
        <v>1190</v>
      </c>
      <c r="I299">
        <v>15000</v>
      </c>
      <c r="J299">
        <v>249.6</v>
      </c>
      <c r="K299">
        <v>276</v>
      </c>
      <c r="L299">
        <v>60</v>
      </c>
      <c r="M299">
        <v>60</v>
      </c>
      <c r="N299">
        <v>101.5</v>
      </c>
      <c r="P299">
        <v>56</v>
      </c>
      <c r="Q299">
        <v>4065</v>
      </c>
      <c r="R299">
        <v>1998</v>
      </c>
      <c r="U299">
        <v>1998</v>
      </c>
      <c r="V299">
        <v>23</v>
      </c>
      <c r="W299">
        <v>12.300000190734799</v>
      </c>
      <c r="Z299" t="s">
        <v>2293</v>
      </c>
      <c r="AA299" t="s">
        <v>2507</v>
      </c>
      <c r="AC299">
        <v>4</v>
      </c>
      <c r="AD299">
        <v>3210093</v>
      </c>
      <c r="AE299">
        <v>2019</v>
      </c>
    </row>
    <row r="300" spans="1:31">
      <c r="A300" t="s">
        <v>6729</v>
      </c>
      <c r="B300">
        <v>69800</v>
      </c>
      <c r="C300" t="s">
        <v>2773</v>
      </c>
      <c r="D300">
        <v>0</v>
      </c>
      <c r="E300">
        <v>1038519</v>
      </c>
      <c r="F300" t="s">
        <v>2292</v>
      </c>
      <c r="G300">
        <v>422</v>
      </c>
      <c r="H300">
        <v>1590</v>
      </c>
      <c r="I300">
        <v>3900</v>
      </c>
      <c r="J300">
        <v>228.4</v>
      </c>
      <c r="K300">
        <v>291.7</v>
      </c>
      <c r="L300">
        <v>52</v>
      </c>
      <c r="M300">
        <v>52</v>
      </c>
      <c r="N300">
        <v>97</v>
      </c>
      <c r="P300">
        <v>59</v>
      </c>
      <c r="Q300">
        <v>4002</v>
      </c>
      <c r="R300">
        <v>1996</v>
      </c>
      <c r="U300">
        <v>1996</v>
      </c>
      <c r="V300">
        <v>21.799999237060501</v>
      </c>
      <c r="W300">
        <v>16.5</v>
      </c>
      <c r="Z300" t="s">
        <v>2293</v>
      </c>
      <c r="AA300" t="s">
        <v>2774</v>
      </c>
      <c r="AC300">
        <v>4</v>
      </c>
      <c r="AD300">
        <v>3210093</v>
      </c>
      <c r="AE300">
        <v>2019</v>
      </c>
    </row>
    <row r="301" spans="1:31">
      <c r="A301" t="s">
        <v>6729</v>
      </c>
      <c r="B301">
        <v>2249</v>
      </c>
      <c r="C301" t="s">
        <v>2775</v>
      </c>
      <c r="D301">
        <v>0</v>
      </c>
      <c r="E301">
        <v>986161</v>
      </c>
      <c r="F301" t="s">
        <v>2292</v>
      </c>
      <c r="G301">
        <v>422</v>
      </c>
      <c r="H301">
        <v>344</v>
      </c>
      <c r="I301">
        <v>7260</v>
      </c>
      <c r="J301">
        <v>144</v>
      </c>
      <c r="K301">
        <v>156</v>
      </c>
      <c r="L301">
        <v>51.5</v>
      </c>
      <c r="M301">
        <v>51.5</v>
      </c>
      <c r="N301">
        <v>68</v>
      </c>
      <c r="P301">
        <v>13</v>
      </c>
      <c r="Q301">
        <v>1436</v>
      </c>
      <c r="R301">
        <v>1992</v>
      </c>
      <c r="U301">
        <v>1992</v>
      </c>
      <c r="V301">
        <v>18.5</v>
      </c>
      <c r="W301">
        <v>15</v>
      </c>
      <c r="Z301" t="s">
        <v>2293</v>
      </c>
      <c r="AA301" t="s">
        <v>2507</v>
      </c>
      <c r="AC301">
        <v>4</v>
      </c>
      <c r="AD301">
        <v>3210093</v>
      </c>
      <c r="AE301">
        <v>2019</v>
      </c>
    </row>
    <row r="302" spans="1:31">
      <c r="A302" t="s">
        <v>6729</v>
      </c>
      <c r="B302">
        <v>26955</v>
      </c>
      <c r="C302" t="s">
        <v>2776</v>
      </c>
      <c r="D302">
        <v>0</v>
      </c>
      <c r="E302">
        <v>1047946</v>
      </c>
      <c r="F302" t="s">
        <v>2292</v>
      </c>
      <c r="G302">
        <v>422</v>
      </c>
      <c r="H302">
        <v>910</v>
      </c>
      <c r="I302">
        <v>3420</v>
      </c>
      <c r="J302">
        <v>240.9</v>
      </c>
      <c r="K302">
        <v>260</v>
      </c>
      <c r="L302">
        <v>56</v>
      </c>
      <c r="M302">
        <v>56</v>
      </c>
      <c r="N302">
        <v>75</v>
      </c>
      <c r="P302">
        <v>31</v>
      </c>
      <c r="Q302">
        <v>2416</v>
      </c>
      <c r="R302">
        <v>1997</v>
      </c>
      <c r="U302">
        <v>1997</v>
      </c>
      <c r="V302">
        <v>18.799999237060501</v>
      </c>
      <c r="W302">
        <v>6.5999999046325604</v>
      </c>
      <c r="Z302" t="s">
        <v>2293</v>
      </c>
      <c r="AA302" t="s">
        <v>2507</v>
      </c>
      <c r="AC302">
        <v>4</v>
      </c>
      <c r="AD302">
        <v>3210093</v>
      </c>
      <c r="AE302">
        <v>2019</v>
      </c>
    </row>
    <row r="303" spans="1:31">
      <c r="A303" t="s">
        <v>6729</v>
      </c>
      <c r="B303">
        <v>6415</v>
      </c>
      <c r="C303" t="s">
        <v>2777</v>
      </c>
      <c r="D303">
        <v>0</v>
      </c>
      <c r="E303">
        <v>1030759</v>
      </c>
      <c r="F303" t="s">
        <v>2292</v>
      </c>
      <c r="G303">
        <v>422</v>
      </c>
      <c r="H303">
        <v>324</v>
      </c>
      <c r="I303">
        <v>3420</v>
      </c>
      <c r="J303">
        <v>205.3</v>
      </c>
      <c r="K303">
        <v>220</v>
      </c>
      <c r="L303">
        <v>48</v>
      </c>
      <c r="M303">
        <v>48</v>
      </c>
      <c r="N303">
        <v>87</v>
      </c>
      <c r="P303">
        <v>13</v>
      </c>
      <c r="Q303">
        <v>1687</v>
      </c>
      <c r="R303">
        <v>1995</v>
      </c>
      <c r="U303">
        <v>1995</v>
      </c>
      <c r="V303">
        <v>13.899999618530201</v>
      </c>
      <c r="W303">
        <v>10</v>
      </c>
      <c r="Z303" t="s">
        <v>2293</v>
      </c>
      <c r="AA303" t="s">
        <v>2507</v>
      </c>
      <c r="AC303">
        <v>4</v>
      </c>
      <c r="AD303">
        <v>3210093</v>
      </c>
      <c r="AE303">
        <v>2019</v>
      </c>
    </row>
    <row r="304" spans="1:31">
      <c r="A304" t="s">
        <v>6729</v>
      </c>
      <c r="B304">
        <v>63912</v>
      </c>
      <c r="C304" t="s">
        <v>2778</v>
      </c>
      <c r="D304">
        <v>0</v>
      </c>
      <c r="E304">
        <v>528623</v>
      </c>
      <c r="F304" t="s">
        <v>2343</v>
      </c>
      <c r="G304">
        <v>422</v>
      </c>
      <c r="H304">
        <v>12</v>
      </c>
      <c r="I304">
        <v>448</v>
      </c>
      <c r="J304">
        <v>35</v>
      </c>
      <c r="K304">
        <v>42.1</v>
      </c>
      <c r="L304">
        <v>12</v>
      </c>
      <c r="M304">
        <v>12</v>
      </c>
      <c r="N304">
        <v>10.5</v>
      </c>
      <c r="P304">
        <v>8</v>
      </c>
      <c r="Q304">
        <v>18</v>
      </c>
      <c r="R304">
        <v>1970</v>
      </c>
      <c r="U304">
        <v>1970</v>
      </c>
      <c r="V304">
        <v>5.5999999046325604</v>
      </c>
      <c r="W304">
        <v>3</v>
      </c>
      <c r="Z304" t="s">
        <v>2363</v>
      </c>
      <c r="AA304" t="s">
        <v>2387</v>
      </c>
      <c r="AB304" t="s">
        <v>2388</v>
      </c>
      <c r="AC304">
        <v>4</v>
      </c>
      <c r="AD304">
        <v>3309671</v>
      </c>
      <c r="AE304">
        <v>2019</v>
      </c>
    </row>
    <row r="305" spans="1:31">
      <c r="A305" t="s">
        <v>6729</v>
      </c>
      <c r="B305">
        <v>69879</v>
      </c>
      <c r="C305" t="s">
        <v>2779</v>
      </c>
      <c r="D305">
        <v>0</v>
      </c>
      <c r="E305">
        <v>636549</v>
      </c>
      <c r="F305" t="s">
        <v>2343</v>
      </c>
      <c r="G305">
        <v>422</v>
      </c>
      <c r="H305">
        <v>39</v>
      </c>
      <c r="I305">
        <v>900</v>
      </c>
      <c r="J305">
        <v>61.6</v>
      </c>
      <c r="K305">
        <v>65</v>
      </c>
      <c r="L305">
        <v>17</v>
      </c>
      <c r="M305">
        <v>17</v>
      </c>
      <c r="N305">
        <v>25</v>
      </c>
      <c r="P305">
        <v>49</v>
      </c>
      <c r="R305">
        <v>1981</v>
      </c>
      <c r="U305">
        <v>1981</v>
      </c>
      <c r="V305">
        <v>10</v>
      </c>
      <c r="W305">
        <v>7.6999998092651296</v>
      </c>
      <c r="Z305" t="s">
        <v>2509</v>
      </c>
      <c r="AA305" t="s">
        <v>2510</v>
      </c>
      <c r="AC305">
        <v>5</v>
      </c>
      <c r="AD305">
        <v>3802940</v>
      </c>
      <c r="AE305">
        <v>2019</v>
      </c>
    </row>
    <row r="306" spans="1:31">
      <c r="A306" t="s">
        <v>6729</v>
      </c>
      <c r="B306">
        <v>54445</v>
      </c>
      <c r="C306" t="s">
        <v>2780</v>
      </c>
      <c r="D306">
        <v>0</v>
      </c>
      <c r="E306">
        <v>600111</v>
      </c>
      <c r="F306" t="s">
        <v>2343</v>
      </c>
      <c r="G306">
        <v>422</v>
      </c>
      <c r="H306">
        <v>16</v>
      </c>
      <c r="I306">
        <v>650</v>
      </c>
      <c r="J306">
        <v>41.3</v>
      </c>
      <c r="K306">
        <v>41.3</v>
      </c>
      <c r="L306">
        <v>14.3</v>
      </c>
      <c r="M306">
        <v>14.3</v>
      </c>
      <c r="N306">
        <v>13</v>
      </c>
      <c r="P306">
        <v>24</v>
      </c>
      <c r="Q306">
        <v>10</v>
      </c>
      <c r="R306">
        <v>1978</v>
      </c>
      <c r="U306">
        <v>1978</v>
      </c>
      <c r="V306">
        <v>6.1999998092651296</v>
      </c>
      <c r="W306">
        <v>5</v>
      </c>
      <c r="Z306" t="s">
        <v>2509</v>
      </c>
      <c r="AA306" t="s">
        <v>2510</v>
      </c>
      <c r="AC306">
        <v>5</v>
      </c>
      <c r="AD306">
        <v>3802940</v>
      </c>
      <c r="AE306">
        <v>2019</v>
      </c>
    </row>
    <row r="307" spans="1:31">
      <c r="A307" t="s">
        <v>6729</v>
      </c>
      <c r="B307">
        <v>40172</v>
      </c>
      <c r="C307" t="s">
        <v>2781</v>
      </c>
      <c r="D307">
        <v>0</v>
      </c>
      <c r="E307">
        <v>991364</v>
      </c>
      <c r="F307" t="s">
        <v>2334</v>
      </c>
      <c r="G307">
        <v>359</v>
      </c>
      <c r="H307">
        <v>22</v>
      </c>
      <c r="I307">
        <v>1000</v>
      </c>
      <c r="J307">
        <v>48</v>
      </c>
      <c r="K307">
        <v>48.8</v>
      </c>
      <c r="L307">
        <v>15</v>
      </c>
      <c r="M307">
        <v>15</v>
      </c>
      <c r="N307">
        <v>20</v>
      </c>
      <c r="P307">
        <v>40</v>
      </c>
      <c r="R307">
        <v>1993</v>
      </c>
      <c r="U307">
        <v>1993</v>
      </c>
      <c r="V307">
        <v>6</v>
      </c>
      <c r="W307">
        <v>5.6999998092651296</v>
      </c>
      <c r="Z307" t="s">
        <v>2509</v>
      </c>
      <c r="AA307" t="s">
        <v>2510</v>
      </c>
      <c r="AC307">
        <v>5</v>
      </c>
      <c r="AD307">
        <v>3802940</v>
      </c>
      <c r="AE307">
        <v>2019</v>
      </c>
    </row>
    <row r="308" spans="1:31">
      <c r="A308" t="s">
        <v>6729</v>
      </c>
      <c r="B308">
        <v>85699</v>
      </c>
      <c r="C308" t="s">
        <v>2782</v>
      </c>
      <c r="D308">
        <v>1579</v>
      </c>
      <c r="E308">
        <v>1266515</v>
      </c>
      <c r="F308" t="s">
        <v>2297</v>
      </c>
      <c r="G308">
        <v>351</v>
      </c>
      <c r="H308">
        <v>236</v>
      </c>
      <c r="J308">
        <v>110</v>
      </c>
      <c r="K308">
        <v>110</v>
      </c>
      <c r="L308">
        <v>32</v>
      </c>
      <c r="M308">
        <v>32</v>
      </c>
      <c r="R308">
        <v>1985</v>
      </c>
      <c r="U308">
        <v>1985</v>
      </c>
      <c r="V308">
        <v>6</v>
      </c>
      <c r="W308">
        <v>2</v>
      </c>
      <c r="Z308" t="s">
        <v>2509</v>
      </c>
      <c r="AA308" t="s">
        <v>2510</v>
      </c>
      <c r="AC308">
        <v>5</v>
      </c>
      <c r="AD308">
        <v>3802940</v>
      </c>
      <c r="AE308">
        <v>2019</v>
      </c>
    </row>
    <row r="309" spans="1:31">
      <c r="A309" t="s">
        <v>6729</v>
      </c>
      <c r="B309">
        <v>85698</v>
      </c>
      <c r="C309" t="s">
        <v>2783</v>
      </c>
      <c r="E309">
        <v>1233107</v>
      </c>
      <c r="F309" t="s">
        <v>2297</v>
      </c>
      <c r="G309">
        <v>351</v>
      </c>
      <c r="H309">
        <v>28</v>
      </c>
      <c r="J309">
        <v>56.2</v>
      </c>
      <c r="K309">
        <v>56.2</v>
      </c>
      <c r="L309">
        <v>18.8</v>
      </c>
      <c r="M309">
        <v>18.8</v>
      </c>
      <c r="Q309">
        <v>767</v>
      </c>
      <c r="R309">
        <v>2011</v>
      </c>
      <c r="U309">
        <v>2011</v>
      </c>
      <c r="V309">
        <v>4.5</v>
      </c>
      <c r="W309">
        <v>2</v>
      </c>
      <c r="Z309" t="s">
        <v>2509</v>
      </c>
      <c r="AA309" t="s">
        <v>2510</v>
      </c>
      <c r="AC309">
        <v>5</v>
      </c>
      <c r="AD309">
        <v>3802940</v>
      </c>
      <c r="AE309">
        <v>2019</v>
      </c>
    </row>
    <row r="310" spans="1:31">
      <c r="A310" t="s">
        <v>6729</v>
      </c>
      <c r="B310">
        <v>86090</v>
      </c>
      <c r="C310" t="s">
        <v>2784</v>
      </c>
      <c r="E310">
        <v>1211231</v>
      </c>
      <c r="F310" t="s">
        <v>2297</v>
      </c>
      <c r="G310">
        <v>351</v>
      </c>
      <c r="H310">
        <v>12</v>
      </c>
      <c r="I310">
        <v>99999</v>
      </c>
      <c r="J310">
        <v>38.200000000000003</v>
      </c>
      <c r="K310">
        <v>38.200000000000003</v>
      </c>
      <c r="L310">
        <v>21</v>
      </c>
      <c r="M310">
        <v>21</v>
      </c>
      <c r="R310">
        <v>2007</v>
      </c>
      <c r="U310">
        <v>2007</v>
      </c>
      <c r="V310">
        <v>7.6999998092651296</v>
      </c>
      <c r="W310">
        <v>2</v>
      </c>
      <c r="Z310" t="s">
        <v>2545</v>
      </c>
      <c r="AA310" t="s">
        <v>2581</v>
      </c>
      <c r="AC310">
        <v>5</v>
      </c>
      <c r="AD310">
        <v>3610425</v>
      </c>
      <c r="AE310">
        <v>2019</v>
      </c>
    </row>
    <row r="311" spans="1:31">
      <c r="A311" t="s">
        <v>6729</v>
      </c>
      <c r="B311">
        <v>85795</v>
      </c>
      <c r="C311" t="s">
        <v>2785</v>
      </c>
      <c r="D311">
        <v>0</v>
      </c>
      <c r="E311">
        <v>1093859</v>
      </c>
      <c r="F311" t="s">
        <v>2292</v>
      </c>
      <c r="G311">
        <v>422</v>
      </c>
      <c r="H311">
        <v>131</v>
      </c>
      <c r="J311">
        <v>71</v>
      </c>
      <c r="K311">
        <v>71</v>
      </c>
      <c r="L311">
        <v>36.700000000000003</v>
      </c>
      <c r="M311">
        <v>36.700000000000003</v>
      </c>
      <c r="R311">
        <v>2000</v>
      </c>
      <c r="U311">
        <v>2000</v>
      </c>
      <c r="V311">
        <v>4</v>
      </c>
      <c r="W311">
        <v>2</v>
      </c>
      <c r="Z311" t="s">
        <v>2298</v>
      </c>
      <c r="AA311" t="s">
        <v>2786</v>
      </c>
      <c r="AB311" t="s">
        <v>2367</v>
      </c>
      <c r="AC311">
        <v>5</v>
      </c>
      <c r="AD311">
        <v>1510303</v>
      </c>
      <c r="AE311">
        <v>2019</v>
      </c>
    </row>
    <row r="312" spans="1:31">
      <c r="A312" t="s">
        <v>6729</v>
      </c>
      <c r="B312">
        <v>85796</v>
      </c>
      <c r="C312" t="s">
        <v>2787</v>
      </c>
      <c r="D312">
        <v>0</v>
      </c>
      <c r="E312">
        <v>956437</v>
      </c>
      <c r="F312" t="s">
        <v>2297</v>
      </c>
      <c r="G312">
        <v>351</v>
      </c>
      <c r="H312">
        <v>15</v>
      </c>
      <c r="J312">
        <v>59</v>
      </c>
      <c r="K312">
        <v>59</v>
      </c>
      <c r="L312">
        <v>18.3</v>
      </c>
      <c r="M312">
        <v>18.3</v>
      </c>
      <c r="R312">
        <v>1989</v>
      </c>
      <c r="U312">
        <v>1989</v>
      </c>
      <c r="V312">
        <v>2</v>
      </c>
      <c r="W312">
        <v>1.6000000238418499</v>
      </c>
      <c r="Z312" t="s">
        <v>2298</v>
      </c>
      <c r="AA312" t="s">
        <v>2786</v>
      </c>
      <c r="AB312" t="s">
        <v>2367</v>
      </c>
      <c r="AC312">
        <v>5</v>
      </c>
      <c r="AD312">
        <v>1510304</v>
      </c>
      <c r="AE312">
        <v>2019</v>
      </c>
    </row>
    <row r="313" spans="1:31">
      <c r="A313" t="s">
        <v>6729</v>
      </c>
      <c r="B313">
        <v>85797</v>
      </c>
      <c r="C313" t="s">
        <v>2788</v>
      </c>
      <c r="D313">
        <v>0</v>
      </c>
      <c r="E313">
        <v>994406</v>
      </c>
      <c r="F313" t="s">
        <v>2297</v>
      </c>
      <c r="G313">
        <v>351</v>
      </c>
      <c r="H313">
        <v>9</v>
      </c>
      <c r="J313">
        <v>45</v>
      </c>
      <c r="K313">
        <v>45</v>
      </c>
      <c r="L313">
        <v>14</v>
      </c>
      <c r="M313">
        <v>14</v>
      </c>
      <c r="R313">
        <v>1993</v>
      </c>
      <c r="U313">
        <v>1993</v>
      </c>
      <c r="V313">
        <v>2</v>
      </c>
      <c r="W313">
        <v>1</v>
      </c>
      <c r="Z313" t="s">
        <v>2298</v>
      </c>
      <c r="AA313" t="s">
        <v>2786</v>
      </c>
      <c r="AB313" t="s">
        <v>2367</v>
      </c>
      <c r="AC313">
        <v>5</v>
      </c>
      <c r="AD313">
        <v>1510304</v>
      </c>
      <c r="AE313">
        <v>2019</v>
      </c>
    </row>
    <row r="314" spans="1:31">
      <c r="A314" t="s">
        <v>6729</v>
      </c>
      <c r="B314">
        <v>85798</v>
      </c>
      <c r="C314" t="s">
        <v>2789</v>
      </c>
      <c r="D314">
        <v>0</v>
      </c>
      <c r="E314">
        <v>1235497</v>
      </c>
      <c r="F314" t="s">
        <v>2297</v>
      </c>
      <c r="G314">
        <v>351</v>
      </c>
      <c r="H314">
        <v>11</v>
      </c>
      <c r="J314">
        <v>45</v>
      </c>
      <c r="K314">
        <v>45</v>
      </c>
      <c r="L314">
        <v>14</v>
      </c>
      <c r="M314">
        <v>14</v>
      </c>
      <c r="R314">
        <v>2011</v>
      </c>
      <c r="U314">
        <v>2011</v>
      </c>
      <c r="V314">
        <v>2</v>
      </c>
      <c r="W314">
        <v>1.5</v>
      </c>
      <c r="Z314" t="s">
        <v>2298</v>
      </c>
      <c r="AA314" t="s">
        <v>2786</v>
      </c>
      <c r="AB314" t="s">
        <v>2367</v>
      </c>
      <c r="AC314">
        <v>5</v>
      </c>
      <c r="AD314">
        <v>1510304</v>
      </c>
      <c r="AE314">
        <v>2019</v>
      </c>
    </row>
    <row r="315" spans="1:31">
      <c r="A315" t="s">
        <v>6729</v>
      </c>
      <c r="B315">
        <v>86049</v>
      </c>
      <c r="C315" t="s">
        <v>2790</v>
      </c>
      <c r="D315">
        <v>2</v>
      </c>
      <c r="E315">
        <v>1234993</v>
      </c>
      <c r="F315" t="s">
        <v>2297</v>
      </c>
      <c r="G315">
        <v>351</v>
      </c>
      <c r="H315">
        <v>68</v>
      </c>
      <c r="I315">
        <v>99999</v>
      </c>
      <c r="J315">
        <v>78.8</v>
      </c>
      <c r="K315">
        <v>78.8</v>
      </c>
      <c r="L315">
        <v>20</v>
      </c>
      <c r="M315">
        <v>20</v>
      </c>
      <c r="R315">
        <v>2011</v>
      </c>
      <c r="U315">
        <v>2011</v>
      </c>
      <c r="V315">
        <v>6.6999998092651296</v>
      </c>
      <c r="W315">
        <v>2</v>
      </c>
      <c r="Z315" t="s">
        <v>2402</v>
      </c>
      <c r="AA315" t="s">
        <v>2364</v>
      </c>
      <c r="AB315" t="s">
        <v>2621</v>
      </c>
      <c r="AC315">
        <v>4</v>
      </c>
      <c r="AD315">
        <v>310394</v>
      </c>
      <c r="AE315">
        <v>2019</v>
      </c>
    </row>
    <row r="316" spans="1:31">
      <c r="A316" t="s">
        <v>6729</v>
      </c>
      <c r="B316">
        <v>80602</v>
      </c>
      <c r="C316" t="s">
        <v>2791</v>
      </c>
      <c r="D316">
        <v>0</v>
      </c>
      <c r="E316">
        <v>269522</v>
      </c>
      <c r="F316" t="s">
        <v>2446</v>
      </c>
      <c r="G316">
        <v>351</v>
      </c>
      <c r="H316">
        <v>88</v>
      </c>
      <c r="I316">
        <v>240</v>
      </c>
      <c r="J316">
        <v>64.7</v>
      </c>
      <c r="K316">
        <v>64.7</v>
      </c>
      <c r="L316">
        <v>23</v>
      </c>
      <c r="M316">
        <v>25</v>
      </c>
      <c r="N316">
        <v>28</v>
      </c>
      <c r="P316">
        <v>150</v>
      </c>
      <c r="R316">
        <v>1955</v>
      </c>
      <c r="U316">
        <v>1955</v>
      </c>
      <c r="V316">
        <v>6.5</v>
      </c>
      <c r="W316">
        <v>6</v>
      </c>
      <c r="Z316" t="s">
        <v>2792</v>
      </c>
      <c r="AA316" t="s">
        <v>2793</v>
      </c>
      <c r="AB316" t="s">
        <v>2794</v>
      </c>
      <c r="AC316">
        <v>3</v>
      </c>
      <c r="AD316">
        <v>2300581</v>
      </c>
      <c r="AE316">
        <v>2019</v>
      </c>
    </row>
    <row r="317" spans="1:31">
      <c r="A317" t="s">
        <v>6729</v>
      </c>
      <c r="B317">
        <v>82651</v>
      </c>
      <c r="C317" t="s">
        <v>2795</v>
      </c>
      <c r="D317">
        <v>0</v>
      </c>
      <c r="E317">
        <v>279049</v>
      </c>
      <c r="F317" t="s">
        <v>2446</v>
      </c>
      <c r="G317">
        <v>351</v>
      </c>
      <c r="H317">
        <v>76</v>
      </c>
      <c r="I317">
        <v>240</v>
      </c>
      <c r="J317">
        <v>64.7</v>
      </c>
      <c r="K317">
        <v>64.7</v>
      </c>
      <c r="L317">
        <v>23</v>
      </c>
      <c r="M317">
        <v>25</v>
      </c>
      <c r="N317">
        <v>28</v>
      </c>
      <c r="P317">
        <v>150</v>
      </c>
      <c r="R317">
        <v>1959</v>
      </c>
      <c r="U317">
        <v>1959</v>
      </c>
      <c r="V317">
        <v>6.5</v>
      </c>
      <c r="W317">
        <v>6</v>
      </c>
      <c r="Z317" t="s">
        <v>2792</v>
      </c>
      <c r="AA317" t="s">
        <v>2793</v>
      </c>
      <c r="AB317" t="s">
        <v>2794</v>
      </c>
      <c r="AC317">
        <v>3</v>
      </c>
      <c r="AD317">
        <v>2300581</v>
      </c>
      <c r="AE317">
        <v>2019</v>
      </c>
    </row>
    <row r="318" spans="1:31">
      <c r="A318" t="s">
        <v>6729</v>
      </c>
      <c r="B318">
        <v>82646</v>
      </c>
      <c r="C318" t="s">
        <v>2445</v>
      </c>
      <c r="D318">
        <v>0</v>
      </c>
      <c r="E318">
        <v>273911</v>
      </c>
      <c r="F318" t="s">
        <v>2446</v>
      </c>
      <c r="G318">
        <v>351</v>
      </c>
      <c r="H318">
        <v>76</v>
      </c>
      <c r="I318">
        <v>240</v>
      </c>
      <c r="J318">
        <v>64.7</v>
      </c>
      <c r="K318">
        <v>64.7</v>
      </c>
      <c r="L318">
        <v>23</v>
      </c>
      <c r="M318">
        <v>25</v>
      </c>
      <c r="N318">
        <v>28</v>
      </c>
      <c r="P318">
        <v>150</v>
      </c>
      <c r="R318">
        <v>1957</v>
      </c>
      <c r="U318">
        <v>1957</v>
      </c>
      <c r="V318">
        <v>6.5</v>
      </c>
      <c r="W318">
        <v>6</v>
      </c>
      <c r="Z318" t="s">
        <v>2792</v>
      </c>
      <c r="AA318" t="s">
        <v>2793</v>
      </c>
      <c r="AB318" t="s">
        <v>2794</v>
      </c>
      <c r="AC318">
        <v>3</v>
      </c>
      <c r="AD318">
        <v>2300581</v>
      </c>
      <c r="AE318">
        <v>2019</v>
      </c>
    </row>
    <row r="319" spans="1:31">
      <c r="A319" t="s">
        <v>6729</v>
      </c>
      <c r="B319">
        <v>85732</v>
      </c>
      <c r="C319" t="s">
        <v>2796</v>
      </c>
      <c r="E319">
        <v>691753</v>
      </c>
      <c r="F319" t="s">
        <v>2297</v>
      </c>
      <c r="G319">
        <v>351</v>
      </c>
      <c r="H319">
        <v>93</v>
      </c>
      <c r="J319">
        <v>81.599999999999994</v>
      </c>
      <c r="K319">
        <v>81.599999999999994</v>
      </c>
      <c r="L319">
        <v>24</v>
      </c>
      <c r="M319">
        <v>24</v>
      </c>
      <c r="R319">
        <v>2005</v>
      </c>
      <c r="U319">
        <v>2005</v>
      </c>
      <c r="V319">
        <v>4.5</v>
      </c>
      <c r="W319">
        <v>2</v>
      </c>
      <c r="Z319" t="s">
        <v>2303</v>
      </c>
      <c r="AA319" t="s">
        <v>2797</v>
      </c>
      <c r="AC319">
        <v>5</v>
      </c>
      <c r="AD319">
        <v>4110269</v>
      </c>
      <c r="AE319">
        <v>2019</v>
      </c>
    </row>
    <row r="320" spans="1:31">
      <c r="A320" t="s">
        <v>6729</v>
      </c>
      <c r="B320">
        <v>85733</v>
      </c>
      <c r="C320" t="s">
        <v>2798</v>
      </c>
      <c r="E320">
        <v>1176762</v>
      </c>
      <c r="F320" t="s">
        <v>2297</v>
      </c>
      <c r="G320">
        <v>351</v>
      </c>
      <c r="H320">
        <v>7</v>
      </c>
      <c r="J320">
        <v>29.2</v>
      </c>
      <c r="K320">
        <v>29.2</v>
      </c>
      <c r="L320">
        <v>8.9</v>
      </c>
      <c r="M320">
        <v>8.9</v>
      </c>
      <c r="R320">
        <v>1973</v>
      </c>
      <c r="U320">
        <v>1973</v>
      </c>
      <c r="V320">
        <v>2.0999999046325599</v>
      </c>
      <c r="W320">
        <v>2</v>
      </c>
      <c r="Z320" t="s">
        <v>2303</v>
      </c>
      <c r="AA320" t="s">
        <v>2623</v>
      </c>
      <c r="AB320" t="s">
        <v>2799</v>
      </c>
      <c r="AC320">
        <v>5</v>
      </c>
      <c r="AD320">
        <v>4110270</v>
      </c>
      <c r="AE320">
        <v>2019</v>
      </c>
    </row>
    <row r="321" spans="1:31">
      <c r="A321" t="s">
        <v>6729</v>
      </c>
      <c r="B321">
        <v>86026</v>
      </c>
      <c r="C321" t="s">
        <v>2800</v>
      </c>
      <c r="E321">
        <v>222228</v>
      </c>
      <c r="F321" t="s">
        <v>2297</v>
      </c>
      <c r="G321">
        <v>351</v>
      </c>
      <c r="H321">
        <v>54</v>
      </c>
      <c r="I321">
        <v>99999</v>
      </c>
      <c r="J321">
        <v>80</v>
      </c>
      <c r="K321">
        <v>80</v>
      </c>
      <c r="L321">
        <v>20.399999999999999</v>
      </c>
      <c r="M321">
        <v>20.399999999999999</v>
      </c>
      <c r="R321">
        <v>1922</v>
      </c>
      <c r="U321">
        <v>1922</v>
      </c>
      <c r="V321">
        <v>8.3999996185302699</v>
      </c>
      <c r="W321">
        <v>2</v>
      </c>
      <c r="Z321" t="s">
        <v>2318</v>
      </c>
      <c r="AA321" t="s">
        <v>2801</v>
      </c>
      <c r="AC321">
        <v>5</v>
      </c>
      <c r="AD321">
        <v>110370</v>
      </c>
      <c r="AE321">
        <v>2019</v>
      </c>
    </row>
    <row r="322" spans="1:31">
      <c r="A322" t="s">
        <v>6729</v>
      </c>
      <c r="B322">
        <v>20148</v>
      </c>
      <c r="C322" t="s">
        <v>2802</v>
      </c>
      <c r="D322">
        <v>0</v>
      </c>
      <c r="E322">
        <v>523245</v>
      </c>
      <c r="F322" t="s">
        <v>2292</v>
      </c>
      <c r="G322">
        <v>422</v>
      </c>
      <c r="H322">
        <v>32</v>
      </c>
      <c r="I322">
        <v>380</v>
      </c>
      <c r="J322">
        <v>40</v>
      </c>
      <c r="K322">
        <v>40.6</v>
      </c>
      <c r="L322">
        <v>16</v>
      </c>
      <c r="M322">
        <v>17.2</v>
      </c>
      <c r="N322">
        <v>30</v>
      </c>
      <c r="R322">
        <v>1969</v>
      </c>
      <c r="U322">
        <v>1969</v>
      </c>
      <c r="V322">
        <v>4.8000001907348597</v>
      </c>
      <c r="W322">
        <v>4.8000001907348597</v>
      </c>
      <c r="Z322" t="s">
        <v>2803</v>
      </c>
      <c r="AA322" t="s">
        <v>2804</v>
      </c>
      <c r="AB322" t="s">
        <v>2805</v>
      </c>
      <c r="AC322">
        <v>4</v>
      </c>
      <c r="AD322">
        <v>1802143</v>
      </c>
      <c r="AE322">
        <v>2019</v>
      </c>
    </row>
    <row r="323" spans="1:31">
      <c r="A323" t="s">
        <v>6729</v>
      </c>
      <c r="B323">
        <v>62855</v>
      </c>
      <c r="C323" t="s">
        <v>2806</v>
      </c>
      <c r="D323">
        <v>0</v>
      </c>
      <c r="E323">
        <v>651336</v>
      </c>
      <c r="F323" t="s">
        <v>2292</v>
      </c>
      <c r="G323">
        <v>422</v>
      </c>
      <c r="H323">
        <v>69</v>
      </c>
      <c r="I323">
        <v>330</v>
      </c>
      <c r="J323">
        <v>65</v>
      </c>
      <c r="K323">
        <v>65</v>
      </c>
      <c r="L323">
        <v>35</v>
      </c>
      <c r="M323">
        <v>35</v>
      </c>
      <c r="N323">
        <v>35.200000000000003</v>
      </c>
      <c r="Q323">
        <v>111</v>
      </c>
      <c r="R323">
        <v>1982</v>
      </c>
      <c r="U323">
        <v>1982</v>
      </c>
      <c r="V323">
        <v>7.5</v>
      </c>
      <c r="W323">
        <v>7</v>
      </c>
      <c r="X323" t="s">
        <v>2807</v>
      </c>
      <c r="Y323" t="s">
        <v>2808</v>
      </c>
      <c r="Z323" t="s">
        <v>2803</v>
      </c>
      <c r="AA323" t="s">
        <v>2804</v>
      </c>
      <c r="AB323" t="s">
        <v>2805</v>
      </c>
      <c r="AC323">
        <v>4</v>
      </c>
      <c r="AD323">
        <v>1802143</v>
      </c>
      <c r="AE323">
        <v>2019</v>
      </c>
    </row>
    <row r="324" spans="1:31">
      <c r="A324" t="s">
        <v>6729</v>
      </c>
      <c r="B324">
        <v>85753</v>
      </c>
      <c r="C324" t="s">
        <v>2790</v>
      </c>
      <c r="E324">
        <v>1263601</v>
      </c>
      <c r="F324" t="s">
        <v>2297</v>
      </c>
      <c r="G324">
        <v>351</v>
      </c>
      <c r="H324">
        <v>98</v>
      </c>
      <c r="J324">
        <v>266.10000000000002</v>
      </c>
      <c r="K324">
        <v>266.10000000000002</v>
      </c>
      <c r="L324">
        <v>49.2</v>
      </c>
      <c r="M324">
        <v>49.2</v>
      </c>
      <c r="R324">
        <v>2016</v>
      </c>
      <c r="U324">
        <v>2016</v>
      </c>
      <c r="V324">
        <v>9.8000001907348597</v>
      </c>
      <c r="W324">
        <v>2</v>
      </c>
      <c r="Z324" t="s">
        <v>2809</v>
      </c>
      <c r="AA324" t="s">
        <v>2387</v>
      </c>
      <c r="AB324" t="s">
        <v>2388</v>
      </c>
      <c r="AC324">
        <v>5</v>
      </c>
      <c r="AD324">
        <v>110281</v>
      </c>
      <c r="AE324">
        <v>2019</v>
      </c>
    </row>
    <row r="325" spans="1:31">
      <c r="A325" t="s">
        <v>6729</v>
      </c>
      <c r="B325">
        <v>85754</v>
      </c>
      <c r="C325" t="s">
        <v>2810</v>
      </c>
      <c r="E325">
        <v>1273676</v>
      </c>
      <c r="F325" t="s">
        <v>2297</v>
      </c>
      <c r="G325">
        <v>351</v>
      </c>
      <c r="H325">
        <v>99</v>
      </c>
      <c r="J325">
        <v>238.7</v>
      </c>
      <c r="K325">
        <v>238.7</v>
      </c>
      <c r="L325">
        <v>55</v>
      </c>
      <c r="M325">
        <v>55</v>
      </c>
      <c r="R325">
        <v>2017</v>
      </c>
      <c r="U325">
        <v>2017</v>
      </c>
      <c r="V325">
        <v>9.3000001907348597</v>
      </c>
      <c r="W325">
        <v>2</v>
      </c>
      <c r="Z325" t="s">
        <v>2809</v>
      </c>
      <c r="AA325" t="s">
        <v>2811</v>
      </c>
      <c r="AC325">
        <v>5</v>
      </c>
      <c r="AD325">
        <v>110281</v>
      </c>
      <c r="AE325">
        <v>2019</v>
      </c>
    </row>
    <row r="326" spans="1:31">
      <c r="A326" t="s">
        <v>6729</v>
      </c>
      <c r="B326">
        <v>85759</v>
      </c>
      <c r="C326" t="s">
        <v>2812</v>
      </c>
      <c r="E326">
        <v>1279981</v>
      </c>
      <c r="F326" t="s">
        <v>2297</v>
      </c>
      <c r="G326">
        <v>351</v>
      </c>
      <c r="H326">
        <v>99</v>
      </c>
      <c r="J326">
        <v>238.7</v>
      </c>
      <c r="K326">
        <v>238.7</v>
      </c>
      <c r="L326">
        <v>55</v>
      </c>
      <c r="M326">
        <v>55</v>
      </c>
      <c r="R326">
        <v>2018</v>
      </c>
      <c r="U326">
        <v>2018</v>
      </c>
      <c r="V326">
        <v>9.3000001907348597</v>
      </c>
      <c r="W326">
        <v>2</v>
      </c>
      <c r="Z326" t="s">
        <v>2809</v>
      </c>
      <c r="AA326" t="s">
        <v>2811</v>
      </c>
      <c r="AC326">
        <v>5</v>
      </c>
      <c r="AD326">
        <v>110281</v>
      </c>
      <c r="AE326">
        <v>2019</v>
      </c>
    </row>
    <row r="327" spans="1:31">
      <c r="A327" t="s">
        <v>6729</v>
      </c>
      <c r="B327">
        <v>85763</v>
      </c>
      <c r="C327" t="s">
        <v>2813</v>
      </c>
      <c r="E327">
        <v>1288191</v>
      </c>
      <c r="F327" t="s">
        <v>2297</v>
      </c>
      <c r="G327">
        <v>351</v>
      </c>
      <c r="H327">
        <v>98</v>
      </c>
      <c r="J327">
        <v>302.3</v>
      </c>
      <c r="K327">
        <v>302.3</v>
      </c>
      <c r="L327">
        <v>57</v>
      </c>
      <c r="M327">
        <v>57</v>
      </c>
      <c r="R327">
        <v>2019</v>
      </c>
      <c r="U327">
        <v>2019</v>
      </c>
      <c r="V327">
        <v>10.300000190734799</v>
      </c>
      <c r="W327">
        <v>2</v>
      </c>
      <c r="Z327" t="s">
        <v>2809</v>
      </c>
      <c r="AA327" t="s">
        <v>2387</v>
      </c>
      <c r="AB327" t="s">
        <v>2388</v>
      </c>
      <c r="AC327">
        <v>5</v>
      </c>
      <c r="AD327">
        <v>110281</v>
      </c>
      <c r="AE327">
        <v>2019</v>
      </c>
    </row>
    <row r="328" spans="1:31">
      <c r="A328" t="s">
        <v>6729</v>
      </c>
      <c r="B328">
        <v>85751</v>
      </c>
      <c r="C328" t="s">
        <v>2039</v>
      </c>
      <c r="E328">
        <v>1236505</v>
      </c>
      <c r="F328" t="s">
        <v>2297</v>
      </c>
      <c r="G328">
        <v>351</v>
      </c>
      <c r="H328">
        <v>77</v>
      </c>
      <c r="J328">
        <v>230</v>
      </c>
      <c r="K328">
        <v>230</v>
      </c>
      <c r="L328">
        <v>49.5</v>
      </c>
      <c r="M328">
        <v>49.5</v>
      </c>
      <c r="R328">
        <v>2012</v>
      </c>
      <c r="U328">
        <v>2012</v>
      </c>
      <c r="V328">
        <v>9.5</v>
      </c>
      <c r="W328">
        <v>2</v>
      </c>
      <c r="Z328" t="s">
        <v>2809</v>
      </c>
      <c r="AA328" t="s">
        <v>2595</v>
      </c>
      <c r="AC328">
        <v>5</v>
      </c>
      <c r="AD328">
        <v>110281</v>
      </c>
      <c r="AE328">
        <v>2019</v>
      </c>
    </row>
    <row r="329" spans="1:31">
      <c r="A329" t="s">
        <v>6729</v>
      </c>
      <c r="B329">
        <v>85760</v>
      </c>
      <c r="C329" t="s">
        <v>2814</v>
      </c>
      <c r="E329">
        <v>1282656</v>
      </c>
      <c r="F329" t="s">
        <v>2297</v>
      </c>
      <c r="G329">
        <v>351</v>
      </c>
      <c r="H329">
        <v>96</v>
      </c>
      <c r="J329">
        <v>302.3</v>
      </c>
      <c r="K329">
        <v>302.3</v>
      </c>
      <c r="L329">
        <v>57</v>
      </c>
      <c r="M329">
        <v>57</v>
      </c>
      <c r="R329">
        <v>2018</v>
      </c>
      <c r="U329">
        <v>2018</v>
      </c>
      <c r="V329">
        <v>10.300000190734799</v>
      </c>
      <c r="W329">
        <v>2</v>
      </c>
      <c r="Z329" t="s">
        <v>2809</v>
      </c>
      <c r="AA329" t="s">
        <v>2811</v>
      </c>
      <c r="AC329">
        <v>5</v>
      </c>
      <c r="AD329">
        <v>110281</v>
      </c>
      <c r="AE329">
        <v>2019</v>
      </c>
    </row>
    <row r="330" spans="1:31">
      <c r="A330" t="s">
        <v>6729</v>
      </c>
      <c r="B330">
        <v>85744</v>
      </c>
      <c r="C330" t="s">
        <v>2815</v>
      </c>
      <c r="E330">
        <v>1167737</v>
      </c>
      <c r="F330" t="s">
        <v>2297</v>
      </c>
      <c r="G330">
        <v>351</v>
      </c>
      <c r="H330">
        <v>93</v>
      </c>
      <c r="J330">
        <v>199.4</v>
      </c>
      <c r="M330">
        <v>45</v>
      </c>
      <c r="R330">
        <v>2005</v>
      </c>
      <c r="U330">
        <v>2005</v>
      </c>
      <c r="V330">
        <v>17.799999237060501</v>
      </c>
      <c r="W330">
        <v>2</v>
      </c>
      <c r="Z330" t="s">
        <v>2809</v>
      </c>
      <c r="AA330" t="s">
        <v>2811</v>
      </c>
      <c r="AC330">
        <v>5</v>
      </c>
      <c r="AD330">
        <v>110281</v>
      </c>
      <c r="AE330">
        <v>2019</v>
      </c>
    </row>
    <row r="331" spans="1:31">
      <c r="A331" t="s">
        <v>6729</v>
      </c>
      <c r="B331">
        <v>86116</v>
      </c>
      <c r="C331" t="s">
        <v>2816</v>
      </c>
      <c r="E331">
        <v>1194882</v>
      </c>
      <c r="F331" t="s">
        <v>2297</v>
      </c>
      <c r="G331">
        <v>351</v>
      </c>
      <c r="H331">
        <v>82</v>
      </c>
      <c r="J331">
        <v>187.5</v>
      </c>
      <c r="K331">
        <v>187.5</v>
      </c>
      <c r="L331">
        <v>43.6</v>
      </c>
      <c r="M331">
        <v>43.6</v>
      </c>
      <c r="R331">
        <v>2007</v>
      </c>
      <c r="U331">
        <v>2007</v>
      </c>
      <c r="V331">
        <v>8.8000001907348597</v>
      </c>
      <c r="W331">
        <v>2</v>
      </c>
      <c r="Z331" t="s">
        <v>2809</v>
      </c>
      <c r="AA331" t="s">
        <v>2817</v>
      </c>
      <c r="AC331">
        <v>5</v>
      </c>
      <c r="AD331">
        <v>110281</v>
      </c>
      <c r="AE331">
        <v>2019</v>
      </c>
    </row>
    <row r="332" spans="1:31">
      <c r="A332" t="s">
        <v>6729</v>
      </c>
      <c r="B332">
        <v>85749</v>
      </c>
      <c r="C332" t="s">
        <v>2103</v>
      </c>
      <c r="E332">
        <v>1223608</v>
      </c>
      <c r="F332" t="s">
        <v>2297</v>
      </c>
      <c r="G332">
        <v>351</v>
      </c>
      <c r="H332">
        <v>96</v>
      </c>
      <c r="J332">
        <v>194.7</v>
      </c>
      <c r="K332">
        <v>194.7</v>
      </c>
      <c r="L332">
        <v>50</v>
      </c>
      <c r="M332">
        <v>50</v>
      </c>
      <c r="R332">
        <v>2009</v>
      </c>
      <c r="U332">
        <v>2009</v>
      </c>
      <c r="V332">
        <v>9.3000001907348597</v>
      </c>
      <c r="W332">
        <v>2</v>
      </c>
      <c r="Z332" t="s">
        <v>2809</v>
      </c>
      <c r="AA332" t="s">
        <v>2817</v>
      </c>
      <c r="AC332">
        <v>5</v>
      </c>
      <c r="AD332">
        <v>110281</v>
      </c>
      <c r="AE332">
        <v>2019</v>
      </c>
    </row>
    <row r="333" spans="1:31">
      <c r="A333" t="s">
        <v>6729</v>
      </c>
      <c r="B333">
        <v>85745</v>
      </c>
      <c r="C333" t="s">
        <v>2818</v>
      </c>
      <c r="D333">
        <v>5</v>
      </c>
      <c r="E333">
        <v>1177289</v>
      </c>
      <c r="F333" t="s">
        <v>2297</v>
      </c>
      <c r="G333">
        <v>351</v>
      </c>
      <c r="H333">
        <v>7</v>
      </c>
      <c r="J333">
        <v>31.4</v>
      </c>
      <c r="M333">
        <v>11</v>
      </c>
      <c r="R333">
        <v>2005</v>
      </c>
      <c r="U333">
        <v>2005</v>
      </c>
      <c r="V333">
        <v>2</v>
      </c>
      <c r="W333">
        <v>1.29999995231628</v>
      </c>
      <c r="Z333" t="s">
        <v>2809</v>
      </c>
      <c r="AA333" t="s">
        <v>2811</v>
      </c>
      <c r="AC333">
        <v>5</v>
      </c>
      <c r="AD333">
        <v>110281</v>
      </c>
      <c r="AE333">
        <v>2019</v>
      </c>
    </row>
    <row r="334" spans="1:31">
      <c r="A334" t="s">
        <v>6729</v>
      </c>
      <c r="B334">
        <v>85761</v>
      </c>
      <c r="C334" t="s">
        <v>2818</v>
      </c>
      <c r="D334">
        <v>11</v>
      </c>
      <c r="E334">
        <v>1284297</v>
      </c>
      <c r="F334" t="s">
        <v>2297</v>
      </c>
      <c r="G334">
        <v>351</v>
      </c>
      <c r="H334">
        <v>8</v>
      </c>
      <c r="J334">
        <v>36.299999999999997</v>
      </c>
      <c r="K334">
        <v>36.299999999999997</v>
      </c>
      <c r="L334">
        <v>11.1</v>
      </c>
      <c r="M334">
        <v>11.1</v>
      </c>
      <c r="R334">
        <v>2018</v>
      </c>
      <c r="U334">
        <v>2018</v>
      </c>
      <c r="V334">
        <v>2</v>
      </c>
      <c r="W334">
        <v>1.29999995231628</v>
      </c>
      <c r="Z334" t="s">
        <v>2809</v>
      </c>
      <c r="AA334" t="s">
        <v>2811</v>
      </c>
      <c r="AC334">
        <v>5</v>
      </c>
      <c r="AD334">
        <v>110281</v>
      </c>
      <c r="AE334">
        <v>2019</v>
      </c>
    </row>
    <row r="335" spans="1:31">
      <c r="A335" t="s">
        <v>6729</v>
      </c>
      <c r="B335">
        <v>85747</v>
      </c>
      <c r="C335" t="s">
        <v>2819</v>
      </c>
      <c r="D335">
        <v>6</v>
      </c>
      <c r="E335">
        <v>1199343</v>
      </c>
      <c r="F335" t="s">
        <v>2297</v>
      </c>
      <c r="G335">
        <v>351</v>
      </c>
      <c r="H335">
        <v>7</v>
      </c>
      <c r="J335">
        <v>31.4</v>
      </c>
      <c r="K335">
        <v>31.4</v>
      </c>
      <c r="L335">
        <v>11</v>
      </c>
      <c r="M335">
        <v>11</v>
      </c>
      <c r="R335">
        <v>2007</v>
      </c>
      <c r="U335">
        <v>2007</v>
      </c>
      <c r="V335">
        <v>2</v>
      </c>
      <c r="W335">
        <v>1.3999999761581401</v>
      </c>
      <c r="Z335" t="s">
        <v>2809</v>
      </c>
      <c r="AA335" t="s">
        <v>2811</v>
      </c>
      <c r="AC335">
        <v>5</v>
      </c>
      <c r="AD335">
        <v>110281</v>
      </c>
      <c r="AE335">
        <v>2019</v>
      </c>
    </row>
    <row r="336" spans="1:31">
      <c r="A336" t="s">
        <v>6729</v>
      </c>
      <c r="B336">
        <v>85750</v>
      </c>
      <c r="C336" t="s">
        <v>2819</v>
      </c>
      <c r="D336">
        <v>8</v>
      </c>
      <c r="E336">
        <v>1226839</v>
      </c>
      <c r="F336" t="s">
        <v>2297</v>
      </c>
      <c r="G336">
        <v>351</v>
      </c>
      <c r="H336">
        <v>7</v>
      </c>
      <c r="J336">
        <v>31</v>
      </c>
      <c r="K336">
        <v>31</v>
      </c>
      <c r="L336">
        <v>11</v>
      </c>
      <c r="M336">
        <v>11</v>
      </c>
      <c r="R336">
        <v>2010</v>
      </c>
      <c r="U336">
        <v>2010</v>
      </c>
      <c r="V336">
        <v>2</v>
      </c>
      <c r="W336">
        <v>1.29999995231628</v>
      </c>
      <c r="Z336" t="s">
        <v>2809</v>
      </c>
      <c r="AA336" t="s">
        <v>2811</v>
      </c>
      <c r="AC336">
        <v>5</v>
      </c>
      <c r="AD336">
        <v>110281</v>
      </c>
      <c r="AE336">
        <v>2019</v>
      </c>
    </row>
    <row r="337" spans="1:31">
      <c r="A337" t="s">
        <v>6729</v>
      </c>
      <c r="B337">
        <v>85755</v>
      </c>
      <c r="C337" t="s">
        <v>2819</v>
      </c>
      <c r="D337">
        <v>9</v>
      </c>
      <c r="E337">
        <v>1276148</v>
      </c>
      <c r="F337" t="s">
        <v>2297</v>
      </c>
      <c r="G337">
        <v>351</v>
      </c>
      <c r="H337">
        <v>9</v>
      </c>
      <c r="J337">
        <v>36</v>
      </c>
      <c r="K337">
        <v>36</v>
      </c>
      <c r="L337">
        <v>11</v>
      </c>
      <c r="M337">
        <v>11</v>
      </c>
      <c r="R337">
        <v>2017</v>
      </c>
      <c r="U337">
        <v>2017</v>
      </c>
      <c r="V337">
        <v>2</v>
      </c>
      <c r="W337">
        <v>1.3999999761581401</v>
      </c>
      <c r="Z337" t="s">
        <v>2809</v>
      </c>
      <c r="AA337" t="s">
        <v>2811</v>
      </c>
      <c r="AC337">
        <v>5</v>
      </c>
      <c r="AD337">
        <v>110281</v>
      </c>
      <c r="AE337">
        <v>2019</v>
      </c>
    </row>
    <row r="338" spans="1:31">
      <c r="A338" t="s">
        <v>6729</v>
      </c>
      <c r="B338">
        <v>85764</v>
      </c>
      <c r="C338" t="s">
        <v>2819</v>
      </c>
      <c r="D338">
        <v>10</v>
      </c>
      <c r="E338">
        <v>1285257</v>
      </c>
      <c r="F338" t="s">
        <v>2297</v>
      </c>
      <c r="G338">
        <v>351</v>
      </c>
      <c r="H338">
        <v>25</v>
      </c>
      <c r="J338">
        <v>36</v>
      </c>
      <c r="K338">
        <v>36</v>
      </c>
      <c r="R338">
        <v>2017</v>
      </c>
      <c r="U338">
        <v>2017</v>
      </c>
      <c r="V338">
        <v>0</v>
      </c>
      <c r="W338">
        <v>0</v>
      </c>
      <c r="Z338" t="s">
        <v>2809</v>
      </c>
      <c r="AA338" t="s">
        <v>2811</v>
      </c>
      <c r="AC338">
        <v>5</v>
      </c>
      <c r="AD338">
        <v>110281</v>
      </c>
      <c r="AE338">
        <v>2019</v>
      </c>
    </row>
    <row r="339" spans="1:31">
      <c r="A339" t="s">
        <v>6729</v>
      </c>
      <c r="B339">
        <v>85752</v>
      </c>
      <c r="C339" t="s">
        <v>2820</v>
      </c>
      <c r="E339">
        <v>1257187</v>
      </c>
      <c r="F339" t="s">
        <v>2297</v>
      </c>
      <c r="G339">
        <v>351</v>
      </c>
      <c r="H339">
        <v>94</v>
      </c>
      <c r="J339">
        <v>230.6</v>
      </c>
      <c r="K339">
        <v>230.6</v>
      </c>
      <c r="L339">
        <v>49.2</v>
      </c>
      <c r="M339">
        <v>49.2</v>
      </c>
      <c r="R339">
        <v>2015</v>
      </c>
      <c r="U339">
        <v>2015</v>
      </c>
      <c r="V339">
        <v>9.8000001907348597</v>
      </c>
      <c r="W339">
        <v>2</v>
      </c>
      <c r="Z339" t="s">
        <v>2809</v>
      </c>
      <c r="AA339" t="s">
        <v>2811</v>
      </c>
      <c r="AC339">
        <v>5</v>
      </c>
      <c r="AD339">
        <v>110281</v>
      </c>
      <c r="AE339">
        <v>2019</v>
      </c>
    </row>
    <row r="340" spans="1:31">
      <c r="A340" t="s">
        <v>6729</v>
      </c>
      <c r="B340">
        <v>6544</v>
      </c>
      <c r="C340" t="s">
        <v>2821</v>
      </c>
      <c r="D340">
        <v>0</v>
      </c>
      <c r="E340">
        <v>1033572</v>
      </c>
      <c r="F340" t="s">
        <v>2297</v>
      </c>
      <c r="G340">
        <v>359</v>
      </c>
      <c r="H340">
        <v>92</v>
      </c>
      <c r="I340">
        <v>2600</v>
      </c>
      <c r="J340">
        <v>221.3</v>
      </c>
      <c r="K340">
        <v>230</v>
      </c>
      <c r="L340">
        <v>41.3</v>
      </c>
      <c r="M340">
        <v>46</v>
      </c>
      <c r="N340">
        <v>47</v>
      </c>
      <c r="P340">
        <v>120</v>
      </c>
      <c r="R340">
        <v>1994</v>
      </c>
      <c r="U340">
        <v>1994</v>
      </c>
      <c r="V340">
        <v>10.800000190734799</v>
      </c>
      <c r="W340">
        <v>7.6999998092651296</v>
      </c>
      <c r="Z340" t="s">
        <v>2809</v>
      </c>
      <c r="AA340" t="s">
        <v>2822</v>
      </c>
      <c r="AC340">
        <v>5</v>
      </c>
      <c r="AD340">
        <v>110281</v>
      </c>
      <c r="AE340">
        <v>2019</v>
      </c>
    </row>
    <row r="341" spans="1:31">
      <c r="A341" t="s">
        <v>6729</v>
      </c>
      <c r="B341">
        <v>82156</v>
      </c>
      <c r="C341" t="s">
        <v>2823</v>
      </c>
      <c r="D341">
        <v>0</v>
      </c>
      <c r="E341">
        <v>1260970</v>
      </c>
      <c r="F341" t="s">
        <v>2591</v>
      </c>
      <c r="G341">
        <v>114</v>
      </c>
      <c r="H341">
        <v>53</v>
      </c>
      <c r="I341">
        <v>600</v>
      </c>
      <c r="J341">
        <v>74.900000000000006</v>
      </c>
      <c r="K341">
        <v>74.900000000000006</v>
      </c>
      <c r="L341">
        <v>23</v>
      </c>
      <c r="M341">
        <v>23</v>
      </c>
      <c r="Q341">
        <v>600</v>
      </c>
      <c r="R341">
        <v>2015</v>
      </c>
      <c r="U341">
        <v>2015</v>
      </c>
      <c r="V341">
        <v>23</v>
      </c>
      <c r="W341">
        <v>23</v>
      </c>
      <c r="X341" t="s">
        <v>2824</v>
      </c>
      <c r="Z341" t="s">
        <v>2402</v>
      </c>
      <c r="AA341" t="s">
        <v>2308</v>
      </c>
      <c r="AB341" t="s">
        <v>2825</v>
      </c>
      <c r="AC341">
        <v>5</v>
      </c>
      <c r="AD341">
        <v>304961</v>
      </c>
      <c r="AE341">
        <v>2019</v>
      </c>
    </row>
    <row r="342" spans="1:31">
      <c r="A342" t="s">
        <v>6729</v>
      </c>
      <c r="B342">
        <v>83046</v>
      </c>
      <c r="C342" t="s">
        <v>2031</v>
      </c>
      <c r="D342">
        <v>0</v>
      </c>
      <c r="E342">
        <v>1266156</v>
      </c>
      <c r="F342" t="s">
        <v>2591</v>
      </c>
      <c r="G342">
        <v>114</v>
      </c>
      <c r="H342">
        <v>11028</v>
      </c>
      <c r="I342">
        <v>11000</v>
      </c>
      <c r="J342">
        <v>576.20000000000005</v>
      </c>
      <c r="K342">
        <v>576.20000000000005</v>
      </c>
      <c r="L342">
        <v>105.6</v>
      </c>
      <c r="M342">
        <v>105.6</v>
      </c>
      <c r="Q342">
        <v>29801</v>
      </c>
      <c r="R342">
        <v>2016</v>
      </c>
      <c r="U342">
        <v>2016</v>
      </c>
      <c r="V342">
        <v>40</v>
      </c>
      <c r="W342">
        <v>10</v>
      </c>
      <c r="Z342" t="s">
        <v>2298</v>
      </c>
      <c r="AA342" t="s">
        <v>2811</v>
      </c>
      <c r="AC342">
        <v>5</v>
      </c>
      <c r="AD342">
        <v>1509309</v>
      </c>
      <c r="AE342">
        <v>2019</v>
      </c>
    </row>
    <row r="343" spans="1:31">
      <c r="A343" t="s">
        <v>6729</v>
      </c>
      <c r="B343">
        <v>83322</v>
      </c>
      <c r="C343" t="s">
        <v>2033</v>
      </c>
      <c r="D343">
        <v>0</v>
      </c>
      <c r="E343">
        <v>1266796</v>
      </c>
      <c r="F343" t="s">
        <v>2591</v>
      </c>
      <c r="G343">
        <v>114</v>
      </c>
      <c r="H343">
        <v>13454</v>
      </c>
      <c r="I343">
        <v>11000</v>
      </c>
      <c r="J343">
        <v>576.20000000000005</v>
      </c>
      <c r="K343">
        <v>576.20000000000005</v>
      </c>
      <c r="L343">
        <v>105.6</v>
      </c>
      <c r="M343">
        <v>105.6</v>
      </c>
      <c r="Q343">
        <v>29801</v>
      </c>
      <c r="R343">
        <v>2017</v>
      </c>
      <c r="U343">
        <v>2017</v>
      </c>
      <c r="V343">
        <v>40</v>
      </c>
      <c r="W343">
        <v>10</v>
      </c>
      <c r="Z343" t="s">
        <v>2298</v>
      </c>
      <c r="AA343" t="s">
        <v>2811</v>
      </c>
      <c r="AC343">
        <v>5</v>
      </c>
      <c r="AD343">
        <v>1509309</v>
      </c>
      <c r="AE343">
        <v>2019</v>
      </c>
    </row>
    <row r="344" spans="1:31">
      <c r="A344" t="s">
        <v>6729</v>
      </c>
      <c r="B344">
        <v>83444</v>
      </c>
      <c r="C344" t="s">
        <v>2035</v>
      </c>
      <c r="D344">
        <v>0</v>
      </c>
      <c r="E344">
        <v>1266795</v>
      </c>
      <c r="F344" t="s">
        <v>2591</v>
      </c>
      <c r="G344">
        <v>114</v>
      </c>
      <c r="H344">
        <v>13454</v>
      </c>
      <c r="I344">
        <v>11640</v>
      </c>
      <c r="J344">
        <v>576</v>
      </c>
      <c r="K344">
        <v>576</v>
      </c>
      <c r="L344">
        <v>105.6</v>
      </c>
      <c r="M344">
        <v>105.6</v>
      </c>
      <c r="Q344">
        <v>53682</v>
      </c>
      <c r="R344">
        <v>2017</v>
      </c>
      <c r="U344">
        <v>2017</v>
      </c>
      <c r="V344">
        <v>42</v>
      </c>
      <c r="W344">
        <v>8.5</v>
      </c>
      <c r="X344" t="s">
        <v>2826</v>
      </c>
      <c r="Z344" t="s">
        <v>2298</v>
      </c>
      <c r="AA344" t="s">
        <v>2811</v>
      </c>
      <c r="AC344">
        <v>5</v>
      </c>
      <c r="AD344">
        <v>1509309</v>
      </c>
      <c r="AE344">
        <v>2019</v>
      </c>
    </row>
    <row r="345" spans="1:31">
      <c r="A345" t="s">
        <v>6729</v>
      </c>
      <c r="B345">
        <v>83445</v>
      </c>
      <c r="C345" t="s">
        <v>2039</v>
      </c>
      <c r="D345">
        <v>0</v>
      </c>
      <c r="E345">
        <v>1266794</v>
      </c>
      <c r="F345" t="s">
        <v>2591</v>
      </c>
      <c r="G345">
        <v>114</v>
      </c>
      <c r="H345">
        <v>13454</v>
      </c>
      <c r="I345">
        <v>11640</v>
      </c>
      <c r="J345">
        <v>576</v>
      </c>
      <c r="K345">
        <v>576</v>
      </c>
      <c r="L345">
        <v>105.6</v>
      </c>
      <c r="M345">
        <v>105.6</v>
      </c>
      <c r="Q345">
        <v>53682</v>
      </c>
      <c r="R345">
        <v>2017</v>
      </c>
      <c r="U345">
        <v>2017</v>
      </c>
      <c r="V345">
        <v>42</v>
      </c>
      <c r="W345">
        <v>8.5</v>
      </c>
      <c r="X345" t="s">
        <v>2826</v>
      </c>
      <c r="Z345" t="s">
        <v>2298</v>
      </c>
      <c r="AA345" t="s">
        <v>2811</v>
      </c>
      <c r="AC345">
        <v>5</v>
      </c>
      <c r="AD345">
        <v>1509309</v>
      </c>
      <c r="AE345">
        <v>2019</v>
      </c>
    </row>
    <row r="346" spans="1:31">
      <c r="A346" t="s">
        <v>6729</v>
      </c>
      <c r="B346">
        <v>82846</v>
      </c>
      <c r="C346" t="s">
        <v>2052</v>
      </c>
      <c r="D346">
        <v>0</v>
      </c>
      <c r="E346">
        <v>1260986</v>
      </c>
      <c r="F346" t="s">
        <v>2591</v>
      </c>
      <c r="G346">
        <v>114</v>
      </c>
      <c r="H346">
        <v>12859</v>
      </c>
      <c r="I346">
        <v>11640</v>
      </c>
      <c r="J346">
        <v>576</v>
      </c>
      <c r="K346">
        <v>576</v>
      </c>
      <c r="L346">
        <v>105.6</v>
      </c>
      <c r="M346">
        <v>105.6</v>
      </c>
      <c r="Q346">
        <v>53682</v>
      </c>
      <c r="R346">
        <v>2009</v>
      </c>
      <c r="U346">
        <v>2009</v>
      </c>
      <c r="V346">
        <v>42</v>
      </c>
      <c r="W346">
        <v>8.5</v>
      </c>
      <c r="X346" t="s">
        <v>2826</v>
      </c>
      <c r="Z346" t="s">
        <v>2298</v>
      </c>
      <c r="AA346" t="s">
        <v>2827</v>
      </c>
      <c r="AB346" t="s">
        <v>2805</v>
      </c>
      <c r="AC346">
        <v>5</v>
      </c>
      <c r="AD346">
        <v>1509309</v>
      </c>
      <c r="AE346">
        <v>2019</v>
      </c>
    </row>
    <row r="347" spans="1:31">
      <c r="A347" t="s">
        <v>6729</v>
      </c>
      <c r="B347">
        <v>61765</v>
      </c>
      <c r="C347" t="s">
        <v>2079</v>
      </c>
      <c r="D347">
        <v>0</v>
      </c>
      <c r="E347">
        <v>1225143</v>
      </c>
      <c r="F347" t="s">
        <v>2591</v>
      </c>
      <c r="G347">
        <v>114</v>
      </c>
      <c r="H347">
        <v>12859</v>
      </c>
      <c r="I347">
        <v>11640</v>
      </c>
      <c r="J347">
        <v>576</v>
      </c>
      <c r="K347">
        <v>576</v>
      </c>
      <c r="L347">
        <v>105.6</v>
      </c>
      <c r="M347">
        <v>105.6</v>
      </c>
      <c r="Q347">
        <v>53682</v>
      </c>
      <c r="R347">
        <v>2010</v>
      </c>
      <c r="U347">
        <v>2010</v>
      </c>
      <c r="V347">
        <v>42</v>
      </c>
      <c r="W347">
        <v>8.5</v>
      </c>
      <c r="X347" t="s">
        <v>2828</v>
      </c>
      <c r="Z347" t="s">
        <v>2298</v>
      </c>
      <c r="AA347" t="s">
        <v>2827</v>
      </c>
      <c r="AB347" t="s">
        <v>2805</v>
      </c>
      <c r="AC347">
        <v>5</v>
      </c>
      <c r="AD347">
        <v>1509309</v>
      </c>
      <c r="AE347">
        <v>2019</v>
      </c>
    </row>
    <row r="348" spans="1:31">
      <c r="A348" t="s">
        <v>6729</v>
      </c>
      <c r="B348">
        <v>65484</v>
      </c>
      <c r="C348" t="s">
        <v>2082</v>
      </c>
      <c r="D348">
        <v>0</v>
      </c>
      <c r="E348">
        <v>1229506</v>
      </c>
      <c r="F348" t="s">
        <v>2591</v>
      </c>
      <c r="G348">
        <v>114</v>
      </c>
      <c r="H348">
        <v>12859</v>
      </c>
      <c r="I348">
        <v>11640</v>
      </c>
      <c r="J348">
        <v>576</v>
      </c>
      <c r="K348">
        <v>576</v>
      </c>
      <c r="L348">
        <v>105.6</v>
      </c>
      <c r="M348">
        <v>105.6</v>
      </c>
      <c r="Q348">
        <v>53682</v>
      </c>
      <c r="R348">
        <v>2010</v>
      </c>
      <c r="U348">
        <v>2010</v>
      </c>
      <c r="V348">
        <v>42</v>
      </c>
      <c r="W348">
        <v>8.5</v>
      </c>
      <c r="X348" t="s">
        <v>2826</v>
      </c>
      <c r="Z348" t="s">
        <v>2298</v>
      </c>
      <c r="AA348" t="s">
        <v>2827</v>
      </c>
      <c r="AB348" t="s">
        <v>2805</v>
      </c>
      <c r="AC348">
        <v>5</v>
      </c>
      <c r="AD348">
        <v>1509309</v>
      </c>
      <c r="AE348">
        <v>2019</v>
      </c>
    </row>
    <row r="349" spans="1:31">
      <c r="A349" t="s">
        <v>6729</v>
      </c>
      <c r="B349">
        <v>82769</v>
      </c>
      <c r="C349" t="s">
        <v>2086</v>
      </c>
      <c r="D349">
        <v>0</v>
      </c>
      <c r="E349">
        <v>1260988</v>
      </c>
      <c r="F349" t="s">
        <v>2591</v>
      </c>
      <c r="G349">
        <v>114</v>
      </c>
      <c r="H349">
        <v>12581</v>
      </c>
      <c r="I349">
        <v>10325</v>
      </c>
      <c r="J349">
        <v>587.1</v>
      </c>
      <c r="K349">
        <v>587.1</v>
      </c>
      <c r="L349">
        <v>105.6</v>
      </c>
      <c r="M349">
        <v>105.6</v>
      </c>
      <c r="Q349">
        <v>29923</v>
      </c>
      <c r="R349">
        <v>2016</v>
      </c>
      <c r="U349">
        <v>2016</v>
      </c>
      <c r="V349">
        <v>40</v>
      </c>
      <c r="W349">
        <v>9.5</v>
      </c>
      <c r="Z349" t="s">
        <v>2298</v>
      </c>
      <c r="AA349" t="s">
        <v>2811</v>
      </c>
      <c r="AC349">
        <v>5</v>
      </c>
      <c r="AD349">
        <v>1509309</v>
      </c>
      <c r="AE349">
        <v>2019</v>
      </c>
    </row>
    <row r="350" spans="1:31">
      <c r="A350" t="s">
        <v>6729</v>
      </c>
      <c r="B350">
        <v>50439</v>
      </c>
      <c r="C350" t="s">
        <v>2089</v>
      </c>
      <c r="D350">
        <v>0</v>
      </c>
      <c r="E350">
        <v>1205805</v>
      </c>
      <c r="F350" t="s">
        <v>2591</v>
      </c>
      <c r="G350">
        <v>114</v>
      </c>
      <c r="H350">
        <v>12859</v>
      </c>
      <c r="I350">
        <v>11640</v>
      </c>
      <c r="J350">
        <v>576</v>
      </c>
      <c r="K350">
        <v>576</v>
      </c>
      <c r="L350">
        <v>105.6</v>
      </c>
      <c r="M350">
        <v>105.6</v>
      </c>
      <c r="Q350">
        <v>53682</v>
      </c>
      <c r="R350">
        <v>2009</v>
      </c>
      <c r="U350">
        <v>2009</v>
      </c>
      <c r="V350">
        <v>42</v>
      </c>
      <c r="W350">
        <v>8.5</v>
      </c>
      <c r="X350" t="s">
        <v>2826</v>
      </c>
      <c r="Z350" t="s">
        <v>2298</v>
      </c>
      <c r="AA350" t="s">
        <v>2827</v>
      </c>
      <c r="AB350" t="s">
        <v>2805</v>
      </c>
      <c r="AC350">
        <v>5</v>
      </c>
      <c r="AD350">
        <v>1509309</v>
      </c>
      <c r="AE350">
        <v>2019</v>
      </c>
    </row>
    <row r="351" spans="1:31">
      <c r="A351" t="s">
        <v>6729</v>
      </c>
      <c r="B351">
        <v>82080</v>
      </c>
      <c r="C351" t="s">
        <v>2121</v>
      </c>
      <c r="D351">
        <v>0</v>
      </c>
      <c r="E351">
        <v>1260989</v>
      </c>
      <c r="F351" t="s">
        <v>2591</v>
      </c>
      <c r="G351">
        <v>114</v>
      </c>
      <c r="H351">
        <v>12581</v>
      </c>
      <c r="I351">
        <v>10325</v>
      </c>
      <c r="J351">
        <v>587.1</v>
      </c>
      <c r="K351">
        <v>587.1</v>
      </c>
      <c r="L351">
        <v>105.6</v>
      </c>
      <c r="M351">
        <v>105.6</v>
      </c>
      <c r="Q351">
        <v>29923</v>
      </c>
      <c r="R351">
        <v>2015</v>
      </c>
      <c r="U351">
        <v>2015</v>
      </c>
      <c r="V351">
        <v>38</v>
      </c>
      <c r="W351">
        <v>12</v>
      </c>
      <c r="Z351" t="s">
        <v>2298</v>
      </c>
      <c r="AA351" t="s">
        <v>2811</v>
      </c>
      <c r="AC351">
        <v>5</v>
      </c>
      <c r="AD351">
        <v>1509309</v>
      </c>
      <c r="AE351">
        <v>2019</v>
      </c>
    </row>
    <row r="352" spans="1:31">
      <c r="A352" t="s">
        <v>6729</v>
      </c>
      <c r="B352">
        <v>82535</v>
      </c>
      <c r="C352" t="s">
        <v>2149</v>
      </c>
      <c r="D352">
        <v>0</v>
      </c>
      <c r="E352">
        <v>1260991</v>
      </c>
      <c r="F352" t="s">
        <v>2591</v>
      </c>
      <c r="G352">
        <v>114</v>
      </c>
      <c r="H352">
        <v>12581</v>
      </c>
      <c r="I352">
        <v>10325</v>
      </c>
      <c r="J352">
        <v>587.1</v>
      </c>
      <c r="K352">
        <v>587.1</v>
      </c>
      <c r="L352">
        <v>105.6</v>
      </c>
      <c r="M352">
        <v>105.6</v>
      </c>
      <c r="Q352">
        <v>43000</v>
      </c>
      <c r="R352">
        <v>2016</v>
      </c>
      <c r="U352">
        <v>2016</v>
      </c>
      <c r="V352">
        <v>40</v>
      </c>
      <c r="W352">
        <v>10</v>
      </c>
      <c r="Z352" t="s">
        <v>2298</v>
      </c>
      <c r="AA352" t="s">
        <v>2811</v>
      </c>
      <c r="AC352">
        <v>5</v>
      </c>
      <c r="AD352">
        <v>1509309</v>
      </c>
      <c r="AE352">
        <v>2019</v>
      </c>
    </row>
    <row r="353" spans="1:31">
      <c r="A353" t="s">
        <v>6729</v>
      </c>
      <c r="B353">
        <v>83430</v>
      </c>
      <c r="C353" t="s">
        <v>2204</v>
      </c>
      <c r="D353">
        <v>0</v>
      </c>
      <c r="E353">
        <v>1260990</v>
      </c>
      <c r="F353" t="s">
        <v>2591</v>
      </c>
      <c r="G353">
        <v>114</v>
      </c>
      <c r="H353">
        <v>12851</v>
      </c>
      <c r="I353">
        <v>11640</v>
      </c>
      <c r="J353">
        <v>576</v>
      </c>
      <c r="K353">
        <v>576</v>
      </c>
      <c r="L353">
        <v>105.6</v>
      </c>
      <c r="M353">
        <v>105.6</v>
      </c>
      <c r="Q353">
        <v>52682</v>
      </c>
      <c r="R353">
        <v>2017</v>
      </c>
      <c r="U353">
        <v>2017</v>
      </c>
      <c r="V353">
        <v>40</v>
      </c>
      <c r="W353">
        <v>8.5</v>
      </c>
      <c r="X353" t="s">
        <v>2826</v>
      </c>
      <c r="Z353" t="s">
        <v>2298</v>
      </c>
      <c r="AA353" t="s">
        <v>2811</v>
      </c>
      <c r="AC353">
        <v>5</v>
      </c>
      <c r="AD353">
        <v>1509309</v>
      </c>
      <c r="AE353">
        <v>2019</v>
      </c>
    </row>
    <row r="354" spans="1:31">
      <c r="A354" t="s">
        <v>6729</v>
      </c>
      <c r="B354">
        <v>50820</v>
      </c>
      <c r="C354" t="s">
        <v>2207</v>
      </c>
      <c r="D354">
        <v>0</v>
      </c>
      <c r="E354">
        <v>1218103</v>
      </c>
      <c r="F354" t="s">
        <v>2591</v>
      </c>
      <c r="G354">
        <v>114</v>
      </c>
      <c r="H354">
        <v>12859</v>
      </c>
      <c r="I354">
        <v>11640</v>
      </c>
      <c r="J354">
        <v>576</v>
      </c>
      <c r="K354">
        <v>576</v>
      </c>
      <c r="L354">
        <v>105.6</v>
      </c>
      <c r="M354">
        <v>105.6</v>
      </c>
      <c r="Q354">
        <v>53682</v>
      </c>
      <c r="R354">
        <v>2009</v>
      </c>
      <c r="U354">
        <v>2009</v>
      </c>
      <c r="V354">
        <v>42</v>
      </c>
      <c r="W354">
        <v>8.5</v>
      </c>
      <c r="X354" t="s">
        <v>2826</v>
      </c>
      <c r="Z354" t="s">
        <v>2298</v>
      </c>
      <c r="AA354" t="s">
        <v>2827</v>
      </c>
      <c r="AB354" t="s">
        <v>2805</v>
      </c>
      <c r="AC354">
        <v>5</v>
      </c>
      <c r="AD354">
        <v>1509309</v>
      </c>
      <c r="AE354">
        <v>2019</v>
      </c>
    </row>
    <row r="355" spans="1:31">
      <c r="A355" t="s">
        <v>6729</v>
      </c>
      <c r="B355">
        <v>57785</v>
      </c>
      <c r="C355" t="s">
        <v>2247</v>
      </c>
      <c r="D355">
        <v>0</v>
      </c>
      <c r="E355">
        <v>1222406</v>
      </c>
      <c r="F355" t="s">
        <v>2591</v>
      </c>
      <c r="G355">
        <v>114</v>
      </c>
      <c r="H355">
        <v>12859</v>
      </c>
      <c r="I355">
        <v>11640</v>
      </c>
      <c r="J355">
        <v>576</v>
      </c>
      <c r="K355">
        <v>576</v>
      </c>
      <c r="L355">
        <v>105.6</v>
      </c>
      <c r="M355">
        <v>105.6</v>
      </c>
      <c r="Q355">
        <v>53682</v>
      </c>
      <c r="R355">
        <v>2009</v>
      </c>
      <c r="U355">
        <v>2009</v>
      </c>
      <c r="V355">
        <v>42</v>
      </c>
      <c r="W355">
        <v>8.5</v>
      </c>
      <c r="X355" t="s">
        <v>2826</v>
      </c>
      <c r="Z355" t="s">
        <v>2298</v>
      </c>
      <c r="AA355" t="s">
        <v>2827</v>
      </c>
      <c r="AB355" t="s">
        <v>2805</v>
      </c>
      <c r="AC355">
        <v>5</v>
      </c>
      <c r="AD355">
        <v>1509309</v>
      </c>
      <c r="AE355">
        <v>2019</v>
      </c>
    </row>
    <row r="356" spans="1:31">
      <c r="A356" t="s">
        <v>6729</v>
      </c>
      <c r="B356">
        <v>52418</v>
      </c>
      <c r="C356" t="s">
        <v>2829</v>
      </c>
      <c r="D356">
        <v>0</v>
      </c>
      <c r="E356">
        <v>500892</v>
      </c>
      <c r="F356" t="s">
        <v>2292</v>
      </c>
      <c r="G356">
        <v>422</v>
      </c>
      <c r="H356">
        <v>51</v>
      </c>
      <c r="I356">
        <v>660</v>
      </c>
      <c r="J356">
        <v>95.5</v>
      </c>
      <c r="K356">
        <v>95.5</v>
      </c>
      <c r="L356">
        <v>24</v>
      </c>
      <c r="M356">
        <v>24</v>
      </c>
      <c r="N356">
        <v>30</v>
      </c>
      <c r="P356">
        <v>16</v>
      </c>
      <c r="Q356">
        <v>150</v>
      </c>
      <c r="R356">
        <v>1965</v>
      </c>
      <c r="U356">
        <v>1965</v>
      </c>
      <c r="V356">
        <v>9</v>
      </c>
      <c r="W356">
        <v>6</v>
      </c>
      <c r="X356" t="s">
        <v>2830</v>
      </c>
      <c r="Y356" t="s">
        <v>2831</v>
      </c>
      <c r="Z356" t="s">
        <v>2293</v>
      </c>
      <c r="AA356" t="s">
        <v>2832</v>
      </c>
      <c r="AB356" t="s">
        <v>2833</v>
      </c>
      <c r="AC356">
        <v>4</v>
      </c>
      <c r="AD356">
        <v>3208281</v>
      </c>
      <c r="AE356">
        <v>2019</v>
      </c>
    </row>
    <row r="357" spans="1:31">
      <c r="A357" t="s">
        <v>6729</v>
      </c>
      <c r="B357">
        <v>46870</v>
      </c>
      <c r="C357" t="s">
        <v>2834</v>
      </c>
      <c r="D357">
        <v>0</v>
      </c>
      <c r="E357">
        <v>504384</v>
      </c>
      <c r="F357" t="s">
        <v>2292</v>
      </c>
      <c r="G357">
        <v>422</v>
      </c>
      <c r="H357">
        <v>50</v>
      </c>
      <c r="I357">
        <v>850</v>
      </c>
      <c r="J357">
        <v>95.5</v>
      </c>
      <c r="K357">
        <v>95.5</v>
      </c>
      <c r="L357">
        <v>24</v>
      </c>
      <c r="M357">
        <v>24</v>
      </c>
      <c r="N357">
        <v>34</v>
      </c>
      <c r="P357">
        <v>16</v>
      </c>
      <c r="Q357">
        <v>150</v>
      </c>
      <c r="R357">
        <v>1967</v>
      </c>
      <c r="U357">
        <v>1967</v>
      </c>
      <c r="V357">
        <v>9.5</v>
      </c>
      <c r="W357">
        <v>6.5</v>
      </c>
      <c r="X357" t="s">
        <v>2830</v>
      </c>
      <c r="Y357" t="s">
        <v>2831</v>
      </c>
      <c r="Z357" t="s">
        <v>2293</v>
      </c>
      <c r="AA357" t="s">
        <v>2832</v>
      </c>
      <c r="AB357" t="s">
        <v>2833</v>
      </c>
      <c r="AC357">
        <v>4</v>
      </c>
      <c r="AD357">
        <v>3208281</v>
      </c>
      <c r="AE357">
        <v>2019</v>
      </c>
    </row>
    <row r="358" spans="1:31">
      <c r="A358" t="s">
        <v>6729</v>
      </c>
      <c r="B358">
        <v>29832</v>
      </c>
      <c r="C358" t="s">
        <v>2835</v>
      </c>
      <c r="D358">
        <v>1</v>
      </c>
      <c r="E358">
        <v>979825</v>
      </c>
      <c r="F358" t="s">
        <v>2343</v>
      </c>
      <c r="G358">
        <v>422</v>
      </c>
      <c r="H358">
        <v>7</v>
      </c>
      <c r="I358">
        <v>250</v>
      </c>
      <c r="J358">
        <v>25.5</v>
      </c>
      <c r="K358">
        <v>25.5</v>
      </c>
      <c r="L358">
        <v>9.8000000000000007</v>
      </c>
      <c r="M358">
        <v>9.8000000000000007</v>
      </c>
      <c r="N358">
        <v>20</v>
      </c>
      <c r="Q358">
        <v>1</v>
      </c>
      <c r="R358">
        <v>1991</v>
      </c>
      <c r="U358">
        <v>1991</v>
      </c>
      <c r="V358">
        <v>3.5999999046325599</v>
      </c>
      <c r="W358">
        <v>3</v>
      </c>
      <c r="Z358" t="s">
        <v>2836</v>
      </c>
      <c r="AA358" t="s">
        <v>2387</v>
      </c>
      <c r="AB358" t="s">
        <v>2388</v>
      </c>
      <c r="AC358">
        <v>4</v>
      </c>
      <c r="AD358">
        <v>2903784</v>
      </c>
      <c r="AE358">
        <v>2019</v>
      </c>
    </row>
    <row r="359" spans="1:31">
      <c r="A359" t="s">
        <v>6729</v>
      </c>
      <c r="B359">
        <v>66977</v>
      </c>
      <c r="C359" t="s">
        <v>2080</v>
      </c>
      <c r="D359">
        <v>0</v>
      </c>
      <c r="E359">
        <v>1221596</v>
      </c>
      <c r="F359" t="s">
        <v>2837</v>
      </c>
      <c r="G359">
        <v>334</v>
      </c>
      <c r="H359">
        <v>26188</v>
      </c>
      <c r="I359">
        <v>34000</v>
      </c>
      <c r="J359">
        <v>264</v>
      </c>
      <c r="K359">
        <v>264</v>
      </c>
      <c r="L359">
        <v>32.200000000000003</v>
      </c>
      <c r="M359">
        <v>32.200000000000003</v>
      </c>
      <c r="N359">
        <v>46</v>
      </c>
      <c r="Q359">
        <v>47144</v>
      </c>
      <c r="R359">
        <v>1996</v>
      </c>
      <c r="U359">
        <v>1996</v>
      </c>
      <c r="V359">
        <v>11.800000190734799</v>
      </c>
      <c r="W359">
        <v>7.4000000953674299</v>
      </c>
      <c r="Z359" t="s">
        <v>2838</v>
      </c>
      <c r="AA359" t="s">
        <v>2839</v>
      </c>
      <c r="AC359">
        <v>5</v>
      </c>
      <c r="AD359">
        <v>307276</v>
      </c>
      <c r="AE359">
        <v>2019</v>
      </c>
    </row>
    <row r="360" spans="1:31">
      <c r="A360" t="s">
        <v>6729</v>
      </c>
      <c r="B360">
        <v>42930</v>
      </c>
      <c r="C360" t="s">
        <v>2085</v>
      </c>
      <c r="D360">
        <v>0</v>
      </c>
      <c r="E360">
        <v>1148695</v>
      </c>
      <c r="F360" t="s">
        <v>2837</v>
      </c>
      <c r="G360">
        <v>334</v>
      </c>
      <c r="H360">
        <v>18750</v>
      </c>
      <c r="I360">
        <v>17400</v>
      </c>
      <c r="J360">
        <v>180</v>
      </c>
      <c r="K360">
        <v>190</v>
      </c>
      <c r="L360">
        <v>32.200000000000003</v>
      </c>
      <c r="M360">
        <v>32.200000000000003</v>
      </c>
      <c r="N360">
        <v>40</v>
      </c>
      <c r="Q360">
        <v>19844</v>
      </c>
      <c r="R360">
        <v>1997</v>
      </c>
      <c r="U360">
        <v>1997</v>
      </c>
      <c r="V360">
        <v>10</v>
      </c>
      <c r="W360">
        <v>5.3000001907348597</v>
      </c>
      <c r="Z360" t="s">
        <v>2838</v>
      </c>
      <c r="AA360" t="s">
        <v>2839</v>
      </c>
      <c r="AC360">
        <v>5</v>
      </c>
      <c r="AD360">
        <v>307276</v>
      </c>
      <c r="AE360">
        <v>2019</v>
      </c>
    </row>
    <row r="361" spans="1:31">
      <c r="A361" t="s">
        <v>6729</v>
      </c>
      <c r="B361">
        <v>48278</v>
      </c>
      <c r="C361" t="s">
        <v>2095</v>
      </c>
      <c r="D361">
        <v>0</v>
      </c>
      <c r="E361">
        <v>1175822</v>
      </c>
      <c r="F361" t="s">
        <v>2837</v>
      </c>
      <c r="G361">
        <v>334</v>
      </c>
      <c r="H361">
        <v>18750</v>
      </c>
      <c r="I361">
        <v>17400</v>
      </c>
      <c r="J361">
        <v>180</v>
      </c>
      <c r="K361">
        <v>180</v>
      </c>
      <c r="L361">
        <v>32.299999999999997</v>
      </c>
      <c r="M361">
        <v>32.299999999999997</v>
      </c>
      <c r="N361">
        <v>40</v>
      </c>
      <c r="Q361">
        <v>19844</v>
      </c>
      <c r="R361">
        <v>1996</v>
      </c>
      <c r="U361">
        <v>1996</v>
      </c>
      <c r="V361">
        <v>10.199999809265099</v>
      </c>
      <c r="W361">
        <v>5.4000000953674299</v>
      </c>
      <c r="Z361" t="s">
        <v>2838</v>
      </c>
      <c r="AA361" t="s">
        <v>2839</v>
      </c>
      <c r="AC361">
        <v>5</v>
      </c>
      <c r="AD361">
        <v>307276</v>
      </c>
      <c r="AE361">
        <v>2019</v>
      </c>
    </row>
    <row r="362" spans="1:31">
      <c r="A362" t="s">
        <v>6729</v>
      </c>
      <c r="B362">
        <v>48972</v>
      </c>
      <c r="C362" t="s">
        <v>2840</v>
      </c>
      <c r="D362">
        <v>0</v>
      </c>
      <c r="E362">
        <v>1207576</v>
      </c>
      <c r="F362" t="s">
        <v>2837</v>
      </c>
      <c r="G362">
        <v>334</v>
      </c>
      <c r="H362">
        <v>23033</v>
      </c>
      <c r="I362">
        <v>17700</v>
      </c>
      <c r="J362">
        <v>190.5</v>
      </c>
      <c r="K362">
        <v>199.1</v>
      </c>
      <c r="L362">
        <v>32.299999999999997</v>
      </c>
      <c r="M362">
        <v>32.299999999999997</v>
      </c>
      <c r="N362">
        <v>41.3</v>
      </c>
      <c r="Q362">
        <v>22862</v>
      </c>
      <c r="R362">
        <v>1994</v>
      </c>
      <c r="U362">
        <v>1994</v>
      </c>
      <c r="V362">
        <v>11</v>
      </c>
      <c r="W362">
        <v>6</v>
      </c>
      <c r="Z362" t="s">
        <v>2838</v>
      </c>
      <c r="AA362" t="s">
        <v>2839</v>
      </c>
      <c r="AC362">
        <v>5</v>
      </c>
      <c r="AD362">
        <v>307276</v>
      </c>
      <c r="AE362">
        <v>2019</v>
      </c>
    </row>
    <row r="363" spans="1:31">
      <c r="A363" t="s">
        <v>6729</v>
      </c>
      <c r="B363">
        <v>48277</v>
      </c>
      <c r="C363" t="s">
        <v>2841</v>
      </c>
      <c r="D363">
        <v>0</v>
      </c>
      <c r="E363">
        <v>1175823</v>
      </c>
      <c r="F363" t="s">
        <v>2837</v>
      </c>
      <c r="G363">
        <v>334</v>
      </c>
      <c r="H363">
        <v>20673</v>
      </c>
      <c r="I363">
        <v>17020</v>
      </c>
      <c r="J363">
        <v>190</v>
      </c>
      <c r="K363">
        <v>190</v>
      </c>
      <c r="L363">
        <v>32.299999999999997</v>
      </c>
      <c r="M363">
        <v>32.299999999999997</v>
      </c>
      <c r="N363">
        <v>39.9</v>
      </c>
      <c r="Q363">
        <v>29152</v>
      </c>
      <c r="R363">
        <v>1992</v>
      </c>
      <c r="U363">
        <v>1992</v>
      </c>
      <c r="V363">
        <v>11.6000003814697</v>
      </c>
      <c r="W363">
        <v>5.1999998092651296</v>
      </c>
      <c r="Z363" t="s">
        <v>2838</v>
      </c>
      <c r="AA363" t="s">
        <v>2839</v>
      </c>
      <c r="AC363">
        <v>5</v>
      </c>
      <c r="AD363">
        <v>307276</v>
      </c>
      <c r="AE363">
        <v>2019</v>
      </c>
    </row>
    <row r="364" spans="1:31">
      <c r="A364" t="s">
        <v>6729</v>
      </c>
      <c r="B364">
        <v>83339</v>
      </c>
      <c r="C364" t="s">
        <v>2109</v>
      </c>
      <c r="D364">
        <v>0</v>
      </c>
      <c r="E364">
        <v>1270983</v>
      </c>
      <c r="F364" t="s">
        <v>2837</v>
      </c>
      <c r="G364">
        <v>334</v>
      </c>
      <c r="H364">
        <v>23567</v>
      </c>
      <c r="I364">
        <v>17755</v>
      </c>
      <c r="J364">
        <v>192</v>
      </c>
      <c r="K364">
        <v>199</v>
      </c>
      <c r="L364">
        <v>32.299999999999997</v>
      </c>
      <c r="M364">
        <v>32.299999999999997</v>
      </c>
      <c r="N364">
        <v>44.8</v>
      </c>
      <c r="Q364">
        <v>19628</v>
      </c>
      <c r="R364">
        <v>2006</v>
      </c>
      <c r="U364">
        <v>2006</v>
      </c>
      <c r="V364">
        <v>11.199999809265099</v>
      </c>
      <c r="W364">
        <v>6.1999998092651296</v>
      </c>
      <c r="Z364" t="s">
        <v>2838</v>
      </c>
      <c r="AA364" t="s">
        <v>2839</v>
      </c>
      <c r="AC364">
        <v>5</v>
      </c>
      <c r="AD364">
        <v>307276</v>
      </c>
      <c r="AE364">
        <v>2019</v>
      </c>
    </row>
    <row r="365" spans="1:31">
      <c r="A365" t="s">
        <v>6729</v>
      </c>
      <c r="B365">
        <v>82257</v>
      </c>
      <c r="C365" t="s">
        <v>2206</v>
      </c>
      <c r="D365">
        <v>0</v>
      </c>
      <c r="E365">
        <v>1267263</v>
      </c>
      <c r="F365" t="s">
        <v>2837</v>
      </c>
      <c r="G365">
        <v>334</v>
      </c>
      <c r="H365">
        <v>28721</v>
      </c>
      <c r="I365">
        <v>22500</v>
      </c>
      <c r="J365">
        <v>190</v>
      </c>
      <c r="K365">
        <v>199</v>
      </c>
      <c r="L365">
        <v>32.200000000000003</v>
      </c>
      <c r="M365">
        <v>32.200000000000003</v>
      </c>
      <c r="N365">
        <v>45.3</v>
      </c>
      <c r="Q365">
        <v>24872</v>
      </c>
      <c r="R365">
        <v>2006</v>
      </c>
      <c r="U365">
        <v>2006</v>
      </c>
      <c r="V365">
        <v>11.300000190734799</v>
      </c>
      <c r="W365">
        <v>6.5999999046325604</v>
      </c>
      <c r="Z365" t="s">
        <v>2838</v>
      </c>
      <c r="AA365" t="s">
        <v>2839</v>
      </c>
      <c r="AC365">
        <v>5</v>
      </c>
      <c r="AD365">
        <v>307276</v>
      </c>
      <c r="AE365">
        <v>2019</v>
      </c>
    </row>
    <row r="366" spans="1:31">
      <c r="A366" t="s">
        <v>6729</v>
      </c>
      <c r="B366">
        <v>40329</v>
      </c>
      <c r="C366" t="s">
        <v>2224</v>
      </c>
      <c r="D366">
        <v>0</v>
      </c>
      <c r="E366">
        <v>1089002</v>
      </c>
      <c r="F366" t="s">
        <v>2837</v>
      </c>
      <c r="G366">
        <v>334</v>
      </c>
      <c r="H366">
        <v>18548</v>
      </c>
      <c r="I366">
        <v>17400</v>
      </c>
      <c r="J366">
        <v>180</v>
      </c>
      <c r="K366">
        <v>190</v>
      </c>
      <c r="L366">
        <v>32.299999999999997</v>
      </c>
      <c r="M366">
        <v>32.299999999999997</v>
      </c>
      <c r="N366">
        <v>40</v>
      </c>
      <c r="Q366">
        <v>22271</v>
      </c>
      <c r="R366">
        <v>1994</v>
      </c>
      <c r="U366">
        <v>1994</v>
      </c>
      <c r="V366">
        <v>10.1000003814697</v>
      </c>
      <c r="W366">
        <v>6</v>
      </c>
      <c r="Z366" t="s">
        <v>2838</v>
      </c>
      <c r="AA366" t="s">
        <v>2839</v>
      </c>
      <c r="AC366">
        <v>5</v>
      </c>
      <c r="AD366">
        <v>307276</v>
      </c>
      <c r="AE366">
        <v>2019</v>
      </c>
    </row>
    <row r="367" spans="1:31">
      <c r="A367" t="s">
        <v>6729</v>
      </c>
      <c r="B367">
        <v>86038</v>
      </c>
      <c r="C367" t="s">
        <v>2842</v>
      </c>
      <c r="E367">
        <v>609063</v>
      </c>
      <c r="F367" t="s">
        <v>2297</v>
      </c>
      <c r="G367">
        <v>351</v>
      </c>
      <c r="H367">
        <v>15</v>
      </c>
      <c r="I367">
        <v>99999</v>
      </c>
      <c r="J367">
        <v>42.2</v>
      </c>
      <c r="K367">
        <v>42.2</v>
      </c>
      <c r="L367">
        <v>11.4</v>
      </c>
      <c r="M367">
        <v>11.4</v>
      </c>
      <c r="R367">
        <v>1979</v>
      </c>
      <c r="U367">
        <v>1979</v>
      </c>
      <c r="V367">
        <v>4.5</v>
      </c>
      <c r="W367">
        <v>2</v>
      </c>
      <c r="Z367" t="s">
        <v>2838</v>
      </c>
      <c r="AA367" t="s">
        <v>2843</v>
      </c>
      <c r="AC367">
        <v>4</v>
      </c>
      <c r="AD367">
        <v>310382</v>
      </c>
      <c r="AE367">
        <v>2019</v>
      </c>
    </row>
    <row r="368" spans="1:31">
      <c r="A368" t="s">
        <v>6729</v>
      </c>
      <c r="B368">
        <v>81412</v>
      </c>
      <c r="C368" t="s">
        <v>2844</v>
      </c>
      <c r="D368">
        <v>0</v>
      </c>
      <c r="E368">
        <v>1254177</v>
      </c>
      <c r="F368" t="s">
        <v>2334</v>
      </c>
      <c r="G368">
        <v>359</v>
      </c>
      <c r="H368">
        <v>13</v>
      </c>
      <c r="I368">
        <v>900</v>
      </c>
      <c r="J368">
        <v>39</v>
      </c>
      <c r="K368">
        <v>39</v>
      </c>
      <c r="L368">
        <v>15</v>
      </c>
      <c r="M368">
        <v>15</v>
      </c>
      <c r="P368">
        <v>33</v>
      </c>
      <c r="Q368">
        <v>13</v>
      </c>
      <c r="R368">
        <v>2014</v>
      </c>
      <c r="U368">
        <v>2014</v>
      </c>
      <c r="V368">
        <v>4.3000001907348597</v>
      </c>
      <c r="W368">
        <v>4.3000001907348597</v>
      </c>
      <c r="Z368" t="s">
        <v>2845</v>
      </c>
      <c r="AA368" t="s">
        <v>2846</v>
      </c>
      <c r="AB368" t="s">
        <v>2371</v>
      </c>
      <c r="AC368">
        <v>5</v>
      </c>
      <c r="AD368">
        <v>4207148</v>
      </c>
      <c r="AE368">
        <v>2019</v>
      </c>
    </row>
    <row r="369" spans="1:31">
      <c r="A369" t="s">
        <v>6729</v>
      </c>
      <c r="B369">
        <v>55389</v>
      </c>
      <c r="C369" t="s">
        <v>2847</v>
      </c>
      <c r="D369">
        <v>0</v>
      </c>
      <c r="E369">
        <v>632330</v>
      </c>
      <c r="F369" t="s">
        <v>2386</v>
      </c>
      <c r="G369">
        <v>335</v>
      </c>
      <c r="H369">
        <v>65</v>
      </c>
      <c r="I369">
        <v>1700</v>
      </c>
      <c r="J369">
        <v>146.5</v>
      </c>
      <c r="K369">
        <v>160</v>
      </c>
      <c r="L369">
        <v>38</v>
      </c>
      <c r="M369">
        <v>38</v>
      </c>
      <c r="N369">
        <v>50</v>
      </c>
      <c r="P369">
        <v>120</v>
      </c>
      <c r="Q369">
        <v>530</v>
      </c>
      <c r="R369">
        <v>1981</v>
      </c>
      <c r="U369">
        <v>1981</v>
      </c>
      <c r="V369">
        <v>12</v>
      </c>
      <c r="W369">
        <v>6.5</v>
      </c>
      <c r="X369" t="s">
        <v>2848</v>
      </c>
      <c r="Y369" t="s">
        <v>2849</v>
      </c>
      <c r="Z369" t="s">
        <v>2845</v>
      </c>
      <c r="AA369" t="s">
        <v>2846</v>
      </c>
      <c r="AB369" t="s">
        <v>2371</v>
      </c>
      <c r="AC369">
        <v>5</v>
      </c>
      <c r="AD369">
        <v>4207148</v>
      </c>
      <c r="AE369">
        <v>2019</v>
      </c>
    </row>
    <row r="370" spans="1:31">
      <c r="A370" t="s">
        <v>6729</v>
      </c>
      <c r="B370">
        <v>54091</v>
      </c>
      <c r="C370" t="s">
        <v>2850</v>
      </c>
      <c r="D370">
        <v>0</v>
      </c>
      <c r="E370">
        <v>635289</v>
      </c>
      <c r="F370" t="s">
        <v>2851</v>
      </c>
      <c r="G370">
        <v>229</v>
      </c>
      <c r="H370">
        <v>33534</v>
      </c>
      <c r="I370">
        <v>14000</v>
      </c>
      <c r="J370">
        <v>1000</v>
      </c>
      <c r="K370">
        <v>1000</v>
      </c>
      <c r="L370">
        <v>105</v>
      </c>
      <c r="M370">
        <v>105.2</v>
      </c>
      <c r="N370">
        <v>112</v>
      </c>
      <c r="Q370">
        <v>71300</v>
      </c>
      <c r="R370">
        <v>1981</v>
      </c>
      <c r="U370">
        <v>1981</v>
      </c>
      <c r="V370">
        <v>27.299999237060501</v>
      </c>
      <c r="W370">
        <v>23</v>
      </c>
      <c r="X370" t="s">
        <v>2852</v>
      </c>
      <c r="Y370" t="s">
        <v>2853</v>
      </c>
      <c r="Z370" t="s">
        <v>2402</v>
      </c>
      <c r="AA370" t="s">
        <v>2854</v>
      </c>
      <c r="AB370" t="s">
        <v>2805</v>
      </c>
      <c r="AC370">
        <v>3</v>
      </c>
      <c r="AD370">
        <v>2213363</v>
      </c>
      <c r="AE370">
        <v>2019</v>
      </c>
    </row>
    <row r="371" spans="1:31">
      <c r="A371" t="s">
        <v>6729</v>
      </c>
      <c r="B371">
        <v>37565</v>
      </c>
      <c r="C371" t="s">
        <v>2855</v>
      </c>
      <c r="D371">
        <v>0</v>
      </c>
      <c r="E371">
        <v>606421</v>
      </c>
      <c r="F371" t="s">
        <v>2851</v>
      </c>
      <c r="G371">
        <v>229</v>
      </c>
      <c r="H371">
        <v>8105</v>
      </c>
      <c r="I371">
        <v>7000</v>
      </c>
      <c r="J371">
        <v>634.9</v>
      </c>
      <c r="K371">
        <v>634.9</v>
      </c>
      <c r="L371">
        <v>68</v>
      </c>
      <c r="M371">
        <v>68.099999999999994</v>
      </c>
      <c r="N371">
        <v>108</v>
      </c>
      <c r="Q371">
        <v>24100</v>
      </c>
      <c r="R371">
        <v>1979</v>
      </c>
      <c r="U371">
        <v>1979</v>
      </c>
      <c r="V371">
        <v>28</v>
      </c>
      <c r="W371">
        <v>15</v>
      </c>
      <c r="X371" t="s">
        <v>2852</v>
      </c>
      <c r="Y371" t="s">
        <v>2853</v>
      </c>
      <c r="Z371" t="s">
        <v>2402</v>
      </c>
      <c r="AA371" t="s">
        <v>2854</v>
      </c>
      <c r="AB371" t="s">
        <v>2805</v>
      </c>
      <c r="AC371">
        <v>3</v>
      </c>
      <c r="AD371">
        <v>2213363</v>
      </c>
      <c r="AE371">
        <v>2019</v>
      </c>
    </row>
    <row r="372" spans="1:31">
      <c r="A372" t="s">
        <v>6729</v>
      </c>
      <c r="B372">
        <v>35435</v>
      </c>
      <c r="C372" t="s">
        <v>2856</v>
      </c>
      <c r="D372">
        <v>0</v>
      </c>
      <c r="E372">
        <v>592377</v>
      </c>
      <c r="F372" t="s">
        <v>2851</v>
      </c>
      <c r="G372">
        <v>229</v>
      </c>
      <c r="H372">
        <v>33263</v>
      </c>
      <c r="I372">
        <v>14400</v>
      </c>
      <c r="J372">
        <v>990</v>
      </c>
      <c r="K372">
        <v>1000</v>
      </c>
      <c r="L372">
        <v>105</v>
      </c>
      <c r="M372">
        <v>105.2</v>
      </c>
      <c r="N372">
        <v>127</v>
      </c>
      <c r="Q372">
        <v>68540</v>
      </c>
      <c r="R372">
        <v>1978</v>
      </c>
      <c r="U372">
        <v>1978</v>
      </c>
      <c r="V372">
        <v>27.299999237060501</v>
      </c>
      <c r="W372">
        <v>22</v>
      </c>
      <c r="X372" t="s">
        <v>2852</v>
      </c>
      <c r="Y372" t="s">
        <v>2853</v>
      </c>
      <c r="Z372" t="s">
        <v>2402</v>
      </c>
      <c r="AA372" t="s">
        <v>2854</v>
      </c>
      <c r="AB372" t="s">
        <v>2805</v>
      </c>
      <c r="AC372">
        <v>3</v>
      </c>
      <c r="AD372">
        <v>2213363</v>
      </c>
      <c r="AE372">
        <v>2019</v>
      </c>
    </row>
    <row r="373" spans="1:31">
      <c r="A373" t="s">
        <v>6729</v>
      </c>
      <c r="B373">
        <v>50794</v>
      </c>
      <c r="C373" t="s">
        <v>2857</v>
      </c>
      <c r="D373">
        <v>0</v>
      </c>
      <c r="E373">
        <v>619736</v>
      </c>
      <c r="F373" t="s">
        <v>2851</v>
      </c>
      <c r="G373">
        <v>229</v>
      </c>
      <c r="H373">
        <v>11245</v>
      </c>
      <c r="I373">
        <v>7000</v>
      </c>
      <c r="J373">
        <v>715.5</v>
      </c>
      <c r="K373">
        <v>730</v>
      </c>
      <c r="L373">
        <v>78</v>
      </c>
      <c r="M373">
        <v>78.099999999999994</v>
      </c>
      <c r="N373">
        <v>112</v>
      </c>
      <c r="Q373">
        <v>41800</v>
      </c>
      <c r="R373">
        <v>1980</v>
      </c>
      <c r="U373">
        <v>1980</v>
      </c>
      <c r="V373">
        <v>30.899999618530199</v>
      </c>
      <c r="W373">
        <v>12</v>
      </c>
      <c r="X373" t="s">
        <v>2852</v>
      </c>
      <c r="Y373" t="s">
        <v>2858</v>
      </c>
      <c r="Z373" t="s">
        <v>2402</v>
      </c>
      <c r="AA373" t="s">
        <v>2854</v>
      </c>
      <c r="AB373" t="s">
        <v>2805</v>
      </c>
      <c r="AC373">
        <v>3</v>
      </c>
      <c r="AD373">
        <v>2213363</v>
      </c>
      <c r="AE373">
        <v>2019</v>
      </c>
    </row>
    <row r="374" spans="1:31">
      <c r="A374" t="s">
        <v>6729</v>
      </c>
      <c r="B374">
        <v>35926</v>
      </c>
      <c r="C374" t="s">
        <v>2815</v>
      </c>
      <c r="D374">
        <v>0</v>
      </c>
      <c r="E374">
        <v>595539</v>
      </c>
      <c r="F374" t="s">
        <v>2851</v>
      </c>
      <c r="G374">
        <v>229</v>
      </c>
      <c r="H374">
        <v>29412</v>
      </c>
      <c r="I374">
        <v>16000</v>
      </c>
      <c r="J374">
        <v>990.5</v>
      </c>
      <c r="K374">
        <v>1004</v>
      </c>
      <c r="L374">
        <v>105</v>
      </c>
      <c r="M374">
        <v>105.2</v>
      </c>
      <c r="N374">
        <v>101</v>
      </c>
      <c r="Q374">
        <v>70896</v>
      </c>
      <c r="R374">
        <v>1978</v>
      </c>
      <c r="U374">
        <v>1978</v>
      </c>
      <c r="V374">
        <v>29.100000381469702</v>
      </c>
      <c r="W374">
        <v>12</v>
      </c>
      <c r="X374" t="s">
        <v>2859</v>
      </c>
      <c r="Z374" t="s">
        <v>2402</v>
      </c>
      <c r="AA374" t="s">
        <v>2854</v>
      </c>
      <c r="AB374" t="s">
        <v>2805</v>
      </c>
      <c r="AC374">
        <v>3</v>
      </c>
      <c r="AD374">
        <v>2213363</v>
      </c>
      <c r="AE374">
        <v>2019</v>
      </c>
    </row>
    <row r="375" spans="1:31">
      <c r="A375" t="s">
        <v>6729</v>
      </c>
      <c r="B375">
        <v>35708</v>
      </c>
      <c r="C375" t="s">
        <v>2860</v>
      </c>
      <c r="D375">
        <v>0</v>
      </c>
      <c r="E375">
        <v>596352</v>
      </c>
      <c r="F375" t="s">
        <v>2851</v>
      </c>
      <c r="G375">
        <v>229</v>
      </c>
      <c r="H375">
        <v>8036</v>
      </c>
      <c r="I375">
        <v>7000</v>
      </c>
      <c r="J375">
        <v>617</v>
      </c>
      <c r="K375">
        <v>634.9</v>
      </c>
      <c r="L375">
        <v>68</v>
      </c>
      <c r="M375">
        <v>68.099999999999994</v>
      </c>
      <c r="N375">
        <v>105.8</v>
      </c>
      <c r="Q375">
        <v>27200</v>
      </c>
      <c r="R375">
        <v>1978</v>
      </c>
      <c r="U375">
        <v>1978</v>
      </c>
      <c r="V375">
        <v>28</v>
      </c>
      <c r="W375">
        <v>12</v>
      </c>
      <c r="X375" t="s">
        <v>2852</v>
      </c>
      <c r="Y375" t="s">
        <v>2858</v>
      </c>
      <c r="Z375" t="s">
        <v>2402</v>
      </c>
      <c r="AA375" t="s">
        <v>2854</v>
      </c>
      <c r="AB375" t="s">
        <v>2805</v>
      </c>
      <c r="AC375">
        <v>3</v>
      </c>
      <c r="AD375">
        <v>2213363</v>
      </c>
      <c r="AE375">
        <v>2019</v>
      </c>
    </row>
    <row r="376" spans="1:31">
      <c r="A376" t="s">
        <v>6729</v>
      </c>
      <c r="B376">
        <v>51914</v>
      </c>
      <c r="C376" t="s">
        <v>2861</v>
      </c>
      <c r="D376">
        <v>0</v>
      </c>
      <c r="E376">
        <v>618479</v>
      </c>
      <c r="F376" t="s">
        <v>2851</v>
      </c>
      <c r="G376">
        <v>229</v>
      </c>
      <c r="H376">
        <v>33263</v>
      </c>
      <c r="I376">
        <v>14000</v>
      </c>
      <c r="J376">
        <v>990</v>
      </c>
      <c r="K376">
        <v>1000</v>
      </c>
      <c r="L376">
        <v>105</v>
      </c>
      <c r="M376">
        <v>105.2</v>
      </c>
      <c r="N376">
        <v>132.30000000000001</v>
      </c>
      <c r="Q376">
        <v>90600</v>
      </c>
      <c r="R376">
        <v>1980</v>
      </c>
      <c r="U376">
        <v>1980</v>
      </c>
      <c r="V376">
        <v>34</v>
      </c>
      <c r="W376">
        <v>12</v>
      </c>
      <c r="X376" t="s">
        <v>2852</v>
      </c>
      <c r="Y376" t="s">
        <v>2862</v>
      </c>
      <c r="Z376" t="s">
        <v>2402</v>
      </c>
      <c r="AA376" t="s">
        <v>2863</v>
      </c>
      <c r="AB376" t="s">
        <v>2371</v>
      </c>
      <c r="AC376">
        <v>3</v>
      </c>
      <c r="AD376">
        <v>2213363</v>
      </c>
      <c r="AE376">
        <v>2019</v>
      </c>
    </row>
    <row r="377" spans="1:31">
      <c r="A377" t="s">
        <v>6729</v>
      </c>
      <c r="B377">
        <v>27369</v>
      </c>
      <c r="C377" t="s">
        <v>2864</v>
      </c>
      <c r="D377">
        <v>0</v>
      </c>
      <c r="E377">
        <v>556460</v>
      </c>
      <c r="F377" t="s">
        <v>2851</v>
      </c>
      <c r="G377">
        <v>229</v>
      </c>
      <c r="H377">
        <v>10348</v>
      </c>
      <c r="I377">
        <v>7000</v>
      </c>
      <c r="J377">
        <v>690</v>
      </c>
      <c r="K377">
        <v>704</v>
      </c>
      <c r="L377">
        <v>78</v>
      </c>
      <c r="M377">
        <v>78.099999999999994</v>
      </c>
      <c r="N377">
        <v>109.8</v>
      </c>
      <c r="Q377">
        <v>39800</v>
      </c>
      <c r="R377">
        <v>1974</v>
      </c>
      <c r="U377">
        <v>1974</v>
      </c>
      <c r="V377">
        <v>30.600000381469702</v>
      </c>
      <c r="W377">
        <v>12</v>
      </c>
      <c r="X377" t="s">
        <v>2852</v>
      </c>
      <c r="Y377" t="s">
        <v>2858</v>
      </c>
      <c r="Z377" t="s">
        <v>2402</v>
      </c>
      <c r="AA377" t="s">
        <v>2854</v>
      </c>
      <c r="AB377" t="s">
        <v>2805</v>
      </c>
      <c r="AC377">
        <v>3</v>
      </c>
      <c r="AD377">
        <v>2213363</v>
      </c>
      <c r="AE377">
        <v>2019</v>
      </c>
    </row>
    <row r="378" spans="1:31">
      <c r="A378" t="s">
        <v>6729</v>
      </c>
      <c r="B378">
        <v>42742</v>
      </c>
      <c r="C378" t="s">
        <v>2865</v>
      </c>
      <c r="D378">
        <v>0</v>
      </c>
      <c r="E378">
        <v>610401</v>
      </c>
      <c r="F378" t="s">
        <v>2851</v>
      </c>
      <c r="G378">
        <v>229</v>
      </c>
      <c r="H378">
        <v>33534</v>
      </c>
      <c r="I378">
        <v>14000</v>
      </c>
      <c r="J378">
        <v>990</v>
      </c>
      <c r="K378">
        <v>1000</v>
      </c>
      <c r="L378">
        <v>105</v>
      </c>
      <c r="M378">
        <v>105.2</v>
      </c>
      <c r="N378">
        <v>124.5</v>
      </c>
      <c r="P378">
        <v>4</v>
      </c>
      <c r="Q378">
        <v>62161</v>
      </c>
      <c r="R378">
        <v>1979</v>
      </c>
      <c r="U378">
        <v>1979</v>
      </c>
      <c r="V378">
        <v>34</v>
      </c>
      <c r="W378">
        <v>12</v>
      </c>
      <c r="X378" t="s">
        <v>2852</v>
      </c>
      <c r="Y378" t="s">
        <v>2858</v>
      </c>
      <c r="Z378" t="s">
        <v>2402</v>
      </c>
      <c r="AA378" t="s">
        <v>2854</v>
      </c>
      <c r="AB378" t="s">
        <v>2805</v>
      </c>
      <c r="AC378">
        <v>3</v>
      </c>
      <c r="AD378">
        <v>2213363</v>
      </c>
      <c r="AE378">
        <v>2019</v>
      </c>
    </row>
    <row r="379" spans="1:31">
      <c r="A379" t="s">
        <v>6729</v>
      </c>
      <c r="B379">
        <v>25953</v>
      </c>
      <c r="C379" t="s">
        <v>2866</v>
      </c>
      <c r="D379">
        <v>0</v>
      </c>
      <c r="E379">
        <v>550954</v>
      </c>
      <c r="F379" t="s">
        <v>2851</v>
      </c>
      <c r="G379">
        <v>229</v>
      </c>
      <c r="H379">
        <v>9712</v>
      </c>
      <c r="I379">
        <v>7000</v>
      </c>
      <c r="J379">
        <v>666</v>
      </c>
      <c r="K379">
        <v>680</v>
      </c>
      <c r="L379">
        <v>78</v>
      </c>
      <c r="M379">
        <v>78.099999999999994</v>
      </c>
      <c r="N379">
        <v>109.8</v>
      </c>
      <c r="Q379">
        <v>38000</v>
      </c>
      <c r="R379">
        <v>1973</v>
      </c>
      <c r="U379">
        <v>1973</v>
      </c>
      <c r="V379">
        <v>30.5</v>
      </c>
      <c r="W379">
        <v>14</v>
      </c>
      <c r="X379" t="s">
        <v>2852</v>
      </c>
      <c r="Y379" t="s">
        <v>2858</v>
      </c>
      <c r="Z379" t="s">
        <v>2402</v>
      </c>
      <c r="AA379" t="s">
        <v>2854</v>
      </c>
      <c r="AB379" t="s">
        <v>2805</v>
      </c>
      <c r="AC379">
        <v>3</v>
      </c>
      <c r="AD379">
        <v>2213363</v>
      </c>
      <c r="AE379">
        <v>2019</v>
      </c>
    </row>
    <row r="380" spans="1:31">
      <c r="A380" t="s">
        <v>6729</v>
      </c>
      <c r="B380">
        <v>28744</v>
      </c>
      <c r="C380" t="s">
        <v>2867</v>
      </c>
      <c r="D380">
        <v>0</v>
      </c>
      <c r="E380">
        <v>564002</v>
      </c>
      <c r="F380" t="s">
        <v>2851</v>
      </c>
      <c r="G380">
        <v>229</v>
      </c>
      <c r="H380">
        <v>8036</v>
      </c>
      <c r="I380">
        <v>7000</v>
      </c>
      <c r="J380">
        <v>615</v>
      </c>
      <c r="K380">
        <v>634.9</v>
      </c>
      <c r="L380">
        <v>68</v>
      </c>
      <c r="M380">
        <v>68.099999999999994</v>
      </c>
      <c r="N380">
        <v>105.8</v>
      </c>
      <c r="Q380">
        <v>27200</v>
      </c>
      <c r="R380">
        <v>1975</v>
      </c>
      <c r="U380">
        <v>1975</v>
      </c>
      <c r="V380">
        <v>28</v>
      </c>
      <c r="W380">
        <v>12</v>
      </c>
      <c r="X380" t="s">
        <v>2852</v>
      </c>
      <c r="Y380" t="s">
        <v>2858</v>
      </c>
      <c r="Z380" t="s">
        <v>2402</v>
      </c>
      <c r="AA380" t="s">
        <v>2854</v>
      </c>
      <c r="AB380" t="s">
        <v>2805</v>
      </c>
      <c r="AC380">
        <v>3</v>
      </c>
      <c r="AD380">
        <v>2213363</v>
      </c>
      <c r="AE380">
        <v>2019</v>
      </c>
    </row>
    <row r="381" spans="1:31">
      <c r="A381" t="s">
        <v>6729</v>
      </c>
      <c r="B381">
        <v>32501</v>
      </c>
      <c r="C381" t="s">
        <v>2868</v>
      </c>
      <c r="D381">
        <v>0</v>
      </c>
      <c r="E381">
        <v>571875</v>
      </c>
      <c r="F381" t="s">
        <v>2851</v>
      </c>
      <c r="G381">
        <v>229</v>
      </c>
      <c r="H381">
        <v>22681</v>
      </c>
      <c r="I381">
        <v>10500</v>
      </c>
      <c r="J381">
        <v>760</v>
      </c>
      <c r="K381">
        <v>770</v>
      </c>
      <c r="L381">
        <v>92</v>
      </c>
      <c r="M381">
        <v>92.1</v>
      </c>
      <c r="N381">
        <v>114.3</v>
      </c>
      <c r="Q381">
        <v>50232</v>
      </c>
      <c r="R381">
        <v>1976</v>
      </c>
      <c r="U381">
        <v>1976</v>
      </c>
      <c r="V381">
        <v>30</v>
      </c>
      <c r="W381">
        <v>10</v>
      </c>
      <c r="X381" t="s">
        <v>2852</v>
      </c>
      <c r="Y381" t="s">
        <v>2858</v>
      </c>
      <c r="Z381" t="s">
        <v>2402</v>
      </c>
      <c r="AA381" t="s">
        <v>2854</v>
      </c>
      <c r="AB381" t="s">
        <v>2805</v>
      </c>
      <c r="AC381">
        <v>3</v>
      </c>
      <c r="AD381">
        <v>2213363</v>
      </c>
      <c r="AE381">
        <v>2019</v>
      </c>
    </row>
    <row r="382" spans="1:31">
      <c r="A382" t="s">
        <v>6729</v>
      </c>
      <c r="B382">
        <v>33121</v>
      </c>
      <c r="C382" t="s">
        <v>2869</v>
      </c>
      <c r="D382">
        <v>0</v>
      </c>
      <c r="E382">
        <v>585852</v>
      </c>
      <c r="F382" t="s">
        <v>2851</v>
      </c>
      <c r="G382">
        <v>229</v>
      </c>
      <c r="H382">
        <v>33534</v>
      </c>
      <c r="I382">
        <v>14000</v>
      </c>
      <c r="J382">
        <v>990</v>
      </c>
      <c r="K382">
        <v>1000</v>
      </c>
      <c r="L382">
        <v>105</v>
      </c>
      <c r="M382">
        <v>105.2</v>
      </c>
      <c r="N382">
        <v>124.5</v>
      </c>
      <c r="P382">
        <v>4</v>
      </c>
      <c r="Q382">
        <v>90600</v>
      </c>
      <c r="R382">
        <v>1977</v>
      </c>
      <c r="U382">
        <v>1977</v>
      </c>
      <c r="V382">
        <v>34</v>
      </c>
      <c r="W382">
        <v>12</v>
      </c>
      <c r="X382" t="s">
        <v>2852</v>
      </c>
      <c r="Y382" t="s">
        <v>2858</v>
      </c>
      <c r="Z382" t="s">
        <v>2402</v>
      </c>
      <c r="AA382" t="s">
        <v>2854</v>
      </c>
      <c r="AB382" t="s">
        <v>2805</v>
      </c>
      <c r="AC382">
        <v>3</v>
      </c>
      <c r="AD382">
        <v>2213363</v>
      </c>
      <c r="AE382">
        <v>2019</v>
      </c>
    </row>
    <row r="383" spans="1:31">
      <c r="A383" t="s">
        <v>6729</v>
      </c>
      <c r="B383">
        <v>86058</v>
      </c>
      <c r="C383" t="s">
        <v>2870</v>
      </c>
      <c r="E383">
        <v>518191</v>
      </c>
      <c r="F383" t="s">
        <v>2297</v>
      </c>
      <c r="G383">
        <v>351</v>
      </c>
      <c r="H383">
        <v>191</v>
      </c>
      <c r="I383">
        <v>99999</v>
      </c>
      <c r="J383">
        <v>106.1</v>
      </c>
      <c r="K383">
        <v>106.1</v>
      </c>
      <c r="L383">
        <v>32.5</v>
      </c>
      <c r="M383">
        <v>32.5</v>
      </c>
      <c r="R383">
        <v>1944</v>
      </c>
      <c r="U383">
        <v>1944</v>
      </c>
      <c r="V383">
        <v>15.399999618530201</v>
      </c>
      <c r="W383">
        <v>2</v>
      </c>
      <c r="Z383" t="s">
        <v>2379</v>
      </c>
      <c r="AA383" t="s">
        <v>2871</v>
      </c>
      <c r="AC383">
        <v>5</v>
      </c>
      <c r="AD383">
        <v>810400</v>
      </c>
      <c r="AE383">
        <v>2019</v>
      </c>
    </row>
    <row r="384" spans="1:31">
      <c r="A384" t="s">
        <v>6729</v>
      </c>
      <c r="B384">
        <v>65296</v>
      </c>
      <c r="C384" t="s">
        <v>2872</v>
      </c>
      <c r="D384">
        <v>0</v>
      </c>
      <c r="E384">
        <v>661888</v>
      </c>
      <c r="F384" t="s">
        <v>2446</v>
      </c>
      <c r="G384">
        <v>351</v>
      </c>
      <c r="H384">
        <v>92</v>
      </c>
      <c r="I384">
        <v>400</v>
      </c>
      <c r="J384">
        <v>119.9</v>
      </c>
      <c r="K384">
        <v>145.5</v>
      </c>
      <c r="L384">
        <v>32.9</v>
      </c>
      <c r="M384">
        <v>36.200000000000003</v>
      </c>
      <c r="N384">
        <v>58</v>
      </c>
      <c r="P384">
        <v>599</v>
      </c>
      <c r="Q384">
        <v>100</v>
      </c>
      <c r="R384">
        <v>1983</v>
      </c>
      <c r="U384">
        <v>1983</v>
      </c>
      <c r="V384">
        <v>8.1999998092651296</v>
      </c>
      <c r="W384">
        <v>8</v>
      </c>
      <c r="Z384" t="s">
        <v>2594</v>
      </c>
      <c r="AA384" t="s">
        <v>2873</v>
      </c>
      <c r="AB384" t="s">
        <v>2874</v>
      </c>
      <c r="AC384">
        <v>5</v>
      </c>
      <c r="AD384">
        <v>3706006</v>
      </c>
      <c r="AE384">
        <v>2019</v>
      </c>
    </row>
    <row r="385" spans="1:31">
      <c r="A385" t="s">
        <v>6729</v>
      </c>
      <c r="B385">
        <v>18111</v>
      </c>
      <c r="C385" t="s">
        <v>2875</v>
      </c>
      <c r="D385">
        <v>0</v>
      </c>
      <c r="E385">
        <v>963568</v>
      </c>
      <c r="F385" t="s">
        <v>2709</v>
      </c>
      <c r="G385">
        <v>351</v>
      </c>
      <c r="H385">
        <v>64</v>
      </c>
      <c r="I385">
        <v>800</v>
      </c>
      <c r="J385">
        <v>71</v>
      </c>
      <c r="K385">
        <v>84</v>
      </c>
      <c r="L385">
        <v>24</v>
      </c>
      <c r="M385">
        <v>24</v>
      </c>
      <c r="N385">
        <v>40</v>
      </c>
      <c r="P385">
        <v>134</v>
      </c>
      <c r="Q385">
        <v>100</v>
      </c>
      <c r="R385">
        <v>1990</v>
      </c>
      <c r="U385">
        <v>1990</v>
      </c>
      <c r="V385">
        <v>8.5</v>
      </c>
      <c r="W385">
        <v>7</v>
      </c>
      <c r="Z385" t="s">
        <v>2594</v>
      </c>
      <c r="AA385" t="s">
        <v>2595</v>
      </c>
      <c r="AC385">
        <v>5</v>
      </c>
      <c r="AD385">
        <v>3706006</v>
      </c>
      <c r="AE385">
        <v>2019</v>
      </c>
    </row>
    <row r="386" spans="1:31">
      <c r="A386" t="s">
        <v>6729</v>
      </c>
      <c r="B386">
        <v>47819</v>
      </c>
      <c r="C386" t="s">
        <v>2876</v>
      </c>
      <c r="D386">
        <v>0</v>
      </c>
      <c r="E386">
        <v>933412</v>
      </c>
      <c r="F386" t="s">
        <v>2709</v>
      </c>
      <c r="G386">
        <v>351</v>
      </c>
      <c r="H386">
        <v>12</v>
      </c>
      <c r="I386">
        <v>820</v>
      </c>
      <c r="J386">
        <v>41.1</v>
      </c>
      <c r="K386">
        <v>42</v>
      </c>
      <c r="L386">
        <v>11.8</v>
      </c>
      <c r="M386">
        <v>11.8</v>
      </c>
      <c r="N386">
        <v>14</v>
      </c>
      <c r="P386">
        <v>47</v>
      </c>
      <c r="Q386">
        <v>20</v>
      </c>
      <c r="R386">
        <v>1988</v>
      </c>
      <c r="U386">
        <v>1988</v>
      </c>
      <c r="V386">
        <v>1.5</v>
      </c>
      <c r="W386">
        <v>1</v>
      </c>
      <c r="Z386" t="s">
        <v>2594</v>
      </c>
      <c r="AA386" t="s">
        <v>2595</v>
      </c>
      <c r="AC386">
        <v>5</v>
      </c>
      <c r="AD386">
        <v>3706006</v>
      </c>
      <c r="AE386">
        <v>2019</v>
      </c>
    </row>
    <row r="387" spans="1:31">
      <c r="A387" t="s">
        <v>6729</v>
      </c>
      <c r="B387">
        <v>69587</v>
      </c>
      <c r="C387" t="s">
        <v>2877</v>
      </c>
      <c r="D387">
        <v>0</v>
      </c>
      <c r="E387">
        <v>903414</v>
      </c>
      <c r="F387" t="s">
        <v>2446</v>
      </c>
      <c r="G387">
        <v>351</v>
      </c>
      <c r="H387">
        <v>49</v>
      </c>
      <c r="I387">
        <v>850</v>
      </c>
      <c r="J387">
        <v>128.1</v>
      </c>
      <c r="K387">
        <v>150</v>
      </c>
      <c r="L387">
        <v>36.1</v>
      </c>
      <c r="M387">
        <v>36.1</v>
      </c>
      <c r="N387">
        <v>44</v>
      </c>
      <c r="P387">
        <v>560</v>
      </c>
      <c r="Q387">
        <v>100</v>
      </c>
      <c r="R387">
        <v>1986</v>
      </c>
      <c r="U387">
        <v>1986</v>
      </c>
      <c r="V387">
        <v>7</v>
      </c>
      <c r="W387">
        <v>6</v>
      </c>
      <c r="Z387" t="s">
        <v>2594</v>
      </c>
      <c r="AA387" t="s">
        <v>2595</v>
      </c>
      <c r="AC387">
        <v>5</v>
      </c>
      <c r="AD387">
        <v>3706006</v>
      </c>
      <c r="AE387">
        <v>2019</v>
      </c>
    </row>
    <row r="388" spans="1:31">
      <c r="A388" t="s">
        <v>6729</v>
      </c>
      <c r="B388">
        <v>10763</v>
      </c>
      <c r="C388" t="s">
        <v>2878</v>
      </c>
      <c r="D388">
        <v>0</v>
      </c>
      <c r="E388">
        <v>1038969</v>
      </c>
      <c r="F388" t="s">
        <v>2446</v>
      </c>
      <c r="G388">
        <v>351</v>
      </c>
      <c r="H388">
        <v>54</v>
      </c>
      <c r="I388">
        <v>400</v>
      </c>
      <c r="J388">
        <v>88.7</v>
      </c>
      <c r="K388">
        <v>93</v>
      </c>
      <c r="L388">
        <v>20</v>
      </c>
      <c r="M388">
        <v>20.100000000000001</v>
      </c>
      <c r="N388">
        <v>31</v>
      </c>
      <c r="P388">
        <v>149</v>
      </c>
      <c r="Q388">
        <v>100</v>
      </c>
      <c r="R388">
        <v>1996</v>
      </c>
      <c r="U388">
        <v>1996</v>
      </c>
      <c r="V388">
        <v>6</v>
      </c>
      <c r="W388">
        <v>5.5</v>
      </c>
      <c r="Z388" t="s">
        <v>2594</v>
      </c>
      <c r="AA388" t="s">
        <v>2595</v>
      </c>
      <c r="AC388">
        <v>5</v>
      </c>
      <c r="AD388">
        <v>3706006</v>
      </c>
      <c r="AE388">
        <v>2019</v>
      </c>
    </row>
    <row r="389" spans="1:31">
      <c r="A389" t="s">
        <v>6729</v>
      </c>
      <c r="B389">
        <v>69257</v>
      </c>
      <c r="C389" t="s">
        <v>2879</v>
      </c>
      <c r="D389">
        <v>0</v>
      </c>
      <c r="E389">
        <v>548257</v>
      </c>
      <c r="F389" t="s">
        <v>2343</v>
      </c>
      <c r="G389">
        <v>422</v>
      </c>
      <c r="H389">
        <v>65</v>
      </c>
      <c r="I389">
        <v>1530</v>
      </c>
      <c r="J389">
        <v>85.1</v>
      </c>
      <c r="K389">
        <v>90</v>
      </c>
      <c r="L389">
        <v>21</v>
      </c>
      <c r="M389">
        <v>22</v>
      </c>
      <c r="N389">
        <v>25</v>
      </c>
      <c r="P389">
        <v>49</v>
      </c>
      <c r="Q389">
        <v>15</v>
      </c>
      <c r="R389">
        <v>1973</v>
      </c>
      <c r="S389" t="s">
        <v>2344</v>
      </c>
      <c r="T389">
        <v>1980</v>
      </c>
      <c r="U389">
        <v>1980</v>
      </c>
      <c r="V389">
        <v>8.8000001907348597</v>
      </c>
      <c r="W389">
        <v>7.8000001907348597</v>
      </c>
      <c r="Z389" t="s">
        <v>2457</v>
      </c>
      <c r="AA389" t="s">
        <v>2880</v>
      </c>
      <c r="AB389" t="s">
        <v>2881</v>
      </c>
      <c r="AC389">
        <v>5</v>
      </c>
      <c r="AD389">
        <v>4204019</v>
      </c>
      <c r="AE389">
        <v>2019</v>
      </c>
    </row>
    <row r="390" spans="1:31">
      <c r="A390" t="s">
        <v>6729</v>
      </c>
      <c r="B390">
        <v>73048</v>
      </c>
      <c r="C390" t="s">
        <v>2882</v>
      </c>
      <c r="D390">
        <v>0</v>
      </c>
      <c r="E390">
        <v>636860</v>
      </c>
      <c r="F390" t="s">
        <v>2343</v>
      </c>
      <c r="G390">
        <v>422</v>
      </c>
      <c r="H390">
        <v>15</v>
      </c>
      <c r="I390">
        <v>650</v>
      </c>
      <c r="J390">
        <v>38.799999999999997</v>
      </c>
      <c r="K390">
        <v>38.799999999999997</v>
      </c>
      <c r="L390">
        <v>14</v>
      </c>
      <c r="M390">
        <v>14</v>
      </c>
      <c r="N390">
        <v>13</v>
      </c>
      <c r="P390">
        <v>34</v>
      </c>
      <c r="Q390">
        <v>3</v>
      </c>
      <c r="R390">
        <v>1981</v>
      </c>
      <c r="U390">
        <v>1981</v>
      </c>
      <c r="V390">
        <v>6</v>
      </c>
      <c r="W390">
        <v>5.5</v>
      </c>
      <c r="Z390" t="s">
        <v>2457</v>
      </c>
      <c r="AA390" t="s">
        <v>2883</v>
      </c>
      <c r="AB390" t="s">
        <v>2329</v>
      </c>
      <c r="AC390">
        <v>5</v>
      </c>
      <c r="AD390">
        <v>4204019</v>
      </c>
      <c r="AE390">
        <v>2019</v>
      </c>
    </row>
    <row r="391" spans="1:31">
      <c r="A391" t="s">
        <v>6729</v>
      </c>
      <c r="B391">
        <v>1571</v>
      </c>
      <c r="C391" t="s">
        <v>2884</v>
      </c>
      <c r="D391">
        <v>0</v>
      </c>
      <c r="E391">
        <v>520063</v>
      </c>
      <c r="F391" t="s">
        <v>2334</v>
      </c>
      <c r="G391">
        <v>359</v>
      </c>
      <c r="H391">
        <v>36</v>
      </c>
      <c r="I391">
        <v>600</v>
      </c>
      <c r="J391">
        <v>65</v>
      </c>
      <c r="K391">
        <v>65</v>
      </c>
      <c r="L391">
        <v>15</v>
      </c>
      <c r="M391">
        <v>15</v>
      </c>
      <c r="N391">
        <v>16</v>
      </c>
      <c r="P391">
        <v>42</v>
      </c>
      <c r="R391">
        <v>1969</v>
      </c>
      <c r="U391">
        <v>1969</v>
      </c>
      <c r="V391">
        <v>8.8000001907348597</v>
      </c>
      <c r="W391">
        <v>7.8000001907348597</v>
      </c>
      <c r="Z391" t="s">
        <v>2457</v>
      </c>
      <c r="AA391" t="s">
        <v>2883</v>
      </c>
      <c r="AB391" t="s">
        <v>2329</v>
      </c>
      <c r="AC391">
        <v>5</v>
      </c>
      <c r="AD391">
        <v>4204019</v>
      </c>
      <c r="AE391">
        <v>2019</v>
      </c>
    </row>
    <row r="392" spans="1:31">
      <c r="A392" t="s">
        <v>6729</v>
      </c>
      <c r="B392">
        <v>33553</v>
      </c>
      <c r="C392" t="s">
        <v>2885</v>
      </c>
      <c r="D392">
        <v>0</v>
      </c>
      <c r="E392">
        <v>504958</v>
      </c>
      <c r="F392" t="s">
        <v>2288</v>
      </c>
      <c r="G392">
        <v>329</v>
      </c>
      <c r="H392">
        <v>56</v>
      </c>
      <c r="J392">
        <v>64.5</v>
      </c>
      <c r="K392">
        <v>81.099999999999994</v>
      </c>
      <c r="L392">
        <v>27.2</v>
      </c>
      <c r="M392">
        <v>28.6</v>
      </c>
      <c r="N392">
        <v>12</v>
      </c>
      <c r="P392">
        <v>65</v>
      </c>
      <c r="Q392">
        <v>9</v>
      </c>
      <c r="R392">
        <v>1966</v>
      </c>
      <c r="U392">
        <v>1966</v>
      </c>
      <c r="V392">
        <v>3</v>
      </c>
      <c r="W392">
        <v>1</v>
      </c>
      <c r="Z392" t="s">
        <v>2495</v>
      </c>
      <c r="AA392" t="s">
        <v>2886</v>
      </c>
      <c r="AC392">
        <v>4</v>
      </c>
      <c r="AD392">
        <v>2708704</v>
      </c>
      <c r="AE392">
        <v>2019</v>
      </c>
    </row>
    <row r="393" spans="1:31">
      <c r="A393" t="s">
        <v>6729</v>
      </c>
      <c r="B393">
        <v>85799</v>
      </c>
      <c r="C393" t="s">
        <v>2887</v>
      </c>
      <c r="D393">
        <v>0</v>
      </c>
      <c r="E393">
        <v>1141293</v>
      </c>
      <c r="F393" t="s">
        <v>2297</v>
      </c>
      <c r="G393">
        <v>351</v>
      </c>
      <c r="H393">
        <v>5</v>
      </c>
      <c r="J393">
        <v>26.5</v>
      </c>
      <c r="K393">
        <v>26.5</v>
      </c>
      <c r="L393">
        <v>10</v>
      </c>
      <c r="M393">
        <v>10</v>
      </c>
      <c r="R393">
        <v>2003</v>
      </c>
      <c r="U393">
        <v>2003</v>
      </c>
      <c r="V393">
        <v>2</v>
      </c>
      <c r="W393">
        <v>1.79999995231628</v>
      </c>
      <c r="Z393" t="s">
        <v>2298</v>
      </c>
      <c r="AA393" t="s">
        <v>2888</v>
      </c>
      <c r="AB393" t="s">
        <v>2889</v>
      </c>
      <c r="AC393">
        <v>5</v>
      </c>
      <c r="AD393">
        <v>1510305</v>
      </c>
      <c r="AE393">
        <v>2019</v>
      </c>
    </row>
    <row r="394" spans="1:31">
      <c r="A394" t="s">
        <v>6729</v>
      </c>
      <c r="B394">
        <v>85734</v>
      </c>
      <c r="C394" t="s">
        <v>2890</v>
      </c>
      <c r="E394">
        <v>547850</v>
      </c>
      <c r="F394" t="s">
        <v>2297</v>
      </c>
      <c r="G394">
        <v>351</v>
      </c>
      <c r="H394">
        <v>55</v>
      </c>
      <c r="J394">
        <v>61</v>
      </c>
      <c r="K394">
        <v>61</v>
      </c>
      <c r="L394">
        <v>17.3</v>
      </c>
      <c r="M394">
        <v>17.3</v>
      </c>
      <c r="R394">
        <v>1979</v>
      </c>
      <c r="U394">
        <v>1979</v>
      </c>
      <c r="V394">
        <v>3.4000000953674299</v>
      </c>
      <c r="W394">
        <v>2</v>
      </c>
      <c r="Z394" t="s">
        <v>2303</v>
      </c>
      <c r="AA394" t="s">
        <v>2891</v>
      </c>
      <c r="AC394">
        <v>5</v>
      </c>
      <c r="AD394">
        <v>4110271</v>
      </c>
      <c r="AE394">
        <v>2019</v>
      </c>
    </row>
    <row r="395" spans="1:31">
      <c r="A395" t="s">
        <v>6729</v>
      </c>
      <c r="B395">
        <v>85800</v>
      </c>
      <c r="C395" t="s">
        <v>2892</v>
      </c>
      <c r="D395">
        <v>0</v>
      </c>
      <c r="E395">
        <v>991486</v>
      </c>
      <c r="F395" t="s">
        <v>2297</v>
      </c>
      <c r="G395">
        <v>351</v>
      </c>
      <c r="H395">
        <v>7</v>
      </c>
      <c r="J395">
        <v>45</v>
      </c>
      <c r="K395">
        <v>45</v>
      </c>
      <c r="L395">
        <v>14</v>
      </c>
      <c r="M395">
        <v>14</v>
      </c>
      <c r="R395">
        <v>1993</v>
      </c>
      <c r="U395">
        <v>1993</v>
      </c>
      <c r="V395">
        <v>2</v>
      </c>
      <c r="W395">
        <v>1.29999995231628</v>
      </c>
      <c r="Z395" t="s">
        <v>2298</v>
      </c>
      <c r="AA395" t="s">
        <v>2893</v>
      </c>
      <c r="AB395" t="s">
        <v>2894</v>
      </c>
      <c r="AC395">
        <v>5</v>
      </c>
      <c r="AD395">
        <v>1510306</v>
      </c>
      <c r="AE395">
        <v>2019</v>
      </c>
    </row>
    <row r="396" spans="1:31">
      <c r="A396" t="s">
        <v>6729</v>
      </c>
      <c r="B396">
        <v>1226</v>
      </c>
      <c r="C396" t="s">
        <v>2895</v>
      </c>
      <c r="D396">
        <v>0</v>
      </c>
      <c r="E396">
        <v>610595</v>
      </c>
      <c r="F396" t="s">
        <v>2493</v>
      </c>
      <c r="G396">
        <v>351</v>
      </c>
      <c r="H396">
        <v>35</v>
      </c>
      <c r="I396">
        <v>640</v>
      </c>
      <c r="J396">
        <v>49.6</v>
      </c>
      <c r="K396">
        <v>49.6</v>
      </c>
      <c r="L396">
        <v>15.7</v>
      </c>
      <c r="M396">
        <v>15.7</v>
      </c>
      <c r="N396">
        <v>15</v>
      </c>
      <c r="P396">
        <v>49</v>
      </c>
      <c r="R396">
        <v>1974</v>
      </c>
      <c r="U396">
        <v>1974</v>
      </c>
      <c r="V396">
        <v>6.6999998092651296</v>
      </c>
      <c r="W396">
        <v>3</v>
      </c>
      <c r="Z396" t="s">
        <v>2545</v>
      </c>
      <c r="AA396" t="s">
        <v>2581</v>
      </c>
      <c r="AC396">
        <v>5</v>
      </c>
      <c r="AD396">
        <v>3605101</v>
      </c>
      <c r="AE396">
        <v>2019</v>
      </c>
    </row>
    <row r="397" spans="1:31">
      <c r="A397" t="s">
        <v>6729</v>
      </c>
      <c r="B397">
        <v>71736</v>
      </c>
      <c r="C397" t="s">
        <v>2896</v>
      </c>
      <c r="D397">
        <v>0</v>
      </c>
      <c r="E397">
        <v>548355</v>
      </c>
      <c r="F397" t="s">
        <v>2446</v>
      </c>
      <c r="G397">
        <v>351</v>
      </c>
      <c r="H397">
        <v>75</v>
      </c>
      <c r="I397">
        <v>400</v>
      </c>
      <c r="J397">
        <v>62.8</v>
      </c>
      <c r="K397">
        <v>65</v>
      </c>
      <c r="L397">
        <v>18</v>
      </c>
      <c r="M397">
        <v>18</v>
      </c>
      <c r="N397">
        <v>30</v>
      </c>
      <c r="P397">
        <v>42</v>
      </c>
      <c r="R397">
        <v>1973</v>
      </c>
      <c r="U397">
        <v>1973</v>
      </c>
      <c r="V397">
        <v>7.9000000953674299</v>
      </c>
      <c r="W397">
        <v>6.4000000953674299</v>
      </c>
      <c r="X397" t="s">
        <v>2897</v>
      </c>
      <c r="Z397" t="s">
        <v>2545</v>
      </c>
      <c r="AA397" t="s">
        <v>2898</v>
      </c>
      <c r="AC397">
        <v>5</v>
      </c>
      <c r="AD397">
        <v>3605871</v>
      </c>
      <c r="AE397">
        <v>2019</v>
      </c>
    </row>
    <row r="398" spans="1:31">
      <c r="A398" t="s">
        <v>6729</v>
      </c>
      <c r="B398">
        <v>85801</v>
      </c>
      <c r="C398" t="s">
        <v>2899</v>
      </c>
      <c r="D398">
        <v>2</v>
      </c>
      <c r="E398">
        <v>954785</v>
      </c>
      <c r="F398" t="s">
        <v>2297</v>
      </c>
      <c r="G398">
        <v>351</v>
      </c>
      <c r="H398">
        <v>15</v>
      </c>
      <c r="J398">
        <v>34</v>
      </c>
      <c r="K398">
        <v>34</v>
      </c>
      <c r="L398">
        <v>12</v>
      </c>
      <c r="M398">
        <v>12</v>
      </c>
      <c r="R398">
        <v>1989</v>
      </c>
      <c r="U398">
        <v>1989</v>
      </c>
      <c r="V398">
        <v>3.7999999523162802</v>
      </c>
      <c r="W398">
        <v>2</v>
      </c>
      <c r="Z398" t="s">
        <v>2298</v>
      </c>
      <c r="AA398" t="s">
        <v>2449</v>
      </c>
      <c r="AC398">
        <v>5</v>
      </c>
      <c r="AD398">
        <v>1510307</v>
      </c>
      <c r="AE398">
        <v>2019</v>
      </c>
    </row>
    <row r="399" spans="1:31">
      <c r="A399" t="s">
        <v>6729</v>
      </c>
      <c r="B399">
        <v>62031</v>
      </c>
      <c r="C399" t="s">
        <v>2900</v>
      </c>
      <c r="D399">
        <v>0</v>
      </c>
      <c r="E399">
        <v>520731</v>
      </c>
      <c r="F399" t="s">
        <v>2343</v>
      </c>
      <c r="G399">
        <v>422</v>
      </c>
      <c r="H399">
        <v>36</v>
      </c>
      <c r="I399">
        <v>1342</v>
      </c>
      <c r="J399">
        <v>59</v>
      </c>
      <c r="K399">
        <v>65</v>
      </c>
      <c r="L399">
        <v>16</v>
      </c>
      <c r="M399">
        <v>16</v>
      </c>
      <c r="N399">
        <v>19.600000000000001</v>
      </c>
      <c r="P399">
        <v>21</v>
      </c>
      <c r="Q399">
        <v>10</v>
      </c>
      <c r="R399">
        <v>1971</v>
      </c>
      <c r="U399">
        <v>1971</v>
      </c>
      <c r="V399">
        <v>3.4000000953674299</v>
      </c>
      <c r="W399">
        <v>3</v>
      </c>
      <c r="Z399" t="s">
        <v>2594</v>
      </c>
      <c r="AA399" t="s">
        <v>2595</v>
      </c>
      <c r="AC399">
        <v>5</v>
      </c>
      <c r="AD399">
        <v>3701266</v>
      </c>
      <c r="AE399">
        <v>2019</v>
      </c>
    </row>
    <row r="400" spans="1:31">
      <c r="A400" t="s">
        <v>6729</v>
      </c>
      <c r="B400">
        <v>1</v>
      </c>
      <c r="C400" t="s">
        <v>2901</v>
      </c>
      <c r="D400">
        <v>0</v>
      </c>
      <c r="E400">
        <v>602338</v>
      </c>
      <c r="F400" t="s">
        <v>2343</v>
      </c>
      <c r="G400">
        <v>422</v>
      </c>
      <c r="H400">
        <v>17</v>
      </c>
      <c r="I400">
        <v>330</v>
      </c>
      <c r="J400">
        <v>43</v>
      </c>
      <c r="K400">
        <v>44</v>
      </c>
      <c r="L400">
        <v>14</v>
      </c>
      <c r="M400">
        <v>14</v>
      </c>
      <c r="N400">
        <v>12</v>
      </c>
      <c r="P400">
        <v>17</v>
      </c>
      <c r="Q400">
        <v>5</v>
      </c>
      <c r="R400">
        <v>1978</v>
      </c>
      <c r="U400">
        <v>1978</v>
      </c>
      <c r="V400">
        <v>3.4000000953674299</v>
      </c>
      <c r="W400">
        <v>3</v>
      </c>
      <c r="Z400" t="s">
        <v>2594</v>
      </c>
      <c r="AA400" t="s">
        <v>2595</v>
      </c>
      <c r="AC400">
        <v>5</v>
      </c>
      <c r="AD400">
        <v>3701266</v>
      </c>
      <c r="AE400">
        <v>2019</v>
      </c>
    </row>
    <row r="401" spans="1:31">
      <c r="A401" t="s">
        <v>6729</v>
      </c>
      <c r="B401">
        <v>76174</v>
      </c>
      <c r="C401" t="s">
        <v>2902</v>
      </c>
      <c r="D401">
        <v>0</v>
      </c>
      <c r="E401">
        <v>593056</v>
      </c>
      <c r="F401" t="s">
        <v>2343</v>
      </c>
      <c r="G401">
        <v>422</v>
      </c>
      <c r="H401">
        <v>17</v>
      </c>
      <c r="I401">
        <v>330</v>
      </c>
      <c r="J401">
        <v>43</v>
      </c>
      <c r="K401">
        <v>44</v>
      </c>
      <c r="L401">
        <v>14</v>
      </c>
      <c r="M401">
        <v>14</v>
      </c>
      <c r="N401">
        <v>12</v>
      </c>
      <c r="P401">
        <v>17</v>
      </c>
      <c r="Q401">
        <v>5</v>
      </c>
      <c r="R401">
        <v>1978</v>
      </c>
      <c r="U401">
        <v>1978</v>
      </c>
      <c r="V401">
        <v>3.4000000953674299</v>
      </c>
      <c r="W401">
        <v>3</v>
      </c>
      <c r="Z401" t="s">
        <v>2594</v>
      </c>
      <c r="AA401" t="s">
        <v>2595</v>
      </c>
      <c r="AC401">
        <v>5</v>
      </c>
      <c r="AD401">
        <v>3701266</v>
      </c>
      <c r="AE401">
        <v>2019</v>
      </c>
    </row>
    <row r="402" spans="1:31">
      <c r="A402" t="s">
        <v>6729</v>
      </c>
      <c r="B402">
        <v>64937</v>
      </c>
      <c r="C402" t="s">
        <v>2903</v>
      </c>
      <c r="D402">
        <v>0</v>
      </c>
      <c r="E402">
        <v>529680</v>
      </c>
      <c r="F402" t="s">
        <v>2292</v>
      </c>
      <c r="G402">
        <v>422</v>
      </c>
      <c r="H402">
        <v>30</v>
      </c>
      <c r="I402">
        <v>800</v>
      </c>
      <c r="J402">
        <v>54.2</v>
      </c>
      <c r="K402">
        <v>57</v>
      </c>
      <c r="L402">
        <v>16.3</v>
      </c>
      <c r="M402">
        <v>17.5</v>
      </c>
      <c r="N402">
        <v>25</v>
      </c>
      <c r="P402">
        <v>17</v>
      </c>
      <c r="Q402">
        <v>7</v>
      </c>
      <c r="R402">
        <v>1970</v>
      </c>
      <c r="U402">
        <v>1970</v>
      </c>
      <c r="V402">
        <v>4</v>
      </c>
      <c r="W402">
        <v>3.5</v>
      </c>
      <c r="Z402" t="s">
        <v>2594</v>
      </c>
      <c r="AA402" t="s">
        <v>2595</v>
      </c>
      <c r="AC402">
        <v>5</v>
      </c>
      <c r="AD402">
        <v>3701266</v>
      </c>
      <c r="AE402">
        <v>2019</v>
      </c>
    </row>
    <row r="403" spans="1:31">
      <c r="A403" t="s">
        <v>6729</v>
      </c>
      <c r="B403">
        <v>69743</v>
      </c>
      <c r="C403" t="s">
        <v>2904</v>
      </c>
      <c r="D403">
        <v>0</v>
      </c>
      <c r="E403">
        <v>501535</v>
      </c>
      <c r="F403" t="s">
        <v>2343</v>
      </c>
      <c r="G403">
        <v>422</v>
      </c>
      <c r="H403">
        <v>38</v>
      </c>
      <c r="I403">
        <v>1200</v>
      </c>
      <c r="J403">
        <v>58</v>
      </c>
      <c r="K403">
        <v>65</v>
      </c>
      <c r="L403">
        <v>14.3</v>
      </c>
      <c r="M403">
        <v>14.3</v>
      </c>
      <c r="N403">
        <v>19</v>
      </c>
      <c r="P403">
        <v>16</v>
      </c>
      <c r="Q403">
        <v>10</v>
      </c>
      <c r="R403">
        <v>1965</v>
      </c>
      <c r="S403" t="s">
        <v>2344</v>
      </c>
      <c r="T403">
        <v>1986</v>
      </c>
      <c r="U403">
        <v>1986</v>
      </c>
      <c r="V403">
        <v>4</v>
      </c>
      <c r="W403">
        <v>3.5</v>
      </c>
      <c r="Z403" t="s">
        <v>2594</v>
      </c>
      <c r="AA403" t="s">
        <v>2595</v>
      </c>
      <c r="AC403">
        <v>5</v>
      </c>
      <c r="AD403">
        <v>3701266</v>
      </c>
      <c r="AE403">
        <v>2019</v>
      </c>
    </row>
    <row r="404" spans="1:31">
      <c r="A404" t="s">
        <v>6729</v>
      </c>
      <c r="B404">
        <v>85802</v>
      </c>
      <c r="C404" t="s">
        <v>2905</v>
      </c>
      <c r="E404">
        <v>575127</v>
      </c>
      <c r="F404" t="s">
        <v>2297</v>
      </c>
      <c r="G404">
        <v>351</v>
      </c>
      <c r="H404">
        <v>86</v>
      </c>
      <c r="J404">
        <v>64.8</v>
      </c>
      <c r="K404">
        <v>64.8</v>
      </c>
      <c r="L404">
        <v>24</v>
      </c>
      <c r="M404">
        <v>24</v>
      </c>
      <c r="R404">
        <v>1976</v>
      </c>
      <c r="U404">
        <v>1976</v>
      </c>
      <c r="V404">
        <v>5.5999999046325604</v>
      </c>
      <c r="W404">
        <v>2</v>
      </c>
      <c r="Z404" t="s">
        <v>2298</v>
      </c>
      <c r="AA404" t="s">
        <v>2434</v>
      </c>
      <c r="AB404" t="s">
        <v>2432</v>
      </c>
      <c r="AC404">
        <v>5</v>
      </c>
      <c r="AD404">
        <v>1510308</v>
      </c>
      <c r="AE404">
        <v>2019</v>
      </c>
    </row>
    <row r="405" spans="1:31">
      <c r="A405" t="s">
        <v>6729</v>
      </c>
      <c r="B405">
        <v>75314</v>
      </c>
      <c r="C405" t="s">
        <v>2906</v>
      </c>
      <c r="D405">
        <v>0</v>
      </c>
      <c r="E405">
        <v>641630</v>
      </c>
      <c r="F405" t="s">
        <v>2297</v>
      </c>
      <c r="G405">
        <v>359</v>
      </c>
      <c r="H405">
        <v>67</v>
      </c>
      <c r="I405">
        <v>700</v>
      </c>
      <c r="J405">
        <v>98.2</v>
      </c>
      <c r="K405">
        <v>113</v>
      </c>
      <c r="L405">
        <v>32</v>
      </c>
      <c r="M405">
        <v>32</v>
      </c>
      <c r="N405">
        <v>49</v>
      </c>
      <c r="P405">
        <v>400</v>
      </c>
      <c r="R405">
        <v>1981</v>
      </c>
      <c r="U405">
        <v>1981</v>
      </c>
      <c r="V405">
        <v>7</v>
      </c>
      <c r="W405">
        <v>5</v>
      </c>
      <c r="Z405" t="s">
        <v>2298</v>
      </c>
      <c r="AA405" t="s">
        <v>2907</v>
      </c>
      <c r="AC405">
        <v>5</v>
      </c>
      <c r="AD405">
        <v>1504537</v>
      </c>
      <c r="AE405">
        <v>2019</v>
      </c>
    </row>
    <row r="406" spans="1:31">
      <c r="A406" t="s">
        <v>6729</v>
      </c>
      <c r="B406">
        <v>85803</v>
      </c>
      <c r="C406" t="s">
        <v>2908</v>
      </c>
      <c r="E406">
        <v>1245441</v>
      </c>
      <c r="F406" t="s">
        <v>2297</v>
      </c>
      <c r="G406">
        <v>351</v>
      </c>
      <c r="H406">
        <v>5</v>
      </c>
      <c r="J406">
        <v>45</v>
      </c>
      <c r="K406">
        <v>45</v>
      </c>
      <c r="L406">
        <v>12</v>
      </c>
      <c r="M406">
        <v>12</v>
      </c>
      <c r="R406">
        <v>2012</v>
      </c>
      <c r="U406">
        <v>2012</v>
      </c>
      <c r="V406">
        <v>2</v>
      </c>
      <c r="W406">
        <v>1</v>
      </c>
      <c r="Z406" t="s">
        <v>2298</v>
      </c>
      <c r="AA406" t="s">
        <v>2434</v>
      </c>
      <c r="AB406" t="s">
        <v>2432</v>
      </c>
      <c r="AC406">
        <v>5</v>
      </c>
      <c r="AD406">
        <v>1510309</v>
      </c>
      <c r="AE406">
        <v>2019</v>
      </c>
    </row>
    <row r="407" spans="1:31">
      <c r="A407" t="s">
        <v>6729</v>
      </c>
      <c r="B407">
        <v>33360</v>
      </c>
      <c r="C407" t="s">
        <v>2909</v>
      </c>
      <c r="D407">
        <v>7</v>
      </c>
      <c r="E407">
        <v>236465</v>
      </c>
      <c r="F407" t="s">
        <v>2288</v>
      </c>
      <c r="G407">
        <v>329</v>
      </c>
      <c r="H407">
        <v>58</v>
      </c>
      <c r="I407">
        <v>190</v>
      </c>
      <c r="J407">
        <v>64.8</v>
      </c>
      <c r="K407">
        <v>90</v>
      </c>
      <c r="L407">
        <v>23.1</v>
      </c>
      <c r="M407">
        <v>23.1</v>
      </c>
      <c r="N407">
        <v>18.5</v>
      </c>
      <c r="P407">
        <v>40</v>
      </c>
      <c r="Q407">
        <v>8</v>
      </c>
      <c r="R407">
        <v>1937</v>
      </c>
      <c r="U407">
        <v>1937</v>
      </c>
      <c r="V407">
        <v>2</v>
      </c>
      <c r="W407">
        <v>1.5</v>
      </c>
      <c r="X407" t="s">
        <v>2910</v>
      </c>
      <c r="Y407" t="s">
        <v>2911</v>
      </c>
      <c r="Z407" t="s">
        <v>2912</v>
      </c>
      <c r="AA407" t="s">
        <v>2913</v>
      </c>
      <c r="AC407">
        <v>4</v>
      </c>
      <c r="AD407">
        <v>1802248</v>
      </c>
      <c r="AE407">
        <v>2019</v>
      </c>
    </row>
    <row r="408" spans="1:31">
      <c r="A408" t="s">
        <v>6729</v>
      </c>
      <c r="B408">
        <v>7899</v>
      </c>
      <c r="C408" t="s">
        <v>2914</v>
      </c>
      <c r="D408">
        <v>0</v>
      </c>
      <c r="E408">
        <v>271756</v>
      </c>
      <c r="F408" t="s">
        <v>2288</v>
      </c>
      <c r="G408">
        <v>329</v>
      </c>
      <c r="H408">
        <v>18</v>
      </c>
      <c r="I408">
        <v>300</v>
      </c>
      <c r="J408">
        <v>38.5</v>
      </c>
      <c r="K408">
        <v>42</v>
      </c>
      <c r="L408">
        <v>12</v>
      </c>
      <c r="M408">
        <v>12</v>
      </c>
      <c r="N408">
        <v>15.5</v>
      </c>
      <c r="R408">
        <v>1956</v>
      </c>
      <c r="U408">
        <v>1956</v>
      </c>
      <c r="V408">
        <v>5.5</v>
      </c>
      <c r="W408">
        <v>5</v>
      </c>
      <c r="X408" t="s">
        <v>2915</v>
      </c>
      <c r="Z408" t="s">
        <v>2912</v>
      </c>
      <c r="AA408" t="s">
        <v>2913</v>
      </c>
      <c r="AC408">
        <v>4</v>
      </c>
      <c r="AD408">
        <v>1802248</v>
      </c>
      <c r="AE408">
        <v>2019</v>
      </c>
    </row>
    <row r="409" spans="1:31">
      <c r="A409" t="s">
        <v>6729</v>
      </c>
      <c r="B409">
        <v>33393</v>
      </c>
      <c r="C409" t="s">
        <v>2916</v>
      </c>
      <c r="D409">
        <v>0</v>
      </c>
      <c r="E409">
        <v>263441</v>
      </c>
      <c r="F409" t="s">
        <v>2288</v>
      </c>
      <c r="G409">
        <v>329</v>
      </c>
      <c r="H409">
        <v>14</v>
      </c>
      <c r="I409">
        <v>220</v>
      </c>
      <c r="J409">
        <v>38.700000000000003</v>
      </c>
      <c r="K409">
        <v>40</v>
      </c>
      <c r="L409">
        <v>12</v>
      </c>
      <c r="M409">
        <v>12</v>
      </c>
      <c r="N409">
        <v>15.5</v>
      </c>
      <c r="R409">
        <v>1952</v>
      </c>
      <c r="U409">
        <v>1952</v>
      </c>
      <c r="V409">
        <v>6</v>
      </c>
      <c r="W409">
        <v>5.5</v>
      </c>
      <c r="X409" t="s">
        <v>2917</v>
      </c>
      <c r="Z409" t="s">
        <v>2912</v>
      </c>
      <c r="AA409" t="s">
        <v>2913</v>
      </c>
      <c r="AC409">
        <v>4</v>
      </c>
      <c r="AD409">
        <v>1802248</v>
      </c>
      <c r="AE409">
        <v>2019</v>
      </c>
    </row>
    <row r="410" spans="1:31">
      <c r="A410" t="s">
        <v>6729</v>
      </c>
      <c r="B410">
        <v>85825</v>
      </c>
      <c r="C410" t="s">
        <v>2918</v>
      </c>
      <c r="D410">
        <v>0</v>
      </c>
      <c r="E410">
        <v>996153</v>
      </c>
      <c r="F410" t="s">
        <v>2297</v>
      </c>
      <c r="G410">
        <v>351</v>
      </c>
      <c r="H410">
        <v>14</v>
      </c>
      <c r="J410">
        <v>45</v>
      </c>
      <c r="K410">
        <v>45</v>
      </c>
      <c r="L410">
        <v>24</v>
      </c>
      <c r="M410">
        <v>24</v>
      </c>
      <c r="R410">
        <v>1989</v>
      </c>
      <c r="U410">
        <v>1989</v>
      </c>
      <c r="V410">
        <v>4.3000001907348597</v>
      </c>
      <c r="W410">
        <v>2</v>
      </c>
      <c r="Z410" t="s">
        <v>2457</v>
      </c>
      <c r="AA410" t="s">
        <v>2919</v>
      </c>
      <c r="AC410">
        <v>5</v>
      </c>
      <c r="AD410">
        <v>4210344</v>
      </c>
      <c r="AE410">
        <v>2019</v>
      </c>
    </row>
    <row r="411" spans="1:31">
      <c r="A411" t="s">
        <v>6729</v>
      </c>
      <c r="B411">
        <v>33173</v>
      </c>
      <c r="C411" t="s">
        <v>2920</v>
      </c>
      <c r="D411">
        <v>0</v>
      </c>
      <c r="E411">
        <v>564370</v>
      </c>
      <c r="F411" t="s">
        <v>2288</v>
      </c>
      <c r="G411">
        <v>329</v>
      </c>
      <c r="H411">
        <v>67</v>
      </c>
      <c r="I411">
        <v>571</v>
      </c>
      <c r="J411">
        <v>59</v>
      </c>
      <c r="K411">
        <v>64.900000000000006</v>
      </c>
      <c r="L411">
        <v>30</v>
      </c>
      <c r="M411">
        <v>30</v>
      </c>
      <c r="N411">
        <v>40</v>
      </c>
      <c r="P411">
        <v>400</v>
      </c>
      <c r="R411">
        <v>1975</v>
      </c>
      <c r="U411">
        <v>1975</v>
      </c>
      <c r="V411">
        <v>3.5</v>
      </c>
      <c r="W411">
        <v>2.5</v>
      </c>
      <c r="Z411" t="s">
        <v>2303</v>
      </c>
      <c r="AA411" t="s">
        <v>2921</v>
      </c>
      <c r="AC411">
        <v>5</v>
      </c>
      <c r="AD411">
        <v>3901451</v>
      </c>
      <c r="AE411">
        <v>2019</v>
      </c>
    </row>
    <row r="412" spans="1:31">
      <c r="A412" t="s">
        <v>6729</v>
      </c>
      <c r="B412">
        <v>33177</v>
      </c>
      <c r="C412" t="s">
        <v>2922</v>
      </c>
      <c r="D412">
        <v>0</v>
      </c>
      <c r="E412">
        <v>286724</v>
      </c>
      <c r="F412" t="s">
        <v>2288</v>
      </c>
      <c r="G412">
        <v>329</v>
      </c>
      <c r="H412">
        <v>19</v>
      </c>
      <c r="I412">
        <v>432</v>
      </c>
      <c r="J412">
        <v>52.9</v>
      </c>
      <c r="K412">
        <v>52.9</v>
      </c>
      <c r="L412">
        <v>14.5</v>
      </c>
      <c r="M412">
        <v>14.5</v>
      </c>
      <c r="N412">
        <v>25</v>
      </c>
      <c r="P412">
        <v>98</v>
      </c>
      <c r="R412">
        <v>1961</v>
      </c>
      <c r="U412">
        <v>1961</v>
      </c>
      <c r="V412">
        <v>6.8000001907348597</v>
      </c>
      <c r="W412">
        <v>6.0999999046325604</v>
      </c>
      <c r="Z412" t="s">
        <v>2303</v>
      </c>
      <c r="AA412" t="s">
        <v>2921</v>
      </c>
      <c r="AC412">
        <v>5</v>
      </c>
      <c r="AD412">
        <v>3901451</v>
      </c>
      <c r="AE412">
        <v>2019</v>
      </c>
    </row>
    <row r="413" spans="1:31">
      <c r="A413" t="s">
        <v>6729</v>
      </c>
      <c r="B413">
        <v>68377</v>
      </c>
      <c r="C413" t="s">
        <v>2923</v>
      </c>
      <c r="D413">
        <v>0</v>
      </c>
      <c r="E413">
        <v>569985</v>
      </c>
      <c r="F413" t="s">
        <v>2709</v>
      </c>
      <c r="G413">
        <v>351</v>
      </c>
      <c r="H413">
        <v>90</v>
      </c>
      <c r="I413">
        <v>950</v>
      </c>
      <c r="J413">
        <v>61.7</v>
      </c>
      <c r="K413">
        <v>65</v>
      </c>
      <c r="L413">
        <v>21.7</v>
      </c>
      <c r="M413">
        <v>21.7</v>
      </c>
      <c r="N413">
        <v>41</v>
      </c>
      <c r="P413">
        <v>120</v>
      </c>
      <c r="R413">
        <v>1976</v>
      </c>
      <c r="U413">
        <v>1976</v>
      </c>
      <c r="V413">
        <v>6</v>
      </c>
      <c r="W413">
        <v>4.5</v>
      </c>
      <c r="Z413" t="s">
        <v>2303</v>
      </c>
      <c r="AA413" t="s">
        <v>2921</v>
      </c>
      <c r="AC413">
        <v>5</v>
      </c>
      <c r="AD413">
        <v>3901451</v>
      </c>
      <c r="AE413">
        <v>2019</v>
      </c>
    </row>
    <row r="414" spans="1:31">
      <c r="A414" t="s">
        <v>6729</v>
      </c>
      <c r="B414">
        <v>85804</v>
      </c>
      <c r="C414" t="s">
        <v>2924</v>
      </c>
      <c r="E414">
        <v>1236111</v>
      </c>
      <c r="F414" t="s">
        <v>2297</v>
      </c>
      <c r="G414">
        <v>351</v>
      </c>
      <c r="H414">
        <v>12</v>
      </c>
      <c r="J414">
        <v>29</v>
      </c>
      <c r="K414">
        <v>29</v>
      </c>
      <c r="L414">
        <v>11.8</v>
      </c>
      <c r="M414">
        <v>11.8</v>
      </c>
      <c r="R414">
        <v>2012</v>
      </c>
      <c r="U414">
        <v>2012</v>
      </c>
      <c r="V414">
        <v>3.4000000953674299</v>
      </c>
      <c r="W414">
        <v>2</v>
      </c>
      <c r="Z414" t="s">
        <v>2298</v>
      </c>
      <c r="AA414" t="s">
        <v>2893</v>
      </c>
      <c r="AB414" t="s">
        <v>2894</v>
      </c>
      <c r="AC414">
        <v>5</v>
      </c>
      <c r="AD414">
        <v>1510310</v>
      </c>
      <c r="AE414">
        <v>2019</v>
      </c>
    </row>
    <row r="415" spans="1:31">
      <c r="A415" t="s">
        <v>6729</v>
      </c>
      <c r="B415">
        <v>86009</v>
      </c>
      <c r="C415" t="s">
        <v>2925</v>
      </c>
      <c r="E415">
        <v>987543</v>
      </c>
      <c r="F415" t="s">
        <v>2297</v>
      </c>
      <c r="G415">
        <v>351</v>
      </c>
      <c r="H415">
        <v>66</v>
      </c>
      <c r="I415">
        <v>99999</v>
      </c>
      <c r="J415">
        <v>65</v>
      </c>
      <c r="K415">
        <v>65</v>
      </c>
      <c r="L415">
        <v>19</v>
      </c>
      <c r="M415">
        <v>19</v>
      </c>
      <c r="R415">
        <v>1992</v>
      </c>
      <c r="U415">
        <v>1992</v>
      </c>
      <c r="V415">
        <v>6</v>
      </c>
      <c r="W415">
        <v>2</v>
      </c>
      <c r="Z415" t="s">
        <v>2465</v>
      </c>
      <c r="AA415" t="s">
        <v>2926</v>
      </c>
      <c r="AC415">
        <v>5</v>
      </c>
      <c r="AD415">
        <v>910363</v>
      </c>
      <c r="AE415">
        <v>2019</v>
      </c>
    </row>
    <row r="416" spans="1:31">
      <c r="A416" t="s">
        <v>6729</v>
      </c>
      <c r="B416">
        <v>85826</v>
      </c>
      <c r="C416" t="s">
        <v>2918</v>
      </c>
      <c r="D416">
        <v>0</v>
      </c>
      <c r="E416">
        <v>1199047</v>
      </c>
      <c r="F416" t="s">
        <v>2297</v>
      </c>
      <c r="G416">
        <v>351</v>
      </c>
      <c r="H416">
        <v>9</v>
      </c>
      <c r="J416">
        <v>34</v>
      </c>
      <c r="K416">
        <v>34</v>
      </c>
      <c r="L416">
        <v>12</v>
      </c>
      <c r="M416">
        <v>12</v>
      </c>
      <c r="R416">
        <v>2004</v>
      </c>
      <c r="U416">
        <v>2004</v>
      </c>
      <c r="V416">
        <v>4.3000001907348597</v>
      </c>
      <c r="W416">
        <v>2</v>
      </c>
      <c r="Z416" t="s">
        <v>2457</v>
      </c>
      <c r="AA416" t="s">
        <v>2927</v>
      </c>
      <c r="AC416">
        <v>5</v>
      </c>
      <c r="AD416">
        <v>4210329</v>
      </c>
      <c r="AE416">
        <v>2019</v>
      </c>
    </row>
    <row r="417" spans="1:31">
      <c r="A417" t="s">
        <v>6729</v>
      </c>
      <c r="B417">
        <v>56136</v>
      </c>
      <c r="C417" t="s">
        <v>2928</v>
      </c>
      <c r="D417">
        <v>0</v>
      </c>
      <c r="E417">
        <v>545621</v>
      </c>
      <c r="F417" t="s">
        <v>2334</v>
      </c>
      <c r="G417">
        <v>359</v>
      </c>
      <c r="H417">
        <v>66</v>
      </c>
      <c r="I417">
        <v>1040</v>
      </c>
      <c r="J417">
        <v>85.1</v>
      </c>
      <c r="K417">
        <v>90</v>
      </c>
      <c r="L417">
        <v>21</v>
      </c>
      <c r="M417">
        <v>21</v>
      </c>
      <c r="N417">
        <v>22</v>
      </c>
      <c r="P417">
        <v>149</v>
      </c>
      <c r="Q417">
        <v>40</v>
      </c>
      <c r="R417">
        <v>1985</v>
      </c>
      <c r="U417">
        <v>1985</v>
      </c>
      <c r="V417">
        <v>6</v>
      </c>
      <c r="W417">
        <v>4</v>
      </c>
      <c r="Z417" t="s">
        <v>2929</v>
      </c>
      <c r="AA417" t="s">
        <v>2930</v>
      </c>
      <c r="AC417">
        <v>3</v>
      </c>
      <c r="AD417">
        <v>2601944</v>
      </c>
      <c r="AE417">
        <v>2019</v>
      </c>
    </row>
    <row r="418" spans="1:31">
      <c r="A418" t="s">
        <v>6729</v>
      </c>
      <c r="B418">
        <v>74814</v>
      </c>
      <c r="C418" t="s">
        <v>2931</v>
      </c>
      <c r="D418">
        <v>0</v>
      </c>
      <c r="E418">
        <v>963205</v>
      </c>
      <c r="F418" t="s">
        <v>2334</v>
      </c>
      <c r="G418">
        <v>359</v>
      </c>
      <c r="H418">
        <v>68</v>
      </c>
      <c r="I418">
        <v>792</v>
      </c>
      <c r="J418">
        <v>119.5</v>
      </c>
      <c r="K418">
        <v>140</v>
      </c>
      <c r="L418">
        <v>33</v>
      </c>
      <c r="M418">
        <v>33</v>
      </c>
      <c r="N418">
        <v>27</v>
      </c>
      <c r="P418">
        <v>400</v>
      </c>
      <c r="R418">
        <v>1990</v>
      </c>
      <c r="U418">
        <v>1990</v>
      </c>
      <c r="V418">
        <v>6</v>
      </c>
      <c r="W418">
        <v>5</v>
      </c>
      <c r="Z418" t="s">
        <v>2929</v>
      </c>
      <c r="AA418" t="s">
        <v>2930</v>
      </c>
      <c r="AC418">
        <v>3</v>
      </c>
      <c r="AD418">
        <v>2601944</v>
      </c>
      <c r="AE418">
        <v>2019</v>
      </c>
    </row>
    <row r="419" spans="1:31">
      <c r="A419" t="s">
        <v>6729</v>
      </c>
      <c r="B419">
        <v>86010</v>
      </c>
      <c r="C419" t="s">
        <v>2932</v>
      </c>
      <c r="E419">
        <v>1021413</v>
      </c>
      <c r="F419" t="s">
        <v>2297</v>
      </c>
      <c r="G419">
        <v>351</v>
      </c>
      <c r="H419">
        <v>36</v>
      </c>
      <c r="I419">
        <v>99999</v>
      </c>
      <c r="J419">
        <v>50.2</v>
      </c>
      <c r="K419">
        <v>50.2</v>
      </c>
      <c r="L419">
        <v>14.9</v>
      </c>
      <c r="M419">
        <v>14.9</v>
      </c>
      <c r="R419">
        <v>1975</v>
      </c>
      <c r="U419">
        <v>1975</v>
      </c>
      <c r="V419">
        <v>5.3000001907348597</v>
      </c>
      <c r="W419">
        <v>2</v>
      </c>
      <c r="Z419" t="s">
        <v>2465</v>
      </c>
      <c r="AA419" t="s">
        <v>2926</v>
      </c>
      <c r="AC419">
        <v>5</v>
      </c>
      <c r="AD419">
        <v>910364</v>
      </c>
      <c r="AE419">
        <v>2019</v>
      </c>
    </row>
    <row r="420" spans="1:31" ht="45">
      <c r="A420" t="s">
        <v>6729</v>
      </c>
      <c r="B420">
        <v>85735</v>
      </c>
      <c r="C420" s="83" t="s">
        <v>2933</v>
      </c>
      <c r="E420">
        <v>603080</v>
      </c>
      <c r="F420" t="s">
        <v>2297</v>
      </c>
      <c r="G420">
        <v>351</v>
      </c>
      <c r="H420">
        <v>27</v>
      </c>
      <c r="J420">
        <v>41.5</v>
      </c>
      <c r="K420">
        <v>41.5</v>
      </c>
      <c r="L420">
        <v>14.2</v>
      </c>
      <c r="M420">
        <v>14.2</v>
      </c>
      <c r="R420">
        <v>1998</v>
      </c>
      <c r="U420">
        <v>1998</v>
      </c>
      <c r="V420">
        <v>4.3000001907348597</v>
      </c>
      <c r="W420">
        <v>2</v>
      </c>
      <c r="Z420" t="s">
        <v>2303</v>
      </c>
      <c r="AA420" t="s">
        <v>2934</v>
      </c>
      <c r="AB420" t="s">
        <v>2712</v>
      </c>
      <c r="AC420">
        <v>5</v>
      </c>
      <c r="AD420">
        <v>4110272</v>
      </c>
      <c r="AE420">
        <v>2019</v>
      </c>
    </row>
    <row r="421" spans="1:31">
      <c r="A421" t="s">
        <v>6729</v>
      </c>
      <c r="B421">
        <v>85805</v>
      </c>
      <c r="C421" t="s">
        <v>2924</v>
      </c>
      <c r="E421">
        <v>1156315</v>
      </c>
      <c r="F421" t="s">
        <v>2297</v>
      </c>
      <c r="G421">
        <v>351</v>
      </c>
      <c r="H421">
        <v>21</v>
      </c>
      <c r="J421">
        <v>50</v>
      </c>
      <c r="K421">
        <v>29</v>
      </c>
      <c r="L421">
        <v>14.5</v>
      </c>
      <c r="M421">
        <v>14.5</v>
      </c>
      <c r="R421">
        <v>1990</v>
      </c>
      <c r="U421">
        <v>1990</v>
      </c>
      <c r="V421">
        <v>2.5</v>
      </c>
      <c r="W421">
        <v>2</v>
      </c>
      <c r="Z421" t="s">
        <v>2298</v>
      </c>
      <c r="AA421" t="s">
        <v>2888</v>
      </c>
      <c r="AB421" t="s">
        <v>2889</v>
      </c>
      <c r="AC421">
        <v>5</v>
      </c>
      <c r="AD421">
        <v>1510311</v>
      </c>
      <c r="AE421">
        <v>2019</v>
      </c>
    </row>
    <row r="422" spans="1:31">
      <c r="A422" t="s">
        <v>6729</v>
      </c>
      <c r="B422">
        <v>86011</v>
      </c>
      <c r="C422" t="s">
        <v>2935</v>
      </c>
      <c r="E422">
        <v>240174</v>
      </c>
      <c r="F422" t="s">
        <v>2297</v>
      </c>
      <c r="G422">
        <v>351</v>
      </c>
      <c r="H422">
        <v>20</v>
      </c>
      <c r="I422">
        <v>99999</v>
      </c>
      <c r="J422">
        <v>46.8</v>
      </c>
      <c r="K422">
        <v>46.8</v>
      </c>
      <c r="L422">
        <v>16.2</v>
      </c>
      <c r="M422">
        <v>16.2</v>
      </c>
      <c r="R422">
        <v>1940</v>
      </c>
      <c r="U422">
        <v>1940</v>
      </c>
      <c r="V422">
        <v>2.5</v>
      </c>
      <c r="W422">
        <v>2</v>
      </c>
      <c r="Z422" t="s">
        <v>2465</v>
      </c>
      <c r="AA422" t="s">
        <v>2936</v>
      </c>
      <c r="AC422">
        <v>5</v>
      </c>
      <c r="AD422">
        <v>910365</v>
      </c>
      <c r="AE422">
        <v>2019</v>
      </c>
    </row>
    <row r="423" spans="1:31">
      <c r="A423" t="s">
        <v>6729</v>
      </c>
      <c r="B423">
        <v>85713</v>
      </c>
      <c r="C423" t="s">
        <v>2937</v>
      </c>
      <c r="E423">
        <v>1122378</v>
      </c>
      <c r="F423" t="s">
        <v>2297</v>
      </c>
      <c r="G423">
        <v>351</v>
      </c>
      <c r="H423">
        <v>59</v>
      </c>
      <c r="J423">
        <v>62</v>
      </c>
      <c r="K423">
        <v>62</v>
      </c>
      <c r="L423">
        <v>19</v>
      </c>
      <c r="M423">
        <v>19</v>
      </c>
      <c r="R423">
        <v>2002</v>
      </c>
      <c r="U423">
        <v>2002</v>
      </c>
      <c r="V423">
        <v>5.5999999046325604</v>
      </c>
      <c r="W423">
        <v>2</v>
      </c>
      <c r="Z423" t="s">
        <v>2383</v>
      </c>
      <c r="AA423" t="s">
        <v>2938</v>
      </c>
      <c r="AB423" t="s">
        <v>2367</v>
      </c>
      <c r="AC423">
        <v>5</v>
      </c>
      <c r="AD423">
        <v>1610255</v>
      </c>
      <c r="AE423">
        <v>2019</v>
      </c>
    </row>
    <row r="424" spans="1:31">
      <c r="A424" t="s">
        <v>6729</v>
      </c>
      <c r="B424">
        <v>63946</v>
      </c>
      <c r="C424" t="s">
        <v>1315</v>
      </c>
      <c r="D424">
        <v>2769</v>
      </c>
      <c r="E424">
        <v>633580</v>
      </c>
      <c r="F424" t="s">
        <v>2343</v>
      </c>
      <c r="G424">
        <v>422</v>
      </c>
      <c r="H424">
        <v>11</v>
      </c>
      <c r="I424">
        <v>400</v>
      </c>
      <c r="J424">
        <v>42</v>
      </c>
      <c r="K424">
        <v>42.1</v>
      </c>
      <c r="L424">
        <v>12</v>
      </c>
      <c r="M424">
        <v>12</v>
      </c>
      <c r="N424">
        <v>10.5</v>
      </c>
      <c r="P424">
        <v>12</v>
      </c>
      <c r="R424">
        <v>1981</v>
      </c>
      <c r="U424">
        <v>1981</v>
      </c>
      <c r="V424">
        <v>4.9000000953674299</v>
      </c>
      <c r="W424">
        <v>3</v>
      </c>
      <c r="Z424" t="s">
        <v>2293</v>
      </c>
      <c r="AA424" t="s">
        <v>2939</v>
      </c>
      <c r="AC424">
        <v>4</v>
      </c>
      <c r="AD424">
        <v>3202937</v>
      </c>
      <c r="AE424">
        <v>2019</v>
      </c>
    </row>
    <row r="425" spans="1:31">
      <c r="A425" t="s">
        <v>6729</v>
      </c>
      <c r="B425">
        <v>73047</v>
      </c>
      <c r="C425" t="s">
        <v>2166</v>
      </c>
      <c r="D425">
        <v>0</v>
      </c>
      <c r="E425">
        <v>641248</v>
      </c>
      <c r="F425" t="s">
        <v>2292</v>
      </c>
      <c r="G425">
        <v>422</v>
      </c>
      <c r="H425">
        <v>17</v>
      </c>
      <c r="I425">
        <v>600</v>
      </c>
      <c r="J425">
        <v>42</v>
      </c>
      <c r="K425">
        <v>42</v>
      </c>
      <c r="L425">
        <v>14</v>
      </c>
      <c r="M425">
        <v>14</v>
      </c>
      <c r="N425">
        <v>10</v>
      </c>
      <c r="P425">
        <v>16</v>
      </c>
      <c r="R425">
        <v>1984</v>
      </c>
      <c r="U425">
        <v>1984</v>
      </c>
      <c r="V425">
        <v>1.6000000238418499</v>
      </c>
      <c r="W425">
        <v>1</v>
      </c>
      <c r="Z425" t="s">
        <v>2293</v>
      </c>
      <c r="AA425" t="s">
        <v>2939</v>
      </c>
      <c r="AC425">
        <v>4</v>
      </c>
      <c r="AD425">
        <v>3202937</v>
      </c>
      <c r="AE425">
        <v>2019</v>
      </c>
    </row>
    <row r="426" spans="1:31">
      <c r="A426" t="s">
        <v>6729</v>
      </c>
      <c r="B426">
        <v>86067</v>
      </c>
      <c r="C426" t="s">
        <v>2940</v>
      </c>
      <c r="E426">
        <v>1291720</v>
      </c>
      <c r="F426" t="s">
        <v>2297</v>
      </c>
      <c r="G426">
        <v>351</v>
      </c>
      <c r="H426">
        <v>9</v>
      </c>
      <c r="I426">
        <v>99999</v>
      </c>
      <c r="J426">
        <v>30.2</v>
      </c>
      <c r="K426">
        <v>30.2</v>
      </c>
      <c r="L426">
        <v>9</v>
      </c>
      <c r="M426">
        <v>9</v>
      </c>
      <c r="R426">
        <v>1993</v>
      </c>
      <c r="U426">
        <v>1993</v>
      </c>
      <c r="V426">
        <v>1</v>
      </c>
      <c r="W426">
        <v>0.30000001192092801</v>
      </c>
      <c r="Z426" t="s">
        <v>2941</v>
      </c>
      <c r="AA426" t="s">
        <v>2366</v>
      </c>
      <c r="AC426">
        <v>5</v>
      </c>
      <c r="AD426">
        <v>110404</v>
      </c>
      <c r="AE426">
        <v>2019</v>
      </c>
    </row>
    <row r="427" spans="1:31" ht="45">
      <c r="A427" t="s">
        <v>6729</v>
      </c>
      <c r="B427">
        <v>85736</v>
      </c>
      <c r="C427" t="s">
        <v>2942</v>
      </c>
      <c r="E427">
        <v>1089624</v>
      </c>
      <c r="F427" t="s">
        <v>2297</v>
      </c>
      <c r="G427">
        <v>351</v>
      </c>
      <c r="H427">
        <v>54</v>
      </c>
      <c r="J427">
        <v>58</v>
      </c>
      <c r="K427">
        <v>58</v>
      </c>
      <c r="L427">
        <v>30</v>
      </c>
      <c r="M427">
        <v>30</v>
      </c>
      <c r="R427">
        <v>1968</v>
      </c>
      <c r="U427">
        <v>1968</v>
      </c>
      <c r="V427">
        <v>7</v>
      </c>
      <c r="W427">
        <v>2</v>
      </c>
      <c r="Z427" t="s">
        <v>2303</v>
      </c>
      <c r="AA427" s="83" t="s">
        <v>2943</v>
      </c>
      <c r="AC427">
        <v>5</v>
      </c>
      <c r="AD427">
        <v>4110273</v>
      </c>
      <c r="AE427">
        <v>2019</v>
      </c>
    </row>
    <row r="428" spans="1:31">
      <c r="A428" t="s">
        <v>6729</v>
      </c>
      <c r="B428">
        <v>42293</v>
      </c>
      <c r="C428" t="s">
        <v>2944</v>
      </c>
      <c r="D428">
        <v>0</v>
      </c>
      <c r="E428">
        <v>585452</v>
      </c>
      <c r="F428" t="s">
        <v>2292</v>
      </c>
      <c r="G428">
        <v>422</v>
      </c>
      <c r="H428">
        <v>67</v>
      </c>
      <c r="I428">
        <v>1200</v>
      </c>
      <c r="J428">
        <v>108</v>
      </c>
      <c r="K428">
        <v>108</v>
      </c>
      <c r="L428">
        <v>28</v>
      </c>
      <c r="M428">
        <v>28</v>
      </c>
      <c r="N428">
        <v>60</v>
      </c>
      <c r="Q428">
        <v>78</v>
      </c>
      <c r="R428">
        <v>1977</v>
      </c>
      <c r="U428">
        <v>1977</v>
      </c>
      <c r="V428">
        <v>12</v>
      </c>
      <c r="W428">
        <v>7</v>
      </c>
      <c r="Z428" t="s">
        <v>2363</v>
      </c>
      <c r="AA428" t="s">
        <v>2331</v>
      </c>
      <c r="AC428">
        <v>4</v>
      </c>
      <c r="AD428">
        <v>4608223</v>
      </c>
      <c r="AE428">
        <v>2019</v>
      </c>
    </row>
    <row r="429" spans="1:31">
      <c r="A429" t="s">
        <v>6729</v>
      </c>
      <c r="B429">
        <v>73396</v>
      </c>
      <c r="C429" t="s">
        <v>2945</v>
      </c>
      <c r="D429">
        <v>0</v>
      </c>
      <c r="E429">
        <v>599039</v>
      </c>
      <c r="F429" t="s">
        <v>2343</v>
      </c>
      <c r="G429">
        <v>422</v>
      </c>
      <c r="H429">
        <v>22</v>
      </c>
      <c r="I429">
        <v>650</v>
      </c>
      <c r="J429">
        <v>41.7</v>
      </c>
      <c r="K429">
        <v>41.7</v>
      </c>
      <c r="L429">
        <v>14.1</v>
      </c>
      <c r="M429">
        <v>14.1</v>
      </c>
      <c r="N429">
        <v>10.199999999999999</v>
      </c>
      <c r="P429">
        <v>22</v>
      </c>
      <c r="Q429">
        <v>15</v>
      </c>
      <c r="R429">
        <v>1978</v>
      </c>
      <c r="U429">
        <v>1978</v>
      </c>
      <c r="V429">
        <v>6.4000000953674299</v>
      </c>
      <c r="W429">
        <v>2</v>
      </c>
      <c r="Z429" t="s">
        <v>2293</v>
      </c>
      <c r="AA429" t="s">
        <v>2345</v>
      </c>
      <c r="AC429">
        <v>4</v>
      </c>
      <c r="AD429">
        <v>3200264</v>
      </c>
      <c r="AE429">
        <v>2019</v>
      </c>
    </row>
    <row r="430" spans="1:31">
      <c r="A430" t="s">
        <v>6729</v>
      </c>
      <c r="B430">
        <v>82327</v>
      </c>
      <c r="C430" t="s">
        <v>2041</v>
      </c>
      <c r="D430">
        <v>0</v>
      </c>
      <c r="E430">
        <v>1264795</v>
      </c>
      <c r="F430" t="s">
        <v>2946</v>
      </c>
      <c r="G430">
        <v>310</v>
      </c>
      <c r="H430">
        <v>5157</v>
      </c>
      <c r="I430">
        <v>18207</v>
      </c>
      <c r="J430">
        <v>479.9</v>
      </c>
      <c r="K430">
        <v>505</v>
      </c>
      <c r="L430">
        <v>82</v>
      </c>
      <c r="M430">
        <v>82</v>
      </c>
      <c r="N430">
        <v>40.1</v>
      </c>
      <c r="Q430">
        <v>16750</v>
      </c>
      <c r="R430">
        <v>2001</v>
      </c>
      <c r="U430">
        <v>2001</v>
      </c>
      <c r="V430">
        <v>31.2000007629394</v>
      </c>
      <c r="W430">
        <v>11.399999618530201</v>
      </c>
      <c r="X430" t="s">
        <v>2947</v>
      </c>
      <c r="Z430" t="s">
        <v>2465</v>
      </c>
      <c r="AA430" t="s">
        <v>2948</v>
      </c>
      <c r="AC430">
        <v>5</v>
      </c>
      <c r="AD430">
        <v>904018</v>
      </c>
      <c r="AE430">
        <v>2019</v>
      </c>
    </row>
    <row r="431" spans="1:31">
      <c r="A431" t="s">
        <v>6729</v>
      </c>
      <c r="B431">
        <v>83435</v>
      </c>
      <c r="C431" t="s">
        <v>2044</v>
      </c>
      <c r="D431">
        <v>0</v>
      </c>
      <c r="E431">
        <v>1275899</v>
      </c>
      <c r="F431" t="s">
        <v>2946</v>
      </c>
      <c r="G431">
        <v>310</v>
      </c>
      <c r="H431">
        <v>7683</v>
      </c>
      <c r="I431">
        <v>21195</v>
      </c>
      <c r="J431">
        <v>523.70000000000005</v>
      </c>
      <c r="K431">
        <v>553.79999999999995</v>
      </c>
      <c r="L431">
        <v>89.2</v>
      </c>
      <c r="M431">
        <v>89.2</v>
      </c>
      <c r="N431">
        <v>46.1</v>
      </c>
      <c r="Q431">
        <v>16916</v>
      </c>
      <c r="R431">
        <v>2002</v>
      </c>
      <c r="U431">
        <v>2002</v>
      </c>
      <c r="V431">
        <v>30.2000007629394</v>
      </c>
      <c r="W431">
        <v>17.5</v>
      </c>
      <c r="X431" t="s">
        <v>2949</v>
      </c>
      <c r="Z431" t="s">
        <v>2465</v>
      </c>
      <c r="AA431" t="s">
        <v>2948</v>
      </c>
      <c r="AC431">
        <v>5</v>
      </c>
      <c r="AD431">
        <v>904018</v>
      </c>
      <c r="AE431">
        <v>2019</v>
      </c>
    </row>
    <row r="432" spans="1:31">
      <c r="A432" t="s">
        <v>6729</v>
      </c>
      <c r="B432">
        <v>83436</v>
      </c>
      <c r="C432" t="s">
        <v>2046</v>
      </c>
      <c r="D432">
        <v>0</v>
      </c>
      <c r="E432">
        <v>1273924</v>
      </c>
      <c r="F432" t="s">
        <v>2946</v>
      </c>
      <c r="G432">
        <v>310</v>
      </c>
      <c r="H432">
        <v>7683</v>
      </c>
      <c r="I432">
        <v>21195</v>
      </c>
      <c r="J432">
        <v>523.70000000000005</v>
      </c>
      <c r="K432">
        <v>553.79999999999995</v>
      </c>
      <c r="L432">
        <v>89.2</v>
      </c>
      <c r="M432">
        <v>89.2</v>
      </c>
      <c r="N432">
        <v>46.1</v>
      </c>
      <c r="Q432">
        <v>16916</v>
      </c>
      <c r="R432">
        <v>2002</v>
      </c>
      <c r="U432">
        <v>2002</v>
      </c>
      <c r="V432">
        <v>30.2000007629394</v>
      </c>
      <c r="W432">
        <v>17.5</v>
      </c>
      <c r="X432" t="s">
        <v>2949</v>
      </c>
      <c r="Z432" t="s">
        <v>2465</v>
      </c>
      <c r="AA432" t="s">
        <v>2948</v>
      </c>
      <c r="AC432">
        <v>5</v>
      </c>
      <c r="AD432">
        <v>904018</v>
      </c>
      <c r="AE432">
        <v>2019</v>
      </c>
    </row>
    <row r="433" spans="1:31">
      <c r="A433" t="s">
        <v>6729</v>
      </c>
      <c r="B433">
        <v>82326</v>
      </c>
      <c r="C433" t="s">
        <v>2222</v>
      </c>
      <c r="D433">
        <v>0</v>
      </c>
      <c r="E433">
        <v>1247508</v>
      </c>
      <c r="F433" t="s">
        <v>2946</v>
      </c>
      <c r="G433">
        <v>310</v>
      </c>
      <c r="H433">
        <v>35494</v>
      </c>
      <c r="I433">
        <v>74640</v>
      </c>
      <c r="J433">
        <v>863.4</v>
      </c>
      <c r="K433">
        <v>909.6</v>
      </c>
      <c r="L433">
        <v>131.19999999999999</v>
      </c>
      <c r="M433">
        <v>131.19999999999999</v>
      </c>
      <c r="N433">
        <v>16.3</v>
      </c>
      <c r="Q433">
        <v>67500</v>
      </c>
      <c r="R433">
        <v>2001</v>
      </c>
      <c r="U433">
        <v>2001</v>
      </c>
      <c r="V433">
        <v>45.900001525878899</v>
      </c>
      <c r="W433">
        <v>26.899999618530199</v>
      </c>
      <c r="Z433" t="s">
        <v>2465</v>
      </c>
      <c r="AA433" t="s">
        <v>2948</v>
      </c>
      <c r="AC433">
        <v>5</v>
      </c>
      <c r="AD433">
        <v>904018</v>
      </c>
      <c r="AE433">
        <v>2019</v>
      </c>
    </row>
    <row r="434" spans="1:31">
      <c r="A434" t="s">
        <v>6729</v>
      </c>
      <c r="B434">
        <v>25534</v>
      </c>
      <c r="C434" t="s">
        <v>2950</v>
      </c>
      <c r="D434">
        <v>0</v>
      </c>
      <c r="E434">
        <v>548633</v>
      </c>
      <c r="F434" t="s">
        <v>2334</v>
      </c>
      <c r="G434">
        <v>359</v>
      </c>
      <c r="H434">
        <v>43</v>
      </c>
      <c r="I434">
        <v>1150</v>
      </c>
      <c r="J434">
        <v>65.7</v>
      </c>
      <c r="K434">
        <v>65.7</v>
      </c>
      <c r="L434">
        <v>20.5</v>
      </c>
      <c r="M434">
        <v>20.5</v>
      </c>
      <c r="P434">
        <v>145</v>
      </c>
      <c r="Q434">
        <v>63</v>
      </c>
      <c r="R434">
        <v>1973</v>
      </c>
      <c r="U434">
        <v>1973</v>
      </c>
      <c r="V434">
        <v>7.3000001907348597</v>
      </c>
      <c r="W434">
        <v>0</v>
      </c>
      <c r="Z434" t="s">
        <v>2951</v>
      </c>
      <c r="AA434" t="s">
        <v>2952</v>
      </c>
      <c r="AC434">
        <v>3</v>
      </c>
      <c r="AD434">
        <v>2404148</v>
      </c>
      <c r="AE434">
        <v>2019</v>
      </c>
    </row>
    <row r="435" spans="1:31">
      <c r="A435" t="s">
        <v>6729</v>
      </c>
      <c r="B435">
        <v>96249</v>
      </c>
      <c r="C435" t="s">
        <v>2953</v>
      </c>
      <c r="D435">
        <v>0</v>
      </c>
      <c r="E435">
        <v>1237319</v>
      </c>
      <c r="F435" t="s">
        <v>2339</v>
      </c>
      <c r="G435">
        <v>351</v>
      </c>
      <c r="H435">
        <v>43</v>
      </c>
      <c r="I435">
        <v>1400</v>
      </c>
      <c r="J435">
        <v>64.8</v>
      </c>
      <c r="K435">
        <v>64.8</v>
      </c>
      <c r="L435">
        <v>19</v>
      </c>
      <c r="M435">
        <v>19</v>
      </c>
      <c r="P435">
        <v>145</v>
      </c>
      <c r="Q435">
        <v>90</v>
      </c>
      <c r="R435">
        <v>2012</v>
      </c>
      <c r="U435">
        <v>2012</v>
      </c>
      <c r="V435">
        <v>11</v>
      </c>
      <c r="W435">
        <v>0</v>
      </c>
      <c r="Z435" t="s">
        <v>2951</v>
      </c>
      <c r="AA435" t="s">
        <v>2952</v>
      </c>
      <c r="AC435">
        <v>3</v>
      </c>
      <c r="AD435">
        <v>2404148</v>
      </c>
      <c r="AE435">
        <v>2019</v>
      </c>
    </row>
    <row r="436" spans="1:31">
      <c r="A436" t="s">
        <v>6729</v>
      </c>
      <c r="B436">
        <v>34635</v>
      </c>
      <c r="C436" t="s">
        <v>2954</v>
      </c>
      <c r="D436">
        <v>0</v>
      </c>
      <c r="E436">
        <v>1029708</v>
      </c>
      <c r="F436" t="s">
        <v>2307</v>
      </c>
      <c r="G436">
        <v>329</v>
      </c>
      <c r="H436">
        <v>14</v>
      </c>
      <c r="I436">
        <v>900</v>
      </c>
      <c r="J436">
        <v>49</v>
      </c>
      <c r="K436">
        <v>49</v>
      </c>
      <c r="L436">
        <v>18.5</v>
      </c>
      <c r="M436">
        <v>18.5</v>
      </c>
      <c r="N436">
        <v>13.6</v>
      </c>
      <c r="P436">
        <v>80</v>
      </c>
      <c r="Q436">
        <v>22</v>
      </c>
      <c r="R436">
        <v>1995</v>
      </c>
      <c r="U436">
        <v>1995</v>
      </c>
      <c r="V436">
        <v>4</v>
      </c>
      <c r="W436">
        <v>3.5</v>
      </c>
      <c r="Z436" t="s">
        <v>2951</v>
      </c>
      <c r="AA436" t="s">
        <v>2952</v>
      </c>
      <c r="AC436">
        <v>3</v>
      </c>
      <c r="AD436">
        <v>2404148</v>
      </c>
      <c r="AE436">
        <v>2019</v>
      </c>
    </row>
    <row r="437" spans="1:31">
      <c r="A437" t="s">
        <v>6729</v>
      </c>
      <c r="B437">
        <v>85806</v>
      </c>
      <c r="C437" t="s">
        <v>2955</v>
      </c>
      <c r="E437">
        <v>656276</v>
      </c>
      <c r="F437" t="s">
        <v>2297</v>
      </c>
      <c r="G437">
        <v>351</v>
      </c>
      <c r="H437">
        <v>16</v>
      </c>
      <c r="J437">
        <v>49.7</v>
      </c>
      <c r="K437">
        <v>49.7</v>
      </c>
      <c r="L437">
        <v>16</v>
      </c>
      <c r="M437">
        <v>16</v>
      </c>
      <c r="R437">
        <v>1983</v>
      </c>
      <c r="U437">
        <v>1983</v>
      </c>
      <c r="V437">
        <v>2.0999999046325599</v>
      </c>
      <c r="W437">
        <v>2</v>
      </c>
      <c r="Z437" t="s">
        <v>2298</v>
      </c>
      <c r="AA437" t="s">
        <v>2893</v>
      </c>
      <c r="AB437" t="s">
        <v>2956</v>
      </c>
      <c r="AC437">
        <v>5</v>
      </c>
      <c r="AD437">
        <v>1510312</v>
      </c>
      <c r="AE437">
        <v>2019</v>
      </c>
    </row>
    <row r="438" spans="1:31">
      <c r="A438" t="s">
        <v>6729</v>
      </c>
      <c r="B438">
        <v>77937</v>
      </c>
      <c r="C438" t="s">
        <v>2083</v>
      </c>
      <c r="D438">
        <v>0</v>
      </c>
      <c r="E438">
        <v>1243025</v>
      </c>
      <c r="F438" t="s">
        <v>2591</v>
      </c>
      <c r="G438">
        <v>114</v>
      </c>
      <c r="H438">
        <v>11926</v>
      </c>
      <c r="I438">
        <v>11666</v>
      </c>
      <c r="J438">
        <v>576</v>
      </c>
      <c r="K438">
        <v>576</v>
      </c>
      <c r="L438">
        <v>105.6</v>
      </c>
      <c r="M438">
        <v>105.6</v>
      </c>
      <c r="N438">
        <v>48.3</v>
      </c>
      <c r="Q438">
        <v>51465</v>
      </c>
      <c r="R438">
        <v>2013</v>
      </c>
      <c r="U438">
        <v>2013</v>
      </c>
      <c r="V438">
        <v>40</v>
      </c>
      <c r="W438">
        <v>10</v>
      </c>
      <c r="X438" t="s">
        <v>2826</v>
      </c>
      <c r="Z438" t="s">
        <v>2298</v>
      </c>
      <c r="AA438" t="s">
        <v>2827</v>
      </c>
      <c r="AB438" t="s">
        <v>2805</v>
      </c>
      <c r="AC438">
        <v>5</v>
      </c>
      <c r="AD438">
        <v>1509854</v>
      </c>
      <c r="AE438">
        <v>2019</v>
      </c>
    </row>
    <row r="439" spans="1:31">
      <c r="A439" t="s">
        <v>6729</v>
      </c>
      <c r="B439">
        <v>77283</v>
      </c>
      <c r="C439" t="s">
        <v>2208</v>
      </c>
      <c r="D439">
        <v>0</v>
      </c>
      <c r="E439">
        <v>1239985</v>
      </c>
      <c r="F439" t="s">
        <v>2591</v>
      </c>
      <c r="G439">
        <v>114</v>
      </c>
      <c r="H439">
        <v>11926</v>
      </c>
      <c r="I439">
        <v>11640</v>
      </c>
      <c r="J439">
        <v>576</v>
      </c>
      <c r="K439">
        <v>576</v>
      </c>
      <c r="L439">
        <v>105.6</v>
      </c>
      <c r="M439">
        <v>105.6</v>
      </c>
      <c r="N439">
        <v>48.3</v>
      </c>
      <c r="Q439">
        <v>57825</v>
      </c>
      <c r="R439">
        <v>2012</v>
      </c>
      <c r="U439">
        <v>2012</v>
      </c>
      <c r="V439">
        <v>45</v>
      </c>
      <c r="W439">
        <v>20</v>
      </c>
      <c r="Z439" t="s">
        <v>2298</v>
      </c>
      <c r="AA439" t="s">
        <v>2827</v>
      </c>
      <c r="AB439" t="s">
        <v>2805</v>
      </c>
      <c r="AC439">
        <v>5</v>
      </c>
      <c r="AD439">
        <v>1509855</v>
      </c>
      <c r="AE439">
        <v>2019</v>
      </c>
    </row>
    <row r="440" spans="1:31">
      <c r="A440" t="s">
        <v>6729</v>
      </c>
      <c r="B440">
        <v>86062</v>
      </c>
      <c r="C440" t="s">
        <v>2957</v>
      </c>
      <c r="E440">
        <v>1134444</v>
      </c>
      <c r="F440" t="s">
        <v>2297</v>
      </c>
      <c r="G440">
        <v>351</v>
      </c>
      <c r="H440">
        <v>44</v>
      </c>
      <c r="I440">
        <v>99999</v>
      </c>
      <c r="J440">
        <v>46</v>
      </c>
      <c r="K440">
        <v>46</v>
      </c>
      <c r="L440">
        <v>16</v>
      </c>
      <c r="M440">
        <v>16</v>
      </c>
      <c r="R440">
        <v>2002</v>
      </c>
      <c r="U440">
        <v>2002</v>
      </c>
      <c r="V440">
        <v>7</v>
      </c>
      <c r="W440">
        <v>2</v>
      </c>
      <c r="Z440" t="s">
        <v>2379</v>
      </c>
      <c r="AA440" t="s">
        <v>2380</v>
      </c>
      <c r="AC440">
        <v>5</v>
      </c>
      <c r="AD440">
        <v>810401</v>
      </c>
      <c r="AE440">
        <v>2019</v>
      </c>
    </row>
    <row r="441" spans="1:31">
      <c r="A441" t="s">
        <v>6729</v>
      </c>
      <c r="B441">
        <v>86060</v>
      </c>
      <c r="C441" t="s">
        <v>2958</v>
      </c>
      <c r="E441">
        <v>1044859</v>
      </c>
      <c r="F441" t="s">
        <v>2297</v>
      </c>
      <c r="G441">
        <v>351</v>
      </c>
      <c r="H441">
        <v>8</v>
      </c>
      <c r="I441">
        <v>99999</v>
      </c>
      <c r="J441">
        <v>28.1</v>
      </c>
      <c r="K441">
        <v>28.1</v>
      </c>
      <c r="L441">
        <v>9.5</v>
      </c>
      <c r="M441">
        <v>9.5</v>
      </c>
      <c r="R441">
        <v>1996</v>
      </c>
      <c r="U441">
        <v>1996</v>
      </c>
      <c r="V441">
        <v>3</v>
      </c>
      <c r="W441">
        <v>2</v>
      </c>
      <c r="Z441" t="s">
        <v>2379</v>
      </c>
      <c r="AA441" t="s">
        <v>2623</v>
      </c>
      <c r="AB441" t="s">
        <v>2959</v>
      </c>
      <c r="AC441">
        <v>5</v>
      </c>
      <c r="AD441">
        <v>810401</v>
      </c>
      <c r="AE441">
        <v>2019</v>
      </c>
    </row>
    <row r="442" spans="1:31">
      <c r="A442" t="s">
        <v>6729</v>
      </c>
      <c r="B442">
        <v>86059</v>
      </c>
      <c r="C442" t="s">
        <v>2960</v>
      </c>
      <c r="E442">
        <v>635720</v>
      </c>
      <c r="F442" t="s">
        <v>2297</v>
      </c>
      <c r="G442">
        <v>351</v>
      </c>
      <c r="H442">
        <v>18</v>
      </c>
      <c r="I442">
        <v>99999</v>
      </c>
      <c r="J442">
        <v>36.200000000000003</v>
      </c>
      <c r="K442">
        <v>36.200000000000003</v>
      </c>
      <c r="L442">
        <v>12.8</v>
      </c>
      <c r="M442">
        <v>12.8</v>
      </c>
      <c r="R442">
        <v>1981</v>
      </c>
      <c r="U442">
        <v>1981</v>
      </c>
      <c r="V442">
        <v>3.70000004768371</v>
      </c>
      <c r="W442">
        <v>2</v>
      </c>
      <c r="Z442" t="s">
        <v>2379</v>
      </c>
      <c r="AA442" t="s">
        <v>2623</v>
      </c>
      <c r="AB442" t="s">
        <v>2959</v>
      </c>
      <c r="AC442">
        <v>5</v>
      </c>
      <c r="AD442">
        <v>810401</v>
      </c>
      <c r="AE442">
        <v>2019</v>
      </c>
    </row>
    <row r="443" spans="1:31">
      <c r="A443" t="s">
        <v>6729</v>
      </c>
      <c r="B443">
        <v>86061</v>
      </c>
      <c r="C443" t="s">
        <v>2961</v>
      </c>
      <c r="E443">
        <v>1093061</v>
      </c>
      <c r="F443" t="s">
        <v>2297</v>
      </c>
      <c r="G443">
        <v>351</v>
      </c>
      <c r="H443">
        <v>34</v>
      </c>
      <c r="I443">
        <v>99999</v>
      </c>
      <c r="J443">
        <v>46</v>
      </c>
      <c r="K443">
        <v>46</v>
      </c>
      <c r="L443">
        <v>16</v>
      </c>
      <c r="M443">
        <v>16</v>
      </c>
      <c r="R443">
        <v>2000</v>
      </c>
      <c r="U443">
        <v>2000</v>
      </c>
      <c r="V443">
        <v>5</v>
      </c>
      <c r="W443">
        <v>2</v>
      </c>
      <c r="Z443" t="s">
        <v>2379</v>
      </c>
      <c r="AA443" t="s">
        <v>2380</v>
      </c>
      <c r="AC443">
        <v>5</v>
      </c>
      <c r="AD443">
        <v>810401</v>
      </c>
      <c r="AE443">
        <v>2019</v>
      </c>
    </row>
    <row r="444" spans="1:31">
      <c r="A444" t="s">
        <v>6729</v>
      </c>
      <c r="B444">
        <v>86063</v>
      </c>
      <c r="C444" t="s">
        <v>2962</v>
      </c>
      <c r="E444">
        <v>1181981</v>
      </c>
      <c r="F444" t="s">
        <v>2297</v>
      </c>
      <c r="G444">
        <v>351</v>
      </c>
      <c r="H444">
        <v>48</v>
      </c>
      <c r="I444">
        <v>99999</v>
      </c>
      <c r="J444">
        <v>54.8</v>
      </c>
      <c r="K444">
        <v>54.8</v>
      </c>
      <c r="L444">
        <v>15.8</v>
      </c>
      <c r="M444">
        <v>15.8</v>
      </c>
      <c r="R444">
        <v>1999</v>
      </c>
      <c r="U444">
        <v>1999</v>
      </c>
      <c r="V444">
        <v>6.4000000953674299</v>
      </c>
      <c r="W444">
        <v>2</v>
      </c>
      <c r="Z444" t="s">
        <v>2379</v>
      </c>
      <c r="AA444" t="s">
        <v>2623</v>
      </c>
      <c r="AB444" t="s">
        <v>2959</v>
      </c>
      <c r="AC444">
        <v>5</v>
      </c>
      <c r="AD444">
        <v>810401</v>
      </c>
      <c r="AE444">
        <v>2019</v>
      </c>
    </row>
    <row r="445" spans="1:31">
      <c r="A445" t="s">
        <v>6729</v>
      </c>
      <c r="B445">
        <v>85738</v>
      </c>
      <c r="C445" t="s">
        <v>2963</v>
      </c>
      <c r="E445">
        <v>1275656</v>
      </c>
      <c r="F445" t="s">
        <v>2297</v>
      </c>
      <c r="G445">
        <v>351</v>
      </c>
      <c r="H445">
        <v>34</v>
      </c>
      <c r="J445">
        <v>74</v>
      </c>
      <c r="K445">
        <v>74</v>
      </c>
      <c r="L445">
        <v>23</v>
      </c>
      <c r="M445">
        <v>23</v>
      </c>
      <c r="R445">
        <v>1995</v>
      </c>
      <c r="U445">
        <v>1995</v>
      </c>
      <c r="V445">
        <v>2</v>
      </c>
      <c r="W445">
        <v>1</v>
      </c>
      <c r="Z445" t="s">
        <v>2303</v>
      </c>
      <c r="AA445" t="s">
        <v>2797</v>
      </c>
      <c r="AC445">
        <v>5</v>
      </c>
      <c r="AD445">
        <v>4110274</v>
      </c>
      <c r="AE445">
        <v>2019</v>
      </c>
    </row>
    <row r="446" spans="1:31" ht="45">
      <c r="A446" t="s">
        <v>6729</v>
      </c>
      <c r="B446">
        <v>85808</v>
      </c>
      <c r="C446" s="83" t="s">
        <v>2964</v>
      </c>
      <c r="E446">
        <v>1263750</v>
      </c>
      <c r="F446" t="s">
        <v>2297</v>
      </c>
      <c r="G446">
        <v>351</v>
      </c>
      <c r="H446">
        <v>14</v>
      </c>
      <c r="J446">
        <v>34.5</v>
      </c>
      <c r="K446">
        <v>34.5</v>
      </c>
      <c r="L446">
        <v>9.9</v>
      </c>
      <c r="M446">
        <v>9.9</v>
      </c>
      <c r="R446">
        <v>2015</v>
      </c>
      <c r="U446">
        <v>2015</v>
      </c>
      <c r="V446">
        <v>4.5</v>
      </c>
      <c r="W446">
        <v>2</v>
      </c>
      <c r="Z446" t="s">
        <v>2298</v>
      </c>
      <c r="AA446" t="s">
        <v>2373</v>
      </c>
      <c r="AB446" t="s">
        <v>2367</v>
      </c>
      <c r="AC446">
        <v>5</v>
      </c>
      <c r="AD446">
        <v>1510314</v>
      </c>
      <c r="AE446">
        <v>2019</v>
      </c>
    </row>
    <row r="447" spans="1:31" ht="45">
      <c r="A447" t="s">
        <v>6729</v>
      </c>
      <c r="B447">
        <v>85809</v>
      </c>
      <c r="C447" s="83" t="s">
        <v>2965</v>
      </c>
      <c r="E447">
        <v>1206249</v>
      </c>
      <c r="F447" t="s">
        <v>2297</v>
      </c>
      <c r="G447">
        <v>351</v>
      </c>
      <c r="H447">
        <v>13</v>
      </c>
      <c r="J447">
        <v>31</v>
      </c>
      <c r="K447">
        <v>31</v>
      </c>
      <c r="L447">
        <v>10.5</v>
      </c>
      <c r="M447">
        <v>10.5</v>
      </c>
      <c r="R447">
        <v>2007</v>
      </c>
      <c r="U447">
        <v>2007</v>
      </c>
      <c r="V447">
        <v>4</v>
      </c>
      <c r="W447">
        <v>2</v>
      </c>
      <c r="Z447" t="s">
        <v>2298</v>
      </c>
      <c r="AA447" t="s">
        <v>2373</v>
      </c>
      <c r="AB447" t="s">
        <v>2367</v>
      </c>
      <c r="AC447">
        <v>5</v>
      </c>
      <c r="AD447">
        <v>1510315</v>
      </c>
      <c r="AE447">
        <v>2019</v>
      </c>
    </row>
    <row r="448" spans="1:31" ht="30">
      <c r="A448" t="s">
        <v>6729</v>
      </c>
      <c r="B448">
        <v>85810</v>
      </c>
      <c r="C448" s="83" t="s">
        <v>2966</v>
      </c>
      <c r="E448">
        <v>1272005</v>
      </c>
      <c r="F448" t="s">
        <v>2297</v>
      </c>
      <c r="G448">
        <v>351</v>
      </c>
      <c r="H448">
        <v>7</v>
      </c>
      <c r="J448">
        <v>29.6</v>
      </c>
      <c r="K448">
        <v>29.6</v>
      </c>
      <c r="L448">
        <v>10.3</v>
      </c>
      <c r="M448">
        <v>10.3</v>
      </c>
      <c r="R448">
        <v>2016</v>
      </c>
      <c r="U448">
        <v>2016</v>
      </c>
      <c r="V448">
        <v>2</v>
      </c>
      <c r="W448">
        <v>1.70000004768371</v>
      </c>
      <c r="Z448" t="s">
        <v>2298</v>
      </c>
      <c r="AA448" t="s">
        <v>2967</v>
      </c>
      <c r="AB448" t="s">
        <v>2367</v>
      </c>
      <c r="AC448">
        <v>5</v>
      </c>
      <c r="AD448">
        <v>1510316</v>
      </c>
      <c r="AE448">
        <v>2019</v>
      </c>
    </row>
    <row r="449" spans="1:31">
      <c r="A449" t="s">
        <v>6729</v>
      </c>
      <c r="B449">
        <v>85714</v>
      </c>
      <c r="C449" t="s">
        <v>2968</v>
      </c>
      <c r="E449">
        <v>1112286</v>
      </c>
      <c r="F449" t="s">
        <v>2297</v>
      </c>
      <c r="G449">
        <v>351</v>
      </c>
      <c r="H449">
        <v>47</v>
      </c>
      <c r="J449">
        <v>57</v>
      </c>
      <c r="K449">
        <v>57</v>
      </c>
      <c r="L449">
        <v>17.7</v>
      </c>
      <c r="M449">
        <v>17.7</v>
      </c>
      <c r="R449">
        <v>2001</v>
      </c>
      <c r="U449">
        <v>2001</v>
      </c>
      <c r="V449">
        <v>5</v>
      </c>
      <c r="W449">
        <v>2</v>
      </c>
      <c r="Z449" t="s">
        <v>2383</v>
      </c>
      <c r="AA449" t="s">
        <v>2938</v>
      </c>
      <c r="AB449" t="s">
        <v>2367</v>
      </c>
      <c r="AC449">
        <v>5</v>
      </c>
      <c r="AD449">
        <v>1610256</v>
      </c>
      <c r="AE449">
        <v>2019</v>
      </c>
    </row>
    <row r="450" spans="1:31" ht="45">
      <c r="A450" t="s">
        <v>6729</v>
      </c>
      <c r="B450">
        <v>85812</v>
      </c>
      <c r="C450" s="83" t="s">
        <v>2969</v>
      </c>
      <c r="E450">
        <v>1153666</v>
      </c>
      <c r="F450" t="s">
        <v>2297</v>
      </c>
      <c r="G450">
        <v>351</v>
      </c>
      <c r="H450">
        <v>8</v>
      </c>
      <c r="J450">
        <v>38.5</v>
      </c>
      <c r="K450">
        <v>38.5</v>
      </c>
      <c r="L450">
        <v>8.5</v>
      </c>
      <c r="M450">
        <v>8.5</v>
      </c>
      <c r="R450">
        <v>2004</v>
      </c>
      <c r="U450">
        <v>2004</v>
      </c>
      <c r="V450">
        <v>2</v>
      </c>
      <c r="W450">
        <v>1.70000004768371</v>
      </c>
      <c r="Z450" t="s">
        <v>2298</v>
      </c>
      <c r="AA450" t="s">
        <v>2930</v>
      </c>
      <c r="AC450">
        <v>5</v>
      </c>
      <c r="AD450">
        <v>1510317</v>
      </c>
      <c r="AE450">
        <v>2019</v>
      </c>
    </row>
    <row r="451" spans="1:31" ht="45">
      <c r="A451" t="s">
        <v>6729</v>
      </c>
      <c r="B451">
        <v>85811</v>
      </c>
      <c r="C451" s="83" t="s">
        <v>2970</v>
      </c>
      <c r="E451">
        <v>1140391</v>
      </c>
      <c r="F451" t="s">
        <v>2297</v>
      </c>
      <c r="G451">
        <v>351</v>
      </c>
      <c r="H451">
        <v>8</v>
      </c>
      <c r="J451">
        <v>38.5</v>
      </c>
      <c r="K451">
        <v>38.5</v>
      </c>
      <c r="L451">
        <v>8.5</v>
      </c>
      <c r="M451">
        <v>8.5</v>
      </c>
      <c r="R451">
        <v>2003</v>
      </c>
      <c r="U451">
        <v>2003</v>
      </c>
      <c r="V451">
        <v>2</v>
      </c>
      <c r="W451">
        <v>1.70000004768371</v>
      </c>
      <c r="Z451" t="s">
        <v>2298</v>
      </c>
      <c r="AA451" t="s">
        <v>2971</v>
      </c>
      <c r="AB451" t="s">
        <v>2516</v>
      </c>
      <c r="AC451">
        <v>5</v>
      </c>
      <c r="AD451">
        <v>1510317</v>
      </c>
      <c r="AE451">
        <v>2019</v>
      </c>
    </row>
    <row r="452" spans="1:31">
      <c r="A452" t="s">
        <v>6729</v>
      </c>
      <c r="B452">
        <v>85813</v>
      </c>
      <c r="C452" t="s">
        <v>2972</v>
      </c>
      <c r="E452">
        <v>1251495</v>
      </c>
      <c r="F452" t="s">
        <v>2297</v>
      </c>
      <c r="G452">
        <v>351</v>
      </c>
      <c r="H452">
        <v>44</v>
      </c>
      <c r="J452">
        <v>46</v>
      </c>
      <c r="K452">
        <v>46</v>
      </c>
      <c r="L452">
        <v>16</v>
      </c>
      <c r="M452">
        <v>16</v>
      </c>
      <c r="R452">
        <v>2014</v>
      </c>
      <c r="U452">
        <v>2014</v>
      </c>
      <c r="V452">
        <v>7</v>
      </c>
      <c r="W452">
        <v>2</v>
      </c>
      <c r="Z452" t="s">
        <v>2298</v>
      </c>
      <c r="AA452" t="s">
        <v>2973</v>
      </c>
      <c r="AC452">
        <v>5</v>
      </c>
      <c r="AD452">
        <v>1510318</v>
      </c>
      <c r="AE452">
        <v>2019</v>
      </c>
    </row>
    <row r="453" spans="1:31">
      <c r="A453" t="s">
        <v>6729</v>
      </c>
      <c r="B453">
        <v>86089</v>
      </c>
      <c r="C453" t="s">
        <v>2974</v>
      </c>
      <c r="E453">
        <v>1292307</v>
      </c>
      <c r="F453" t="s">
        <v>2297</v>
      </c>
      <c r="G453">
        <v>351</v>
      </c>
      <c r="H453">
        <v>97</v>
      </c>
      <c r="I453">
        <v>99999</v>
      </c>
      <c r="J453">
        <v>87.4</v>
      </c>
      <c r="K453">
        <v>87.4</v>
      </c>
      <c r="L453">
        <v>29.4</v>
      </c>
      <c r="M453">
        <v>29.4</v>
      </c>
      <c r="R453">
        <v>2018</v>
      </c>
      <c r="U453">
        <v>2018</v>
      </c>
      <c r="V453">
        <v>3.7999999523162802</v>
      </c>
      <c r="W453">
        <v>2</v>
      </c>
      <c r="Z453" t="s">
        <v>2360</v>
      </c>
      <c r="AA453" t="s">
        <v>2361</v>
      </c>
      <c r="AC453">
        <v>5</v>
      </c>
      <c r="AD453">
        <v>810423</v>
      </c>
      <c r="AE453">
        <v>2019</v>
      </c>
    </row>
    <row r="454" spans="1:31">
      <c r="A454" t="s">
        <v>6729</v>
      </c>
      <c r="B454">
        <v>86033</v>
      </c>
      <c r="C454" t="s">
        <v>2975</v>
      </c>
      <c r="E454">
        <v>1180849</v>
      </c>
      <c r="F454" t="s">
        <v>2297</v>
      </c>
      <c r="G454">
        <v>351</v>
      </c>
      <c r="H454">
        <v>32</v>
      </c>
      <c r="I454">
        <v>99999</v>
      </c>
      <c r="J454">
        <v>43</v>
      </c>
      <c r="K454">
        <v>43</v>
      </c>
      <c r="L454">
        <v>16</v>
      </c>
      <c r="M454">
        <v>16</v>
      </c>
      <c r="R454">
        <v>2005</v>
      </c>
      <c r="U454">
        <v>2005</v>
      </c>
      <c r="V454">
        <v>5</v>
      </c>
      <c r="W454">
        <v>2</v>
      </c>
      <c r="Z454" t="s">
        <v>2636</v>
      </c>
      <c r="AA454" t="s">
        <v>2811</v>
      </c>
      <c r="AC454">
        <v>5</v>
      </c>
      <c r="AD454">
        <v>1210377</v>
      </c>
      <c r="AE454">
        <v>2019</v>
      </c>
    </row>
    <row r="455" spans="1:31">
      <c r="A455" t="s">
        <v>6729</v>
      </c>
      <c r="B455">
        <v>86034</v>
      </c>
      <c r="C455" t="s">
        <v>2976</v>
      </c>
      <c r="E455">
        <v>1252559</v>
      </c>
      <c r="F455" t="s">
        <v>2297</v>
      </c>
      <c r="G455">
        <v>351</v>
      </c>
      <c r="H455">
        <v>18</v>
      </c>
      <c r="I455">
        <v>99999</v>
      </c>
      <c r="J455">
        <v>34</v>
      </c>
      <c r="K455">
        <v>34</v>
      </c>
      <c r="L455">
        <v>13.9</v>
      </c>
      <c r="M455">
        <v>13.9</v>
      </c>
      <c r="R455">
        <v>2014</v>
      </c>
      <c r="U455">
        <v>2014</v>
      </c>
      <c r="V455">
        <v>4</v>
      </c>
      <c r="W455">
        <v>2</v>
      </c>
      <c r="Z455" t="s">
        <v>2636</v>
      </c>
      <c r="AA455" t="s">
        <v>2811</v>
      </c>
      <c r="AC455">
        <v>5</v>
      </c>
      <c r="AD455">
        <v>1210377</v>
      </c>
      <c r="AE455">
        <v>2019</v>
      </c>
    </row>
    <row r="456" spans="1:31">
      <c r="A456" t="s">
        <v>6729</v>
      </c>
      <c r="B456">
        <v>85979</v>
      </c>
      <c r="C456" t="s">
        <v>2977</v>
      </c>
      <c r="E456">
        <v>1259474</v>
      </c>
      <c r="F456" t="s">
        <v>2297</v>
      </c>
      <c r="G456">
        <v>351</v>
      </c>
      <c r="H456">
        <v>92</v>
      </c>
      <c r="I456">
        <v>99999</v>
      </c>
      <c r="J456">
        <v>78.3</v>
      </c>
      <c r="K456">
        <v>78.3</v>
      </c>
      <c r="L456">
        <v>23.3</v>
      </c>
      <c r="M456">
        <v>23.3</v>
      </c>
      <c r="R456">
        <v>2015</v>
      </c>
      <c r="U456">
        <v>2015</v>
      </c>
      <c r="V456">
        <v>6.1999998092651296</v>
      </c>
      <c r="W456">
        <v>2</v>
      </c>
      <c r="Z456" t="s">
        <v>2293</v>
      </c>
      <c r="AA456" t="s">
        <v>2431</v>
      </c>
      <c r="AB456" t="s">
        <v>2432</v>
      </c>
      <c r="AC456">
        <v>4</v>
      </c>
      <c r="AD456">
        <v>3210340</v>
      </c>
      <c r="AE456">
        <v>2019</v>
      </c>
    </row>
    <row r="457" spans="1:31">
      <c r="A457" t="s">
        <v>6729</v>
      </c>
      <c r="B457">
        <v>85740</v>
      </c>
      <c r="C457" t="s">
        <v>2978</v>
      </c>
      <c r="E457">
        <v>1278392</v>
      </c>
      <c r="F457" t="s">
        <v>2297</v>
      </c>
      <c r="G457">
        <v>351</v>
      </c>
      <c r="H457">
        <v>13</v>
      </c>
      <c r="J457">
        <v>33</v>
      </c>
      <c r="K457">
        <v>33</v>
      </c>
      <c r="L457">
        <v>11</v>
      </c>
      <c r="M457">
        <v>11</v>
      </c>
      <c r="R457">
        <v>1995</v>
      </c>
      <c r="U457">
        <v>1995</v>
      </c>
      <c r="V457">
        <v>3.5</v>
      </c>
      <c r="W457">
        <v>2</v>
      </c>
      <c r="Z457" t="s">
        <v>2303</v>
      </c>
      <c r="AA457" t="s">
        <v>2797</v>
      </c>
      <c r="AC457">
        <v>5</v>
      </c>
      <c r="AD457">
        <v>4110275</v>
      </c>
      <c r="AE457">
        <v>2019</v>
      </c>
    </row>
    <row r="458" spans="1:31">
      <c r="A458" t="s">
        <v>6729</v>
      </c>
      <c r="B458">
        <v>86068</v>
      </c>
      <c r="C458" t="s">
        <v>2979</v>
      </c>
      <c r="E458">
        <v>511585</v>
      </c>
      <c r="F458" t="s">
        <v>2297</v>
      </c>
      <c r="G458">
        <v>351</v>
      </c>
      <c r="H458">
        <v>27</v>
      </c>
      <c r="I458">
        <v>99999</v>
      </c>
      <c r="J458">
        <v>49.2</v>
      </c>
      <c r="K458">
        <v>49.2</v>
      </c>
      <c r="L458">
        <v>14.5</v>
      </c>
      <c r="M458">
        <v>14.5</v>
      </c>
      <c r="R458">
        <v>1967</v>
      </c>
      <c r="U458">
        <v>1967</v>
      </c>
      <c r="V458">
        <v>3.7999999523162802</v>
      </c>
      <c r="W458">
        <v>2</v>
      </c>
      <c r="Z458" t="s">
        <v>2941</v>
      </c>
      <c r="AA458" t="s">
        <v>2366</v>
      </c>
      <c r="AC458">
        <v>5</v>
      </c>
      <c r="AD458">
        <v>110405</v>
      </c>
      <c r="AE458">
        <v>2019</v>
      </c>
    </row>
    <row r="459" spans="1:31">
      <c r="A459" t="s">
        <v>6729</v>
      </c>
      <c r="B459">
        <v>85980</v>
      </c>
      <c r="C459" t="s">
        <v>2980</v>
      </c>
      <c r="E459">
        <v>643706</v>
      </c>
      <c r="F459" t="s">
        <v>2297</v>
      </c>
      <c r="G459">
        <v>351</v>
      </c>
      <c r="H459">
        <v>90</v>
      </c>
      <c r="I459">
        <v>99999</v>
      </c>
      <c r="J459">
        <v>58</v>
      </c>
      <c r="K459">
        <v>58</v>
      </c>
      <c r="L459">
        <v>24</v>
      </c>
      <c r="M459">
        <v>24</v>
      </c>
      <c r="R459">
        <v>1981</v>
      </c>
      <c r="U459">
        <v>1981</v>
      </c>
      <c r="V459">
        <v>5</v>
      </c>
      <c r="W459">
        <v>2</v>
      </c>
      <c r="Z459" t="s">
        <v>2293</v>
      </c>
      <c r="AA459" t="s">
        <v>2387</v>
      </c>
      <c r="AB459" t="s">
        <v>2388</v>
      </c>
      <c r="AC459">
        <v>4</v>
      </c>
      <c r="AD459">
        <v>3210341</v>
      </c>
      <c r="AE459">
        <v>2019</v>
      </c>
    </row>
    <row r="460" spans="1:31">
      <c r="A460" t="s">
        <v>6729</v>
      </c>
      <c r="B460">
        <v>34662</v>
      </c>
      <c r="C460" t="s">
        <v>2981</v>
      </c>
      <c r="D460">
        <v>0</v>
      </c>
      <c r="E460">
        <v>1107824</v>
      </c>
      <c r="F460" t="s">
        <v>2288</v>
      </c>
      <c r="G460">
        <v>329</v>
      </c>
      <c r="H460">
        <v>86</v>
      </c>
      <c r="I460">
        <v>650</v>
      </c>
      <c r="J460">
        <v>147.80000000000001</v>
      </c>
      <c r="K460">
        <v>147.80000000000001</v>
      </c>
      <c r="L460">
        <v>44</v>
      </c>
      <c r="M460">
        <v>44</v>
      </c>
      <c r="N460">
        <v>35</v>
      </c>
      <c r="P460">
        <v>147</v>
      </c>
      <c r="Q460">
        <v>26</v>
      </c>
      <c r="R460">
        <v>2000</v>
      </c>
      <c r="U460">
        <v>2000</v>
      </c>
      <c r="V460">
        <v>5</v>
      </c>
      <c r="W460">
        <v>4.5</v>
      </c>
      <c r="Z460" t="s">
        <v>2982</v>
      </c>
      <c r="AA460" t="s">
        <v>2983</v>
      </c>
      <c r="AB460" t="s">
        <v>2984</v>
      </c>
      <c r="AC460">
        <v>5</v>
      </c>
      <c r="AD460">
        <v>4002446</v>
      </c>
      <c r="AE460">
        <v>2019</v>
      </c>
    </row>
    <row r="461" spans="1:31">
      <c r="A461" t="s">
        <v>6729</v>
      </c>
      <c r="B461">
        <v>49970</v>
      </c>
      <c r="C461" t="s">
        <v>2985</v>
      </c>
      <c r="D461">
        <v>0</v>
      </c>
      <c r="E461">
        <v>993150</v>
      </c>
      <c r="F461" t="s">
        <v>2493</v>
      </c>
      <c r="G461">
        <v>351</v>
      </c>
      <c r="H461">
        <v>40</v>
      </c>
      <c r="I461">
        <v>1450</v>
      </c>
      <c r="J461">
        <v>65</v>
      </c>
      <c r="K461">
        <v>65</v>
      </c>
      <c r="L461">
        <v>18</v>
      </c>
      <c r="M461">
        <v>18</v>
      </c>
      <c r="P461">
        <v>126</v>
      </c>
      <c r="Q461">
        <v>50</v>
      </c>
      <c r="R461">
        <v>1993</v>
      </c>
      <c r="U461">
        <v>1993</v>
      </c>
      <c r="V461">
        <v>6.4000000953674299</v>
      </c>
      <c r="W461">
        <v>3</v>
      </c>
      <c r="Z461" t="s">
        <v>2982</v>
      </c>
      <c r="AA461" t="s">
        <v>2986</v>
      </c>
      <c r="AB461" t="s">
        <v>2987</v>
      </c>
      <c r="AC461">
        <v>5</v>
      </c>
      <c r="AD461">
        <v>4002446</v>
      </c>
      <c r="AE461">
        <v>2019</v>
      </c>
    </row>
    <row r="462" spans="1:31">
      <c r="A462" t="s">
        <v>6729</v>
      </c>
      <c r="B462">
        <v>49971</v>
      </c>
      <c r="C462" t="s">
        <v>2988</v>
      </c>
      <c r="D462">
        <v>0</v>
      </c>
      <c r="E462">
        <v>960683</v>
      </c>
      <c r="F462" t="s">
        <v>2493</v>
      </c>
      <c r="G462">
        <v>351</v>
      </c>
      <c r="H462">
        <v>30</v>
      </c>
      <c r="I462">
        <v>1342</v>
      </c>
      <c r="J462">
        <v>55</v>
      </c>
      <c r="K462">
        <v>55</v>
      </c>
      <c r="L462">
        <v>17.3</v>
      </c>
      <c r="M462">
        <v>17.3</v>
      </c>
      <c r="P462">
        <v>85</v>
      </c>
      <c r="Q462">
        <v>37</v>
      </c>
      <c r="R462">
        <v>1990</v>
      </c>
      <c r="U462">
        <v>1990</v>
      </c>
      <c r="V462">
        <v>8</v>
      </c>
      <c r="W462">
        <v>5.8000001907348597</v>
      </c>
      <c r="Z462" t="s">
        <v>2982</v>
      </c>
      <c r="AA462" t="s">
        <v>2986</v>
      </c>
      <c r="AB462" t="s">
        <v>2987</v>
      </c>
      <c r="AC462">
        <v>5</v>
      </c>
      <c r="AD462">
        <v>4002446</v>
      </c>
      <c r="AE462">
        <v>2019</v>
      </c>
    </row>
    <row r="463" spans="1:31">
      <c r="A463" t="s">
        <v>6729</v>
      </c>
      <c r="B463">
        <v>49969</v>
      </c>
      <c r="C463" t="s">
        <v>2989</v>
      </c>
      <c r="D463">
        <v>0</v>
      </c>
      <c r="E463">
        <v>1175022</v>
      </c>
      <c r="F463" t="s">
        <v>2709</v>
      </c>
      <c r="G463">
        <v>351</v>
      </c>
      <c r="H463">
        <v>49</v>
      </c>
      <c r="I463">
        <v>700</v>
      </c>
      <c r="J463">
        <v>82.2</v>
      </c>
      <c r="K463">
        <v>96</v>
      </c>
      <c r="L463">
        <v>20</v>
      </c>
      <c r="M463">
        <v>20</v>
      </c>
      <c r="P463">
        <v>150</v>
      </c>
      <c r="Q463">
        <v>73</v>
      </c>
      <c r="R463">
        <v>2005</v>
      </c>
      <c r="U463">
        <v>2005</v>
      </c>
      <c r="V463">
        <v>6</v>
      </c>
      <c r="W463">
        <v>3</v>
      </c>
      <c r="Z463" t="s">
        <v>2982</v>
      </c>
      <c r="AA463" t="s">
        <v>2986</v>
      </c>
      <c r="AB463" t="s">
        <v>2987</v>
      </c>
      <c r="AC463">
        <v>5</v>
      </c>
      <c r="AD463">
        <v>4002446</v>
      </c>
      <c r="AE463">
        <v>2019</v>
      </c>
    </row>
    <row r="464" spans="1:31">
      <c r="A464" t="s">
        <v>6729</v>
      </c>
      <c r="B464">
        <v>49973</v>
      </c>
      <c r="C464" t="s">
        <v>2990</v>
      </c>
      <c r="D464">
        <v>0</v>
      </c>
      <c r="E464">
        <v>932092</v>
      </c>
      <c r="F464" t="s">
        <v>2493</v>
      </c>
      <c r="G464">
        <v>351</v>
      </c>
      <c r="H464">
        <v>32</v>
      </c>
      <c r="I464">
        <v>1200</v>
      </c>
      <c r="J464">
        <v>52</v>
      </c>
      <c r="K464">
        <v>52</v>
      </c>
      <c r="L464">
        <v>15.6</v>
      </c>
      <c r="M464">
        <v>15.7</v>
      </c>
      <c r="P464">
        <v>60</v>
      </c>
      <c r="Q464">
        <v>41</v>
      </c>
      <c r="R464">
        <v>1988</v>
      </c>
      <c r="U464">
        <v>1988</v>
      </c>
      <c r="V464">
        <v>7.4000000953674299</v>
      </c>
      <c r="W464">
        <v>3</v>
      </c>
      <c r="Z464" t="s">
        <v>2982</v>
      </c>
      <c r="AA464" t="s">
        <v>2986</v>
      </c>
      <c r="AB464" t="s">
        <v>2987</v>
      </c>
      <c r="AC464">
        <v>5</v>
      </c>
      <c r="AD464">
        <v>4002446</v>
      </c>
      <c r="AE464">
        <v>2019</v>
      </c>
    </row>
    <row r="465" spans="1:31">
      <c r="A465" t="s">
        <v>6729</v>
      </c>
      <c r="B465">
        <v>30048</v>
      </c>
      <c r="C465" t="s">
        <v>2991</v>
      </c>
      <c r="D465">
        <v>0</v>
      </c>
      <c r="E465">
        <v>1045958</v>
      </c>
      <c r="F465" t="s">
        <v>2709</v>
      </c>
      <c r="G465">
        <v>351</v>
      </c>
      <c r="H465">
        <v>43</v>
      </c>
      <c r="I465">
        <v>1746</v>
      </c>
      <c r="J465">
        <v>76.099999999999994</v>
      </c>
      <c r="K465">
        <v>85</v>
      </c>
      <c r="L465">
        <v>19.3</v>
      </c>
      <c r="M465">
        <v>19.3</v>
      </c>
      <c r="P465">
        <v>149</v>
      </c>
      <c r="Q465">
        <v>64</v>
      </c>
      <c r="R465">
        <v>1996</v>
      </c>
      <c r="U465">
        <v>1996</v>
      </c>
      <c r="V465">
        <v>6.9000000953674299</v>
      </c>
      <c r="W465">
        <v>6.9000000953674299</v>
      </c>
      <c r="Z465" t="s">
        <v>2982</v>
      </c>
      <c r="AA465" t="s">
        <v>2986</v>
      </c>
      <c r="AB465" t="s">
        <v>2987</v>
      </c>
      <c r="AC465">
        <v>5</v>
      </c>
      <c r="AD465">
        <v>4002446</v>
      </c>
      <c r="AE465">
        <v>2019</v>
      </c>
    </row>
    <row r="466" spans="1:31">
      <c r="A466" t="s">
        <v>6729</v>
      </c>
      <c r="B466">
        <v>77917</v>
      </c>
      <c r="C466" t="s">
        <v>2992</v>
      </c>
      <c r="D466">
        <v>0</v>
      </c>
      <c r="E466">
        <v>546921</v>
      </c>
      <c r="F466" t="s">
        <v>2493</v>
      </c>
      <c r="G466">
        <v>351</v>
      </c>
      <c r="H466">
        <v>37</v>
      </c>
      <c r="I466">
        <v>870</v>
      </c>
      <c r="J466">
        <v>44.6</v>
      </c>
      <c r="K466">
        <v>44.6</v>
      </c>
      <c r="L466">
        <v>15.3</v>
      </c>
      <c r="M466">
        <v>15.3</v>
      </c>
      <c r="P466">
        <v>43</v>
      </c>
      <c r="Q466">
        <v>50</v>
      </c>
      <c r="R466">
        <v>1973</v>
      </c>
      <c r="U466">
        <v>1973</v>
      </c>
      <c r="V466">
        <v>5</v>
      </c>
      <c r="W466">
        <v>5</v>
      </c>
      <c r="Z466" t="s">
        <v>2982</v>
      </c>
      <c r="AA466" t="s">
        <v>2986</v>
      </c>
      <c r="AB466" t="s">
        <v>2987</v>
      </c>
      <c r="AC466">
        <v>5</v>
      </c>
      <c r="AD466">
        <v>4002446</v>
      </c>
      <c r="AE466">
        <v>2019</v>
      </c>
    </row>
    <row r="467" spans="1:31">
      <c r="A467" t="s">
        <v>6729</v>
      </c>
      <c r="B467">
        <v>49972</v>
      </c>
      <c r="C467" t="s">
        <v>2993</v>
      </c>
      <c r="D467">
        <v>0</v>
      </c>
      <c r="E467">
        <v>658748</v>
      </c>
      <c r="F467" t="s">
        <v>2493</v>
      </c>
      <c r="G467">
        <v>351</v>
      </c>
      <c r="H467">
        <v>47</v>
      </c>
      <c r="I467">
        <v>1342</v>
      </c>
      <c r="J467">
        <v>54</v>
      </c>
      <c r="K467">
        <v>54</v>
      </c>
      <c r="L467">
        <v>17</v>
      </c>
      <c r="M467">
        <v>17</v>
      </c>
      <c r="P467">
        <v>88</v>
      </c>
      <c r="Q467">
        <v>69</v>
      </c>
      <c r="R467">
        <v>1983</v>
      </c>
      <c r="U467">
        <v>1983</v>
      </c>
      <c r="V467">
        <v>9.5</v>
      </c>
      <c r="W467">
        <v>3</v>
      </c>
      <c r="Z467" t="s">
        <v>2982</v>
      </c>
      <c r="AA467" t="s">
        <v>2986</v>
      </c>
      <c r="AB467" t="s">
        <v>2987</v>
      </c>
      <c r="AC467">
        <v>5</v>
      </c>
      <c r="AD467">
        <v>4002446</v>
      </c>
      <c r="AE467">
        <v>2019</v>
      </c>
    </row>
    <row r="468" spans="1:31">
      <c r="A468" t="s">
        <v>6729</v>
      </c>
      <c r="B468">
        <v>85702</v>
      </c>
      <c r="C468" t="s">
        <v>2994</v>
      </c>
      <c r="E468">
        <v>1235128</v>
      </c>
      <c r="F468" t="s">
        <v>2297</v>
      </c>
      <c r="G468">
        <v>351</v>
      </c>
      <c r="H468">
        <v>21</v>
      </c>
      <c r="J468">
        <v>57.2</v>
      </c>
      <c r="K468">
        <v>57.2</v>
      </c>
      <c r="L468">
        <v>18.3</v>
      </c>
      <c r="M468">
        <v>18.3</v>
      </c>
      <c r="Q468">
        <v>826</v>
      </c>
      <c r="R468">
        <v>2011</v>
      </c>
      <c r="U468">
        <v>2011</v>
      </c>
      <c r="V468">
        <v>2</v>
      </c>
      <c r="W468">
        <v>1</v>
      </c>
      <c r="Z468" t="s">
        <v>2509</v>
      </c>
      <c r="AA468" t="s">
        <v>2583</v>
      </c>
      <c r="AC468">
        <v>5</v>
      </c>
      <c r="AD468">
        <v>3810249</v>
      </c>
      <c r="AE468">
        <v>2019</v>
      </c>
    </row>
    <row r="469" spans="1:31">
      <c r="A469" t="s">
        <v>6729</v>
      </c>
      <c r="B469">
        <v>86002</v>
      </c>
      <c r="C469" t="s">
        <v>2995</v>
      </c>
      <c r="E469">
        <v>1235798</v>
      </c>
      <c r="F469" t="s">
        <v>2297</v>
      </c>
      <c r="G469">
        <v>351</v>
      </c>
      <c r="H469">
        <v>32</v>
      </c>
      <c r="I469">
        <v>99999</v>
      </c>
      <c r="J469">
        <v>50</v>
      </c>
      <c r="K469">
        <v>50</v>
      </c>
      <c r="L469">
        <v>15.5</v>
      </c>
      <c r="M469">
        <v>15.5</v>
      </c>
      <c r="R469">
        <v>2011</v>
      </c>
      <c r="U469">
        <v>2011</v>
      </c>
      <c r="V469">
        <v>6.5</v>
      </c>
      <c r="W469">
        <v>2</v>
      </c>
      <c r="Z469" t="s">
        <v>2452</v>
      </c>
      <c r="AA469" t="s">
        <v>2453</v>
      </c>
      <c r="AC469">
        <v>5</v>
      </c>
      <c r="AD469">
        <v>110354</v>
      </c>
      <c r="AE469">
        <v>2019</v>
      </c>
    </row>
    <row r="470" spans="1:31">
      <c r="A470" t="s">
        <v>6729</v>
      </c>
      <c r="B470">
        <v>86051</v>
      </c>
      <c r="C470" t="s">
        <v>2996</v>
      </c>
      <c r="E470">
        <v>1163486</v>
      </c>
      <c r="F470" t="s">
        <v>2297</v>
      </c>
      <c r="G470">
        <v>351</v>
      </c>
      <c r="H470">
        <v>94</v>
      </c>
      <c r="I470">
        <v>99999</v>
      </c>
      <c r="J470">
        <v>122.7</v>
      </c>
      <c r="K470">
        <v>122.7</v>
      </c>
      <c r="L470">
        <v>31.5</v>
      </c>
      <c r="M470">
        <v>31.5</v>
      </c>
      <c r="R470">
        <v>2004</v>
      </c>
      <c r="U470">
        <v>2004</v>
      </c>
      <c r="V470">
        <v>9</v>
      </c>
      <c r="W470">
        <v>2</v>
      </c>
      <c r="Z470" t="s">
        <v>2402</v>
      </c>
      <c r="AA470" t="s">
        <v>2620</v>
      </c>
      <c r="AB470" t="s">
        <v>2621</v>
      </c>
      <c r="AC470">
        <v>4</v>
      </c>
      <c r="AD470">
        <v>310327</v>
      </c>
      <c r="AE470">
        <v>2019</v>
      </c>
    </row>
    <row r="471" spans="1:31">
      <c r="A471" t="s">
        <v>6729</v>
      </c>
      <c r="B471">
        <v>85766</v>
      </c>
      <c r="C471" t="s">
        <v>2997</v>
      </c>
      <c r="D471">
        <v>0</v>
      </c>
      <c r="E471">
        <v>901085</v>
      </c>
      <c r="F471" t="s">
        <v>2297</v>
      </c>
      <c r="G471">
        <v>351</v>
      </c>
      <c r="H471">
        <v>20</v>
      </c>
      <c r="J471">
        <v>18</v>
      </c>
      <c r="K471">
        <v>18</v>
      </c>
      <c r="L471">
        <v>56</v>
      </c>
      <c r="M471">
        <v>56</v>
      </c>
      <c r="R471">
        <v>1986</v>
      </c>
      <c r="U471">
        <v>1986</v>
      </c>
      <c r="V471">
        <v>2</v>
      </c>
      <c r="W471">
        <v>2</v>
      </c>
      <c r="Z471" t="s">
        <v>2809</v>
      </c>
      <c r="AA471" t="s">
        <v>2998</v>
      </c>
      <c r="AC471">
        <v>5</v>
      </c>
      <c r="AD471">
        <v>110282</v>
      </c>
      <c r="AE471">
        <v>2019</v>
      </c>
    </row>
    <row r="472" spans="1:31">
      <c r="A472" t="s">
        <v>6729</v>
      </c>
      <c r="B472">
        <v>86094</v>
      </c>
      <c r="C472" t="s">
        <v>2999</v>
      </c>
      <c r="E472">
        <v>1272642</v>
      </c>
      <c r="F472" t="s">
        <v>2297</v>
      </c>
      <c r="G472">
        <v>351</v>
      </c>
      <c r="H472">
        <v>98</v>
      </c>
      <c r="I472">
        <v>99999</v>
      </c>
      <c r="J472">
        <v>113.7</v>
      </c>
      <c r="K472">
        <v>113.7</v>
      </c>
      <c r="L472">
        <v>32.4</v>
      </c>
      <c r="M472">
        <v>32.4</v>
      </c>
      <c r="R472">
        <v>2017</v>
      </c>
      <c r="U472">
        <v>2017</v>
      </c>
      <c r="V472">
        <v>7.5999999046325604</v>
      </c>
      <c r="W472">
        <v>2</v>
      </c>
      <c r="Z472" t="s">
        <v>2545</v>
      </c>
      <c r="AA472" t="s">
        <v>2581</v>
      </c>
      <c r="AC472">
        <v>5</v>
      </c>
      <c r="AD472">
        <v>3679086</v>
      </c>
      <c r="AE472">
        <v>2019</v>
      </c>
    </row>
    <row r="473" spans="1:31">
      <c r="A473" t="s">
        <v>6729</v>
      </c>
      <c r="B473">
        <v>68807</v>
      </c>
      <c r="C473" t="s">
        <v>3000</v>
      </c>
      <c r="D473">
        <v>0</v>
      </c>
      <c r="E473">
        <v>600818</v>
      </c>
      <c r="F473" t="s">
        <v>2709</v>
      </c>
      <c r="G473">
        <v>351</v>
      </c>
      <c r="H473">
        <v>9</v>
      </c>
      <c r="I473">
        <v>275</v>
      </c>
      <c r="J473">
        <v>31.5</v>
      </c>
      <c r="K473">
        <v>34</v>
      </c>
      <c r="L473">
        <v>12</v>
      </c>
      <c r="M473">
        <v>12</v>
      </c>
      <c r="N473">
        <v>10</v>
      </c>
      <c r="P473">
        <v>25</v>
      </c>
      <c r="R473">
        <v>1978</v>
      </c>
      <c r="U473">
        <v>1978</v>
      </c>
      <c r="V473">
        <v>4.5999999046325604</v>
      </c>
      <c r="W473">
        <v>4.5999999046325604</v>
      </c>
      <c r="Z473" t="s">
        <v>2545</v>
      </c>
      <c r="AA473" t="s">
        <v>2581</v>
      </c>
      <c r="AC473">
        <v>5</v>
      </c>
      <c r="AD473">
        <v>3679086</v>
      </c>
      <c r="AE473">
        <v>2019</v>
      </c>
    </row>
    <row r="474" spans="1:31">
      <c r="A474" t="s">
        <v>6729</v>
      </c>
      <c r="B474">
        <v>2080</v>
      </c>
      <c r="C474" t="s">
        <v>3001</v>
      </c>
      <c r="D474">
        <v>0</v>
      </c>
      <c r="E474">
        <v>944434</v>
      </c>
      <c r="F474" t="s">
        <v>2446</v>
      </c>
      <c r="G474">
        <v>351</v>
      </c>
      <c r="H474">
        <v>27</v>
      </c>
      <c r="I474">
        <v>420</v>
      </c>
      <c r="J474">
        <v>66.599999999999994</v>
      </c>
      <c r="K474">
        <v>70</v>
      </c>
      <c r="L474">
        <v>18</v>
      </c>
      <c r="M474">
        <v>18</v>
      </c>
      <c r="N474">
        <v>24</v>
      </c>
      <c r="P474">
        <v>128</v>
      </c>
      <c r="R474">
        <v>1989</v>
      </c>
      <c r="U474">
        <v>1989</v>
      </c>
      <c r="V474">
        <v>4</v>
      </c>
      <c r="W474">
        <v>4</v>
      </c>
      <c r="Z474" t="s">
        <v>2545</v>
      </c>
      <c r="AA474" t="s">
        <v>2581</v>
      </c>
      <c r="AC474">
        <v>5</v>
      </c>
      <c r="AD474">
        <v>3679086</v>
      </c>
      <c r="AE474">
        <v>2019</v>
      </c>
    </row>
    <row r="475" spans="1:31">
      <c r="A475" t="s">
        <v>6729</v>
      </c>
      <c r="B475">
        <v>2079</v>
      </c>
      <c r="C475" t="s">
        <v>3002</v>
      </c>
      <c r="D475">
        <v>0</v>
      </c>
      <c r="E475">
        <v>913477</v>
      </c>
      <c r="F475" t="s">
        <v>2446</v>
      </c>
      <c r="G475">
        <v>351</v>
      </c>
      <c r="H475">
        <v>34</v>
      </c>
      <c r="I475">
        <v>330</v>
      </c>
      <c r="J475">
        <v>70</v>
      </c>
      <c r="K475">
        <v>70</v>
      </c>
      <c r="L475">
        <v>18</v>
      </c>
      <c r="M475">
        <v>18</v>
      </c>
      <c r="N475">
        <v>25</v>
      </c>
      <c r="P475">
        <v>149</v>
      </c>
      <c r="R475">
        <v>1987</v>
      </c>
      <c r="U475">
        <v>1987</v>
      </c>
      <c r="V475">
        <v>4</v>
      </c>
      <c r="W475">
        <v>4</v>
      </c>
      <c r="Z475" t="s">
        <v>2545</v>
      </c>
      <c r="AA475" t="s">
        <v>2581</v>
      </c>
      <c r="AC475">
        <v>5</v>
      </c>
      <c r="AD475">
        <v>3679086</v>
      </c>
      <c r="AE475">
        <v>2019</v>
      </c>
    </row>
    <row r="476" spans="1:31">
      <c r="A476" t="s">
        <v>6729</v>
      </c>
      <c r="B476">
        <v>51168</v>
      </c>
      <c r="C476" t="s">
        <v>3003</v>
      </c>
      <c r="D476">
        <v>0</v>
      </c>
      <c r="E476">
        <v>571306</v>
      </c>
      <c r="F476" t="s">
        <v>2446</v>
      </c>
      <c r="G476">
        <v>351</v>
      </c>
      <c r="H476">
        <v>67</v>
      </c>
      <c r="I476">
        <v>700</v>
      </c>
      <c r="J476">
        <v>70.8</v>
      </c>
      <c r="K476">
        <v>85</v>
      </c>
      <c r="L476">
        <v>27</v>
      </c>
      <c r="M476">
        <v>28</v>
      </c>
      <c r="N476">
        <v>28</v>
      </c>
      <c r="P476">
        <v>431</v>
      </c>
      <c r="R476">
        <v>1976</v>
      </c>
      <c r="U476">
        <v>1976</v>
      </c>
      <c r="V476">
        <v>6</v>
      </c>
      <c r="W476">
        <v>5</v>
      </c>
      <c r="Z476" t="s">
        <v>2545</v>
      </c>
      <c r="AA476" t="s">
        <v>2581</v>
      </c>
      <c r="AC476">
        <v>5</v>
      </c>
      <c r="AD476">
        <v>3679086</v>
      </c>
      <c r="AE476">
        <v>2019</v>
      </c>
    </row>
    <row r="477" spans="1:31">
      <c r="A477" t="s">
        <v>6729</v>
      </c>
      <c r="B477">
        <v>51169</v>
      </c>
      <c r="C477" t="s">
        <v>3004</v>
      </c>
      <c r="D477">
        <v>0</v>
      </c>
      <c r="E477">
        <v>594261</v>
      </c>
      <c r="F477" t="s">
        <v>2446</v>
      </c>
      <c r="G477">
        <v>351</v>
      </c>
      <c r="H477">
        <v>66</v>
      </c>
      <c r="I477">
        <v>720</v>
      </c>
      <c r="J477">
        <v>72.900000000000006</v>
      </c>
      <c r="K477">
        <v>85</v>
      </c>
      <c r="L477">
        <v>24</v>
      </c>
      <c r="M477">
        <v>26</v>
      </c>
      <c r="N477">
        <v>36</v>
      </c>
      <c r="P477">
        <v>340</v>
      </c>
      <c r="R477">
        <v>1978</v>
      </c>
      <c r="U477">
        <v>1978</v>
      </c>
      <c r="V477">
        <v>9.6999998092651296</v>
      </c>
      <c r="W477">
        <v>8</v>
      </c>
      <c r="Z477" t="s">
        <v>2545</v>
      </c>
      <c r="AA477" t="s">
        <v>2581</v>
      </c>
      <c r="AC477">
        <v>5</v>
      </c>
      <c r="AD477">
        <v>3679086</v>
      </c>
      <c r="AE477">
        <v>2019</v>
      </c>
    </row>
    <row r="478" spans="1:31">
      <c r="A478" t="s">
        <v>6729</v>
      </c>
      <c r="B478">
        <v>17824</v>
      </c>
      <c r="C478" t="s">
        <v>3005</v>
      </c>
      <c r="D478">
        <v>0</v>
      </c>
      <c r="E478">
        <v>1023307</v>
      </c>
      <c r="F478" t="s">
        <v>2446</v>
      </c>
      <c r="G478">
        <v>351</v>
      </c>
      <c r="H478">
        <v>44</v>
      </c>
      <c r="I478">
        <v>410</v>
      </c>
      <c r="J478">
        <v>82</v>
      </c>
      <c r="K478">
        <v>98</v>
      </c>
      <c r="L478">
        <v>26</v>
      </c>
      <c r="M478">
        <v>26</v>
      </c>
      <c r="N478">
        <v>28</v>
      </c>
      <c r="P478">
        <v>300</v>
      </c>
      <c r="R478">
        <v>1994</v>
      </c>
      <c r="U478">
        <v>1994</v>
      </c>
      <c r="V478">
        <v>9</v>
      </c>
      <c r="W478">
        <v>4</v>
      </c>
      <c r="Z478" t="s">
        <v>2545</v>
      </c>
      <c r="AA478" t="s">
        <v>2581</v>
      </c>
      <c r="AC478">
        <v>5</v>
      </c>
      <c r="AD478">
        <v>3679086</v>
      </c>
      <c r="AE478">
        <v>2019</v>
      </c>
    </row>
    <row r="479" spans="1:31">
      <c r="A479" t="s">
        <v>6729</v>
      </c>
      <c r="B479">
        <v>1937</v>
      </c>
      <c r="C479" t="s">
        <v>3006</v>
      </c>
      <c r="D479">
        <v>0</v>
      </c>
      <c r="E479">
        <v>976735</v>
      </c>
      <c r="F479" t="s">
        <v>2493</v>
      </c>
      <c r="G479">
        <v>351</v>
      </c>
      <c r="H479">
        <v>16</v>
      </c>
      <c r="I479">
        <v>85</v>
      </c>
      <c r="J479">
        <v>36</v>
      </c>
      <c r="K479">
        <v>36</v>
      </c>
      <c r="L479">
        <v>16</v>
      </c>
      <c r="M479">
        <v>16</v>
      </c>
      <c r="N479">
        <v>12</v>
      </c>
      <c r="P479">
        <v>62</v>
      </c>
      <c r="R479">
        <v>1991</v>
      </c>
      <c r="U479">
        <v>1991</v>
      </c>
      <c r="V479">
        <v>3.5</v>
      </c>
      <c r="W479">
        <v>2.70000004768371</v>
      </c>
      <c r="Z479" t="s">
        <v>2545</v>
      </c>
      <c r="AA479" t="s">
        <v>2581</v>
      </c>
      <c r="AC479">
        <v>5</v>
      </c>
      <c r="AD479">
        <v>3679086</v>
      </c>
      <c r="AE479">
        <v>2019</v>
      </c>
    </row>
    <row r="480" spans="1:31">
      <c r="A480" t="s">
        <v>6729</v>
      </c>
      <c r="B480">
        <v>28520</v>
      </c>
      <c r="C480" t="s">
        <v>3007</v>
      </c>
      <c r="D480">
        <v>0</v>
      </c>
      <c r="E480">
        <v>1093282</v>
      </c>
      <c r="F480" t="s">
        <v>2446</v>
      </c>
      <c r="G480">
        <v>351</v>
      </c>
      <c r="H480">
        <v>91</v>
      </c>
      <c r="I480">
        <v>1400</v>
      </c>
      <c r="J480">
        <v>172.6</v>
      </c>
      <c r="K480">
        <v>180</v>
      </c>
      <c r="L480">
        <v>42</v>
      </c>
      <c r="M480">
        <v>42</v>
      </c>
      <c r="N480">
        <v>42</v>
      </c>
      <c r="P480">
        <v>800</v>
      </c>
      <c r="R480">
        <v>2000</v>
      </c>
      <c r="U480">
        <v>2000</v>
      </c>
      <c r="V480">
        <v>8.6000003814697195</v>
      </c>
      <c r="W480">
        <v>8.3000001907348597</v>
      </c>
      <c r="Z480" t="s">
        <v>2545</v>
      </c>
      <c r="AA480" t="s">
        <v>2581</v>
      </c>
      <c r="AC480">
        <v>5</v>
      </c>
      <c r="AD480">
        <v>3679086</v>
      </c>
      <c r="AE480">
        <v>2019</v>
      </c>
    </row>
    <row r="481" spans="1:31">
      <c r="A481" t="s">
        <v>6729</v>
      </c>
      <c r="B481">
        <v>90668</v>
      </c>
      <c r="C481" t="s">
        <v>3008</v>
      </c>
      <c r="D481">
        <v>0</v>
      </c>
      <c r="E481">
        <v>282387</v>
      </c>
      <c r="F481" t="s">
        <v>2446</v>
      </c>
      <c r="G481">
        <v>351</v>
      </c>
      <c r="H481">
        <v>44</v>
      </c>
      <c r="I481">
        <v>400</v>
      </c>
      <c r="J481">
        <v>62</v>
      </c>
      <c r="K481">
        <v>70</v>
      </c>
      <c r="L481">
        <v>24</v>
      </c>
      <c r="M481">
        <v>25</v>
      </c>
      <c r="N481">
        <v>28</v>
      </c>
      <c r="P481">
        <v>250</v>
      </c>
      <c r="R481">
        <v>1960</v>
      </c>
      <c r="U481">
        <v>1960</v>
      </c>
      <c r="V481">
        <v>9</v>
      </c>
      <c r="W481">
        <v>8</v>
      </c>
      <c r="Z481" t="s">
        <v>2545</v>
      </c>
      <c r="AA481" t="s">
        <v>2581</v>
      </c>
      <c r="AC481">
        <v>5</v>
      </c>
      <c r="AD481">
        <v>3679086</v>
      </c>
      <c r="AE481">
        <v>2019</v>
      </c>
    </row>
    <row r="482" spans="1:31">
      <c r="A482" t="s">
        <v>6729</v>
      </c>
      <c r="B482">
        <v>69884</v>
      </c>
      <c r="C482" t="s">
        <v>3009</v>
      </c>
      <c r="D482">
        <v>0</v>
      </c>
      <c r="E482">
        <v>916587</v>
      </c>
      <c r="F482" t="s">
        <v>2446</v>
      </c>
      <c r="G482">
        <v>351</v>
      </c>
      <c r="H482">
        <v>59</v>
      </c>
      <c r="I482">
        <v>804</v>
      </c>
      <c r="J482">
        <v>94</v>
      </c>
      <c r="K482">
        <v>115</v>
      </c>
      <c r="L482">
        <v>32</v>
      </c>
      <c r="M482">
        <v>33</v>
      </c>
      <c r="N482">
        <v>34</v>
      </c>
      <c r="P482">
        <v>499</v>
      </c>
      <c r="R482">
        <v>1987</v>
      </c>
      <c r="U482">
        <v>1987</v>
      </c>
      <c r="V482">
        <v>7</v>
      </c>
      <c r="W482">
        <v>6</v>
      </c>
      <c r="Z482" t="s">
        <v>2545</v>
      </c>
      <c r="AA482" t="s">
        <v>2581</v>
      </c>
      <c r="AC482">
        <v>5</v>
      </c>
      <c r="AD482">
        <v>3679086</v>
      </c>
      <c r="AE482">
        <v>2019</v>
      </c>
    </row>
    <row r="483" spans="1:31">
      <c r="A483" t="s">
        <v>6729</v>
      </c>
      <c r="B483">
        <v>83900</v>
      </c>
      <c r="C483" t="s">
        <v>3010</v>
      </c>
      <c r="D483">
        <v>0</v>
      </c>
      <c r="E483">
        <v>637079</v>
      </c>
      <c r="F483" t="s">
        <v>2292</v>
      </c>
      <c r="G483">
        <v>422</v>
      </c>
      <c r="H483">
        <v>133</v>
      </c>
      <c r="I483">
        <v>680</v>
      </c>
      <c r="J483">
        <v>76</v>
      </c>
      <c r="K483">
        <v>76</v>
      </c>
      <c r="L483">
        <v>38</v>
      </c>
      <c r="M483">
        <v>38</v>
      </c>
      <c r="Q483">
        <v>399</v>
      </c>
      <c r="R483">
        <v>1981</v>
      </c>
      <c r="U483">
        <v>1981</v>
      </c>
      <c r="V483">
        <v>6</v>
      </c>
      <c r="W483">
        <v>2</v>
      </c>
      <c r="X483" t="s">
        <v>2421</v>
      </c>
      <c r="Z483" t="s">
        <v>2293</v>
      </c>
      <c r="AA483" t="s">
        <v>2644</v>
      </c>
      <c r="AC483">
        <v>4</v>
      </c>
      <c r="AD483">
        <v>3204330</v>
      </c>
      <c r="AE483">
        <v>2019</v>
      </c>
    </row>
    <row r="484" spans="1:31">
      <c r="A484" t="s">
        <v>6729</v>
      </c>
      <c r="B484">
        <v>83901</v>
      </c>
      <c r="C484" t="s">
        <v>3011</v>
      </c>
      <c r="D484">
        <v>0</v>
      </c>
      <c r="E484">
        <v>641221</v>
      </c>
      <c r="F484" t="s">
        <v>2292</v>
      </c>
      <c r="G484">
        <v>422</v>
      </c>
      <c r="H484">
        <v>132</v>
      </c>
      <c r="I484">
        <v>680</v>
      </c>
      <c r="J484">
        <v>79</v>
      </c>
      <c r="K484">
        <v>79</v>
      </c>
      <c r="L484">
        <v>38</v>
      </c>
      <c r="M484">
        <v>38</v>
      </c>
      <c r="Q484">
        <v>396</v>
      </c>
      <c r="R484">
        <v>1981</v>
      </c>
      <c r="U484">
        <v>1981</v>
      </c>
      <c r="V484">
        <v>6</v>
      </c>
      <c r="W484">
        <v>2</v>
      </c>
      <c r="X484" t="s">
        <v>2421</v>
      </c>
      <c r="Z484" t="s">
        <v>2293</v>
      </c>
      <c r="AA484" t="s">
        <v>2387</v>
      </c>
      <c r="AB484" t="s">
        <v>3012</v>
      </c>
      <c r="AC484">
        <v>4</v>
      </c>
      <c r="AD484">
        <v>3204330</v>
      </c>
      <c r="AE484">
        <v>2019</v>
      </c>
    </row>
    <row r="485" spans="1:31">
      <c r="A485" t="s">
        <v>6729</v>
      </c>
      <c r="B485">
        <v>84289</v>
      </c>
      <c r="C485" t="s">
        <v>3013</v>
      </c>
      <c r="D485">
        <v>0</v>
      </c>
      <c r="E485">
        <v>1051396</v>
      </c>
      <c r="F485" t="s">
        <v>2292</v>
      </c>
      <c r="G485">
        <v>422</v>
      </c>
      <c r="H485">
        <v>134</v>
      </c>
      <c r="I485">
        <v>1060</v>
      </c>
      <c r="J485">
        <v>106</v>
      </c>
      <c r="K485">
        <v>106</v>
      </c>
      <c r="L485">
        <v>65</v>
      </c>
      <c r="M485">
        <v>65</v>
      </c>
      <c r="Q485">
        <v>402</v>
      </c>
      <c r="R485">
        <v>1997</v>
      </c>
      <c r="U485">
        <v>1997</v>
      </c>
      <c r="V485">
        <v>7</v>
      </c>
      <c r="W485">
        <v>2</v>
      </c>
      <c r="X485" t="s">
        <v>2421</v>
      </c>
      <c r="Z485" t="s">
        <v>2293</v>
      </c>
      <c r="AA485" t="s">
        <v>2387</v>
      </c>
      <c r="AB485" t="s">
        <v>3012</v>
      </c>
      <c r="AC485">
        <v>4</v>
      </c>
      <c r="AD485">
        <v>3204330</v>
      </c>
      <c r="AE485">
        <v>2019</v>
      </c>
    </row>
    <row r="486" spans="1:31">
      <c r="A486" t="s">
        <v>6729</v>
      </c>
      <c r="B486">
        <v>83897</v>
      </c>
      <c r="C486" t="s">
        <v>3014</v>
      </c>
      <c r="E486">
        <v>1059245</v>
      </c>
      <c r="F486" t="s">
        <v>2292</v>
      </c>
      <c r="G486">
        <v>422</v>
      </c>
      <c r="H486">
        <v>134</v>
      </c>
      <c r="I486">
        <v>1060</v>
      </c>
      <c r="J486">
        <v>106</v>
      </c>
      <c r="K486">
        <v>106</v>
      </c>
      <c r="L486">
        <v>65</v>
      </c>
      <c r="M486">
        <v>65</v>
      </c>
      <c r="Q486">
        <v>402</v>
      </c>
      <c r="R486">
        <v>1997</v>
      </c>
      <c r="U486">
        <v>1997</v>
      </c>
      <c r="V486">
        <v>7</v>
      </c>
      <c r="W486">
        <v>6</v>
      </c>
      <c r="X486" t="s">
        <v>2421</v>
      </c>
      <c r="Z486" t="s">
        <v>2293</v>
      </c>
      <c r="AA486" t="s">
        <v>2387</v>
      </c>
      <c r="AB486" t="s">
        <v>3012</v>
      </c>
      <c r="AC486">
        <v>4</v>
      </c>
      <c r="AD486">
        <v>3204330</v>
      </c>
      <c r="AE486">
        <v>2019</v>
      </c>
    </row>
    <row r="487" spans="1:31">
      <c r="A487" t="s">
        <v>6729</v>
      </c>
      <c r="B487">
        <v>83898</v>
      </c>
      <c r="C487" t="s">
        <v>3015</v>
      </c>
      <c r="E487">
        <v>1064309</v>
      </c>
      <c r="F487" t="s">
        <v>2292</v>
      </c>
      <c r="G487">
        <v>422</v>
      </c>
      <c r="H487">
        <v>134</v>
      </c>
      <c r="I487">
        <v>1060</v>
      </c>
      <c r="J487">
        <v>106</v>
      </c>
      <c r="K487">
        <v>106</v>
      </c>
      <c r="L487">
        <v>65</v>
      </c>
      <c r="M487">
        <v>65</v>
      </c>
      <c r="Q487">
        <v>402</v>
      </c>
      <c r="R487">
        <v>1998</v>
      </c>
      <c r="U487">
        <v>1998</v>
      </c>
      <c r="V487">
        <v>7</v>
      </c>
      <c r="W487">
        <v>6</v>
      </c>
      <c r="X487" t="s">
        <v>2421</v>
      </c>
      <c r="Z487" t="s">
        <v>2293</v>
      </c>
      <c r="AA487" t="s">
        <v>2387</v>
      </c>
      <c r="AB487" t="s">
        <v>3012</v>
      </c>
      <c r="AC487">
        <v>4</v>
      </c>
      <c r="AD487">
        <v>3204330</v>
      </c>
      <c r="AE487">
        <v>2019</v>
      </c>
    </row>
    <row r="488" spans="1:31">
      <c r="A488" t="s">
        <v>6729</v>
      </c>
      <c r="B488">
        <v>83899</v>
      </c>
      <c r="C488" t="s">
        <v>3016</v>
      </c>
      <c r="E488">
        <v>1104638</v>
      </c>
      <c r="F488" t="s">
        <v>2292</v>
      </c>
      <c r="G488">
        <v>422</v>
      </c>
      <c r="H488">
        <v>130</v>
      </c>
      <c r="I488">
        <v>1080</v>
      </c>
      <c r="J488">
        <v>107</v>
      </c>
      <c r="K488">
        <v>107</v>
      </c>
      <c r="L488">
        <v>67</v>
      </c>
      <c r="M488">
        <v>67</v>
      </c>
      <c r="Q488">
        <v>390</v>
      </c>
      <c r="R488">
        <v>2001</v>
      </c>
      <c r="U488">
        <v>2001</v>
      </c>
      <c r="V488">
        <v>8</v>
      </c>
      <c r="W488">
        <v>6</v>
      </c>
      <c r="X488" t="s">
        <v>2421</v>
      </c>
      <c r="Z488" t="s">
        <v>2293</v>
      </c>
      <c r="AA488" t="s">
        <v>2387</v>
      </c>
      <c r="AB488" t="s">
        <v>3012</v>
      </c>
      <c r="AC488">
        <v>4</v>
      </c>
      <c r="AD488">
        <v>3204330</v>
      </c>
      <c r="AE488">
        <v>2019</v>
      </c>
    </row>
    <row r="489" spans="1:31">
      <c r="A489" t="s">
        <v>6729</v>
      </c>
      <c r="B489">
        <v>83902</v>
      </c>
      <c r="C489" t="s">
        <v>3017</v>
      </c>
      <c r="D489">
        <v>0</v>
      </c>
      <c r="E489">
        <v>1266308</v>
      </c>
      <c r="F489" t="s">
        <v>2292</v>
      </c>
      <c r="G489">
        <v>422</v>
      </c>
      <c r="H489">
        <v>132</v>
      </c>
      <c r="I489">
        <v>2000</v>
      </c>
      <c r="J489">
        <v>129</v>
      </c>
      <c r="K489">
        <v>129</v>
      </c>
      <c r="L489">
        <v>78</v>
      </c>
      <c r="M489">
        <v>78</v>
      </c>
      <c r="Q489">
        <v>396</v>
      </c>
      <c r="R489">
        <v>2016</v>
      </c>
      <c r="U489">
        <v>2016</v>
      </c>
      <c r="V489">
        <v>8</v>
      </c>
      <c r="W489">
        <v>6</v>
      </c>
      <c r="X489" t="s">
        <v>2421</v>
      </c>
      <c r="Z489" t="s">
        <v>2293</v>
      </c>
      <c r="AA489" t="s">
        <v>3018</v>
      </c>
      <c r="AB489" t="s">
        <v>3019</v>
      </c>
      <c r="AC489">
        <v>4</v>
      </c>
      <c r="AD489">
        <v>3204330</v>
      </c>
      <c r="AE489">
        <v>2019</v>
      </c>
    </row>
    <row r="490" spans="1:31">
      <c r="A490" t="s">
        <v>6729</v>
      </c>
      <c r="B490">
        <v>83903</v>
      </c>
      <c r="C490" t="s">
        <v>3020</v>
      </c>
      <c r="D490">
        <v>0</v>
      </c>
      <c r="E490">
        <v>1136068</v>
      </c>
      <c r="F490" t="s">
        <v>2292</v>
      </c>
      <c r="G490">
        <v>422</v>
      </c>
      <c r="H490">
        <v>135</v>
      </c>
      <c r="I490">
        <v>1080</v>
      </c>
      <c r="J490">
        <v>106</v>
      </c>
      <c r="K490">
        <v>106</v>
      </c>
      <c r="L490">
        <v>65</v>
      </c>
      <c r="M490">
        <v>65</v>
      </c>
      <c r="Q490">
        <v>405</v>
      </c>
      <c r="R490">
        <v>2002</v>
      </c>
      <c r="U490">
        <v>2002</v>
      </c>
      <c r="V490">
        <v>7</v>
      </c>
      <c r="W490">
        <v>6</v>
      </c>
      <c r="X490" t="s">
        <v>2421</v>
      </c>
      <c r="Z490" t="s">
        <v>2293</v>
      </c>
      <c r="AA490" t="s">
        <v>2387</v>
      </c>
      <c r="AB490" t="s">
        <v>3012</v>
      </c>
      <c r="AC490">
        <v>4</v>
      </c>
      <c r="AD490">
        <v>3204330</v>
      </c>
      <c r="AE490">
        <v>2019</v>
      </c>
    </row>
    <row r="491" spans="1:31">
      <c r="A491" t="s">
        <v>6729</v>
      </c>
      <c r="B491">
        <v>82835</v>
      </c>
      <c r="C491" t="s">
        <v>3021</v>
      </c>
      <c r="D491">
        <v>0</v>
      </c>
      <c r="E491">
        <v>1258678</v>
      </c>
      <c r="F491" t="s">
        <v>2292</v>
      </c>
      <c r="G491">
        <v>422</v>
      </c>
      <c r="H491">
        <v>132</v>
      </c>
      <c r="I491">
        <v>2000</v>
      </c>
      <c r="J491">
        <v>128.6</v>
      </c>
      <c r="K491">
        <v>137</v>
      </c>
      <c r="L491">
        <v>78</v>
      </c>
      <c r="M491">
        <v>80</v>
      </c>
      <c r="Q491">
        <v>195</v>
      </c>
      <c r="R491">
        <v>2015</v>
      </c>
      <c r="U491">
        <v>2015</v>
      </c>
      <c r="V491">
        <v>10</v>
      </c>
      <c r="W491">
        <v>5.3000001907348597</v>
      </c>
      <c r="X491" t="s">
        <v>2659</v>
      </c>
      <c r="Z491" t="s">
        <v>2293</v>
      </c>
      <c r="AA491" t="s">
        <v>3019</v>
      </c>
      <c r="AC491">
        <v>4</v>
      </c>
      <c r="AD491">
        <v>3204330</v>
      </c>
      <c r="AE491">
        <v>2019</v>
      </c>
    </row>
    <row r="492" spans="1:31">
      <c r="A492" t="s">
        <v>6729</v>
      </c>
      <c r="B492">
        <v>52403</v>
      </c>
      <c r="C492" t="s">
        <v>3022</v>
      </c>
      <c r="D492">
        <v>0</v>
      </c>
      <c r="E492">
        <v>1193858</v>
      </c>
      <c r="F492" t="s">
        <v>2292</v>
      </c>
      <c r="G492">
        <v>422</v>
      </c>
      <c r="H492">
        <v>571</v>
      </c>
      <c r="I492">
        <v>4000</v>
      </c>
      <c r="J492">
        <v>202.9</v>
      </c>
      <c r="K492">
        <v>202.9</v>
      </c>
      <c r="L492">
        <v>54</v>
      </c>
      <c r="M492">
        <v>54</v>
      </c>
      <c r="N492">
        <v>7</v>
      </c>
      <c r="P492">
        <v>16</v>
      </c>
      <c r="Q492">
        <v>2339</v>
      </c>
      <c r="R492">
        <v>2007</v>
      </c>
      <c r="U492">
        <v>2007</v>
      </c>
      <c r="V492">
        <v>16.100000381469702</v>
      </c>
      <c r="W492">
        <v>6.6999998092651296</v>
      </c>
      <c r="Z492" t="s">
        <v>2293</v>
      </c>
      <c r="AA492" t="s">
        <v>3012</v>
      </c>
      <c r="AC492">
        <v>4</v>
      </c>
      <c r="AD492">
        <v>3207335</v>
      </c>
      <c r="AE492">
        <v>2019</v>
      </c>
    </row>
    <row r="493" spans="1:31">
      <c r="A493" t="s">
        <v>6729</v>
      </c>
      <c r="B493">
        <v>70546</v>
      </c>
      <c r="C493" t="s">
        <v>3023</v>
      </c>
      <c r="D493">
        <v>0</v>
      </c>
      <c r="E493">
        <v>641700</v>
      </c>
      <c r="F493" t="s">
        <v>2292</v>
      </c>
      <c r="G493">
        <v>422</v>
      </c>
      <c r="H493">
        <v>132</v>
      </c>
      <c r="I493">
        <v>900</v>
      </c>
      <c r="J493">
        <v>78.900000000000006</v>
      </c>
      <c r="K493">
        <v>81</v>
      </c>
      <c r="L493">
        <v>38</v>
      </c>
      <c r="M493">
        <v>38</v>
      </c>
      <c r="N493">
        <v>130</v>
      </c>
      <c r="Q493">
        <v>194</v>
      </c>
      <c r="R493">
        <v>1981</v>
      </c>
      <c r="U493">
        <v>1981</v>
      </c>
      <c r="V493">
        <v>8</v>
      </c>
      <c r="W493">
        <v>6.5999999046325604</v>
      </c>
      <c r="X493" t="s">
        <v>2672</v>
      </c>
      <c r="Z493" t="s">
        <v>2293</v>
      </c>
      <c r="AA493" t="s">
        <v>3012</v>
      </c>
      <c r="AC493">
        <v>4</v>
      </c>
      <c r="AD493">
        <v>3207335</v>
      </c>
      <c r="AE493">
        <v>2019</v>
      </c>
    </row>
    <row r="494" spans="1:31">
      <c r="A494" t="s">
        <v>6729</v>
      </c>
      <c r="B494">
        <v>70547</v>
      </c>
      <c r="C494" t="s">
        <v>3024</v>
      </c>
      <c r="D494">
        <v>0</v>
      </c>
      <c r="E494">
        <v>644244</v>
      </c>
      <c r="F494" t="s">
        <v>2292</v>
      </c>
      <c r="G494">
        <v>422</v>
      </c>
      <c r="H494">
        <v>132</v>
      </c>
      <c r="I494">
        <v>900</v>
      </c>
      <c r="J494">
        <v>78.900000000000006</v>
      </c>
      <c r="K494">
        <v>81</v>
      </c>
      <c r="L494">
        <v>38</v>
      </c>
      <c r="M494">
        <v>38</v>
      </c>
      <c r="N494">
        <v>130</v>
      </c>
      <c r="Q494">
        <v>194</v>
      </c>
      <c r="R494">
        <v>1981</v>
      </c>
      <c r="U494">
        <v>1981</v>
      </c>
      <c r="V494">
        <v>8</v>
      </c>
      <c r="W494">
        <v>6.6999998092651296</v>
      </c>
      <c r="X494" t="s">
        <v>2672</v>
      </c>
      <c r="Z494" t="s">
        <v>2293</v>
      </c>
      <c r="AA494" t="s">
        <v>3012</v>
      </c>
      <c r="AC494">
        <v>4</v>
      </c>
      <c r="AD494">
        <v>3207335</v>
      </c>
      <c r="AE494">
        <v>2019</v>
      </c>
    </row>
    <row r="495" spans="1:31">
      <c r="A495" t="s">
        <v>6729</v>
      </c>
      <c r="B495">
        <v>83761</v>
      </c>
      <c r="C495" t="s">
        <v>3025</v>
      </c>
      <c r="D495">
        <v>0</v>
      </c>
      <c r="E495">
        <v>1121842</v>
      </c>
      <c r="F495" t="s">
        <v>2292</v>
      </c>
      <c r="G495">
        <v>422</v>
      </c>
      <c r="H495">
        <v>130</v>
      </c>
      <c r="I495">
        <v>1080</v>
      </c>
      <c r="J495">
        <v>107</v>
      </c>
      <c r="K495">
        <v>107</v>
      </c>
      <c r="L495">
        <v>67</v>
      </c>
      <c r="M495">
        <v>67</v>
      </c>
      <c r="N495">
        <v>99.9</v>
      </c>
      <c r="P495">
        <v>2</v>
      </c>
      <c r="Q495">
        <v>500</v>
      </c>
      <c r="R495">
        <v>2018</v>
      </c>
      <c r="U495">
        <v>2018</v>
      </c>
      <c r="V495">
        <v>7</v>
      </c>
      <c r="W495">
        <v>6</v>
      </c>
      <c r="X495" t="s">
        <v>3026</v>
      </c>
      <c r="Z495" t="s">
        <v>2293</v>
      </c>
      <c r="AA495" t="s">
        <v>2122</v>
      </c>
      <c r="AC495">
        <v>4</v>
      </c>
      <c r="AD495">
        <v>3207335</v>
      </c>
      <c r="AE495">
        <v>2019</v>
      </c>
    </row>
    <row r="496" spans="1:31">
      <c r="A496" t="s">
        <v>6729</v>
      </c>
      <c r="B496">
        <v>83377</v>
      </c>
      <c r="C496" t="s">
        <v>3027</v>
      </c>
      <c r="D496">
        <v>0</v>
      </c>
      <c r="E496">
        <v>1194027</v>
      </c>
      <c r="F496" t="s">
        <v>2292</v>
      </c>
      <c r="G496">
        <v>422</v>
      </c>
      <c r="H496">
        <v>139</v>
      </c>
      <c r="I496">
        <v>1000</v>
      </c>
      <c r="J496">
        <v>105.8</v>
      </c>
      <c r="K496">
        <v>105.8</v>
      </c>
      <c r="L496">
        <v>64.5</v>
      </c>
      <c r="M496">
        <v>64.5</v>
      </c>
      <c r="N496">
        <v>10</v>
      </c>
      <c r="P496">
        <v>2</v>
      </c>
      <c r="Q496">
        <v>400</v>
      </c>
      <c r="R496">
        <v>2007</v>
      </c>
      <c r="U496">
        <v>2007</v>
      </c>
      <c r="V496">
        <v>7</v>
      </c>
      <c r="W496">
        <v>7</v>
      </c>
      <c r="X496" t="s">
        <v>3028</v>
      </c>
      <c r="Z496" t="s">
        <v>2293</v>
      </c>
      <c r="AA496" t="s">
        <v>3019</v>
      </c>
      <c r="AC496">
        <v>4</v>
      </c>
      <c r="AD496">
        <v>3207335</v>
      </c>
      <c r="AE496">
        <v>2019</v>
      </c>
    </row>
    <row r="497" spans="1:31">
      <c r="A497" t="s">
        <v>6729</v>
      </c>
      <c r="B497">
        <v>82834</v>
      </c>
      <c r="C497" t="s">
        <v>3029</v>
      </c>
      <c r="D497">
        <v>0</v>
      </c>
      <c r="E497">
        <v>1205478</v>
      </c>
      <c r="F497" t="s">
        <v>2292</v>
      </c>
      <c r="G497">
        <v>422</v>
      </c>
      <c r="H497">
        <v>139</v>
      </c>
      <c r="I497">
        <v>1080</v>
      </c>
      <c r="J497">
        <v>105.8</v>
      </c>
      <c r="K497">
        <v>113</v>
      </c>
      <c r="L497">
        <v>64.5</v>
      </c>
      <c r="M497">
        <v>70</v>
      </c>
      <c r="Q497">
        <v>173</v>
      </c>
      <c r="R497">
        <v>2007</v>
      </c>
      <c r="U497">
        <v>2007</v>
      </c>
      <c r="V497">
        <v>9</v>
      </c>
      <c r="W497">
        <v>4.8000001907348597</v>
      </c>
      <c r="X497" t="s">
        <v>2664</v>
      </c>
      <c r="Z497" t="s">
        <v>2293</v>
      </c>
      <c r="AA497" t="s">
        <v>3019</v>
      </c>
      <c r="AC497">
        <v>4</v>
      </c>
      <c r="AD497">
        <v>3207335</v>
      </c>
      <c r="AE497">
        <v>2019</v>
      </c>
    </row>
    <row r="498" spans="1:31">
      <c r="A498" t="s">
        <v>6729</v>
      </c>
      <c r="B498">
        <v>86097</v>
      </c>
      <c r="C498" t="s">
        <v>3030</v>
      </c>
      <c r="E498">
        <v>616716</v>
      </c>
      <c r="F498" t="s">
        <v>2297</v>
      </c>
      <c r="G498">
        <v>351</v>
      </c>
      <c r="H498">
        <v>12</v>
      </c>
      <c r="I498">
        <v>99999</v>
      </c>
      <c r="J498">
        <v>29.4</v>
      </c>
      <c r="K498">
        <v>29.4</v>
      </c>
      <c r="L498">
        <v>11.2</v>
      </c>
      <c r="M498">
        <v>11.2</v>
      </c>
      <c r="R498">
        <v>1969</v>
      </c>
      <c r="U498">
        <v>1969</v>
      </c>
      <c r="V498">
        <v>3.4000000953674299</v>
      </c>
      <c r="W498">
        <v>2</v>
      </c>
      <c r="Z498" t="s">
        <v>2545</v>
      </c>
      <c r="AA498" t="s">
        <v>3031</v>
      </c>
      <c r="AB498" t="s">
        <v>3032</v>
      </c>
      <c r="AC498">
        <v>5</v>
      </c>
      <c r="AD498">
        <v>3610426</v>
      </c>
      <c r="AE498">
        <v>2019</v>
      </c>
    </row>
    <row r="499" spans="1:31">
      <c r="A499" t="s">
        <v>6729</v>
      </c>
      <c r="B499">
        <v>14795</v>
      </c>
      <c r="C499" t="s">
        <v>3033</v>
      </c>
      <c r="D499">
        <v>0</v>
      </c>
      <c r="E499">
        <v>987256</v>
      </c>
      <c r="F499" t="s">
        <v>2343</v>
      </c>
      <c r="G499">
        <v>422</v>
      </c>
      <c r="H499">
        <v>56</v>
      </c>
      <c r="I499">
        <v>800</v>
      </c>
      <c r="J499">
        <v>64.5</v>
      </c>
      <c r="K499">
        <v>65</v>
      </c>
      <c r="L499">
        <v>18.3</v>
      </c>
      <c r="M499">
        <v>18.5</v>
      </c>
      <c r="N499">
        <v>12</v>
      </c>
      <c r="P499">
        <v>24</v>
      </c>
      <c r="Q499">
        <v>71</v>
      </c>
      <c r="R499">
        <v>1984</v>
      </c>
      <c r="U499">
        <v>1984</v>
      </c>
      <c r="V499">
        <v>4.5999999046325604</v>
      </c>
      <c r="W499">
        <v>2.0999999046325599</v>
      </c>
      <c r="Z499" t="s">
        <v>2545</v>
      </c>
      <c r="AC499">
        <v>5</v>
      </c>
      <c r="AD499">
        <v>3601469</v>
      </c>
      <c r="AE499">
        <v>2019</v>
      </c>
    </row>
    <row r="500" spans="1:31">
      <c r="A500" t="s">
        <v>6729</v>
      </c>
      <c r="B500">
        <v>71158</v>
      </c>
      <c r="C500" t="s">
        <v>3034</v>
      </c>
      <c r="D500">
        <v>0</v>
      </c>
      <c r="E500">
        <v>527467</v>
      </c>
      <c r="F500" t="s">
        <v>2343</v>
      </c>
      <c r="G500">
        <v>422</v>
      </c>
      <c r="H500">
        <v>16</v>
      </c>
      <c r="I500">
        <v>400</v>
      </c>
      <c r="J500">
        <v>40</v>
      </c>
      <c r="K500">
        <v>40</v>
      </c>
      <c r="L500">
        <v>13.5</v>
      </c>
      <c r="M500">
        <v>13.5</v>
      </c>
      <c r="N500">
        <v>15</v>
      </c>
      <c r="P500">
        <v>27</v>
      </c>
      <c r="Q500">
        <v>4</v>
      </c>
      <c r="R500">
        <v>1970</v>
      </c>
      <c r="U500">
        <v>1970</v>
      </c>
      <c r="V500">
        <v>3</v>
      </c>
      <c r="W500">
        <v>3</v>
      </c>
      <c r="Z500" t="s">
        <v>2545</v>
      </c>
      <c r="AA500" t="s">
        <v>3035</v>
      </c>
      <c r="AC500">
        <v>5</v>
      </c>
      <c r="AD500">
        <v>3601469</v>
      </c>
      <c r="AE500">
        <v>2019</v>
      </c>
    </row>
    <row r="501" spans="1:31">
      <c r="A501" t="s">
        <v>6729</v>
      </c>
      <c r="B501">
        <v>69180</v>
      </c>
      <c r="C501" t="s">
        <v>3036</v>
      </c>
      <c r="D501">
        <v>0</v>
      </c>
      <c r="E501">
        <v>642340</v>
      </c>
      <c r="F501" t="s">
        <v>2343</v>
      </c>
      <c r="G501">
        <v>422</v>
      </c>
      <c r="H501">
        <v>57</v>
      </c>
      <c r="I501">
        <v>1166</v>
      </c>
      <c r="J501">
        <v>74.5</v>
      </c>
      <c r="K501">
        <v>76</v>
      </c>
      <c r="L501">
        <v>18.5</v>
      </c>
      <c r="M501">
        <v>18.5</v>
      </c>
      <c r="N501">
        <v>27</v>
      </c>
      <c r="P501">
        <v>26</v>
      </c>
      <c r="Q501">
        <v>5</v>
      </c>
      <c r="R501">
        <v>1981</v>
      </c>
      <c r="U501">
        <v>1981</v>
      </c>
      <c r="V501">
        <v>6</v>
      </c>
      <c r="W501">
        <v>6</v>
      </c>
      <c r="Z501" t="s">
        <v>2545</v>
      </c>
      <c r="AA501" t="s">
        <v>2308</v>
      </c>
      <c r="AB501" t="s">
        <v>2881</v>
      </c>
      <c r="AC501">
        <v>5</v>
      </c>
      <c r="AD501">
        <v>3601469</v>
      </c>
      <c r="AE501">
        <v>2019</v>
      </c>
    </row>
    <row r="502" spans="1:31">
      <c r="A502" t="s">
        <v>6729</v>
      </c>
      <c r="B502">
        <v>4595</v>
      </c>
      <c r="C502" t="s">
        <v>3037</v>
      </c>
      <c r="D502">
        <v>0</v>
      </c>
      <c r="E502">
        <v>274237</v>
      </c>
      <c r="F502" t="s">
        <v>2292</v>
      </c>
      <c r="G502">
        <v>422</v>
      </c>
      <c r="H502">
        <v>10</v>
      </c>
      <c r="I502">
        <v>300</v>
      </c>
      <c r="J502">
        <v>39.299999999999997</v>
      </c>
      <c r="K502">
        <v>40</v>
      </c>
      <c r="L502">
        <v>13.9</v>
      </c>
      <c r="M502">
        <v>14.1</v>
      </c>
      <c r="N502">
        <v>15</v>
      </c>
      <c r="P502">
        <v>26</v>
      </c>
      <c r="Q502">
        <v>2</v>
      </c>
      <c r="R502">
        <v>1957</v>
      </c>
      <c r="U502">
        <v>1957</v>
      </c>
      <c r="V502">
        <v>3.20000004768371</v>
      </c>
      <c r="W502">
        <v>3.20000004768371</v>
      </c>
      <c r="Z502" t="s">
        <v>2545</v>
      </c>
      <c r="AA502" t="s">
        <v>3038</v>
      </c>
      <c r="AC502">
        <v>5</v>
      </c>
      <c r="AD502">
        <v>3601469</v>
      </c>
      <c r="AE502">
        <v>2019</v>
      </c>
    </row>
    <row r="503" spans="1:31">
      <c r="A503" t="s">
        <v>6729</v>
      </c>
      <c r="B503">
        <v>4746</v>
      </c>
      <c r="C503" t="s">
        <v>3039</v>
      </c>
      <c r="D503">
        <v>0</v>
      </c>
      <c r="E503">
        <v>611265</v>
      </c>
      <c r="F503" t="s">
        <v>2292</v>
      </c>
      <c r="G503">
        <v>422</v>
      </c>
      <c r="H503">
        <v>55</v>
      </c>
      <c r="I503">
        <v>500</v>
      </c>
      <c r="J503">
        <v>74.099999999999994</v>
      </c>
      <c r="K503">
        <v>78</v>
      </c>
      <c r="L503">
        <v>24.4</v>
      </c>
      <c r="M503">
        <v>26</v>
      </c>
      <c r="N503">
        <v>25</v>
      </c>
      <c r="Q503">
        <v>27</v>
      </c>
      <c r="R503">
        <v>1969</v>
      </c>
      <c r="U503">
        <v>1969</v>
      </c>
      <c r="V503">
        <v>11.800000190734799</v>
      </c>
      <c r="W503">
        <v>5</v>
      </c>
      <c r="X503" t="s">
        <v>3040</v>
      </c>
      <c r="Y503" t="s">
        <v>2853</v>
      </c>
      <c r="Z503" t="s">
        <v>2545</v>
      </c>
      <c r="AA503" t="s">
        <v>2308</v>
      </c>
      <c r="AB503" t="s">
        <v>2881</v>
      </c>
      <c r="AC503">
        <v>5</v>
      </c>
      <c r="AD503">
        <v>3601469</v>
      </c>
      <c r="AE503">
        <v>2019</v>
      </c>
    </row>
    <row r="504" spans="1:31">
      <c r="A504" t="s">
        <v>6729</v>
      </c>
      <c r="B504">
        <v>33409</v>
      </c>
      <c r="C504" t="s">
        <v>3041</v>
      </c>
      <c r="D504">
        <v>0</v>
      </c>
      <c r="E504">
        <v>507409</v>
      </c>
      <c r="F504" t="s">
        <v>2343</v>
      </c>
      <c r="G504">
        <v>422</v>
      </c>
      <c r="H504">
        <v>32</v>
      </c>
      <c r="I504">
        <v>1060</v>
      </c>
      <c r="J504">
        <v>62</v>
      </c>
      <c r="K504">
        <v>62</v>
      </c>
      <c r="L504">
        <v>15.5</v>
      </c>
      <c r="M504">
        <v>15.5</v>
      </c>
      <c r="N504">
        <v>32</v>
      </c>
      <c r="P504">
        <v>30</v>
      </c>
      <c r="Q504">
        <v>5</v>
      </c>
      <c r="R504">
        <v>1967</v>
      </c>
      <c r="S504" t="s">
        <v>2344</v>
      </c>
      <c r="T504">
        <v>2004</v>
      </c>
      <c r="U504">
        <v>2004</v>
      </c>
      <c r="V504">
        <v>3</v>
      </c>
      <c r="W504">
        <v>2</v>
      </c>
      <c r="Z504" t="s">
        <v>2545</v>
      </c>
      <c r="AA504" t="s">
        <v>2308</v>
      </c>
      <c r="AB504" t="s">
        <v>2881</v>
      </c>
      <c r="AC504">
        <v>5</v>
      </c>
      <c r="AD504">
        <v>3601469</v>
      </c>
      <c r="AE504">
        <v>2019</v>
      </c>
    </row>
    <row r="505" spans="1:31">
      <c r="A505" t="s">
        <v>6729</v>
      </c>
      <c r="B505">
        <v>28895</v>
      </c>
      <c r="C505" t="s">
        <v>3042</v>
      </c>
      <c r="D505">
        <v>0</v>
      </c>
      <c r="E505">
        <v>671336</v>
      </c>
      <c r="F505" t="s">
        <v>2292</v>
      </c>
      <c r="G505">
        <v>422</v>
      </c>
      <c r="H505">
        <v>23</v>
      </c>
      <c r="I505">
        <v>600</v>
      </c>
      <c r="J505">
        <v>53</v>
      </c>
      <c r="K505">
        <v>53</v>
      </c>
      <c r="L505">
        <v>12</v>
      </c>
      <c r="M505">
        <v>12</v>
      </c>
      <c r="N505">
        <v>15</v>
      </c>
      <c r="P505">
        <v>34</v>
      </c>
      <c r="Q505">
        <v>3</v>
      </c>
      <c r="R505">
        <v>1965</v>
      </c>
      <c r="U505">
        <v>1965</v>
      </c>
      <c r="V505">
        <v>7</v>
      </c>
      <c r="W505">
        <v>7</v>
      </c>
      <c r="Z505" t="s">
        <v>2545</v>
      </c>
      <c r="AA505" t="s">
        <v>2308</v>
      </c>
      <c r="AB505" t="s">
        <v>2881</v>
      </c>
      <c r="AC505">
        <v>5</v>
      </c>
      <c r="AD505">
        <v>3601469</v>
      </c>
      <c r="AE505">
        <v>2019</v>
      </c>
    </row>
    <row r="506" spans="1:31">
      <c r="A506" t="s">
        <v>6729</v>
      </c>
      <c r="B506">
        <v>29391</v>
      </c>
      <c r="C506" t="s">
        <v>3043</v>
      </c>
      <c r="D506">
        <v>0</v>
      </c>
      <c r="E506">
        <v>537094</v>
      </c>
      <c r="F506" t="s">
        <v>2343</v>
      </c>
      <c r="G506">
        <v>422</v>
      </c>
      <c r="H506">
        <v>23</v>
      </c>
      <c r="I506">
        <v>600</v>
      </c>
      <c r="J506">
        <v>41.7</v>
      </c>
      <c r="K506">
        <v>45</v>
      </c>
      <c r="L506">
        <v>14</v>
      </c>
      <c r="M506">
        <v>14.1</v>
      </c>
      <c r="N506">
        <v>20</v>
      </c>
      <c r="P506">
        <v>24</v>
      </c>
      <c r="Q506">
        <v>4</v>
      </c>
      <c r="R506">
        <v>1972</v>
      </c>
      <c r="U506">
        <v>1972</v>
      </c>
      <c r="V506">
        <v>5</v>
      </c>
      <c r="W506">
        <v>3</v>
      </c>
      <c r="Z506" t="s">
        <v>2545</v>
      </c>
      <c r="AA506" t="s">
        <v>2581</v>
      </c>
      <c r="AC506">
        <v>5</v>
      </c>
      <c r="AD506">
        <v>3601469</v>
      </c>
      <c r="AE506">
        <v>2019</v>
      </c>
    </row>
    <row r="507" spans="1:31">
      <c r="A507" t="s">
        <v>6729</v>
      </c>
      <c r="B507">
        <v>14821</v>
      </c>
      <c r="C507" t="s">
        <v>3044</v>
      </c>
      <c r="D507">
        <v>0</v>
      </c>
      <c r="E507">
        <v>540195</v>
      </c>
      <c r="F507" t="s">
        <v>3045</v>
      </c>
      <c r="G507">
        <v>422</v>
      </c>
      <c r="H507">
        <v>15</v>
      </c>
      <c r="I507">
        <v>225</v>
      </c>
      <c r="J507">
        <v>35.4</v>
      </c>
      <c r="K507">
        <v>36</v>
      </c>
      <c r="L507">
        <v>11.8</v>
      </c>
      <c r="M507">
        <v>12</v>
      </c>
      <c r="N507">
        <v>13</v>
      </c>
      <c r="P507">
        <v>13</v>
      </c>
      <c r="Q507">
        <v>2</v>
      </c>
      <c r="R507">
        <v>1972</v>
      </c>
      <c r="U507">
        <v>1972</v>
      </c>
      <c r="V507">
        <v>5.5999999046325604</v>
      </c>
      <c r="W507">
        <v>5.5999999046325604</v>
      </c>
      <c r="Z507" t="s">
        <v>2545</v>
      </c>
      <c r="AA507" t="s">
        <v>2308</v>
      </c>
      <c r="AB507" t="s">
        <v>2881</v>
      </c>
      <c r="AC507">
        <v>5</v>
      </c>
      <c r="AD507">
        <v>3601469</v>
      </c>
      <c r="AE507">
        <v>2019</v>
      </c>
    </row>
    <row r="508" spans="1:31">
      <c r="A508" t="s">
        <v>6729</v>
      </c>
      <c r="B508">
        <v>15151</v>
      </c>
      <c r="C508" t="s">
        <v>3046</v>
      </c>
      <c r="D508">
        <v>0</v>
      </c>
      <c r="E508">
        <v>293885</v>
      </c>
      <c r="F508" t="s">
        <v>2343</v>
      </c>
      <c r="G508">
        <v>422</v>
      </c>
      <c r="H508">
        <v>36</v>
      </c>
      <c r="I508">
        <v>1000</v>
      </c>
      <c r="J508">
        <v>64</v>
      </c>
      <c r="K508">
        <v>65</v>
      </c>
      <c r="L508">
        <v>15.9</v>
      </c>
      <c r="M508">
        <v>16.399999999999999</v>
      </c>
      <c r="N508">
        <v>15</v>
      </c>
      <c r="P508">
        <v>49</v>
      </c>
      <c r="Q508">
        <v>7</v>
      </c>
      <c r="R508">
        <v>1964</v>
      </c>
      <c r="U508">
        <v>1964</v>
      </c>
      <c r="V508">
        <v>7.5999999046325604</v>
      </c>
      <c r="W508">
        <v>7.5999999046325604</v>
      </c>
      <c r="Z508" t="s">
        <v>2545</v>
      </c>
      <c r="AA508" t="s">
        <v>3038</v>
      </c>
      <c r="AC508">
        <v>5</v>
      </c>
      <c r="AD508">
        <v>3601469</v>
      </c>
      <c r="AE508">
        <v>2019</v>
      </c>
    </row>
    <row r="509" spans="1:31">
      <c r="A509" t="s">
        <v>6729</v>
      </c>
      <c r="B509">
        <v>32679</v>
      </c>
      <c r="C509" t="s">
        <v>3047</v>
      </c>
      <c r="D509">
        <v>0</v>
      </c>
      <c r="E509">
        <v>588779</v>
      </c>
      <c r="F509" t="s">
        <v>2343</v>
      </c>
      <c r="G509">
        <v>422</v>
      </c>
      <c r="H509">
        <v>17</v>
      </c>
      <c r="I509">
        <v>600</v>
      </c>
      <c r="J509">
        <v>44.8</v>
      </c>
      <c r="K509">
        <v>48</v>
      </c>
      <c r="L509">
        <v>14</v>
      </c>
      <c r="M509">
        <v>14.9</v>
      </c>
      <c r="N509">
        <v>20</v>
      </c>
      <c r="P509">
        <v>24</v>
      </c>
      <c r="Q509">
        <v>4</v>
      </c>
      <c r="R509">
        <v>1977</v>
      </c>
      <c r="U509">
        <v>1977</v>
      </c>
      <c r="V509">
        <v>6.1999998092651296</v>
      </c>
      <c r="W509">
        <v>6.1999998092651296</v>
      </c>
      <c r="Z509" t="s">
        <v>2545</v>
      </c>
      <c r="AA509" t="s">
        <v>3038</v>
      </c>
      <c r="AC509">
        <v>5</v>
      </c>
      <c r="AD509">
        <v>3601469</v>
      </c>
      <c r="AE509">
        <v>2019</v>
      </c>
    </row>
    <row r="510" spans="1:31">
      <c r="A510" t="s">
        <v>6729</v>
      </c>
      <c r="B510">
        <v>11719</v>
      </c>
      <c r="C510" t="s">
        <v>3048</v>
      </c>
      <c r="D510">
        <v>0</v>
      </c>
      <c r="E510">
        <v>658266</v>
      </c>
      <c r="F510" t="s">
        <v>2705</v>
      </c>
      <c r="G510">
        <v>335</v>
      </c>
      <c r="H510">
        <v>53</v>
      </c>
      <c r="I510">
        <v>300</v>
      </c>
      <c r="J510">
        <v>56</v>
      </c>
      <c r="K510">
        <v>56</v>
      </c>
      <c r="L510">
        <v>22</v>
      </c>
      <c r="M510">
        <v>22</v>
      </c>
      <c r="N510">
        <v>13</v>
      </c>
      <c r="P510">
        <v>6</v>
      </c>
      <c r="Q510">
        <v>66</v>
      </c>
      <c r="R510">
        <v>1965</v>
      </c>
      <c r="U510">
        <v>1965</v>
      </c>
      <c r="V510">
        <v>3</v>
      </c>
      <c r="W510">
        <v>3</v>
      </c>
      <c r="X510" t="s">
        <v>3049</v>
      </c>
      <c r="Z510" t="s">
        <v>2545</v>
      </c>
      <c r="AA510" t="s">
        <v>2308</v>
      </c>
      <c r="AB510" t="s">
        <v>2881</v>
      </c>
      <c r="AC510">
        <v>5</v>
      </c>
      <c r="AD510">
        <v>3601469</v>
      </c>
      <c r="AE510">
        <v>2019</v>
      </c>
    </row>
    <row r="511" spans="1:31">
      <c r="A511" t="s">
        <v>6729</v>
      </c>
      <c r="B511">
        <v>85981</v>
      </c>
      <c r="C511" t="s">
        <v>3050</v>
      </c>
      <c r="E511">
        <v>1140937</v>
      </c>
      <c r="F511" t="s">
        <v>2297</v>
      </c>
      <c r="G511">
        <v>351</v>
      </c>
      <c r="H511">
        <v>10</v>
      </c>
      <c r="I511">
        <v>99999</v>
      </c>
      <c r="J511">
        <v>25</v>
      </c>
      <c r="K511">
        <v>25</v>
      </c>
      <c r="L511">
        <v>12</v>
      </c>
      <c r="M511">
        <v>12</v>
      </c>
      <c r="R511">
        <v>2003</v>
      </c>
      <c r="U511">
        <v>2003</v>
      </c>
      <c r="V511">
        <v>2</v>
      </c>
      <c r="W511">
        <v>2</v>
      </c>
      <c r="Z511" t="s">
        <v>2293</v>
      </c>
      <c r="AA511" t="s">
        <v>3051</v>
      </c>
      <c r="AB511" t="s">
        <v>2329</v>
      </c>
      <c r="AC511">
        <v>4</v>
      </c>
      <c r="AD511">
        <v>3210342</v>
      </c>
      <c r="AE511">
        <v>2019</v>
      </c>
    </row>
    <row r="512" spans="1:31">
      <c r="A512" t="s">
        <v>6729</v>
      </c>
      <c r="B512">
        <v>86086</v>
      </c>
      <c r="C512" t="s">
        <v>2403</v>
      </c>
      <c r="E512">
        <v>1180706</v>
      </c>
      <c r="F512" t="s">
        <v>2297</v>
      </c>
      <c r="G512">
        <v>351</v>
      </c>
      <c r="H512">
        <v>6</v>
      </c>
      <c r="I512">
        <v>99999</v>
      </c>
      <c r="J512">
        <v>24</v>
      </c>
      <c r="K512">
        <v>24</v>
      </c>
      <c r="L512">
        <v>8</v>
      </c>
      <c r="M512">
        <v>8</v>
      </c>
      <c r="R512">
        <v>2005</v>
      </c>
      <c r="U512">
        <v>2005</v>
      </c>
      <c r="V512">
        <v>2</v>
      </c>
      <c r="W512">
        <v>0.60000002384185702</v>
      </c>
      <c r="Z512" t="s">
        <v>2481</v>
      </c>
      <c r="AA512" t="s">
        <v>3052</v>
      </c>
      <c r="AB512" t="s">
        <v>3053</v>
      </c>
      <c r="AC512">
        <v>5</v>
      </c>
      <c r="AD512">
        <v>1110420</v>
      </c>
      <c r="AE512">
        <v>2019</v>
      </c>
    </row>
    <row r="513" spans="1:31">
      <c r="A513" t="s">
        <v>6729</v>
      </c>
      <c r="B513">
        <v>85742</v>
      </c>
      <c r="C513" t="s">
        <v>3054</v>
      </c>
      <c r="E513">
        <v>250808</v>
      </c>
      <c r="F513" t="s">
        <v>2297</v>
      </c>
      <c r="G513">
        <v>351</v>
      </c>
      <c r="H513">
        <v>376</v>
      </c>
      <c r="J513">
        <v>154.19999999999999</v>
      </c>
      <c r="K513">
        <v>154.19999999999999</v>
      </c>
      <c r="L513">
        <v>25.3</v>
      </c>
      <c r="M513">
        <v>25.3</v>
      </c>
      <c r="R513">
        <v>1934</v>
      </c>
      <c r="U513">
        <v>1934</v>
      </c>
      <c r="V513">
        <v>10.6000003814697</v>
      </c>
      <c r="W513">
        <v>2</v>
      </c>
      <c r="Z513" t="s">
        <v>2303</v>
      </c>
      <c r="AA513" t="s">
        <v>3055</v>
      </c>
      <c r="AC513">
        <v>5</v>
      </c>
      <c r="AD513">
        <v>3910276</v>
      </c>
      <c r="AE513">
        <v>2019</v>
      </c>
    </row>
    <row r="514" spans="1:31">
      <c r="A514" t="s">
        <v>6729</v>
      </c>
      <c r="B514">
        <v>2278</v>
      </c>
      <c r="C514" t="s">
        <v>3056</v>
      </c>
      <c r="D514">
        <v>0</v>
      </c>
      <c r="E514">
        <v>1214695</v>
      </c>
      <c r="F514" t="s">
        <v>2343</v>
      </c>
      <c r="G514">
        <v>422</v>
      </c>
      <c r="H514">
        <v>4</v>
      </c>
      <c r="I514">
        <v>165</v>
      </c>
      <c r="J514">
        <v>26</v>
      </c>
      <c r="K514">
        <v>26.6</v>
      </c>
      <c r="L514">
        <v>8</v>
      </c>
      <c r="M514">
        <v>8</v>
      </c>
      <c r="N514">
        <v>8</v>
      </c>
      <c r="P514">
        <v>6</v>
      </c>
      <c r="Q514">
        <v>2</v>
      </c>
      <c r="R514">
        <v>1979</v>
      </c>
      <c r="U514">
        <v>1979</v>
      </c>
      <c r="V514">
        <v>3</v>
      </c>
      <c r="W514">
        <v>2</v>
      </c>
      <c r="Z514" t="s">
        <v>2363</v>
      </c>
      <c r="AA514" t="s">
        <v>3057</v>
      </c>
      <c r="AC514">
        <v>4</v>
      </c>
      <c r="AD514">
        <v>3303231</v>
      </c>
      <c r="AE514">
        <v>2019</v>
      </c>
    </row>
    <row r="515" spans="1:31">
      <c r="A515" t="s">
        <v>6729</v>
      </c>
      <c r="B515">
        <v>2277</v>
      </c>
      <c r="C515" t="s">
        <v>3058</v>
      </c>
      <c r="D515">
        <v>0</v>
      </c>
      <c r="E515">
        <v>1208119</v>
      </c>
      <c r="F515" t="s">
        <v>2343</v>
      </c>
      <c r="G515">
        <v>422</v>
      </c>
      <c r="H515">
        <v>4</v>
      </c>
      <c r="I515">
        <v>165</v>
      </c>
      <c r="J515">
        <v>26</v>
      </c>
      <c r="K515">
        <v>26.6</v>
      </c>
      <c r="L515">
        <v>8</v>
      </c>
      <c r="M515">
        <v>8</v>
      </c>
      <c r="N515">
        <v>8</v>
      </c>
      <c r="P515">
        <v>6</v>
      </c>
      <c r="Q515">
        <v>2</v>
      </c>
      <c r="R515">
        <v>1977</v>
      </c>
      <c r="U515">
        <v>1977</v>
      </c>
      <c r="V515">
        <v>3</v>
      </c>
      <c r="W515">
        <v>2</v>
      </c>
      <c r="Z515" t="s">
        <v>2363</v>
      </c>
      <c r="AA515" t="s">
        <v>3057</v>
      </c>
      <c r="AC515">
        <v>4</v>
      </c>
      <c r="AD515">
        <v>3303231</v>
      </c>
      <c r="AE515">
        <v>2019</v>
      </c>
    </row>
    <row r="516" spans="1:31">
      <c r="A516" t="s">
        <v>6729</v>
      </c>
      <c r="B516">
        <v>19900</v>
      </c>
      <c r="C516" t="s">
        <v>3059</v>
      </c>
      <c r="D516">
        <v>0</v>
      </c>
      <c r="E516">
        <v>1087265</v>
      </c>
      <c r="F516" t="s">
        <v>2292</v>
      </c>
      <c r="G516">
        <v>422</v>
      </c>
      <c r="H516">
        <v>40</v>
      </c>
      <c r="I516">
        <v>350</v>
      </c>
      <c r="J516">
        <v>50</v>
      </c>
      <c r="K516">
        <v>50</v>
      </c>
      <c r="L516">
        <v>14.1</v>
      </c>
      <c r="M516">
        <v>14.1</v>
      </c>
      <c r="N516">
        <v>16.600000000000001</v>
      </c>
      <c r="Q516">
        <v>25</v>
      </c>
      <c r="R516">
        <v>1979</v>
      </c>
      <c r="U516">
        <v>1979</v>
      </c>
      <c r="V516">
        <v>5.4000000953674299</v>
      </c>
      <c r="W516">
        <v>3.20000004768371</v>
      </c>
      <c r="X516" t="s">
        <v>3060</v>
      </c>
      <c r="Z516" t="s">
        <v>2636</v>
      </c>
      <c r="AA516" t="s">
        <v>2827</v>
      </c>
      <c r="AB516" t="s">
        <v>2805</v>
      </c>
      <c r="AC516">
        <v>5</v>
      </c>
      <c r="AD516">
        <v>1202774</v>
      </c>
      <c r="AE516">
        <v>2019</v>
      </c>
    </row>
    <row r="517" spans="1:31">
      <c r="A517" t="s">
        <v>6729</v>
      </c>
      <c r="B517">
        <v>85814</v>
      </c>
      <c r="C517" t="s">
        <v>3061</v>
      </c>
      <c r="E517">
        <v>1248910</v>
      </c>
      <c r="F517" t="s">
        <v>2297</v>
      </c>
      <c r="G517">
        <v>351</v>
      </c>
      <c r="H517">
        <v>44</v>
      </c>
      <c r="J517">
        <v>46</v>
      </c>
      <c r="K517">
        <v>46</v>
      </c>
      <c r="L517">
        <v>16</v>
      </c>
      <c r="M517">
        <v>16</v>
      </c>
      <c r="R517">
        <v>2013</v>
      </c>
      <c r="U517">
        <v>2013</v>
      </c>
      <c r="V517">
        <v>7</v>
      </c>
      <c r="W517">
        <v>2</v>
      </c>
      <c r="Z517" t="s">
        <v>2298</v>
      </c>
      <c r="AA517" t="s">
        <v>2893</v>
      </c>
      <c r="AB517" t="s">
        <v>2956</v>
      </c>
      <c r="AC517">
        <v>5</v>
      </c>
      <c r="AD517">
        <v>1510320</v>
      </c>
      <c r="AE517">
        <v>2019</v>
      </c>
    </row>
    <row r="518" spans="1:31">
      <c r="A518" t="s">
        <v>6729</v>
      </c>
      <c r="B518">
        <v>60857</v>
      </c>
      <c r="C518" t="s">
        <v>3062</v>
      </c>
      <c r="D518">
        <v>0</v>
      </c>
      <c r="E518">
        <v>652777</v>
      </c>
      <c r="F518" t="s">
        <v>2292</v>
      </c>
      <c r="G518">
        <v>422</v>
      </c>
      <c r="H518">
        <v>201</v>
      </c>
      <c r="I518">
        <v>6140</v>
      </c>
      <c r="J518">
        <v>177.4</v>
      </c>
      <c r="K518">
        <v>198</v>
      </c>
      <c r="L518">
        <v>42</v>
      </c>
      <c r="M518">
        <v>42</v>
      </c>
      <c r="N518">
        <v>7.3</v>
      </c>
      <c r="P518">
        <v>12</v>
      </c>
      <c r="Q518">
        <v>987</v>
      </c>
      <c r="R518">
        <v>1982</v>
      </c>
      <c r="U518">
        <v>1982</v>
      </c>
      <c r="V518">
        <v>12</v>
      </c>
      <c r="W518">
        <v>7.5</v>
      </c>
      <c r="Z518" t="s">
        <v>2303</v>
      </c>
      <c r="AA518" t="s">
        <v>2387</v>
      </c>
      <c r="AB518" t="s">
        <v>2388</v>
      </c>
      <c r="AC518">
        <v>5</v>
      </c>
      <c r="AD518">
        <v>3906982</v>
      </c>
      <c r="AE518">
        <v>2019</v>
      </c>
    </row>
    <row r="519" spans="1:31">
      <c r="A519" t="s">
        <v>6729</v>
      </c>
      <c r="B519">
        <v>2261</v>
      </c>
      <c r="C519" t="s">
        <v>3063</v>
      </c>
      <c r="D519">
        <v>0</v>
      </c>
      <c r="E519">
        <v>973388</v>
      </c>
      <c r="F519" t="s">
        <v>2292</v>
      </c>
      <c r="G519">
        <v>422</v>
      </c>
      <c r="H519">
        <v>328</v>
      </c>
      <c r="I519">
        <v>3000</v>
      </c>
      <c r="J519">
        <v>211.8</v>
      </c>
      <c r="K519">
        <v>220</v>
      </c>
      <c r="L519">
        <v>40</v>
      </c>
      <c r="M519">
        <v>40</v>
      </c>
      <c r="N519">
        <v>5.8</v>
      </c>
      <c r="P519">
        <v>20</v>
      </c>
      <c r="Q519">
        <v>1250</v>
      </c>
      <c r="R519">
        <v>1991</v>
      </c>
      <c r="U519">
        <v>1991</v>
      </c>
      <c r="V519">
        <v>14</v>
      </c>
      <c r="W519">
        <v>7</v>
      </c>
      <c r="Z519" t="s">
        <v>2303</v>
      </c>
      <c r="AA519" t="s">
        <v>2387</v>
      </c>
      <c r="AB519" t="s">
        <v>2388</v>
      </c>
      <c r="AC519">
        <v>4</v>
      </c>
      <c r="AD519">
        <v>3901694</v>
      </c>
      <c r="AE519">
        <v>2019</v>
      </c>
    </row>
    <row r="520" spans="1:31">
      <c r="A520" t="s">
        <v>6729</v>
      </c>
      <c r="B520">
        <v>73602</v>
      </c>
      <c r="C520" t="s">
        <v>3064</v>
      </c>
      <c r="D520">
        <v>0</v>
      </c>
      <c r="E520">
        <v>958927</v>
      </c>
      <c r="F520" t="s">
        <v>2292</v>
      </c>
      <c r="G520">
        <v>422</v>
      </c>
      <c r="H520">
        <v>303</v>
      </c>
      <c r="I520">
        <v>3000</v>
      </c>
      <c r="J520">
        <v>202.5</v>
      </c>
      <c r="K520">
        <v>220</v>
      </c>
      <c r="L520">
        <v>40</v>
      </c>
      <c r="M520">
        <v>40</v>
      </c>
      <c r="N520">
        <v>6.1</v>
      </c>
      <c r="P520">
        <v>20</v>
      </c>
      <c r="Q520">
        <v>1140</v>
      </c>
      <c r="R520">
        <v>1990</v>
      </c>
      <c r="U520">
        <v>1990</v>
      </c>
      <c r="V520">
        <v>14</v>
      </c>
      <c r="W520">
        <v>7</v>
      </c>
      <c r="Z520" t="s">
        <v>2303</v>
      </c>
      <c r="AA520" t="s">
        <v>2387</v>
      </c>
      <c r="AB520" t="s">
        <v>2388</v>
      </c>
      <c r="AC520">
        <v>4</v>
      </c>
      <c r="AD520">
        <v>3901694</v>
      </c>
      <c r="AE520">
        <v>2019</v>
      </c>
    </row>
    <row r="521" spans="1:31">
      <c r="A521" t="s">
        <v>6729</v>
      </c>
      <c r="B521">
        <v>74816</v>
      </c>
      <c r="C521" t="s">
        <v>3065</v>
      </c>
      <c r="D521">
        <v>0</v>
      </c>
      <c r="E521">
        <v>978736</v>
      </c>
      <c r="F521" t="s">
        <v>2292</v>
      </c>
      <c r="G521">
        <v>422</v>
      </c>
      <c r="H521">
        <v>262</v>
      </c>
      <c r="I521">
        <v>3900</v>
      </c>
      <c r="J521">
        <v>210.9</v>
      </c>
      <c r="K521">
        <v>220</v>
      </c>
      <c r="L521">
        <v>40</v>
      </c>
      <c r="M521">
        <v>40</v>
      </c>
      <c r="N521">
        <v>5.8</v>
      </c>
      <c r="P521">
        <v>21</v>
      </c>
      <c r="Q521">
        <v>1280</v>
      </c>
      <c r="R521">
        <v>1991</v>
      </c>
      <c r="U521">
        <v>1991</v>
      </c>
      <c r="V521">
        <v>15</v>
      </c>
      <c r="W521">
        <v>7</v>
      </c>
      <c r="Z521" t="s">
        <v>2303</v>
      </c>
      <c r="AA521" t="s">
        <v>2387</v>
      </c>
      <c r="AB521" t="s">
        <v>2388</v>
      </c>
      <c r="AC521">
        <v>4</v>
      </c>
      <c r="AD521">
        <v>3901694</v>
      </c>
      <c r="AE521">
        <v>2019</v>
      </c>
    </row>
    <row r="522" spans="1:31">
      <c r="A522" t="s">
        <v>6729</v>
      </c>
      <c r="B522">
        <v>86035</v>
      </c>
      <c r="C522" t="s">
        <v>3066</v>
      </c>
      <c r="E522">
        <v>1124631</v>
      </c>
      <c r="F522" t="s">
        <v>2297</v>
      </c>
      <c r="G522">
        <v>351</v>
      </c>
      <c r="H522">
        <v>12</v>
      </c>
      <c r="I522">
        <v>99999</v>
      </c>
      <c r="J522">
        <v>31</v>
      </c>
      <c r="K522">
        <v>31</v>
      </c>
      <c r="L522">
        <v>11</v>
      </c>
      <c r="M522">
        <v>11</v>
      </c>
      <c r="R522">
        <v>2002</v>
      </c>
      <c r="U522">
        <v>2002</v>
      </c>
      <c r="V522">
        <v>3.2999999523162802</v>
      </c>
      <c r="W522">
        <v>2</v>
      </c>
      <c r="Z522" t="s">
        <v>2636</v>
      </c>
      <c r="AA522" t="s">
        <v>3067</v>
      </c>
      <c r="AB522" t="s">
        <v>2367</v>
      </c>
      <c r="AC522">
        <v>5</v>
      </c>
      <c r="AD522">
        <v>1210378</v>
      </c>
      <c r="AE522">
        <v>2019</v>
      </c>
    </row>
    <row r="523" spans="1:31">
      <c r="A523" t="s">
        <v>6729</v>
      </c>
      <c r="B523">
        <v>86053</v>
      </c>
      <c r="C523" t="s">
        <v>3068</v>
      </c>
      <c r="E523">
        <v>562689</v>
      </c>
      <c r="F523" t="s">
        <v>2297</v>
      </c>
      <c r="G523">
        <v>351</v>
      </c>
      <c r="H523">
        <v>38</v>
      </c>
      <c r="I523">
        <v>99999</v>
      </c>
      <c r="J523">
        <v>48.7</v>
      </c>
      <c r="K523">
        <v>48.7</v>
      </c>
      <c r="L523">
        <v>15.7</v>
      </c>
      <c r="M523">
        <v>15.7</v>
      </c>
      <c r="R523">
        <v>1975</v>
      </c>
      <c r="U523">
        <v>1975</v>
      </c>
      <c r="V523">
        <v>4.5</v>
      </c>
      <c r="W523">
        <v>2</v>
      </c>
      <c r="Z523" t="s">
        <v>2402</v>
      </c>
      <c r="AA523" t="s">
        <v>2620</v>
      </c>
      <c r="AB523" t="s">
        <v>2621</v>
      </c>
      <c r="AC523">
        <v>4</v>
      </c>
      <c r="AD523">
        <v>310396</v>
      </c>
      <c r="AE523">
        <v>2019</v>
      </c>
    </row>
    <row r="524" spans="1:31">
      <c r="A524" t="s">
        <v>6729</v>
      </c>
      <c r="B524">
        <v>86003</v>
      </c>
      <c r="C524" t="s">
        <v>3069</v>
      </c>
      <c r="E524">
        <v>575076</v>
      </c>
      <c r="F524" t="s">
        <v>2297</v>
      </c>
      <c r="G524">
        <v>351</v>
      </c>
      <c r="H524">
        <v>7</v>
      </c>
      <c r="I524">
        <v>99999</v>
      </c>
      <c r="J524">
        <v>26.8</v>
      </c>
      <c r="K524">
        <v>26.8</v>
      </c>
      <c r="L524">
        <v>10.8</v>
      </c>
      <c r="M524">
        <v>10.8</v>
      </c>
      <c r="R524">
        <v>1976</v>
      </c>
      <c r="U524">
        <v>1976</v>
      </c>
      <c r="V524">
        <v>3.0999999046325599</v>
      </c>
      <c r="W524">
        <v>2</v>
      </c>
      <c r="Z524" t="s">
        <v>2452</v>
      </c>
      <c r="AA524" t="s">
        <v>3070</v>
      </c>
      <c r="AC524">
        <v>5</v>
      </c>
      <c r="AD524">
        <v>110355</v>
      </c>
      <c r="AE524">
        <v>2019</v>
      </c>
    </row>
    <row r="525" spans="1:31">
      <c r="A525" t="s">
        <v>6729</v>
      </c>
      <c r="B525">
        <v>86039</v>
      </c>
      <c r="C525" t="s">
        <v>3071</v>
      </c>
      <c r="D525">
        <v>1</v>
      </c>
      <c r="E525">
        <v>612613</v>
      </c>
      <c r="F525" t="s">
        <v>2297</v>
      </c>
      <c r="G525">
        <v>351</v>
      </c>
      <c r="H525">
        <v>79</v>
      </c>
      <c r="I525">
        <v>99999</v>
      </c>
      <c r="J525">
        <v>60</v>
      </c>
      <c r="K525">
        <v>60</v>
      </c>
      <c r="L525">
        <v>18.600000000000001</v>
      </c>
      <c r="M525">
        <v>18.600000000000001</v>
      </c>
      <c r="R525">
        <v>1979</v>
      </c>
      <c r="U525">
        <v>1979</v>
      </c>
      <c r="V525">
        <v>6.3000001907348597</v>
      </c>
      <c r="W525">
        <v>2</v>
      </c>
      <c r="Z525" t="s">
        <v>2838</v>
      </c>
      <c r="AA525" t="s">
        <v>3068</v>
      </c>
      <c r="AB525" t="s">
        <v>3072</v>
      </c>
      <c r="AC525">
        <v>4</v>
      </c>
      <c r="AD525">
        <v>310383</v>
      </c>
      <c r="AE525">
        <v>2019</v>
      </c>
    </row>
    <row r="526" spans="1:31">
      <c r="A526" t="s">
        <v>6729</v>
      </c>
      <c r="B526">
        <v>86041</v>
      </c>
      <c r="C526" t="s">
        <v>3073</v>
      </c>
      <c r="E526">
        <v>1292340</v>
      </c>
      <c r="F526" t="s">
        <v>2297</v>
      </c>
      <c r="G526">
        <v>351</v>
      </c>
      <c r="H526">
        <v>13</v>
      </c>
      <c r="I526">
        <v>99999</v>
      </c>
      <c r="J526">
        <v>31</v>
      </c>
      <c r="K526">
        <v>31</v>
      </c>
      <c r="L526">
        <v>10.5</v>
      </c>
      <c r="M526">
        <v>10.5</v>
      </c>
      <c r="R526">
        <v>2019</v>
      </c>
      <c r="U526">
        <v>2019</v>
      </c>
      <c r="V526">
        <v>4</v>
      </c>
      <c r="W526">
        <v>2</v>
      </c>
      <c r="Z526" t="s">
        <v>2838</v>
      </c>
      <c r="AA526" t="s">
        <v>3068</v>
      </c>
      <c r="AB526" t="s">
        <v>3072</v>
      </c>
      <c r="AC526">
        <v>4</v>
      </c>
      <c r="AD526">
        <v>310384</v>
      </c>
      <c r="AE526">
        <v>2019</v>
      </c>
    </row>
    <row r="527" spans="1:31">
      <c r="A527" t="s">
        <v>6729</v>
      </c>
      <c r="B527">
        <v>86040</v>
      </c>
      <c r="C527" t="s">
        <v>3074</v>
      </c>
      <c r="E527">
        <v>1240428</v>
      </c>
      <c r="F527" t="s">
        <v>2297</v>
      </c>
      <c r="G527">
        <v>351</v>
      </c>
      <c r="H527">
        <v>13</v>
      </c>
      <c r="I527">
        <v>99999</v>
      </c>
      <c r="J527">
        <v>31</v>
      </c>
      <c r="K527">
        <v>31</v>
      </c>
      <c r="L527">
        <v>10.5</v>
      </c>
      <c r="M527">
        <v>10.5</v>
      </c>
      <c r="R527">
        <v>2012</v>
      </c>
      <c r="U527">
        <v>2012</v>
      </c>
      <c r="V527">
        <v>4</v>
      </c>
      <c r="W527">
        <v>2</v>
      </c>
      <c r="Z527" t="s">
        <v>2838</v>
      </c>
      <c r="AA527" t="s">
        <v>3068</v>
      </c>
      <c r="AB527" t="s">
        <v>3072</v>
      </c>
      <c r="AC527">
        <v>4</v>
      </c>
      <c r="AD527">
        <v>310384</v>
      </c>
      <c r="AE527">
        <v>2019</v>
      </c>
    </row>
    <row r="528" spans="1:31">
      <c r="A528" t="s">
        <v>6729</v>
      </c>
      <c r="B528">
        <v>86042</v>
      </c>
      <c r="C528" t="s">
        <v>3075</v>
      </c>
      <c r="E528">
        <v>588269</v>
      </c>
      <c r="F528" t="s">
        <v>2297</v>
      </c>
      <c r="G528">
        <v>351</v>
      </c>
      <c r="H528">
        <v>59</v>
      </c>
      <c r="I528">
        <v>99999</v>
      </c>
      <c r="J528">
        <v>60.7</v>
      </c>
      <c r="K528">
        <v>60.7</v>
      </c>
      <c r="L528">
        <v>19.8</v>
      </c>
      <c r="M528">
        <v>19.8</v>
      </c>
      <c r="R528">
        <v>1977</v>
      </c>
      <c r="U528">
        <v>1977</v>
      </c>
      <c r="V528">
        <v>3.2999999523162802</v>
      </c>
      <c r="W528">
        <v>2</v>
      </c>
      <c r="Z528" t="s">
        <v>2838</v>
      </c>
      <c r="AA528" t="s">
        <v>3068</v>
      </c>
      <c r="AB528" t="s">
        <v>3076</v>
      </c>
      <c r="AC528">
        <v>4</v>
      </c>
      <c r="AD528">
        <v>310385</v>
      </c>
      <c r="AE528">
        <v>2019</v>
      </c>
    </row>
    <row r="529" spans="1:31">
      <c r="A529" t="s">
        <v>6729</v>
      </c>
      <c r="B529">
        <v>86070</v>
      </c>
      <c r="C529" t="s">
        <v>2876</v>
      </c>
      <c r="E529">
        <v>1032713</v>
      </c>
      <c r="F529" t="s">
        <v>2297</v>
      </c>
      <c r="G529">
        <v>351</v>
      </c>
      <c r="H529">
        <v>10</v>
      </c>
      <c r="I529">
        <v>99999</v>
      </c>
      <c r="J529">
        <v>54</v>
      </c>
      <c r="K529">
        <v>54</v>
      </c>
      <c r="L529">
        <v>14</v>
      </c>
      <c r="M529">
        <v>14</v>
      </c>
      <c r="R529">
        <v>1995</v>
      </c>
      <c r="U529">
        <v>1995</v>
      </c>
      <c r="V529">
        <v>2</v>
      </c>
      <c r="W529">
        <v>1.5</v>
      </c>
      <c r="Z529" t="s">
        <v>2327</v>
      </c>
      <c r="AA529" t="s">
        <v>3077</v>
      </c>
      <c r="AB529" t="s">
        <v>3078</v>
      </c>
      <c r="AC529">
        <v>5</v>
      </c>
      <c r="AD529">
        <v>1310407</v>
      </c>
      <c r="AE529">
        <v>2019</v>
      </c>
    </row>
    <row r="530" spans="1:31">
      <c r="A530" t="s">
        <v>6729</v>
      </c>
      <c r="B530">
        <v>86055</v>
      </c>
      <c r="C530" t="s">
        <v>3079</v>
      </c>
      <c r="E530">
        <v>1021897</v>
      </c>
      <c r="F530" t="s">
        <v>2297</v>
      </c>
      <c r="G530">
        <v>351</v>
      </c>
      <c r="H530">
        <v>97</v>
      </c>
      <c r="I530">
        <v>99999</v>
      </c>
      <c r="J530">
        <v>84.1</v>
      </c>
      <c r="K530">
        <v>84.1</v>
      </c>
      <c r="L530">
        <v>23.2</v>
      </c>
      <c r="M530">
        <v>23.2</v>
      </c>
      <c r="R530">
        <v>1994</v>
      </c>
      <c r="U530">
        <v>1994</v>
      </c>
      <c r="V530">
        <v>7.4000000953674299</v>
      </c>
      <c r="W530">
        <v>2</v>
      </c>
      <c r="Z530" t="s">
        <v>2402</v>
      </c>
      <c r="AA530" t="s">
        <v>3080</v>
      </c>
      <c r="AC530">
        <v>4</v>
      </c>
      <c r="AD530">
        <v>310398</v>
      </c>
      <c r="AE530">
        <v>2019</v>
      </c>
    </row>
    <row r="531" spans="1:31">
      <c r="A531" t="s">
        <v>6729</v>
      </c>
      <c r="B531">
        <v>86043</v>
      </c>
      <c r="C531" t="s">
        <v>3081</v>
      </c>
      <c r="E531">
        <v>641295</v>
      </c>
      <c r="F531" t="s">
        <v>2297</v>
      </c>
      <c r="G531">
        <v>351</v>
      </c>
      <c r="H531">
        <v>15</v>
      </c>
      <c r="I531">
        <v>99999</v>
      </c>
      <c r="J531">
        <v>32.200000000000003</v>
      </c>
      <c r="K531">
        <v>32.200000000000003</v>
      </c>
      <c r="L531">
        <v>11.8</v>
      </c>
      <c r="M531">
        <v>11.8</v>
      </c>
      <c r="R531">
        <v>1981</v>
      </c>
      <c r="U531">
        <v>1981</v>
      </c>
      <c r="V531">
        <v>4.4000000953674299</v>
      </c>
      <c r="W531">
        <v>2</v>
      </c>
      <c r="Z531" t="s">
        <v>2838</v>
      </c>
      <c r="AA531" t="s">
        <v>3082</v>
      </c>
      <c r="AC531">
        <v>4</v>
      </c>
      <c r="AD531">
        <v>310386</v>
      </c>
      <c r="AE531">
        <v>2019</v>
      </c>
    </row>
    <row r="532" spans="1:31">
      <c r="A532" t="s">
        <v>6729</v>
      </c>
      <c r="B532">
        <v>86056</v>
      </c>
      <c r="C532" t="s">
        <v>3083</v>
      </c>
      <c r="E532">
        <v>1074199</v>
      </c>
      <c r="F532" t="s">
        <v>2297</v>
      </c>
      <c r="G532">
        <v>351</v>
      </c>
      <c r="H532">
        <v>10</v>
      </c>
      <c r="I532">
        <v>99999</v>
      </c>
      <c r="J532">
        <v>54</v>
      </c>
      <c r="K532">
        <v>54</v>
      </c>
      <c r="L532">
        <v>14</v>
      </c>
      <c r="M532">
        <v>14</v>
      </c>
      <c r="R532">
        <v>1998</v>
      </c>
      <c r="U532">
        <v>1998</v>
      </c>
      <c r="V532">
        <v>2</v>
      </c>
      <c r="W532">
        <v>1.5</v>
      </c>
      <c r="Z532" t="s">
        <v>2402</v>
      </c>
      <c r="AA532" t="s">
        <v>3084</v>
      </c>
      <c r="AC532">
        <v>4</v>
      </c>
      <c r="AD532">
        <v>310399</v>
      </c>
      <c r="AE532">
        <v>2019</v>
      </c>
    </row>
    <row r="533" spans="1:31">
      <c r="A533" t="s">
        <v>6729</v>
      </c>
      <c r="B533">
        <v>85827</v>
      </c>
      <c r="C533" t="s">
        <v>3085</v>
      </c>
      <c r="D533">
        <v>0</v>
      </c>
      <c r="E533">
        <v>925224</v>
      </c>
      <c r="F533" t="s">
        <v>2297</v>
      </c>
      <c r="G533">
        <v>351</v>
      </c>
      <c r="H533">
        <v>83</v>
      </c>
      <c r="J533">
        <v>65</v>
      </c>
      <c r="K533">
        <v>65</v>
      </c>
      <c r="L533">
        <v>13</v>
      </c>
      <c r="M533">
        <v>13</v>
      </c>
      <c r="R533">
        <v>1987</v>
      </c>
      <c r="U533">
        <v>1987</v>
      </c>
      <c r="V533">
        <v>9.6999998092651296</v>
      </c>
      <c r="W533">
        <v>2</v>
      </c>
      <c r="Z533" t="s">
        <v>2457</v>
      </c>
      <c r="AA533" t="s">
        <v>2491</v>
      </c>
      <c r="AC533">
        <v>5</v>
      </c>
      <c r="AD533">
        <v>4209878</v>
      </c>
      <c r="AE533">
        <v>2019</v>
      </c>
    </row>
    <row r="534" spans="1:31">
      <c r="A534" t="s">
        <v>6729</v>
      </c>
      <c r="B534">
        <v>85830</v>
      </c>
      <c r="C534" t="s">
        <v>3086</v>
      </c>
      <c r="D534">
        <v>0</v>
      </c>
      <c r="E534">
        <v>976321</v>
      </c>
      <c r="F534" t="s">
        <v>2297</v>
      </c>
      <c r="G534">
        <v>351</v>
      </c>
      <c r="H534">
        <v>21</v>
      </c>
      <c r="J534">
        <v>65</v>
      </c>
      <c r="K534">
        <v>65</v>
      </c>
      <c r="L534">
        <v>13</v>
      </c>
      <c r="M534">
        <v>13</v>
      </c>
      <c r="R534">
        <v>1991</v>
      </c>
      <c r="U534">
        <v>1991</v>
      </c>
      <c r="V534">
        <v>5</v>
      </c>
      <c r="W534">
        <v>2</v>
      </c>
      <c r="Z534" t="s">
        <v>2457</v>
      </c>
      <c r="AA534" t="s">
        <v>2491</v>
      </c>
      <c r="AC534">
        <v>5</v>
      </c>
      <c r="AD534">
        <v>4209878</v>
      </c>
      <c r="AE534">
        <v>2019</v>
      </c>
    </row>
    <row r="535" spans="1:31">
      <c r="A535" t="s">
        <v>6729</v>
      </c>
      <c r="B535">
        <v>85828</v>
      </c>
      <c r="C535" t="s">
        <v>3087</v>
      </c>
      <c r="D535">
        <v>0</v>
      </c>
      <c r="E535">
        <v>950632</v>
      </c>
      <c r="F535" t="s">
        <v>2297</v>
      </c>
      <c r="G535">
        <v>351</v>
      </c>
      <c r="H535">
        <v>21</v>
      </c>
      <c r="J535">
        <v>65</v>
      </c>
      <c r="K535">
        <v>65</v>
      </c>
      <c r="L535">
        <v>13</v>
      </c>
      <c r="M535">
        <v>13</v>
      </c>
      <c r="R535">
        <v>1989</v>
      </c>
      <c r="U535">
        <v>1989</v>
      </c>
      <c r="V535">
        <v>5</v>
      </c>
      <c r="W535">
        <v>2</v>
      </c>
      <c r="Z535" t="s">
        <v>2457</v>
      </c>
      <c r="AA535" t="s">
        <v>2491</v>
      </c>
      <c r="AC535">
        <v>5</v>
      </c>
      <c r="AD535">
        <v>4209878</v>
      </c>
      <c r="AE535">
        <v>2019</v>
      </c>
    </row>
    <row r="536" spans="1:31">
      <c r="A536" t="s">
        <v>6729</v>
      </c>
      <c r="B536">
        <v>85831</v>
      </c>
      <c r="C536" t="s">
        <v>3088</v>
      </c>
      <c r="D536">
        <v>0</v>
      </c>
      <c r="E536">
        <v>976799</v>
      </c>
      <c r="F536" t="s">
        <v>2297</v>
      </c>
      <c r="G536">
        <v>351</v>
      </c>
      <c r="H536">
        <v>21</v>
      </c>
      <c r="J536">
        <v>65</v>
      </c>
      <c r="K536">
        <v>65</v>
      </c>
      <c r="L536">
        <v>13</v>
      </c>
      <c r="M536">
        <v>13</v>
      </c>
      <c r="R536">
        <v>1991</v>
      </c>
      <c r="U536">
        <v>1991</v>
      </c>
      <c r="V536">
        <v>5</v>
      </c>
      <c r="W536">
        <v>2</v>
      </c>
      <c r="Z536" t="s">
        <v>2457</v>
      </c>
      <c r="AA536" t="s">
        <v>2491</v>
      </c>
      <c r="AC536">
        <v>5</v>
      </c>
      <c r="AD536">
        <v>4209878</v>
      </c>
      <c r="AE536">
        <v>2019</v>
      </c>
    </row>
    <row r="537" spans="1:31">
      <c r="A537" t="s">
        <v>6729</v>
      </c>
      <c r="B537">
        <v>85834</v>
      </c>
      <c r="C537" t="s">
        <v>3089</v>
      </c>
      <c r="E537">
        <v>999775</v>
      </c>
      <c r="F537" t="s">
        <v>2297</v>
      </c>
      <c r="G537">
        <v>351</v>
      </c>
      <c r="H537">
        <v>30</v>
      </c>
      <c r="I537">
        <v>99999</v>
      </c>
      <c r="J537">
        <v>97.3</v>
      </c>
      <c r="K537">
        <v>97.3</v>
      </c>
      <c r="L537">
        <v>15.1</v>
      </c>
      <c r="M537">
        <v>15.1</v>
      </c>
      <c r="R537">
        <v>1994</v>
      </c>
      <c r="U537">
        <v>1994</v>
      </c>
      <c r="V537">
        <v>9.8999996185302699</v>
      </c>
      <c r="W537">
        <v>2</v>
      </c>
      <c r="Z537" t="s">
        <v>2457</v>
      </c>
      <c r="AA537" t="s">
        <v>2491</v>
      </c>
      <c r="AC537">
        <v>5</v>
      </c>
      <c r="AD537">
        <v>4209878</v>
      </c>
      <c r="AE537">
        <v>2019</v>
      </c>
    </row>
    <row r="538" spans="1:31">
      <c r="A538" t="s">
        <v>6729</v>
      </c>
      <c r="B538">
        <v>85835</v>
      </c>
      <c r="C538" t="s">
        <v>3090</v>
      </c>
      <c r="E538">
        <v>1103996</v>
      </c>
      <c r="F538" t="s">
        <v>2297</v>
      </c>
      <c r="G538">
        <v>351</v>
      </c>
      <c r="H538">
        <v>19</v>
      </c>
      <c r="I538">
        <v>99999</v>
      </c>
      <c r="J538">
        <v>54</v>
      </c>
      <c r="K538">
        <v>54</v>
      </c>
      <c r="L538">
        <v>14</v>
      </c>
      <c r="M538">
        <v>14</v>
      </c>
      <c r="R538">
        <v>2000</v>
      </c>
      <c r="U538">
        <v>2000</v>
      </c>
      <c r="V538">
        <v>3.7999999523162802</v>
      </c>
      <c r="W538">
        <v>2</v>
      </c>
      <c r="Z538" t="s">
        <v>2457</v>
      </c>
      <c r="AA538" t="s">
        <v>3091</v>
      </c>
      <c r="AC538">
        <v>5</v>
      </c>
      <c r="AD538">
        <v>4209878</v>
      </c>
      <c r="AE538">
        <v>2019</v>
      </c>
    </row>
    <row r="539" spans="1:31">
      <c r="A539" t="s">
        <v>6729</v>
      </c>
      <c r="B539">
        <v>85832</v>
      </c>
      <c r="C539" t="s">
        <v>3092</v>
      </c>
      <c r="E539">
        <v>979751</v>
      </c>
      <c r="F539" t="s">
        <v>2297</v>
      </c>
      <c r="G539">
        <v>351</v>
      </c>
      <c r="H539">
        <v>19</v>
      </c>
      <c r="I539">
        <v>99999</v>
      </c>
      <c r="J539">
        <v>43.5</v>
      </c>
      <c r="K539">
        <v>43.5</v>
      </c>
      <c r="L539">
        <v>13</v>
      </c>
      <c r="M539">
        <v>13</v>
      </c>
      <c r="R539">
        <v>1978</v>
      </c>
      <c r="U539">
        <v>1978</v>
      </c>
      <c r="V539">
        <v>3.20000004768371</v>
      </c>
      <c r="W539">
        <v>2</v>
      </c>
      <c r="Z539" t="s">
        <v>2457</v>
      </c>
      <c r="AA539" t="s">
        <v>2491</v>
      </c>
      <c r="AC539">
        <v>5</v>
      </c>
      <c r="AD539">
        <v>4209878</v>
      </c>
      <c r="AE539">
        <v>2019</v>
      </c>
    </row>
    <row r="540" spans="1:31">
      <c r="A540" t="s">
        <v>6729</v>
      </c>
      <c r="B540">
        <v>85833</v>
      </c>
      <c r="C540" t="s">
        <v>3093</v>
      </c>
      <c r="E540">
        <v>993948</v>
      </c>
      <c r="F540" t="s">
        <v>2297</v>
      </c>
      <c r="G540">
        <v>351</v>
      </c>
      <c r="H540">
        <v>49</v>
      </c>
      <c r="I540">
        <v>99999</v>
      </c>
      <c r="J540">
        <v>54.3</v>
      </c>
      <c r="K540">
        <v>54.3</v>
      </c>
      <c r="L540">
        <v>19</v>
      </c>
      <c r="M540">
        <v>19</v>
      </c>
      <c r="R540">
        <v>1993</v>
      </c>
      <c r="U540">
        <v>1993</v>
      </c>
      <c r="V540">
        <v>5.1999998092651296</v>
      </c>
      <c r="W540">
        <v>2</v>
      </c>
      <c r="Z540" t="s">
        <v>2457</v>
      </c>
      <c r="AA540" t="s">
        <v>3091</v>
      </c>
      <c r="AC540">
        <v>5</v>
      </c>
      <c r="AD540">
        <v>4209878</v>
      </c>
      <c r="AE540">
        <v>2019</v>
      </c>
    </row>
    <row r="541" spans="1:31">
      <c r="A541" t="s">
        <v>6729</v>
      </c>
      <c r="B541">
        <v>47557</v>
      </c>
      <c r="C541" t="s">
        <v>3094</v>
      </c>
      <c r="D541">
        <v>0</v>
      </c>
      <c r="E541">
        <v>1150334</v>
      </c>
      <c r="F541" t="s">
        <v>2297</v>
      </c>
      <c r="G541">
        <v>359</v>
      </c>
      <c r="H541">
        <v>58</v>
      </c>
      <c r="I541">
        <v>600</v>
      </c>
      <c r="J541">
        <v>121.5</v>
      </c>
      <c r="K541">
        <v>148</v>
      </c>
      <c r="L541">
        <v>30</v>
      </c>
      <c r="M541">
        <v>30</v>
      </c>
      <c r="N541">
        <v>23</v>
      </c>
      <c r="P541">
        <v>425</v>
      </c>
      <c r="R541">
        <v>2003</v>
      </c>
      <c r="U541">
        <v>2003</v>
      </c>
      <c r="V541">
        <v>10</v>
      </c>
      <c r="W541">
        <v>7</v>
      </c>
      <c r="Z541" t="s">
        <v>2457</v>
      </c>
      <c r="AA541" t="s">
        <v>2491</v>
      </c>
      <c r="AC541">
        <v>5</v>
      </c>
      <c r="AD541">
        <v>4209878</v>
      </c>
      <c r="AE541">
        <v>2019</v>
      </c>
    </row>
    <row r="542" spans="1:31">
      <c r="A542" t="s">
        <v>6729</v>
      </c>
      <c r="B542">
        <v>85836</v>
      </c>
      <c r="C542" t="s">
        <v>3095</v>
      </c>
      <c r="E542">
        <v>1181561</v>
      </c>
      <c r="F542" t="s">
        <v>2297</v>
      </c>
      <c r="G542">
        <v>351</v>
      </c>
      <c r="H542">
        <v>43</v>
      </c>
      <c r="I542">
        <v>99999</v>
      </c>
      <c r="J542">
        <v>55</v>
      </c>
      <c r="K542">
        <v>55</v>
      </c>
      <c r="L542">
        <v>17</v>
      </c>
      <c r="M542">
        <v>17</v>
      </c>
      <c r="R542">
        <v>2006</v>
      </c>
      <c r="U542">
        <v>2006</v>
      </c>
      <c r="V542">
        <v>5</v>
      </c>
      <c r="W542">
        <v>2</v>
      </c>
      <c r="Z542" t="s">
        <v>2457</v>
      </c>
      <c r="AA542" t="s">
        <v>2535</v>
      </c>
      <c r="AB542" t="s">
        <v>2536</v>
      </c>
      <c r="AC542">
        <v>5</v>
      </c>
      <c r="AD542">
        <v>4209878</v>
      </c>
      <c r="AE542">
        <v>2019</v>
      </c>
    </row>
    <row r="543" spans="1:31">
      <c r="A543" t="s">
        <v>6729</v>
      </c>
      <c r="B543">
        <v>85837</v>
      </c>
      <c r="C543" t="s">
        <v>3096</v>
      </c>
      <c r="E543">
        <v>1293003</v>
      </c>
      <c r="F543" t="s">
        <v>2297</v>
      </c>
      <c r="G543">
        <v>351</v>
      </c>
      <c r="H543">
        <v>14</v>
      </c>
      <c r="I543">
        <v>99999</v>
      </c>
      <c r="J543">
        <v>40</v>
      </c>
      <c r="K543">
        <v>40</v>
      </c>
      <c r="L543">
        <v>12</v>
      </c>
      <c r="M543">
        <v>12</v>
      </c>
      <c r="R543">
        <v>2018</v>
      </c>
      <c r="U543">
        <v>2018</v>
      </c>
      <c r="V543">
        <v>2.4000000953674299</v>
      </c>
      <c r="W543">
        <v>2</v>
      </c>
      <c r="Z543" t="s">
        <v>2457</v>
      </c>
      <c r="AA543" t="s">
        <v>3091</v>
      </c>
      <c r="AC543">
        <v>5</v>
      </c>
      <c r="AD543">
        <v>4210330</v>
      </c>
      <c r="AE543">
        <v>2019</v>
      </c>
    </row>
    <row r="544" spans="1:31">
      <c r="A544" t="s">
        <v>6729</v>
      </c>
      <c r="B544">
        <v>86087</v>
      </c>
      <c r="C544" t="s">
        <v>3097</v>
      </c>
      <c r="E544">
        <v>984171</v>
      </c>
      <c r="F544" t="s">
        <v>2297</v>
      </c>
      <c r="G544">
        <v>351</v>
      </c>
      <c r="H544">
        <v>12</v>
      </c>
      <c r="I544">
        <v>99999</v>
      </c>
      <c r="J544">
        <v>35</v>
      </c>
      <c r="K544">
        <v>35</v>
      </c>
      <c r="L544">
        <v>10.3</v>
      </c>
      <c r="M544">
        <v>10.3</v>
      </c>
      <c r="R544">
        <v>1992</v>
      </c>
      <c r="U544">
        <v>1992</v>
      </c>
      <c r="V544">
        <v>3.20000004768371</v>
      </c>
      <c r="W544">
        <v>2</v>
      </c>
      <c r="Z544" t="s">
        <v>2481</v>
      </c>
      <c r="AA544" t="s">
        <v>3098</v>
      </c>
      <c r="AC544">
        <v>5</v>
      </c>
      <c r="AD544">
        <v>1110421</v>
      </c>
      <c r="AE544">
        <v>2019</v>
      </c>
    </row>
    <row r="545" spans="1:31">
      <c r="A545" t="s">
        <v>6729</v>
      </c>
      <c r="B545">
        <v>85817</v>
      </c>
      <c r="C545" t="s">
        <v>3099</v>
      </c>
      <c r="E545">
        <v>1256289</v>
      </c>
      <c r="F545" t="s">
        <v>2297</v>
      </c>
      <c r="G545">
        <v>351</v>
      </c>
      <c r="H545">
        <v>9</v>
      </c>
      <c r="J545">
        <v>46</v>
      </c>
      <c r="K545">
        <v>46</v>
      </c>
      <c r="L545">
        <v>16</v>
      </c>
      <c r="M545">
        <v>16</v>
      </c>
      <c r="R545">
        <v>2014</v>
      </c>
      <c r="U545">
        <v>2014</v>
      </c>
      <c r="V545">
        <v>7</v>
      </c>
      <c r="W545">
        <v>2</v>
      </c>
      <c r="Z545" t="s">
        <v>2298</v>
      </c>
      <c r="AA545" t="s">
        <v>3100</v>
      </c>
      <c r="AB545" t="s">
        <v>2329</v>
      </c>
      <c r="AC545">
        <v>5</v>
      </c>
      <c r="AD545">
        <v>1510322</v>
      </c>
      <c r="AE545">
        <v>2019</v>
      </c>
    </row>
    <row r="546" spans="1:31">
      <c r="A546" t="s">
        <v>6729</v>
      </c>
      <c r="B546">
        <v>85816</v>
      </c>
      <c r="C546" t="s">
        <v>3101</v>
      </c>
      <c r="E546">
        <v>1099181</v>
      </c>
      <c r="F546" t="s">
        <v>2297</v>
      </c>
      <c r="G546">
        <v>351</v>
      </c>
      <c r="H546">
        <v>20</v>
      </c>
      <c r="J546">
        <v>36</v>
      </c>
      <c r="K546">
        <v>36</v>
      </c>
      <c r="L546">
        <v>14</v>
      </c>
      <c r="M546">
        <v>14</v>
      </c>
      <c r="R546">
        <v>2000</v>
      </c>
      <c r="U546">
        <v>2000</v>
      </c>
      <c r="V546">
        <v>4</v>
      </c>
      <c r="W546">
        <v>2</v>
      </c>
      <c r="Z546" t="s">
        <v>2298</v>
      </c>
      <c r="AA546" t="s">
        <v>3102</v>
      </c>
      <c r="AB546" t="s">
        <v>2329</v>
      </c>
      <c r="AC546">
        <v>5</v>
      </c>
      <c r="AD546">
        <v>1510322</v>
      </c>
      <c r="AE546">
        <v>2019</v>
      </c>
    </row>
    <row r="547" spans="1:31">
      <c r="A547" t="s">
        <v>6729</v>
      </c>
      <c r="B547">
        <v>85703</v>
      </c>
      <c r="C547" t="s">
        <v>3103</v>
      </c>
      <c r="E547">
        <v>573172</v>
      </c>
      <c r="F547" t="s">
        <v>2297</v>
      </c>
      <c r="G547">
        <v>351</v>
      </c>
      <c r="H547">
        <v>37</v>
      </c>
      <c r="J547">
        <v>47.5</v>
      </c>
      <c r="K547">
        <v>47.5</v>
      </c>
      <c r="L547">
        <v>15.7</v>
      </c>
      <c r="M547">
        <v>15.7</v>
      </c>
      <c r="R547">
        <v>1976</v>
      </c>
      <c r="U547">
        <v>1976</v>
      </c>
      <c r="V547">
        <v>4.6999998092651296</v>
      </c>
      <c r="W547">
        <v>2</v>
      </c>
      <c r="Z547" t="s">
        <v>2509</v>
      </c>
      <c r="AA547" t="s">
        <v>2531</v>
      </c>
      <c r="AC547">
        <v>5</v>
      </c>
      <c r="AD547">
        <v>3810250</v>
      </c>
      <c r="AE547">
        <v>2019</v>
      </c>
    </row>
    <row r="548" spans="1:31">
      <c r="A548" t="s">
        <v>6729</v>
      </c>
      <c r="B548">
        <v>47617</v>
      </c>
      <c r="C548" t="s">
        <v>2555</v>
      </c>
      <c r="D548">
        <v>0</v>
      </c>
      <c r="E548">
        <v>1139935</v>
      </c>
      <c r="F548" t="s">
        <v>2339</v>
      </c>
      <c r="G548">
        <v>359</v>
      </c>
      <c r="H548">
        <v>10</v>
      </c>
      <c r="I548">
        <v>740</v>
      </c>
      <c r="J548">
        <v>34</v>
      </c>
      <c r="K548">
        <v>34</v>
      </c>
      <c r="L548">
        <v>12</v>
      </c>
      <c r="M548">
        <v>12</v>
      </c>
      <c r="P548">
        <v>11</v>
      </c>
      <c r="R548">
        <v>2003</v>
      </c>
      <c r="U548">
        <v>2003</v>
      </c>
      <c r="V548">
        <v>3.5</v>
      </c>
      <c r="W548">
        <v>3.2999999523162802</v>
      </c>
      <c r="Z548" t="s">
        <v>2509</v>
      </c>
      <c r="AA548" t="s">
        <v>2552</v>
      </c>
      <c r="AC548">
        <v>5</v>
      </c>
      <c r="AD548">
        <v>3807913</v>
      </c>
      <c r="AE548">
        <v>2019</v>
      </c>
    </row>
    <row r="549" spans="1:31">
      <c r="A549" t="s">
        <v>6729</v>
      </c>
      <c r="B549">
        <v>86081</v>
      </c>
      <c r="C549" t="s">
        <v>3104</v>
      </c>
      <c r="E549">
        <v>946235</v>
      </c>
      <c r="F549" t="s">
        <v>2297</v>
      </c>
      <c r="G549">
        <v>351</v>
      </c>
      <c r="H549">
        <v>16</v>
      </c>
      <c r="I549">
        <v>99999</v>
      </c>
      <c r="J549">
        <v>44.5</v>
      </c>
      <c r="K549">
        <v>44.5</v>
      </c>
      <c r="L549">
        <v>17.7</v>
      </c>
      <c r="M549">
        <v>17.7</v>
      </c>
      <c r="R549">
        <v>1989</v>
      </c>
      <c r="U549">
        <v>1989</v>
      </c>
      <c r="V549">
        <v>3.70000004768371</v>
      </c>
      <c r="W549">
        <v>2</v>
      </c>
      <c r="Z549" t="s">
        <v>2363</v>
      </c>
      <c r="AA549" t="s">
        <v>3105</v>
      </c>
      <c r="AB549" t="s">
        <v>2329</v>
      </c>
      <c r="AC549">
        <v>4</v>
      </c>
      <c r="AD549">
        <v>3310415</v>
      </c>
      <c r="AE549">
        <v>2019</v>
      </c>
    </row>
    <row r="550" spans="1:31">
      <c r="A550" t="s">
        <v>6729</v>
      </c>
      <c r="B550">
        <v>86044</v>
      </c>
      <c r="C550" t="s">
        <v>3106</v>
      </c>
      <c r="E550">
        <v>1020644</v>
      </c>
      <c r="F550" t="s">
        <v>2297</v>
      </c>
      <c r="G550">
        <v>351</v>
      </c>
      <c r="H550">
        <v>5</v>
      </c>
      <c r="I550">
        <v>99999</v>
      </c>
      <c r="J550">
        <v>45</v>
      </c>
      <c r="K550">
        <v>45</v>
      </c>
      <c r="L550">
        <v>14</v>
      </c>
      <c r="M550">
        <v>14</v>
      </c>
      <c r="R550">
        <v>1994</v>
      </c>
      <c r="U550">
        <v>1994</v>
      </c>
      <c r="V550">
        <v>2</v>
      </c>
      <c r="W550">
        <v>1</v>
      </c>
      <c r="Z550" t="s">
        <v>2838</v>
      </c>
      <c r="AA550" t="s">
        <v>2479</v>
      </c>
      <c r="AC550">
        <v>4</v>
      </c>
      <c r="AD550">
        <v>310387</v>
      </c>
      <c r="AE550">
        <v>2019</v>
      </c>
    </row>
    <row r="551" spans="1:31">
      <c r="A551" t="s">
        <v>6729</v>
      </c>
      <c r="B551">
        <v>47574</v>
      </c>
      <c r="C551" t="s">
        <v>3107</v>
      </c>
      <c r="D551">
        <v>0</v>
      </c>
      <c r="E551">
        <v>687450</v>
      </c>
      <c r="F551" t="s">
        <v>2705</v>
      </c>
      <c r="G551">
        <v>335</v>
      </c>
      <c r="H551">
        <v>254</v>
      </c>
      <c r="I551">
        <v>950</v>
      </c>
      <c r="J551">
        <v>123.4</v>
      </c>
      <c r="K551">
        <v>135</v>
      </c>
      <c r="L551">
        <v>38</v>
      </c>
      <c r="M551">
        <v>38</v>
      </c>
      <c r="N551">
        <v>30</v>
      </c>
      <c r="P551">
        <v>14</v>
      </c>
      <c r="Q551">
        <v>295</v>
      </c>
      <c r="R551">
        <v>1985</v>
      </c>
      <c r="S551" t="s">
        <v>2344</v>
      </c>
      <c r="T551">
        <v>1996</v>
      </c>
      <c r="U551">
        <v>1996</v>
      </c>
      <c r="V551">
        <v>6</v>
      </c>
      <c r="W551">
        <v>2</v>
      </c>
      <c r="Z551" t="s">
        <v>2509</v>
      </c>
      <c r="AA551" t="s">
        <v>3108</v>
      </c>
      <c r="AB551" t="s">
        <v>2712</v>
      </c>
      <c r="AC551">
        <v>5</v>
      </c>
      <c r="AD551">
        <v>3809883</v>
      </c>
      <c r="AE551">
        <v>2019</v>
      </c>
    </row>
    <row r="552" spans="1:31">
      <c r="A552" t="s">
        <v>6729</v>
      </c>
      <c r="B552">
        <v>85818</v>
      </c>
      <c r="C552" t="s">
        <v>3109</v>
      </c>
      <c r="E552">
        <v>562140</v>
      </c>
      <c r="F552" t="s">
        <v>2297</v>
      </c>
      <c r="G552">
        <v>351</v>
      </c>
      <c r="H552">
        <v>20</v>
      </c>
      <c r="J552">
        <v>43.8</v>
      </c>
      <c r="K552">
        <v>43.8</v>
      </c>
      <c r="L552">
        <v>15.5</v>
      </c>
      <c r="M552">
        <v>15.5</v>
      </c>
      <c r="R552">
        <v>1974</v>
      </c>
      <c r="U552">
        <v>1974</v>
      </c>
      <c r="V552">
        <v>6.1999998092651296</v>
      </c>
      <c r="W552">
        <v>2</v>
      </c>
      <c r="Z552" t="s">
        <v>2298</v>
      </c>
      <c r="AA552" t="s">
        <v>3110</v>
      </c>
      <c r="AC552">
        <v>5</v>
      </c>
      <c r="AD552">
        <v>1510323</v>
      </c>
      <c r="AE552">
        <v>2019</v>
      </c>
    </row>
    <row r="553" spans="1:31">
      <c r="A553" t="s">
        <v>6729</v>
      </c>
      <c r="B553">
        <v>85743</v>
      </c>
      <c r="C553" t="s">
        <v>3111</v>
      </c>
      <c r="E553">
        <v>572979</v>
      </c>
      <c r="F553" t="s">
        <v>2297</v>
      </c>
      <c r="G553">
        <v>351</v>
      </c>
      <c r="H553">
        <v>66</v>
      </c>
      <c r="J553">
        <v>62</v>
      </c>
      <c r="K553">
        <v>62</v>
      </c>
      <c r="L553">
        <v>21</v>
      </c>
      <c r="M553">
        <v>21</v>
      </c>
      <c r="R553">
        <v>1976</v>
      </c>
      <c r="U553">
        <v>1976</v>
      </c>
      <c r="V553">
        <v>4.1999998092651296</v>
      </c>
      <c r="W553">
        <v>2</v>
      </c>
      <c r="Z553" t="s">
        <v>2303</v>
      </c>
      <c r="AA553" t="s">
        <v>2797</v>
      </c>
      <c r="AC553">
        <v>5</v>
      </c>
      <c r="AD553">
        <v>4110279</v>
      </c>
      <c r="AE553">
        <v>2019</v>
      </c>
    </row>
    <row r="554" spans="1:31">
      <c r="A554" t="s">
        <v>6729</v>
      </c>
      <c r="B554">
        <v>45574</v>
      </c>
      <c r="C554" t="s">
        <v>3112</v>
      </c>
      <c r="D554">
        <v>0</v>
      </c>
      <c r="E554">
        <v>263245</v>
      </c>
      <c r="F554" t="s">
        <v>2288</v>
      </c>
      <c r="G554">
        <v>329</v>
      </c>
      <c r="H554">
        <v>67</v>
      </c>
      <c r="I554">
        <v>330</v>
      </c>
      <c r="J554">
        <v>60.2</v>
      </c>
      <c r="K554">
        <v>60.2</v>
      </c>
      <c r="L554">
        <v>36.1</v>
      </c>
      <c r="M554">
        <v>36.1</v>
      </c>
      <c r="N554">
        <v>30</v>
      </c>
      <c r="P554">
        <v>385</v>
      </c>
      <c r="R554">
        <v>1952</v>
      </c>
      <c r="U554">
        <v>1952</v>
      </c>
      <c r="V554">
        <v>6.5</v>
      </c>
      <c r="W554">
        <v>6.1999998092651296</v>
      </c>
      <c r="Z554" t="s">
        <v>2792</v>
      </c>
      <c r="AA554" t="s">
        <v>1561</v>
      </c>
      <c r="AB554" t="s">
        <v>3113</v>
      </c>
      <c r="AC554">
        <v>3</v>
      </c>
      <c r="AD554">
        <v>2303338</v>
      </c>
      <c r="AE554">
        <v>2019</v>
      </c>
    </row>
    <row r="555" spans="1:31">
      <c r="A555" t="s">
        <v>6729</v>
      </c>
      <c r="B555">
        <v>20646</v>
      </c>
      <c r="C555" t="s">
        <v>3114</v>
      </c>
      <c r="D555">
        <v>0</v>
      </c>
      <c r="E555">
        <v>521612</v>
      </c>
      <c r="F555" t="s">
        <v>2446</v>
      </c>
      <c r="G555">
        <v>351</v>
      </c>
      <c r="H555">
        <v>18</v>
      </c>
      <c r="I555">
        <v>305</v>
      </c>
      <c r="J555">
        <v>65</v>
      </c>
      <c r="K555">
        <v>105</v>
      </c>
      <c r="L555">
        <v>18</v>
      </c>
      <c r="M555">
        <v>23</v>
      </c>
      <c r="N555">
        <v>36</v>
      </c>
      <c r="P555">
        <v>150</v>
      </c>
      <c r="R555">
        <v>1969</v>
      </c>
      <c r="U555">
        <v>1969</v>
      </c>
      <c r="V555">
        <v>3.5</v>
      </c>
      <c r="W555">
        <v>3</v>
      </c>
      <c r="Z555" t="s">
        <v>2912</v>
      </c>
      <c r="AA555" t="s">
        <v>2387</v>
      </c>
      <c r="AB555" t="s">
        <v>2388</v>
      </c>
      <c r="AC555">
        <v>4</v>
      </c>
      <c r="AD555">
        <v>3207954</v>
      </c>
      <c r="AE555">
        <v>2019</v>
      </c>
    </row>
    <row r="556" spans="1:31">
      <c r="A556" t="s">
        <v>6729</v>
      </c>
      <c r="B556">
        <v>41721</v>
      </c>
      <c r="C556" t="s">
        <v>3115</v>
      </c>
      <c r="D556">
        <v>0</v>
      </c>
      <c r="E556">
        <v>589470</v>
      </c>
      <c r="F556" t="s">
        <v>2343</v>
      </c>
      <c r="G556">
        <v>422</v>
      </c>
      <c r="H556">
        <v>19</v>
      </c>
      <c r="I556">
        <v>600</v>
      </c>
      <c r="J556">
        <v>45</v>
      </c>
      <c r="K556">
        <v>45</v>
      </c>
      <c r="L556">
        <v>15</v>
      </c>
      <c r="M556">
        <v>15</v>
      </c>
      <c r="N556">
        <v>10</v>
      </c>
      <c r="P556">
        <v>6</v>
      </c>
      <c r="Q556">
        <v>2</v>
      </c>
      <c r="R556">
        <v>1978</v>
      </c>
      <c r="U556">
        <v>1978</v>
      </c>
      <c r="V556">
        <v>4</v>
      </c>
      <c r="W556">
        <v>3</v>
      </c>
      <c r="Z556" t="s">
        <v>2293</v>
      </c>
      <c r="AA556" t="s">
        <v>3116</v>
      </c>
      <c r="AC556">
        <v>4</v>
      </c>
      <c r="AD556">
        <v>3208048</v>
      </c>
      <c r="AE556">
        <v>2019</v>
      </c>
    </row>
    <row r="557" spans="1:31">
      <c r="A557" t="s">
        <v>6729</v>
      </c>
      <c r="B557">
        <v>68738</v>
      </c>
      <c r="C557" t="s">
        <v>3117</v>
      </c>
      <c r="D557">
        <v>0</v>
      </c>
      <c r="E557">
        <v>596472</v>
      </c>
      <c r="F557" t="s">
        <v>2292</v>
      </c>
      <c r="G557">
        <v>422</v>
      </c>
      <c r="H557">
        <v>64</v>
      </c>
      <c r="I557">
        <v>1500</v>
      </c>
      <c r="J557">
        <v>97.5</v>
      </c>
      <c r="K557">
        <v>97.5</v>
      </c>
      <c r="L557">
        <v>26</v>
      </c>
      <c r="M557">
        <v>26</v>
      </c>
      <c r="N557">
        <v>25</v>
      </c>
      <c r="P557">
        <v>16</v>
      </c>
      <c r="Q557">
        <v>78</v>
      </c>
      <c r="R557">
        <v>1978</v>
      </c>
      <c r="U557">
        <v>1978</v>
      </c>
      <c r="V557">
        <v>6.5</v>
      </c>
      <c r="W557">
        <v>5</v>
      </c>
      <c r="Z557" t="s">
        <v>2293</v>
      </c>
      <c r="AA557" t="s">
        <v>2345</v>
      </c>
      <c r="AC557">
        <v>4</v>
      </c>
      <c r="AD557">
        <v>3207402</v>
      </c>
      <c r="AE557">
        <v>2019</v>
      </c>
    </row>
    <row r="558" spans="1:31">
      <c r="A558" t="s">
        <v>6729</v>
      </c>
      <c r="B558">
        <v>24075</v>
      </c>
      <c r="C558" t="s">
        <v>3118</v>
      </c>
      <c r="D558">
        <v>0</v>
      </c>
      <c r="E558">
        <v>972894</v>
      </c>
      <c r="F558" t="s">
        <v>2297</v>
      </c>
      <c r="G558">
        <v>359</v>
      </c>
      <c r="H558">
        <v>881</v>
      </c>
      <c r="I558">
        <v>1342</v>
      </c>
      <c r="J558">
        <v>172.8</v>
      </c>
      <c r="K558">
        <v>172.8</v>
      </c>
      <c r="L558">
        <v>46.4</v>
      </c>
      <c r="M558">
        <v>50</v>
      </c>
      <c r="N558">
        <v>77</v>
      </c>
      <c r="P558">
        <v>1000</v>
      </c>
      <c r="R558">
        <v>1990</v>
      </c>
      <c r="U558">
        <v>1990</v>
      </c>
      <c r="V558">
        <v>6.9000000953674299</v>
      </c>
      <c r="W558">
        <v>3</v>
      </c>
      <c r="Z558" t="s">
        <v>2912</v>
      </c>
      <c r="AA558" t="s">
        <v>2366</v>
      </c>
      <c r="AC558">
        <v>4</v>
      </c>
      <c r="AD558">
        <v>1804427</v>
      </c>
      <c r="AE558">
        <v>2019</v>
      </c>
    </row>
    <row r="559" spans="1:31">
      <c r="A559" t="s">
        <v>6729</v>
      </c>
      <c r="B559">
        <v>13312</v>
      </c>
      <c r="C559" t="s">
        <v>3119</v>
      </c>
      <c r="D559">
        <v>0</v>
      </c>
      <c r="E559">
        <v>289167</v>
      </c>
      <c r="F559" t="s">
        <v>2297</v>
      </c>
      <c r="G559">
        <v>359</v>
      </c>
      <c r="H559">
        <v>95</v>
      </c>
      <c r="I559">
        <v>160</v>
      </c>
      <c r="J559">
        <v>54.6</v>
      </c>
      <c r="K559">
        <v>68.599999999999994</v>
      </c>
      <c r="L559">
        <v>21.8</v>
      </c>
      <c r="M559">
        <v>21.8</v>
      </c>
      <c r="N559">
        <v>27</v>
      </c>
      <c r="P559">
        <v>150</v>
      </c>
      <c r="R559">
        <v>1962</v>
      </c>
      <c r="U559">
        <v>1962</v>
      </c>
      <c r="V559">
        <v>4</v>
      </c>
      <c r="W559">
        <v>3.5999999046325599</v>
      </c>
      <c r="Z559" t="s">
        <v>2912</v>
      </c>
      <c r="AA559" t="s">
        <v>2366</v>
      </c>
      <c r="AC559">
        <v>4</v>
      </c>
      <c r="AD559">
        <v>1804427</v>
      </c>
      <c r="AE559">
        <v>2019</v>
      </c>
    </row>
    <row r="560" spans="1:31">
      <c r="A560" t="s">
        <v>6729</v>
      </c>
      <c r="B560">
        <v>75653</v>
      </c>
      <c r="C560" t="s">
        <v>3120</v>
      </c>
      <c r="D560">
        <v>0</v>
      </c>
      <c r="E560">
        <v>913471</v>
      </c>
      <c r="F560" t="s">
        <v>2446</v>
      </c>
      <c r="G560">
        <v>351</v>
      </c>
      <c r="H560">
        <v>95</v>
      </c>
      <c r="I560">
        <v>720</v>
      </c>
      <c r="J560">
        <v>80</v>
      </c>
      <c r="K560">
        <v>98</v>
      </c>
      <c r="L560">
        <v>32</v>
      </c>
      <c r="M560">
        <v>35</v>
      </c>
      <c r="N560">
        <v>44</v>
      </c>
      <c r="P560">
        <v>510</v>
      </c>
      <c r="Q560">
        <v>100</v>
      </c>
      <c r="R560">
        <v>1987</v>
      </c>
      <c r="U560">
        <v>1987</v>
      </c>
      <c r="V560">
        <v>5</v>
      </c>
      <c r="W560">
        <v>4</v>
      </c>
      <c r="Z560" t="s">
        <v>2912</v>
      </c>
      <c r="AA560" t="s">
        <v>2366</v>
      </c>
      <c r="AC560">
        <v>4</v>
      </c>
      <c r="AD560">
        <v>1804427</v>
      </c>
      <c r="AE560">
        <v>2019</v>
      </c>
    </row>
    <row r="561" spans="1:31">
      <c r="A561" t="s">
        <v>6729</v>
      </c>
      <c r="B561">
        <v>40054</v>
      </c>
      <c r="C561" t="s">
        <v>3121</v>
      </c>
      <c r="D561">
        <v>0</v>
      </c>
      <c r="F561" t="s">
        <v>2343</v>
      </c>
      <c r="G561">
        <v>422</v>
      </c>
      <c r="H561">
        <v>1</v>
      </c>
      <c r="I561">
        <v>150</v>
      </c>
      <c r="J561">
        <v>22</v>
      </c>
      <c r="K561">
        <v>22</v>
      </c>
      <c r="L561">
        <v>6</v>
      </c>
      <c r="M561">
        <v>6</v>
      </c>
      <c r="N561">
        <v>7</v>
      </c>
      <c r="P561">
        <v>8</v>
      </c>
      <c r="Q561">
        <v>1</v>
      </c>
      <c r="R561">
        <v>2002</v>
      </c>
      <c r="U561">
        <v>2002</v>
      </c>
      <c r="V561">
        <v>0.5</v>
      </c>
      <c r="W561">
        <v>0.40000000596046398</v>
      </c>
      <c r="Z561" t="s">
        <v>2293</v>
      </c>
      <c r="AA561" t="s">
        <v>2939</v>
      </c>
      <c r="AC561">
        <v>4</v>
      </c>
      <c r="AD561">
        <v>3206541</v>
      </c>
      <c r="AE561">
        <v>2019</v>
      </c>
    </row>
    <row r="562" spans="1:31">
      <c r="A562" t="s">
        <v>6729</v>
      </c>
      <c r="B562">
        <v>62975</v>
      </c>
      <c r="C562" t="s">
        <v>3122</v>
      </c>
      <c r="D562">
        <v>0</v>
      </c>
      <c r="E562">
        <v>653453</v>
      </c>
      <c r="F562" t="s">
        <v>2292</v>
      </c>
      <c r="G562">
        <v>422</v>
      </c>
      <c r="H562">
        <v>61</v>
      </c>
      <c r="I562">
        <v>1200</v>
      </c>
      <c r="J562">
        <v>98.8</v>
      </c>
      <c r="K562">
        <v>98.8</v>
      </c>
      <c r="L562">
        <v>26</v>
      </c>
      <c r="M562">
        <v>26</v>
      </c>
      <c r="N562">
        <v>35</v>
      </c>
      <c r="P562">
        <v>30</v>
      </c>
      <c r="Q562">
        <v>61</v>
      </c>
      <c r="R562">
        <v>1982</v>
      </c>
      <c r="U562">
        <v>1982</v>
      </c>
      <c r="V562">
        <v>9.5</v>
      </c>
      <c r="W562">
        <v>7.5</v>
      </c>
      <c r="Z562" t="s">
        <v>2293</v>
      </c>
      <c r="AA562" t="s">
        <v>3123</v>
      </c>
      <c r="AC562">
        <v>4</v>
      </c>
      <c r="AD562">
        <v>3208263</v>
      </c>
      <c r="AE562">
        <v>2019</v>
      </c>
    </row>
    <row r="563" spans="1:31">
      <c r="A563" t="s">
        <v>6729</v>
      </c>
      <c r="B563">
        <v>33405</v>
      </c>
      <c r="C563" t="s">
        <v>3124</v>
      </c>
      <c r="D563">
        <v>0</v>
      </c>
      <c r="E563">
        <v>267398</v>
      </c>
      <c r="F563" t="s">
        <v>2635</v>
      </c>
      <c r="G563">
        <v>329</v>
      </c>
      <c r="H563">
        <v>9</v>
      </c>
      <c r="I563">
        <v>105</v>
      </c>
      <c r="J563">
        <v>57.8</v>
      </c>
      <c r="K563">
        <v>64</v>
      </c>
      <c r="L563">
        <v>12</v>
      </c>
      <c r="M563">
        <v>20</v>
      </c>
      <c r="N563">
        <v>13.5</v>
      </c>
      <c r="P563">
        <v>75</v>
      </c>
      <c r="Q563">
        <v>3</v>
      </c>
      <c r="R563">
        <v>1954</v>
      </c>
      <c r="U563">
        <v>1954</v>
      </c>
      <c r="V563">
        <v>4.5</v>
      </c>
      <c r="W563">
        <v>3.5</v>
      </c>
      <c r="Z563" t="s">
        <v>2303</v>
      </c>
      <c r="AA563" t="s">
        <v>2366</v>
      </c>
      <c r="AB563" t="s">
        <v>2367</v>
      </c>
      <c r="AC563">
        <v>5</v>
      </c>
      <c r="AD563">
        <v>4102245</v>
      </c>
      <c r="AE563">
        <v>2019</v>
      </c>
    </row>
    <row r="564" spans="1:31">
      <c r="A564" t="s">
        <v>6729</v>
      </c>
      <c r="B564">
        <v>33420</v>
      </c>
      <c r="C564" t="s">
        <v>3125</v>
      </c>
      <c r="D564">
        <v>0</v>
      </c>
      <c r="E564">
        <v>269291</v>
      </c>
      <c r="F564" t="s">
        <v>2635</v>
      </c>
      <c r="G564">
        <v>329</v>
      </c>
      <c r="H564">
        <v>9</v>
      </c>
      <c r="I564">
        <v>105</v>
      </c>
      <c r="J564">
        <v>57.8</v>
      </c>
      <c r="K564">
        <v>64</v>
      </c>
      <c r="L564">
        <v>12</v>
      </c>
      <c r="M564">
        <v>20</v>
      </c>
      <c r="N564">
        <v>13.5</v>
      </c>
      <c r="P564">
        <v>75</v>
      </c>
      <c r="Q564">
        <v>3</v>
      </c>
      <c r="R564">
        <v>1955</v>
      </c>
      <c r="U564">
        <v>1955</v>
      </c>
      <c r="V564">
        <v>4.5</v>
      </c>
      <c r="W564">
        <v>3.5</v>
      </c>
      <c r="Z564" t="s">
        <v>2303</v>
      </c>
      <c r="AA564" t="s">
        <v>2366</v>
      </c>
      <c r="AB564" t="s">
        <v>2367</v>
      </c>
      <c r="AC564">
        <v>5</v>
      </c>
      <c r="AD564">
        <v>4102245</v>
      </c>
      <c r="AE564">
        <v>2019</v>
      </c>
    </row>
    <row r="565" spans="1:31">
      <c r="A565" t="s">
        <v>6729</v>
      </c>
      <c r="B565">
        <v>33422</v>
      </c>
      <c r="C565" t="s">
        <v>3126</v>
      </c>
      <c r="D565">
        <v>0</v>
      </c>
      <c r="E565">
        <v>273728</v>
      </c>
      <c r="F565" t="s">
        <v>2635</v>
      </c>
      <c r="G565">
        <v>329</v>
      </c>
      <c r="H565">
        <v>9</v>
      </c>
      <c r="I565">
        <v>85</v>
      </c>
      <c r="J565">
        <v>58.3</v>
      </c>
      <c r="K565">
        <v>64</v>
      </c>
      <c r="L565">
        <v>12</v>
      </c>
      <c r="M565">
        <v>20</v>
      </c>
      <c r="N565">
        <v>13.5</v>
      </c>
      <c r="P565">
        <v>75</v>
      </c>
      <c r="Q565">
        <v>3</v>
      </c>
      <c r="R565">
        <v>1957</v>
      </c>
      <c r="U565">
        <v>1957</v>
      </c>
      <c r="V565">
        <v>4.5</v>
      </c>
      <c r="W565">
        <v>3.5</v>
      </c>
      <c r="Z565" t="s">
        <v>2303</v>
      </c>
      <c r="AA565" t="s">
        <v>2366</v>
      </c>
      <c r="AB565" t="s">
        <v>2367</v>
      </c>
      <c r="AC565">
        <v>5</v>
      </c>
      <c r="AD565">
        <v>4102245</v>
      </c>
      <c r="AE565">
        <v>2019</v>
      </c>
    </row>
    <row r="566" spans="1:31">
      <c r="A566" t="s">
        <v>6729</v>
      </c>
      <c r="B566">
        <v>8883</v>
      </c>
      <c r="C566" t="s">
        <v>2537</v>
      </c>
      <c r="D566">
        <v>0</v>
      </c>
      <c r="E566">
        <v>916323</v>
      </c>
      <c r="F566" t="s">
        <v>2307</v>
      </c>
      <c r="G566">
        <v>329</v>
      </c>
      <c r="H566">
        <v>61</v>
      </c>
      <c r="I566">
        <v>1280</v>
      </c>
      <c r="J566">
        <v>64.8</v>
      </c>
      <c r="K566">
        <v>64.8</v>
      </c>
      <c r="L566">
        <v>22</v>
      </c>
      <c r="M566">
        <v>22</v>
      </c>
      <c r="N566">
        <v>19</v>
      </c>
      <c r="P566">
        <v>150</v>
      </c>
      <c r="Q566">
        <v>76</v>
      </c>
      <c r="R566">
        <v>1987</v>
      </c>
      <c r="U566">
        <v>1987</v>
      </c>
      <c r="V566">
        <v>4.1999998092651296</v>
      </c>
      <c r="W566">
        <v>3.7999999523162802</v>
      </c>
      <c r="Z566" t="s">
        <v>2636</v>
      </c>
      <c r="AA566" t="s">
        <v>3127</v>
      </c>
      <c r="AB566" t="s">
        <v>2329</v>
      </c>
      <c r="AC566">
        <v>5</v>
      </c>
      <c r="AD566">
        <v>1204640</v>
      </c>
      <c r="AE566">
        <v>2019</v>
      </c>
    </row>
    <row r="567" spans="1:31">
      <c r="A567" t="s">
        <v>6729</v>
      </c>
      <c r="B567">
        <v>47573</v>
      </c>
      <c r="C567" t="s">
        <v>2206</v>
      </c>
      <c r="D567">
        <v>0</v>
      </c>
      <c r="E567">
        <v>1145046</v>
      </c>
      <c r="F567" t="s">
        <v>2307</v>
      </c>
      <c r="G567">
        <v>329</v>
      </c>
      <c r="H567">
        <v>52</v>
      </c>
      <c r="I567">
        <v>1280</v>
      </c>
      <c r="J567">
        <v>77</v>
      </c>
      <c r="K567">
        <v>77</v>
      </c>
      <c r="L567">
        <v>28</v>
      </c>
      <c r="M567">
        <v>28</v>
      </c>
      <c r="N567">
        <v>26</v>
      </c>
      <c r="P567">
        <v>150</v>
      </c>
      <c r="Q567">
        <v>77</v>
      </c>
      <c r="R567">
        <v>2003</v>
      </c>
      <c r="U567">
        <v>2003</v>
      </c>
      <c r="V567">
        <v>5</v>
      </c>
      <c r="W567">
        <v>4</v>
      </c>
      <c r="Z567" t="s">
        <v>2636</v>
      </c>
      <c r="AA567" t="s">
        <v>3127</v>
      </c>
      <c r="AB567" t="s">
        <v>2329</v>
      </c>
      <c r="AC567">
        <v>5</v>
      </c>
      <c r="AD567">
        <v>1204640</v>
      </c>
      <c r="AE567">
        <v>2019</v>
      </c>
    </row>
    <row r="568" spans="1:31">
      <c r="A568" t="s">
        <v>6729</v>
      </c>
      <c r="B568">
        <v>48306</v>
      </c>
      <c r="C568" t="s">
        <v>2629</v>
      </c>
      <c r="D568">
        <v>0</v>
      </c>
      <c r="E568">
        <v>1179424</v>
      </c>
      <c r="F568" t="s">
        <v>2307</v>
      </c>
      <c r="G568">
        <v>329</v>
      </c>
      <c r="H568">
        <v>55</v>
      </c>
      <c r="I568">
        <v>1400</v>
      </c>
      <c r="J568">
        <v>77.3</v>
      </c>
      <c r="K568">
        <v>77.3</v>
      </c>
      <c r="L568">
        <v>28</v>
      </c>
      <c r="M568">
        <v>28</v>
      </c>
      <c r="N568">
        <v>36</v>
      </c>
      <c r="P568">
        <v>150</v>
      </c>
      <c r="Q568">
        <v>80</v>
      </c>
      <c r="R568">
        <v>2006</v>
      </c>
      <c r="U568">
        <v>2006</v>
      </c>
      <c r="V568">
        <v>6</v>
      </c>
      <c r="W568">
        <v>5</v>
      </c>
      <c r="Z568" t="s">
        <v>2636</v>
      </c>
      <c r="AA568" t="s">
        <v>3127</v>
      </c>
      <c r="AB568" t="s">
        <v>2329</v>
      </c>
      <c r="AC568">
        <v>5</v>
      </c>
      <c r="AD568">
        <v>1204640</v>
      </c>
      <c r="AE568">
        <v>2019</v>
      </c>
    </row>
    <row r="569" spans="1:31">
      <c r="A569" t="s">
        <v>6729</v>
      </c>
      <c r="B569">
        <v>33065</v>
      </c>
      <c r="C569" t="s">
        <v>3128</v>
      </c>
      <c r="D569">
        <v>0</v>
      </c>
      <c r="E569">
        <v>573124</v>
      </c>
      <c r="F569" t="s">
        <v>2307</v>
      </c>
      <c r="G569">
        <v>329</v>
      </c>
      <c r="H569">
        <v>63</v>
      </c>
      <c r="I569">
        <v>1280</v>
      </c>
      <c r="J569">
        <v>72</v>
      </c>
      <c r="K569">
        <v>72</v>
      </c>
      <c r="L569">
        <v>22.5</v>
      </c>
      <c r="M569">
        <v>22.5</v>
      </c>
      <c r="N569">
        <v>19</v>
      </c>
      <c r="P569">
        <v>150</v>
      </c>
      <c r="Q569">
        <v>93</v>
      </c>
      <c r="R569">
        <v>1976</v>
      </c>
      <c r="U569">
        <v>1976</v>
      </c>
      <c r="V569">
        <v>4.1999998092651296</v>
      </c>
      <c r="W569">
        <v>3.7999999523162802</v>
      </c>
      <c r="Z569" t="s">
        <v>2636</v>
      </c>
      <c r="AA569" t="s">
        <v>3127</v>
      </c>
      <c r="AB569" t="s">
        <v>2329</v>
      </c>
      <c r="AC569">
        <v>5</v>
      </c>
      <c r="AD569">
        <v>1204640</v>
      </c>
      <c r="AE569">
        <v>2019</v>
      </c>
    </row>
    <row r="570" spans="1:31">
      <c r="A570" t="s">
        <v>6729</v>
      </c>
      <c r="B570">
        <v>37406</v>
      </c>
      <c r="C570" t="s">
        <v>3129</v>
      </c>
      <c r="D570">
        <v>0</v>
      </c>
      <c r="E570">
        <v>589812</v>
      </c>
      <c r="F570" t="s">
        <v>2292</v>
      </c>
      <c r="G570">
        <v>422</v>
      </c>
      <c r="H570">
        <v>169</v>
      </c>
      <c r="I570">
        <v>2250</v>
      </c>
      <c r="J570">
        <v>166.3</v>
      </c>
      <c r="K570">
        <v>166.3</v>
      </c>
      <c r="L570">
        <v>40</v>
      </c>
      <c r="M570">
        <v>40</v>
      </c>
      <c r="N570">
        <v>48</v>
      </c>
      <c r="P570">
        <v>31</v>
      </c>
      <c r="Q570">
        <v>829</v>
      </c>
      <c r="R570">
        <v>1978</v>
      </c>
      <c r="U570">
        <v>1978</v>
      </c>
      <c r="V570">
        <v>14</v>
      </c>
      <c r="W570">
        <v>3</v>
      </c>
      <c r="X570" t="s">
        <v>3130</v>
      </c>
      <c r="Y570" t="s">
        <v>2743</v>
      </c>
      <c r="Z570" t="s">
        <v>2293</v>
      </c>
      <c r="AA570" t="s">
        <v>2939</v>
      </c>
      <c r="AC570">
        <v>4</v>
      </c>
      <c r="AD570">
        <v>3208315</v>
      </c>
      <c r="AE570">
        <v>2019</v>
      </c>
    </row>
    <row r="571" spans="1:31">
      <c r="A571" t="s">
        <v>6729</v>
      </c>
      <c r="B571">
        <v>70792</v>
      </c>
      <c r="C571" t="s">
        <v>3131</v>
      </c>
      <c r="D571">
        <v>0</v>
      </c>
      <c r="E571">
        <v>931314</v>
      </c>
      <c r="F571" t="s">
        <v>3132</v>
      </c>
      <c r="G571">
        <v>329</v>
      </c>
      <c r="H571">
        <v>78</v>
      </c>
      <c r="I571">
        <v>804</v>
      </c>
      <c r="J571">
        <v>64.900000000000006</v>
      </c>
      <c r="K571">
        <v>65</v>
      </c>
      <c r="L571">
        <v>18</v>
      </c>
      <c r="M571">
        <v>18</v>
      </c>
      <c r="N571">
        <v>28.5</v>
      </c>
      <c r="P571">
        <v>149</v>
      </c>
      <c r="R571">
        <v>1988</v>
      </c>
      <c r="U571">
        <v>1988</v>
      </c>
      <c r="V571">
        <v>12.300000190734799</v>
      </c>
      <c r="W571">
        <v>12.300000190734799</v>
      </c>
      <c r="Z571" t="s">
        <v>2318</v>
      </c>
      <c r="AA571" t="s">
        <v>3133</v>
      </c>
      <c r="AB571" t="s">
        <v>2371</v>
      </c>
      <c r="AC571">
        <v>5</v>
      </c>
      <c r="AD571">
        <v>115043</v>
      </c>
      <c r="AE571">
        <v>2019</v>
      </c>
    </row>
    <row r="572" spans="1:31">
      <c r="A572" t="s">
        <v>6729</v>
      </c>
      <c r="B572">
        <v>7274</v>
      </c>
      <c r="C572" t="s">
        <v>3134</v>
      </c>
      <c r="D572">
        <v>0</v>
      </c>
      <c r="E572">
        <v>1030781</v>
      </c>
      <c r="F572" t="s">
        <v>3132</v>
      </c>
      <c r="G572">
        <v>329</v>
      </c>
      <c r="H572">
        <v>38</v>
      </c>
      <c r="I572">
        <v>440</v>
      </c>
      <c r="J572">
        <v>47</v>
      </c>
      <c r="K572">
        <v>47</v>
      </c>
      <c r="L572">
        <v>15.3</v>
      </c>
      <c r="M572">
        <v>15.3</v>
      </c>
      <c r="N572">
        <v>18</v>
      </c>
      <c r="P572">
        <v>106</v>
      </c>
      <c r="R572">
        <v>1996</v>
      </c>
      <c r="U572">
        <v>1996</v>
      </c>
      <c r="V572">
        <v>4.5</v>
      </c>
      <c r="W572">
        <v>4.5</v>
      </c>
      <c r="Z572" t="s">
        <v>2318</v>
      </c>
      <c r="AA572" t="s">
        <v>3133</v>
      </c>
      <c r="AB572" t="s">
        <v>2371</v>
      </c>
      <c r="AC572">
        <v>5</v>
      </c>
      <c r="AD572">
        <v>115043</v>
      </c>
      <c r="AE572">
        <v>2019</v>
      </c>
    </row>
    <row r="573" spans="1:31">
      <c r="A573" t="s">
        <v>6729</v>
      </c>
      <c r="B573">
        <v>62285</v>
      </c>
      <c r="C573" t="s">
        <v>3135</v>
      </c>
      <c r="D573">
        <v>0</v>
      </c>
      <c r="E573">
        <v>605435</v>
      </c>
      <c r="F573" t="s">
        <v>2493</v>
      </c>
      <c r="G573">
        <v>351</v>
      </c>
      <c r="H573">
        <v>6</v>
      </c>
      <c r="I573">
        <v>25</v>
      </c>
      <c r="J573">
        <v>26.8</v>
      </c>
      <c r="K573">
        <v>44</v>
      </c>
      <c r="L573">
        <v>10.8</v>
      </c>
      <c r="M573">
        <v>10.8</v>
      </c>
      <c r="N573">
        <v>40</v>
      </c>
      <c r="P573">
        <v>15</v>
      </c>
      <c r="R573">
        <v>1979</v>
      </c>
      <c r="U573">
        <v>1979</v>
      </c>
      <c r="V573">
        <v>5.0999999046325604</v>
      </c>
      <c r="W573">
        <v>5.0999999046325604</v>
      </c>
      <c r="Z573" t="s">
        <v>2318</v>
      </c>
      <c r="AA573" t="s">
        <v>3133</v>
      </c>
      <c r="AB573" t="s">
        <v>2371</v>
      </c>
      <c r="AC573">
        <v>5</v>
      </c>
      <c r="AD573">
        <v>115043</v>
      </c>
      <c r="AE573">
        <v>2019</v>
      </c>
    </row>
    <row r="574" spans="1:31">
      <c r="A574" t="s">
        <v>6729</v>
      </c>
      <c r="B574">
        <v>30049</v>
      </c>
      <c r="C574" t="s">
        <v>3136</v>
      </c>
      <c r="D574">
        <v>0</v>
      </c>
      <c r="E574">
        <v>699161</v>
      </c>
      <c r="F574" t="s">
        <v>2493</v>
      </c>
      <c r="G574">
        <v>351</v>
      </c>
      <c r="H574">
        <v>11</v>
      </c>
      <c r="I574">
        <v>250</v>
      </c>
      <c r="J574">
        <v>33</v>
      </c>
      <c r="K574">
        <v>33</v>
      </c>
      <c r="L574">
        <v>11</v>
      </c>
      <c r="M574">
        <v>11</v>
      </c>
      <c r="N574">
        <v>10</v>
      </c>
      <c r="P574">
        <v>33</v>
      </c>
      <c r="R574">
        <v>1986</v>
      </c>
      <c r="U574">
        <v>1986</v>
      </c>
      <c r="V574">
        <v>4.5</v>
      </c>
      <c r="W574">
        <v>4.5</v>
      </c>
      <c r="Z574" t="s">
        <v>2318</v>
      </c>
      <c r="AA574" t="s">
        <v>3133</v>
      </c>
      <c r="AB574" t="s">
        <v>2371</v>
      </c>
      <c r="AC574">
        <v>5</v>
      </c>
      <c r="AD574">
        <v>115043</v>
      </c>
      <c r="AE574">
        <v>2019</v>
      </c>
    </row>
    <row r="575" spans="1:31">
      <c r="A575" t="s">
        <v>6729</v>
      </c>
      <c r="B575">
        <v>46559</v>
      </c>
      <c r="C575" t="s">
        <v>3137</v>
      </c>
      <c r="D575">
        <v>0</v>
      </c>
      <c r="E575">
        <v>1193584</v>
      </c>
      <c r="F575" t="s">
        <v>2292</v>
      </c>
      <c r="G575">
        <v>422</v>
      </c>
      <c r="H575">
        <v>654</v>
      </c>
      <c r="I575">
        <v>5150</v>
      </c>
      <c r="J575">
        <v>232.6</v>
      </c>
      <c r="K575">
        <v>232.6</v>
      </c>
      <c r="L575">
        <v>56</v>
      </c>
      <c r="M575">
        <v>56</v>
      </c>
      <c r="Q575">
        <v>2183</v>
      </c>
      <c r="R575">
        <v>2007</v>
      </c>
      <c r="U575">
        <v>2007</v>
      </c>
      <c r="V575">
        <v>16.600000381469702</v>
      </c>
      <c r="W575">
        <v>5.9000000953674299</v>
      </c>
      <c r="Z575" t="s">
        <v>3138</v>
      </c>
      <c r="AA575" t="s">
        <v>2387</v>
      </c>
      <c r="AB575" t="s">
        <v>2388</v>
      </c>
      <c r="AC575">
        <v>5</v>
      </c>
      <c r="AD575">
        <v>1403380</v>
      </c>
      <c r="AE575">
        <v>2019</v>
      </c>
    </row>
    <row r="576" spans="1:31">
      <c r="A576" t="s">
        <v>6729</v>
      </c>
      <c r="B576">
        <v>99358</v>
      </c>
      <c r="C576" t="s">
        <v>3139</v>
      </c>
      <c r="D576">
        <v>0</v>
      </c>
      <c r="E576">
        <v>1193585</v>
      </c>
      <c r="F576" t="s">
        <v>2292</v>
      </c>
      <c r="G576">
        <v>422</v>
      </c>
      <c r="H576">
        <v>654</v>
      </c>
      <c r="I576">
        <v>3150</v>
      </c>
      <c r="J576">
        <v>232.6</v>
      </c>
      <c r="K576">
        <v>232.6</v>
      </c>
      <c r="L576">
        <v>56</v>
      </c>
      <c r="M576">
        <v>56</v>
      </c>
      <c r="N576">
        <v>19.5</v>
      </c>
      <c r="Q576">
        <v>2183</v>
      </c>
      <c r="R576">
        <v>2007</v>
      </c>
      <c r="U576">
        <v>2007</v>
      </c>
      <c r="V576">
        <v>8</v>
      </c>
      <c r="W576">
        <v>2</v>
      </c>
      <c r="Z576" t="s">
        <v>3138</v>
      </c>
      <c r="AA576" t="s">
        <v>2387</v>
      </c>
      <c r="AB576" t="s">
        <v>2388</v>
      </c>
      <c r="AC576">
        <v>5</v>
      </c>
      <c r="AD576">
        <v>1403380</v>
      </c>
      <c r="AE576">
        <v>2019</v>
      </c>
    </row>
    <row r="577" spans="1:31">
      <c r="A577" t="s">
        <v>6729</v>
      </c>
      <c r="B577">
        <v>41445</v>
      </c>
      <c r="C577" t="s">
        <v>3140</v>
      </c>
      <c r="D577">
        <v>0</v>
      </c>
      <c r="E577">
        <v>1138337</v>
      </c>
      <c r="F577" t="s">
        <v>2343</v>
      </c>
      <c r="G577">
        <v>422</v>
      </c>
      <c r="H577">
        <v>61</v>
      </c>
      <c r="I577">
        <v>4080</v>
      </c>
      <c r="J577">
        <v>156.30000000000001</v>
      </c>
      <c r="K577">
        <v>156.30000000000001</v>
      </c>
      <c r="L577">
        <v>33.799999999999997</v>
      </c>
      <c r="M577">
        <v>33.799999999999997</v>
      </c>
      <c r="N577">
        <v>38.6</v>
      </c>
      <c r="P577">
        <v>82</v>
      </c>
      <c r="Q577">
        <v>91</v>
      </c>
      <c r="R577">
        <v>2003</v>
      </c>
      <c r="U577">
        <v>2003</v>
      </c>
      <c r="V577">
        <v>8.5</v>
      </c>
      <c r="W577">
        <v>7</v>
      </c>
      <c r="Z577" t="s">
        <v>3138</v>
      </c>
      <c r="AA577" t="s">
        <v>3141</v>
      </c>
      <c r="AB577" t="s">
        <v>3142</v>
      </c>
      <c r="AC577">
        <v>5</v>
      </c>
      <c r="AD577">
        <v>1403380</v>
      </c>
      <c r="AE577">
        <v>2019</v>
      </c>
    </row>
    <row r="578" spans="1:31">
      <c r="A578" t="s">
        <v>6729</v>
      </c>
      <c r="B578">
        <v>42862</v>
      </c>
      <c r="C578" t="s">
        <v>3143</v>
      </c>
      <c r="D578">
        <v>0</v>
      </c>
      <c r="E578">
        <v>1153353</v>
      </c>
      <c r="F578" t="s">
        <v>2343</v>
      </c>
      <c r="G578">
        <v>422</v>
      </c>
      <c r="H578">
        <v>66</v>
      </c>
      <c r="I578">
        <v>5400</v>
      </c>
      <c r="J578">
        <v>136.1</v>
      </c>
      <c r="K578">
        <v>136.1</v>
      </c>
      <c r="L578">
        <v>26.9</v>
      </c>
      <c r="M578">
        <v>26.9</v>
      </c>
      <c r="N578">
        <v>41</v>
      </c>
      <c r="P578">
        <v>70</v>
      </c>
      <c r="Q578">
        <v>160</v>
      </c>
      <c r="R578">
        <v>2004</v>
      </c>
      <c r="U578">
        <v>2004</v>
      </c>
      <c r="V578">
        <v>7</v>
      </c>
      <c r="W578">
        <v>7</v>
      </c>
      <c r="Z578" t="s">
        <v>3138</v>
      </c>
      <c r="AA578" t="s">
        <v>2507</v>
      </c>
      <c r="AC578">
        <v>5</v>
      </c>
      <c r="AD578">
        <v>1403380</v>
      </c>
      <c r="AE578">
        <v>2019</v>
      </c>
    </row>
    <row r="579" spans="1:31">
      <c r="A579" t="s">
        <v>6729</v>
      </c>
      <c r="B579">
        <v>20425</v>
      </c>
      <c r="C579" t="s">
        <v>3144</v>
      </c>
      <c r="D579">
        <v>0</v>
      </c>
      <c r="E579">
        <v>1073983</v>
      </c>
      <c r="F579" t="s">
        <v>2292</v>
      </c>
      <c r="G579">
        <v>422</v>
      </c>
      <c r="H579">
        <v>329</v>
      </c>
      <c r="I579">
        <v>4200</v>
      </c>
      <c r="J579">
        <v>186.1</v>
      </c>
      <c r="K579">
        <v>205</v>
      </c>
      <c r="L579">
        <v>46</v>
      </c>
      <c r="M579">
        <v>46</v>
      </c>
      <c r="N579">
        <v>65.8</v>
      </c>
      <c r="Q579">
        <v>840</v>
      </c>
      <c r="R579">
        <v>1999</v>
      </c>
      <c r="U579">
        <v>1999</v>
      </c>
      <c r="V579">
        <v>14</v>
      </c>
      <c r="W579">
        <v>8</v>
      </c>
      <c r="Z579" t="s">
        <v>3138</v>
      </c>
      <c r="AA579" t="s">
        <v>2373</v>
      </c>
      <c r="AC579">
        <v>5</v>
      </c>
      <c r="AD579">
        <v>1403380</v>
      </c>
      <c r="AE579">
        <v>2019</v>
      </c>
    </row>
    <row r="580" spans="1:31">
      <c r="A580" t="s">
        <v>6729</v>
      </c>
      <c r="B580">
        <v>20415</v>
      </c>
      <c r="C580" t="s">
        <v>3145</v>
      </c>
      <c r="D580">
        <v>0</v>
      </c>
      <c r="E580">
        <v>1069832</v>
      </c>
      <c r="F580" t="s">
        <v>2292</v>
      </c>
      <c r="G580">
        <v>422</v>
      </c>
      <c r="H580">
        <v>329</v>
      </c>
      <c r="I580">
        <v>4200</v>
      </c>
      <c r="J580">
        <v>186.1</v>
      </c>
      <c r="K580">
        <v>205</v>
      </c>
      <c r="L580">
        <v>46</v>
      </c>
      <c r="M580">
        <v>46</v>
      </c>
      <c r="N580">
        <v>65.8</v>
      </c>
      <c r="Q580">
        <v>840</v>
      </c>
      <c r="R580">
        <v>1998</v>
      </c>
      <c r="U580">
        <v>1998</v>
      </c>
      <c r="V580">
        <v>14</v>
      </c>
      <c r="W580">
        <v>8</v>
      </c>
      <c r="Z580" t="s">
        <v>3138</v>
      </c>
      <c r="AA580" t="s">
        <v>2345</v>
      </c>
      <c r="AC580">
        <v>5</v>
      </c>
      <c r="AD580">
        <v>1403380</v>
      </c>
      <c r="AE580">
        <v>2019</v>
      </c>
    </row>
    <row r="581" spans="1:31">
      <c r="A581" t="s">
        <v>6729</v>
      </c>
      <c r="B581">
        <v>54130</v>
      </c>
      <c r="C581" t="s">
        <v>3146</v>
      </c>
      <c r="D581">
        <v>0</v>
      </c>
      <c r="E581">
        <v>1218130</v>
      </c>
      <c r="F581" t="s">
        <v>2292</v>
      </c>
      <c r="G581">
        <v>422</v>
      </c>
      <c r="H581">
        <v>135</v>
      </c>
      <c r="I581">
        <v>2000</v>
      </c>
      <c r="J581">
        <v>145</v>
      </c>
      <c r="K581">
        <v>191</v>
      </c>
      <c r="L581">
        <v>110</v>
      </c>
      <c r="M581">
        <v>110</v>
      </c>
      <c r="N581">
        <v>250</v>
      </c>
      <c r="Q581">
        <v>650</v>
      </c>
      <c r="R581">
        <v>2009</v>
      </c>
      <c r="U581">
        <v>2009</v>
      </c>
      <c r="V581">
        <v>7</v>
      </c>
      <c r="W581">
        <v>6</v>
      </c>
      <c r="X581" t="s">
        <v>3147</v>
      </c>
      <c r="Y581">
        <v>70</v>
      </c>
      <c r="Z581" t="s">
        <v>3138</v>
      </c>
      <c r="AA581" t="s">
        <v>3141</v>
      </c>
      <c r="AB581" t="s">
        <v>3142</v>
      </c>
      <c r="AC581">
        <v>5</v>
      </c>
      <c r="AD581">
        <v>1403380</v>
      </c>
      <c r="AE581">
        <v>2019</v>
      </c>
    </row>
    <row r="582" spans="1:31">
      <c r="A582" t="s">
        <v>6729</v>
      </c>
      <c r="B582">
        <v>48658</v>
      </c>
      <c r="C582" t="s">
        <v>3148</v>
      </c>
      <c r="D582">
        <v>0</v>
      </c>
      <c r="E582">
        <v>1144667</v>
      </c>
      <c r="F582" t="s">
        <v>2334</v>
      </c>
      <c r="G582">
        <v>359</v>
      </c>
      <c r="H582">
        <v>67</v>
      </c>
      <c r="I582">
        <v>7200</v>
      </c>
      <c r="J582">
        <v>116.5</v>
      </c>
      <c r="K582">
        <v>130</v>
      </c>
      <c r="L582">
        <v>35.9</v>
      </c>
      <c r="M582">
        <v>35.9</v>
      </c>
      <c r="N582">
        <v>38</v>
      </c>
      <c r="P582">
        <v>442</v>
      </c>
      <c r="R582">
        <v>2003</v>
      </c>
      <c r="U582">
        <v>2003</v>
      </c>
      <c r="V582">
        <v>6</v>
      </c>
      <c r="W582">
        <v>6</v>
      </c>
      <c r="Z582" t="s">
        <v>2318</v>
      </c>
      <c r="AA582" t="s">
        <v>2703</v>
      </c>
      <c r="AC582">
        <v>5</v>
      </c>
      <c r="AD582">
        <v>106340</v>
      </c>
      <c r="AE582">
        <v>2019</v>
      </c>
    </row>
    <row r="583" spans="1:31">
      <c r="A583" t="s">
        <v>6729</v>
      </c>
      <c r="B583">
        <v>48000</v>
      </c>
      <c r="C583" t="s">
        <v>3149</v>
      </c>
      <c r="D583">
        <v>0</v>
      </c>
      <c r="E583">
        <v>1101923</v>
      </c>
      <c r="F583" t="s">
        <v>2334</v>
      </c>
      <c r="G583">
        <v>359</v>
      </c>
      <c r="H583">
        <v>46</v>
      </c>
      <c r="I583">
        <v>2820</v>
      </c>
      <c r="J583">
        <v>64.8</v>
      </c>
      <c r="K583">
        <v>64.8</v>
      </c>
      <c r="L583">
        <v>26</v>
      </c>
      <c r="M583">
        <v>26</v>
      </c>
      <c r="N583">
        <v>32</v>
      </c>
      <c r="P583">
        <v>149</v>
      </c>
      <c r="R583">
        <v>2000</v>
      </c>
      <c r="U583">
        <v>2000</v>
      </c>
      <c r="V583">
        <v>3.5</v>
      </c>
      <c r="W583">
        <v>2</v>
      </c>
      <c r="Z583" t="s">
        <v>2318</v>
      </c>
      <c r="AA583" t="s">
        <v>2703</v>
      </c>
      <c r="AC583">
        <v>5</v>
      </c>
      <c r="AD583">
        <v>106340</v>
      </c>
      <c r="AE583">
        <v>2019</v>
      </c>
    </row>
    <row r="584" spans="1:31">
      <c r="A584" t="s">
        <v>6729</v>
      </c>
      <c r="B584">
        <v>9696</v>
      </c>
      <c r="C584" t="s">
        <v>3150</v>
      </c>
      <c r="D584">
        <v>0</v>
      </c>
      <c r="E584">
        <v>1040508</v>
      </c>
      <c r="F584" t="s">
        <v>2334</v>
      </c>
      <c r="G584">
        <v>359</v>
      </c>
      <c r="H584">
        <v>120</v>
      </c>
      <c r="I584">
        <v>3860</v>
      </c>
      <c r="J584">
        <v>98.8</v>
      </c>
      <c r="K584">
        <v>112</v>
      </c>
      <c r="L584">
        <v>31</v>
      </c>
      <c r="M584">
        <v>31</v>
      </c>
      <c r="N584">
        <v>35</v>
      </c>
      <c r="P584">
        <v>365</v>
      </c>
      <c r="R584">
        <v>1996</v>
      </c>
      <c r="U584">
        <v>1996</v>
      </c>
      <c r="V584">
        <v>4.5999999046325604</v>
      </c>
      <c r="W584">
        <v>4.5999999046325604</v>
      </c>
      <c r="Z584" t="s">
        <v>2318</v>
      </c>
      <c r="AA584" t="s">
        <v>2703</v>
      </c>
      <c r="AC584">
        <v>5</v>
      </c>
      <c r="AD584">
        <v>106340</v>
      </c>
      <c r="AE584">
        <v>2019</v>
      </c>
    </row>
    <row r="585" spans="1:31">
      <c r="A585" t="s">
        <v>6729</v>
      </c>
      <c r="B585">
        <v>47891</v>
      </c>
      <c r="C585" t="s">
        <v>3151</v>
      </c>
      <c r="D585">
        <v>0</v>
      </c>
      <c r="E585">
        <v>1126211</v>
      </c>
      <c r="F585" t="s">
        <v>2339</v>
      </c>
      <c r="G585">
        <v>359</v>
      </c>
      <c r="H585">
        <v>21</v>
      </c>
      <c r="I585">
        <v>600</v>
      </c>
      <c r="J585">
        <v>56</v>
      </c>
      <c r="K585">
        <v>56</v>
      </c>
      <c r="L585">
        <v>16</v>
      </c>
      <c r="M585">
        <v>16</v>
      </c>
      <c r="N585">
        <v>25</v>
      </c>
      <c r="P585">
        <v>68</v>
      </c>
      <c r="R585">
        <v>2002</v>
      </c>
      <c r="U585">
        <v>2002</v>
      </c>
      <c r="V585">
        <v>5</v>
      </c>
      <c r="W585">
        <v>5</v>
      </c>
      <c r="Z585" t="s">
        <v>2318</v>
      </c>
      <c r="AA585" t="s">
        <v>2703</v>
      </c>
      <c r="AC585">
        <v>5</v>
      </c>
      <c r="AD585">
        <v>106340</v>
      </c>
      <c r="AE585">
        <v>2019</v>
      </c>
    </row>
    <row r="586" spans="1:31">
      <c r="A586" t="s">
        <v>6729</v>
      </c>
      <c r="B586">
        <v>70588</v>
      </c>
      <c r="C586" t="s">
        <v>3152</v>
      </c>
      <c r="D586">
        <v>0</v>
      </c>
      <c r="E586">
        <v>590456</v>
      </c>
      <c r="F586" t="s">
        <v>2292</v>
      </c>
      <c r="G586">
        <v>422</v>
      </c>
      <c r="H586">
        <v>77</v>
      </c>
      <c r="I586">
        <v>1380</v>
      </c>
      <c r="J586">
        <v>110.7</v>
      </c>
      <c r="K586">
        <v>120</v>
      </c>
      <c r="L586">
        <v>26</v>
      </c>
      <c r="M586">
        <v>26</v>
      </c>
      <c r="N586">
        <v>20</v>
      </c>
      <c r="Q586">
        <v>89</v>
      </c>
      <c r="R586">
        <v>1978</v>
      </c>
      <c r="U586">
        <v>1978</v>
      </c>
      <c r="V586">
        <v>12</v>
      </c>
      <c r="W586">
        <v>7</v>
      </c>
      <c r="Z586" t="s">
        <v>2293</v>
      </c>
      <c r="AA586" t="s">
        <v>2431</v>
      </c>
      <c r="AB586" t="s">
        <v>2432</v>
      </c>
      <c r="AC586">
        <v>4</v>
      </c>
      <c r="AD586">
        <v>3209076</v>
      </c>
      <c r="AE586">
        <v>2019</v>
      </c>
    </row>
    <row r="587" spans="1:31">
      <c r="A587" t="s">
        <v>6729</v>
      </c>
      <c r="B587">
        <v>9673</v>
      </c>
      <c r="C587" t="s">
        <v>3153</v>
      </c>
      <c r="D587">
        <v>0</v>
      </c>
      <c r="E587">
        <v>610886</v>
      </c>
      <c r="F587" t="s">
        <v>2292</v>
      </c>
      <c r="G587">
        <v>422</v>
      </c>
      <c r="H587">
        <v>66</v>
      </c>
      <c r="I587">
        <v>1400</v>
      </c>
      <c r="J587">
        <v>95.3</v>
      </c>
      <c r="K587">
        <v>110</v>
      </c>
      <c r="L587">
        <v>26</v>
      </c>
      <c r="M587">
        <v>26</v>
      </c>
      <c r="N587">
        <v>39</v>
      </c>
      <c r="P587">
        <v>45</v>
      </c>
      <c r="Q587">
        <v>98</v>
      </c>
      <c r="R587">
        <v>1979</v>
      </c>
      <c r="U587">
        <v>1979</v>
      </c>
      <c r="V587">
        <v>9.5</v>
      </c>
      <c r="W587">
        <v>7</v>
      </c>
      <c r="Z587" t="s">
        <v>2293</v>
      </c>
      <c r="AA587" t="s">
        <v>2431</v>
      </c>
      <c r="AB587" t="s">
        <v>2432</v>
      </c>
      <c r="AC587">
        <v>4</v>
      </c>
      <c r="AD587">
        <v>3209076</v>
      </c>
      <c r="AE587">
        <v>2019</v>
      </c>
    </row>
    <row r="588" spans="1:31">
      <c r="A588" t="s">
        <v>6729</v>
      </c>
      <c r="B588">
        <v>47555</v>
      </c>
      <c r="C588" t="s">
        <v>3154</v>
      </c>
      <c r="D588">
        <v>0</v>
      </c>
      <c r="E588">
        <v>1108402</v>
      </c>
      <c r="F588" t="s">
        <v>2297</v>
      </c>
      <c r="G588">
        <v>359</v>
      </c>
      <c r="H588">
        <v>52</v>
      </c>
      <c r="I588">
        <v>630</v>
      </c>
      <c r="J588">
        <v>80.8</v>
      </c>
      <c r="K588">
        <v>91</v>
      </c>
      <c r="L588">
        <v>20</v>
      </c>
      <c r="M588">
        <v>20</v>
      </c>
      <c r="N588">
        <v>23</v>
      </c>
      <c r="P588">
        <v>149</v>
      </c>
      <c r="R588">
        <v>2001</v>
      </c>
      <c r="U588">
        <v>2001</v>
      </c>
      <c r="V588">
        <v>5</v>
      </c>
      <c r="W588">
        <v>4</v>
      </c>
      <c r="Z588" t="s">
        <v>2303</v>
      </c>
      <c r="AA588" t="s">
        <v>3155</v>
      </c>
      <c r="AB588" t="s">
        <v>3156</v>
      </c>
      <c r="AC588">
        <v>5</v>
      </c>
      <c r="AD588">
        <v>4108396</v>
      </c>
      <c r="AE588">
        <v>2019</v>
      </c>
    </row>
    <row r="589" spans="1:31">
      <c r="A589" t="s">
        <v>6729</v>
      </c>
      <c r="B589">
        <v>30045</v>
      </c>
      <c r="C589" t="s">
        <v>3157</v>
      </c>
      <c r="D589">
        <v>0</v>
      </c>
      <c r="E589">
        <v>947728</v>
      </c>
      <c r="F589" t="s">
        <v>2297</v>
      </c>
      <c r="G589">
        <v>359</v>
      </c>
      <c r="H589">
        <v>27</v>
      </c>
      <c r="I589">
        <v>360</v>
      </c>
      <c r="J589">
        <v>66.599999999999994</v>
      </c>
      <c r="K589">
        <v>66.599999999999994</v>
      </c>
      <c r="L589">
        <v>18</v>
      </c>
      <c r="M589">
        <v>18</v>
      </c>
      <c r="N589">
        <v>24.6</v>
      </c>
      <c r="P589">
        <v>140</v>
      </c>
      <c r="R589">
        <v>1989</v>
      </c>
      <c r="U589">
        <v>1989</v>
      </c>
      <c r="V589">
        <v>4.5999999046325604</v>
      </c>
      <c r="W589">
        <v>4</v>
      </c>
      <c r="Z589" t="s">
        <v>2298</v>
      </c>
      <c r="AA589" t="s">
        <v>2373</v>
      </c>
      <c r="AC589">
        <v>5</v>
      </c>
      <c r="AD589">
        <v>1509683</v>
      </c>
      <c r="AE589">
        <v>2019</v>
      </c>
    </row>
    <row r="590" spans="1:31">
      <c r="A590" t="s">
        <v>6729</v>
      </c>
      <c r="B590">
        <v>61423</v>
      </c>
      <c r="C590" t="s">
        <v>3158</v>
      </c>
      <c r="D590">
        <v>0</v>
      </c>
      <c r="E590">
        <v>614955</v>
      </c>
      <c r="F590" t="s">
        <v>2292</v>
      </c>
      <c r="G590">
        <v>422</v>
      </c>
      <c r="H590">
        <v>202</v>
      </c>
      <c r="I590">
        <v>2250</v>
      </c>
      <c r="J590">
        <v>180.2</v>
      </c>
      <c r="K590">
        <v>180.2</v>
      </c>
      <c r="L590">
        <v>40.5</v>
      </c>
      <c r="M590">
        <v>40.5</v>
      </c>
      <c r="N590">
        <v>48</v>
      </c>
      <c r="P590">
        <v>17</v>
      </c>
      <c r="Q590">
        <v>555</v>
      </c>
      <c r="R590">
        <v>1979</v>
      </c>
      <c r="U590">
        <v>1979</v>
      </c>
      <c r="V590">
        <v>12</v>
      </c>
      <c r="W590">
        <v>6.3000001907348597</v>
      </c>
      <c r="X590" t="s">
        <v>3159</v>
      </c>
      <c r="Y590" t="s">
        <v>3160</v>
      </c>
      <c r="Z590" t="s">
        <v>2363</v>
      </c>
      <c r="AA590" t="s">
        <v>2811</v>
      </c>
      <c r="AC590">
        <v>4</v>
      </c>
      <c r="AD590">
        <v>3309570</v>
      </c>
      <c r="AE590">
        <v>2019</v>
      </c>
    </row>
    <row r="591" spans="1:31">
      <c r="A591" t="s">
        <v>6729</v>
      </c>
      <c r="B591">
        <v>49540</v>
      </c>
      <c r="C591" t="s">
        <v>3161</v>
      </c>
      <c r="D591">
        <v>0</v>
      </c>
      <c r="E591">
        <v>605889</v>
      </c>
      <c r="F591" t="s">
        <v>2292</v>
      </c>
      <c r="G591">
        <v>422</v>
      </c>
      <c r="H591">
        <v>196</v>
      </c>
      <c r="I591">
        <v>3000</v>
      </c>
      <c r="J591">
        <v>180</v>
      </c>
      <c r="K591">
        <v>180</v>
      </c>
      <c r="L591">
        <v>40</v>
      </c>
      <c r="M591">
        <v>40</v>
      </c>
      <c r="N591">
        <v>45.3</v>
      </c>
      <c r="P591">
        <v>13</v>
      </c>
      <c r="Q591">
        <v>566</v>
      </c>
      <c r="R591">
        <v>1979</v>
      </c>
      <c r="U591">
        <v>1979</v>
      </c>
      <c r="V591">
        <v>11.899999618530201</v>
      </c>
      <c r="W591">
        <v>6</v>
      </c>
      <c r="X591" t="s">
        <v>3159</v>
      </c>
      <c r="Y591" t="s">
        <v>3160</v>
      </c>
      <c r="Z591" t="s">
        <v>2363</v>
      </c>
      <c r="AA591" t="s">
        <v>2387</v>
      </c>
      <c r="AB591" t="s">
        <v>2388</v>
      </c>
      <c r="AC591">
        <v>4</v>
      </c>
      <c r="AD591">
        <v>3309570</v>
      </c>
      <c r="AE591">
        <v>2019</v>
      </c>
    </row>
    <row r="592" spans="1:31">
      <c r="A592" t="s">
        <v>6729</v>
      </c>
      <c r="B592">
        <v>32686</v>
      </c>
      <c r="C592" t="s">
        <v>3162</v>
      </c>
      <c r="D592">
        <v>0</v>
      </c>
      <c r="E592">
        <v>579463</v>
      </c>
      <c r="F592" t="s">
        <v>2292</v>
      </c>
      <c r="G592">
        <v>422</v>
      </c>
      <c r="H592">
        <v>202</v>
      </c>
      <c r="I592">
        <v>5750</v>
      </c>
      <c r="J592">
        <v>226</v>
      </c>
      <c r="K592">
        <v>226</v>
      </c>
      <c r="L592">
        <v>40</v>
      </c>
      <c r="M592">
        <v>40</v>
      </c>
      <c r="N592">
        <v>61</v>
      </c>
      <c r="P592">
        <v>19</v>
      </c>
      <c r="Q592">
        <v>800</v>
      </c>
      <c r="R592">
        <v>1977</v>
      </c>
      <c r="U592">
        <v>1977</v>
      </c>
      <c r="V592">
        <v>14.199999809265099</v>
      </c>
      <c r="W592">
        <v>7.9000000953674299</v>
      </c>
      <c r="X592" t="s">
        <v>3159</v>
      </c>
      <c r="Z592" t="s">
        <v>2363</v>
      </c>
      <c r="AA592" t="s">
        <v>2431</v>
      </c>
      <c r="AB592" t="s">
        <v>2432</v>
      </c>
      <c r="AC592">
        <v>4</v>
      </c>
      <c r="AD592">
        <v>3309570</v>
      </c>
      <c r="AE592">
        <v>2019</v>
      </c>
    </row>
    <row r="593" spans="1:31">
      <c r="A593" t="s">
        <v>6729</v>
      </c>
      <c r="B593">
        <v>61945</v>
      </c>
      <c r="C593" t="s">
        <v>3163</v>
      </c>
      <c r="D593">
        <v>0</v>
      </c>
      <c r="E593">
        <v>572032</v>
      </c>
      <c r="F593" t="s">
        <v>2292</v>
      </c>
      <c r="G593">
        <v>422</v>
      </c>
      <c r="H593">
        <v>203</v>
      </c>
      <c r="I593">
        <v>5750</v>
      </c>
      <c r="J593">
        <v>226</v>
      </c>
      <c r="K593">
        <v>226</v>
      </c>
      <c r="L593">
        <v>40</v>
      </c>
      <c r="M593">
        <v>40</v>
      </c>
      <c r="N593">
        <v>61</v>
      </c>
      <c r="P593">
        <v>19</v>
      </c>
      <c r="Q593">
        <v>800</v>
      </c>
      <c r="R593">
        <v>1976</v>
      </c>
      <c r="U593">
        <v>1976</v>
      </c>
      <c r="V593">
        <v>14.199999809265099</v>
      </c>
      <c r="W593">
        <v>8.1999998092651296</v>
      </c>
      <c r="X593" t="s">
        <v>3164</v>
      </c>
      <c r="Z593" t="s">
        <v>2363</v>
      </c>
      <c r="AA593" t="s">
        <v>2431</v>
      </c>
      <c r="AB593" t="s">
        <v>2432</v>
      </c>
      <c r="AC593">
        <v>4</v>
      </c>
      <c r="AD593">
        <v>3309570</v>
      </c>
      <c r="AE593">
        <v>2019</v>
      </c>
    </row>
    <row r="594" spans="1:31">
      <c r="A594" t="s">
        <v>6729</v>
      </c>
      <c r="B594">
        <v>68528</v>
      </c>
      <c r="C594" t="s">
        <v>3165</v>
      </c>
      <c r="D594">
        <v>0</v>
      </c>
      <c r="E594">
        <v>643267</v>
      </c>
      <c r="F594" t="s">
        <v>2292</v>
      </c>
      <c r="G594">
        <v>422</v>
      </c>
      <c r="H594">
        <v>150</v>
      </c>
      <c r="I594">
        <v>2440</v>
      </c>
      <c r="J594">
        <v>165</v>
      </c>
      <c r="K594">
        <v>165</v>
      </c>
      <c r="L594">
        <v>38</v>
      </c>
      <c r="M594">
        <v>38</v>
      </c>
      <c r="N594">
        <v>34</v>
      </c>
      <c r="P594">
        <v>15</v>
      </c>
      <c r="Q594">
        <v>570</v>
      </c>
      <c r="R594">
        <v>1981</v>
      </c>
      <c r="U594">
        <v>1981</v>
      </c>
      <c r="V594">
        <v>11.300000190734799</v>
      </c>
      <c r="W594">
        <v>5.1999998092651296</v>
      </c>
      <c r="X594" t="s">
        <v>3159</v>
      </c>
      <c r="Y594" t="s">
        <v>3160</v>
      </c>
      <c r="Z594" t="s">
        <v>2363</v>
      </c>
      <c r="AA594" t="s">
        <v>2387</v>
      </c>
      <c r="AB594" t="s">
        <v>2388</v>
      </c>
      <c r="AC594">
        <v>4</v>
      </c>
      <c r="AD594">
        <v>3309570</v>
      </c>
      <c r="AE594">
        <v>2019</v>
      </c>
    </row>
    <row r="595" spans="1:31">
      <c r="A595" t="s">
        <v>6729</v>
      </c>
      <c r="B595">
        <v>60269</v>
      </c>
      <c r="C595" t="s">
        <v>3166</v>
      </c>
      <c r="D595">
        <v>0</v>
      </c>
      <c r="E595">
        <v>653973</v>
      </c>
      <c r="F595" t="s">
        <v>2292</v>
      </c>
      <c r="G595">
        <v>422</v>
      </c>
      <c r="H595">
        <v>187</v>
      </c>
      <c r="I595">
        <v>5000</v>
      </c>
      <c r="J595">
        <v>185</v>
      </c>
      <c r="K595">
        <v>198</v>
      </c>
      <c r="L595">
        <v>40</v>
      </c>
      <c r="M595">
        <v>40</v>
      </c>
      <c r="N595">
        <v>62</v>
      </c>
      <c r="Q595">
        <v>550</v>
      </c>
      <c r="R595">
        <v>1983</v>
      </c>
      <c r="U595">
        <v>1983</v>
      </c>
      <c r="V595">
        <v>13</v>
      </c>
      <c r="W595">
        <v>9</v>
      </c>
      <c r="Z595" t="s">
        <v>2363</v>
      </c>
      <c r="AA595" t="s">
        <v>2431</v>
      </c>
      <c r="AB595" t="s">
        <v>2432</v>
      </c>
      <c r="AC595">
        <v>4</v>
      </c>
      <c r="AD595">
        <v>3309570</v>
      </c>
      <c r="AE595">
        <v>2019</v>
      </c>
    </row>
    <row r="596" spans="1:31">
      <c r="A596" t="s">
        <v>6729</v>
      </c>
      <c r="B596">
        <v>81748</v>
      </c>
      <c r="C596" t="s">
        <v>3167</v>
      </c>
      <c r="D596">
        <v>0</v>
      </c>
      <c r="E596">
        <v>265246</v>
      </c>
      <c r="F596" t="s">
        <v>2851</v>
      </c>
      <c r="G596">
        <v>229</v>
      </c>
      <c r="H596">
        <v>7968</v>
      </c>
      <c r="I596">
        <v>7700</v>
      </c>
      <c r="J596">
        <v>671.5</v>
      </c>
      <c r="K596">
        <v>690</v>
      </c>
      <c r="L596">
        <v>70</v>
      </c>
      <c r="M596">
        <v>70.3</v>
      </c>
      <c r="N596">
        <v>92</v>
      </c>
      <c r="Q596">
        <v>25100</v>
      </c>
      <c r="R596">
        <v>1953</v>
      </c>
      <c r="U596">
        <v>1953</v>
      </c>
      <c r="V596">
        <v>27.7000007629394</v>
      </c>
      <c r="W596">
        <v>17.5</v>
      </c>
      <c r="X596" t="s">
        <v>2852</v>
      </c>
      <c r="Y596" t="s">
        <v>2853</v>
      </c>
      <c r="Z596" t="s">
        <v>2363</v>
      </c>
      <c r="AA596" t="s">
        <v>2854</v>
      </c>
      <c r="AB596" t="s">
        <v>2805</v>
      </c>
      <c r="AC596">
        <v>4</v>
      </c>
      <c r="AD596">
        <v>3309570</v>
      </c>
      <c r="AE596">
        <v>2019</v>
      </c>
    </row>
    <row r="597" spans="1:31">
      <c r="A597" t="s">
        <v>6729</v>
      </c>
      <c r="B597">
        <v>47762</v>
      </c>
      <c r="C597" t="s">
        <v>3168</v>
      </c>
      <c r="D597">
        <v>0</v>
      </c>
      <c r="E597">
        <v>1154469</v>
      </c>
      <c r="F597" t="s">
        <v>2307</v>
      </c>
      <c r="G597">
        <v>329</v>
      </c>
      <c r="H597">
        <v>61</v>
      </c>
      <c r="I597">
        <v>2700</v>
      </c>
      <c r="J597">
        <v>90.9</v>
      </c>
      <c r="K597">
        <v>98.5</v>
      </c>
      <c r="L597">
        <v>31</v>
      </c>
      <c r="M597">
        <v>31</v>
      </c>
      <c r="N597">
        <v>40</v>
      </c>
      <c r="P597">
        <v>149</v>
      </c>
      <c r="R597">
        <v>2004</v>
      </c>
      <c r="U597">
        <v>2004</v>
      </c>
      <c r="V597">
        <v>6.5</v>
      </c>
      <c r="W597">
        <v>6</v>
      </c>
      <c r="Z597" t="s">
        <v>2452</v>
      </c>
      <c r="AA597" t="s">
        <v>3169</v>
      </c>
      <c r="AC597">
        <v>5</v>
      </c>
      <c r="AD597">
        <v>103966</v>
      </c>
      <c r="AE597">
        <v>2019</v>
      </c>
    </row>
    <row r="598" spans="1:31">
      <c r="A598" t="s">
        <v>6729</v>
      </c>
      <c r="B598">
        <v>79092</v>
      </c>
      <c r="C598" t="s">
        <v>3170</v>
      </c>
      <c r="D598">
        <v>0</v>
      </c>
      <c r="E598">
        <v>1242633</v>
      </c>
      <c r="F598" t="s">
        <v>2307</v>
      </c>
      <c r="G598">
        <v>329</v>
      </c>
      <c r="H598">
        <v>61</v>
      </c>
      <c r="I598">
        <v>3300</v>
      </c>
      <c r="J598">
        <v>90.9</v>
      </c>
      <c r="K598">
        <v>98.5</v>
      </c>
      <c r="L598">
        <v>31</v>
      </c>
      <c r="M598">
        <v>31</v>
      </c>
      <c r="N598">
        <v>40</v>
      </c>
      <c r="P598">
        <v>149</v>
      </c>
      <c r="R598">
        <v>2013</v>
      </c>
      <c r="U598">
        <v>2013</v>
      </c>
      <c r="V598">
        <v>6.5</v>
      </c>
      <c r="W598">
        <v>6</v>
      </c>
      <c r="Z598" t="s">
        <v>2452</v>
      </c>
      <c r="AA598" t="s">
        <v>3169</v>
      </c>
      <c r="AC598">
        <v>5</v>
      </c>
      <c r="AD598">
        <v>103966</v>
      </c>
      <c r="AE598">
        <v>2019</v>
      </c>
    </row>
    <row r="599" spans="1:31">
      <c r="A599" t="s">
        <v>6729</v>
      </c>
      <c r="B599">
        <v>57177</v>
      </c>
      <c r="C599" t="s">
        <v>3171</v>
      </c>
      <c r="D599">
        <v>0</v>
      </c>
      <c r="E599">
        <v>626239</v>
      </c>
      <c r="F599" t="s">
        <v>2446</v>
      </c>
      <c r="G599">
        <v>351</v>
      </c>
      <c r="H599">
        <v>65</v>
      </c>
      <c r="I599">
        <v>2200</v>
      </c>
      <c r="J599">
        <v>176.8</v>
      </c>
      <c r="K599">
        <v>194</v>
      </c>
      <c r="L599">
        <v>28</v>
      </c>
      <c r="M599">
        <v>28</v>
      </c>
      <c r="N599">
        <v>55</v>
      </c>
      <c r="P599">
        <v>1127</v>
      </c>
      <c r="R599">
        <v>1980</v>
      </c>
      <c r="U599">
        <v>1980</v>
      </c>
      <c r="V599">
        <v>9</v>
      </c>
      <c r="W599">
        <v>6.5999999046325604</v>
      </c>
      <c r="Z599" t="s">
        <v>2452</v>
      </c>
      <c r="AA599" t="s">
        <v>3169</v>
      </c>
      <c r="AC599">
        <v>5</v>
      </c>
      <c r="AD599">
        <v>103966</v>
      </c>
      <c r="AE599">
        <v>2019</v>
      </c>
    </row>
    <row r="600" spans="1:31">
      <c r="A600" t="s">
        <v>6729</v>
      </c>
      <c r="B600">
        <v>41113</v>
      </c>
      <c r="C600" t="s">
        <v>3172</v>
      </c>
      <c r="D600">
        <v>0</v>
      </c>
      <c r="E600">
        <v>288079</v>
      </c>
      <c r="F600" t="s">
        <v>2297</v>
      </c>
      <c r="G600">
        <v>359</v>
      </c>
      <c r="H600">
        <v>64</v>
      </c>
      <c r="I600">
        <v>240</v>
      </c>
      <c r="J600">
        <v>59.9</v>
      </c>
      <c r="K600">
        <v>65</v>
      </c>
      <c r="L600">
        <v>26.9</v>
      </c>
      <c r="M600">
        <v>28</v>
      </c>
      <c r="N600">
        <v>40</v>
      </c>
      <c r="P600">
        <v>263</v>
      </c>
      <c r="Q600">
        <v>20</v>
      </c>
      <c r="R600">
        <v>1962</v>
      </c>
      <c r="U600">
        <v>1962</v>
      </c>
      <c r="V600">
        <v>7.5999999046325604</v>
      </c>
      <c r="W600">
        <v>5</v>
      </c>
      <c r="Z600" t="s">
        <v>2402</v>
      </c>
      <c r="AA600" t="s">
        <v>3173</v>
      </c>
      <c r="AC600">
        <v>5</v>
      </c>
      <c r="AD600">
        <v>307728</v>
      </c>
      <c r="AE600">
        <v>2019</v>
      </c>
    </row>
    <row r="601" spans="1:31">
      <c r="A601" t="s">
        <v>6729</v>
      </c>
      <c r="B601">
        <v>80008</v>
      </c>
      <c r="C601" t="s">
        <v>3174</v>
      </c>
      <c r="D601">
        <v>0</v>
      </c>
      <c r="E601">
        <v>944541</v>
      </c>
      <c r="F601" t="s">
        <v>2297</v>
      </c>
      <c r="G601">
        <v>359</v>
      </c>
      <c r="H601">
        <v>43</v>
      </c>
      <c r="I601">
        <v>165</v>
      </c>
      <c r="J601">
        <v>64.8</v>
      </c>
      <c r="K601">
        <v>85</v>
      </c>
      <c r="L601">
        <v>18.8</v>
      </c>
      <c r="M601">
        <v>18.8</v>
      </c>
      <c r="N601">
        <v>86</v>
      </c>
      <c r="P601">
        <v>49</v>
      </c>
      <c r="R601">
        <v>1989</v>
      </c>
      <c r="U601">
        <v>1989</v>
      </c>
      <c r="V601">
        <v>9.6999998092651296</v>
      </c>
      <c r="W601">
        <v>9.6999998092651296</v>
      </c>
      <c r="Z601" t="s">
        <v>2792</v>
      </c>
      <c r="AA601" t="s">
        <v>3175</v>
      </c>
      <c r="AC601">
        <v>3</v>
      </c>
      <c r="AD601">
        <v>2399013</v>
      </c>
      <c r="AE601">
        <v>2019</v>
      </c>
    </row>
    <row r="602" spans="1:31">
      <c r="A602" t="s">
        <v>6729</v>
      </c>
      <c r="B602">
        <v>29090</v>
      </c>
      <c r="C602" t="s">
        <v>3176</v>
      </c>
      <c r="D602">
        <v>0</v>
      </c>
      <c r="E602">
        <v>981603</v>
      </c>
      <c r="F602" t="s">
        <v>2297</v>
      </c>
      <c r="G602">
        <v>359</v>
      </c>
      <c r="H602">
        <v>31</v>
      </c>
      <c r="I602">
        <v>90</v>
      </c>
      <c r="J602">
        <v>58</v>
      </c>
      <c r="K602">
        <v>66</v>
      </c>
      <c r="L602">
        <v>14</v>
      </c>
      <c r="M602">
        <v>14</v>
      </c>
      <c r="N602">
        <v>70</v>
      </c>
      <c r="P602">
        <v>25</v>
      </c>
      <c r="R602">
        <v>1992</v>
      </c>
      <c r="U602">
        <v>1992</v>
      </c>
      <c r="V602">
        <v>8</v>
      </c>
      <c r="W602">
        <v>8</v>
      </c>
      <c r="Z602" t="s">
        <v>2792</v>
      </c>
      <c r="AA602" t="s">
        <v>3177</v>
      </c>
      <c r="AC602">
        <v>3</v>
      </c>
      <c r="AD602">
        <v>2399013</v>
      </c>
      <c r="AE602">
        <v>2019</v>
      </c>
    </row>
    <row r="603" spans="1:31">
      <c r="A603" t="s">
        <v>6729</v>
      </c>
      <c r="B603">
        <v>5994</v>
      </c>
      <c r="C603" t="s">
        <v>3178</v>
      </c>
      <c r="D603">
        <v>0</v>
      </c>
      <c r="E603">
        <v>990491</v>
      </c>
      <c r="F603" t="s">
        <v>2493</v>
      </c>
      <c r="G603">
        <v>351</v>
      </c>
      <c r="H603">
        <v>27</v>
      </c>
      <c r="I603">
        <v>450</v>
      </c>
      <c r="J603">
        <v>44.8</v>
      </c>
      <c r="K603">
        <v>44.8</v>
      </c>
      <c r="L603">
        <v>15</v>
      </c>
      <c r="M603">
        <v>15</v>
      </c>
      <c r="N603">
        <v>11</v>
      </c>
      <c r="P603">
        <v>48</v>
      </c>
      <c r="R603">
        <v>1993</v>
      </c>
      <c r="U603">
        <v>1993</v>
      </c>
      <c r="V603">
        <v>4.5</v>
      </c>
      <c r="W603">
        <v>4</v>
      </c>
      <c r="Z603" t="s">
        <v>2289</v>
      </c>
      <c r="AA603" t="s">
        <v>3179</v>
      </c>
      <c r="AC603">
        <v>5</v>
      </c>
      <c r="AD603">
        <v>307917</v>
      </c>
      <c r="AE603">
        <v>2019</v>
      </c>
    </row>
    <row r="604" spans="1:31">
      <c r="A604" t="s">
        <v>6729</v>
      </c>
      <c r="B604">
        <v>68333</v>
      </c>
      <c r="C604" t="s">
        <v>3180</v>
      </c>
      <c r="D604">
        <v>0</v>
      </c>
      <c r="E604">
        <v>666527</v>
      </c>
      <c r="F604" t="s">
        <v>2635</v>
      </c>
      <c r="G604">
        <v>329</v>
      </c>
      <c r="H604">
        <v>11</v>
      </c>
      <c r="I604">
        <v>220</v>
      </c>
      <c r="J604">
        <v>36.5</v>
      </c>
      <c r="K604">
        <v>38</v>
      </c>
      <c r="L604">
        <v>12</v>
      </c>
      <c r="M604">
        <v>13</v>
      </c>
      <c r="N604">
        <v>9</v>
      </c>
      <c r="R604">
        <v>1983</v>
      </c>
      <c r="U604">
        <v>1983</v>
      </c>
      <c r="V604">
        <v>4.5</v>
      </c>
      <c r="W604">
        <v>4</v>
      </c>
      <c r="Z604" t="s">
        <v>2318</v>
      </c>
      <c r="AA604" t="s">
        <v>3181</v>
      </c>
      <c r="AB604" t="s">
        <v>3182</v>
      </c>
      <c r="AC604">
        <v>5</v>
      </c>
      <c r="AD604">
        <v>109065</v>
      </c>
      <c r="AE604">
        <v>2019</v>
      </c>
    </row>
    <row r="605" spans="1:31">
      <c r="A605" t="s">
        <v>6729</v>
      </c>
      <c r="B605">
        <v>63031</v>
      </c>
      <c r="C605" t="s">
        <v>3183</v>
      </c>
      <c r="D605">
        <v>0</v>
      </c>
      <c r="E605">
        <v>539513</v>
      </c>
      <c r="F605" t="s">
        <v>2635</v>
      </c>
      <c r="G605">
        <v>329</v>
      </c>
      <c r="H605">
        <v>23</v>
      </c>
      <c r="I605">
        <v>225</v>
      </c>
      <c r="J605">
        <v>39.9</v>
      </c>
      <c r="K605">
        <v>44</v>
      </c>
      <c r="L605">
        <v>12.7</v>
      </c>
      <c r="M605">
        <v>13</v>
      </c>
      <c r="N605">
        <v>12</v>
      </c>
      <c r="P605">
        <v>68</v>
      </c>
      <c r="R605">
        <v>1972</v>
      </c>
      <c r="U605">
        <v>1972</v>
      </c>
      <c r="V605">
        <v>6</v>
      </c>
      <c r="W605">
        <v>4.9000000953674299</v>
      </c>
      <c r="Z605" t="s">
        <v>2318</v>
      </c>
      <c r="AA605" t="s">
        <v>3181</v>
      </c>
      <c r="AB605" t="s">
        <v>3182</v>
      </c>
      <c r="AC605">
        <v>5</v>
      </c>
      <c r="AD605">
        <v>109065</v>
      </c>
      <c r="AE605">
        <v>2019</v>
      </c>
    </row>
    <row r="606" spans="1:31">
      <c r="A606" t="s">
        <v>6729</v>
      </c>
      <c r="B606">
        <v>66183</v>
      </c>
      <c r="C606" t="s">
        <v>3184</v>
      </c>
      <c r="D606">
        <v>0</v>
      </c>
      <c r="E606">
        <v>617320</v>
      </c>
      <c r="F606" t="s">
        <v>2292</v>
      </c>
      <c r="G606">
        <v>422</v>
      </c>
      <c r="H606">
        <v>61</v>
      </c>
      <c r="I606">
        <v>1200</v>
      </c>
      <c r="J606">
        <v>106.9</v>
      </c>
      <c r="K606">
        <v>116</v>
      </c>
      <c r="L606">
        <v>26</v>
      </c>
      <c r="M606">
        <v>26</v>
      </c>
      <c r="N606">
        <v>32</v>
      </c>
      <c r="P606">
        <v>12</v>
      </c>
      <c r="Q606">
        <v>80</v>
      </c>
      <c r="R606">
        <v>1980</v>
      </c>
      <c r="U606">
        <v>1980</v>
      </c>
      <c r="V606">
        <v>7.8000001907348597</v>
      </c>
      <c r="W606">
        <v>5</v>
      </c>
      <c r="Z606" t="s">
        <v>2293</v>
      </c>
      <c r="AA606" t="s">
        <v>2416</v>
      </c>
      <c r="AC606">
        <v>4</v>
      </c>
      <c r="AD606">
        <v>3209808</v>
      </c>
      <c r="AE606">
        <v>2019</v>
      </c>
    </row>
    <row r="607" spans="1:31">
      <c r="A607" t="s">
        <v>6729</v>
      </c>
      <c r="B607">
        <v>50433</v>
      </c>
      <c r="C607" t="s">
        <v>3185</v>
      </c>
      <c r="D607">
        <v>0</v>
      </c>
      <c r="E607">
        <v>613100</v>
      </c>
      <c r="F607" t="s">
        <v>2292</v>
      </c>
      <c r="G607">
        <v>422</v>
      </c>
      <c r="H607">
        <v>60</v>
      </c>
      <c r="I607">
        <v>1200</v>
      </c>
      <c r="J607">
        <v>111.3</v>
      </c>
      <c r="K607">
        <v>121</v>
      </c>
      <c r="L607">
        <v>26</v>
      </c>
      <c r="M607">
        <v>30</v>
      </c>
      <c r="N607">
        <v>30</v>
      </c>
      <c r="P607">
        <v>31</v>
      </c>
      <c r="Q607">
        <v>50</v>
      </c>
      <c r="R607">
        <v>1979</v>
      </c>
      <c r="U607">
        <v>1979</v>
      </c>
      <c r="V607">
        <v>7.8000001907348597</v>
      </c>
      <c r="W607">
        <v>5</v>
      </c>
      <c r="Z607" t="s">
        <v>2293</v>
      </c>
      <c r="AA607" t="s">
        <v>2416</v>
      </c>
      <c r="AC607">
        <v>4</v>
      </c>
      <c r="AD607">
        <v>3209808</v>
      </c>
      <c r="AE607">
        <v>2019</v>
      </c>
    </row>
    <row r="608" spans="1:31">
      <c r="A608" t="s">
        <v>6729</v>
      </c>
      <c r="B608">
        <v>3790</v>
      </c>
      <c r="C608" t="s">
        <v>3186</v>
      </c>
      <c r="D608">
        <v>0</v>
      </c>
      <c r="E608">
        <v>994107</v>
      </c>
      <c r="F608" t="s">
        <v>2446</v>
      </c>
      <c r="G608">
        <v>351</v>
      </c>
      <c r="H608">
        <v>63</v>
      </c>
      <c r="I608">
        <v>760</v>
      </c>
      <c r="J608">
        <v>124</v>
      </c>
      <c r="K608">
        <v>135</v>
      </c>
      <c r="L608">
        <v>30</v>
      </c>
      <c r="M608">
        <v>32</v>
      </c>
      <c r="N608">
        <v>42</v>
      </c>
      <c r="P608">
        <v>500</v>
      </c>
      <c r="Q608">
        <v>93</v>
      </c>
      <c r="R608">
        <v>1993</v>
      </c>
      <c r="U608">
        <v>1993</v>
      </c>
      <c r="V608">
        <v>5.5</v>
      </c>
      <c r="W608">
        <v>5.4000000953674299</v>
      </c>
      <c r="Z608" t="s">
        <v>2452</v>
      </c>
      <c r="AA608" t="s">
        <v>2453</v>
      </c>
      <c r="AC608">
        <v>5</v>
      </c>
      <c r="AD608">
        <v>109519</v>
      </c>
      <c r="AE608">
        <v>2019</v>
      </c>
    </row>
    <row r="609" spans="1:31">
      <c r="A609" t="s">
        <v>6729</v>
      </c>
      <c r="B609">
        <v>80614</v>
      </c>
      <c r="C609" t="s">
        <v>3187</v>
      </c>
      <c r="D609">
        <v>0</v>
      </c>
      <c r="E609">
        <v>289010</v>
      </c>
      <c r="F609" t="s">
        <v>2288</v>
      </c>
      <c r="G609">
        <v>329</v>
      </c>
      <c r="H609">
        <v>64</v>
      </c>
      <c r="I609">
        <v>1350</v>
      </c>
      <c r="J609">
        <v>87.2</v>
      </c>
      <c r="K609">
        <v>95</v>
      </c>
      <c r="L609">
        <v>27.5</v>
      </c>
      <c r="M609">
        <v>27.5</v>
      </c>
      <c r="N609">
        <v>25</v>
      </c>
      <c r="P609">
        <v>172</v>
      </c>
      <c r="Q609">
        <v>40</v>
      </c>
      <c r="R609">
        <v>1962</v>
      </c>
      <c r="U609">
        <v>1962</v>
      </c>
      <c r="V609">
        <v>8</v>
      </c>
      <c r="W609">
        <v>7</v>
      </c>
      <c r="Z609" t="s">
        <v>2792</v>
      </c>
      <c r="AA609" t="s">
        <v>3188</v>
      </c>
      <c r="AC609">
        <v>3</v>
      </c>
      <c r="AD609">
        <v>2309349</v>
      </c>
      <c r="AE609">
        <v>2019</v>
      </c>
    </row>
    <row r="610" spans="1:31">
      <c r="A610" t="s">
        <v>6729</v>
      </c>
      <c r="B610">
        <v>13158</v>
      </c>
      <c r="C610" t="s">
        <v>3189</v>
      </c>
      <c r="D610">
        <v>0</v>
      </c>
      <c r="E610">
        <v>1057004</v>
      </c>
      <c r="F610" t="s">
        <v>2288</v>
      </c>
      <c r="G610">
        <v>329</v>
      </c>
      <c r="H610">
        <v>65</v>
      </c>
      <c r="I610">
        <v>3000</v>
      </c>
      <c r="J610">
        <v>116.9</v>
      </c>
      <c r="K610">
        <v>130</v>
      </c>
      <c r="L610">
        <v>38</v>
      </c>
      <c r="M610">
        <v>38</v>
      </c>
      <c r="N610">
        <v>35</v>
      </c>
      <c r="P610">
        <v>293</v>
      </c>
      <c r="Q610">
        <v>90</v>
      </c>
      <c r="R610">
        <v>1997</v>
      </c>
      <c r="U610">
        <v>1997</v>
      </c>
      <c r="V610">
        <v>8</v>
      </c>
      <c r="W610">
        <v>8</v>
      </c>
      <c r="Z610" t="s">
        <v>2792</v>
      </c>
      <c r="AA610" t="s">
        <v>3000</v>
      </c>
      <c r="AB610" t="s">
        <v>2329</v>
      </c>
      <c r="AC610">
        <v>3</v>
      </c>
      <c r="AD610">
        <v>2309349</v>
      </c>
      <c r="AE610">
        <v>2019</v>
      </c>
    </row>
    <row r="611" spans="1:31">
      <c r="A611" t="s">
        <v>6729</v>
      </c>
      <c r="B611">
        <v>9578</v>
      </c>
      <c r="C611" t="s">
        <v>3190</v>
      </c>
      <c r="D611">
        <v>0</v>
      </c>
      <c r="E611">
        <v>589551</v>
      </c>
      <c r="F611" t="s">
        <v>2339</v>
      </c>
      <c r="G611">
        <v>359</v>
      </c>
      <c r="H611">
        <v>12</v>
      </c>
      <c r="I611">
        <v>430</v>
      </c>
      <c r="J611">
        <v>35.1</v>
      </c>
      <c r="K611">
        <v>35.1</v>
      </c>
      <c r="L611">
        <v>12</v>
      </c>
      <c r="M611">
        <v>12</v>
      </c>
      <c r="N611">
        <v>20</v>
      </c>
      <c r="P611">
        <v>6</v>
      </c>
      <c r="R611">
        <v>1977</v>
      </c>
      <c r="U611">
        <v>1977</v>
      </c>
      <c r="V611">
        <v>5.3000001907348597</v>
      </c>
      <c r="W611">
        <v>5.3000001907348597</v>
      </c>
      <c r="Z611" t="s">
        <v>2941</v>
      </c>
      <c r="AA611" t="s">
        <v>3191</v>
      </c>
      <c r="AC611">
        <v>5</v>
      </c>
      <c r="AD611">
        <v>106893</v>
      </c>
      <c r="AE611">
        <v>2019</v>
      </c>
    </row>
    <row r="612" spans="1:31">
      <c r="A612" t="s">
        <v>6729</v>
      </c>
      <c r="B612">
        <v>1953</v>
      </c>
      <c r="C612" t="s">
        <v>3192</v>
      </c>
      <c r="D612">
        <v>0</v>
      </c>
      <c r="E612">
        <v>536350</v>
      </c>
      <c r="F612" t="s">
        <v>2343</v>
      </c>
      <c r="G612">
        <v>422</v>
      </c>
      <c r="H612">
        <v>15</v>
      </c>
      <c r="I612">
        <v>600</v>
      </c>
      <c r="J612">
        <v>40.1</v>
      </c>
      <c r="K612">
        <v>40.1</v>
      </c>
      <c r="L612">
        <v>13.1</v>
      </c>
      <c r="M612">
        <v>13.1</v>
      </c>
      <c r="N612">
        <v>14</v>
      </c>
      <c r="P612">
        <v>20</v>
      </c>
      <c r="Q612">
        <v>23</v>
      </c>
      <c r="R612">
        <v>1981</v>
      </c>
      <c r="U612">
        <v>1981</v>
      </c>
      <c r="V612">
        <v>2</v>
      </c>
      <c r="W612">
        <v>1.5</v>
      </c>
      <c r="Z612" t="s">
        <v>2293</v>
      </c>
      <c r="AA612" t="s">
        <v>3193</v>
      </c>
      <c r="AC612">
        <v>4</v>
      </c>
      <c r="AD612">
        <v>3203239</v>
      </c>
      <c r="AE612">
        <v>2019</v>
      </c>
    </row>
    <row r="613" spans="1:31">
      <c r="A613" t="s">
        <v>6729</v>
      </c>
      <c r="B613">
        <v>62739</v>
      </c>
      <c r="C613" t="s">
        <v>3194</v>
      </c>
      <c r="D613">
        <v>0</v>
      </c>
      <c r="E613">
        <v>599811</v>
      </c>
      <c r="F613" t="s">
        <v>2343</v>
      </c>
      <c r="G613">
        <v>422</v>
      </c>
      <c r="H613">
        <v>13</v>
      </c>
      <c r="I613">
        <v>360</v>
      </c>
      <c r="J613">
        <v>38</v>
      </c>
      <c r="K613">
        <v>38</v>
      </c>
      <c r="L613">
        <v>14</v>
      </c>
      <c r="M613">
        <v>14</v>
      </c>
      <c r="N613">
        <v>14</v>
      </c>
      <c r="P613">
        <v>14</v>
      </c>
      <c r="Q613">
        <v>20</v>
      </c>
      <c r="R613">
        <v>1978</v>
      </c>
      <c r="U613">
        <v>1978</v>
      </c>
      <c r="V613">
        <v>2</v>
      </c>
      <c r="W613">
        <v>1.5</v>
      </c>
      <c r="Z613" t="s">
        <v>2293</v>
      </c>
      <c r="AA613" t="s">
        <v>3195</v>
      </c>
      <c r="AC613">
        <v>4</v>
      </c>
      <c r="AD613">
        <v>3203239</v>
      </c>
      <c r="AE613">
        <v>2019</v>
      </c>
    </row>
    <row r="614" spans="1:31">
      <c r="A614" t="s">
        <v>6729</v>
      </c>
      <c r="B614">
        <v>13361</v>
      </c>
      <c r="C614" t="s">
        <v>3196</v>
      </c>
      <c r="D614">
        <v>0</v>
      </c>
      <c r="E614">
        <v>1064825</v>
      </c>
      <c r="F614" t="s">
        <v>2343</v>
      </c>
      <c r="G614">
        <v>422</v>
      </c>
      <c r="H614">
        <v>33</v>
      </c>
      <c r="I614">
        <v>600</v>
      </c>
      <c r="J614">
        <v>50</v>
      </c>
      <c r="K614">
        <v>50</v>
      </c>
      <c r="L614">
        <v>19</v>
      </c>
      <c r="M614">
        <v>19</v>
      </c>
      <c r="N614">
        <v>14</v>
      </c>
      <c r="P614">
        <v>30</v>
      </c>
      <c r="Q614">
        <v>35</v>
      </c>
      <c r="R614">
        <v>1998</v>
      </c>
      <c r="U614">
        <v>1998</v>
      </c>
      <c r="V614">
        <v>2</v>
      </c>
      <c r="W614">
        <v>1.5</v>
      </c>
      <c r="Z614" t="s">
        <v>2293</v>
      </c>
      <c r="AA614" t="s">
        <v>2387</v>
      </c>
      <c r="AB614" t="s">
        <v>2388</v>
      </c>
      <c r="AC614">
        <v>4</v>
      </c>
      <c r="AD614">
        <v>3203239</v>
      </c>
      <c r="AE614">
        <v>2019</v>
      </c>
    </row>
    <row r="615" spans="1:31">
      <c r="A615" t="s">
        <v>6729</v>
      </c>
      <c r="B615">
        <v>30772</v>
      </c>
      <c r="C615" t="s">
        <v>3197</v>
      </c>
      <c r="D615">
        <v>0</v>
      </c>
      <c r="E615">
        <v>1096287</v>
      </c>
      <c r="F615" t="s">
        <v>2343</v>
      </c>
      <c r="G615">
        <v>422</v>
      </c>
      <c r="H615">
        <v>35</v>
      </c>
      <c r="I615">
        <v>500</v>
      </c>
      <c r="J615">
        <v>50</v>
      </c>
      <c r="K615">
        <v>50</v>
      </c>
      <c r="L615">
        <v>19</v>
      </c>
      <c r="M615">
        <v>19</v>
      </c>
      <c r="N615">
        <v>14</v>
      </c>
      <c r="P615">
        <v>30</v>
      </c>
      <c r="Q615">
        <v>44</v>
      </c>
      <c r="R615">
        <v>2000</v>
      </c>
      <c r="U615">
        <v>2000</v>
      </c>
      <c r="V615">
        <v>3</v>
      </c>
      <c r="W615">
        <v>2</v>
      </c>
      <c r="Z615" t="s">
        <v>2293</v>
      </c>
      <c r="AA615" t="s">
        <v>3195</v>
      </c>
      <c r="AC615">
        <v>4</v>
      </c>
      <c r="AD615">
        <v>3203239</v>
      </c>
      <c r="AE615">
        <v>2019</v>
      </c>
    </row>
    <row r="616" spans="1:31">
      <c r="A616" t="s">
        <v>6729</v>
      </c>
      <c r="B616">
        <v>13362</v>
      </c>
      <c r="C616" t="s">
        <v>3198</v>
      </c>
      <c r="D616">
        <v>0</v>
      </c>
      <c r="E616">
        <v>1062148</v>
      </c>
      <c r="F616" t="s">
        <v>2343</v>
      </c>
      <c r="G616">
        <v>422</v>
      </c>
      <c r="H616">
        <v>33</v>
      </c>
      <c r="I616">
        <v>600</v>
      </c>
      <c r="J616">
        <v>50</v>
      </c>
      <c r="K616">
        <v>50</v>
      </c>
      <c r="L616">
        <v>19</v>
      </c>
      <c r="M616">
        <v>19</v>
      </c>
      <c r="N616">
        <v>14</v>
      </c>
      <c r="P616">
        <v>30</v>
      </c>
      <c r="Q616">
        <v>44</v>
      </c>
      <c r="R616">
        <v>1998</v>
      </c>
      <c r="U616">
        <v>1998</v>
      </c>
      <c r="V616">
        <v>2</v>
      </c>
      <c r="W616">
        <v>1.5</v>
      </c>
      <c r="Z616" t="s">
        <v>2293</v>
      </c>
      <c r="AA616" t="s">
        <v>3193</v>
      </c>
      <c r="AC616">
        <v>4</v>
      </c>
      <c r="AD616">
        <v>3203239</v>
      </c>
      <c r="AE616">
        <v>2019</v>
      </c>
    </row>
    <row r="617" spans="1:31">
      <c r="A617" t="s">
        <v>6729</v>
      </c>
      <c r="B617">
        <v>78279</v>
      </c>
      <c r="C617" t="s">
        <v>3199</v>
      </c>
      <c r="D617">
        <v>0</v>
      </c>
      <c r="E617">
        <v>1244368</v>
      </c>
      <c r="F617" t="s">
        <v>2343</v>
      </c>
      <c r="G617">
        <v>422</v>
      </c>
      <c r="H617">
        <v>36</v>
      </c>
      <c r="I617">
        <v>600</v>
      </c>
      <c r="J617">
        <v>47</v>
      </c>
      <c r="K617">
        <v>47</v>
      </c>
      <c r="L617">
        <v>17</v>
      </c>
      <c r="M617">
        <v>17</v>
      </c>
      <c r="N617">
        <v>14</v>
      </c>
      <c r="P617">
        <v>30</v>
      </c>
      <c r="Q617">
        <v>45</v>
      </c>
      <c r="R617">
        <v>2012</v>
      </c>
      <c r="U617">
        <v>2012</v>
      </c>
      <c r="V617">
        <v>8.5</v>
      </c>
      <c r="W617">
        <v>3</v>
      </c>
      <c r="Z617" t="s">
        <v>2293</v>
      </c>
      <c r="AA617" t="s">
        <v>3200</v>
      </c>
      <c r="AC617">
        <v>4</v>
      </c>
      <c r="AD617">
        <v>3203239</v>
      </c>
      <c r="AE617">
        <v>2019</v>
      </c>
    </row>
    <row r="618" spans="1:31">
      <c r="A618" t="s">
        <v>6729</v>
      </c>
      <c r="B618">
        <v>5256</v>
      </c>
      <c r="C618" t="s">
        <v>3201</v>
      </c>
      <c r="D618">
        <v>0</v>
      </c>
      <c r="E618">
        <v>1031870</v>
      </c>
      <c r="F618" t="s">
        <v>2343</v>
      </c>
      <c r="G618">
        <v>422</v>
      </c>
      <c r="H618">
        <v>35</v>
      </c>
      <c r="I618">
        <v>600</v>
      </c>
      <c r="J618">
        <v>50</v>
      </c>
      <c r="K618">
        <v>50</v>
      </c>
      <c r="L618">
        <v>19</v>
      </c>
      <c r="M618">
        <v>19</v>
      </c>
      <c r="N618">
        <v>14</v>
      </c>
      <c r="P618">
        <v>30</v>
      </c>
      <c r="Q618">
        <v>44</v>
      </c>
      <c r="R618">
        <v>1995</v>
      </c>
      <c r="U618">
        <v>1995</v>
      </c>
      <c r="V618">
        <v>7</v>
      </c>
      <c r="W618">
        <v>7</v>
      </c>
      <c r="Z618" t="s">
        <v>2293</v>
      </c>
      <c r="AA618" t="s">
        <v>3202</v>
      </c>
      <c r="AC618">
        <v>4</v>
      </c>
      <c r="AD618">
        <v>3203239</v>
      </c>
      <c r="AE618">
        <v>2019</v>
      </c>
    </row>
    <row r="619" spans="1:31">
      <c r="A619" t="s">
        <v>6729</v>
      </c>
      <c r="B619">
        <v>7361</v>
      </c>
      <c r="C619" t="s">
        <v>3203</v>
      </c>
      <c r="D619">
        <v>0</v>
      </c>
      <c r="E619">
        <v>1042710</v>
      </c>
      <c r="F619" t="s">
        <v>2343</v>
      </c>
      <c r="G619">
        <v>422</v>
      </c>
      <c r="H619">
        <v>35</v>
      </c>
      <c r="I619">
        <v>600</v>
      </c>
      <c r="J619">
        <v>50</v>
      </c>
      <c r="K619">
        <v>50</v>
      </c>
      <c r="L619">
        <v>19</v>
      </c>
      <c r="M619">
        <v>19</v>
      </c>
      <c r="N619">
        <v>14</v>
      </c>
      <c r="P619">
        <v>30</v>
      </c>
      <c r="Q619">
        <v>44</v>
      </c>
      <c r="R619">
        <v>1996</v>
      </c>
      <c r="U619">
        <v>1996</v>
      </c>
      <c r="V619">
        <v>2</v>
      </c>
      <c r="W619">
        <v>1.5</v>
      </c>
      <c r="Z619" t="s">
        <v>2293</v>
      </c>
      <c r="AA619" t="s">
        <v>3195</v>
      </c>
      <c r="AC619">
        <v>4</v>
      </c>
      <c r="AD619">
        <v>3203239</v>
      </c>
      <c r="AE619">
        <v>2019</v>
      </c>
    </row>
    <row r="620" spans="1:31">
      <c r="A620" t="s">
        <v>6729</v>
      </c>
      <c r="B620">
        <v>82483</v>
      </c>
      <c r="C620" t="s">
        <v>3204</v>
      </c>
      <c r="D620">
        <v>0</v>
      </c>
      <c r="E620">
        <v>1265830</v>
      </c>
      <c r="F620" t="s">
        <v>2343</v>
      </c>
      <c r="G620">
        <v>422</v>
      </c>
      <c r="H620">
        <v>36</v>
      </c>
      <c r="I620">
        <v>800</v>
      </c>
      <c r="J620">
        <v>47</v>
      </c>
      <c r="K620">
        <v>47</v>
      </c>
      <c r="L620">
        <v>17</v>
      </c>
      <c r="M620">
        <v>17</v>
      </c>
      <c r="P620">
        <v>22</v>
      </c>
      <c r="Q620">
        <v>45</v>
      </c>
      <c r="R620">
        <v>2015</v>
      </c>
      <c r="U620">
        <v>2015</v>
      </c>
      <c r="V620">
        <v>10</v>
      </c>
      <c r="W620">
        <v>2</v>
      </c>
      <c r="Z620" t="s">
        <v>2293</v>
      </c>
      <c r="AA620" t="s">
        <v>3200</v>
      </c>
      <c r="AC620">
        <v>4</v>
      </c>
      <c r="AD620">
        <v>3203239</v>
      </c>
      <c r="AE620">
        <v>2019</v>
      </c>
    </row>
    <row r="621" spans="1:31">
      <c r="A621" t="s">
        <v>6729</v>
      </c>
      <c r="B621">
        <v>77268</v>
      </c>
      <c r="C621" t="s">
        <v>3205</v>
      </c>
      <c r="D621">
        <v>0</v>
      </c>
      <c r="E621">
        <v>1240887</v>
      </c>
      <c r="F621" t="s">
        <v>2343</v>
      </c>
      <c r="G621">
        <v>422</v>
      </c>
      <c r="H621">
        <v>36</v>
      </c>
      <c r="I621">
        <v>600</v>
      </c>
      <c r="J621">
        <v>47</v>
      </c>
      <c r="K621">
        <v>47</v>
      </c>
      <c r="L621">
        <v>17</v>
      </c>
      <c r="M621">
        <v>17</v>
      </c>
      <c r="N621">
        <v>14</v>
      </c>
      <c r="P621">
        <v>30</v>
      </c>
      <c r="Q621">
        <v>45</v>
      </c>
      <c r="R621">
        <v>2012</v>
      </c>
      <c r="U621">
        <v>2012</v>
      </c>
      <c r="V621">
        <v>8.5</v>
      </c>
      <c r="W621">
        <v>3</v>
      </c>
      <c r="Z621" t="s">
        <v>2293</v>
      </c>
      <c r="AA621" t="s">
        <v>3206</v>
      </c>
      <c r="AB621" t="s">
        <v>3207</v>
      </c>
      <c r="AC621">
        <v>4</v>
      </c>
      <c r="AD621">
        <v>3203239</v>
      </c>
      <c r="AE621">
        <v>2019</v>
      </c>
    </row>
    <row r="622" spans="1:31">
      <c r="A622" t="s">
        <v>6729</v>
      </c>
      <c r="B622">
        <v>1954</v>
      </c>
      <c r="C622" t="s">
        <v>3208</v>
      </c>
      <c r="D622">
        <v>0</v>
      </c>
      <c r="E622">
        <v>640524</v>
      </c>
      <c r="F622" t="s">
        <v>2343</v>
      </c>
      <c r="G622">
        <v>422</v>
      </c>
      <c r="H622">
        <v>18</v>
      </c>
      <c r="I622">
        <v>330</v>
      </c>
      <c r="J622">
        <v>40</v>
      </c>
      <c r="K622">
        <v>40</v>
      </c>
      <c r="L622">
        <v>14.1</v>
      </c>
      <c r="M622">
        <v>14.1</v>
      </c>
      <c r="N622">
        <v>14</v>
      </c>
      <c r="P622">
        <v>18</v>
      </c>
      <c r="Q622">
        <v>23</v>
      </c>
      <c r="R622">
        <v>1981</v>
      </c>
      <c r="U622">
        <v>1981</v>
      </c>
      <c r="V622">
        <v>2</v>
      </c>
      <c r="W622">
        <v>1.5</v>
      </c>
      <c r="Z622" t="s">
        <v>2293</v>
      </c>
      <c r="AA622" t="s">
        <v>3206</v>
      </c>
      <c r="AB622" t="s">
        <v>3207</v>
      </c>
      <c r="AC622">
        <v>4</v>
      </c>
      <c r="AD622">
        <v>3203239</v>
      </c>
      <c r="AE622">
        <v>2019</v>
      </c>
    </row>
    <row r="623" spans="1:31">
      <c r="A623" t="s">
        <v>6729</v>
      </c>
      <c r="B623">
        <v>65910</v>
      </c>
      <c r="C623" t="s">
        <v>3209</v>
      </c>
      <c r="D623">
        <v>0</v>
      </c>
      <c r="E623">
        <v>1231407</v>
      </c>
      <c r="F623" t="s">
        <v>2343</v>
      </c>
      <c r="G623">
        <v>422</v>
      </c>
      <c r="H623">
        <v>29</v>
      </c>
      <c r="I623">
        <v>600</v>
      </c>
      <c r="J623">
        <v>47</v>
      </c>
      <c r="K623">
        <v>47</v>
      </c>
      <c r="L623">
        <v>17</v>
      </c>
      <c r="M623">
        <v>17</v>
      </c>
      <c r="N623">
        <v>14</v>
      </c>
      <c r="P623">
        <v>22</v>
      </c>
      <c r="Q623">
        <v>36</v>
      </c>
      <c r="R623">
        <v>2011</v>
      </c>
      <c r="U623">
        <v>2011</v>
      </c>
      <c r="V623">
        <v>2</v>
      </c>
      <c r="W623">
        <v>2</v>
      </c>
      <c r="Z623" t="s">
        <v>2293</v>
      </c>
      <c r="AA623" t="s">
        <v>2387</v>
      </c>
      <c r="AB623" t="s">
        <v>2388</v>
      </c>
      <c r="AC623">
        <v>4</v>
      </c>
      <c r="AD623">
        <v>3203239</v>
      </c>
      <c r="AE623">
        <v>2019</v>
      </c>
    </row>
    <row r="624" spans="1:31">
      <c r="A624" t="s">
        <v>6729</v>
      </c>
      <c r="B624">
        <v>19657</v>
      </c>
      <c r="C624" t="s">
        <v>3210</v>
      </c>
      <c r="D624">
        <v>0</v>
      </c>
      <c r="E624">
        <v>1076929</v>
      </c>
      <c r="F624" t="s">
        <v>2343</v>
      </c>
      <c r="G624">
        <v>422</v>
      </c>
      <c r="H624">
        <v>35</v>
      </c>
      <c r="I624">
        <v>600</v>
      </c>
      <c r="J624">
        <v>50</v>
      </c>
      <c r="K624">
        <v>50</v>
      </c>
      <c r="L624">
        <v>19</v>
      </c>
      <c r="M624">
        <v>19</v>
      </c>
      <c r="N624">
        <v>14</v>
      </c>
      <c r="P624">
        <v>30</v>
      </c>
      <c r="Q624">
        <v>44</v>
      </c>
      <c r="R624">
        <v>1999</v>
      </c>
      <c r="U624">
        <v>1999</v>
      </c>
      <c r="V624">
        <v>2</v>
      </c>
      <c r="W624">
        <v>1.5</v>
      </c>
      <c r="Z624" t="s">
        <v>2293</v>
      </c>
      <c r="AA624" t="s">
        <v>3206</v>
      </c>
      <c r="AB624" t="s">
        <v>3207</v>
      </c>
      <c r="AC624">
        <v>4</v>
      </c>
      <c r="AD624">
        <v>3203239</v>
      </c>
      <c r="AE624">
        <v>2019</v>
      </c>
    </row>
    <row r="625" spans="1:31">
      <c r="A625" t="s">
        <v>6729</v>
      </c>
      <c r="B625">
        <v>83495</v>
      </c>
      <c r="C625" t="s">
        <v>3211</v>
      </c>
      <c r="D625">
        <v>0</v>
      </c>
      <c r="E625">
        <v>1281206</v>
      </c>
      <c r="F625" t="s">
        <v>2343</v>
      </c>
      <c r="G625">
        <v>422</v>
      </c>
      <c r="H625">
        <v>36</v>
      </c>
      <c r="I625">
        <v>1400</v>
      </c>
      <c r="J625">
        <v>47</v>
      </c>
      <c r="K625">
        <v>47</v>
      </c>
      <c r="L625">
        <v>17</v>
      </c>
      <c r="M625">
        <v>17</v>
      </c>
      <c r="N625">
        <v>10</v>
      </c>
      <c r="P625">
        <v>2</v>
      </c>
      <c r="Q625">
        <v>200</v>
      </c>
      <c r="R625">
        <v>2017</v>
      </c>
      <c r="U625">
        <v>2017</v>
      </c>
      <c r="V625">
        <v>7</v>
      </c>
      <c r="W625">
        <v>7</v>
      </c>
      <c r="X625" t="s">
        <v>3212</v>
      </c>
      <c r="Z625" t="s">
        <v>2293</v>
      </c>
      <c r="AA625" t="s">
        <v>2387</v>
      </c>
      <c r="AB625" t="s">
        <v>2388</v>
      </c>
      <c r="AC625">
        <v>4</v>
      </c>
      <c r="AD625">
        <v>3203239</v>
      </c>
      <c r="AE625">
        <v>2019</v>
      </c>
    </row>
    <row r="626" spans="1:31">
      <c r="A626" t="s">
        <v>6729</v>
      </c>
      <c r="B626">
        <v>61279</v>
      </c>
      <c r="C626" t="s">
        <v>3213</v>
      </c>
      <c r="D626">
        <v>0</v>
      </c>
      <c r="E626">
        <v>1218600</v>
      </c>
      <c r="F626" t="s">
        <v>2343</v>
      </c>
      <c r="G626">
        <v>422</v>
      </c>
      <c r="H626">
        <v>36</v>
      </c>
      <c r="I626">
        <v>600</v>
      </c>
      <c r="J626">
        <v>47</v>
      </c>
      <c r="K626">
        <v>47</v>
      </c>
      <c r="L626">
        <v>17</v>
      </c>
      <c r="M626">
        <v>17</v>
      </c>
      <c r="N626">
        <v>14</v>
      </c>
      <c r="P626">
        <v>22</v>
      </c>
      <c r="Q626">
        <v>36</v>
      </c>
      <c r="R626">
        <v>2009</v>
      </c>
      <c r="U626">
        <v>2009</v>
      </c>
      <c r="V626">
        <v>2</v>
      </c>
      <c r="W626">
        <v>2</v>
      </c>
      <c r="Z626" t="s">
        <v>2293</v>
      </c>
      <c r="AA626" t="s">
        <v>2387</v>
      </c>
      <c r="AB626" t="s">
        <v>2388</v>
      </c>
      <c r="AC626">
        <v>4</v>
      </c>
      <c r="AD626">
        <v>3203239</v>
      </c>
      <c r="AE626">
        <v>2019</v>
      </c>
    </row>
    <row r="627" spans="1:31">
      <c r="A627" t="s">
        <v>6729</v>
      </c>
      <c r="B627">
        <v>11145</v>
      </c>
      <c r="C627" t="s">
        <v>3214</v>
      </c>
      <c r="D627">
        <v>0</v>
      </c>
      <c r="E627">
        <v>1054194</v>
      </c>
      <c r="F627" t="s">
        <v>2343</v>
      </c>
      <c r="G627">
        <v>422</v>
      </c>
      <c r="H627">
        <v>35</v>
      </c>
      <c r="I627">
        <v>600</v>
      </c>
      <c r="J627">
        <v>50</v>
      </c>
      <c r="K627">
        <v>50</v>
      </c>
      <c r="L627">
        <v>19</v>
      </c>
      <c r="M627">
        <v>19</v>
      </c>
      <c r="N627">
        <v>14</v>
      </c>
      <c r="P627">
        <v>30</v>
      </c>
      <c r="Q627">
        <v>44</v>
      </c>
      <c r="R627">
        <v>1997</v>
      </c>
      <c r="U627">
        <v>1997</v>
      </c>
      <c r="V627">
        <v>2</v>
      </c>
      <c r="W627">
        <v>1.5</v>
      </c>
      <c r="Z627" t="s">
        <v>2293</v>
      </c>
      <c r="AA627" t="s">
        <v>3200</v>
      </c>
      <c r="AC627">
        <v>4</v>
      </c>
      <c r="AD627">
        <v>3203239</v>
      </c>
      <c r="AE627">
        <v>2019</v>
      </c>
    </row>
    <row r="628" spans="1:31">
      <c r="A628" t="s">
        <v>6729</v>
      </c>
      <c r="B628">
        <v>1938</v>
      </c>
      <c r="C628" t="s">
        <v>2351</v>
      </c>
      <c r="D628">
        <v>0</v>
      </c>
      <c r="E628">
        <v>979481</v>
      </c>
      <c r="F628" t="s">
        <v>2343</v>
      </c>
      <c r="G628">
        <v>422</v>
      </c>
      <c r="H628">
        <v>33</v>
      </c>
      <c r="I628">
        <v>600</v>
      </c>
      <c r="J628">
        <v>50</v>
      </c>
      <c r="K628">
        <v>50</v>
      </c>
      <c r="L628">
        <v>19</v>
      </c>
      <c r="M628">
        <v>19</v>
      </c>
      <c r="N628">
        <v>14</v>
      </c>
      <c r="P628">
        <v>30</v>
      </c>
      <c r="Q628">
        <v>41</v>
      </c>
      <c r="R628">
        <v>1991</v>
      </c>
      <c r="U628">
        <v>1991</v>
      </c>
      <c r="V628">
        <v>2</v>
      </c>
      <c r="W628">
        <v>1.5</v>
      </c>
      <c r="Z628" t="s">
        <v>2293</v>
      </c>
      <c r="AA628" t="s">
        <v>3206</v>
      </c>
      <c r="AB628" t="s">
        <v>3207</v>
      </c>
      <c r="AC628">
        <v>4</v>
      </c>
      <c r="AD628">
        <v>3203239</v>
      </c>
      <c r="AE628">
        <v>2019</v>
      </c>
    </row>
    <row r="629" spans="1:31">
      <c r="A629" t="s">
        <v>6729</v>
      </c>
      <c r="B629">
        <v>73148</v>
      </c>
      <c r="C629" t="s">
        <v>3215</v>
      </c>
      <c r="D629">
        <v>0</v>
      </c>
      <c r="E629">
        <v>650922</v>
      </c>
      <c r="F629" t="s">
        <v>2343</v>
      </c>
      <c r="G629">
        <v>422</v>
      </c>
      <c r="H629">
        <v>19</v>
      </c>
      <c r="I629">
        <v>650</v>
      </c>
      <c r="J629">
        <v>39.299999999999997</v>
      </c>
      <c r="K629">
        <v>39.299999999999997</v>
      </c>
      <c r="L629">
        <v>14.7</v>
      </c>
      <c r="M629">
        <v>14.7</v>
      </c>
      <c r="N629">
        <v>14</v>
      </c>
      <c r="P629">
        <v>15</v>
      </c>
      <c r="Q629">
        <v>32</v>
      </c>
      <c r="R629">
        <v>1982</v>
      </c>
      <c r="U629">
        <v>1982</v>
      </c>
      <c r="V629">
        <v>2</v>
      </c>
      <c r="W629">
        <v>1.5</v>
      </c>
      <c r="Z629" t="s">
        <v>2293</v>
      </c>
      <c r="AA629" t="s">
        <v>3206</v>
      </c>
      <c r="AB629" t="s">
        <v>3207</v>
      </c>
      <c r="AC629">
        <v>4</v>
      </c>
      <c r="AD629">
        <v>3203239</v>
      </c>
      <c r="AE629">
        <v>2019</v>
      </c>
    </row>
    <row r="630" spans="1:31">
      <c r="A630" t="s">
        <v>6729</v>
      </c>
      <c r="B630">
        <v>62740</v>
      </c>
      <c r="C630" t="s">
        <v>3216</v>
      </c>
      <c r="D630">
        <v>0</v>
      </c>
      <c r="E630">
        <v>594576</v>
      </c>
      <c r="F630" t="s">
        <v>2343</v>
      </c>
      <c r="G630">
        <v>422</v>
      </c>
      <c r="H630">
        <v>13</v>
      </c>
      <c r="I630">
        <v>700</v>
      </c>
      <c r="J630">
        <v>38</v>
      </c>
      <c r="K630">
        <v>38</v>
      </c>
      <c r="L630">
        <v>14</v>
      </c>
      <c r="M630">
        <v>14</v>
      </c>
      <c r="N630">
        <v>14</v>
      </c>
      <c r="P630">
        <v>20</v>
      </c>
      <c r="Q630">
        <v>20</v>
      </c>
      <c r="R630">
        <v>1978</v>
      </c>
      <c r="U630">
        <v>1978</v>
      </c>
      <c r="V630">
        <v>2</v>
      </c>
      <c r="W630">
        <v>1.5</v>
      </c>
      <c r="Z630" t="s">
        <v>2293</v>
      </c>
      <c r="AA630" t="s">
        <v>3202</v>
      </c>
      <c r="AC630">
        <v>4</v>
      </c>
      <c r="AD630">
        <v>3203239</v>
      </c>
      <c r="AE630">
        <v>2019</v>
      </c>
    </row>
    <row r="631" spans="1:31">
      <c r="A631" t="s">
        <v>6729</v>
      </c>
      <c r="B631">
        <v>2182</v>
      </c>
      <c r="C631" t="s">
        <v>3217</v>
      </c>
      <c r="D631">
        <v>0</v>
      </c>
      <c r="E631">
        <v>606026</v>
      </c>
      <c r="F631" t="s">
        <v>2343</v>
      </c>
      <c r="G631">
        <v>422</v>
      </c>
      <c r="H631">
        <v>27</v>
      </c>
      <c r="I631">
        <v>600</v>
      </c>
      <c r="J631">
        <v>43.5</v>
      </c>
      <c r="K631">
        <v>43.5</v>
      </c>
      <c r="L631">
        <v>14.5</v>
      </c>
      <c r="M631">
        <v>14.5</v>
      </c>
      <c r="N631">
        <v>23</v>
      </c>
      <c r="P631">
        <v>30</v>
      </c>
      <c r="Q631">
        <v>3</v>
      </c>
      <c r="R631">
        <v>1979</v>
      </c>
      <c r="U631">
        <v>1979</v>
      </c>
      <c r="V631">
        <v>6.5</v>
      </c>
      <c r="W631">
        <v>6.5</v>
      </c>
      <c r="Z631" t="s">
        <v>2293</v>
      </c>
      <c r="AA631" t="s">
        <v>3200</v>
      </c>
      <c r="AC631">
        <v>4</v>
      </c>
      <c r="AD631">
        <v>3203239</v>
      </c>
      <c r="AE631">
        <v>2019</v>
      </c>
    </row>
    <row r="632" spans="1:31">
      <c r="A632" t="s">
        <v>6729</v>
      </c>
      <c r="B632">
        <v>2169</v>
      </c>
      <c r="C632" t="s">
        <v>3218</v>
      </c>
      <c r="D632">
        <v>0</v>
      </c>
      <c r="E632">
        <v>987089</v>
      </c>
      <c r="F632" t="s">
        <v>2343</v>
      </c>
      <c r="G632">
        <v>422</v>
      </c>
      <c r="H632">
        <v>27</v>
      </c>
      <c r="I632">
        <v>600</v>
      </c>
      <c r="J632">
        <v>45</v>
      </c>
      <c r="K632">
        <v>45</v>
      </c>
      <c r="L632">
        <v>14.5</v>
      </c>
      <c r="M632">
        <v>14.5</v>
      </c>
      <c r="N632">
        <v>23</v>
      </c>
      <c r="P632">
        <v>31</v>
      </c>
      <c r="Q632">
        <v>4</v>
      </c>
      <c r="R632">
        <v>1992</v>
      </c>
      <c r="U632">
        <v>1992</v>
      </c>
      <c r="V632">
        <v>6.3000001907348597</v>
      </c>
      <c r="W632">
        <v>6.3000001907348597</v>
      </c>
      <c r="Z632" t="s">
        <v>2293</v>
      </c>
      <c r="AA632" t="s">
        <v>3206</v>
      </c>
      <c r="AB632" t="s">
        <v>3207</v>
      </c>
      <c r="AC632">
        <v>4</v>
      </c>
      <c r="AD632">
        <v>3203239</v>
      </c>
      <c r="AE632">
        <v>2019</v>
      </c>
    </row>
    <row r="633" spans="1:31">
      <c r="A633" t="s">
        <v>6729</v>
      </c>
      <c r="B633">
        <v>3550</v>
      </c>
      <c r="C633" t="s">
        <v>3219</v>
      </c>
      <c r="D633">
        <v>0</v>
      </c>
      <c r="E633">
        <v>992302</v>
      </c>
      <c r="F633" t="s">
        <v>2343</v>
      </c>
      <c r="G633">
        <v>422</v>
      </c>
      <c r="H633">
        <v>35</v>
      </c>
      <c r="I633">
        <v>600</v>
      </c>
      <c r="J633">
        <v>50</v>
      </c>
      <c r="K633">
        <v>50</v>
      </c>
      <c r="L633">
        <v>19</v>
      </c>
      <c r="M633">
        <v>19</v>
      </c>
      <c r="N633">
        <v>14</v>
      </c>
      <c r="P633">
        <v>30</v>
      </c>
      <c r="Q633">
        <v>44</v>
      </c>
      <c r="R633">
        <v>1993</v>
      </c>
      <c r="U633">
        <v>1993</v>
      </c>
      <c r="V633">
        <v>2</v>
      </c>
      <c r="W633">
        <v>1.5</v>
      </c>
      <c r="Z633" t="s">
        <v>2293</v>
      </c>
      <c r="AA633" t="s">
        <v>3206</v>
      </c>
      <c r="AB633" t="s">
        <v>3207</v>
      </c>
      <c r="AC633">
        <v>4</v>
      </c>
      <c r="AD633">
        <v>3203239</v>
      </c>
      <c r="AE633">
        <v>2019</v>
      </c>
    </row>
    <row r="634" spans="1:31">
      <c r="A634" t="s">
        <v>6729</v>
      </c>
      <c r="B634">
        <v>62742</v>
      </c>
      <c r="C634" t="s">
        <v>3220</v>
      </c>
      <c r="D634">
        <v>0</v>
      </c>
      <c r="E634">
        <v>516947</v>
      </c>
      <c r="F634" t="s">
        <v>2343</v>
      </c>
      <c r="G634">
        <v>422</v>
      </c>
      <c r="H634">
        <v>10</v>
      </c>
      <c r="I634">
        <v>330</v>
      </c>
      <c r="J634">
        <v>34</v>
      </c>
      <c r="K634">
        <v>34</v>
      </c>
      <c r="L634">
        <v>13.3</v>
      </c>
      <c r="M634">
        <v>13.3</v>
      </c>
      <c r="N634">
        <v>14</v>
      </c>
      <c r="P634">
        <v>30</v>
      </c>
      <c r="Q634">
        <v>44</v>
      </c>
      <c r="R634">
        <v>1969</v>
      </c>
      <c r="U634">
        <v>1969</v>
      </c>
      <c r="V634">
        <v>5.5999999046325604</v>
      </c>
      <c r="W634">
        <v>5.5999999046325604</v>
      </c>
      <c r="Z634" t="s">
        <v>2293</v>
      </c>
      <c r="AA634" t="s">
        <v>3221</v>
      </c>
      <c r="AC634">
        <v>4</v>
      </c>
      <c r="AD634">
        <v>3203239</v>
      </c>
      <c r="AE634">
        <v>2019</v>
      </c>
    </row>
    <row r="635" spans="1:31">
      <c r="A635" t="s">
        <v>6729</v>
      </c>
      <c r="B635">
        <v>1939</v>
      </c>
      <c r="C635" t="s">
        <v>3222</v>
      </c>
      <c r="D635">
        <v>0</v>
      </c>
      <c r="E635">
        <v>974022</v>
      </c>
      <c r="F635" t="s">
        <v>2343</v>
      </c>
      <c r="G635">
        <v>422</v>
      </c>
      <c r="H635">
        <v>33</v>
      </c>
      <c r="I635">
        <v>500</v>
      </c>
      <c r="J635">
        <v>50</v>
      </c>
      <c r="K635">
        <v>50</v>
      </c>
      <c r="L635">
        <v>19</v>
      </c>
      <c r="M635">
        <v>19</v>
      </c>
      <c r="N635">
        <v>14</v>
      </c>
      <c r="P635">
        <v>32</v>
      </c>
      <c r="Q635">
        <v>41</v>
      </c>
      <c r="R635">
        <v>1991</v>
      </c>
      <c r="U635">
        <v>1991</v>
      </c>
      <c r="V635">
        <v>2</v>
      </c>
      <c r="W635">
        <v>1.5</v>
      </c>
      <c r="Z635" t="s">
        <v>2293</v>
      </c>
      <c r="AA635" t="s">
        <v>3206</v>
      </c>
      <c r="AB635" t="s">
        <v>3207</v>
      </c>
      <c r="AC635">
        <v>4</v>
      </c>
      <c r="AD635">
        <v>3203239</v>
      </c>
      <c r="AE635">
        <v>2019</v>
      </c>
    </row>
    <row r="636" spans="1:31">
      <c r="A636" t="s">
        <v>6729</v>
      </c>
      <c r="B636">
        <v>62743</v>
      </c>
      <c r="C636" t="s">
        <v>3223</v>
      </c>
      <c r="D636">
        <v>0</v>
      </c>
      <c r="E636">
        <v>656682</v>
      </c>
      <c r="F636" t="s">
        <v>2343</v>
      </c>
      <c r="G636">
        <v>422</v>
      </c>
      <c r="H636">
        <v>26</v>
      </c>
      <c r="I636">
        <v>600</v>
      </c>
      <c r="J636">
        <v>45</v>
      </c>
      <c r="K636">
        <v>45</v>
      </c>
      <c r="L636">
        <v>16</v>
      </c>
      <c r="M636">
        <v>16</v>
      </c>
      <c r="N636">
        <v>14</v>
      </c>
      <c r="P636">
        <v>10</v>
      </c>
      <c r="Q636">
        <v>32</v>
      </c>
      <c r="R636">
        <v>1982</v>
      </c>
      <c r="U636">
        <v>1982</v>
      </c>
      <c r="V636">
        <v>2.5</v>
      </c>
      <c r="W636">
        <v>1.5</v>
      </c>
      <c r="Z636" t="s">
        <v>2293</v>
      </c>
      <c r="AA636" t="s">
        <v>3200</v>
      </c>
      <c r="AC636">
        <v>4</v>
      </c>
      <c r="AD636">
        <v>3203239</v>
      </c>
      <c r="AE636">
        <v>2019</v>
      </c>
    </row>
    <row r="637" spans="1:31">
      <c r="A637" t="s">
        <v>6729</v>
      </c>
      <c r="B637">
        <v>62738</v>
      </c>
      <c r="C637" t="s">
        <v>3224</v>
      </c>
      <c r="D637">
        <v>0</v>
      </c>
      <c r="E637">
        <v>656683</v>
      </c>
      <c r="F637" t="s">
        <v>2343</v>
      </c>
      <c r="G637">
        <v>422</v>
      </c>
      <c r="H637">
        <v>26</v>
      </c>
      <c r="I637">
        <v>592</v>
      </c>
      <c r="J637">
        <v>45</v>
      </c>
      <c r="K637">
        <v>45</v>
      </c>
      <c r="L637">
        <v>16</v>
      </c>
      <c r="M637">
        <v>16</v>
      </c>
      <c r="N637">
        <v>14</v>
      </c>
      <c r="P637">
        <v>10</v>
      </c>
      <c r="Q637">
        <v>32</v>
      </c>
      <c r="R637">
        <v>1982</v>
      </c>
      <c r="U637">
        <v>1982</v>
      </c>
      <c r="V637">
        <v>2.5</v>
      </c>
      <c r="W637">
        <v>1.5</v>
      </c>
      <c r="Z637" t="s">
        <v>2293</v>
      </c>
      <c r="AA637" t="s">
        <v>3202</v>
      </c>
      <c r="AC637">
        <v>4</v>
      </c>
      <c r="AD637">
        <v>3203239</v>
      </c>
      <c r="AE637">
        <v>2019</v>
      </c>
    </row>
    <row r="638" spans="1:31">
      <c r="A638" t="s">
        <v>6729</v>
      </c>
      <c r="B638">
        <v>62737</v>
      </c>
      <c r="C638" t="s">
        <v>3225</v>
      </c>
      <c r="D638">
        <v>0</v>
      </c>
      <c r="E638">
        <v>531168</v>
      </c>
      <c r="F638" t="s">
        <v>2343</v>
      </c>
      <c r="G638">
        <v>422</v>
      </c>
      <c r="H638">
        <v>16</v>
      </c>
      <c r="I638">
        <v>600</v>
      </c>
      <c r="J638">
        <v>41.7</v>
      </c>
      <c r="K638">
        <v>41.7</v>
      </c>
      <c r="L638">
        <v>14.1</v>
      </c>
      <c r="M638">
        <v>14.1</v>
      </c>
      <c r="N638">
        <v>14</v>
      </c>
      <c r="P638">
        <v>24</v>
      </c>
      <c r="Q638">
        <v>23</v>
      </c>
      <c r="R638">
        <v>1971</v>
      </c>
      <c r="U638">
        <v>1971</v>
      </c>
      <c r="V638">
        <v>2.5</v>
      </c>
      <c r="W638">
        <v>2</v>
      </c>
      <c r="Z638" t="s">
        <v>2293</v>
      </c>
      <c r="AA638" t="s">
        <v>3200</v>
      </c>
      <c r="AC638">
        <v>4</v>
      </c>
      <c r="AD638">
        <v>3203239</v>
      </c>
      <c r="AE638">
        <v>2019</v>
      </c>
    </row>
    <row r="639" spans="1:31">
      <c r="A639" t="s">
        <v>6729</v>
      </c>
      <c r="B639">
        <v>62744</v>
      </c>
      <c r="C639" t="s">
        <v>3226</v>
      </c>
      <c r="D639">
        <v>0</v>
      </c>
      <c r="E639">
        <v>561167</v>
      </c>
      <c r="F639" t="s">
        <v>2343</v>
      </c>
      <c r="G639">
        <v>422</v>
      </c>
      <c r="H639">
        <v>18</v>
      </c>
      <c r="I639">
        <v>700</v>
      </c>
      <c r="J639">
        <v>46</v>
      </c>
      <c r="K639">
        <v>46</v>
      </c>
      <c r="L639">
        <v>14</v>
      </c>
      <c r="M639">
        <v>14</v>
      </c>
      <c r="N639">
        <v>14</v>
      </c>
      <c r="P639">
        <v>32</v>
      </c>
      <c r="Q639">
        <v>26</v>
      </c>
      <c r="R639">
        <v>1974</v>
      </c>
      <c r="U639">
        <v>1974</v>
      </c>
      <c r="V639">
        <v>2</v>
      </c>
      <c r="W639">
        <v>2</v>
      </c>
      <c r="Z639" t="s">
        <v>2293</v>
      </c>
      <c r="AA639" t="s">
        <v>2387</v>
      </c>
      <c r="AB639" t="s">
        <v>2388</v>
      </c>
      <c r="AC639">
        <v>4</v>
      </c>
      <c r="AD639">
        <v>3203239</v>
      </c>
      <c r="AE639">
        <v>2019</v>
      </c>
    </row>
    <row r="640" spans="1:31">
      <c r="A640" t="s">
        <v>6729</v>
      </c>
      <c r="B640">
        <v>1950</v>
      </c>
      <c r="C640" t="s">
        <v>3227</v>
      </c>
      <c r="D640">
        <v>0</v>
      </c>
      <c r="E640">
        <v>535869</v>
      </c>
      <c r="F640" t="s">
        <v>2343</v>
      </c>
      <c r="G640">
        <v>422</v>
      </c>
      <c r="H640">
        <v>15</v>
      </c>
      <c r="I640">
        <v>600</v>
      </c>
      <c r="J640">
        <v>40.1</v>
      </c>
      <c r="K640">
        <v>40.1</v>
      </c>
      <c r="L640">
        <v>13.1</v>
      </c>
      <c r="M640">
        <v>13.1</v>
      </c>
      <c r="N640">
        <v>14</v>
      </c>
      <c r="P640">
        <v>19</v>
      </c>
      <c r="Q640">
        <v>23</v>
      </c>
      <c r="R640">
        <v>1971</v>
      </c>
      <c r="U640">
        <v>1971</v>
      </c>
      <c r="V640">
        <v>2</v>
      </c>
      <c r="W640">
        <v>1.5</v>
      </c>
      <c r="Z640" t="s">
        <v>2293</v>
      </c>
      <c r="AA640" t="s">
        <v>3221</v>
      </c>
      <c r="AC640">
        <v>4</v>
      </c>
      <c r="AD640">
        <v>3203239</v>
      </c>
      <c r="AE640">
        <v>2019</v>
      </c>
    </row>
    <row r="641" spans="1:31">
      <c r="A641" t="s">
        <v>6729</v>
      </c>
      <c r="B641">
        <v>82778</v>
      </c>
      <c r="C641" t="s">
        <v>3228</v>
      </c>
      <c r="D641">
        <v>0</v>
      </c>
      <c r="E641">
        <v>1271092</v>
      </c>
      <c r="F641" t="s">
        <v>2334</v>
      </c>
      <c r="G641">
        <v>351</v>
      </c>
      <c r="H641">
        <v>36</v>
      </c>
      <c r="I641">
        <v>800</v>
      </c>
      <c r="J641">
        <v>47</v>
      </c>
      <c r="K641">
        <v>47</v>
      </c>
      <c r="L641">
        <v>17</v>
      </c>
      <c r="M641">
        <v>17</v>
      </c>
      <c r="Q641">
        <v>45</v>
      </c>
      <c r="R641">
        <v>2016</v>
      </c>
      <c r="U641">
        <v>2016</v>
      </c>
      <c r="V641">
        <v>10</v>
      </c>
      <c r="W641">
        <v>2</v>
      </c>
      <c r="Z641" t="s">
        <v>2293</v>
      </c>
      <c r="AA641" t="s">
        <v>2387</v>
      </c>
      <c r="AB641" t="s">
        <v>2388</v>
      </c>
      <c r="AC641">
        <v>4</v>
      </c>
      <c r="AD641">
        <v>3203239</v>
      </c>
      <c r="AE641">
        <v>2019</v>
      </c>
    </row>
    <row r="642" spans="1:31">
      <c r="A642" t="s">
        <v>6729</v>
      </c>
      <c r="B642">
        <v>41860</v>
      </c>
      <c r="C642" t="s">
        <v>3229</v>
      </c>
      <c r="D642">
        <v>0</v>
      </c>
      <c r="E642">
        <v>212813</v>
      </c>
      <c r="F642" t="s">
        <v>2297</v>
      </c>
      <c r="G642">
        <v>359</v>
      </c>
      <c r="H642">
        <v>350</v>
      </c>
      <c r="I642">
        <v>400</v>
      </c>
      <c r="J642">
        <v>170.1</v>
      </c>
      <c r="K642">
        <v>191.5</v>
      </c>
      <c r="L642">
        <v>41</v>
      </c>
      <c r="M642">
        <v>46</v>
      </c>
      <c r="N642">
        <v>58</v>
      </c>
      <c r="P642">
        <v>800</v>
      </c>
      <c r="R642">
        <v>1914</v>
      </c>
      <c r="U642">
        <v>1914</v>
      </c>
      <c r="V642">
        <v>5.1999998092651296</v>
      </c>
      <c r="W642">
        <v>4</v>
      </c>
      <c r="Z642" t="s">
        <v>2912</v>
      </c>
      <c r="AA642" t="s">
        <v>3230</v>
      </c>
      <c r="AC642">
        <v>4</v>
      </c>
      <c r="AD642">
        <v>1807616</v>
      </c>
      <c r="AE642">
        <v>2019</v>
      </c>
    </row>
    <row r="643" spans="1:31">
      <c r="A643" t="s">
        <v>6729</v>
      </c>
      <c r="B643">
        <v>14969</v>
      </c>
      <c r="C643" t="s">
        <v>3231</v>
      </c>
      <c r="D643">
        <v>0</v>
      </c>
      <c r="E643">
        <v>292991</v>
      </c>
      <c r="F643" t="s">
        <v>2297</v>
      </c>
      <c r="G643">
        <v>359</v>
      </c>
      <c r="H643">
        <v>59</v>
      </c>
      <c r="I643">
        <v>864</v>
      </c>
      <c r="J643">
        <v>95</v>
      </c>
      <c r="K643">
        <v>118</v>
      </c>
      <c r="L643">
        <v>26.1</v>
      </c>
      <c r="M643">
        <v>31</v>
      </c>
      <c r="N643">
        <v>27</v>
      </c>
      <c r="P643">
        <v>300</v>
      </c>
      <c r="R643">
        <v>1963</v>
      </c>
      <c r="U643">
        <v>1963</v>
      </c>
      <c r="V643">
        <v>5</v>
      </c>
      <c r="W643">
        <v>3.5</v>
      </c>
      <c r="Z643" t="s">
        <v>2912</v>
      </c>
      <c r="AA643" t="s">
        <v>3230</v>
      </c>
      <c r="AC643">
        <v>4</v>
      </c>
      <c r="AD643">
        <v>1807616</v>
      </c>
      <c r="AE643">
        <v>2019</v>
      </c>
    </row>
    <row r="644" spans="1:31">
      <c r="A644" t="s">
        <v>6729</v>
      </c>
      <c r="B644">
        <v>67560</v>
      </c>
      <c r="C644" t="s">
        <v>3232</v>
      </c>
      <c r="D644">
        <v>0</v>
      </c>
      <c r="E644">
        <v>682612</v>
      </c>
      <c r="F644" t="s">
        <v>2446</v>
      </c>
      <c r="G644">
        <v>351</v>
      </c>
      <c r="H644">
        <v>79</v>
      </c>
      <c r="I644">
        <v>590</v>
      </c>
      <c r="J644">
        <v>90.7</v>
      </c>
      <c r="K644">
        <v>130</v>
      </c>
      <c r="L644">
        <v>29.5</v>
      </c>
      <c r="M644">
        <v>34</v>
      </c>
      <c r="N644">
        <v>48</v>
      </c>
      <c r="P644">
        <v>565</v>
      </c>
      <c r="R644">
        <v>1985</v>
      </c>
      <c r="U644">
        <v>1985</v>
      </c>
      <c r="V644">
        <v>6</v>
      </c>
      <c r="W644">
        <v>5.5</v>
      </c>
      <c r="Z644" t="s">
        <v>2912</v>
      </c>
      <c r="AA644" t="s">
        <v>3230</v>
      </c>
      <c r="AC644">
        <v>4</v>
      </c>
      <c r="AD644">
        <v>1807616</v>
      </c>
      <c r="AE644">
        <v>2019</v>
      </c>
    </row>
    <row r="645" spans="1:31">
      <c r="A645" t="s">
        <v>6729</v>
      </c>
      <c r="B645">
        <v>82084</v>
      </c>
      <c r="C645" t="s">
        <v>3233</v>
      </c>
      <c r="D645">
        <v>0</v>
      </c>
      <c r="E645">
        <v>1247947</v>
      </c>
      <c r="F645" t="s">
        <v>2292</v>
      </c>
      <c r="G645">
        <v>422</v>
      </c>
      <c r="H645">
        <v>1426</v>
      </c>
      <c r="I645">
        <v>6250</v>
      </c>
      <c r="J645">
        <v>278.8</v>
      </c>
      <c r="K645">
        <v>278.8</v>
      </c>
      <c r="L645">
        <v>60</v>
      </c>
      <c r="M645">
        <v>60</v>
      </c>
      <c r="P645">
        <v>30</v>
      </c>
      <c r="Q645">
        <v>3400</v>
      </c>
      <c r="R645">
        <v>2015</v>
      </c>
      <c r="U645">
        <v>2015</v>
      </c>
      <c r="V645">
        <v>10</v>
      </c>
      <c r="W645">
        <v>2</v>
      </c>
      <c r="Z645" t="s">
        <v>2293</v>
      </c>
      <c r="AA645" t="s">
        <v>3234</v>
      </c>
      <c r="AC645">
        <v>4</v>
      </c>
      <c r="AD645">
        <v>3209764</v>
      </c>
      <c r="AE645">
        <v>2019</v>
      </c>
    </row>
    <row r="646" spans="1:31">
      <c r="A646" t="s">
        <v>6729</v>
      </c>
      <c r="B646">
        <v>82089</v>
      </c>
      <c r="C646" t="s">
        <v>3235</v>
      </c>
      <c r="D646">
        <v>0</v>
      </c>
      <c r="E646">
        <v>1247946</v>
      </c>
      <c r="F646" t="s">
        <v>2292</v>
      </c>
      <c r="G646">
        <v>422</v>
      </c>
      <c r="H646">
        <v>1426</v>
      </c>
      <c r="I646">
        <v>6250</v>
      </c>
      <c r="J646">
        <v>278.8</v>
      </c>
      <c r="K646">
        <v>278.8</v>
      </c>
      <c r="L646">
        <v>60</v>
      </c>
      <c r="M646">
        <v>60</v>
      </c>
      <c r="P646">
        <v>30</v>
      </c>
      <c r="Q646">
        <v>3400</v>
      </c>
      <c r="R646">
        <v>2014</v>
      </c>
      <c r="U646">
        <v>2014</v>
      </c>
      <c r="V646">
        <v>12</v>
      </c>
      <c r="W646">
        <v>2</v>
      </c>
      <c r="Z646" t="s">
        <v>2293</v>
      </c>
      <c r="AA646" t="s">
        <v>3234</v>
      </c>
      <c r="AC646">
        <v>4</v>
      </c>
      <c r="AD646">
        <v>3209764</v>
      </c>
      <c r="AE646">
        <v>2019</v>
      </c>
    </row>
    <row r="647" spans="1:31">
      <c r="A647" t="s">
        <v>6729</v>
      </c>
      <c r="B647">
        <v>81446</v>
      </c>
      <c r="C647" t="s">
        <v>3236</v>
      </c>
      <c r="D647">
        <v>0</v>
      </c>
      <c r="E647">
        <v>1247944</v>
      </c>
      <c r="F647" t="s">
        <v>2292</v>
      </c>
      <c r="G647">
        <v>422</v>
      </c>
      <c r="H647">
        <v>1221</v>
      </c>
      <c r="I647">
        <v>6250</v>
      </c>
      <c r="J647">
        <v>254.9</v>
      </c>
      <c r="K647">
        <v>254.9</v>
      </c>
      <c r="L647">
        <v>60</v>
      </c>
      <c r="M647">
        <v>60</v>
      </c>
      <c r="N647">
        <v>11</v>
      </c>
      <c r="P647">
        <v>30</v>
      </c>
      <c r="Q647">
        <v>4275</v>
      </c>
      <c r="R647">
        <v>2014</v>
      </c>
      <c r="U647">
        <v>2014</v>
      </c>
      <c r="V647">
        <v>13.399999618530201</v>
      </c>
      <c r="W647">
        <v>11.399999618530201</v>
      </c>
      <c r="Z647" t="s">
        <v>2293</v>
      </c>
      <c r="AA647" t="s">
        <v>3234</v>
      </c>
      <c r="AC647">
        <v>4</v>
      </c>
      <c r="AD647">
        <v>3209764</v>
      </c>
      <c r="AE647">
        <v>2019</v>
      </c>
    </row>
    <row r="648" spans="1:31">
      <c r="A648" t="s">
        <v>6729</v>
      </c>
      <c r="B648">
        <v>82088</v>
      </c>
      <c r="C648" t="s">
        <v>3237</v>
      </c>
      <c r="D648">
        <v>0</v>
      </c>
      <c r="E648">
        <v>1247945</v>
      </c>
      <c r="F648" t="s">
        <v>2292</v>
      </c>
      <c r="G648">
        <v>422</v>
      </c>
      <c r="H648">
        <v>1221</v>
      </c>
      <c r="I648">
        <v>6250</v>
      </c>
      <c r="J648">
        <v>254.9</v>
      </c>
      <c r="K648">
        <v>254.9</v>
      </c>
      <c r="L648">
        <v>60</v>
      </c>
      <c r="M648">
        <v>60</v>
      </c>
      <c r="P648">
        <v>30</v>
      </c>
      <c r="Q648">
        <v>3117</v>
      </c>
      <c r="R648">
        <v>2015</v>
      </c>
      <c r="U648">
        <v>2015</v>
      </c>
      <c r="V648">
        <v>19.399999618530199</v>
      </c>
      <c r="W648">
        <v>11.399999618530201</v>
      </c>
      <c r="Z648" t="s">
        <v>2293</v>
      </c>
      <c r="AA648" t="s">
        <v>3234</v>
      </c>
      <c r="AC648">
        <v>4</v>
      </c>
      <c r="AD648">
        <v>3209764</v>
      </c>
      <c r="AE648">
        <v>2019</v>
      </c>
    </row>
    <row r="649" spans="1:31">
      <c r="A649" t="s">
        <v>6729</v>
      </c>
      <c r="B649">
        <v>82532</v>
      </c>
      <c r="C649" t="s">
        <v>3238</v>
      </c>
      <c r="D649">
        <v>0</v>
      </c>
      <c r="E649">
        <v>1258838</v>
      </c>
      <c r="F649" t="s">
        <v>2292</v>
      </c>
      <c r="G649">
        <v>422</v>
      </c>
      <c r="H649">
        <v>1117</v>
      </c>
      <c r="I649">
        <v>6250</v>
      </c>
      <c r="J649">
        <v>250</v>
      </c>
      <c r="K649">
        <v>250</v>
      </c>
      <c r="L649">
        <v>57</v>
      </c>
      <c r="M649">
        <v>57</v>
      </c>
      <c r="N649">
        <v>11</v>
      </c>
      <c r="P649">
        <v>30</v>
      </c>
      <c r="Q649">
        <v>2500</v>
      </c>
      <c r="R649">
        <v>2015</v>
      </c>
      <c r="U649">
        <v>2015</v>
      </c>
      <c r="V649">
        <v>18</v>
      </c>
      <c r="W649">
        <v>2</v>
      </c>
      <c r="Z649" t="s">
        <v>2293</v>
      </c>
      <c r="AA649" t="s">
        <v>3234</v>
      </c>
      <c r="AC649">
        <v>4</v>
      </c>
      <c r="AD649">
        <v>3209764</v>
      </c>
      <c r="AE649">
        <v>2019</v>
      </c>
    </row>
    <row r="650" spans="1:31">
      <c r="A650" t="s">
        <v>6729</v>
      </c>
      <c r="B650">
        <v>78140</v>
      </c>
      <c r="C650" t="s">
        <v>3239</v>
      </c>
      <c r="D650">
        <v>0</v>
      </c>
      <c r="E650">
        <v>253881</v>
      </c>
      <c r="F650" t="s">
        <v>2292</v>
      </c>
      <c r="G650">
        <v>422</v>
      </c>
      <c r="H650">
        <v>423</v>
      </c>
      <c r="J650">
        <v>112</v>
      </c>
      <c r="K650">
        <v>112</v>
      </c>
      <c r="L650">
        <v>45</v>
      </c>
      <c r="M650">
        <v>45</v>
      </c>
      <c r="R650">
        <v>1944</v>
      </c>
      <c r="U650">
        <v>1944</v>
      </c>
      <c r="V650">
        <v>10</v>
      </c>
      <c r="W650">
        <v>3</v>
      </c>
      <c r="Z650" t="s">
        <v>2594</v>
      </c>
      <c r="AA650" t="s">
        <v>3240</v>
      </c>
      <c r="AC650">
        <v>5</v>
      </c>
      <c r="AD650">
        <v>3706616</v>
      </c>
      <c r="AE650">
        <v>2019</v>
      </c>
    </row>
    <row r="651" spans="1:31">
      <c r="A651" t="s">
        <v>6729</v>
      </c>
      <c r="B651">
        <v>1594</v>
      </c>
      <c r="C651" t="s">
        <v>3241</v>
      </c>
      <c r="D651">
        <v>0</v>
      </c>
      <c r="E651">
        <v>594237</v>
      </c>
      <c r="F651" t="s">
        <v>2946</v>
      </c>
      <c r="G651">
        <v>310</v>
      </c>
      <c r="H651">
        <v>131</v>
      </c>
      <c r="I651">
        <v>850</v>
      </c>
      <c r="J651">
        <v>121</v>
      </c>
      <c r="K651">
        <v>130</v>
      </c>
      <c r="L651">
        <v>32</v>
      </c>
      <c r="M651">
        <v>32</v>
      </c>
      <c r="N651">
        <v>25</v>
      </c>
      <c r="Q651">
        <v>300</v>
      </c>
      <c r="R651">
        <v>1978</v>
      </c>
      <c r="U651">
        <v>1978</v>
      </c>
      <c r="V651">
        <v>15</v>
      </c>
      <c r="W651">
        <v>4</v>
      </c>
      <c r="X651" t="s">
        <v>3242</v>
      </c>
      <c r="Y651" t="s">
        <v>2743</v>
      </c>
      <c r="Z651" t="s">
        <v>2509</v>
      </c>
      <c r="AA651" t="s">
        <v>2552</v>
      </c>
      <c r="AC651">
        <v>5</v>
      </c>
      <c r="AD651">
        <v>3800189</v>
      </c>
      <c r="AE651">
        <v>2019</v>
      </c>
    </row>
    <row r="652" spans="1:31">
      <c r="A652" t="s">
        <v>6729</v>
      </c>
      <c r="B652">
        <v>71453</v>
      </c>
      <c r="C652" t="s">
        <v>3243</v>
      </c>
      <c r="D652">
        <v>0</v>
      </c>
      <c r="E652">
        <v>512796</v>
      </c>
      <c r="F652" t="s">
        <v>2343</v>
      </c>
      <c r="G652">
        <v>422</v>
      </c>
      <c r="H652">
        <v>7</v>
      </c>
      <c r="I652">
        <v>390</v>
      </c>
      <c r="J652">
        <v>31.8</v>
      </c>
      <c r="K652">
        <v>31.8</v>
      </c>
      <c r="L652">
        <v>10.3</v>
      </c>
      <c r="M652">
        <v>10.3</v>
      </c>
      <c r="N652">
        <v>11</v>
      </c>
      <c r="P652">
        <v>16</v>
      </c>
      <c r="Q652">
        <v>5</v>
      </c>
      <c r="R652">
        <v>1968</v>
      </c>
      <c r="U652">
        <v>1968</v>
      </c>
      <c r="V652">
        <v>3.70000004768371</v>
      </c>
      <c r="W652">
        <v>3</v>
      </c>
      <c r="Z652" t="s">
        <v>2293</v>
      </c>
      <c r="AA652" t="s">
        <v>3123</v>
      </c>
      <c r="AC652">
        <v>4</v>
      </c>
      <c r="AD652">
        <v>3203063</v>
      </c>
      <c r="AE652">
        <v>2019</v>
      </c>
    </row>
    <row r="653" spans="1:31">
      <c r="A653" t="s">
        <v>6729</v>
      </c>
      <c r="B653">
        <v>44224</v>
      </c>
      <c r="C653" t="s">
        <v>3244</v>
      </c>
      <c r="D653">
        <v>0</v>
      </c>
      <c r="E653">
        <v>1155899</v>
      </c>
      <c r="F653" t="s">
        <v>2705</v>
      </c>
      <c r="G653">
        <v>335</v>
      </c>
      <c r="H653">
        <v>1149</v>
      </c>
      <c r="I653">
        <v>7200</v>
      </c>
      <c r="J653">
        <v>280</v>
      </c>
      <c r="K653">
        <v>280</v>
      </c>
      <c r="L653">
        <v>60</v>
      </c>
      <c r="M653">
        <v>60</v>
      </c>
      <c r="N653">
        <v>75</v>
      </c>
      <c r="Q653">
        <v>4800</v>
      </c>
      <c r="R653">
        <v>2004</v>
      </c>
      <c r="U653">
        <v>2004</v>
      </c>
      <c r="V653">
        <v>20</v>
      </c>
      <c r="W653">
        <v>7.5999999046325604</v>
      </c>
      <c r="Z653" t="s">
        <v>2293</v>
      </c>
      <c r="AA653" t="s">
        <v>2939</v>
      </c>
      <c r="AC653">
        <v>4</v>
      </c>
      <c r="AD653">
        <v>3208005</v>
      </c>
      <c r="AE653">
        <v>2019</v>
      </c>
    </row>
    <row r="654" spans="1:31">
      <c r="A654" t="s">
        <v>6729</v>
      </c>
      <c r="B654">
        <v>52524</v>
      </c>
      <c r="C654" t="s">
        <v>3245</v>
      </c>
      <c r="D654">
        <v>0</v>
      </c>
      <c r="E654">
        <v>291372</v>
      </c>
      <c r="F654" t="s">
        <v>2446</v>
      </c>
      <c r="G654">
        <v>351</v>
      </c>
      <c r="H654">
        <v>53</v>
      </c>
      <c r="I654">
        <v>360</v>
      </c>
      <c r="J654">
        <v>85</v>
      </c>
      <c r="K654">
        <v>100</v>
      </c>
      <c r="L654">
        <v>27</v>
      </c>
      <c r="M654">
        <v>30</v>
      </c>
      <c r="N654">
        <v>45</v>
      </c>
      <c r="P654">
        <v>292</v>
      </c>
      <c r="R654">
        <v>1963</v>
      </c>
      <c r="U654">
        <v>1963</v>
      </c>
      <c r="V654">
        <v>3.9000000953674299</v>
      </c>
      <c r="W654">
        <v>3.5999999046325599</v>
      </c>
      <c r="Z654" t="s">
        <v>2836</v>
      </c>
      <c r="AA654" t="s">
        <v>3246</v>
      </c>
      <c r="AC654">
        <v>4</v>
      </c>
      <c r="AD654">
        <v>2906067</v>
      </c>
      <c r="AE654">
        <v>2019</v>
      </c>
    </row>
    <row r="655" spans="1:31">
      <c r="A655" t="s">
        <v>6729</v>
      </c>
      <c r="B655">
        <v>17242</v>
      </c>
      <c r="C655" t="s">
        <v>3247</v>
      </c>
      <c r="D655">
        <v>0</v>
      </c>
      <c r="E655">
        <v>505895</v>
      </c>
      <c r="F655" t="s">
        <v>2446</v>
      </c>
      <c r="G655">
        <v>351</v>
      </c>
      <c r="H655">
        <v>67</v>
      </c>
      <c r="I655">
        <v>700</v>
      </c>
      <c r="J655">
        <v>85</v>
      </c>
      <c r="K655">
        <v>112</v>
      </c>
      <c r="L655">
        <v>27.2</v>
      </c>
      <c r="M655">
        <v>32</v>
      </c>
      <c r="N655">
        <v>38</v>
      </c>
      <c r="P655">
        <v>311</v>
      </c>
      <c r="R655">
        <v>1966</v>
      </c>
      <c r="U655">
        <v>1966</v>
      </c>
      <c r="V655">
        <v>5.4000000953674299</v>
      </c>
      <c r="W655">
        <v>4.9000000953674299</v>
      </c>
      <c r="Z655" t="s">
        <v>2836</v>
      </c>
      <c r="AA655" t="s">
        <v>3246</v>
      </c>
      <c r="AC655">
        <v>4</v>
      </c>
      <c r="AD655">
        <v>2906067</v>
      </c>
      <c r="AE655">
        <v>2019</v>
      </c>
    </row>
    <row r="656" spans="1:31">
      <c r="A656" t="s">
        <v>6729</v>
      </c>
      <c r="B656">
        <v>59914</v>
      </c>
      <c r="C656" t="s">
        <v>3248</v>
      </c>
      <c r="D656">
        <v>0</v>
      </c>
      <c r="E656">
        <v>653840</v>
      </c>
      <c r="F656" t="s">
        <v>2292</v>
      </c>
      <c r="G656">
        <v>422</v>
      </c>
      <c r="H656">
        <v>192</v>
      </c>
      <c r="I656">
        <v>2250</v>
      </c>
      <c r="J656">
        <v>166</v>
      </c>
      <c r="K656">
        <v>180</v>
      </c>
      <c r="L656">
        <v>40</v>
      </c>
      <c r="M656">
        <v>40</v>
      </c>
      <c r="N656">
        <v>60</v>
      </c>
      <c r="P656">
        <v>17</v>
      </c>
      <c r="Q656">
        <v>600</v>
      </c>
      <c r="R656">
        <v>1982</v>
      </c>
      <c r="U656">
        <v>1982</v>
      </c>
      <c r="V656">
        <v>11.5</v>
      </c>
      <c r="W656">
        <v>7</v>
      </c>
      <c r="Z656" t="s">
        <v>2452</v>
      </c>
      <c r="AC656">
        <v>5</v>
      </c>
      <c r="AD656">
        <v>109464</v>
      </c>
      <c r="AE656">
        <v>2019</v>
      </c>
    </row>
    <row r="657" spans="1:31">
      <c r="A657" t="s">
        <v>6729</v>
      </c>
      <c r="B657">
        <v>68709</v>
      </c>
      <c r="C657" t="s">
        <v>3249</v>
      </c>
      <c r="D657">
        <v>0</v>
      </c>
      <c r="E657">
        <v>570518</v>
      </c>
      <c r="F657" t="s">
        <v>2292</v>
      </c>
      <c r="G657">
        <v>422</v>
      </c>
      <c r="H657">
        <v>67</v>
      </c>
      <c r="I657">
        <v>1000</v>
      </c>
      <c r="J657">
        <v>103.9</v>
      </c>
      <c r="K657">
        <v>110</v>
      </c>
      <c r="L657">
        <v>25</v>
      </c>
      <c r="M657">
        <v>25</v>
      </c>
      <c r="N657">
        <v>35</v>
      </c>
      <c r="P657">
        <v>28</v>
      </c>
      <c r="Q657">
        <v>65</v>
      </c>
      <c r="R657">
        <v>1976</v>
      </c>
      <c r="U657">
        <v>1976</v>
      </c>
      <c r="V657">
        <v>6.6999998092651296</v>
      </c>
      <c r="W657">
        <v>4</v>
      </c>
      <c r="Z657" t="s">
        <v>2452</v>
      </c>
      <c r="AC657">
        <v>5</v>
      </c>
      <c r="AD657">
        <v>109464</v>
      </c>
      <c r="AE657">
        <v>2019</v>
      </c>
    </row>
    <row r="658" spans="1:31">
      <c r="A658" t="s">
        <v>6729</v>
      </c>
      <c r="B658">
        <v>7050</v>
      </c>
      <c r="C658" t="s">
        <v>3250</v>
      </c>
      <c r="D658">
        <v>0</v>
      </c>
      <c r="E658">
        <v>959592</v>
      </c>
      <c r="F658" t="s">
        <v>2378</v>
      </c>
      <c r="G658">
        <v>359</v>
      </c>
      <c r="H658">
        <v>30</v>
      </c>
      <c r="I658">
        <v>200</v>
      </c>
      <c r="J658">
        <v>48.2</v>
      </c>
      <c r="K658">
        <v>48.2</v>
      </c>
      <c r="L658">
        <v>23.8</v>
      </c>
      <c r="M658">
        <v>23.8</v>
      </c>
      <c r="P658">
        <v>110</v>
      </c>
      <c r="R658">
        <v>1991</v>
      </c>
      <c r="U658">
        <v>1991</v>
      </c>
      <c r="V658">
        <v>3</v>
      </c>
      <c r="W658">
        <v>2.5</v>
      </c>
      <c r="Z658" t="s">
        <v>2303</v>
      </c>
      <c r="AA658" t="s">
        <v>3251</v>
      </c>
      <c r="AC658">
        <v>5</v>
      </c>
      <c r="AD658">
        <v>3908465</v>
      </c>
      <c r="AE658">
        <v>2019</v>
      </c>
    </row>
    <row r="659" spans="1:31">
      <c r="A659" t="s">
        <v>6729</v>
      </c>
      <c r="B659">
        <v>47435</v>
      </c>
      <c r="C659" t="s">
        <v>3252</v>
      </c>
      <c r="D659">
        <v>0</v>
      </c>
      <c r="E659">
        <v>1098414</v>
      </c>
      <c r="F659" t="s">
        <v>2297</v>
      </c>
      <c r="G659">
        <v>359</v>
      </c>
      <c r="H659">
        <v>51</v>
      </c>
      <c r="I659">
        <v>580</v>
      </c>
      <c r="J659">
        <v>80.8</v>
      </c>
      <c r="K659">
        <v>91</v>
      </c>
      <c r="L659">
        <v>20</v>
      </c>
      <c r="M659">
        <v>20</v>
      </c>
      <c r="N659">
        <v>27</v>
      </c>
      <c r="P659">
        <v>149</v>
      </c>
      <c r="R659">
        <v>2000</v>
      </c>
      <c r="U659">
        <v>2000</v>
      </c>
      <c r="V659">
        <v>6</v>
      </c>
      <c r="W659">
        <v>3</v>
      </c>
      <c r="Z659" t="s">
        <v>2951</v>
      </c>
      <c r="AA659" t="s">
        <v>3253</v>
      </c>
      <c r="AB659" t="s">
        <v>2329</v>
      </c>
      <c r="AC659">
        <v>4</v>
      </c>
      <c r="AD659">
        <v>2701013</v>
      </c>
      <c r="AE659">
        <v>2019</v>
      </c>
    </row>
    <row r="660" spans="1:31">
      <c r="A660" t="s">
        <v>6729</v>
      </c>
      <c r="B660">
        <v>16166</v>
      </c>
      <c r="C660" t="s">
        <v>3254</v>
      </c>
      <c r="D660">
        <v>0</v>
      </c>
      <c r="E660">
        <v>1050718</v>
      </c>
      <c r="F660" t="s">
        <v>2297</v>
      </c>
      <c r="G660">
        <v>359</v>
      </c>
      <c r="H660">
        <v>51</v>
      </c>
      <c r="I660">
        <v>460</v>
      </c>
      <c r="J660">
        <v>80.8</v>
      </c>
      <c r="K660">
        <v>91</v>
      </c>
      <c r="L660">
        <v>20</v>
      </c>
      <c r="M660">
        <v>20</v>
      </c>
      <c r="N660">
        <v>24</v>
      </c>
      <c r="P660">
        <v>149</v>
      </c>
      <c r="R660">
        <v>1997</v>
      </c>
      <c r="U660">
        <v>1997</v>
      </c>
      <c r="V660">
        <v>6</v>
      </c>
      <c r="W660">
        <v>3</v>
      </c>
      <c r="Z660" t="s">
        <v>2298</v>
      </c>
      <c r="AA660" t="s">
        <v>2373</v>
      </c>
      <c r="AC660">
        <v>5</v>
      </c>
      <c r="AD660">
        <v>1508382</v>
      </c>
      <c r="AE660">
        <v>2019</v>
      </c>
    </row>
    <row r="661" spans="1:31">
      <c r="A661" t="s">
        <v>6729</v>
      </c>
      <c r="B661">
        <v>69612</v>
      </c>
      <c r="C661" t="s">
        <v>3255</v>
      </c>
      <c r="D661">
        <v>0</v>
      </c>
      <c r="E661">
        <v>600827</v>
      </c>
      <c r="F661" t="s">
        <v>2292</v>
      </c>
      <c r="G661">
        <v>422</v>
      </c>
      <c r="H661">
        <v>290</v>
      </c>
      <c r="I661">
        <v>3000</v>
      </c>
      <c r="J661">
        <v>163.6</v>
      </c>
      <c r="K661">
        <v>185</v>
      </c>
      <c r="L661">
        <v>44</v>
      </c>
      <c r="M661">
        <v>44</v>
      </c>
      <c r="N661">
        <v>56</v>
      </c>
      <c r="Q661">
        <v>820</v>
      </c>
      <c r="R661">
        <v>1978</v>
      </c>
      <c r="S661" t="s">
        <v>2344</v>
      </c>
      <c r="T661">
        <v>2007</v>
      </c>
      <c r="U661">
        <v>2007</v>
      </c>
      <c r="V661">
        <v>14</v>
      </c>
      <c r="W661">
        <v>9</v>
      </c>
      <c r="X661" t="s">
        <v>3256</v>
      </c>
      <c r="Y661" t="s">
        <v>3257</v>
      </c>
      <c r="Z661" t="s">
        <v>2363</v>
      </c>
      <c r="AA661" t="s">
        <v>2387</v>
      </c>
      <c r="AB661" t="s">
        <v>2388</v>
      </c>
      <c r="AC661">
        <v>4</v>
      </c>
      <c r="AD661">
        <v>3307413</v>
      </c>
      <c r="AE661">
        <v>2019</v>
      </c>
    </row>
    <row r="662" spans="1:31">
      <c r="A662" t="s">
        <v>6729</v>
      </c>
      <c r="B662">
        <v>61002</v>
      </c>
      <c r="C662" t="s">
        <v>3258</v>
      </c>
      <c r="D662">
        <v>0</v>
      </c>
      <c r="E662">
        <v>571277</v>
      </c>
      <c r="F662" t="s">
        <v>2343</v>
      </c>
      <c r="G662">
        <v>422</v>
      </c>
      <c r="H662">
        <v>19</v>
      </c>
      <c r="I662">
        <v>650</v>
      </c>
      <c r="J662">
        <v>45</v>
      </c>
      <c r="K662">
        <v>45</v>
      </c>
      <c r="L662">
        <v>15</v>
      </c>
      <c r="M662">
        <v>15</v>
      </c>
      <c r="N662">
        <v>20</v>
      </c>
      <c r="P662">
        <v>24</v>
      </c>
      <c r="Q662">
        <v>1600</v>
      </c>
      <c r="R662">
        <v>1976</v>
      </c>
      <c r="U662">
        <v>1976</v>
      </c>
      <c r="V662">
        <v>5.5999999046325604</v>
      </c>
      <c r="W662">
        <v>5</v>
      </c>
      <c r="Z662" t="s">
        <v>2293</v>
      </c>
      <c r="AA662" t="s">
        <v>2939</v>
      </c>
      <c r="AC662">
        <v>4</v>
      </c>
      <c r="AD662">
        <v>3208154</v>
      </c>
      <c r="AE662">
        <v>2019</v>
      </c>
    </row>
    <row r="663" spans="1:31">
      <c r="A663" t="s">
        <v>6729</v>
      </c>
      <c r="B663">
        <v>67402</v>
      </c>
      <c r="C663" t="s">
        <v>3259</v>
      </c>
      <c r="D663">
        <v>0</v>
      </c>
      <c r="E663">
        <v>280243</v>
      </c>
      <c r="F663" t="s">
        <v>2288</v>
      </c>
      <c r="G663">
        <v>329</v>
      </c>
      <c r="H663">
        <v>3897</v>
      </c>
      <c r="I663">
        <v>5100</v>
      </c>
      <c r="J663">
        <v>310.3</v>
      </c>
      <c r="K663">
        <v>341.6</v>
      </c>
      <c r="L663">
        <v>68</v>
      </c>
      <c r="M663">
        <v>72</v>
      </c>
      <c r="N663">
        <v>72</v>
      </c>
      <c r="P663">
        <v>950</v>
      </c>
      <c r="Q663">
        <v>100</v>
      </c>
      <c r="R663">
        <v>1959</v>
      </c>
      <c r="U663">
        <v>1959</v>
      </c>
      <c r="V663">
        <v>12.6000003814697</v>
      </c>
      <c r="W663">
        <v>10</v>
      </c>
      <c r="Z663" t="s">
        <v>2545</v>
      </c>
      <c r="AA663" t="s">
        <v>2308</v>
      </c>
      <c r="AB663" t="s">
        <v>2881</v>
      </c>
      <c r="AC663">
        <v>5</v>
      </c>
      <c r="AD663">
        <v>3610976</v>
      </c>
      <c r="AE663">
        <v>2019</v>
      </c>
    </row>
    <row r="664" spans="1:31">
      <c r="A664" t="s">
        <v>6729</v>
      </c>
      <c r="B664">
        <v>47269</v>
      </c>
      <c r="C664" t="s">
        <v>3260</v>
      </c>
      <c r="D664">
        <v>0</v>
      </c>
      <c r="E664">
        <v>1119862</v>
      </c>
      <c r="F664" t="s">
        <v>2946</v>
      </c>
      <c r="G664">
        <v>310</v>
      </c>
      <c r="H664">
        <v>10089</v>
      </c>
      <c r="I664">
        <v>13800</v>
      </c>
      <c r="J664">
        <v>621.29999999999995</v>
      </c>
      <c r="K664">
        <v>621.29999999999995</v>
      </c>
      <c r="L664">
        <v>105.6</v>
      </c>
      <c r="M664">
        <v>105.6</v>
      </c>
      <c r="N664">
        <v>165</v>
      </c>
      <c r="Q664">
        <v>31986</v>
      </c>
      <c r="R664">
        <v>1983</v>
      </c>
      <c r="U664">
        <v>1983</v>
      </c>
      <c r="V664">
        <v>37.5</v>
      </c>
      <c r="W664">
        <v>24.600000381469702</v>
      </c>
      <c r="X664" t="s">
        <v>2849</v>
      </c>
      <c r="Z664" t="s">
        <v>2402</v>
      </c>
      <c r="AA664" t="s">
        <v>3261</v>
      </c>
      <c r="AC664">
        <v>5</v>
      </c>
      <c r="AD664">
        <v>305484</v>
      </c>
      <c r="AE664">
        <v>2019</v>
      </c>
    </row>
    <row r="665" spans="1:31">
      <c r="A665" t="s">
        <v>6729</v>
      </c>
      <c r="B665">
        <v>1612</v>
      </c>
      <c r="C665" t="s">
        <v>3262</v>
      </c>
      <c r="D665">
        <v>0</v>
      </c>
      <c r="E665">
        <v>586073</v>
      </c>
      <c r="F665" t="s">
        <v>2292</v>
      </c>
      <c r="G665">
        <v>422</v>
      </c>
      <c r="H665">
        <v>180</v>
      </c>
      <c r="I665">
        <v>2250</v>
      </c>
      <c r="J665">
        <v>166.4</v>
      </c>
      <c r="K665">
        <v>166.4</v>
      </c>
      <c r="L665">
        <v>38</v>
      </c>
      <c r="M665">
        <v>38</v>
      </c>
      <c r="N665">
        <v>41.5</v>
      </c>
      <c r="P665">
        <v>19</v>
      </c>
      <c r="Q665">
        <v>653</v>
      </c>
      <c r="R665">
        <v>1977</v>
      </c>
      <c r="S665" t="s">
        <v>2344</v>
      </c>
      <c r="T665">
        <v>2007</v>
      </c>
      <c r="U665">
        <v>2007</v>
      </c>
      <c r="V665">
        <v>11</v>
      </c>
      <c r="W665">
        <v>5.0999999046325604</v>
      </c>
      <c r="Z665" t="s">
        <v>2293</v>
      </c>
      <c r="AA665" t="s">
        <v>2331</v>
      </c>
      <c r="AC665">
        <v>4</v>
      </c>
      <c r="AD665">
        <v>3208586</v>
      </c>
      <c r="AE665">
        <v>2019</v>
      </c>
    </row>
    <row r="666" spans="1:31">
      <c r="A666" t="s">
        <v>6729</v>
      </c>
      <c r="B666">
        <v>33444</v>
      </c>
      <c r="C666" t="s">
        <v>3263</v>
      </c>
      <c r="D666">
        <v>0</v>
      </c>
      <c r="E666">
        <v>576020</v>
      </c>
      <c r="F666" t="s">
        <v>2292</v>
      </c>
      <c r="G666">
        <v>422</v>
      </c>
      <c r="H666">
        <v>199</v>
      </c>
      <c r="I666">
        <v>1200</v>
      </c>
      <c r="J666">
        <v>156.4</v>
      </c>
      <c r="K666">
        <v>156.4</v>
      </c>
      <c r="L666">
        <v>36</v>
      </c>
      <c r="M666">
        <v>36</v>
      </c>
      <c r="N666">
        <v>60</v>
      </c>
      <c r="P666">
        <v>37</v>
      </c>
      <c r="Q666">
        <v>60</v>
      </c>
      <c r="R666">
        <v>1976</v>
      </c>
      <c r="U666">
        <v>1976</v>
      </c>
      <c r="V666">
        <v>12</v>
      </c>
      <c r="W666">
        <v>8</v>
      </c>
      <c r="X666" t="s">
        <v>3130</v>
      </c>
      <c r="Y666" t="s">
        <v>2743</v>
      </c>
      <c r="Z666" t="s">
        <v>2293</v>
      </c>
      <c r="AA666" t="s">
        <v>3116</v>
      </c>
      <c r="AC666">
        <v>4</v>
      </c>
      <c r="AD666">
        <v>3208586</v>
      </c>
      <c r="AE666">
        <v>2019</v>
      </c>
    </row>
    <row r="667" spans="1:31">
      <c r="A667" t="s">
        <v>6729</v>
      </c>
      <c r="B667">
        <v>43043</v>
      </c>
      <c r="C667" t="s">
        <v>3264</v>
      </c>
      <c r="D667">
        <v>0</v>
      </c>
      <c r="E667">
        <v>286615</v>
      </c>
      <c r="F667" t="s">
        <v>2288</v>
      </c>
      <c r="G667">
        <v>329</v>
      </c>
      <c r="H667">
        <v>30</v>
      </c>
      <c r="I667">
        <v>17</v>
      </c>
      <c r="J667">
        <v>50</v>
      </c>
      <c r="K667">
        <v>74</v>
      </c>
      <c r="L667">
        <v>22</v>
      </c>
      <c r="M667">
        <v>25</v>
      </c>
      <c r="N667">
        <v>15.9</v>
      </c>
      <c r="P667">
        <v>6</v>
      </c>
      <c r="Q667">
        <v>30</v>
      </c>
      <c r="R667">
        <v>2004</v>
      </c>
      <c r="U667">
        <v>2004</v>
      </c>
      <c r="V667">
        <v>2</v>
      </c>
      <c r="W667">
        <v>1</v>
      </c>
      <c r="Z667" t="s">
        <v>3265</v>
      </c>
      <c r="AA667" t="s">
        <v>3266</v>
      </c>
      <c r="AC667">
        <v>4</v>
      </c>
      <c r="AD667">
        <v>4502331</v>
      </c>
      <c r="AE667">
        <v>2019</v>
      </c>
    </row>
    <row r="668" spans="1:31">
      <c r="A668" t="s">
        <v>6729</v>
      </c>
      <c r="B668">
        <v>61285</v>
      </c>
      <c r="C668" t="s">
        <v>3267</v>
      </c>
      <c r="D668">
        <v>0</v>
      </c>
      <c r="E668">
        <v>1222565</v>
      </c>
      <c r="F668" t="s">
        <v>2292</v>
      </c>
      <c r="G668">
        <v>422</v>
      </c>
      <c r="H668">
        <v>56</v>
      </c>
      <c r="I668">
        <v>600</v>
      </c>
      <c r="J668">
        <v>70</v>
      </c>
      <c r="K668">
        <v>70</v>
      </c>
      <c r="L668">
        <v>24</v>
      </c>
      <c r="M668">
        <v>24</v>
      </c>
      <c r="N668">
        <v>17</v>
      </c>
      <c r="R668">
        <v>2009</v>
      </c>
      <c r="U668">
        <v>2009</v>
      </c>
      <c r="V668">
        <v>5</v>
      </c>
      <c r="W668">
        <v>4</v>
      </c>
      <c r="Z668" t="s">
        <v>2293</v>
      </c>
      <c r="AA668" t="s">
        <v>2294</v>
      </c>
      <c r="AC668">
        <v>4</v>
      </c>
      <c r="AD668">
        <v>3202509</v>
      </c>
      <c r="AE668">
        <v>2019</v>
      </c>
    </row>
    <row r="669" spans="1:31">
      <c r="A669" t="s">
        <v>6729</v>
      </c>
      <c r="B669">
        <v>71916</v>
      </c>
      <c r="C669" t="s">
        <v>3268</v>
      </c>
      <c r="D669">
        <v>0</v>
      </c>
      <c r="E669">
        <v>648618</v>
      </c>
      <c r="F669" t="s">
        <v>2292</v>
      </c>
      <c r="G669">
        <v>422</v>
      </c>
      <c r="H669">
        <v>33</v>
      </c>
      <c r="I669">
        <v>330</v>
      </c>
      <c r="J669">
        <v>55</v>
      </c>
      <c r="K669">
        <v>55</v>
      </c>
      <c r="L669">
        <v>22</v>
      </c>
      <c r="M669">
        <v>22</v>
      </c>
      <c r="N669">
        <v>17</v>
      </c>
      <c r="R669">
        <v>1982</v>
      </c>
      <c r="U669">
        <v>1982</v>
      </c>
      <c r="V669">
        <v>4</v>
      </c>
      <c r="W669">
        <v>3</v>
      </c>
      <c r="Z669" t="s">
        <v>2293</v>
      </c>
      <c r="AA669" t="s">
        <v>2294</v>
      </c>
      <c r="AC669">
        <v>4</v>
      </c>
      <c r="AD669">
        <v>3202509</v>
      </c>
      <c r="AE669">
        <v>2019</v>
      </c>
    </row>
    <row r="670" spans="1:31">
      <c r="A670" t="s">
        <v>6729</v>
      </c>
      <c r="B670">
        <v>73786</v>
      </c>
      <c r="C670" t="s">
        <v>3269</v>
      </c>
      <c r="D670">
        <v>0</v>
      </c>
      <c r="E670">
        <v>611074</v>
      </c>
      <c r="F670" t="s">
        <v>2292</v>
      </c>
      <c r="G670">
        <v>422</v>
      </c>
      <c r="H670">
        <v>61</v>
      </c>
      <c r="I670">
        <v>1130</v>
      </c>
      <c r="J670">
        <v>106</v>
      </c>
      <c r="K670">
        <v>120</v>
      </c>
      <c r="L670">
        <v>26</v>
      </c>
      <c r="M670">
        <v>26</v>
      </c>
      <c r="N670">
        <v>47</v>
      </c>
      <c r="P670">
        <v>16</v>
      </c>
      <c r="Q670">
        <v>89</v>
      </c>
      <c r="R670">
        <v>1979</v>
      </c>
      <c r="U670">
        <v>1979</v>
      </c>
      <c r="V670">
        <v>8</v>
      </c>
      <c r="W670">
        <v>7</v>
      </c>
      <c r="Z670" t="s">
        <v>2293</v>
      </c>
      <c r="AA670" t="s">
        <v>2410</v>
      </c>
      <c r="AB670" t="s">
        <v>2411</v>
      </c>
      <c r="AC670">
        <v>4</v>
      </c>
      <c r="AD670">
        <v>3208614</v>
      </c>
      <c r="AE670">
        <v>2019</v>
      </c>
    </row>
    <row r="671" spans="1:31">
      <c r="A671" t="s">
        <v>6729</v>
      </c>
      <c r="B671">
        <v>69100</v>
      </c>
      <c r="C671" t="s">
        <v>3270</v>
      </c>
      <c r="D671">
        <v>0</v>
      </c>
      <c r="E671">
        <v>633327</v>
      </c>
      <c r="F671" t="s">
        <v>2292</v>
      </c>
      <c r="G671">
        <v>422</v>
      </c>
      <c r="H671">
        <v>66</v>
      </c>
      <c r="I671">
        <v>1380</v>
      </c>
      <c r="J671">
        <v>97.2</v>
      </c>
      <c r="K671">
        <v>110</v>
      </c>
      <c r="L671">
        <v>26</v>
      </c>
      <c r="M671">
        <v>26</v>
      </c>
      <c r="N671">
        <v>45</v>
      </c>
      <c r="P671">
        <v>36</v>
      </c>
      <c r="Q671">
        <v>75</v>
      </c>
      <c r="R671">
        <v>1981</v>
      </c>
      <c r="U671">
        <v>1981</v>
      </c>
      <c r="V671">
        <v>9</v>
      </c>
      <c r="W671">
        <v>7</v>
      </c>
      <c r="Z671" t="s">
        <v>2293</v>
      </c>
      <c r="AA671" t="s">
        <v>2410</v>
      </c>
      <c r="AB671" t="s">
        <v>2411</v>
      </c>
      <c r="AC671">
        <v>4</v>
      </c>
      <c r="AD671">
        <v>3208614</v>
      </c>
      <c r="AE671">
        <v>2019</v>
      </c>
    </row>
    <row r="672" spans="1:31">
      <c r="A672" t="s">
        <v>6729</v>
      </c>
      <c r="B672">
        <v>33532</v>
      </c>
      <c r="C672" t="s">
        <v>3271</v>
      </c>
      <c r="D672">
        <v>0</v>
      </c>
      <c r="E672">
        <v>256150</v>
      </c>
      <c r="F672" t="s">
        <v>2288</v>
      </c>
      <c r="G672">
        <v>329</v>
      </c>
      <c r="H672">
        <v>133</v>
      </c>
      <c r="I672">
        <v>50</v>
      </c>
      <c r="J672">
        <v>170</v>
      </c>
      <c r="K672">
        <v>170</v>
      </c>
      <c r="L672">
        <v>26</v>
      </c>
      <c r="M672">
        <v>26</v>
      </c>
      <c r="N672">
        <v>10</v>
      </c>
      <c r="P672">
        <v>30</v>
      </c>
      <c r="Q672">
        <v>8</v>
      </c>
      <c r="R672">
        <v>1948</v>
      </c>
      <c r="U672">
        <v>1948</v>
      </c>
      <c r="V672">
        <v>9</v>
      </c>
      <c r="W672">
        <v>1.6000000238418499</v>
      </c>
      <c r="Z672" t="s">
        <v>3272</v>
      </c>
      <c r="AA672" t="s">
        <v>3273</v>
      </c>
      <c r="AC672">
        <v>4</v>
      </c>
      <c r="AD672">
        <v>2101526</v>
      </c>
      <c r="AE672">
        <v>2019</v>
      </c>
    </row>
    <row r="673" spans="1:31">
      <c r="A673" t="s">
        <v>6729</v>
      </c>
      <c r="B673">
        <v>47527</v>
      </c>
      <c r="C673" t="s">
        <v>3274</v>
      </c>
      <c r="D673">
        <v>0</v>
      </c>
      <c r="E673">
        <v>1156557</v>
      </c>
      <c r="F673" t="s">
        <v>2307</v>
      </c>
      <c r="G673">
        <v>329</v>
      </c>
      <c r="H673">
        <v>284</v>
      </c>
      <c r="I673">
        <v>10000</v>
      </c>
      <c r="J673">
        <v>160</v>
      </c>
      <c r="K673">
        <v>160</v>
      </c>
      <c r="L673">
        <v>60</v>
      </c>
      <c r="M673">
        <v>60</v>
      </c>
      <c r="N673">
        <v>45</v>
      </c>
      <c r="P673">
        <v>530</v>
      </c>
      <c r="R673">
        <v>1990</v>
      </c>
      <c r="S673" t="s">
        <v>2344</v>
      </c>
      <c r="T673">
        <v>2004</v>
      </c>
      <c r="U673">
        <v>2004</v>
      </c>
      <c r="V673">
        <v>8</v>
      </c>
      <c r="W673">
        <v>7</v>
      </c>
      <c r="Z673" t="s">
        <v>2809</v>
      </c>
      <c r="AA673" t="s">
        <v>3275</v>
      </c>
      <c r="AC673">
        <v>5</v>
      </c>
      <c r="AD673">
        <v>107760</v>
      </c>
      <c r="AE673">
        <v>2019</v>
      </c>
    </row>
    <row r="674" spans="1:31">
      <c r="A674" t="s">
        <v>6729</v>
      </c>
      <c r="B674">
        <v>32373</v>
      </c>
      <c r="C674" t="s">
        <v>3276</v>
      </c>
      <c r="D674">
        <v>0</v>
      </c>
      <c r="E674">
        <v>572538</v>
      </c>
      <c r="F674" t="s">
        <v>2288</v>
      </c>
      <c r="G674">
        <v>329</v>
      </c>
      <c r="H674">
        <v>66</v>
      </c>
      <c r="I674">
        <v>2300</v>
      </c>
      <c r="J674">
        <v>127.4</v>
      </c>
      <c r="K674">
        <v>130</v>
      </c>
      <c r="L674">
        <v>34.6</v>
      </c>
      <c r="M674">
        <v>34.6</v>
      </c>
      <c r="N674">
        <v>41</v>
      </c>
      <c r="P674">
        <v>787</v>
      </c>
      <c r="Q674">
        <v>97</v>
      </c>
      <c r="R674">
        <v>1976</v>
      </c>
      <c r="U674">
        <v>1976</v>
      </c>
      <c r="V674">
        <v>6.9000000953674299</v>
      </c>
      <c r="W674">
        <v>5.6999998092651296</v>
      </c>
      <c r="Z674" t="s">
        <v>2303</v>
      </c>
      <c r="AA674" t="s">
        <v>2623</v>
      </c>
      <c r="AB674" t="s">
        <v>2323</v>
      </c>
      <c r="AC674">
        <v>5</v>
      </c>
      <c r="AD674">
        <v>3901468</v>
      </c>
      <c r="AE674">
        <v>2019</v>
      </c>
    </row>
    <row r="675" spans="1:31">
      <c r="A675" t="s">
        <v>6729</v>
      </c>
      <c r="B675">
        <v>49283</v>
      </c>
      <c r="C675" t="s">
        <v>3277</v>
      </c>
      <c r="D675">
        <v>0</v>
      </c>
      <c r="E675">
        <v>1210057</v>
      </c>
      <c r="F675" t="s">
        <v>2307</v>
      </c>
      <c r="G675">
        <v>329</v>
      </c>
      <c r="H675">
        <v>43</v>
      </c>
      <c r="I675">
        <v>2820</v>
      </c>
      <c r="J675">
        <v>70</v>
      </c>
      <c r="K675">
        <v>70</v>
      </c>
      <c r="L675">
        <v>21.8</v>
      </c>
      <c r="M675">
        <v>21.8</v>
      </c>
      <c r="N675">
        <v>20</v>
      </c>
      <c r="P675">
        <v>123</v>
      </c>
      <c r="Q675">
        <v>54</v>
      </c>
      <c r="R675">
        <v>2008</v>
      </c>
      <c r="U675">
        <v>2008</v>
      </c>
      <c r="V675">
        <v>10</v>
      </c>
      <c r="W675">
        <v>3</v>
      </c>
      <c r="Z675" t="s">
        <v>2303</v>
      </c>
      <c r="AA675" t="s">
        <v>2623</v>
      </c>
      <c r="AB675" t="s">
        <v>2323</v>
      </c>
      <c r="AC675">
        <v>5</v>
      </c>
      <c r="AD675">
        <v>3901468</v>
      </c>
      <c r="AE675">
        <v>2019</v>
      </c>
    </row>
    <row r="676" spans="1:31">
      <c r="A676" t="s">
        <v>6729</v>
      </c>
      <c r="B676">
        <v>59063</v>
      </c>
      <c r="C676" t="s">
        <v>3278</v>
      </c>
      <c r="D676">
        <v>0</v>
      </c>
      <c r="E676">
        <v>513351</v>
      </c>
      <c r="F676" t="s">
        <v>2288</v>
      </c>
      <c r="G676">
        <v>329</v>
      </c>
      <c r="H676">
        <v>64</v>
      </c>
      <c r="I676">
        <v>800</v>
      </c>
      <c r="J676">
        <v>83</v>
      </c>
      <c r="K676">
        <v>83</v>
      </c>
      <c r="L676">
        <v>33.4</v>
      </c>
      <c r="M676">
        <v>33.4</v>
      </c>
      <c r="N676">
        <v>35</v>
      </c>
      <c r="P676">
        <v>499</v>
      </c>
      <c r="Q676">
        <v>94</v>
      </c>
      <c r="R676">
        <v>1974</v>
      </c>
      <c r="U676">
        <v>1974</v>
      </c>
      <c r="V676">
        <v>9.6000003814697195</v>
      </c>
      <c r="W676">
        <v>7.8000001907348597</v>
      </c>
      <c r="Z676" t="s">
        <v>2303</v>
      </c>
      <c r="AA676" t="s">
        <v>2623</v>
      </c>
      <c r="AB676" t="s">
        <v>2323</v>
      </c>
      <c r="AC676">
        <v>5</v>
      </c>
      <c r="AD676">
        <v>3901468</v>
      </c>
      <c r="AE676">
        <v>2019</v>
      </c>
    </row>
    <row r="677" spans="1:31">
      <c r="A677" t="s">
        <v>6729</v>
      </c>
      <c r="B677">
        <v>59070</v>
      </c>
      <c r="C677" t="s">
        <v>3279</v>
      </c>
      <c r="D677">
        <v>0</v>
      </c>
      <c r="E677">
        <v>524689</v>
      </c>
      <c r="F677" t="s">
        <v>2288</v>
      </c>
      <c r="G677">
        <v>329</v>
      </c>
      <c r="H677">
        <v>67</v>
      </c>
      <c r="I677">
        <v>12000</v>
      </c>
      <c r="J677">
        <v>105.4</v>
      </c>
      <c r="K677">
        <v>105.4</v>
      </c>
      <c r="L677">
        <v>30</v>
      </c>
      <c r="M677">
        <v>30</v>
      </c>
      <c r="N677">
        <v>35</v>
      </c>
      <c r="P677">
        <v>650</v>
      </c>
      <c r="Q677">
        <v>98</v>
      </c>
      <c r="R677">
        <v>1969</v>
      </c>
      <c r="U677">
        <v>1969</v>
      </c>
      <c r="V677">
        <v>11.1000003814697</v>
      </c>
      <c r="W677">
        <v>10.899999618530201</v>
      </c>
      <c r="Z677" t="s">
        <v>2303</v>
      </c>
      <c r="AA677" t="s">
        <v>2623</v>
      </c>
      <c r="AB677" t="s">
        <v>2323</v>
      </c>
      <c r="AC677">
        <v>5</v>
      </c>
      <c r="AD677">
        <v>3901468</v>
      </c>
      <c r="AE677">
        <v>2019</v>
      </c>
    </row>
    <row r="678" spans="1:31">
      <c r="A678" t="s">
        <v>6729</v>
      </c>
      <c r="B678">
        <v>63891</v>
      </c>
      <c r="C678" t="s">
        <v>3280</v>
      </c>
      <c r="D678">
        <v>0</v>
      </c>
      <c r="E678">
        <v>615355</v>
      </c>
      <c r="F678" t="s">
        <v>2446</v>
      </c>
      <c r="G678">
        <v>351</v>
      </c>
      <c r="H678">
        <v>60</v>
      </c>
      <c r="I678">
        <v>650</v>
      </c>
      <c r="J678">
        <v>87</v>
      </c>
      <c r="K678">
        <v>87</v>
      </c>
      <c r="L678">
        <v>26</v>
      </c>
      <c r="M678">
        <v>26</v>
      </c>
      <c r="N678">
        <v>35</v>
      </c>
      <c r="P678">
        <v>298</v>
      </c>
      <c r="Q678">
        <v>88</v>
      </c>
      <c r="R678">
        <v>1979</v>
      </c>
      <c r="U678">
        <v>1979</v>
      </c>
      <c r="V678">
        <v>6.5999999046325604</v>
      </c>
      <c r="W678">
        <v>6</v>
      </c>
      <c r="Z678" t="s">
        <v>2303</v>
      </c>
      <c r="AA678" t="s">
        <v>2623</v>
      </c>
      <c r="AB678" t="s">
        <v>2323</v>
      </c>
      <c r="AC678">
        <v>5</v>
      </c>
      <c r="AD678">
        <v>3901468</v>
      </c>
      <c r="AE678">
        <v>2019</v>
      </c>
    </row>
    <row r="679" spans="1:31">
      <c r="A679" t="s">
        <v>6729</v>
      </c>
      <c r="B679">
        <v>63892</v>
      </c>
      <c r="C679" t="s">
        <v>3281</v>
      </c>
      <c r="D679">
        <v>0</v>
      </c>
      <c r="E679">
        <v>607794</v>
      </c>
      <c r="F679" t="s">
        <v>2446</v>
      </c>
      <c r="G679">
        <v>351</v>
      </c>
      <c r="H679">
        <v>60</v>
      </c>
      <c r="I679">
        <v>650</v>
      </c>
      <c r="J679">
        <v>87</v>
      </c>
      <c r="K679">
        <v>87</v>
      </c>
      <c r="L679">
        <v>26</v>
      </c>
      <c r="M679">
        <v>26</v>
      </c>
      <c r="N679">
        <v>35</v>
      </c>
      <c r="P679">
        <v>299</v>
      </c>
      <c r="Q679">
        <v>88</v>
      </c>
      <c r="R679">
        <v>1979</v>
      </c>
      <c r="U679">
        <v>1979</v>
      </c>
      <c r="V679">
        <v>6.5999999046325604</v>
      </c>
      <c r="W679">
        <v>6</v>
      </c>
      <c r="Z679" t="s">
        <v>2303</v>
      </c>
      <c r="AA679" t="s">
        <v>2623</v>
      </c>
      <c r="AB679" t="s">
        <v>2323</v>
      </c>
      <c r="AC679">
        <v>5</v>
      </c>
      <c r="AD679">
        <v>3901468</v>
      </c>
      <c r="AE679">
        <v>2019</v>
      </c>
    </row>
    <row r="680" spans="1:31">
      <c r="A680" t="s">
        <v>6729</v>
      </c>
      <c r="B680">
        <v>63893</v>
      </c>
      <c r="C680" t="s">
        <v>3282</v>
      </c>
      <c r="D680">
        <v>0</v>
      </c>
      <c r="E680">
        <v>603966</v>
      </c>
      <c r="F680" t="s">
        <v>2446</v>
      </c>
      <c r="G680">
        <v>351</v>
      </c>
      <c r="H680">
        <v>60</v>
      </c>
      <c r="I680">
        <v>650</v>
      </c>
      <c r="J680">
        <v>87</v>
      </c>
      <c r="K680">
        <v>87</v>
      </c>
      <c r="L680">
        <v>26</v>
      </c>
      <c r="M680">
        <v>26</v>
      </c>
      <c r="N680">
        <v>35</v>
      </c>
      <c r="P680">
        <v>298</v>
      </c>
      <c r="Q680">
        <v>88</v>
      </c>
      <c r="R680">
        <v>1979</v>
      </c>
      <c r="U680">
        <v>1979</v>
      </c>
      <c r="V680">
        <v>6.5999999046325604</v>
      </c>
      <c r="W680">
        <v>6</v>
      </c>
      <c r="Z680" t="s">
        <v>2303</v>
      </c>
      <c r="AA680" t="s">
        <v>2623</v>
      </c>
      <c r="AB680" t="s">
        <v>2323</v>
      </c>
      <c r="AC680">
        <v>5</v>
      </c>
      <c r="AD680">
        <v>3901468</v>
      </c>
      <c r="AE680">
        <v>2019</v>
      </c>
    </row>
    <row r="681" spans="1:31">
      <c r="A681" t="s">
        <v>6729</v>
      </c>
      <c r="B681">
        <v>19766</v>
      </c>
      <c r="C681" t="s">
        <v>3283</v>
      </c>
      <c r="D681">
        <v>0</v>
      </c>
      <c r="E681">
        <v>1077091</v>
      </c>
      <c r="F681" t="s">
        <v>2292</v>
      </c>
      <c r="G681">
        <v>422</v>
      </c>
      <c r="H681">
        <v>50</v>
      </c>
      <c r="I681">
        <v>1500</v>
      </c>
      <c r="J681">
        <v>130</v>
      </c>
      <c r="K681">
        <v>130</v>
      </c>
      <c r="L681">
        <v>36</v>
      </c>
      <c r="M681">
        <v>36</v>
      </c>
      <c r="N681">
        <v>40</v>
      </c>
      <c r="P681">
        <v>20</v>
      </c>
      <c r="Q681">
        <v>200</v>
      </c>
      <c r="R681">
        <v>1999</v>
      </c>
      <c r="U681">
        <v>1999</v>
      </c>
      <c r="V681">
        <v>10</v>
      </c>
      <c r="W681">
        <v>6</v>
      </c>
      <c r="X681" t="s">
        <v>3284</v>
      </c>
      <c r="Z681" t="s">
        <v>3285</v>
      </c>
      <c r="AA681" t="s">
        <v>3286</v>
      </c>
      <c r="AB681" t="s">
        <v>2432</v>
      </c>
      <c r="AC681">
        <v>5</v>
      </c>
      <c r="AD681">
        <v>4008541</v>
      </c>
      <c r="AE681">
        <v>2019</v>
      </c>
    </row>
    <row r="682" spans="1:31">
      <c r="A682" t="s">
        <v>6729</v>
      </c>
      <c r="B682">
        <v>44458</v>
      </c>
      <c r="C682" t="s">
        <v>3287</v>
      </c>
      <c r="D682">
        <v>0</v>
      </c>
      <c r="E682">
        <v>1164322</v>
      </c>
      <c r="F682" t="s">
        <v>2292</v>
      </c>
      <c r="G682">
        <v>422</v>
      </c>
      <c r="H682">
        <v>65</v>
      </c>
      <c r="I682">
        <v>1700</v>
      </c>
      <c r="J682">
        <v>151.69999999999999</v>
      </c>
      <c r="K682">
        <v>166</v>
      </c>
      <c r="L682">
        <v>36</v>
      </c>
      <c r="M682">
        <v>36</v>
      </c>
      <c r="N682">
        <v>30</v>
      </c>
      <c r="P682">
        <v>24</v>
      </c>
      <c r="Q682">
        <v>500</v>
      </c>
      <c r="R682">
        <v>2004</v>
      </c>
      <c r="U682">
        <v>2004</v>
      </c>
      <c r="V682">
        <v>12</v>
      </c>
      <c r="W682">
        <v>8</v>
      </c>
      <c r="Z682" t="s">
        <v>3285</v>
      </c>
      <c r="AA682" t="s">
        <v>2581</v>
      </c>
      <c r="AC682">
        <v>5</v>
      </c>
      <c r="AD682">
        <v>4008541</v>
      </c>
      <c r="AE682">
        <v>2019</v>
      </c>
    </row>
    <row r="683" spans="1:31">
      <c r="A683" t="s">
        <v>6729</v>
      </c>
      <c r="B683">
        <v>368</v>
      </c>
      <c r="C683" t="s">
        <v>3288</v>
      </c>
      <c r="D683">
        <v>0</v>
      </c>
      <c r="E683">
        <v>981454</v>
      </c>
      <c r="F683" t="s">
        <v>2339</v>
      </c>
      <c r="G683">
        <v>359</v>
      </c>
      <c r="H683">
        <v>15</v>
      </c>
      <c r="I683">
        <v>600</v>
      </c>
      <c r="J683">
        <v>30</v>
      </c>
      <c r="K683">
        <v>30</v>
      </c>
      <c r="L683">
        <v>10</v>
      </c>
      <c r="M683">
        <v>10</v>
      </c>
      <c r="N683">
        <v>8</v>
      </c>
      <c r="P683">
        <v>25</v>
      </c>
      <c r="R683">
        <v>1992</v>
      </c>
      <c r="U683">
        <v>1992</v>
      </c>
      <c r="V683">
        <v>2</v>
      </c>
      <c r="W683">
        <v>2</v>
      </c>
      <c r="Z683" t="s">
        <v>3289</v>
      </c>
      <c r="AA683" t="s">
        <v>3290</v>
      </c>
      <c r="AB683" t="s">
        <v>2398</v>
      </c>
      <c r="AC683">
        <v>5</v>
      </c>
      <c r="AD683">
        <v>4009745</v>
      </c>
      <c r="AE683">
        <v>2019</v>
      </c>
    </row>
    <row r="684" spans="1:31">
      <c r="A684" t="s">
        <v>6729</v>
      </c>
      <c r="B684">
        <v>75632</v>
      </c>
      <c r="C684" t="s">
        <v>3291</v>
      </c>
      <c r="D684">
        <v>0</v>
      </c>
      <c r="E684">
        <v>930837</v>
      </c>
      <c r="F684" t="s">
        <v>2446</v>
      </c>
      <c r="G684">
        <v>351</v>
      </c>
      <c r="H684">
        <v>60</v>
      </c>
      <c r="I684">
        <v>600</v>
      </c>
      <c r="J684">
        <v>92.3</v>
      </c>
      <c r="K684">
        <v>92.3</v>
      </c>
      <c r="L684">
        <v>34</v>
      </c>
      <c r="M684">
        <v>34</v>
      </c>
      <c r="N684">
        <v>32</v>
      </c>
      <c r="P684">
        <v>535</v>
      </c>
      <c r="Q684">
        <v>99</v>
      </c>
      <c r="R684">
        <v>1988</v>
      </c>
      <c r="U684">
        <v>1988</v>
      </c>
      <c r="V684">
        <v>6.5999999046325604</v>
      </c>
      <c r="W684">
        <v>2</v>
      </c>
      <c r="Z684" t="s">
        <v>2402</v>
      </c>
      <c r="AA684" t="s">
        <v>3292</v>
      </c>
      <c r="AC684">
        <v>5</v>
      </c>
      <c r="AD684">
        <v>309939</v>
      </c>
      <c r="AE684">
        <v>2019</v>
      </c>
    </row>
    <row r="685" spans="1:31">
      <c r="A685" t="s">
        <v>6729</v>
      </c>
      <c r="B685">
        <v>81356</v>
      </c>
      <c r="C685" t="s">
        <v>3293</v>
      </c>
      <c r="D685">
        <v>0</v>
      </c>
      <c r="F685" t="s">
        <v>2288</v>
      </c>
      <c r="G685">
        <v>329</v>
      </c>
      <c r="H685">
        <v>99</v>
      </c>
      <c r="I685">
        <v>300</v>
      </c>
      <c r="J685">
        <v>75</v>
      </c>
      <c r="K685">
        <v>75</v>
      </c>
      <c r="L685">
        <v>35</v>
      </c>
      <c r="M685">
        <v>36</v>
      </c>
      <c r="N685">
        <v>25.1</v>
      </c>
      <c r="P685">
        <v>75</v>
      </c>
      <c r="Q685">
        <v>12</v>
      </c>
      <c r="R685">
        <v>1951</v>
      </c>
      <c r="U685">
        <v>1951</v>
      </c>
      <c r="V685">
        <v>7.5999999046325604</v>
      </c>
      <c r="W685">
        <v>7</v>
      </c>
      <c r="Z685" t="s">
        <v>2792</v>
      </c>
      <c r="AA685" t="s">
        <v>3294</v>
      </c>
      <c r="AB685" t="s">
        <v>2432</v>
      </c>
      <c r="AC685">
        <v>3</v>
      </c>
      <c r="AD685">
        <v>2302297</v>
      </c>
      <c r="AE685">
        <v>2019</v>
      </c>
    </row>
    <row r="686" spans="1:31">
      <c r="A686" t="s">
        <v>6729</v>
      </c>
      <c r="B686">
        <v>33556</v>
      </c>
      <c r="C686" t="s">
        <v>3295</v>
      </c>
      <c r="D686">
        <v>0</v>
      </c>
      <c r="E686">
        <v>238815</v>
      </c>
      <c r="F686" t="s">
        <v>2288</v>
      </c>
      <c r="G686">
        <v>329</v>
      </c>
      <c r="H686">
        <v>56</v>
      </c>
      <c r="I686">
        <v>300</v>
      </c>
      <c r="J686">
        <v>73.2</v>
      </c>
      <c r="K686">
        <v>73.2</v>
      </c>
      <c r="L686">
        <v>26.1</v>
      </c>
      <c r="M686">
        <v>26.1</v>
      </c>
      <c r="N686">
        <v>18.100000000000001</v>
      </c>
      <c r="P686">
        <v>42</v>
      </c>
      <c r="Q686">
        <v>12</v>
      </c>
      <c r="R686">
        <v>1939</v>
      </c>
      <c r="U686">
        <v>1939</v>
      </c>
      <c r="V686">
        <v>5.5999999046325604</v>
      </c>
      <c r="W686">
        <v>5</v>
      </c>
      <c r="Z686" t="s">
        <v>2792</v>
      </c>
      <c r="AA686" t="s">
        <v>3294</v>
      </c>
      <c r="AB686" t="s">
        <v>2432</v>
      </c>
      <c r="AC686">
        <v>3</v>
      </c>
      <c r="AD686">
        <v>2302297</v>
      </c>
      <c r="AE686">
        <v>2019</v>
      </c>
    </row>
    <row r="687" spans="1:31">
      <c r="A687" t="s">
        <v>6729</v>
      </c>
      <c r="B687">
        <v>4910</v>
      </c>
      <c r="C687" t="s">
        <v>2245</v>
      </c>
      <c r="D687">
        <v>0</v>
      </c>
      <c r="E687">
        <v>1024115</v>
      </c>
      <c r="F687" t="s">
        <v>2591</v>
      </c>
      <c r="G687">
        <v>114</v>
      </c>
      <c r="H687">
        <v>5031</v>
      </c>
      <c r="I687">
        <v>9840</v>
      </c>
      <c r="J687">
        <v>491.5</v>
      </c>
      <c r="K687">
        <v>524</v>
      </c>
      <c r="L687">
        <v>90</v>
      </c>
      <c r="M687">
        <v>90</v>
      </c>
      <c r="N687">
        <v>114</v>
      </c>
      <c r="Q687">
        <v>28784</v>
      </c>
      <c r="R687">
        <v>1994</v>
      </c>
      <c r="U687">
        <v>1994</v>
      </c>
      <c r="V687">
        <v>35</v>
      </c>
      <c r="W687">
        <v>22</v>
      </c>
      <c r="X687" t="s">
        <v>3296</v>
      </c>
      <c r="Y687" t="s">
        <v>3297</v>
      </c>
      <c r="Z687" t="s">
        <v>2383</v>
      </c>
      <c r="AA687" t="s">
        <v>2504</v>
      </c>
      <c r="AC687">
        <v>4</v>
      </c>
      <c r="AD687">
        <v>1609455</v>
      </c>
      <c r="AE687">
        <v>2019</v>
      </c>
    </row>
    <row r="688" spans="1:31">
      <c r="A688" t="s">
        <v>6729</v>
      </c>
      <c r="B688">
        <v>28387</v>
      </c>
      <c r="C688" t="s">
        <v>3298</v>
      </c>
      <c r="D688">
        <v>0</v>
      </c>
      <c r="E688">
        <v>1097461</v>
      </c>
      <c r="F688" t="s">
        <v>2343</v>
      </c>
      <c r="G688">
        <v>422</v>
      </c>
      <c r="H688">
        <v>64</v>
      </c>
      <c r="I688">
        <v>3300</v>
      </c>
      <c r="J688">
        <v>134</v>
      </c>
      <c r="K688">
        <v>134</v>
      </c>
      <c r="L688">
        <v>27</v>
      </c>
      <c r="M688">
        <v>27</v>
      </c>
      <c r="N688">
        <v>38.5</v>
      </c>
      <c r="P688">
        <v>68</v>
      </c>
      <c r="Q688">
        <v>94</v>
      </c>
      <c r="R688">
        <v>2000</v>
      </c>
      <c r="U688">
        <v>2000</v>
      </c>
      <c r="V688">
        <v>10</v>
      </c>
      <c r="W688">
        <v>6</v>
      </c>
      <c r="Z688" t="s">
        <v>2363</v>
      </c>
      <c r="AC688">
        <v>4</v>
      </c>
      <c r="AD688">
        <v>3300801</v>
      </c>
      <c r="AE688">
        <v>2019</v>
      </c>
    </row>
    <row r="689" spans="1:31">
      <c r="A689" t="s">
        <v>6729</v>
      </c>
      <c r="B689">
        <v>40086</v>
      </c>
      <c r="C689" t="s">
        <v>3299</v>
      </c>
      <c r="D689">
        <v>0</v>
      </c>
      <c r="E689">
        <v>1127417</v>
      </c>
      <c r="F689" t="s">
        <v>2343</v>
      </c>
      <c r="G689">
        <v>422</v>
      </c>
      <c r="H689">
        <v>64</v>
      </c>
      <c r="I689">
        <v>3300</v>
      </c>
      <c r="J689">
        <v>134</v>
      </c>
      <c r="K689">
        <v>134</v>
      </c>
      <c r="L689">
        <v>27</v>
      </c>
      <c r="M689">
        <v>27</v>
      </c>
      <c r="N689">
        <v>35.5</v>
      </c>
      <c r="P689">
        <v>68</v>
      </c>
      <c r="Q689">
        <v>94</v>
      </c>
      <c r="R689">
        <v>2002</v>
      </c>
      <c r="U689">
        <v>2002</v>
      </c>
      <c r="V689">
        <v>10</v>
      </c>
      <c r="W689">
        <v>6</v>
      </c>
      <c r="Z689" t="s">
        <v>2363</v>
      </c>
      <c r="AC689">
        <v>4</v>
      </c>
      <c r="AD689">
        <v>3300801</v>
      </c>
      <c r="AE689">
        <v>2019</v>
      </c>
    </row>
    <row r="690" spans="1:31">
      <c r="A690" t="s">
        <v>6729</v>
      </c>
      <c r="B690">
        <v>72874</v>
      </c>
      <c r="C690" t="s">
        <v>3300</v>
      </c>
      <c r="D690">
        <v>0</v>
      </c>
      <c r="E690">
        <v>951818</v>
      </c>
      <c r="F690" t="s">
        <v>2343</v>
      </c>
      <c r="G690">
        <v>422</v>
      </c>
      <c r="H690">
        <v>64</v>
      </c>
      <c r="I690">
        <v>2040</v>
      </c>
      <c r="J690">
        <v>117.2</v>
      </c>
      <c r="K690">
        <v>130</v>
      </c>
      <c r="L690">
        <v>26</v>
      </c>
      <c r="M690">
        <v>26</v>
      </c>
      <c r="N690">
        <v>36</v>
      </c>
      <c r="P690">
        <v>67</v>
      </c>
      <c r="Q690">
        <v>118</v>
      </c>
      <c r="R690">
        <v>1989</v>
      </c>
      <c r="U690">
        <v>1989</v>
      </c>
      <c r="V690">
        <v>7</v>
      </c>
      <c r="W690">
        <v>5</v>
      </c>
      <c r="Z690" t="s">
        <v>2363</v>
      </c>
      <c r="AA690" t="s">
        <v>2474</v>
      </c>
      <c r="AC690">
        <v>4</v>
      </c>
      <c r="AD690">
        <v>3300801</v>
      </c>
      <c r="AE690">
        <v>2019</v>
      </c>
    </row>
    <row r="691" spans="1:31">
      <c r="A691" t="s">
        <v>6729</v>
      </c>
      <c r="B691">
        <v>97760</v>
      </c>
      <c r="C691" t="s">
        <v>3301</v>
      </c>
      <c r="D691">
        <v>0</v>
      </c>
      <c r="E691">
        <v>676242</v>
      </c>
      <c r="F691" t="s">
        <v>2343</v>
      </c>
      <c r="G691">
        <v>422</v>
      </c>
      <c r="H691">
        <v>11</v>
      </c>
      <c r="I691">
        <v>450</v>
      </c>
      <c r="J691">
        <v>34</v>
      </c>
      <c r="K691">
        <v>34</v>
      </c>
      <c r="L691">
        <v>13</v>
      </c>
      <c r="M691">
        <v>13</v>
      </c>
      <c r="N691">
        <v>24</v>
      </c>
      <c r="P691">
        <v>6</v>
      </c>
      <c r="R691">
        <v>1984</v>
      </c>
      <c r="U691">
        <v>1984</v>
      </c>
      <c r="V691">
        <v>5</v>
      </c>
      <c r="W691">
        <v>4</v>
      </c>
      <c r="Z691" t="s">
        <v>3302</v>
      </c>
      <c r="AA691" t="s">
        <v>3070</v>
      </c>
      <c r="AC691">
        <v>3</v>
      </c>
      <c r="AD691">
        <v>2202680</v>
      </c>
      <c r="AE691">
        <v>2019</v>
      </c>
    </row>
    <row r="692" spans="1:31">
      <c r="A692" t="s">
        <v>6729</v>
      </c>
      <c r="B692">
        <v>3334</v>
      </c>
      <c r="C692" t="s">
        <v>3303</v>
      </c>
      <c r="D692">
        <v>0</v>
      </c>
      <c r="E692">
        <v>908082</v>
      </c>
      <c r="F692" t="s">
        <v>2297</v>
      </c>
      <c r="G692">
        <v>359</v>
      </c>
      <c r="H692">
        <v>50</v>
      </c>
      <c r="I692">
        <v>276</v>
      </c>
      <c r="J692">
        <v>52</v>
      </c>
      <c r="K692">
        <v>52.1</v>
      </c>
      <c r="L692">
        <v>16</v>
      </c>
      <c r="M692">
        <v>16.3</v>
      </c>
      <c r="N692">
        <v>25</v>
      </c>
      <c r="P692">
        <v>57</v>
      </c>
      <c r="Q692">
        <v>63</v>
      </c>
      <c r="R692">
        <v>1986</v>
      </c>
      <c r="U692">
        <v>1986</v>
      </c>
      <c r="V692">
        <v>3.5999999046325599</v>
      </c>
      <c r="W692">
        <v>3</v>
      </c>
      <c r="Z692" t="s">
        <v>2452</v>
      </c>
      <c r="AA692" t="s">
        <v>3169</v>
      </c>
      <c r="AC692">
        <v>5</v>
      </c>
      <c r="AD692">
        <v>109820</v>
      </c>
      <c r="AE692">
        <v>2019</v>
      </c>
    </row>
    <row r="693" spans="1:31">
      <c r="A693" t="s">
        <v>6729</v>
      </c>
      <c r="B693">
        <v>61345</v>
      </c>
      <c r="C693" t="s">
        <v>3304</v>
      </c>
      <c r="D693">
        <v>850.06700000000001</v>
      </c>
      <c r="E693">
        <v>1103542</v>
      </c>
      <c r="F693" t="s">
        <v>2343</v>
      </c>
      <c r="G693">
        <v>422</v>
      </c>
      <c r="H693">
        <v>9</v>
      </c>
      <c r="I693">
        <v>600</v>
      </c>
      <c r="J693">
        <v>34</v>
      </c>
      <c r="K693">
        <v>34</v>
      </c>
      <c r="L693">
        <v>11</v>
      </c>
      <c r="M693">
        <v>11</v>
      </c>
      <c r="N693">
        <v>12</v>
      </c>
      <c r="P693">
        <v>14</v>
      </c>
      <c r="R693">
        <v>1990</v>
      </c>
      <c r="U693">
        <v>1990</v>
      </c>
      <c r="V693">
        <v>2.5</v>
      </c>
      <c r="W693">
        <v>2.2999999523162802</v>
      </c>
      <c r="Z693" t="s">
        <v>2293</v>
      </c>
      <c r="AA693" t="s">
        <v>2387</v>
      </c>
      <c r="AB693" t="s">
        <v>2388</v>
      </c>
      <c r="AC693">
        <v>4</v>
      </c>
      <c r="AD693">
        <v>3201938</v>
      </c>
      <c r="AE693">
        <v>2019</v>
      </c>
    </row>
    <row r="694" spans="1:31">
      <c r="A694" t="s">
        <v>6729</v>
      </c>
      <c r="B694">
        <v>61331</v>
      </c>
      <c r="C694" t="s">
        <v>3305</v>
      </c>
      <c r="D694">
        <v>850.06600000000003</v>
      </c>
      <c r="E694">
        <v>1090264</v>
      </c>
      <c r="F694" t="s">
        <v>2343</v>
      </c>
      <c r="G694">
        <v>422</v>
      </c>
      <c r="H694">
        <v>9</v>
      </c>
      <c r="I694">
        <v>600</v>
      </c>
      <c r="J694">
        <v>34</v>
      </c>
      <c r="K694">
        <v>34</v>
      </c>
      <c r="L694">
        <v>11</v>
      </c>
      <c r="M694">
        <v>11</v>
      </c>
      <c r="N694">
        <v>12</v>
      </c>
      <c r="P694">
        <v>14</v>
      </c>
      <c r="R694">
        <v>1990</v>
      </c>
      <c r="U694">
        <v>1990</v>
      </c>
      <c r="V694">
        <v>2.5</v>
      </c>
      <c r="W694">
        <v>2.2999999523162802</v>
      </c>
      <c r="Z694" t="s">
        <v>2293</v>
      </c>
      <c r="AA694" t="s">
        <v>2387</v>
      </c>
      <c r="AB694" t="s">
        <v>2388</v>
      </c>
      <c r="AC694">
        <v>4</v>
      </c>
      <c r="AD694">
        <v>3201938</v>
      </c>
      <c r="AE694">
        <v>2019</v>
      </c>
    </row>
    <row r="695" spans="1:31">
      <c r="A695" t="s">
        <v>6729</v>
      </c>
      <c r="B695">
        <v>33295</v>
      </c>
      <c r="C695" t="s">
        <v>3306</v>
      </c>
      <c r="D695">
        <v>0</v>
      </c>
      <c r="E695">
        <v>1113614</v>
      </c>
      <c r="F695" t="s">
        <v>2292</v>
      </c>
      <c r="G695">
        <v>422</v>
      </c>
      <c r="H695">
        <v>100</v>
      </c>
      <c r="I695">
        <v>1800</v>
      </c>
      <c r="J695">
        <v>146</v>
      </c>
      <c r="K695">
        <v>146</v>
      </c>
      <c r="L695">
        <v>36</v>
      </c>
      <c r="M695">
        <v>36</v>
      </c>
      <c r="N695">
        <v>35</v>
      </c>
      <c r="P695">
        <v>16</v>
      </c>
      <c r="Q695">
        <v>437</v>
      </c>
      <c r="R695">
        <v>2001</v>
      </c>
      <c r="U695">
        <v>2001</v>
      </c>
      <c r="V695">
        <v>10</v>
      </c>
      <c r="W695">
        <v>7</v>
      </c>
      <c r="Z695" t="s">
        <v>2293</v>
      </c>
      <c r="AA695" t="s">
        <v>3307</v>
      </c>
      <c r="AC695">
        <v>4</v>
      </c>
      <c r="AD695">
        <v>3205243</v>
      </c>
      <c r="AE695">
        <v>2019</v>
      </c>
    </row>
    <row r="696" spans="1:31">
      <c r="A696" t="s">
        <v>6729</v>
      </c>
      <c r="B696">
        <v>79256</v>
      </c>
      <c r="C696" t="s">
        <v>3308</v>
      </c>
      <c r="D696">
        <v>0</v>
      </c>
      <c r="E696">
        <v>1247230</v>
      </c>
      <c r="F696" t="s">
        <v>2292</v>
      </c>
      <c r="G696">
        <v>422</v>
      </c>
      <c r="H696">
        <v>757</v>
      </c>
      <c r="I696">
        <v>4400</v>
      </c>
      <c r="J696">
        <v>238.6</v>
      </c>
      <c r="K696">
        <v>252.2</v>
      </c>
      <c r="L696">
        <v>52</v>
      </c>
      <c r="M696">
        <v>52</v>
      </c>
      <c r="N696">
        <v>86</v>
      </c>
      <c r="P696">
        <v>40</v>
      </c>
      <c r="Q696">
        <v>757</v>
      </c>
      <c r="R696">
        <v>2013</v>
      </c>
      <c r="U696">
        <v>2013</v>
      </c>
      <c r="V696">
        <v>15.300000190734799</v>
      </c>
      <c r="W696">
        <v>8</v>
      </c>
      <c r="Z696" t="s">
        <v>2293</v>
      </c>
      <c r="AA696" t="s">
        <v>2939</v>
      </c>
      <c r="AC696">
        <v>4</v>
      </c>
      <c r="AD696">
        <v>3205243</v>
      </c>
      <c r="AE696">
        <v>2019</v>
      </c>
    </row>
    <row r="697" spans="1:31">
      <c r="A697" t="s">
        <v>6729</v>
      </c>
      <c r="B697">
        <v>65497</v>
      </c>
      <c r="C697" t="s">
        <v>3309</v>
      </c>
      <c r="D697">
        <v>0</v>
      </c>
      <c r="E697">
        <v>1230075</v>
      </c>
      <c r="F697" t="s">
        <v>2292</v>
      </c>
      <c r="G697">
        <v>422</v>
      </c>
      <c r="H697">
        <v>56</v>
      </c>
      <c r="I697">
        <v>1700</v>
      </c>
      <c r="J697">
        <v>148.6</v>
      </c>
      <c r="K697">
        <v>148.6</v>
      </c>
      <c r="L697">
        <v>36</v>
      </c>
      <c r="M697">
        <v>36</v>
      </c>
      <c r="N697">
        <v>36</v>
      </c>
      <c r="P697">
        <v>36</v>
      </c>
      <c r="Q697">
        <v>500</v>
      </c>
      <c r="R697">
        <v>2011</v>
      </c>
      <c r="U697">
        <v>2011</v>
      </c>
      <c r="V697">
        <v>11.5</v>
      </c>
      <c r="W697">
        <v>6</v>
      </c>
      <c r="Z697" t="s">
        <v>2293</v>
      </c>
      <c r="AA697" t="s">
        <v>2410</v>
      </c>
      <c r="AB697" t="s">
        <v>2411</v>
      </c>
      <c r="AC697">
        <v>4</v>
      </c>
      <c r="AD697">
        <v>3205243</v>
      </c>
      <c r="AE697">
        <v>2019</v>
      </c>
    </row>
    <row r="698" spans="1:31">
      <c r="A698" t="s">
        <v>6729</v>
      </c>
      <c r="B698">
        <v>45795</v>
      </c>
      <c r="C698" t="s">
        <v>3310</v>
      </c>
      <c r="D698">
        <v>0</v>
      </c>
      <c r="E698">
        <v>1135441</v>
      </c>
      <c r="F698" t="s">
        <v>2292</v>
      </c>
      <c r="G698">
        <v>422</v>
      </c>
      <c r="H698">
        <v>58</v>
      </c>
      <c r="I698">
        <v>1200</v>
      </c>
      <c r="J698">
        <v>113.8</v>
      </c>
      <c r="K698">
        <v>113.8</v>
      </c>
      <c r="L698">
        <v>32</v>
      </c>
      <c r="M698">
        <v>32</v>
      </c>
      <c r="N698">
        <v>30</v>
      </c>
      <c r="P698">
        <v>14</v>
      </c>
      <c r="Q698">
        <v>30</v>
      </c>
      <c r="R698">
        <v>2002</v>
      </c>
      <c r="U698">
        <v>2002</v>
      </c>
      <c r="V698">
        <v>8</v>
      </c>
      <c r="W698">
        <v>7</v>
      </c>
      <c r="Z698" t="s">
        <v>2293</v>
      </c>
      <c r="AA698" t="s">
        <v>3307</v>
      </c>
      <c r="AC698">
        <v>4</v>
      </c>
      <c r="AD698">
        <v>3205243</v>
      </c>
      <c r="AE698">
        <v>2019</v>
      </c>
    </row>
    <row r="699" spans="1:31">
      <c r="A699" t="s">
        <v>6729</v>
      </c>
      <c r="B699">
        <v>45798</v>
      </c>
      <c r="C699" t="s">
        <v>3311</v>
      </c>
      <c r="D699">
        <v>0</v>
      </c>
      <c r="E699">
        <v>1175352</v>
      </c>
      <c r="F699" t="s">
        <v>2292</v>
      </c>
      <c r="G699">
        <v>422</v>
      </c>
      <c r="H699">
        <v>59</v>
      </c>
      <c r="I699">
        <v>1800</v>
      </c>
      <c r="J699">
        <v>149</v>
      </c>
      <c r="K699">
        <v>149</v>
      </c>
      <c r="L699">
        <v>36</v>
      </c>
      <c r="M699">
        <v>36</v>
      </c>
      <c r="N699">
        <v>37</v>
      </c>
      <c r="P699">
        <v>16</v>
      </c>
      <c r="Q699">
        <v>30</v>
      </c>
      <c r="R699">
        <v>2005</v>
      </c>
      <c r="U699">
        <v>2005</v>
      </c>
      <c r="V699">
        <v>8</v>
      </c>
      <c r="W699">
        <v>7</v>
      </c>
      <c r="Z699" t="s">
        <v>2293</v>
      </c>
      <c r="AA699" t="s">
        <v>3307</v>
      </c>
      <c r="AC699">
        <v>4</v>
      </c>
      <c r="AD699">
        <v>3205243</v>
      </c>
      <c r="AE699">
        <v>2019</v>
      </c>
    </row>
    <row r="700" spans="1:31">
      <c r="A700" t="s">
        <v>6729</v>
      </c>
      <c r="B700">
        <v>45965</v>
      </c>
      <c r="C700" t="s">
        <v>3312</v>
      </c>
      <c r="D700">
        <v>0</v>
      </c>
      <c r="E700">
        <v>1167941</v>
      </c>
      <c r="F700" t="s">
        <v>2292</v>
      </c>
      <c r="G700">
        <v>422</v>
      </c>
      <c r="H700">
        <v>60</v>
      </c>
      <c r="I700">
        <v>1600</v>
      </c>
      <c r="J700">
        <v>130.6</v>
      </c>
      <c r="K700">
        <v>140</v>
      </c>
      <c r="L700">
        <v>36</v>
      </c>
      <c r="M700">
        <v>36</v>
      </c>
      <c r="N700">
        <v>35</v>
      </c>
      <c r="P700">
        <v>20</v>
      </c>
      <c r="Q700">
        <v>325</v>
      </c>
      <c r="R700">
        <v>2005</v>
      </c>
      <c r="U700">
        <v>2005</v>
      </c>
      <c r="V700">
        <v>10</v>
      </c>
      <c r="W700">
        <v>7</v>
      </c>
      <c r="Z700" t="s">
        <v>2293</v>
      </c>
      <c r="AA700" t="s">
        <v>3307</v>
      </c>
      <c r="AC700">
        <v>4</v>
      </c>
      <c r="AD700">
        <v>3205243</v>
      </c>
      <c r="AE700">
        <v>2019</v>
      </c>
    </row>
    <row r="701" spans="1:31">
      <c r="A701" t="s">
        <v>6729</v>
      </c>
      <c r="B701">
        <v>45799</v>
      </c>
      <c r="C701" t="s">
        <v>3313</v>
      </c>
      <c r="D701">
        <v>0</v>
      </c>
      <c r="E701">
        <v>1174839</v>
      </c>
      <c r="F701" t="s">
        <v>2292</v>
      </c>
      <c r="G701">
        <v>422</v>
      </c>
      <c r="H701">
        <v>59</v>
      </c>
      <c r="I701">
        <v>1800</v>
      </c>
      <c r="J701">
        <v>149</v>
      </c>
      <c r="K701">
        <v>149</v>
      </c>
      <c r="L701">
        <v>36</v>
      </c>
      <c r="M701">
        <v>36</v>
      </c>
      <c r="N701">
        <v>37</v>
      </c>
      <c r="P701">
        <v>16</v>
      </c>
      <c r="Q701">
        <v>30</v>
      </c>
      <c r="R701">
        <v>2005</v>
      </c>
      <c r="U701">
        <v>2005</v>
      </c>
      <c r="V701">
        <v>8</v>
      </c>
      <c r="W701">
        <v>7</v>
      </c>
      <c r="Z701" t="s">
        <v>2293</v>
      </c>
      <c r="AA701" t="s">
        <v>3307</v>
      </c>
      <c r="AC701">
        <v>4</v>
      </c>
      <c r="AD701">
        <v>3205243</v>
      </c>
      <c r="AE701">
        <v>2019</v>
      </c>
    </row>
    <row r="702" spans="1:31">
      <c r="A702" t="s">
        <v>6729</v>
      </c>
      <c r="B702">
        <v>33294</v>
      </c>
      <c r="C702" t="s">
        <v>3314</v>
      </c>
      <c r="D702">
        <v>0</v>
      </c>
      <c r="E702">
        <v>1111784</v>
      </c>
      <c r="F702" t="s">
        <v>2292</v>
      </c>
      <c r="G702">
        <v>422</v>
      </c>
      <c r="H702">
        <v>100</v>
      </c>
      <c r="I702">
        <v>1800</v>
      </c>
      <c r="J702">
        <v>146</v>
      </c>
      <c r="K702">
        <v>146</v>
      </c>
      <c r="L702">
        <v>36</v>
      </c>
      <c r="M702">
        <v>36</v>
      </c>
      <c r="N702">
        <v>35</v>
      </c>
      <c r="P702">
        <v>16</v>
      </c>
      <c r="Q702">
        <v>437</v>
      </c>
      <c r="R702">
        <v>2001</v>
      </c>
      <c r="U702">
        <v>2001</v>
      </c>
      <c r="V702">
        <v>10</v>
      </c>
      <c r="W702">
        <v>7</v>
      </c>
      <c r="Z702" t="s">
        <v>2293</v>
      </c>
      <c r="AA702" t="s">
        <v>3307</v>
      </c>
      <c r="AC702">
        <v>4</v>
      </c>
      <c r="AD702">
        <v>3205243</v>
      </c>
      <c r="AE702">
        <v>2019</v>
      </c>
    </row>
    <row r="703" spans="1:31">
      <c r="A703" t="s">
        <v>6729</v>
      </c>
      <c r="B703">
        <v>33293</v>
      </c>
      <c r="C703" t="s">
        <v>3315</v>
      </c>
      <c r="D703">
        <v>0</v>
      </c>
      <c r="E703">
        <v>1111783</v>
      </c>
      <c r="F703" t="s">
        <v>2292</v>
      </c>
      <c r="G703">
        <v>422</v>
      </c>
      <c r="H703">
        <v>100</v>
      </c>
      <c r="I703">
        <v>1800</v>
      </c>
      <c r="J703">
        <v>146</v>
      </c>
      <c r="K703">
        <v>146</v>
      </c>
      <c r="L703">
        <v>36</v>
      </c>
      <c r="M703">
        <v>36</v>
      </c>
      <c r="N703">
        <v>35</v>
      </c>
      <c r="P703">
        <v>16</v>
      </c>
      <c r="Q703">
        <v>437</v>
      </c>
      <c r="R703">
        <v>2001</v>
      </c>
      <c r="U703">
        <v>2001</v>
      </c>
      <c r="V703">
        <v>10</v>
      </c>
      <c r="W703">
        <v>7</v>
      </c>
      <c r="Z703" t="s">
        <v>2293</v>
      </c>
      <c r="AA703" t="s">
        <v>3307</v>
      </c>
      <c r="AC703">
        <v>4</v>
      </c>
      <c r="AD703">
        <v>3205243</v>
      </c>
      <c r="AE703">
        <v>2019</v>
      </c>
    </row>
    <row r="704" spans="1:31">
      <c r="A704" t="s">
        <v>6729</v>
      </c>
      <c r="B704">
        <v>1935</v>
      </c>
      <c r="C704" t="s">
        <v>3316</v>
      </c>
      <c r="D704">
        <v>0</v>
      </c>
      <c r="E704">
        <v>636158</v>
      </c>
      <c r="F704" t="s">
        <v>2292</v>
      </c>
      <c r="G704">
        <v>422</v>
      </c>
      <c r="H704">
        <v>69</v>
      </c>
      <c r="I704">
        <v>900</v>
      </c>
      <c r="J704">
        <v>83.5</v>
      </c>
      <c r="K704">
        <v>96</v>
      </c>
      <c r="L704">
        <v>24</v>
      </c>
      <c r="M704">
        <v>24</v>
      </c>
      <c r="N704">
        <v>27</v>
      </c>
      <c r="P704">
        <v>16</v>
      </c>
      <c r="Q704">
        <v>36</v>
      </c>
      <c r="R704">
        <v>1981</v>
      </c>
      <c r="U704">
        <v>1981</v>
      </c>
      <c r="V704">
        <v>8</v>
      </c>
      <c r="W704">
        <v>7</v>
      </c>
      <c r="Z704" t="s">
        <v>2293</v>
      </c>
      <c r="AA704" t="s">
        <v>3307</v>
      </c>
      <c r="AC704">
        <v>4</v>
      </c>
      <c r="AD704">
        <v>3205243</v>
      </c>
      <c r="AE704">
        <v>2019</v>
      </c>
    </row>
    <row r="705" spans="1:31">
      <c r="A705" t="s">
        <v>6729</v>
      </c>
      <c r="B705">
        <v>61204</v>
      </c>
      <c r="C705" t="s">
        <v>3317</v>
      </c>
      <c r="D705">
        <v>0</v>
      </c>
      <c r="E705">
        <v>641076</v>
      </c>
      <c r="F705" t="s">
        <v>2343</v>
      </c>
      <c r="G705">
        <v>422</v>
      </c>
      <c r="H705">
        <v>57</v>
      </c>
      <c r="I705">
        <v>1166</v>
      </c>
      <c r="J705">
        <v>74.5</v>
      </c>
      <c r="K705">
        <v>76</v>
      </c>
      <c r="L705">
        <v>18.5</v>
      </c>
      <c r="M705">
        <v>18.5</v>
      </c>
      <c r="N705">
        <v>27</v>
      </c>
      <c r="P705">
        <v>26</v>
      </c>
      <c r="Q705">
        <v>5</v>
      </c>
      <c r="R705">
        <v>1981</v>
      </c>
      <c r="S705" t="s">
        <v>2344</v>
      </c>
      <c r="T705">
        <v>2004</v>
      </c>
      <c r="U705">
        <v>2004</v>
      </c>
      <c r="V705">
        <v>6</v>
      </c>
      <c r="W705">
        <v>6</v>
      </c>
      <c r="Z705" t="s">
        <v>3318</v>
      </c>
      <c r="AA705" t="s">
        <v>3319</v>
      </c>
      <c r="AC705">
        <v>4</v>
      </c>
      <c r="AD705">
        <v>1606970</v>
      </c>
      <c r="AE705">
        <v>2019</v>
      </c>
    </row>
    <row r="706" spans="1:31">
      <c r="A706" t="s">
        <v>6729</v>
      </c>
      <c r="B706">
        <v>11182</v>
      </c>
      <c r="C706" t="s">
        <v>3320</v>
      </c>
      <c r="D706">
        <v>0</v>
      </c>
      <c r="E706">
        <v>581849</v>
      </c>
      <c r="F706" t="s">
        <v>2343</v>
      </c>
      <c r="G706">
        <v>422</v>
      </c>
      <c r="H706">
        <v>66</v>
      </c>
      <c r="I706">
        <v>1530</v>
      </c>
      <c r="J706">
        <v>95.2</v>
      </c>
      <c r="K706">
        <v>100.1</v>
      </c>
      <c r="L706">
        <v>21</v>
      </c>
      <c r="M706">
        <v>21</v>
      </c>
      <c r="N706">
        <v>24</v>
      </c>
      <c r="P706">
        <v>55</v>
      </c>
      <c r="Q706">
        <v>28</v>
      </c>
      <c r="R706">
        <v>1977</v>
      </c>
      <c r="U706">
        <v>1977</v>
      </c>
      <c r="V706">
        <v>7</v>
      </c>
      <c r="W706">
        <v>5</v>
      </c>
      <c r="Z706" t="s">
        <v>3318</v>
      </c>
      <c r="AA706" t="s">
        <v>3319</v>
      </c>
      <c r="AC706">
        <v>4</v>
      </c>
      <c r="AD706">
        <v>1606970</v>
      </c>
      <c r="AE706">
        <v>2019</v>
      </c>
    </row>
    <row r="707" spans="1:31">
      <c r="A707" t="s">
        <v>6729</v>
      </c>
      <c r="B707">
        <v>48011</v>
      </c>
      <c r="C707" t="s">
        <v>3321</v>
      </c>
      <c r="D707">
        <v>0</v>
      </c>
      <c r="E707">
        <v>1172948</v>
      </c>
      <c r="F707" t="s">
        <v>2307</v>
      </c>
      <c r="G707">
        <v>329</v>
      </c>
      <c r="H707">
        <v>48</v>
      </c>
      <c r="I707">
        <v>1200</v>
      </c>
      <c r="J707">
        <v>64.2</v>
      </c>
      <c r="K707">
        <v>64.2</v>
      </c>
      <c r="L707">
        <v>19.5</v>
      </c>
      <c r="M707">
        <v>19.5</v>
      </c>
      <c r="N707">
        <v>20</v>
      </c>
      <c r="P707">
        <v>200</v>
      </c>
      <c r="R707">
        <v>2005</v>
      </c>
      <c r="U707">
        <v>2005</v>
      </c>
      <c r="V707">
        <v>4</v>
      </c>
      <c r="W707">
        <v>4</v>
      </c>
      <c r="Z707" t="s">
        <v>2452</v>
      </c>
      <c r="AA707" t="s">
        <v>3169</v>
      </c>
      <c r="AC707">
        <v>5</v>
      </c>
      <c r="AD707">
        <v>109799</v>
      </c>
      <c r="AE707">
        <v>2019</v>
      </c>
    </row>
    <row r="708" spans="1:31">
      <c r="A708" t="s">
        <v>6729</v>
      </c>
      <c r="B708">
        <v>48012</v>
      </c>
      <c r="C708" t="s">
        <v>3322</v>
      </c>
      <c r="D708">
        <v>0</v>
      </c>
      <c r="E708">
        <v>1175196</v>
      </c>
      <c r="F708" t="s">
        <v>2334</v>
      </c>
      <c r="G708">
        <v>359</v>
      </c>
      <c r="H708">
        <v>29</v>
      </c>
      <c r="I708">
        <v>1200</v>
      </c>
      <c r="J708">
        <v>64.099999999999994</v>
      </c>
      <c r="K708">
        <v>64.099999999999994</v>
      </c>
      <c r="L708">
        <v>19.5</v>
      </c>
      <c r="M708">
        <v>19.5</v>
      </c>
      <c r="N708">
        <v>20</v>
      </c>
      <c r="P708">
        <v>200</v>
      </c>
      <c r="R708">
        <v>2005</v>
      </c>
      <c r="U708">
        <v>2005</v>
      </c>
      <c r="V708">
        <v>4</v>
      </c>
      <c r="W708">
        <v>4</v>
      </c>
      <c r="Z708" t="s">
        <v>2298</v>
      </c>
      <c r="AA708" t="s">
        <v>3169</v>
      </c>
      <c r="AC708">
        <v>5</v>
      </c>
      <c r="AD708">
        <v>1509798</v>
      </c>
      <c r="AE708">
        <v>2019</v>
      </c>
    </row>
    <row r="709" spans="1:31">
      <c r="A709" t="s">
        <v>6729</v>
      </c>
      <c r="B709">
        <v>80304</v>
      </c>
      <c r="C709" t="s">
        <v>3323</v>
      </c>
      <c r="D709">
        <v>0</v>
      </c>
      <c r="E709">
        <v>295280</v>
      </c>
      <c r="F709" t="s">
        <v>2307</v>
      </c>
      <c r="G709">
        <v>329</v>
      </c>
      <c r="H709">
        <v>56</v>
      </c>
      <c r="I709">
        <v>700</v>
      </c>
      <c r="J709">
        <v>64.5</v>
      </c>
      <c r="K709">
        <v>64.5</v>
      </c>
      <c r="L709">
        <v>19</v>
      </c>
      <c r="M709">
        <v>19</v>
      </c>
      <c r="N709">
        <v>20</v>
      </c>
      <c r="P709">
        <v>149</v>
      </c>
      <c r="Q709">
        <v>97</v>
      </c>
      <c r="R709">
        <v>1964</v>
      </c>
      <c r="U709">
        <v>1964</v>
      </c>
      <c r="V709">
        <v>5</v>
      </c>
      <c r="W709">
        <v>4.5</v>
      </c>
      <c r="Z709" t="s">
        <v>2452</v>
      </c>
      <c r="AA709" t="s">
        <v>3169</v>
      </c>
      <c r="AC709">
        <v>5</v>
      </c>
      <c r="AD709">
        <v>108853</v>
      </c>
      <c r="AE709">
        <v>2019</v>
      </c>
    </row>
    <row r="710" spans="1:31">
      <c r="A710" t="s">
        <v>6729</v>
      </c>
      <c r="B710">
        <v>69777</v>
      </c>
      <c r="C710" t="s">
        <v>3324</v>
      </c>
      <c r="D710">
        <v>0</v>
      </c>
      <c r="E710">
        <v>690315</v>
      </c>
      <c r="F710" t="s">
        <v>2292</v>
      </c>
      <c r="G710">
        <v>422</v>
      </c>
      <c r="H710">
        <v>84</v>
      </c>
      <c r="I710">
        <v>2700</v>
      </c>
      <c r="J710">
        <v>115</v>
      </c>
      <c r="K710">
        <v>125</v>
      </c>
      <c r="L710">
        <v>25</v>
      </c>
      <c r="M710">
        <v>25</v>
      </c>
      <c r="N710">
        <v>35</v>
      </c>
      <c r="P710">
        <v>50</v>
      </c>
      <c r="Q710">
        <v>112</v>
      </c>
      <c r="R710">
        <v>1985</v>
      </c>
      <c r="U710">
        <v>1985</v>
      </c>
      <c r="V710">
        <v>7.4000000953674299</v>
      </c>
      <c r="W710">
        <v>7</v>
      </c>
      <c r="Z710" t="s">
        <v>2452</v>
      </c>
      <c r="AA710" t="s">
        <v>3169</v>
      </c>
      <c r="AC710">
        <v>5</v>
      </c>
      <c r="AD710">
        <v>106801</v>
      </c>
      <c r="AE710">
        <v>2019</v>
      </c>
    </row>
    <row r="711" spans="1:31">
      <c r="A711" t="s">
        <v>6729</v>
      </c>
      <c r="B711">
        <v>79179</v>
      </c>
      <c r="C711" t="s">
        <v>3325</v>
      </c>
      <c r="D711">
        <v>0</v>
      </c>
      <c r="E711">
        <v>1218735</v>
      </c>
      <c r="F711" t="s">
        <v>2292</v>
      </c>
      <c r="G711">
        <v>422</v>
      </c>
      <c r="H711">
        <v>66</v>
      </c>
      <c r="I711">
        <v>700</v>
      </c>
      <c r="J711">
        <v>123.7</v>
      </c>
      <c r="K711">
        <v>123.7</v>
      </c>
      <c r="L711">
        <v>34</v>
      </c>
      <c r="M711">
        <v>34</v>
      </c>
      <c r="N711">
        <v>42</v>
      </c>
      <c r="P711">
        <v>20</v>
      </c>
      <c r="R711">
        <v>2009</v>
      </c>
      <c r="U711">
        <v>2009</v>
      </c>
      <c r="V711">
        <v>12.5</v>
      </c>
      <c r="W711">
        <v>9</v>
      </c>
      <c r="Z711" t="s">
        <v>2452</v>
      </c>
      <c r="AC711">
        <v>5</v>
      </c>
      <c r="AD711">
        <v>106801</v>
      </c>
      <c r="AE711">
        <v>2019</v>
      </c>
    </row>
    <row r="712" spans="1:31">
      <c r="A712" t="s">
        <v>6729</v>
      </c>
      <c r="B712">
        <v>77298</v>
      </c>
      <c r="C712" t="s">
        <v>3326</v>
      </c>
      <c r="D712">
        <v>0</v>
      </c>
      <c r="E712">
        <v>1051846</v>
      </c>
      <c r="F712" t="s">
        <v>2297</v>
      </c>
      <c r="G712">
        <v>359</v>
      </c>
      <c r="H712">
        <v>58</v>
      </c>
      <c r="I712">
        <v>1600</v>
      </c>
      <c r="J712">
        <v>95</v>
      </c>
      <c r="K712">
        <v>95</v>
      </c>
      <c r="L712">
        <v>26</v>
      </c>
      <c r="M712">
        <v>26</v>
      </c>
      <c r="N712">
        <v>12</v>
      </c>
      <c r="P712">
        <v>149</v>
      </c>
      <c r="R712">
        <v>1997</v>
      </c>
      <c r="U712">
        <v>1997</v>
      </c>
      <c r="V712">
        <v>6</v>
      </c>
      <c r="W712">
        <v>5</v>
      </c>
      <c r="Z712" t="s">
        <v>2452</v>
      </c>
      <c r="AA712" t="s">
        <v>3169</v>
      </c>
      <c r="AC712">
        <v>5</v>
      </c>
      <c r="AD712">
        <v>106801</v>
      </c>
      <c r="AE712">
        <v>2019</v>
      </c>
    </row>
    <row r="713" spans="1:31">
      <c r="A713" t="s">
        <v>6729</v>
      </c>
      <c r="B713">
        <v>317</v>
      </c>
      <c r="C713" t="s">
        <v>3327</v>
      </c>
      <c r="D713">
        <v>0</v>
      </c>
      <c r="E713">
        <v>560424</v>
      </c>
      <c r="F713" t="s">
        <v>2334</v>
      </c>
      <c r="G713">
        <v>359</v>
      </c>
      <c r="H713">
        <v>22</v>
      </c>
      <c r="I713">
        <v>600</v>
      </c>
      <c r="J713">
        <v>46.1</v>
      </c>
      <c r="K713">
        <v>47</v>
      </c>
      <c r="L713">
        <v>14.5</v>
      </c>
      <c r="M713">
        <v>15</v>
      </c>
      <c r="N713">
        <v>12</v>
      </c>
      <c r="P713">
        <v>49</v>
      </c>
      <c r="R713">
        <v>1974</v>
      </c>
      <c r="U713">
        <v>1974</v>
      </c>
      <c r="V713">
        <v>6.3000001907348597</v>
      </c>
      <c r="W713">
        <v>4</v>
      </c>
      <c r="Z713" t="s">
        <v>2452</v>
      </c>
      <c r="AA713" t="s">
        <v>3169</v>
      </c>
      <c r="AC713">
        <v>5</v>
      </c>
      <c r="AD713">
        <v>106801</v>
      </c>
      <c r="AE713">
        <v>2019</v>
      </c>
    </row>
    <row r="714" spans="1:31">
      <c r="A714" t="s">
        <v>6729</v>
      </c>
      <c r="B714">
        <v>79176</v>
      </c>
      <c r="C714" t="s">
        <v>3328</v>
      </c>
      <c r="D714">
        <v>0</v>
      </c>
      <c r="E714">
        <v>297328</v>
      </c>
      <c r="F714" t="s">
        <v>2386</v>
      </c>
      <c r="G714">
        <v>335</v>
      </c>
      <c r="H714">
        <v>54</v>
      </c>
      <c r="I714">
        <v>450</v>
      </c>
      <c r="J714">
        <v>66.8</v>
      </c>
      <c r="K714">
        <v>66.8</v>
      </c>
      <c r="L714">
        <v>28</v>
      </c>
      <c r="M714">
        <v>28</v>
      </c>
      <c r="N714">
        <v>15</v>
      </c>
      <c r="P714">
        <v>51</v>
      </c>
      <c r="R714">
        <v>1962</v>
      </c>
      <c r="U714">
        <v>1962</v>
      </c>
      <c r="V714">
        <v>6.5999999046325604</v>
      </c>
      <c r="W714">
        <v>5</v>
      </c>
      <c r="Z714" t="s">
        <v>2452</v>
      </c>
      <c r="AC714">
        <v>5</v>
      </c>
      <c r="AD714">
        <v>106801</v>
      </c>
      <c r="AE714">
        <v>2019</v>
      </c>
    </row>
    <row r="715" spans="1:31">
      <c r="A715" t="s">
        <v>6729</v>
      </c>
      <c r="B715">
        <v>79169</v>
      </c>
      <c r="C715" t="s">
        <v>3329</v>
      </c>
      <c r="D715">
        <v>0</v>
      </c>
      <c r="E715">
        <v>969551</v>
      </c>
      <c r="F715" t="s">
        <v>2307</v>
      </c>
      <c r="G715">
        <v>329</v>
      </c>
      <c r="H715">
        <v>40</v>
      </c>
      <c r="I715">
        <v>210</v>
      </c>
      <c r="J715">
        <v>34</v>
      </c>
      <c r="K715">
        <v>34</v>
      </c>
      <c r="L715">
        <v>14</v>
      </c>
      <c r="M715">
        <v>15</v>
      </c>
      <c r="N715">
        <v>12</v>
      </c>
      <c r="P715">
        <v>42</v>
      </c>
      <c r="R715">
        <v>1990</v>
      </c>
      <c r="U715">
        <v>1990</v>
      </c>
      <c r="V715">
        <v>4</v>
      </c>
      <c r="W715">
        <v>3</v>
      </c>
      <c r="Z715" t="s">
        <v>2452</v>
      </c>
      <c r="AA715" t="s">
        <v>3169</v>
      </c>
      <c r="AC715">
        <v>5</v>
      </c>
      <c r="AD715">
        <v>106801</v>
      </c>
      <c r="AE715">
        <v>2019</v>
      </c>
    </row>
    <row r="716" spans="1:31">
      <c r="A716" t="s">
        <v>6729</v>
      </c>
      <c r="B716">
        <v>17045</v>
      </c>
      <c r="C716" t="s">
        <v>3330</v>
      </c>
      <c r="D716">
        <v>0</v>
      </c>
      <c r="E716">
        <v>1068099</v>
      </c>
      <c r="F716" t="s">
        <v>2307</v>
      </c>
      <c r="G716">
        <v>329</v>
      </c>
      <c r="H716">
        <v>123</v>
      </c>
      <c r="I716">
        <v>5200</v>
      </c>
      <c r="J716">
        <v>110</v>
      </c>
      <c r="K716">
        <v>110</v>
      </c>
      <c r="L716">
        <v>32.6</v>
      </c>
      <c r="M716">
        <v>32.6</v>
      </c>
      <c r="N716">
        <v>39</v>
      </c>
      <c r="P716">
        <v>400</v>
      </c>
      <c r="R716">
        <v>1998</v>
      </c>
      <c r="U716">
        <v>1998</v>
      </c>
      <c r="V716">
        <v>9</v>
      </c>
      <c r="W716">
        <v>2</v>
      </c>
      <c r="Z716" t="s">
        <v>2452</v>
      </c>
      <c r="AA716" t="s">
        <v>3169</v>
      </c>
      <c r="AC716">
        <v>5</v>
      </c>
      <c r="AD716">
        <v>106801</v>
      </c>
      <c r="AE716">
        <v>2019</v>
      </c>
    </row>
    <row r="717" spans="1:31">
      <c r="A717" t="s">
        <v>6729</v>
      </c>
      <c r="B717">
        <v>26521</v>
      </c>
      <c r="C717" t="s">
        <v>2555</v>
      </c>
      <c r="D717">
        <v>0</v>
      </c>
      <c r="E717">
        <v>1087449</v>
      </c>
      <c r="F717" t="s">
        <v>2307</v>
      </c>
      <c r="G717">
        <v>329</v>
      </c>
      <c r="H717">
        <v>123</v>
      </c>
      <c r="I717">
        <v>5200</v>
      </c>
      <c r="J717">
        <v>110</v>
      </c>
      <c r="K717">
        <v>110</v>
      </c>
      <c r="L717">
        <v>32.6</v>
      </c>
      <c r="M717">
        <v>32.6</v>
      </c>
      <c r="N717">
        <v>39</v>
      </c>
      <c r="P717">
        <v>400</v>
      </c>
      <c r="R717">
        <v>1999</v>
      </c>
      <c r="U717">
        <v>1999</v>
      </c>
      <c r="V717">
        <v>9.8000001907348597</v>
      </c>
      <c r="W717">
        <v>6</v>
      </c>
      <c r="Z717" t="s">
        <v>2452</v>
      </c>
      <c r="AA717" t="s">
        <v>3169</v>
      </c>
      <c r="AC717">
        <v>5</v>
      </c>
      <c r="AD717">
        <v>106801</v>
      </c>
      <c r="AE717">
        <v>2019</v>
      </c>
    </row>
    <row r="718" spans="1:31">
      <c r="A718" t="s">
        <v>6729</v>
      </c>
      <c r="B718">
        <v>25974</v>
      </c>
      <c r="C718" t="s">
        <v>3331</v>
      </c>
      <c r="D718">
        <v>0</v>
      </c>
      <c r="E718">
        <v>548820</v>
      </c>
      <c r="F718" t="s">
        <v>2288</v>
      </c>
      <c r="G718">
        <v>329</v>
      </c>
      <c r="H718">
        <v>66</v>
      </c>
      <c r="I718">
        <v>1340</v>
      </c>
      <c r="J718">
        <v>112.4</v>
      </c>
      <c r="K718">
        <v>134</v>
      </c>
      <c r="L718">
        <v>27</v>
      </c>
      <c r="M718">
        <v>28</v>
      </c>
      <c r="N718">
        <v>40</v>
      </c>
      <c r="P718">
        <v>521</v>
      </c>
      <c r="R718">
        <v>1973</v>
      </c>
      <c r="S718" t="s">
        <v>2344</v>
      </c>
      <c r="T718">
        <v>1981</v>
      </c>
      <c r="U718">
        <v>1981</v>
      </c>
      <c r="V718">
        <v>7</v>
      </c>
      <c r="W718">
        <v>6.9000000953674299</v>
      </c>
      <c r="Z718" t="s">
        <v>2452</v>
      </c>
      <c r="AA718" t="s">
        <v>3080</v>
      </c>
      <c r="AC718">
        <v>5</v>
      </c>
      <c r="AD718">
        <v>106801</v>
      </c>
      <c r="AE718">
        <v>2019</v>
      </c>
    </row>
    <row r="719" spans="1:31">
      <c r="A719" t="s">
        <v>6729</v>
      </c>
      <c r="B719">
        <v>34223</v>
      </c>
      <c r="C719" t="s">
        <v>3332</v>
      </c>
      <c r="D719">
        <v>0</v>
      </c>
      <c r="E719">
        <v>1074543</v>
      </c>
      <c r="F719" t="s">
        <v>3333</v>
      </c>
      <c r="G719">
        <v>329</v>
      </c>
      <c r="H719">
        <v>59</v>
      </c>
      <c r="I719">
        <v>2100</v>
      </c>
      <c r="J719">
        <v>83</v>
      </c>
      <c r="K719">
        <v>93</v>
      </c>
      <c r="L719">
        <v>30</v>
      </c>
      <c r="M719">
        <v>30</v>
      </c>
      <c r="N719">
        <v>35</v>
      </c>
      <c r="P719">
        <v>225</v>
      </c>
      <c r="R719">
        <v>1999</v>
      </c>
      <c r="U719">
        <v>1999</v>
      </c>
      <c r="V719">
        <v>4.5</v>
      </c>
      <c r="W719">
        <v>4.5</v>
      </c>
      <c r="Z719" t="s">
        <v>2452</v>
      </c>
      <c r="AA719" t="s">
        <v>3169</v>
      </c>
      <c r="AC719">
        <v>5</v>
      </c>
      <c r="AD719">
        <v>106801</v>
      </c>
      <c r="AE719">
        <v>2019</v>
      </c>
    </row>
    <row r="720" spans="1:31">
      <c r="A720" t="s">
        <v>6729</v>
      </c>
      <c r="B720">
        <v>69166</v>
      </c>
      <c r="C720" t="s">
        <v>3334</v>
      </c>
      <c r="D720">
        <v>0</v>
      </c>
      <c r="E720">
        <v>654113</v>
      </c>
      <c r="F720" t="s">
        <v>2307</v>
      </c>
      <c r="G720">
        <v>329</v>
      </c>
      <c r="H720">
        <v>38</v>
      </c>
      <c r="I720">
        <v>1800</v>
      </c>
      <c r="J720">
        <v>61.3</v>
      </c>
      <c r="K720">
        <v>61.6</v>
      </c>
      <c r="L720">
        <v>20.3</v>
      </c>
      <c r="M720">
        <v>20.9</v>
      </c>
      <c r="N720">
        <v>30</v>
      </c>
      <c r="P720">
        <v>128</v>
      </c>
      <c r="R720">
        <v>1983</v>
      </c>
      <c r="U720">
        <v>1983</v>
      </c>
      <c r="V720">
        <v>7.6999998092651296</v>
      </c>
      <c r="W720">
        <v>6.5</v>
      </c>
      <c r="Z720" t="s">
        <v>2452</v>
      </c>
      <c r="AA720" t="s">
        <v>3169</v>
      </c>
      <c r="AC720">
        <v>5</v>
      </c>
      <c r="AD720">
        <v>106801</v>
      </c>
      <c r="AE720">
        <v>2019</v>
      </c>
    </row>
    <row r="721" spans="1:31">
      <c r="A721" t="s">
        <v>6729</v>
      </c>
      <c r="B721">
        <v>37661</v>
      </c>
      <c r="C721" t="s">
        <v>3335</v>
      </c>
      <c r="D721">
        <v>0</v>
      </c>
      <c r="E721">
        <v>1047743</v>
      </c>
      <c r="F721" t="s">
        <v>3132</v>
      </c>
      <c r="G721">
        <v>329</v>
      </c>
      <c r="H721">
        <v>47</v>
      </c>
      <c r="I721">
        <v>1930</v>
      </c>
      <c r="J721">
        <v>75.8</v>
      </c>
      <c r="K721">
        <v>83.3</v>
      </c>
      <c r="L721">
        <v>27.6</v>
      </c>
      <c r="M721">
        <v>28</v>
      </c>
      <c r="N721">
        <v>21</v>
      </c>
      <c r="P721">
        <v>149</v>
      </c>
      <c r="R721">
        <v>1996</v>
      </c>
      <c r="U721">
        <v>1996</v>
      </c>
      <c r="V721">
        <v>3.5999999046325599</v>
      </c>
      <c r="W721">
        <v>3</v>
      </c>
      <c r="X721" t="s">
        <v>3336</v>
      </c>
      <c r="Y721" t="s">
        <v>3337</v>
      </c>
      <c r="Z721" t="s">
        <v>2452</v>
      </c>
      <c r="AA721" t="s">
        <v>3169</v>
      </c>
      <c r="AC721">
        <v>5</v>
      </c>
      <c r="AD721">
        <v>106801</v>
      </c>
      <c r="AE721">
        <v>2019</v>
      </c>
    </row>
    <row r="722" spans="1:31">
      <c r="A722" t="s">
        <v>6729</v>
      </c>
      <c r="B722">
        <v>79174</v>
      </c>
      <c r="C722" t="s">
        <v>3338</v>
      </c>
      <c r="D722">
        <v>0</v>
      </c>
      <c r="E722">
        <v>1082955</v>
      </c>
      <c r="F722" t="s">
        <v>2307</v>
      </c>
      <c r="G722">
        <v>329</v>
      </c>
      <c r="H722">
        <v>18</v>
      </c>
      <c r="I722">
        <v>340</v>
      </c>
      <c r="J722">
        <v>54</v>
      </c>
      <c r="K722">
        <v>54</v>
      </c>
      <c r="L722">
        <v>14</v>
      </c>
      <c r="M722">
        <v>14</v>
      </c>
      <c r="N722">
        <v>12</v>
      </c>
      <c r="P722">
        <v>40</v>
      </c>
      <c r="R722">
        <v>1999</v>
      </c>
      <c r="U722">
        <v>1999</v>
      </c>
      <c r="V722">
        <v>4.5</v>
      </c>
      <c r="W722">
        <v>4</v>
      </c>
      <c r="Z722" t="s">
        <v>2452</v>
      </c>
      <c r="AA722" t="s">
        <v>3169</v>
      </c>
      <c r="AC722">
        <v>5</v>
      </c>
      <c r="AD722">
        <v>106801</v>
      </c>
      <c r="AE722">
        <v>2019</v>
      </c>
    </row>
    <row r="723" spans="1:31">
      <c r="A723" t="s">
        <v>6729</v>
      </c>
      <c r="B723">
        <v>37662</v>
      </c>
      <c r="C723" t="s">
        <v>3339</v>
      </c>
      <c r="D723">
        <v>0</v>
      </c>
      <c r="E723">
        <v>1048476</v>
      </c>
      <c r="F723" t="s">
        <v>2307</v>
      </c>
      <c r="G723">
        <v>329</v>
      </c>
      <c r="H723">
        <v>47</v>
      </c>
      <c r="I723">
        <v>1930</v>
      </c>
      <c r="J723">
        <v>75.8</v>
      </c>
      <c r="K723">
        <v>83.3</v>
      </c>
      <c r="L723">
        <v>27.6</v>
      </c>
      <c r="M723">
        <v>28</v>
      </c>
      <c r="N723">
        <v>21</v>
      </c>
      <c r="P723">
        <v>149</v>
      </c>
      <c r="R723">
        <v>1996</v>
      </c>
      <c r="U723">
        <v>1996</v>
      </c>
      <c r="V723">
        <v>6</v>
      </c>
      <c r="W723">
        <v>4</v>
      </c>
      <c r="X723" t="s">
        <v>3336</v>
      </c>
      <c r="Y723" t="s">
        <v>3337</v>
      </c>
      <c r="Z723" t="s">
        <v>2452</v>
      </c>
      <c r="AA723" t="s">
        <v>3340</v>
      </c>
      <c r="AC723">
        <v>5</v>
      </c>
      <c r="AD723">
        <v>106801</v>
      </c>
      <c r="AE723">
        <v>2019</v>
      </c>
    </row>
    <row r="724" spans="1:31">
      <c r="A724" t="s">
        <v>6729</v>
      </c>
      <c r="B724">
        <v>48111</v>
      </c>
      <c r="C724" t="s">
        <v>3341</v>
      </c>
      <c r="D724">
        <v>0</v>
      </c>
      <c r="E724">
        <v>539334</v>
      </c>
      <c r="F724" t="s">
        <v>2288</v>
      </c>
      <c r="G724">
        <v>329</v>
      </c>
      <c r="H724">
        <v>39</v>
      </c>
      <c r="I724">
        <v>1785</v>
      </c>
      <c r="J724">
        <v>70.7</v>
      </c>
      <c r="K724">
        <v>70.7</v>
      </c>
      <c r="L724">
        <v>18</v>
      </c>
      <c r="M724">
        <v>18</v>
      </c>
      <c r="N724">
        <v>19</v>
      </c>
      <c r="P724">
        <v>149</v>
      </c>
      <c r="Q724">
        <v>15</v>
      </c>
      <c r="R724">
        <v>1972</v>
      </c>
      <c r="U724">
        <v>1972</v>
      </c>
      <c r="V724">
        <v>5</v>
      </c>
      <c r="W724">
        <v>4</v>
      </c>
      <c r="Z724" t="s">
        <v>2452</v>
      </c>
      <c r="AA724" t="s">
        <v>3169</v>
      </c>
      <c r="AC724">
        <v>5</v>
      </c>
      <c r="AD724">
        <v>106801</v>
      </c>
      <c r="AE724">
        <v>2019</v>
      </c>
    </row>
    <row r="725" spans="1:31">
      <c r="A725" t="s">
        <v>6729</v>
      </c>
      <c r="B725">
        <v>4677</v>
      </c>
      <c r="C725" t="s">
        <v>3342</v>
      </c>
      <c r="D725">
        <v>0</v>
      </c>
      <c r="E725">
        <v>1020565</v>
      </c>
      <c r="F725" t="s">
        <v>2307</v>
      </c>
      <c r="G725">
        <v>329</v>
      </c>
      <c r="H725">
        <v>67</v>
      </c>
      <c r="I725">
        <v>1285</v>
      </c>
      <c r="J725">
        <v>80.400000000000006</v>
      </c>
      <c r="K725">
        <v>89</v>
      </c>
      <c r="L725">
        <v>29.9</v>
      </c>
      <c r="M725">
        <v>29.9</v>
      </c>
      <c r="N725">
        <v>30</v>
      </c>
      <c r="P725">
        <v>149</v>
      </c>
      <c r="R725">
        <v>1994</v>
      </c>
      <c r="U725">
        <v>1994</v>
      </c>
      <c r="V725">
        <v>7</v>
      </c>
      <c r="W725">
        <v>5</v>
      </c>
      <c r="X725" t="s">
        <v>3336</v>
      </c>
      <c r="Y725" t="s">
        <v>3337</v>
      </c>
      <c r="Z725" t="s">
        <v>2452</v>
      </c>
      <c r="AA725" t="s">
        <v>3343</v>
      </c>
      <c r="AC725">
        <v>5</v>
      </c>
      <c r="AD725">
        <v>106801</v>
      </c>
      <c r="AE725">
        <v>2019</v>
      </c>
    </row>
    <row r="726" spans="1:31">
      <c r="A726" t="s">
        <v>6729</v>
      </c>
      <c r="B726">
        <v>60108</v>
      </c>
      <c r="C726" t="s">
        <v>3344</v>
      </c>
      <c r="D726">
        <v>0</v>
      </c>
      <c r="E726">
        <v>647704</v>
      </c>
      <c r="F726" t="s">
        <v>2288</v>
      </c>
      <c r="G726">
        <v>329</v>
      </c>
      <c r="H726">
        <v>44</v>
      </c>
      <c r="I726">
        <v>380</v>
      </c>
      <c r="J726">
        <v>58.6</v>
      </c>
      <c r="K726">
        <v>64.5</v>
      </c>
      <c r="L726">
        <v>18</v>
      </c>
      <c r="M726">
        <v>22</v>
      </c>
      <c r="N726">
        <v>22</v>
      </c>
      <c r="P726">
        <v>149</v>
      </c>
      <c r="R726">
        <v>1982</v>
      </c>
      <c r="U726">
        <v>1982</v>
      </c>
      <c r="V726">
        <v>5.8000001907348597</v>
      </c>
      <c r="W726">
        <v>4.5</v>
      </c>
      <c r="Z726" t="s">
        <v>2452</v>
      </c>
      <c r="AA726" t="s">
        <v>3169</v>
      </c>
      <c r="AC726">
        <v>5</v>
      </c>
      <c r="AD726">
        <v>106801</v>
      </c>
      <c r="AE726">
        <v>2019</v>
      </c>
    </row>
    <row r="727" spans="1:31">
      <c r="A727" t="s">
        <v>6729</v>
      </c>
      <c r="B727">
        <v>68849</v>
      </c>
      <c r="C727" t="s">
        <v>3345</v>
      </c>
      <c r="D727">
        <v>0</v>
      </c>
      <c r="E727">
        <v>692625</v>
      </c>
      <c r="F727" t="s">
        <v>2307</v>
      </c>
      <c r="G727">
        <v>329</v>
      </c>
      <c r="H727">
        <v>63</v>
      </c>
      <c r="I727">
        <v>1840</v>
      </c>
      <c r="J727">
        <v>65</v>
      </c>
      <c r="K727">
        <v>68</v>
      </c>
      <c r="L727">
        <v>19</v>
      </c>
      <c r="M727">
        <v>19</v>
      </c>
      <c r="N727">
        <v>25</v>
      </c>
      <c r="P727">
        <v>144</v>
      </c>
      <c r="Q727">
        <v>15</v>
      </c>
      <c r="R727">
        <v>1985</v>
      </c>
      <c r="U727">
        <v>1985</v>
      </c>
      <c r="V727">
        <v>9</v>
      </c>
      <c r="W727">
        <v>6</v>
      </c>
      <c r="Z727" t="s">
        <v>2452</v>
      </c>
      <c r="AA727" t="s">
        <v>3169</v>
      </c>
      <c r="AC727">
        <v>5</v>
      </c>
      <c r="AD727">
        <v>106801</v>
      </c>
      <c r="AE727">
        <v>2019</v>
      </c>
    </row>
    <row r="728" spans="1:31">
      <c r="A728" t="s">
        <v>6729</v>
      </c>
      <c r="B728">
        <v>57174</v>
      </c>
      <c r="C728" t="s">
        <v>3345</v>
      </c>
      <c r="D728">
        <v>0</v>
      </c>
      <c r="E728">
        <v>606587</v>
      </c>
      <c r="F728" t="s">
        <v>2288</v>
      </c>
      <c r="G728">
        <v>329</v>
      </c>
      <c r="H728">
        <v>33</v>
      </c>
      <c r="I728">
        <v>380</v>
      </c>
      <c r="J728">
        <v>56.6</v>
      </c>
      <c r="K728">
        <v>63.2</v>
      </c>
      <c r="L728">
        <v>18.3</v>
      </c>
      <c r="M728">
        <v>18.8</v>
      </c>
      <c r="N728">
        <v>17.2</v>
      </c>
      <c r="P728">
        <v>112</v>
      </c>
      <c r="R728">
        <v>1979</v>
      </c>
      <c r="U728">
        <v>1979</v>
      </c>
      <c r="V728">
        <v>6.8000001907348597</v>
      </c>
      <c r="W728">
        <v>6.4000000953674299</v>
      </c>
      <c r="Z728" t="s">
        <v>2452</v>
      </c>
      <c r="AA728" t="s">
        <v>3169</v>
      </c>
      <c r="AC728">
        <v>5</v>
      </c>
      <c r="AD728">
        <v>106801</v>
      </c>
      <c r="AE728">
        <v>2019</v>
      </c>
    </row>
    <row r="729" spans="1:31">
      <c r="A729" t="s">
        <v>6729</v>
      </c>
      <c r="B729">
        <v>26524</v>
      </c>
      <c r="C729" t="s">
        <v>3346</v>
      </c>
      <c r="D729">
        <v>0</v>
      </c>
      <c r="E729">
        <v>1095595</v>
      </c>
      <c r="F729" t="s">
        <v>2307</v>
      </c>
      <c r="G729">
        <v>329</v>
      </c>
      <c r="H729">
        <v>98</v>
      </c>
      <c r="I729">
        <v>5200</v>
      </c>
      <c r="J729">
        <v>145</v>
      </c>
      <c r="K729">
        <v>145</v>
      </c>
      <c r="L729">
        <v>39</v>
      </c>
      <c r="M729">
        <v>39</v>
      </c>
      <c r="N729">
        <v>39</v>
      </c>
      <c r="P729">
        <v>571</v>
      </c>
      <c r="R729">
        <v>2000</v>
      </c>
      <c r="U729">
        <v>2000</v>
      </c>
      <c r="V729">
        <v>9.8000001907348597</v>
      </c>
      <c r="W729">
        <v>2</v>
      </c>
      <c r="Z729" t="s">
        <v>2452</v>
      </c>
      <c r="AA729" t="s">
        <v>3169</v>
      </c>
      <c r="AC729">
        <v>5</v>
      </c>
      <c r="AD729">
        <v>106801</v>
      </c>
      <c r="AE729">
        <v>2019</v>
      </c>
    </row>
    <row r="730" spans="1:31">
      <c r="A730" t="s">
        <v>6729</v>
      </c>
      <c r="B730">
        <v>67658</v>
      </c>
      <c r="C730" t="s">
        <v>3347</v>
      </c>
      <c r="D730">
        <v>0</v>
      </c>
      <c r="E730">
        <v>634370</v>
      </c>
      <c r="F730" t="s">
        <v>2709</v>
      </c>
      <c r="G730">
        <v>351</v>
      </c>
      <c r="H730">
        <v>15</v>
      </c>
      <c r="I730">
        <v>600</v>
      </c>
      <c r="J730">
        <v>40.9</v>
      </c>
      <c r="K730">
        <v>40.9</v>
      </c>
      <c r="L730">
        <v>12</v>
      </c>
      <c r="M730">
        <v>12</v>
      </c>
      <c r="N730">
        <v>12</v>
      </c>
      <c r="P730">
        <v>32</v>
      </c>
      <c r="Q730">
        <v>45</v>
      </c>
      <c r="R730">
        <v>1981</v>
      </c>
      <c r="U730">
        <v>1981</v>
      </c>
      <c r="V730">
        <v>5</v>
      </c>
      <c r="W730">
        <v>4</v>
      </c>
      <c r="Z730" t="s">
        <v>2452</v>
      </c>
      <c r="AA730" t="s">
        <v>3169</v>
      </c>
      <c r="AC730">
        <v>5</v>
      </c>
      <c r="AD730">
        <v>106801</v>
      </c>
      <c r="AE730">
        <v>2019</v>
      </c>
    </row>
    <row r="731" spans="1:31">
      <c r="A731" t="s">
        <v>6729</v>
      </c>
      <c r="B731">
        <v>67983</v>
      </c>
      <c r="C731" t="s">
        <v>3348</v>
      </c>
      <c r="D731">
        <v>0</v>
      </c>
      <c r="E731">
        <v>667585</v>
      </c>
      <c r="F731" t="s">
        <v>2446</v>
      </c>
      <c r="G731">
        <v>351</v>
      </c>
      <c r="H731">
        <v>66</v>
      </c>
      <c r="I731">
        <v>600</v>
      </c>
      <c r="J731">
        <v>89.9</v>
      </c>
      <c r="K731">
        <v>89.9</v>
      </c>
      <c r="L731">
        <v>28</v>
      </c>
      <c r="M731">
        <v>28</v>
      </c>
      <c r="N731">
        <v>35</v>
      </c>
      <c r="P731">
        <v>550</v>
      </c>
      <c r="R731">
        <v>1984</v>
      </c>
      <c r="U731">
        <v>1984</v>
      </c>
      <c r="V731">
        <v>6</v>
      </c>
      <c r="W731">
        <v>5</v>
      </c>
      <c r="Z731" t="s">
        <v>2452</v>
      </c>
      <c r="AA731" t="s">
        <v>3169</v>
      </c>
      <c r="AC731">
        <v>5</v>
      </c>
      <c r="AD731">
        <v>106801</v>
      </c>
      <c r="AE731">
        <v>2019</v>
      </c>
    </row>
    <row r="732" spans="1:31">
      <c r="A732" t="s">
        <v>6729</v>
      </c>
      <c r="B732">
        <v>60889</v>
      </c>
      <c r="C732" t="s">
        <v>3349</v>
      </c>
      <c r="D732">
        <v>0</v>
      </c>
      <c r="E732">
        <v>257720</v>
      </c>
      <c r="F732" t="s">
        <v>2446</v>
      </c>
      <c r="G732">
        <v>351</v>
      </c>
      <c r="H732">
        <v>77</v>
      </c>
      <c r="I732">
        <v>300</v>
      </c>
      <c r="J732">
        <v>70</v>
      </c>
      <c r="K732">
        <v>70</v>
      </c>
      <c r="L732">
        <v>34</v>
      </c>
      <c r="M732">
        <v>34</v>
      </c>
      <c r="N732">
        <v>34</v>
      </c>
      <c r="P732">
        <v>149</v>
      </c>
      <c r="R732">
        <v>1949</v>
      </c>
      <c r="U732">
        <v>1949</v>
      </c>
      <c r="V732">
        <v>5</v>
      </c>
      <c r="W732">
        <v>4</v>
      </c>
      <c r="Z732" t="s">
        <v>2452</v>
      </c>
      <c r="AA732" t="s">
        <v>3169</v>
      </c>
      <c r="AC732">
        <v>5</v>
      </c>
      <c r="AD732">
        <v>106801</v>
      </c>
      <c r="AE732">
        <v>2019</v>
      </c>
    </row>
    <row r="733" spans="1:31">
      <c r="A733" t="s">
        <v>6729</v>
      </c>
      <c r="B733">
        <v>67984</v>
      </c>
      <c r="C733" t="s">
        <v>3350</v>
      </c>
      <c r="D733">
        <v>0</v>
      </c>
      <c r="E733">
        <v>685254</v>
      </c>
      <c r="F733" t="s">
        <v>2446</v>
      </c>
      <c r="G733">
        <v>351</v>
      </c>
      <c r="H733">
        <v>67</v>
      </c>
      <c r="I733">
        <v>600</v>
      </c>
      <c r="J733">
        <v>82.9</v>
      </c>
      <c r="K733">
        <v>82.9</v>
      </c>
      <c r="L733">
        <v>28</v>
      </c>
      <c r="M733">
        <v>28</v>
      </c>
      <c r="N733">
        <v>35</v>
      </c>
      <c r="P733">
        <v>550</v>
      </c>
      <c r="R733">
        <v>1984</v>
      </c>
      <c r="U733">
        <v>1984</v>
      </c>
      <c r="V733">
        <v>6</v>
      </c>
      <c r="W733">
        <v>5</v>
      </c>
      <c r="Z733" t="s">
        <v>2452</v>
      </c>
      <c r="AA733" t="s">
        <v>3169</v>
      </c>
      <c r="AC733">
        <v>5</v>
      </c>
      <c r="AD733">
        <v>106801</v>
      </c>
      <c r="AE733">
        <v>2019</v>
      </c>
    </row>
    <row r="734" spans="1:31">
      <c r="A734" t="s">
        <v>6729</v>
      </c>
      <c r="B734">
        <v>60888</v>
      </c>
      <c r="C734" t="s">
        <v>3351</v>
      </c>
      <c r="D734">
        <v>0</v>
      </c>
      <c r="E734">
        <v>285596</v>
      </c>
      <c r="F734" t="s">
        <v>2446</v>
      </c>
      <c r="G734">
        <v>351</v>
      </c>
      <c r="H734">
        <v>23</v>
      </c>
      <c r="I734">
        <v>300</v>
      </c>
      <c r="J734">
        <v>64</v>
      </c>
      <c r="K734">
        <v>64</v>
      </c>
      <c r="L734">
        <v>20</v>
      </c>
      <c r="M734">
        <v>20</v>
      </c>
      <c r="N734">
        <v>24</v>
      </c>
      <c r="P734">
        <v>150</v>
      </c>
      <c r="R734">
        <v>1961</v>
      </c>
      <c r="U734">
        <v>1961</v>
      </c>
      <c r="V734">
        <v>5</v>
      </c>
      <c r="W734">
        <v>4</v>
      </c>
      <c r="Z734" t="s">
        <v>2452</v>
      </c>
      <c r="AA734" t="s">
        <v>3169</v>
      </c>
      <c r="AC734">
        <v>5</v>
      </c>
      <c r="AD734">
        <v>106801</v>
      </c>
      <c r="AE734">
        <v>2019</v>
      </c>
    </row>
    <row r="735" spans="1:31">
      <c r="A735" t="s">
        <v>6729</v>
      </c>
      <c r="B735">
        <v>16147</v>
      </c>
      <c r="C735" t="s">
        <v>3352</v>
      </c>
      <c r="D735">
        <v>0</v>
      </c>
      <c r="E735">
        <v>962633</v>
      </c>
      <c r="F735" t="s">
        <v>2709</v>
      </c>
      <c r="G735">
        <v>351</v>
      </c>
      <c r="H735">
        <v>106</v>
      </c>
      <c r="I735">
        <v>2340</v>
      </c>
      <c r="J735">
        <v>100.7</v>
      </c>
      <c r="K735">
        <v>100.7</v>
      </c>
      <c r="L735">
        <v>24</v>
      </c>
      <c r="M735">
        <v>24</v>
      </c>
      <c r="N735">
        <v>22</v>
      </c>
      <c r="P735">
        <v>75</v>
      </c>
      <c r="R735">
        <v>1990</v>
      </c>
      <c r="U735">
        <v>1990</v>
      </c>
      <c r="V735">
        <v>7.9000000953674299</v>
      </c>
      <c r="W735">
        <v>2</v>
      </c>
      <c r="Z735" t="s">
        <v>2452</v>
      </c>
      <c r="AA735" t="s">
        <v>3169</v>
      </c>
      <c r="AC735">
        <v>5</v>
      </c>
      <c r="AD735">
        <v>106801</v>
      </c>
      <c r="AE735">
        <v>2019</v>
      </c>
    </row>
    <row r="736" spans="1:31">
      <c r="A736" t="s">
        <v>6729</v>
      </c>
      <c r="B736">
        <v>16148</v>
      </c>
      <c r="C736" t="s">
        <v>3353</v>
      </c>
      <c r="D736">
        <v>0</v>
      </c>
      <c r="E736">
        <v>982478</v>
      </c>
      <c r="F736" t="s">
        <v>2709</v>
      </c>
      <c r="G736">
        <v>351</v>
      </c>
      <c r="H736">
        <v>66</v>
      </c>
      <c r="I736">
        <v>2340</v>
      </c>
      <c r="J736">
        <v>100.7</v>
      </c>
      <c r="K736">
        <v>100.7</v>
      </c>
      <c r="L736">
        <v>24</v>
      </c>
      <c r="M736">
        <v>24</v>
      </c>
      <c r="N736">
        <v>34</v>
      </c>
      <c r="P736">
        <v>350</v>
      </c>
      <c r="R736">
        <v>1992</v>
      </c>
      <c r="U736">
        <v>1992</v>
      </c>
      <c r="V736">
        <v>8.8000001907348597</v>
      </c>
      <c r="W736">
        <v>2</v>
      </c>
      <c r="Z736" t="s">
        <v>2452</v>
      </c>
      <c r="AA736" t="s">
        <v>3169</v>
      </c>
      <c r="AC736">
        <v>5</v>
      </c>
      <c r="AD736">
        <v>106801</v>
      </c>
      <c r="AE736">
        <v>2019</v>
      </c>
    </row>
    <row r="737" spans="1:31">
      <c r="A737" t="s">
        <v>6729</v>
      </c>
      <c r="B737">
        <v>16140</v>
      </c>
      <c r="C737" t="s">
        <v>3354</v>
      </c>
      <c r="D737">
        <v>0</v>
      </c>
      <c r="E737">
        <v>962634</v>
      </c>
      <c r="F737" t="s">
        <v>2709</v>
      </c>
      <c r="G737">
        <v>351</v>
      </c>
      <c r="H737">
        <v>66</v>
      </c>
      <c r="I737">
        <v>2340</v>
      </c>
      <c r="J737">
        <v>100.7</v>
      </c>
      <c r="K737">
        <v>100.7</v>
      </c>
      <c r="L737">
        <v>24</v>
      </c>
      <c r="M737">
        <v>24</v>
      </c>
      <c r="N737">
        <v>22</v>
      </c>
      <c r="P737">
        <v>347</v>
      </c>
      <c r="R737">
        <v>1990</v>
      </c>
      <c r="U737">
        <v>1990</v>
      </c>
      <c r="V737">
        <v>7.9000000953674299</v>
      </c>
      <c r="W737">
        <v>2</v>
      </c>
      <c r="Z737" t="s">
        <v>2452</v>
      </c>
      <c r="AA737" t="s">
        <v>3169</v>
      </c>
      <c r="AC737">
        <v>5</v>
      </c>
      <c r="AD737">
        <v>106801</v>
      </c>
      <c r="AE737">
        <v>2019</v>
      </c>
    </row>
    <row r="738" spans="1:31">
      <c r="A738" t="s">
        <v>6729</v>
      </c>
      <c r="B738">
        <v>72557</v>
      </c>
      <c r="C738" t="s">
        <v>3355</v>
      </c>
      <c r="D738">
        <v>0</v>
      </c>
      <c r="E738">
        <v>948799</v>
      </c>
      <c r="F738" t="s">
        <v>2343</v>
      </c>
      <c r="G738">
        <v>422</v>
      </c>
      <c r="H738">
        <v>17</v>
      </c>
      <c r="I738">
        <v>500</v>
      </c>
      <c r="J738">
        <v>36</v>
      </c>
      <c r="K738">
        <v>38</v>
      </c>
      <c r="L738">
        <v>14</v>
      </c>
      <c r="M738">
        <v>16</v>
      </c>
      <c r="N738">
        <v>18</v>
      </c>
      <c r="P738">
        <v>22</v>
      </c>
      <c r="Q738">
        <v>3</v>
      </c>
      <c r="R738">
        <v>1989</v>
      </c>
      <c r="U738">
        <v>1989</v>
      </c>
      <c r="V738">
        <v>4</v>
      </c>
      <c r="W738">
        <v>3</v>
      </c>
      <c r="Z738" t="s">
        <v>2452</v>
      </c>
      <c r="AA738" t="s">
        <v>3169</v>
      </c>
      <c r="AC738">
        <v>5</v>
      </c>
      <c r="AD738">
        <v>112348</v>
      </c>
      <c r="AE738">
        <v>2019</v>
      </c>
    </row>
    <row r="739" spans="1:31">
      <c r="A739" t="s">
        <v>6729</v>
      </c>
      <c r="B739">
        <v>67615</v>
      </c>
      <c r="C739" t="s">
        <v>3356</v>
      </c>
      <c r="D739">
        <v>0</v>
      </c>
      <c r="E739">
        <v>632573</v>
      </c>
      <c r="F739" t="s">
        <v>2343</v>
      </c>
      <c r="G739">
        <v>422</v>
      </c>
      <c r="H739">
        <v>15</v>
      </c>
      <c r="I739">
        <v>600</v>
      </c>
      <c r="J739">
        <v>40.9</v>
      </c>
      <c r="K739">
        <v>40.9</v>
      </c>
      <c r="L739">
        <v>12</v>
      </c>
      <c r="M739">
        <v>12</v>
      </c>
      <c r="N739">
        <v>16</v>
      </c>
      <c r="P739">
        <v>22</v>
      </c>
      <c r="Q739">
        <v>3</v>
      </c>
      <c r="R739">
        <v>1981</v>
      </c>
      <c r="U739">
        <v>1981</v>
      </c>
      <c r="V739">
        <v>5</v>
      </c>
      <c r="W739">
        <v>4</v>
      </c>
      <c r="Z739" t="s">
        <v>2452</v>
      </c>
      <c r="AA739" t="s">
        <v>3169</v>
      </c>
      <c r="AC739">
        <v>5</v>
      </c>
      <c r="AD739">
        <v>112348</v>
      </c>
      <c r="AE739">
        <v>2019</v>
      </c>
    </row>
    <row r="740" spans="1:31">
      <c r="A740" t="s">
        <v>6729</v>
      </c>
      <c r="B740">
        <v>69469</v>
      </c>
      <c r="C740" t="s">
        <v>3357</v>
      </c>
      <c r="D740">
        <v>0</v>
      </c>
      <c r="E740">
        <v>907266</v>
      </c>
      <c r="F740" t="s">
        <v>2292</v>
      </c>
      <c r="G740">
        <v>422</v>
      </c>
      <c r="H740">
        <v>19</v>
      </c>
      <c r="I740">
        <v>400</v>
      </c>
      <c r="J740">
        <v>45</v>
      </c>
      <c r="K740">
        <v>47</v>
      </c>
      <c r="L740">
        <v>16</v>
      </c>
      <c r="M740">
        <v>18</v>
      </c>
      <c r="N740">
        <v>18</v>
      </c>
      <c r="P740">
        <v>28</v>
      </c>
      <c r="Q740">
        <v>5</v>
      </c>
      <c r="R740">
        <v>1986</v>
      </c>
      <c r="U740">
        <v>1986</v>
      </c>
      <c r="V740">
        <v>6</v>
      </c>
      <c r="W740">
        <v>5</v>
      </c>
      <c r="Z740" t="s">
        <v>2452</v>
      </c>
      <c r="AA740" t="s">
        <v>3169</v>
      </c>
      <c r="AC740">
        <v>5</v>
      </c>
      <c r="AD740">
        <v>112348</v>
      </c>
      <c r="AE740">
        <v>2019</v>
      </c>
    </row>
    <row r="741" spans="1:31">
      <c r="A741" t="s">
        <v>6729</v>
      </c>
      <c r="B741">
        <v>4415</v>
      </c>
      <c r="C741" t="s">
        <v>3358</v>
      </c>
      <c r="D741">
        <v>0</v>
      </c>
      <c r="E741">
        <v>1133021</v>
      </c>
      <c r="F741" t="s">
        <v>2343</v>
      </c>
      <c r="G741">
        <v>422</v>
      </c>
      <c r="H741">
        <v>11</v>
      </c>
      <c r="I741">
        <v>400</v>
      </c>
      <c r="J741">
        <v>32.5</v>
      </c>
      <c r="K741">
        <v>32.5</v>
      </c>
      <c r="L741">
        <v>11.8</v>
      </c>
      <c r="M741">
        <v>11.8</v>
      </c>
      <c r="N741">
        <v>14</v>
      </c>
      <c r="P741">
        <v>22</v>
      </c>
      <c r="Q741">
        <v>2</v>
      </c>
      <c r="R741">
        <v>1981</v>
      </c>
      <c r="U741">
        <v>1981</v>
      </c>
      <c r="V741">
        <v>4.5</v>
      </c>
      <c r="W741">
        <v>3.5</v>
      </c>
      <c r="Z741" t="s">
        <v>2452</v>
      </c>
      <c r="AA741" t="s">
        <v>3359</v>
      </c>
      <c r="AC741">
        <v>5</v>
      </c>
      <c r="AD741">
        <v>112348</v>
      </c>
      <c r="AE741">
        <v>2019</v>
      </c>
    </row>
    <row r="742" spans="1:31">
      <c r="A742" t="s">
        <v>6729</v>
      </c>
      <c r="B742">
        <v>68179</v>
      </c>
      <c r="C742" t="s">
        <v>3360</v>
      </c>
      <c r="D742">
        <v>0</v>
      </c>
      <c r="E742">
        <v>598425</v>
      </c>
      <c r="F742" t="s">
        <v>2292</v>
      </c>
      <c r="G742">
        <v>422</v>
      </c>
      <c r="H742">
        <v>198</v>
      </c>
      <c r="I742">
        <v>3280</v>
      </c>
      <c r="J742">
        <v>201</v>
      </c>
      <c r="K742">
        <v>214</v>
      </c>
      <c r="L742">
        <v>40</v>
      </c>
      <c r="M742">
        <v>40</v>
      </c>
      <c r="N742">
        <v>42</v>
      </c>
      <c r="P742">
        <v>10</v>
      </c>
      <c r="Q742">
        <v>935</v>
      </c>
      <c r="R742">
        <v>1978</v>
      </c>
      <c r="U742">
        <v>1978</v>
      </c>
      <c r="V742">
        <v>12.5</v>
      </c>
      <c r="W742">
        <v>8</v>
      </c>
      <c r="Z742" t="s">
        <v>2452</v>
      </c>
      <c r="AA742" t="s">
        <v>2595</v>
      </c>
      <c r="AC742">
        <v>5</v>
      </c>
      <c r="AD742">
        <v>108559</v>
      </c>
      <c r="AE742">
        <v>2019</v>
      </c>
    </row>
    <row r="743" spans="1:31">
      <c r="A743" t="s">
        <v>6729</v>
      </c>
      <c r="B743">
        <v>6264</v>
      </c>
      <c r="C743" t="s">
        <v>3361</v>
      </c>
      <c r="D743">
        <v>0</v>
      </c>
      <c r="E743">
        <v>530808</v>
      </c>
      <c r="F743" t="s">
        <v>2343</v>
      </c>
      <c r="G743">
        <v>422</v>
      </c>
      <c r="H743">
        <v>12</v>
      </c>
      <c r="I743">
        <v>598</v>
      </c>
      <c r="J743">
        <v>28.8</v>
      </c>
      <c r="K743">
        <v>32.5</v>
      </c>
      <c r="L743">
        <v>10.6</v>
      </c>
      <c r="M743">
        <v>11</v>
      </c>
      <c r="N743">
        <v>13</v>
      </c>
      <c r="Q743">
        <v>5</v>
      </c>
      <c r="R743">
        <v>1970</v>
      </c>
      <c r="U743">
        <v>1970</v>
      </c>
      <c r="V743">
        <v>4.5</v>
      </c>
      <c r="W743">
        <v>3.5</v>
      </c>
      <c r="Z743" t="s">
        <v>2298</v>
      </c>
      <c r="AA743" t="s">
        <v>3362</v>
      </c>
      <c r="AB743" t="s">
        <v>2323</v>
      </c>
      <c r="AC743">
        <v>4</v>
      </c>
      <c r="AD743">
        <v>1605874</v>
      </c>
      <c r="AE743">
        <v>2019</v>
      </c>
    </row>
    <row r="744" spans="1:31">
      <c r="A744" t="s">
        <v>6729</v>
      </c>
      <c r="B744">
        <v>63645</v>
      </c>
      <c r="C744" t="s">
        <v>3363</v>
      </c>
      <c r="D744">
        <v>0</v>
      </c>
      <c r="E744">
        <v>608400</v>
      </c>
      <c r="F744" t="s">
        <v>2343</v>
      </c>
      <c r="G744">
        <v>422</v>
      </c>
      <c r="H744">
        <v>19</v>
      </c>
      <c r="I744">
        <v>200</v>
      </c>
      <c r="J744">
        <v>33.5</v>
      </c>
      <c r="K744">
        <v>36</v>
      </c>
      <c r="L744">
        <v>12.5</v>
      </c>
      <c r="M744">
        <v>13.6</v>
      </c>
      <c r="N744">
        <v>6</v>
      </c>
      <c r="P744">
        <v>31</v>
      </c>
      <c r="Q744">
        <v>2</v>
      </c>
      <c r="R744">
        <v>1979</v>
      </c>
      <c r="U744">
        <v>1979</v>
      </c>
      <c r="V744">
        <v>5.8000001907348597</v>
      </c>
      <c r="W744">
        <v>5.8000001907348597</v>
      </c>
      <c r="Z744" t="s">
        <v>2363</v>
      </c>
      <c r="AA744" t="s">
        <v>2101</v>
      </c>
      <c r="AC744">
        <v>4</v>
      </c>
      <c r="AD744">
        <v>3309199</v>
      </c>
      <c r="AE744">
        <v>2019</v>
      </c>
    </row>
    <row r="745" spans="1:31">
      <c r="A745" t="s">
        <v>6729</v>
      </c>
      <c r="B745">
        <v>33447</v>
      </c>
      <c r="C745" t="s">
        <v>3364</v>
      </c>
      <c r="D745">
        <v>0</v>
      </c>
      <c r="E745">
        <v>583965</v>
      </c>
      <c r="F745" t="s">
        <v>2292</v>
      </c>
      <c r="G745">
        <v>422</v>
      </c>
      <c r="H745">
        <v>66</v>
      </c>
      <c r="I745">
        <v>1800</v>
      </c>
      <c r="J745">
        <v>112</v>
      </c>
      <c r="K745">
        <v>129</v>
      </c>
      <c r="L745">
        <v>36</v>
      </c>
      <c r="M745">
        <v>36</v>
      </c>
      <c r="N745">
        <v>44</v>
      </c>
      <c r="P745">
        <v>20</v>
      </c>
      <c r="Q745">
        <v>350</v>
      </c>
      <c r="R745">
        <v>1977</v>
      </c>
      <c r="U745">
        <v>1977</v>
      </c>
      <c r="V745">
        <v>10.5</v>
      </c>
      <c r="W745">
        <v>6</v>
      </c>
      <c r="Z745" t="s">
        <v>2360</v>
      </c>
      <c r="AC745">
        <v>5</v>
      </c>
      <c r="AD745">
        <v>807433</v>
      </c>
      <c r="AE745">
        <v>2019</v>
      </c>
    </row>
    <row r="746" spans="1:31">
      <c r="A746" t="s">
        <v>6729</v>
      </c>
      <c r="B746">
        <v>48436</v>
      </c>
      <c r="C746" t="s">
        <v>3365</v>
      </c>
      <c r="D746">
        <v>0</v>
      </c>
      <c r="E746">
        <v>1181956</v>
      </c>
      <c r="F746" t="s">
        <v>2386</v>
      </c>
      <c r="G746">
        <v>335</v>
      </c>
      <c r="H746">
        <v>57</v>
      </c>
      <c r="I746">
        <v>2544</v>
      </c>
      <c r="J746">
        <v>129.9</v>
      </c>
      <c r="K746">
        <v>136</v>
      </c>
      <c r="L746">
        <v>43</v>
      </c>
      <c r="M746">
        <v>43</v>
      </c>
      <c r="N746">
        <v>10</v>
      </c>
      <c r="P746">
        <v>150</v>
      </c>
      <c r="Q746">
        <v>350</v>
      </c>
      <c r="R746">
        <v>2005</v>
      </c>
      <c r="U746">
        <v>2005</v>
      </c>
      <c r="V746">
        <v>12</v>
      </c>
      <c r="W746">
        <v>8</v>
      </c>
      <c r="Z746" t="s">
        <v>2360</v>
      </c>
      <c r="AA746" t="s">
        <v>2723</v>
      </c>
      <c r="AC746">
        <v>5</v>
      </c>
      <c r="AD746">
        <v>806308</v>
      </c>
      <c r="AE746">
        <v>2019</v>
      </c>
    </row>
    <row r="747" spans="1:31">
      <c r="A747" t="s">
        <v>6729</v>
      </c>
      <c r="B747">
        <v>13765</v>
      </c>
      <c r="C747" t="s">
        <v>2206</v>
      </c>
      <c r="D747">
        <v>0</v>
      </c>
      <c r="E747">
        <v>1052168</v>
      </c>
      <c r="F747" t="s">
        <v>2334</v>
      </c>
      <c r="G747">
        <v>359</v>
      </c>
      <c r="H747">
        <v>8</v>
      </c>
      <c r="I747">
        <v>315</v>
      </c>
      <c r="J747">
        <v>47</v>
      </c>
      <c r="K747">
        <v>47</v>
      </c>
      <c r="L747">
        <v>16</v>
      </c>
      <c r="M747">
        <v>16</v>
      </c>
      <c r="N747">
        <v>12</v>
      </c>
      <c r="P747">
        <v>60</v>
      </c>
      <c r="R747">
        <v>1997</v>
      </c>
      <c r="U747">
        <v>1997</v>
      </c>
      <c r="V747">
        <v>2</v>
      </c>
      <c r="W747">
        <v>2</v>
      </c>
      <c r="Z747" t="s">
        <v>2327</v>
      </c>
      <c r="AA747" t="s">
        <v>3366</v>
      </c>
      <c r="AC747">
        <v>5</v>
      </c>
      <c r="AD747">
        <v>1308339</v>
      </c>
      <c r="AE747">
        <v>2019</v>
      </c>
    </row>
    <row r="748" spans="1:31">
      <c r="A748" t="s">
        <v>6729</v>
      </c>
      <c r="B748">
        <v>65311</v>
      </c>
      <c r="C748" t="s">
        <v>3367</v>
      </c>
      <c r="D748">
        <v>0</v>
      </c>
      <c r="E748">
        <v>600068</v>
      </c>
      <c r="F748" t="s">
        <v>2292</v>
      </c>
      <c r="G748">
        <v>422</v>
      </c>
      <c r="H748">
        <v>199</v>
      </c>
      <c r="I748">
        <v>2340</v>
      </c>
      <c r="J748">
        <v>161</v>
      </c>
      <c r="K748">
        <v>172</v>
      </c>
      <c r="L748">
        <v>38</v>
      </c>
      <c r="M748">
        <v>38</v>
      </c>
      <c r="N748">
        <v>30</v>
      </c>
      <c r="P748">
        <v>13</v>
      </c>
      <c r="Q748">
        <v>910</v>
      </c>
      <c r="R748">
        <v>1978</v>
      </c>
      <c r="U748">
        <v>1978</v>
      </c>
      <c r="V748">
        <v>13.199999809265099</v>
      </c>
      <c r="W748">
        <v>9</v>
      </c>
      <c r="Z748" t="s">
        <v>2293</v>
      </c>
      <c r="AA748" t="s">
        <v>2308</v>
      </c>
      <c r="AB748" t="s">
        <v>2507</v>
      </c>
      <c r="AC748">
        <v>4</v>
      </c>
      <c r="AD748">
        <v>3208292</v>
      </c>
      <c r="AE748">
        <v>2019</v>
      </c>
    </row>
    <row r="749" spans="1:31">
      <c r="A749" t="s">
        <v>6729</v>
      </c>
      <c r="B749">
        <v>68793</v>
      </c>
      <c r="C749" t="s">
        <v>3368</v>
      </c>
      <c r="D749">
        <v>0</v>
      </c>
      <c r="E749">
        <v>692501</v>
      </c>
      <c r="F749" t="s">
        <v>2339</v>
      </c>
      <c r="G749">
        <v>359</v>
      </c>
      <c r="H749">
        <v>34</v>
      </c>
      <c r="I749">
        <v>600</v>
      </c>
      <c r="J749">
        <v>45</v>
      </c>
      <c r="K749">
        <v>45</v>
      </c>
      <c r="L749">
        <v>16</v>
      </c>
      <c r="M749">
        <v>16</v>
      </c>
      <c r="N749">
        <v>19</v>
      </c>
      <c r="P749">
        <v>49</v>
      </c>
      <c r="Q749">
        <v>12</v>
      </c>
      <c r="R749">
        <v>1986</v>
      </c>
      <c r="U749">
        <v>1986</v>
      </c>
      <c r="V749">
        <v>6.5</v>
      </c>
      <c r="W749">
        <v>6</v>
      </c>
      <c r="Z749" t="s">
        <v>2452</v>
      </c>
      <c r="AA749" t="s">
        <v>3369</v>
      </c>
      <c r="AC749">
        <v>5</v>
      </c>
      <c r="AD749">
        <v>112887</v>
      </c>
      <c r="AE749">
        <v>2019</v>
      </c>
    </row>
    <row r="750" spans="1:31">
      <c r="A750" t="s">
        <v>6729</v>
      </c>
      <c r="B750">
        <v>60600</v>
      </c>
      <c r="C750" t="s">
        <v>3370</v>
      </c>
      <c r="D750">
        <v>0</v>
      </c>
      <c r="F750" t="s">
        <v>2339</v>
      </c>
      <c r="G750">
        <v>359</v>
      </c>
      <c r="H750">
        <v>5</v>
      </c>
      <c r="I750">
        <v>36</v>
      </c>
      <c r="J750">
        <v>21</v>
      </c>
      <c r="K750">
        <v>21</v>
      </c>
      <c r="L750">
        <v>9</v>
      </c>
      <c r="M750">
        <v>9</v>
      </c>
      <c r="N750">
        <v>8</v>
      </c>
      <c r="P750">
        <v>15</v>
      </c>
      <c r="R750">
        <v>1981</v>
      </c>
      <c r="U750">
        <v>1981</v>
      </c>
      <c r="V750">
        <v>3</v>
      </c>
      <c r="W750">
        <v>2.7999999523162802</v>
      </c>
      <c r="Z750" t="s">
        <v>2452</v>
      </c>
      <c r="AA750" t="s">
        <v>3343</v>
      </c>
      <c r="AC750">
        <v>5</v>
      </c>
      <c r="AD750">
        <v>108387</v>
      </c>
      <c r="AE750">
        <v>2019</v>
      </c>
    </row>
    <row r="751" spans="1:31">
      <c r="A751" t="s">
        <v>6729</v>
      </c>
      <c r="B751">
        <v>3464</v>
      </c>
      <c r="C751" t="s">
        <v>3371</v>
      </c>
      <c r="D751">
        <v>0</v>
      </c>
      <c r="F751" t="s">
        <v>2339</v>
      </c>
      <c r="G751">
        <v>359</v>
      </c>
      <c r="H751">
        <v>75</v>
      </c>
      <c r="I751">
        <v>44</v>
      </c>
      <c r="J751">
        <v>25.9</v>
      </c>
      <c r="K751">
        <v>26</v>
      </c>
      <c r="L751">
        <v>9.1999999999999993</v>
      </c>
      <c r="M751">
        <v>9.1999999999999993</v>
      </c>
      <c r="N751">
        <v>8</v>
      </c>
      <c r="P751">
        <v>20</v>
      </c>
      <c r="R751">
        <v>1985</v>
      </c>
      <c r="U751">
        <v>1985</v>
      </c>
      <c r="V751">
        <v>3</v>
      </c>
      <c r="W751">
        <v>3</v>
      </c>
      <c r="Z751" t="s">
        <v>2452</v>
      </c>
      <c r="AA751" t="s">
        <v>3343</v>
      </c>
      <c r="AC751">
        <v>5</v>
      </c>
      <c r="AD751">
        <v>108387</v>
      </c>
      <c r="AE751">
        <v>2019</v>
      </c>
    </row>
    <row r="752" spans="1:31">
      <c r="A752" t="s">
        <v>6729</v>
      </c>
      <c r="B752">
        <v>48002</v>
      </c>
      <c r="C752" t="s">
        <v>3372</v>
      </c>
      <c r="D752">
        <v>0</v>
      </c>
      <c r="F752" t="s">
        <v>2339</v>
      </c>
      <c r="G752">
        <v>359</v>
      </c>
      <c r="H752">
        <v>5</v>
      </c>
      <c r="I752">
        <v>40</v>
      </c>
      <c r="J752">
        <v>21</v>
      </c>
      <c r="K752">
        <v>21</v>
      </c>
      <c r="L752">
        <v>9</v>
      </c>
      <c r="M752">
        <v>9</v>
      </c>
      <c r="N752">
        <v>8</v>
      </c>
      <c r="P752">
        <v>15</v>
      </c>
      <c r="R752">
        <v>1980</v>
      </c>
      <c r="U752">
        <v>1980</v>
      </c>
      <c r="V752">
        <v>3</v>
      </c>
      <c r="W752">
        <v>2.7999999523162802</v>
      </c>
      <c r="Z752" t="s">
        <v>2452</v>
      </c>
      <c r="AA752" t="s">
        <v>3343</v>
      </c>
      <c r="AC752">
        <v>5</v>
      </c>
      <c r="AD752">
        <v>108387</v>
      </c>
      <c r="AE752">
        <v>2019</v>
      </c>
    </row>
    <row r="753" spans="1:31">
      <c r="A753" t="s">
        <v>6729</v>
      </c>
      <c r="B753">
        <v>47564</v>
      </c>
      <c r="C753" t="s">
        <v>3373</v>
      </c>
      <c r="D753">
        <v>0</v>
      </c>
      <c r="F753" t="s">
        <v>2339</v>
      </c>
      <c r="G753">
        <v>359</v>
      </c>
      <c r="H753">
        <v>73</v>
      </c>
      <c r="I753">
        <v>46</v>
      </c>
      <c r="J753">
        <v>21</v>
      </c>
      <c r="K753">
        <v>21</v>
      </c>
      <c r="L753">
        <v>9</v>
      </c>
      <c r="M753">
        <v>9</v>
      </c>
      <c r="N753">
        <v>6</v>
      </c>
      <c r="P753">
        <v>15</v>
      </c>
      <c r="R753">
        <v>1980</v>
      </c>
      <c r="U753">
        <v>1980</v>
      </c>
      <c r="V753">
        <v>3</v>
      </c>
      <c r="W753">
        <v>2.5</v>
      </c>
      <c r="Z753" t="s">
        <v>2452</v>
      </c>
      <c r="AA753" t="s">
        <v>3343</v>
      </c>
      <c r="AC753">
        <v>5</v>
      </c>
      <c r="AD753">
        <v>108387</v>
      </c>
      <c r="AE753">
        <v>2019</v>
      </c>
    </row>
    <row r="754" spans="1:31">
      <c r="A754" t="s">
        <v>6729</v>
      </c>
      <c r="B754">
        <v>47390</v>
      </c>
      <c r="C754" t="s">
        <v>3374</v>
      </c>
      <c r="D754">
        <v>0</v>
      </c>
      <c r="E754">
        <v>1138010</v>
      </c>
      <c r="F754" t="s">
        <v>2288</v>
      </c>
      <c r="G754">
        <v>329</v>
      </c>
      <c r="H754">
        <v>1079</v>
      </c>
      <c r="I754">
        <v>6000</v>
      </c>
      <c r="J754">
        <v>306</v>
      </c>
      <c r="K754">
        <v>306</v>
      </c>
      <c r="L754">
        <v>52</v>
      </c>
      <c r="M754">
        <v>52</v>
      </c>
      <c r="N754">
        <v>70</v>
      </c>
      <c r="P754">
        <v>1000</v>
      </c>
      <c r="Q754">
        <v>120</v>
      </c>
      <c r="R754">
        <v>2003</v>
      </c>
      <c r="U754">
        <v>2003</v>
      </c>
      <c r="V754">
        <v>11</v>
      </c>
      <c r="W754">
        <v>9</v>
      </c>
      <c r="Z754" t="s">
        <v>2402</v>
      </c>
      <c r="AA754" t="s">
        <v>2308</v>
      </c>
      <c r="AB754" t="s">
        <v>2825</v>
      </c>
      <c r="AC754">
        <v>5</v>
      </c>
      <c r="AD754">
        <v>313181</v>
      </c>
      <c r="AE754">
        <v>2019</v>
      </c>
    </row>
    <row r="755" spans="1:31">
      <c r="A755" t="s">
        <v>6729</v>
      </c>
      <c r="B755">
        <v>22358</v>
      </c>
      <c r="C755" t="s">
        <v>3375</v>
      </c>
      <c r="D755">
        <v>0</v>
      </c>
      <c r="E755">
        <v>1083046</v>
      </c>
      <c r="F755" t="s">
        <v>2288</v>
      </c>
      <c r="G755">
        <v>329</v>
      </c>
      <c r="H755">
        <v>1084</v>
      </c>
      <c r="I755">
        <v>6000</v>
      </c>
      <c r="J755">
        <v>306</v>
      </c>
      <c r="K755">
        <v>306</v>
      </c>
      <c r="L755">
        <v>52</v>
      </c>
      <c r="M755">
        <v>52</v>
      </c>
      <c r="N755">
        <v>70</v>
      </c>
      <c r="P755">
        <v>1000</v>
      </c>
      <c r="Q755">
        <v>120</v>
      </c>
      <c r="R755">
        <v>1999</v>
      </c>
      <c r="U755">
        <v>1999</v>
      </c>
      <c r="V755">
        <v>11.5</v>
      </c>
      <c r="W755">
        <v>10.300000190734799</v>
      </c>
      <c r="Z755" t="s">
        <v>2402</v>
      </c>
      <c r="AA755" t="s">
        <v>3376</v>
      </c>
      <c r="AB755" t="s">
        <v>3377</v>
      </c>
      <c r="AC755">
        <v>5</v>
      </c>
      <c r="AD755">
        <v>313181</v>
      </c>
      <c r="AE755">
        <v>2019</v>
      </c>
    </row>
    <row r="756" spans="1:31">
      <c r="A756" t="s">
        <v>6729</v>
      </c>
      <c r="B756">
        <v>69065</v>
      </c>
      <c r="C756" t="s">
        <v>3378</v>
      </c>
      <c r="D756">
        <v>0</v>
      </c>
      <c r="E756">
        <v>901180</v>
      </c>
      <c r="F756" t="s">
        <v>2288</v>
      </c>
      <c r="G756">
        <v>329</v>
      </c>
      <c r="H756">
        <v>833</v>
      </c>
      <c r="I756">
        <v>4000</v>
      </c>
      <c r="J756">
        <v>261</v>
      </c>
      <c r="K756">
        <v>261.2</v>
      </c>
      <c r="L756">
        <v>47</v>
      </c>
      <c r="M756">
        <v>47</v>
      </c>
      <c r="N756">
        <v>70</v>
      </c>
      <c r="P756">
        <v>1000</v>
      </c>
      <c r="Q756">
        <v>90</v>
      </c>
      <c r="R756">
        <v>1986</v>
      </c>
      <c r="U756">
        <v>1986</v>
      </c>
      <c r="V756">
        <v>11.5</v>
      </c>
      <c r="W756">
        <v>10.300000190734799</v>
      </c>
      <c r="Z756" t="s">
        <v>2402</v>
      </c>
      <c r="AA756" t="s">
        <v>3376</v>
      </c>
      <c r="AB756" t="s">
        <v>3377</v>
      </c>
      <c r="AC756">
        <v>5</v>
      </c>
      <c r="AD756">
        <v>313181</v>
      </c>
      <c r="AE756">
        <v>2019</v>
      </c>
    </row>
    <row r="757" spans="1:31">
      <c r="A757" t="s">
        <v>6729</v>
      </c>
      <c r="B757">
        <v>813</v>
      </c>
      <c r="C757" t="s">
        <v>3379</v>
      </c>
      <c r="D757">
        <v>0</v>
      </c>
      <c r="E757">
        <v>668477</v>
      </c>
      <c r="F757" t="s">
        <v>2709</v>
      </c>
      <c r="G757">
        <v>351</v>
      </c>
      <c r="H757">
        <v>66</v>
      </c>
      <c r="I757">
        <v>1550</v>
      </c>
      <c r="J757">
        <v>86.5</v>
      </c>
      <c r="K757">
        <v>106</v>
      </c>
      <c r="L757">
        <v>25.5</v>
      </c>
      <c r="M757">
        <v>25.5</v>
      </c>
      <c r="N757">
        <v>20</v>
      </c>
      <c r="P757">
        <v>153</v>
      </c>
      <c r="R757">
        <v>1984</v>
      </c>
      <c r="U757">
        <v>1984</v>
      </c>
      <c r="V757">
        <v>8.3000001907348597</v>
      </c>
      <c r="W757">
        <v>2</v>
      </c>
      <c r="Z757" t="s">
        <v>2402</v>
      </c>
      <c r="AA757" t="s">
        <v>3292</v>
      </c>
      <c r="AC757">
        <v>5</v>
      </c>
      <c r="AD757">
        <v>306725</v>
      </c>
      <c r="AE757">
        <v>2019</v>
      </c>
    </row>
    <row r="758" spans="1:31">
      <c r="A758" t="s">
        <v>6729</v>
      </c>
      <c r="B758">
        <v>4346</v>
      </c>
      <c r="C758" t="s">
        <v>3380</v>
      </c>
      <c r="D758">
        <v>0</v>
      </c>
      <c r="E758">
        <v>513078</v>
      </c>
      <c r="F758" t="s">
        <v>2343</v>
      </c>
      <c r="G758">
        <v>422</v>
      </c>
      <c r="H758">
        <v>36</v>
      </c>
      <c r="I758">
        <v>1060</v>
      </c>
      <c r="J758">
        <v>65</v>
      </c>
      <c r="K758">
        <v>65</v>
      </c>
      <c r="L758">
        <v>13</v>
      </c>
      <c r="M758">
        <v>13</v>
      </c>
      <c r="N758">
        <v>20.5</v>
      </c>
      <c r="P758">
        <v>30</v>
      </c>
      <c r="Q758">
        <v>3</v>
      </c>
      <c r="R758">
        <v>1969</v>
      </c>
      <c r="U758">
        <v>1969</v>
      </c>
      <c r="V758">
        <v>12</v>
      </c>
      <c r="W758">
        <v>3</v>
      </c>
      <c r="Z758" t="s">
        <v>2293</v>
      </c>
      <c r="AA758" t="s">
        <v>3381</v>
      </c>
      <c r="AB758" t="s">
        <v>3382</v>
      </c>
      <c r="AC758">
        <v>4</v>
      </c>
      <c r="AD758">
        <v>3211760</v>
      </c>
      <c r="AE758">
        <v>2019</v>
      </c>
    </row>
    <row r="759" spans="1:31">
      <c r="A759" t="s">
        <v>6729</v>
      </c>
      <c r="B759">
        <v>63133</v>
      </c>
      <c r="C759" t="s">
        <v>3383</v>
      </c>
      <c r="D759">
        <v>0</v>
      </c>
      <c r="E759">
        <v>595489</v>
      </c>
      <c r="F759" t="s">
        <v>2343</v>
      </c>
      <c r="G759">
        <v>422</v>
      </c>
      <c r="H759">
        <v>6</v>
      </c>
      <c r="I759">
        <v>150</v>
      </c>
      <c r="J759">
        <v>29.9</v>
      </c>
      <c r="K759">
        <v>32</v>
      </c>
      <c r="L759">
        <v>10.7</v>
      </c>
      <c r="M759">
        <v>10.7</v>
      </c>
      <c r="N759">
        <v>10</v>
      </c>
      <c r="P759">
        <v>8</v>
      </c>
      <c r="Q759">
        <v>1</v>
      </c>
      <c r="R759">
        <v>1978</v>
      </c>
      <c r="U759">
        <v>1978</v>
      </c>
      <c r="V759">
        <v>3.5</v>
      </c>
      <c r="W759">
        <v>3</v>
      </c>
      <c r="Z759" t="s">
        <v>2293</v>
      </c>
      <c r="AA759" t="s">
        <v>3381</v>
      </c>
      <c r="AB759" t="s">
        <v>3382</v>
      </c>
      <c r="AC759">
        <v>4</v>
      </c>
      <c r="AD759">
        <v>3211760</v>
      </c>
      <c r="AE759">
        <v>2019</v>
      </c>
    </row>
    <row r="760" spans="1:31">
      <c r="A760" t="s">
        <v>6729</v>
      </c>
      <c r="B760">
        <v>83940</v>
      </c>
      <c r="C760" t="s">
        <v>3384</v>
      </c>
      <c r="D760">
        <v>0</v>
      </c>
      <c r="E760">
        <v>583430</v>
      </c>
      <c r="F760" t="s">
        <v>2297</v>
      </c>
      <c r="G760">
        <v>351</v>
      </c>
      <c r="H760">
        <v>19</v>
      </c>
      <c r="I760">
        <v>650</v>
      </c>
      <c r="J760">
        <v>45</v>
      </c>
      <c r="K760">
        <v>45</v>
      </c>
      <c r="L760">
        <v>15</v>
      </c>
      <c r="M760">
        <v>15</v>
      </c>
      <c r="Q760">
        <v>57</v>
      </c>
      <c r="R760">
        <v>1977</v>
      </c>
      <c r="U760">
        <v>1977</v>
      </c>
      <c r="V760">
        <v>4</v>
      </c>
      <c r="W760">
        <v>2</v>
      </c>
      <c r="X760" t="s">
        <v>2421</v>
      </c>
      <c r="Z760" t="s">
        <v>2293</v>
      </c>
      <c r="AA760" t="s">
        <v>3385</v>
      </c>
      <c r="AC760">
        <v>4</v>
      </c>
      <c r="AD760">
        <v>3211760</v>
      </c>
      <c r="AE760">
        <v>2019</v>
      </c>
    </row>
    <row r="761" spans="1:31">
      <c r="A761" t="s">
        <v>6729</v>
      </c>
      <c r="B761">
        <v>83941</v>
      </c>
      <c r="C761" t="s">
        <v>3386</v>
      </c>
      <c r="D761">
        <v>0</v>
      </c>
      <c r="E761">
        <v>643419</v>
      </c>
      <c r="F761" t="s">
        <v>2297</v>
      </c>
      <c r="G761">
        <v>351</v>
      </c>
      <c r="H761">
        <v>18</v>
      </c>
      <c r="I761">
        <v>1000</v>
      </c>
      <c r="J761">
        <v>46</v>
      </c>
      <c r="K761">
        <v>46</v>
      </c>
      <c r="L761">
        <v>18</v>
      </c>
      <c r="M761">
        <v>18</v>
      </c>
      <c r="Q761">
        <v>54</v>
      </c>
      <c r="R761">
        <v>1981</v>
      </c>
      <c r="U761">
        <v>1981</v>
      </c>
      <c r="V761">
        <v>4</v>
      </c>
      <c r="W761">
        <v>2</v>
      </c>
      <c r="X761" t="s">
        <v>2421</v>
      </c>
      <c r="Z761" t="s">
        <v>2293</v>
      </c>
      <c r="AA761" t="s">
        <v>3385</v>
      </c>
      <c r="AC761">
        <v>4</v>
      </c>
      <c r="AD761">
        <v>3211760</v>
      </c>
      <c r="AE761">
        <v>2019</v>
      </c>
    </row>
    <row r="762" spans="1:31">
      <c r="A762" t="s">
        <v>6729</v>
      </c>
      <c r="B762">
        <v>4813</v>
      </c>
      <c r="C762" t="s">
        <v>3387</v>
      </c>
      <c r="D762">
        <v>0</v>
      </c>
      <c r="E762">
        <v>974874</v>
      </c>
      <c r="F762" t="s">
        <v>2343</v>
      </c>
      <c r="G762">
        <v>422</v>
      </c>
      <c r="H762">
        <v>16</v>
      </c>
      <c r="I762">
        <v>600</v>
      </c>
      <c r="J762">
        <v>42</v>
      </c>
      <c r="K762">
        <v>42</v>
      </c>
      <c r="L762">
        <v>14.8</v>
      </c>
      <c r="M762">
        <v>14.8</v>
      </c>
      <c r="N762">
        <v>13.5</v>
      </c>
      <c r="P762">
        <v>15</v>
      </c>
      <c r="R762">
        <v>1975</v>
      </c>
      <c r="U762">
        <v>1975</v>
      </c>
      <c r="V762">
        <v>5.5999999046325604</v>
      </c>
      <c r="W762">
        <v>5.5999999046325604</v>
      </c>
      <c r="Z762" t="s">
        <v>2363</v>
      </c>
      <c r="AA762" t="s">
        <v>3388</v>
      </c>
      <c r="AC762">
        <v>4</v>
      </c>
      <c r="AD762">
        <v>3303650</v>
      </c>
      <c r="AE762">
        <v>2019</v>
      </c>
    </row>
    <row r="763" spans="1:31">
      <c r="A763" t="s">
        <v>6729</v>
      </c>
      <c r="B763">
        <v>70316</v>
      </c>
      <c r="C763" t="s">
        <v>3389</v>
      </c>
      <c r="D763">
        <v>0</v>
      </c>
      <c r="E763">
        <v>561815</v>
      </c>
      <c r="F763" t="s">
        <v>2343</v>
      </c>
      <c r="G763">
        <v>422</v>
      </c>
      <c r="H763">
        <v>11</v>
      </c>
      <c r="I763">
        <v>400</v>
      </c>
      <c r="J763">
        <v>42</v>
      </c>
      <c r="K763">
        <v>42</v>
      </c>
      <c r="L763">
        <v>12</v>
      </c>
      <c r="M763">
        <v>12</v>
      </c>
      <c r="N763">
        <v>14</v>
      </c>
      <c r="P763">
        <v>17</v>
      </c>
      <c r="R763">
        <v>1974</v>
      </c>
      <c r="U763">
        <v>1974</v>
      </c>
      <c r="V763">
        <v>4.9000000953674299</v>
      </c>
      <c r="W763">
        <v>4.9000000953674299</v>
      </c>
      <c r="Z763" t="s">
        <v>2363</v>
      </c>
      <c r="AA763" t="s">
        <v>3388</v>
      </c>
      <c r="AC763">
        <v>4</v>
      </c>
      <c r="AD763">
        <v>3303650</v>
      </c>
      <c r="AE763">
        <v>2019</v>
      </c>
    </row>
    <row r="764" spans="1:31">
      <c r="A764" t="s">
        <v>6729</v>
      </c>
      <c r="B764">
        <v>53336</v>
      </c>
      <c r="C764" t="s">
        <v>3390</v>
      </c>
      <c r="D764">
        <v>0</v>
      </c>
      <c r="E764">
        <v>593090</v>
      </c>
      <c r="F764" t="s">
        <v>2339</v>
      </c>
      <c r="G764">
        <v>359</v>
      </c>
      <c r="H764">
        <v>50</v>
      </c>
      <c r="I764">
        <v>700</v>
      </c>
      <c r="J764">
        <v>59.7</v>
      </c>
      <c r="K764">
        <v>65.5</v>
      </c>
      <c r="L764">
        <v>18.5</v>
      </c>
      <c r="M764">
        <v>20</v>
      </c>
      <c r="N764">
        <v>22</v>
      </c>
      <c r="P764">
        <v>149</v>
      </c>
      <c r="R764">
        <v>1978</v>
      </c>
      <c r="U764">
        <v>1978</v>
      </c>
      <c r="V764">
        <v>5</v>
      </c>
      <c r="W764">
        <v>4.5999999046325604</v>
      </c>
      <c r="Z764" t="s">
        <v>2545</v>
      </c>
      <c r="AA764" t="s">
        <v>3035</v>
      </c>
      <c r="AC764">
        <v>5</v>
      </c>
      <c r="AD764">
        <v>3601183</v>
      </c>
      <c r="AE764">
        <v>2019</v>
      </c>
    </row>
    <row r="765" spans="1:31">
      <c r="A765" t="s">
        <v>6729</v>
      </c>
      <c r="B765">
        <v>28582</v>
      </c>
      <c r="C765" t="s">
        <v>3391</v>
      </c>
      <c r="D765">
        <v>0</v>
      </c>
      <c r="E765">
        <v>1074197</v>
      </c>
      <c r="F765" t="s">
        <v>2307</v>
      </c>
      <c r="G765">
        <v>329</v>
      </c>
      <c r="H765">
        <v>5</v>
      </c>
      <c r="I765">
        <v>260</v>
      </c>
      <c r="J765">
        <v>47</v>
      </c>
      <c r="K765">
        <v>51</v>
      </c>
      <c r="L765">
        <v>16</v>
      </c>
      <c r="M765">
        <v>16</v>
      </c>
      <c r="N765">
        <v>11</v>
      </c>
      <c r="P765">
        <v>66</v>
      </c>
      <c r="Q765">
        <v>5</v>
      </c>
      <c r="R765">
        <v>1998</v>
      </c>
      <c r="U765">
        <v>1998</v>
      </c>
      <c r="V765">
        <v>3</v>
      </c>
      <c r="W765">
        <v>3</v>
      </c>
      <c r="Z765" t="s">
        <v>3272</v>
      </c>
      <c r="AA765" t="s">
        <v>3392</v>
      </c>
      <c r="AB765" t="s">
        <v>3393</v>
      </c>
      <c r="AC765">
        <v>5</v>
      </c>
      <c r="AD765">
        <v>707847</v>
      </c>
      <c r="AE765">
        <v>2019</v>
      </c>
    </row>
    <row r="766" spans="1:31">
      <c r="A766" t="s">
        <v>6729</v>
      </c>
      <c r="B766">
        <v>69445</v>
      </c>
      <c r="C766" t="s">
        <v>2647</v>
      </c>
      <c r="D766">
        <v>0</v>
      </c>
      <c r="E766">
        <v>614297</v>
      </c>
      <c r="F766" t="s">
        <v>2343</v>
      </c>
      <c r="G766">
        <v>422</v>
      </c>
      <c r="H766">
        <v>19</v>
      </c>
      <c r="I766">
        <v>600</v>
      </c>
      <c r="J766">
        <v>46</v>
      </c>
      <c r="K766">
        <v>46</v>
      </c>
      <c r="L766">
        <v>15</v>
      </c>
      <c r="M766">
        <v>15</v>
      </c>
      <c r="N766">
        <v>15</v>
      </c>
      <c r="P766">
        <v>28</v>
      </c>
      <c r="Q766">
        <v>3</v>
      </c>
      <c r="R766">
        <v>1979</v>
      </c>
      <c r="U766">
        <v>1979</v>
      </c>
      <c r="V766">
        <v>4.5</v>
      </c>
      <c r="W766">
        <v>3.5</v>
      </c>
      <c r="Z766" t="s">
        <v>2293</v>
      </c>
      <c r="AA766" t="s">
        <v>2345</v>
      </c>
      <c r="AC766">
        <v>4</v>
      </c>
      <c r="AD766">
        <v>3212390</v>
      </c>
      <c r="AE766">
        <v>2019</v>
      </c>
    </row>
    <row r="767" spans="1:31">
      <c r="A767" t="s">
        <v>6729</v>
      </c>
      <c r="B767">
        <v>68514</v>
      </c>
      <c r="C767" t="s">
        <v>3394</v>
      </c>
      <c r="D767">
        <v>0</v>
      </c>
      <c r="E767">
        <v>598222</v>
      </c>
      <c r="F767" t="s">
        <v>2343</v>
      </c>
      <c r="G767">
        <v>422</v>
      </c>
      <c r="H767">
        <v>38</v>
      </c>
      <c r="I767">
        <v>800</v>
      </c>
      <c r="J767">
        <v>65</v>
      </c>
      <c r="K767">
        <v>65</v>
      </c>
      <c r="L767">
        <v>17</v>
      </c>
      <c r="M767">
        <v>17</v>
      </c>
      <c r="N767">
        <v>15</v>
      </c>
      <c r="P767">
        <v>39</v>
      </c>
      <c r="Q767">
        <v>15</v>
      </c>
      <c r="R767">
        <v>1978</v>
      </c>
      <c r="U767">
        <v>1978</v>
      </c>
      <c r="V767">
        <v>5</v>
      </c>
      <c r="W767">
        <v>5</v>
      </c>
      <c r="Z767" t="s">
        <v>2293</v>
      </c>
      <c r="AA767" t="s">
        <v>2345</v>
      </c>
      <c r="AC767">
        <v>4</v>
      </c>
      <c r="AD767">
        <v>3212390</v>
      </c>
      <c r="AE767">
        <v>2019</v>
      </c>
    </row>
    <row r="768" spans="1:31">
      <c r="A768" t="s">
        <v>6729</v>
      </c>
      <c r="B768">
        <v>68635</v>
      </c>
      <c r="C768" t="s">
        <v>3395</v>
      </c>
      <c r="D768">
        <v>0</v>
      </c>
      <c r="E768">
        <v>697140</v>
      </c>
      <c r="F768" t="s">
        <v>2343</v>
      </c>
      <c r="G768">
        <v>422</v>
      </c>
      <c r="H768">
        <v>66</v>
      </c>
      <c r="I768">
        <v>2040</v>
      </c>
      <c r="J768">
        <v>101.4</v>
      </c>
      <c r="K768">
        <v>110</v>
      </c>
      <c r="L768">
        <v>24</v>
      </c>
      <c r="M768">
        <v>24</v>
      </c>
      <c r="N768">
        <v>20</v>
      </c>
      <c r="P768">
        <v>65</v>
      </c>
      <c r="Q768">
        <v>198</v>
      </c>
      <c r="R768">
        <v>1986</v>
      </c>
      <c r="U768">
        <v>1986</v>
      </c>
      <c r="V768">
        <v>5</v>
      </c>
      <c r="W768">
        <v>4</v>
      </c>
      <c r="Z768" t="s">
        <v>2293</v>
      </c>
      <c r="AA768" t="s">
        <v>2345</v>
      </c>
      <c r="AC768">
        <v>4</v>
      </c>
      <c r="AD768">
        <v>3212390</v>
      </c>
      <c r="AE768">
        <v>2019</v>
      </c>
    </row>
    <row r="769" spans="1:31">
      <c r="A769" t="s">
        <v>6729</v>
      </c>
      <c r="B769">
        <v>63569</v>
      </c>
      <c r="C769" t="s">
        <v>3396</v>
      </c>
      <c r="D769">
        <v>0</v>
      </c>
      <c r="E769">
        <v>623430</v>
      </c>
      <c r="F769" t="s">
        <v>2343</v>
      </c>
      <c r="G769">
        <v>422</v>
      </c>
      <c r="H769">
        <v>64</v>
      </c>
      <c r="I769">
        <v>2025</v>
      </c>
      <c r="J769">
        <v>95.9</v>
      </c>
      <c r="K769">
        <v>100</v>
      </c>
      <c r="L769">
        <v>21.5</v>
      </c>
      <c r="M769">
        <v>21.5</v>
      </c>
      <c r="N769">
        <v>23</v>
      </c>
      <c r="P769">
        <v>62</v>
      </c>
      <c r="Q769">
        <v>95</v>
      </c>
      <c r="R769">
        <v>1980</v>
      </c>
      <c r="U769">
        <v>1980</v>
      </c>
      <c r="V769">
        <v>6.5</v>
      </c>
      <c r="W769">
        <v>5</v>
      </c>
      <c r="Z769" t="s">
        <v>2293</v>
      </c>
      <c r="AA769" t="s">
        <v>2345</v>
      </c>
      <c r="AC769">
        <v>4</v>
      </c>
      <c r="AD769">
        <v>3212390</v>
      </c>
      <c r="AE769">
        <v>2019</v>
      </c>
    </row>
    <row r="770" spans="1:31">
      <c r="A770" t="s">
        <v>6729</v>
      </c>
      <c r="B770">
        <v>3206</v>
      </c>
      <c r="C770" t="s">
        <v>3397</v>
      </c>
      <c r="D770">
        <v>0</v>
      </c>
      <c r="E770">
        <v>986395</v>
      </c>
      <c r="F770" t="s">
        <v>2343</v>
      </c>
      <c r="G770">
        <v>422</v>
      </c>
      <c r="H770">
        <v>27</v>
      </c>
      <c r="I770">
        <v>800</v>
      </c>
      <c r="J770">
        <v>48</v>
      </c>
      <c r="K770">
        <v>48</v>
      </c>
      <c r="L770">
        <v>15.4</v>
      </c>
      <c r="M770">
        <v>15.4</v>
      </c>
      <c r="N770">
        <v>16</v>
      </c>
      <c r="P770">
        <v>32</v>
      </c>
      <c r="Q770">
        <v>34</v>
      </c>
      <c r="R770">
        <v>1992</v>
      </c>
      <c r="U770">
        <v>1992</v>
      </c>
      <c r="V770">
        <v>4</v>
      </c>
      <c r="W770">
        <v>3</v>
      </c>
      <c r="Z770" t="s">
        <v>2293</v>
      </c>
      <c r="AA770" t="s">
        <v>2345</v>
      </c>
      <c r="AC770">
        <v>4</v>
      </c>
      <c r="AD770">
        <v>3212390</v>
      </c>
      <c r="AE770">
        <v>2019</v>
      </c>
    </row>
    <row r="771" spans="1:31">
      <c r="A771" t="s">
        <v>6729</v>
      </c>
      <c r="B771">
        <v>63579</v>
      </c>
      <c r="C771" t="s">
        <v>3398</v>
      </c>
      <c r="D771">
        <v>0</v>
      </c>
      <c r="E771">
        <v>624734</v>
      </c>
      <c r="F771" t="s">
        <v>2343</v>
      </c>
      <c r="G771">
        <v>422</v>
      </c>
      <c r="H771">
        <v>63</v>
      </c>
      <c r="I771">
        <v>1575</v>
      </c>
      <c r="J771">
        <v>98.9</v>
      </c>
      <c r="K771">
        <v>105</v>
      </c>
      <c r="L771">
        <v>22.1</v>
      </c>
      <c r="M771">
        <v>22.1</v>
      </c>
      <c r="N771">
        <v>27</v>
      </c>
      <c r="P771">
        <v>62</v>
      </c>
      <c r="Q771">
        <v>93</v>
      </c>
      <c r="R771">
        <v>1980</v>
      </c>
      <c r="U771">
        <v>1980</v>
      </c>
      <c r="V771">
        <v>6.9000000953674299</v>
      </c>
      <c r="W771">
        <v>5.5</v>
      </c>
      <c r="Z771" t="s">
        <v>2293</v>
      </c>
      <c r="AA771" t="s">
        <v>2345</v>
      </c>
      <c r="AC771">
        <v>4</v>
      </c>
      <c r="AD771">
        <v>3212390</v>
      </c>
      <c r="AE771">
        <v>2019</v>
      </c>
    </row>
    <row r="772" spans="1:31">
      <c r="A772" t="s">
        <v>6729</v>
      </c>
      <c r="B772">
        <v>35972</v>
      </c>
      <c r="C772" t="s">
        <v>2679</v>
      </c>
      <c r="D772">
        <v>0</v>
      </c>
      <c r="E772">
        <v>596863</v>
      </c>
      <c r="F772" t="s">
        <v>2343</v>
      </c>
      <c r="G772">
        <v>422</v>
      </c>
      <c r="H772">
        <v>18</v>
      </c>
      <c r="I772">
        <v>592</v>
      </c>
      <c r="J772">
        <v>44.8</v>
      </c>
      <c r="K772">
        <v>47</v>
      </c>
      <c r="L772">
        <v>14</v>
      </c>
      <c r="M772">
        <v>14</v>
      </c>
      <c r="N772">
        <v>15</v>
      </c>
      <c r="P772">
        <v>26</v>
      </c>
      <c r="Q772">
        <v>26</v>
      </c>
      <c r="R772">
        <v>1978</v>
      </c>
      <c r="U772">
        <v>1978</v>
      </c>
      <c r="V772">
        <v>4</v>
      </c>
      <c r="W772">
        <v>3</v>
      </c>
      <c r="Z772" t="s">
        <v>2293</v>
      </c>
      <c r="AA772" t="s">
        <v>2345</v>
      </c>
      <c r="AC772">
        <v>4</v>
      </c>
      <c r="AD772">
        <v>3212390</v>
      </c>
      <c r="AE772">
        <v>2019</v>
      </c>
    </row>
    <row r="773" spans="1:31">
      <c r="A773" t="s">
        <v>6729</v>
      </c>
      <c r="B773">
        <v>70643</v>
      </c>
      <c r="C773" t="s">
        <v>3399</v>
      </c>
      <c r="D773">
        <v>0</v>
      </c>
      <c r="E773">
        <v>584375</v>
      </c>
      <c r="F773" t="s">
        <v>2343</v>
      </c>
      <c r="G773">
        <v>422</v>
      </c>
      <c r="H773">
        <v>13</v>
      </c>
      <c r="I773">
        <v>600</v>
      </c>
      <c r="J773">
        <v>38.799999999999997</v>
      </c>
      <c r="K773">
        <v>40</v>
      </c>
      <c r="L773">
        <v>14</v>
      </c>
      <c r="M773">
        <v>14</v>
      </c>
      <c r="N773">
        <v>19</v>
      </c>
      <c r="P773">
        <v>19</v>
      </c>
      <c r="Q773">
        <v>20</v>
      </c>
      <c r="R773">
        <v>1977</v>
      </c>
      <c r="U773">
        <v>1977</v>
      </c>
      <c r="V773">
        <v>4</v>
      </c>
      <c r="W773">
        <v>3</v>
      </c>
      <c r="Z773" t="s">
        <v>2293</v>
      </c>
      <c r="AA773" t="s">
        <v>2345</v>
      </c>
      <c r="AC773">
        <v>4</v>
      </c>
      <c r="AD773">
        <v>3212390</v>
      </c>
      <c r="AE773">
        <v>2019</v>
      </c>
    </row>
    <row r="774" spans="1:31">
      <c r="A774" t="s">
        <v>6729</v>
      </c>
      <c r="B774">
        <v>69934</v>
      </c>
      <c r="C774" t="s">
        <v>3400</v>
      </c>
      <c r="D774">
        <v>0</v>
      </c>
      <c r="E774">
        <v>648542</v>
      </c>
      <c r="F774" t="s">
        <v>2343</v>
      </c>
      <c r="G774">
        <v>422</v>
      </c>
      <c r="H774">
        <v>13</v>
      </c>
      <c r="I774">
        <v>520</v>
      </c>
      <c r="J774">
        <v>38</v>
      </c>
      <c r="K774">
        <v>38</v>
      </c>
      <c r="L774">
        <v>14</v>
      </c>
      <c r="M774">
        <v>14</v>
      </c>
      <c r="N774">
        <v>15</v>
      </c>
      <c r="P774">
        <v>22</v>
      </c>
      <c r="Q774">
        <v>3</v>
      </c>
      <c r="R774">
        <v>1982</v>
      </c>
      <c r="U774">
        <v>1982</v>
      </c>
      <c r="V774">
        <v>3</v>
      </c>
      <c r="W774">
        <v>3</v>
      </c>
      <c r="Z774" t="s">
        <v>2293</v>
      </c>
      <c r="AA774" t="s">
        <v>2345</v>
      </c>
      <c r="AC774">
        <v>4</v>
      </c>
      <c r="AD774">
        <v>3212390</v>
      </c>
      <c r="AE774">
        <v>2019</v>
      </c>
    </row>
    <row r="775" spans="1:31">
      <c r="A775" t="s">
        <v>6729</v>
      </c>
      <c r="B775">
        <v>3259</v>
      </c>
      <c r="C775" t="s">
        <v>3401</v>
      </c>
      <c r="D775">
        <v>0</v>
      </c>
      <c r="E775">
        <v>524895</v>
      </c>
      <c r="F775" t="s">
        <v>2378</v>
      </c>
      <c r="G775">
        <v>359</v>
      </c>
      <c r="H775">
        <v>37</v>
      </c>
      <c r="I775">
        <v>700</v>
      </c>
      <c r="J775">
        <v>61.5</v>
      </c>
      <c r="K775">
        <v>61.5</v>
      </c>
      <c r="L775">
        <v>20.5</v>
      </c>
      <c r="M775">
        <v>20.5</v>
      </c>
      <c r="N775">
        <v>28</v>
      </c>
      <c r="P775">
        <v>112</v>
      </c>
      <c r="R775">
        <v>1970</v>
      </c>
      <c r="U775">
        <v>1970</v>
      </c>
      <c r="V775">
        <v>4.3000001907348597</v>
      </c>
      <c r="W775">
        <v>4.3000001907348597</v>
      </c>
      <c r="Z775" t="s">
        <v>2402</v>
      </c>
      <c r="AC775">
        <v>5</v>
      </c>
      <c r="AD775">
        <v>300324</v>
      </c>
      <c r="AE775">
        <v>2019</v>
      </c>
    </row>
    <row r="776" spans="1:31">
      <c r="A776" t="s">
        <v>6729</v>
      </c>
      <c r="B776">
        <v>6406</v>
      </c>
      <c r="C776" t="s">
        <v>3402</v>
      </c>
      <c r="D776">
        <v>0</v>
      </c>
      <c r="E776">
        <v>515214</v>
      </c>
      <c r="F776" t="s">
        <v>2343</v>
      </c>
      <c r="G776">
        <v>422</v>
      </c>
      <c r="H776">
        <v>39</v>
      </c>
      <c r="I776">
        <v>1000</v>
      </c>
      <c r="J776">
        <v>61.4</v>
      </c>
      <c r="K776">
        <v>65</v>
      </c>
      <c r="L776">
        <v>17</v>
      </c>
      <c r="M776">
        <v>17</v>
      </c>
      <c r="N776">
        <v>40</v>
      </c>
      <c r="P776">
        <v>30</v>
      </c>
      <c r="Q776">
        <v>8</v>
      </c>
      <c r="R776">
        <v>1968</v>
      </c>
      <c r="U776">
        <v>1968</v>
      </c>
      <c r="V776">
        <v>6</v>
      </c>
      <c r="W776">
        <v>5</v>
      </c>
      <c r="Z776" t="s">
        <v>2293</v>
      </c>
      <c r="AA776" t="s">
        <v>3403</v>
      </c>
      <c r="AC776">
        <v>4</v>
      </c>
      <c r="AD776">
        <v>3209913</v>
      </c>
      <c r="AE776">
        <v>2019</v>
      </c>
    </row>
    <row r="777" spans="1:31">
      <c r="A777" t="s">
        <v>6729</v>
      </c>
      <c r="B777">
        <v>49750</v>
      </c>
      <c r="C777" t="s">
        <v>3404</v>
      </c>
      <c r="D777">
        <v>0</v>
      </c>
      <c r="E777">
        <v>1218872</v>
      </c>
      <c r="F777" t="s">
        <v>2705</v>
      </c>
      <c r="G777">
        <v>335</v>
      </c>
      <c r="H777">
        <v>30</v>
      </c>
      <c r="I777">
        <v>300</v>
      </c>
      <c r="J777">
        <v>40</v>
      </c>
      <c r="K777">
        <v>49</v>
      </c>
      <c r="L777">
        <v>30</v>
      </c>
      <c r="M777">
        <v>30</v>
      </c>
      <c r="N777">
        <v>30</v>
      </c>
      <c r="Q777">
        <v>15</v>
      </c>
      <c r="R777">
        <v>2001</v>
      </c>
      <c r="U777">
        <v>2001</v>
      </c>
      <c r="V777">
        <v>3</v>
      </c>
      <c r="W777">
        <v>3</v>
      </c>
      <c r="X777" t="s">
        <v>3405</v>
      </c>
      <c r="Z777" t="s">
        <v>2452</v>
      </c>
      <c r="AA777" t="s">
        <v>3169</v>
      </c>
      <c r="AC777">
        <v>5</v>
      </c>
      <c r="AD777">
        <v>103823</v>
      </c>
      <c r="AE777">
        <v>2019</v>
      </c>
    </row>
    <row r="778" spans="1:31">
      <c r="A778" t="s">
        <v>6729</v>
      </c>
      <c r="B778">
        <v>66719</v>
      </c>
      <c r="C778" t="s">
        <v>3406</v>
      </c>
      <c r="D778">
        <v>0</v>
      </c>
      <c r="E778">
        <v>1223584</v>
      </c>
      <c r="F778" t="s">
        <v>2705</v>
      </c>
      <c r="G778">
        <v>335</v>
      </c>
      <c r="H778">
        <v>52</v>
      </c>
      <c r="I778">
        <v>300</v>
      </c>
      <c r="J778">
        <v>50</v>
      </c>
      <c r="K778">
        <v>60</v>
      </c>
      <c r="L778">
        <v>25</v>
      </c>
      <c r="M778">
        <v>25</v>
      </c>
      <c r="N778">
        <v>30</v>
      </c>
      <c r="Q778">
        <v>15</v>
      </c>
      <c r="R778">
        <v>2009</v>
      </c>
      <c r="U778">
        <v>2009</v>
      </c>
      <c r="V778">
        <v>5</v>
      </c>
      <c r="W778">
        <v>5</v>
      </c>
      <c r="X778" t="s">
        <v>3405</v>
      </c>
      <c r="Z778" t="s">
        <v>2452</v>
      </c>
      <c r="AA778" t="s">
        <v>3169</v>
      </c>
      <c r="AC778">
        <v>5</v>
      </c>
      <c r="AD778">
        <v>103823</v>
      </c>
      <c r="AE778">
        <v>2019</v>
      </c>
    </row>
    <row r="779" spans="1:31">
      <c r="A779" t="s">
        <v>6729</v>
      </c>
      <c r="B779">
        <v>33530</v>
      </c>
      <c r="C779" t="s">
        <v>3407</v>
      </c>
      <c r="D779">
        <v>0</v>
      </c>
      <c r="E779">
        <v>260983</v>
      </c>
      <c r="F779" t="s">
        <v>2288</v>
      </c>
      <c r="G779">
        <v>329</v>
      </c>
      <c r="H779">
        <v>12</v>
      </c>
      <c r="I779">
        <v>100</v>
      </c>
      <c r="J779">
        <v>50.1</v>
      </c>
      <c r="K779">
        <v>50.1</v>
      </c>
      <c r="L779">
        <v>12</v>
      </c>
      <c r="M779">
        <v>15.1</v>
      </c>
      <c r="N779">
        <v>7</v>
      </c>
      <c r="P779">
        <v>6</v>
      </c>
      <c r="Q779">
        <v>12</v>
      </c>
      <c r="R779">
        <v>1949</v>
      </c>
      <c r="U779">
        <v>1949</v>
      </c>
      <c r="V779">
        <v>1.3999999761581401</v>
      </c>
      <c r="W779">
        <v>1.20000004768371</v>
      </c>
      <c r="Z779" t="s">
        <v>2912</v>
      </c>
      <c r="AA779" t="s">
        <v>3408</v>
      </c>
      <c r="AB779" t="s">
        <v>3409</v>
      </c>
      <c r="AC779">
        <v>4</v>
      </c>
      <c r="AD779">
        <v>1802249</v>
      </c>
      <c r="AE779">
        <v>2019</v>
      </c>
    </row>
    <row r="780" spans="1:31">
      <c r="A780" t="s">
        <v>6729</v>
      </c>
      <c r="B780">
        <v>34226</v>
      </c>
      <c r="C780" t="s">
        <v>3410</v>
      </c>
      <c r="D780">
        <v>0</v>
      </c>
      <c r="E780">
        <v>264400</v>
      </c>
      <c r="F780" t="s">
        <v>2288</v>
      </c>
      <c r="G780">
        <v>329</v>
      </c>
      <c r="H780">
        <v>23</v>
      </c>
      <c r="I780">
        <v>250</v>
      </c>
      <c r="J780">
        <v>66</v>
      </c>
      <c r="K780">
        <v>85</v>
      </c>
      <c r="L780">
        <v>16</v>
      </c>
      <c r="M780">
        <v>18</v>
      </c>
      <c r="N780">
        <v>7.5</v>
      </c>
      <c r="P780">
        <v>6</v>
      </c>
      <c r="Q780">
        <v>22</v>
      </c>
      <c r="R780">
        <v>1952</v>
      </c>
      <c r="S780" t="s">
        <v>2344</v>
      </c>
      <c r="T780">
        <v>2010</v>
      </c>
      <c r="U780">
        <v>2010</v>
      </c>
      <c r="V780">
        <v>12</v>
      </c>
      <c r="W780">
        <v>11</v>
      </c>
      <c r="Z780" t="s">
        <v>2912</v>
      </c>
      <c r="AA780" t="s">
        <v>3408</v>
      </c>
      <c r="AB780" t="s">
        <v>3409</v>
      </c>
      <c r="AC780">
        <v>4</v>
      </c>
      <c r="AD780">
        <v>1802249</v>
      </c>
      <c r="AE780">
        <v>2019</v>
      </c>
    </row>
    <row r="781" spans="1:31">
      <c r="A781" t="s">
        <v>6729</v>
      </c>
      <c r="B781">
        <v>63875</v>
      </c>
      <c r="C781" t="s">
        <v>3411</v>
      </c>
      <c r="D781">
        <v>0</v>
      </c>
      <c r="E781">
        <v>609666</v>
      </c>
      <c r="F781" t="s">
        <v>2343</v>
      </c>
      <c r="G781">
        <v>422</v>
      </c>
      <c r="H781">
        <v>65</v>
      </c>
      <c r="I781">
        <v>1800</v>
      </c>
      <c r="J781">
        <v>95.9</v>
      </c>
      <c r="K781">
        <v>100</v>
      </c>
      <c r="L781">
        <v>21.5</v>
      </c>
      <c r="M781">
        <v>23</v>
      </c>
      <c r="N781">
        <v>25</v>
      </c>
      <c r="P781">
        <v>60</v>
      </c>
      <c r="Q781">
        <v>25</v>
      </c>
      <c r="R781">
        <v>1979</v>
      </c>
      <c r="U781">
        <v>1979</v>
      </c>
      <c r="V781">
        <v>5</v>
      </c>
      <c r="W781">
        <v>4</v>
      </c>
      <c r="Z781" t="s">
        <v>2303</v>
      </c>
      <c r="AA781" t="s">
        <v>3412</v>
      </c>
      <c r="AB781" t="s">
        <v>2367</v>
      </c>
      <c r="AC781">
        <v>5</v>
      </c>
      <c r="AD781">
        <v>4114259</v>
      </c>
      <c r="AE781">
        <v>2019</v>
      </c>
    </row>
    <row r="782" spans="1:31">
      <c r="A782" t="s">
        <v>6729</v>
      </c>
      <c r="B782">
        <v>64944</v>
      </c>
      <c r="C782" t="s">
        <v>3413</v>
      </c>
      <c r="D782">
        <v>0</v>
      </c>
      <c r="E782">
        <v>613722</v>
      </c>
      <c r="F782" t="s">
        <v>2343</v>
      </c>
      <c r="G782">
        <v>422</v>
      </c>
      <c r="H782">
        <v>66</v>
      </c>
      <c r="I782">
        <v>1800</v>
      </c>
      <c r="J782">
        <v>95.9</v>
      </c>
      <c r="K782">
        <v>100</v>
      </c>
      <c r="L782">
        <v>21.5</v>
      </c>
      <c r="M782">
        <v>23</v>
      </c>
      <c r="N782">
        <v>25</v>
      </c>
      <c r="P782">
        <v>60</v>
      </c>
      <c r="Q782">
        <v>25</v>
      </c>
      <c r="R782">
        <v>1979</v>
      </c>
      <c r="U782">
        <v>1979</v>
      </c>
      <c r="V782">
        <v>5</v>
      </c>
      <c r="W782">
        <v>4</v>
      </c>
      <c r="Z782" t="s">
        <v>2303</v>
      </c>
      <c r="AA782" t="s">
        <v>3412</v>
      </c>
      <c r="AB782" t="s">
        <v>2367</v>
      </c>
      <c r="AC782">
        <v>5</v>
      </c>
      <c r="AD782">
        <v>4114259</v>
      </c>
      <c r="AE782">
        <v>2019</v>
      </c>
    </row>
    <row r="783" spans="1:31">
      <c r="A783" t="s">
        <v>6729</v>
      </c>
      <c r="B783">
        <v>68206</v>
      </c>
      <c r="C783" t="s">
        <v>3414</v>
      </c>
      <c r="D783">
        <v>0</v>
      </c>
      <c r="E783">
        <v>641839</v>
      </c>
      <c r="F783" t="s">
        <v>2343</v>
      </c>
      <c r="G783">
        <v>422</v>
      </c>
      <c r="H783">
        <v>66</v>
      </c>
      <c r="I783">
        <v>2400</v>
      </c>
      <c r="J783">
        <v>101.4</v>
      </c>
      <c r="K783">
        <v>110</v>
      </c>
      <c r="L783">
        <v>24</v>
      </c>
      <c r="M783">
        <v>25.5</v>
      </c>
      <c r="N783">
        <v>28</v>
      </c>
      <c r="P783">
        <v>62</v>
      </c>
      <c r="Q783">
        <v>43</v>
      </c>
      <c r="R783">
        <v>1981</v>
      </c>
      <c r="U783">
        <v>1981</v>
      </c>
      <c r="V783">
        <v>7</v>
      </c>
      <c r="W783">
        <v>5</v>
      </c>
      <c r="Z783" t="s">
        <v>2303</v>
      </c>
      <c r="AA783" t="s">
        <v>3412</v>
      </c>
      <c r="AB783" t="s">
        <v>2367</v>
      </c>
      <c r="AC783">
        <v>5</v>
      </c>
      <c r="AD783">
        <v>4114259</v>
      </c>
      <c r="AE783">
        <v>2019</v>
      </c>
    </row>
    <row r="784" spans="1:31">
      <c r="A784" t="s">
        <v>6729</v>
      </c>
      <c r="B784">
        <v>64946</v>
      </c>
      <c r="C784" t="s">
        <v>3415</v>
      </c>
      <c r="D784">
        <v>0</v>
      </c>
      <c r="E784">
        <v>600022</v>
      </c>
      <c r="F784" t="s">
        <v>2343</v>
      </c>
      <c r="G784">
        <v>422</v>
      </c>
      <c r="H784">
        <v>67</v>
      </c>
      <c r="I784">
        <v>1800</v>
      </c>
      <c r="J784">
        <v>95.9</v>
      </c>
      <c r="K784">
        <v>100</v>
      </c>
      <c r="L784">
        <v>21.5</v>
      </c>
      <c r="M784">
        <v>23</v>
      </c>
      <c r="N784">
        <v>25</v>
      </c>
      <c r="P784">
        <v>60</v>
      </c>
      <c r="Q784">
        <v>25</v>
      </c>
      <c r="R784">
        <v>1978</v>
      </c>
      <c r="U784">
        <v>1978</v>
      </c>
      <c r="V784">
        <v>5</v>
      </c>
      <c r="W784">
        <v>4</v>
      </c>
      <c r="Z784" t="s">
        <v>2303</v>
      </c>
      <c r="AA784" t="s">
        <v>3412</v>
      </c>
      <c r="AB784" t="s">
        <v>2367</v>
      </c>
      <c r="AC784">
        <v>5</v>
      </c>
      <c r="AD784">
        <v>4114259</v>
      </c>
      <c r="AE784">
        <v>2019</v>
      </c>
    </row>
    <row r="785" spans="1:31">
      <c r="A785" t="s">
        <v>6729</v>
      </c>
      <c r="B785">
        <v>64942</v>
      </c>
      <c r="C785" t="s">
        <v>3416</v>
      </c>
      <c r="D785">
        <v>0</v>
      </c>
      <c r="E785">
        <v>558475</v>
      </c>
      <c r="F785" t="s">
        <v>2343</v>
      </c>
      <c r="G785">
        <v>422</v>
      </c>
      <c r="H785">
        <v>63</v>
      </c>
      <c r="I785">
        <v>1800</v>
      </c>
      <c r="J785">
        <v>85.1</v>
      </c>
      <c r="K785">
        <v>90</v>
      </c>
      <c r="L785">
        <v>21</v>
      </c>
      <c r="M785">
        <v>22</v>
      </c>
      <c r="N785">
        <v>25</v>
      </c>
      <c r="P785">
        <v>60</v>
      </c>
      <c r="Q785">
        <v>15</v>
      </c>
      <c r="R785">
        <v>1974</v>
      </c>
      <c r="U785">
        <v>1974</v>
      </c>
      <c r="V785">
        <v>4.5</v>
      </c>
      <c r="W785">
        <v>4</v>
      </c>
      <c r="Z785" t="s">
        <v>2303</v>
      </c>
      <c r="AA785" t="s">
        <v>3417</v>
      </c>
      <c r="AB785" t="s">
        <v>2367</v>
      </c>
      <c r="AC785">
        <v>5</v>
      </c>
      <c r="AD785">
        <v>4114259</v>
      </c>
      <c r="AE785">
        <v>2019</v>
      </c>
    </row>
    <row r="786" spans="1:31">
      <c r="A786" t="s">
        <v>6729</v>
      </c>
      <c r="B786">
        <v>74939</v>
      </c>
      <c r="C786" t="s">
        <v>3418</v>
      </c>
      <c r="D786">
        <v>0</v>
      </c>
      <c r="E786">
        <v>628334</v>
      </c>
      <c r="F786" t="s">
        <v>2343</v>
      </c>
      <c r="G786">
        <v>422</v>
      </c>
      <c r="H786">
        <v>66</v>
      </c>
      <c r="I786">
        <v>2400</v>
      </c>
      <c r="J786">
        <v>101.4</v>
      </c>
      <c r="K786">
        <v>110</v>
      </c>
      <c r="L786">
        <v>24</v>
      </c>
      <c r="M786">
        <v>25.5</v>
      </c>
      <c r="N786">
        <v>28</v>
      </c>
      <c r="P786">
        <v>63</v>
      </c>
      <c r="Q786">
        <v>43</v>
      </c>
      <c r="R786">
        <v>1980</v>
      </c>
      <c r="U786">
        <v>1980</v>
      </c>
      <c r="V786">
        <v>7</v>
      </c>
      <c r="W786">
        <v>5</v>
      </c>
      <c r="Z786" t="s">
        <v>2303</v>
      </c>
      <c r="AA786" t="s">
        <v>3412</v>
      </c>
      <c r="AB786" t="s">
        <v>2367</v>
      </c>
      <c r="AC786">
        <v>5</v>
      </c>
      <c r="AD786">
        <v>4114259</v>
      </c>
      <c r="AE786">
        <v>2019</v>
      </c>
    </row>
    <row r="787" spans="1:31">
      <c r="A787" t="s">
        <v>6729</v>
      </c>
      <c r="B787">
        <v>72231</v>
      </c>
      <c r="C787" t="s">
        <v>3419</v>
      </c>
      <c r="D787">
        <v>0</v>
      </c>
      <c r="E787">
        <v>925120</v>
      </c>
      <c r="F787" t="s">
        <v>2343</v>
      </c>
      <c r="G787">
        <v>422</v>
      </c>
      <c r="H787">
        <v>63</v>
      </c>
      <c r="I787">
        <v>2400</v>
      </c>
      <c r="J787">
        <v>112.2</v>
      </c>
      <c r="K787">
        <v>120</v>
      </c>
      <c r="L787">
        <v>23.1</v>
      </c>
      <c r="M787">
        <v>24</v>
      </c>
      <c r="N787">
        <v>35</v>
      </c>
      <c r="P787">
        <v>73</v>
      </c>
      <c r="Q787">
        <v>50</v>
      </c>
      <c r="R787">
        <v>1988</v>
      </c>
      <c r="U787">
        <v>1988</v>
      </c>
      <c r="V787">
        <v>7</v>
      </c>
      <c r="W787">
        <v>5</v>
      </c>
      <c r="Z787" t="s">
        <v>2303</v>
      </c>
      <c r="AA787" t="s">
        <v>3412</v>
      </c>
      <c r="AB787" t="s">
        <v>2367</v>
      </c>
      <c r="AC787">
        <v>5</v>
      </c>
      <c r="AD787">
        <v>4114259</v>
      </c>
      <c r="AE787">
        <v>2019</v>
      </c>
    </row>
    <row r="788" spans="1:31">
      <c r="A788" t="s">
        <v>6729</v>
      </c>
      <c r="B788">
        <v>59710</v>
      </c>
      <c r="C788" t="s">
        <v>3420</v>
      </c>
      <c r="D788">
        <v>0</v>
      </c>
      <c r="E788">
        <v>546407</v>
      </c>
      <c r="F788" t="s">
        <v>2343</v>
      </c>
      <c r="G788">
        <v>422</v>
      </c>
      <c r="H788">
        <v>61</v>
      </c>
      <c r="I788">
        <v>1800</v>
      </c>
      <c r="J788">
        <v>84.4</v>
      </c>
      <c r="K788">
        <v>90</v>
      </c>
      <c r="L788">
        <v>23</v>
      </c>
      <c r="M788">
        <v>24</v>
      </c>
      <c r="N788">
        <v>30</v>
      </c>
      <c r="P788">
        <v>45</v>
      </c>
      <c r="Q788">
        <v>36</v>
      </c>
      <c r="R788">
        <v>1973</v>
      </c>
      <c r="U788">
        <v>1973</v>
      </c>
      <c r="V788">
        <v>5</v>
      </c>
      <c r="W788">
        <v>4</v>
      </c>
      <c r="Z788" t="s">
        <v>2303</v>
      </c>
      <c r="AA788" t="s">
        <v>3412</v>
      </c>
      <c r="AB788" t="s">
        <v>2367</v>
      </c>
      <c r="AC788">
        <v>5</v>
      </c>
      <c r="AD788">
        <v>4114259</v>
      </c>
      <c r="AE788">
        <v>2019</v>
      </c>
    </row>
    <row r="789" spans="1:31">
      <c r="A789" t="s">
        <v>6729</v>
      </c>
      <c r="B789">
        <v>61284</v>
      </c>
      <c r="C789" t="s">
        <v>3421</v>
      </c>
      <c r="D789">
        <v>0</v>
      </c>
      <c r="E789">
        <v>647768</v>
      </c>
      <c r="F789" t="s">
        <v>2292</v>
      </c>
      <c r="G789">
        <v>422</v>
      </c>
      <c r="H789">
        <v>66</v>
      </c>
      <c r="I789">
        <v>1200</v>
      </c>
      <c r="J789">
        <v>97.2</v>
      </c>
      <c r="K789">
        <v>97.2</v>
      </c>
      <c r="L789">
        <v>26</v>
      </c>
      <c r="M789">
        <v>26</v>
      </c>
      <c r="N789">
        <v>26</v>
      </c>
      <c r="P789">
        <v>16</v>
      </c>
      <c r="Q789">
        <v>95</v>
      </c>
      <c r="R789">
        <v>1982</v>
      </c>
      <c r="U789">
        <v>1982</v>
      </c>
      <c r="V789">
        <v>8.6000003814697195</v>
      </c>
      <c r="W789">
        <v>6</v>
      </c>
      <c r="Z789" t="s">
        <v>2293</v>
      </c>
      <c r="AA789" t="s">
        <v>2410</v>
      </c>
      <c r="AB789" t="s">
        <v>2411</v>
      </c>
      <c r="AC789">
        <v>4</v>
      </c>
      <c r="AD789">
        <v>3207140</v>
      </c>
      <c r="AE789">
        <v>2019</v>
      </c>
    </row>
    <row r="790" spans="1:31">
      <c r="A790" t="s">
        <v>6729</v>
      </c>
      <c r="B790">
        <v>65862</v>
      </c>
      <c r="C790" t="s">
        <v>3422</v>
      </c>
      <c r="D790">
        <v>0</v>
      </c>
      <c r="E790">
        <v>1199276</v>
      </c>
      <c r="F790" t="s">
        <v>2292</v>
      </c>
      <c r="G790">
        <v>422</v>
      </c>
      <c r="H790">
        <v>66</v>
      </c>
      <c r="I790">
        <v>720</v>
      </c>
      <c r="J790">
        <v>123.6</v>
      </c>
      <c r="K790">
        <v>123.6</v>
      </c>
      <c r="L790">
        <v>34</v>
      </c>
      <c r="M790">
        <v>34</v>
      </c>
      <c r="Q790">
        <v>98</v>
      </c>
      <c r="R790">
        <v>2007</v>
      </c>
      <c r="U790">
        <v>2007</v>
      </c>
      <c r="V790">
        <v>12.5</v>
      </c>
      <c r="W790">
        <v>3</v>
      </c>
      <c r="Z790" t="s">
        <v>2293</v>
      </c>
      <c r="AC790">
        <v>4</v>
      </c>
      <c r="AD790">
        <v>3207140</v>
      </c>
      <c r="AE790">
        <v>2019</v>
      </c>
    </row>
    <row r="791" spans="1:31">
      <c r="A791" t="s">
        <v>6729</v>
      </c>
      <c r="B791">
        <v>2674</v>
      </c>
      <c r="C791" t="s">
        <v>3423</v>
      </c>
      <c r="D791">
        <v>0</v>
      </c>
      <c r="E791">
        <v>628312</v>
      </c>
      <c r="F791" t="s">
        <v>2297</v>
      </c>
      <c r="G791">
        <v>359</v>
      </c>
      <c r="H791">
        <v>67</v>
      </c>
      <c r="I791">
        <v>1130</v>
      </c>
      <c r="J791">
        <v>98.8</v>
      </c>
      <c r="K791">
        <v>98.8</v>
      </c>
      <c r="L791">
        <v>26</v>
      </c>
      <c r="M791">
        <v>26</v>
      </c>
      <c r="N791">
        <v>22.5</v>
      </c>
      <c r="P791">
        <v>24</v>
      </c>
      <c r="Q791">
        <v>67</v>
      </c>
      <c r="R791">
        <v>1980</v>
      </c>
      <c r="U791">
        <v>1980</v>
      </c>
      <c r="V791">
        <v>12</v>
      </c>
      <c r="W791">
        <v>8</v>
      </c>
      <c r="Z791" t="s">
        <v>2293</v>
      </c>
      <c r="AC791">
        <v>4</v>
      </c>
      <c r="AD791">
        <v>3207140</v>
      </c>
      <c r="AE791">
        <v>2019</v>
      </c>
    </row>
    <row r="792" spans="1:31">
      <c r="A792" t="s">
        <v>6729</v>
      </c>
      <c r="B792">
        <v>33157</v>
      </c>
      <c r="C792" t="s">
        <v>3424</v>
      </c>
      <c r="D792">
        <v>0</v>
      </c>
      <c r="E792">
        <v>1104088</v>
      </c>
      <c r="F792" t="s">
        <v>2292</v>
      </c>
      <c r="G792">
        <v>422</v>
      </c>
      <c r="H792">
        <v>50</v>
      </c>
      <c r="I792">
        <v>1400</v>
      </c>
      <c r="J792">
        <v>130.80000000000001</v>
      </c>
      <c r="K792">
        <v>145</v>
      </c>
      <c r="L792">
        <v>36</v>
      </c>
      <c r="M792">
        <v>36</v>
      </c>
      <c r="N792">
        <v>43.6</v>
      </c>
      <c r="P792">
        <v>12</v>
      </c>
      <c r="Q792">
        <v>330</v>
      </c>
      <c r="R792">
        <v>2001</v>
      </c>
      <c r="U792">
        <v>2001</v>
      </c>
      <c r="V792">
        <v>10</v>
      </c>
      <c r="W792">
        <v>7</v>
      </c>
      <c r="Z792" t="s">
        <v>2293</v>
      </c>
      <c r="AA792" t="s">
        <v>2410</v>
      </c>
      <c r="AB792" t="s">
        <v>2411</v>
      </c>
      <c r="AC792">
        <v>4</v>
      </c>
      <c r="AD792">
        <v>3213160</v>
      </c>
      <c r="AE792">
        <v>2019</v>
      </c>
    </row>
    <row r="793" spans="1:31">
      <c r="A793" t="s">
        <v>6729</v>
      </c>
      <c r="B793">
        <v>72180</v>
      </c>
      <c r="C793" t="s">
        <v>3425</v>
      </c>
      <c r="D793">
        <v>0</v>
      </c>
      <c r="E793">
        <v>672038</v>
      </c>
      <c r="F793" t="s">
        <v>2292</v>
      </c>
      <c r="G793">
        <v>422</v>
      </c>
      <c r="H793">
        <v>178</v>
      </c>
      <c r="I793">
        <v>1800</v>
      </c>
      <c r="J793">
        <v>156</v>
      </c>
      <c r="K793">
        <v>156</v>
      </c>
      <c r="L793">
        <v>40</v>
      </c>
      <c r="M793">
        <v>40</v>
      </c>
      <c r="N793">
        <v>60</v>
      </c>
      <c r="P793">
        <v>11</v>
      </c>
      <c r="Q793">
        <v>560</v>
      </c>
      <c r="R793">
        <v>1984</v>
      </c>
      <c r="U793">
        <v>1984</v>
      </c>
      <c r="V793">
        <v>12</v>
      </c>
      <c r="W793">
        <v>6</v>
      </c>
      <c r="X793" t="s">
        <v>3426</v>
      </c>
      <c r="Z793" t="s">
        <v>2293</v>
      </c>
      <c r="AA793" t="s">
        <v>2387</v>
      </c>
      <c r="AB793" t="s">
        <v>2388</v>
      </c>
      <c r="AC793">
        <v>4</v>
      </c>
      <c r="AD793">
        <v>3213160</v>
      </c>
      <c r="AE793">
        <v>2019</v>
      </c>
    </row>
    <row r="794" spans="1:31">
      <c r="A794" t="s">
        <v>6729</v>
      </c>
      <c r="B794">
        <v>23753</v>
      </c>
      <c r="C794" t="s">
        <v>3427</v>
      </c>
      <c r="D794">
        <v>0</v>
      </c>
      <c r="E794">
        <v>1090253</v>
      </c>
      <c r="F794" t="s">
        <v>2292</v>
      </c>
      <c r="G794">
        <v>422</v>
      </c>
      <c r="H794">
        <v>67</v>
      </c>
      <c r="I794">
        <v>1400</v>
      </c>
      <c r="J794">
        <v>133.6</v>
      </c>
      <c r="K794">
        <v>146</v>
      </c>
      <c r="L794">
        <v>36</v>
      </c>
      <c r="M794">
        <v>36</v>
      </c>
      <c r="N794">
        <v>49.6</v>
      </c>
      <c r="P794">
        <v>20</v>
      </c>
      <c r="Q794">
        <v>490</v>
      </c>
      <c r="R794">
        <v>1999</v>
      </c>
      <c r="U794">
        <v>1999</v>
      </c>
      <c r="V794">
        <v>10</v>
      </c>
      <c r="W794">
        <v>7</v>
      </c>
      <c r="Z794" t="s">
        <v>2293</v>
      </c>
      <c r="AA794" t="s">
        <v>2410</v>
      </c>
      <c r="AB794" t="s">
        <v>2411</v>
      </c>
      <c r="AC794">
        <v>4</v>
      </c>
      <c r="AD794">
        <v>3213160</v>
      </c>
      <c r="AE794">
        <v>2019</v>
      </c>
    </row>
    <row r="795" spans="1:31">
      <c r="A795" t="s">
        <v>6729</v>
      </c>
      <c r="B795">
        <v>30314</v>
      </c>
      <c r="C795" t="s">
        <v>3428</v>
      </c>
      <c r="D795">
        <v>0</v>
      </c>
      <c r="E795">
        <v>1100026</v>
      </c>
      <c r="F795" t="s">
        <v>2292</v>
      </c>
      <c r="G795">
        <v>422</v>
      </c>
      <c r="H795">
        <v>50</v>
      </c>
      <c r="I795">
        <v>1400</v>
      </c>
      <c r="J795">
        <v>130.80000000000001</v>
      </c>
      <c r="K795">
        <v>145</v>
      </c>
      <c r="L795">
        <v>36</v>
      </c>
      <c r="M795">
        <v>36</v>
      </c>
      <c r="N795">
        <v>43.6</v>
      </c>
      <c r="P795">
        <v>12</v>
      </c>
      <c r="Q795">
        <v>330</v>
      </c>
      <c r="R795">
        <v>2000</v>
      </c>
      <c r="U795">
        <v>2000</v>
      </c>
      <c r="V795">
        <v>10</v>
      </c>
      <c r="W795">
        <v>7</v>
      </c>
      <c r="Z795" t="s">
        <v>2293</v>
      </c>
      <c r="AA795" t="s">
        <v>2410</v>
      </c>
      <c r="AB795" t="s">
        <v>2411</v>
      </c>
      <c r="AC795">
        <v>4</v>
      </c>
      <c r="AD795">
        <v>3213160</v>
      </c>
      <c r="AE795">
        <v>2019</v>
      </c>
    </row>
    <row r="796" spans="1:31">
      <c r="A796" t="s">
        <v>6729</v>
      </c>
      <c r="B796">
        <v>45939</v>
      </c>
      <c r="C796" t="s">
        <v>3429</v>
      </c>
      <c r="D796">
        <v>0</v>
      </c>
      <c r="E796">
        <v>1192351</v>
      </c>
      <c r="F796" t="s">
        <v>2292</v>
      </c>
      <c r="G796">
        <v>422</v>
      </c>
      <c r="H796">
        <v>66</v>
      </c>
      <c r="I796">
        <v>1400</v>
      </c>
      <c r="J796">
        <v>150.4</v>
      </c>
      <c r="K796">
        <v>162.1</v>
      </c>
      <c r="L796">
        <v>36</v>
      </c>
      <c r="M796">
        <v>36</v>
      </c>
      <c r="N796">
        <v>35</v>
      </c>
      <c r="P796">
        <v>18</v>
      </c>
      <c r="Q796">
        <v>466</v>
      </c>
      <c r="R796">
        <v>2007</v>
      </c>
      <c r="U796">
        <v>2007</v>
      </c>
      <c r="V796">
        <v>9.6000003814697195</v>
      </c>
      <c r="W796">
        <v>7</v>
      </c>
      <c r="Z796" t="s">
        <v>2293</v>
      </c>
      <c r="AA796" t="s">
        <v>2410</v>
      </c>
      <c r="AB796" t="s">
        <v>2411</v>
      </c>
      <c r="AC796">
        <v>4</v>
      </c>
      <c r="AD796">
        <v>3213160</v>
      </c>
      <c r="AE796">
        <v>2019</v>
      </c>
    </row>
    <row r="797" spans="1:31">
      <c r="A797" t="s">
        <v>6729</v>
      </c>
      <c r="B797">
        <v>72163</v>
      </c>
      <c r="C797" t="s">
        <v>3430</v>
      </c>
      <c r="D797">
        <v>0</v>
      </c>
      <c r="E797">
        <v>579581</v>
      </c>
      <c r="F797" t="s">
        <v>2292</v>
      </c>
      <c r="G797">
        <v>422</v>
      </c>
      <c r="H797">
        <v>182</v>
      </c>
      <c r="I797">
        <v>2250</v>
      </c>
      <c r="J797">
        <v>166.4</v>
      </c>
      <c r="K797">
        <v>166.4</v>
      </c>
      <c r="L797">
        <v>38</v>
      </c>
      <c r="M797">
        <v>40</v>
      </c>
      <c r="N797">
        <v>52.2</v>
      </c>
      <c r="P797">
        <v>18</v>
      </c>
      <c r="Q797">
        <v>300</v>
      </c>
      <c r="R797">
        <v>1977</v>
      </c>
      <c r="U797">
        <v>1977</v>
      </c>
      <c r="V797">
        <v>13</v>
      </c>
      <c r="W797">
        <v>8</v>
      </c>
      <c r="Z797" t="s">
        <v>2293</v>
      </c>
      <c r="AA797" t="s">
        <v>2410</v>
      </c>
      <c r="AB797" t="s">
        <v>2411</v>
      </c>
      <c r="AC797">
        <v>4</v>
      </c>
      <c r="AD797">
        <v>3213160</v>
      </c>
      <c r="AE797">
        <v>2019</v>
      </c>
    </row>
    <row r="798" spans="1:31">
      <c r="A798" t="s">
        <v>6729</v>
      </c>
      <c r="B798">
        <v>45940</v>
      </c>
      <c r="C798" t="s">
        <v>3431</v>
      </c>
      <c r="D798">
        <v>0</v>
      </c>
      <c r="E798">
        <v>1205361</v>
      </c>
      <c r="F798" t="s">
        <v>2292</v>
      </c>
      <c r="G798">
        <v>422</v>
      </c>
      <c r="H798">
        <v>66</v>
      </c>
      <c r="I798">
        <v>1400</v>
      </c>
      <c r="J798">
        <v>150.4</v>
      </c>
      <c r="K798">
        <v>162.1</v>
      </c>
      <c r="L798">
        <v>36</v>
      </c>
      <c r="M798">
        <v>36</v>
      </c>
      <c r="N798">
        <v>35</v>
      </c>
      <c r="P798">
        <v>18</v>
      </c>
      <c r="Q798">
        <v>466</v>
      </c>
      <c r="R798">
        <v>2007</v>
      </c>
      <c r="U798">
        <v>2007</v>
      </c>
      <c r="V798">
        <v>9.6000003814697195</v>
      </c>
      <c r="W798">
        <v>7</v>
      </c>
      <c r="Z798" t="s">
        <v>2293</v>
      </c>
      <c r="AA798" t="s">
        <v>2410</v>
      </c>
      <c r="AB798" t="s">
        <v>2411</v>
      </c>
      <c r="AC798">
        <v>4</v>
      </c>
      <c r="AD798">
        <v>3213160</v>
      </c>
      <c r="AE798">
        <v>2019</v>
      </c>
    </row>
    <row r="799" spans="1:31">
      <c r="A799" t="s">
        <v>6729</v>
      </c>
      <c r="B799">
        <v>34809</v>
      </c>
      <c r="C799" t="s">
        <v>3432</v>
      </c>
      <c r="D799">
        <v>0</v>
      </c>
      <c r="E799">
        <v>571565</v>
      </c>
      <c r="F799" t="s">
        <v>2292</v>
      </c>
      <c r="G799">
        <v>422</v>
      </c>
      <c r="H799">
        <v>102</v>
      </c>
      <c r="I799">
        <v>2200</v>
      </c>
      <c r="J799">
        <v>173.4</v>
      </c>
      <c r="K799">
        <v>192</v>
      </c>
      <c r="L799">
        <v>38.9</v>
      </c>
      <c r="M799">
        <v>40</v>
      </c>
      <c r="N799">
        <v>45</v>
      </c>
      <c r="P799">
        <v>19</v>
      </c>
      <c r="Q799">
        <v>705</v>
      </c>
      <c r="R799">
        <v>1976</v>
      </c>
      <c r="U799">
        <v>1976</v>
      </c>
      <c r="V799">
        <v>11</v>
      </c>
      <c r="W799">
        <v>5</v>
      </c>
      <c r="Z799" t="s">
        <v>2293</v>
      </c>
      <c r="AA799" t="s">
        <v>2410</v>
      </c>
      <c r="AB799" t="s">
        <v>2411</v>
      </c>
      <c r="AC799">
        <v>4</v>
      </c>
      <c r="AD799">
        <v>3213160</v>
      </c>
      <c r="AE799">
        <v>2019</v>
      </c>
    </row>
    <row r="800" spans="1:31">
      <c r="A800" t="s">
        <v>6729</v>
      </c>
      <c r="B800">
        <v>44650</v>
      </c>
      <c r="C800" t="s">
        <v>3433</v>
      </c>
      <c r="D800">
        <v>0</v>
      </c>
      <c r="E800">
        <v>1150999</v>
      </c>
      <c r="F800" t="s">
        <v>2292</v>
      </c>
      <c r="G800">
        <v>422</v>
      </c>
      <c r="H800">
        <v>66</v>
      </c>
      <c r="I800">
        <v>1500</v>
      </c>
      <c r="J800">
        <v>123.7</v>
      </c>
      <c r="K800">
        <v>135</v>
      </c>
      <c r="L800">
        <v>34</v>
      </c>
      <c r="M800">
        <v>34</v>
      </c>
      <c r="N800">
        <v>46</v>
      </c>
      <c r="P800">
        <v>20</v>
      </c>
      <c r="Q800">
        <v>320</v>
      </c>
      <c r="R800">
        <v>2004</v>
      </c>
      <c r="U800">
        <v>2004</v>
      </c>
      <c r="V800">
        <v>10.300000190734799</v>
      </c>
      <c r="W800">
        <v>7</v>
      </c>
      <c r="Z800" t="s">
        <v>2293</v>
      </c>
      <c r="AA800" t="s">
        <v>2294</v>
      </c>
      <c r="AC800">
        <v>4</v>
      </c>
      <c r="AD800">
        <v>3213160</v>
      </c>
      <c r="AE800">
        <v>2019</v>
      </c>
    </row>
    <row r="801" spans="1:31">
      <c r="A801" t="s">
        <v>6729</v>
      </c>
      <c r="B801">
        <v>33448</v>
      </c>
      <c r="C801" t="s">
        <v>3434</v>
      </c>
      <c r="D801">
        <v>0</v>
      </c>
      <c r="E801">
        <v>581312</v>
      </c>
      <c r="F801" t="s">
        <v>2292</v>
      </c>
      <c r="G801">
        <v>422</v>
      </c>
      <c r="H801">
        <v>125</v>
      </c>
      <c r="I801">
        <v>1800</v>
      </c>
      <c r="J801">
        <v>158.30000000000001</v>
      </c>
      <c r="K801">
        <v>166</v>
      </c>
      <c r="L801">
        <v>36</v>
      </c>
      <c r="M801">
        <v>36</v>
      </c>
      <c r="N801">
        <v>52</v>
      </c>
      <c r="P801">
        <v>19</v>
      </c>
      <c r="Q801">
        <v>370</v>
      </c>
      <c r="R801">
        <v>1977</v>
      </c>
      <c r="U801">
        <v>1977</v>
      </c>
      <c r="V801">
        <v>11</v>
      </c>
      <c r="W801">
        <v>6</v>
      </c>
      <c r="Z801" t="s">
        <v>2293</v>
      </c>
      <c r="AA801" t="s">
        <v>2410</v>
      </c>
      <c r="AB801" t="s">
        <v>2411</v>
      </c>
      <c r="AC801">
        <v>4</v>
      </c>
      <c r="AD801">
        <v>3213160</v>
      </c>
      <c r="AE801">
        <v>2019</v>
      </c>
    </row>
    <row r="802" spans="1:31">
      <c r="A802" t="s">
        <v>6729</v>
      </c>
      <c r="B802">
        <v>33595</v>
      </c>
      <c r="C802" t="s">
        <v>3435</v>
      </c>
      <c r="D802">
        <v>0</v>
      </c>
      <c r="E802">
        <v>564045</v>
      </c>
      <c r="F802" t="s">
        <v>2292</v>
      </c>
      <c r="G802">
        <v>422</v>
      </c>
      <c r="H802">
        <v>118</v>
      </c>
      <c r="I802">
        <v>2550</v>
      </c>
      <c r="J802">
        <v>174.9</v>
      </c>
      <c r="K802">
        <v>192</v>
      </c>
      <c r="L802">
        <v>38.9</v>
      </c>
      <c r="M802">
        <v>40</v>
      </c>
      <c r="N802">
        <v>58</v>
      </c>
      <c r="P802">
        <v>22</v>
      </c>
      <c r="Q802">
        <v>705</v>
      </c>
      <c r="R802">
        <v>1975</v>
      </c>
      <c r="U802">
        <v>1975</v>
      </c>
      <c r="V802">
        <v>14</v>
      </c>
      <c r="W802">
        <v>10.5</v>
      </c>
      <c r="Z802" t="s">
        <v>2293</v>
      </c>
      <c r="AA802" t="s">
        <v>2410</v>
      </c>
      <c r="AB802" t="s">
        <v>2411</v>
      </c>
      <c r="AC802">
        <v>4</v>
      </c>
      <c r="AD802">
        <v>3213160</v>
      </c>
      <c r="AE802">
        <v>2019</v>
      </c>
    </row>
    <row r="803" spans="1:31">
      <c r="A803" t="s">
        <v>6729</v>
      </c>
      <c r="B803">
        <v>10732</v>
      </c>
      <c r="C803" t="s">
        <v>3436</v>
      </c>
      <c r="D803">
        <v>0</v>
      </c>
      <c r="E803">
        <v>586067</v>
      </c>
      <c r="F803" t="s">
        <v>2292</v>
      </c>
      <c r="G803">
        <v>422</v>
      </c>
      <c r="H803">
        <v>60</v>
      </c>
      <c r="I803">
        <v>680</v>
      </c>
      <c r="J803">
        <v>83.5</v>
      </c>
      <c r="K803">
        <v>100</v>
      </c>
      <c r="L803">
        <v>24</v>
      </c>
      <c r="M803">
        <v>24</v>
      </c>
      <c r="N803">
        <v>33</v>
      </c>
      <c r="P803">
        <v>32</v>
      </c>
      <c r="Q803">
        <v>41</v>
      </c>
      <c r="R803">
        <v>1977</v>
      </c>
      <c r="S803" t="s">
        <v>2344</v>
      </c>
      <c r="T803">
        <v>2001</v>
      </c>
      <c r="U803">
        <v>2001</v>
      </c>
      <c r="V803">
        <v>9</v>
      </c>
      <c r="W803">
        <v>7</v>
      </c>
      <c r="Z803" t="s">
        <v>2293</v>
      </c>
      <c r="AA803" t="s">
        <v>3437</v>
      </c>
      <c r="AC803">
        <v>4</v>
      </c>
      <c r="AD803">
        <v>3209013</v>
      </c>
      <c r="AE803">
        <v>2019</v>
      </c>
    </row>
    <row r="804" spans="1:31">
      <c r="A804" t="s">
        <v>6729</v>
      </c>
      <c r="B804">
        <v>68951</v>
      </c>
      <c r="C804" t="s">
        <v>3438</v>
      </c>
      <c r="D804">
        <v>0</v>
      </c>
      <c r="E804">
        <v>592009</v>
      </c>
      <c r="F804" t="s">
        <v>2343</v>
      </c>
      <c r="G804">
        <v>422</v>
      </c>
      <c r="H804">
        <v>13</v>
      </c>
      <c r="I804">
        <v>480</v>
      </c>
      <c r="J804">
        <v>38.799999999999997</v>
      </c>
      <c r="K804">
        <v>38.799999999999997</v>
      </c>
      <c r="L804">
        <v>14</v>
      </c>
      <c r="M804">
        <v>14</v>
      </c>
      <c r="N804">
        <v>20</v>
      </c>
      <c r="P804">
        <v>18</v>
      </c>
      <c r="Q804">
        <v>39</v>
      </c>
      <c r="R804">
        <v>1978</v>
      </c>
      <c r="U804">
        <v>1978</v>
      </c>
      <c r="V804">
        <v>5.5999999046325604</v>
      </c>
      <c r="W804">
        <v>5.5999999046325604</v>
      </c>
      <c r="Z804" t="s">
        <v>2303</v>
      </c>
      <c r="AA804" t="s">
        <v>3055</v>
      </c>
      <c r="AC804">
        <v>5</v>
      </c>
      <c r="AD804">
        <v>4107638</v>
      </c>
      <c r="AE804">
        <v>2019</v>
      </c>
    </row>
    <row r="805" spans="1:31">
      <c r="A805" t="s">
        <v>6729</v>
      </c>
      <c r="B805">
        <v>49702</v>
      </c>
      <c r="C805" t="s">
        <v>3439</v>
      </c>
      <c r="D805">
        <v>0</v>
      </c>
      <c r="E805">
        <v>1063120</v>
      </c>
      <c r="F805" t="s">
        <v>2343</v>
      </c>
      <c r="G805">
        <v>422</v>
      </c>
      <c r="H805">
        <v>26</v>
      </c>
      <c r="I805">
        <v>960</v>
      </c>
      <c r="J805">
        <v>47.4</v>
      </c>
      <c r="K805">
        <v>48</v>
      </c>
      <c r="L805">
        <v>15.1</v>
      </c>
      <c r="M805">
        <v>15.1</v>
      </c>
      <c r="P805">
        <v>42</v>
      </c>
      <c r="R805">
        <v>1998</v>
      </c>
      <c r="U805">
        <v>1998</v>
      </c>
      <c r="V805">
        <v>7</v>
      </c>
      <c r="W805">
        <v>7</v>
      </c>
      <c r="Z805" t="s">
        <v>2303</v>
      </c>
      <c r="AA805" t="s">
        <v>3055</v>
      </c>
      <c r="AC805">
        <v>5</v>
      </c>
      <c r="AD805">
        <v>4107638</v>
      </c>
      <c r="AE805">
        <v>2019</v>
      </c>
    </row>
    <row r="806" spans="1:31">
      <c r="A806" t="s">
        <v>6729</v>
      </c>
      <c r="B806">
        <v>47308</v>
      </c>
      <c r="C806" t="s">
        <v>3440</v>
      </c>
      <c r="D806">
        <v>0</v>
      </c>
      <c r="E806">
        <v>508767</v>
      </c>
      <c r="F806" t="s">
        <v>2343</v>
      </c>
      <c r="G806">
        <v>422</v>
      </c>
      <c r="H806">
        <v>31</v>
      </c>
      <c r="I806">
        <v>700</v>
      </c>
      <c r="J806">
        <v>48.2</v>
      </c>
      <c r="K806">
        <v>48.2</v>
      </c>
      <c r="L806">
        <v>15.6</v>
      </c>
      <c r="M806">
        <v>15.6</v>
      </c>
      <c r="N806">
        <v>19</v>
      </c>
      <c r="P806">
        <v>49</v>
      </c>
      <c r="R806">
        <v>1967</v>
      </c>
      <c r="U806">
        <v>1967</v>
      </c>
      <c r="V806">
        <v>7.3000001907348597</v>
      </c>
      <c r="W806">
        <v>7.3000001907348597</v>
      </c>
      <c r="Z806" t="s">
        <v>2303</v>
      </c>
      <c r="AA806" t="s">
        <v>3055</v>
      </c>
      <c r="AC806">
        <v>5</v>
      </c>
      <c r="AD806">
        <v>4107638</v>
      </c>
      <c r="AE806">
        <v>2019</v>
      </c>
    </row>
    <row r="807" spans="1:31">
      <c r="A807" t="s">
        <v>6729</v>
      </c>
      <c r="B807">
        <v>31485</v>
      </c>
      <c r="C807" t="s">
        <v>3441</v>
      </c>
      <c r="D807">
        <v>0</v>
      </c>
      <c r="E807">
        <v>527004</v>
      </c>
      <c r="F807" t="s">
        <v>2334</v>
      </c>
      <c r="G807">
        <v>359</v>
      </c>
      <c r="H807">
        <v>23</v>
      </c>
      <c r="I807">
        <v>1000</v>
      </c>
      <c r="J807">
        <v>46.6</v>
      </c>
      <c r="K807">
        <v>50</v>
      </c>
      <c r="L807">
        <v>14.6</v>
      </c>
      <c r="M807">
        <v>14.6</v>
      </c>
      <c r="N807">
        <v>27</v>
      </c>
      <c r="P807">
        <v>6</v>
      </c>
      <c r="Q807">
        <v>23</v>
      </c>
      <c r="R807">
        <v>1970</v>
      </c>
      <c r="U807">
        <v>1970</v>
      </c>
      <c r="V807">
        <v>4</v>
      </c>
      <c r="W807">
        <v>2</v>
      </c>
      <c r="Z807" t="s">
        <v>2298</v>
      </c>
      <c r="AA807" t="s">
        <v>2973</v>
      </c>
      <c r="AC807">
        <v>5</v>
      </c>
      <c r="AD807">
        <v>1502138</v>
      </c>
      <c r="AE807">
        <v>2019</v>
      </c>
    </row>
    <row r="808" spans="1:31">
      <c r="A808" t="s">
        <v>6729</v>
      </c>
      <c r="B808">
        <v>10494</v>
      </c>
      <c r="C808" t="s">
        <v>3442</v>
      </c>
      <c r="D808">
        <v>0</v>
      </c>
      <c r="E808">
        <v>1052604</v>
      </c>
      <c r="F808" t="s">
        <v>2297</v>
      </c>
      <c r="G808">
        <v>359</v>
      </c>
      <c r="H808">
        <v>40</v>
      </c>
      <c r="I808">
        <v>1300</v>
      </c>
      <c r="J808">
        <v>146.19999999999999</v>
      </c>
      <c r="K808">
        <v>182.6</v>
      </c>
      <c r="L808">
        <v>39</v>
      </c>
      <c r="M808">
        <v>40</v>
      </c>
      <c r="N808">
        <v>62</v>
      </c>
      <c r="P808">
        <v>98</v>
      </c>
      <c r="Q808">
        <v>448</v>
      </c>
      <c r="R808">
        <v>1997</v>
      </c>
      <c r="U808">
        <v>1997</v>
      </c>
      <c r="V808">
        <v>6.5999999046325604</v>
      </c>
      <c r="W808">
        <v>6.1999998092651296</v>
      </c>
      <c r="Z808" t="s">
        <v>2941</v>
      </c>
      <c r="AA808" t="s">
        <v>3443</v>
      </c>
      <c r="AC808">
        <v>5</v>
      </c>
      <c r="AD808">
        <v>108639</v>
      </c>
      <c r="AE808">
        <v>2019</v>
      </c>
    </row>
    <row r="809" spans="1:31">
      <c r="A809" t="s">
        <v>6729</v>
      </c>
      <c r="B809">
        <v>97828</v>
      </c>
      <c r="C809" t="s">
        <v>3444</v>
      </c>
      <c r="D809">
        <v>0</v>
      </c>
      <c r="E809">
        <v>1146233</v>
      </c>
      <c r="F809" t="s">
        <v>2297</v>
      </c>
      <c r="G809">
        <v>359</v>
      </c>
      <c r="H809">
        <v>41</v>
      </c>
      <c r="I809">
        <v>700</v>
      </c>
      <c r="J809">
        <v>73.5</v>
      </c>
      <c r="K809">
        <v>85</v>
      </c>
      <c r="L809">
        <v>20</v>
      </c>
      <c r="M809">
        <v>20</v>
      </c>
      <c r="N809">
        <v>27</v>
      </c>
      <c r="P809">
        <v>137</v>
      </c>
      <c r="R809">
        <v>2003</v>
      </c>
      <c r="U809">
        <v>2003</v>
      </c>
      <c r="V809">
        <v>5.5</v>
      </c>
      <c r="W809">
        <v>5.5</v>
      </c>
      <c r="Z809" t="s">
        <v>2298</v>
      </c>
      <c r="AA809" t="s">
        <v>2827</v>
      </c>
      <c r="AB809" t="s">
        <v>2805</v>
      </c>
      <c r="AC809">
        <v>5</v>
      </c>
      <c r="AD809">
        <v>1509706</v>
      </c>
      <c r="AE809">
        <v>2019</v>
      </c>
    </row>
    <row r="810" spans="1:31">
      <c r="A810" t="s">
        <v>6729</v>
      </c>
      <c r="B810">
        <v>81040</v>
      </c>
      <c r="C810" t="s">
        <v>3445</v>
      </c>
      <c r="D810">
        <v>0</v>
      </c>
      <c r="E810">
        <v>1179439</v>
      </c>
      <c r="F810" t="s">
        <v>2297</v>
      </c>
      <c r="G810">
        <v>359</v>
      </c>
      <c r="H810">
        <v>49</v>
      </c>
      <c r="I810">
        <v>700</v>
      </c>
      <c r="J810">
        <v>82.2</v>
      </c>
      <c r="K810">
        <v>96</v>
      </c>
      <c r="L810">
        <v>20</v>
      </c>
      <c r="M810">
        <v>20</v>
      </c>
      <c r="N810">
        <v>32.5</v>
      </c>
      <c r="P810">
        <v>149</v>
      </c>
      <c r="R810">
        <v>2005</v>
      </c>
      <c r="U810">
        <v>2005</v>
      </c>
      <c r="V810">
        <v>6</v>
      </c>
      <c r="W810">
        <v>6</v>
      </c>
      <c r="Z810" t="s">
        <v>2298</v>
      </c>
      <c r="AA810" t="s">
        <v>2827</v>
      </c>
      <c r="AB810" t="s">
        <v>2805</v>
      </c>
      <c r="AC810">
        <v>5</v>
      </c>
      <c r="AD810">
        <v>1509706</v>
      </c>
      <c r="AE810">
        <v>2019</v>
      </c>
    </row>
    <row r="811" spans="1:31">
      <c r="A811" t="s">
        <v>6729</v>
      </c>
      <c r="B811">
        <v>69905</v>
      </c>
      <c r="C811" t="s">
        <v>3446</v>
      </c>
      <c r="D811">
        <v>0</v>
      </c>
      <c r="E811">
        <v>547272</v>
      </c>
      <c r="F811" t="s">
        <v>2297</v>
      </c>
      <c r="G811">
        <v>359</v>
      </c>
      <c r="H811">
        <v>82</v>
      </c>
      <c r="I811">
        <v>380</v>
      </c>
      <c r="J811">
        <v>79.099999999999994</v>
      </c>
      <c r="K811">
        <v>100</v>
      </c>
      <c r="L811">
        <v>31.5</v>
      </c>
      <c r="M811">
        <v>31.5</v>
      </c>
      <c r="N811">
        <v>34</v>
      </c>
      <c r="P811">
        <v>366</v>
      </c>
      <c r="R811">
        <v>1975</v>
      </c>
      <c r="U811">
        <v>1975</v>
      </c>
      <c r="V811">
        <v>6</v>
      </c>
      <c r="W811">
        <v>5</v>
      </c>
      <c r="Z811" t="s">
        <v>2402</v>
      </c>
      <c r="AC811">
        <v>5</v>
      </c>
      <c r="AD811">
        <v>309308</v>
      </c>
      <c r="AE811">
        <v>2019</v>
      </c>
    </row>
    <row r="812" spans="1:31">
      <c r="A812" t="s">
        <v>6729</v>
      </c>
      <c r="B812">
        <v>68721</v>
      </c>
      <c r="C812" t="s">
        <v>3447</v>
      </c>
      <c r="D812">
        <v>0</v>
      </c>
      <c r="E812">
        <v>525827</v>
      </c>
      <c r="F812" t="s">
        <v>2343</v>
      </c>
      <c r="G812">
        <v>422</v>
      </c>
      <c r="H812">
        <v>48</v>
      </c>
      <c r="I812">
        <v>1100</v>
      </c>
      <c r="J812">
        <v>62.1</v>
      </c>
      <c r="K812">
        <v>62.1</v>
      </c>
      <c r="L812">
        <v>18</v>
      </c>
      <c r="M812">
        <v>18</v>
      </c>
      <c r="N812">
        <v>24</v>
      </c>
      <c r="P812">
        <v>49</v>
      </c>
      <c r="Q812">
        <v>6</v>
      </c>
      <c r="R812">
        <v>1970</v>
      </c>
      <c r="U812">
        <v>1970</v>
      </c>
      <c r="V812">
        <v>4</v>
      </c>
      <c r="W812">
        <v>3</v>
      </c>
      <c r="Z812" t="s">
        <v>3448</v>
      </c>
      <c r="AA812" t="s">
        <v>3449</v>
      </c>
      <c r="AC812">
        <v>5</v>
      </c>
      <c r="AD812">
        <v>4201683</v>
      </c>
      <c r="AE812">
        <v>2019</v>
      </c>
    </row>
    <row r="813" spans="1:31">
      <c r="A813" t="s">
        <v>6729</v>
      </c>
      <c r="B813">
        <v>36959</v>
      </c>
      <c r="C813" t="s">
        <v>2414</v>
      </c>
      <c r="D813">
        <v>0</v>
      </c>
      <c r="E813">
        <v>530789</v>
      </c>
      <c r="F813" t="s">
        <v>2343</v>
      </c>
      <c r="G813">
        <v>422</v>
      </c>
      <c r="H813">
        <v>39</v>
      </c>
      <c r="I813">
        <v>1100</v>
      </c>
      <c r="J813">
        <v>61.4</v>
      </c>
      <c r="K813">
        <v>61.4</v>
      </c>
      <c r="L813">
        <v>16.100000000000001</v>
      </c>
      <c r="M813">
        <v>16.100000000000001</v>
      </c>
      <c r="N813">
        <v>24</v>
      </c>
      <c r="P813">
        <v>47</v>
      </c>
      <c r="Q813">
        <v>4</v>
      </c>
      <c r="R813">
        <v>1971</v>
      </c>
      <c r="U813">
        <v>1971</v>
      </c>
      <c r="V813">
        <v>4</v>
      </c>
      <c r="W813">
        <v>3</v>
      </c>
      <c r="Z813" t="s">
        <v>3448</v>
      </c>
      <c r="AA813" t="s">
        <v>3449</v>
      </c>
      <c r="AC813">
        <v>5</v>
      </c>
      <c r="AD813">
        <v>4201683</v>
      </c>
      <c r="AE813">
        <v>2019</v>
      </c>
    </row>
    <row r="814" spans="1:31">
      <c r="A814" t="s">
        <v>6729</v>
      </c>
      <c r="B814">
        <v>40196</v>
      </c>
      <c r="C814" t="s">
        <v>3450</v>
      </c>
      <c r="D814">
        <v>0</v>
      </c>
      <c r="E814">
        <v>1121635</v>
      </c>
      <c r="F814" t="s">
        <v>2343</v>
      </c>
      <c r="G814">
        <v>422</v>
      </c>
      <c r="H814">
        <v>47</v>
      </c>
      <c r="I814">
        <v>1100</v>
      </c>
      <c r="J814">
        <v>64.3</v>
      </c>
      <c r="K814">
        <v>64.3</v>
      </c>
      <c r="L814">
        <v>17.399999999999999</v>
      </c>
      <c r="M814">
        <v>17.399999999999999</v>
      </c>
      <c r="N814">
        <v>24</v>
      </c>
      <c r="P814">
        <v>49</v>
      </c>
      <c r="Q814">
        <v>6</v>
      </c>
      <c r="R814">
        <v>1974</v>
      </c>
      <c r="U814">
        <v>1974</v>
      </c>
      <c r="V814">
        <v>4</v>
      </c>
      <c r="W814">
        <v>3</v>
      </c>
      <c r="Z814" t="s">
        <v>3448</v>
      </c>
      <c r="AA814" t="s">
        <v>3449</v>
      </c>
      <c r="AC814">
        <v>5</v>
      </c>
      <c r="AD814">
        <v>4201683</v>
      </c>
      <c r="AE814">
        <v>2019</v>
      </c>
    </row>
    <row r="815" spans="1:31">
      <c r="A815" t="s">
        <v>6729</v>
      </c>
      <c r="B815">
        <v>61132</v>
      </c>
      <c r="C815" t="s">
        <v>3451</v>
      </c>
      <c r="D815">
        <v>0</v>
      </c>
      <c r="E815">
        <v>590463</v>
      </c>
      <c r="F815" t="s">
        <v>2343</v>
      </c>
      <c r="G815">
        <v>422</v>
      </c>
      <c r="H815">
        <v>62</v>
      </c>
      <c r="I815">
        <v>1800</v>
      </c>
      <c r="J815">
        <v>102.6</v>
      </c>
      <c r="K815">
        <v>110</v>
      </c>
      <c r="L815">
        <v>21</v>
      </c>
      <c r="M815">
        <v>21</v>
      </c>
      <c r="N815">
        <v>25</v>
      </c>
      <c r="P815">
        <v>49</v>
      </c>
      <c r="Q815">
        <v>30</v>
      </c>
      <c r="R815">
        <v>1978</v>
      </c>
      <c r="U815">
        <v>1978</v>
      </c>
      <c r="V815">
        <v>6</v>
      </c>
      <c r="W815">
        <v>5</v>
      </c>
      <c r="Z815" t="s">
        <v>3448</v>
      </c>
      <c r="AA815" t="s">
        <v>3452</v>
      </c>
      <c r="AC815">
        <v>5</v>
      </c>
      <c r="AD815">
        <v>4201683</v>
      </c>
      <c r="AE815">
        <v>2019</v>
      </c>
    </row>
    <row r="816" spans="1:31">
      <c r="A816" t="s">
        <v>6729</v>
      </c>
      <c r="B816">
        <v>75134</v>
      </c>
      <c r="C816" t="s">
        <v>2206</v>
      </c>
      <c r="D816">
        <v>0</v>
      </c>
      <c r="E816">
        <v>527844</v>
      </c>
      <c r="F816" t="s">
        <v>2343</v>
      </c>
      <c r="G816">
        <v>422</v>
      </c>
      <c r="H816">
        <v>63</v>
      </c>
      <c r="I816">
        <v>1100</v>
      </c>
      <c r="J816">
        <v>70</v>
      </c>
      <c r="K816">
        <v>70</v>
      </c>
      <c r="L816">
        <v>18</v>
      </c>
      <c r="M816">
        <v>18</v>
      </c>
      <c r="N816">
        <v>25</v>
      </c>
      <c r="P816">
        <v>56</v>
      </c>
      <c r="Q816">
        <v>10</v>
      </c>
      <c r="R816">
        <v>1970</v>
      </c>
      <c r="U816">
        <v>1970</v>
      </c>
      <c r="V816">
        <v>4</v>
      </c>
      <c r="W816">
        <v>3</v>
      </c>
      <c r="Z816" t="s">
        <v>3448</v>
      </c>
      <c r="AA816" t="s">
        <v>3449</v>
      </c>
      <c r="AC816">
        <v>5</v>
      </c>
      <c r="AD816">
        <v>4201683</v>
      </c>
      <c r="AE816">
        <v>2019</v>
      </c>
    </row>
    <row r="817" spans="1:31">
      <c r="A817" t="s">
        <v>6729</v>
      </c>
      <c r="B817">
        <v>28024</v>
      </c>
      <c r="C817" t="s">
        <v>3453</v>
      </c>
      <c r="D817">
        <v>0</v>
      </c>
      <c r="E817">
        <v>518624</v>
      </c>
      <c r="F817" t="s">
        <v>2343</v>
      </c>
      <c r="G817">
        <v>422</v>
      </c>
      <c r="H817">
        <v>40</v>
      </c>
      <c r="I817">
        <v>1020</v>
      </c>
      <c r="J817">
        <v>60.2</v>
      </c>
      <c r="K817">
        <v>60.2</v>
      </c>
      <c r="L817">
        <v>16.600000000000001</v>
      </c>
      <c r="M817">
        <v>16.600000000000001</v>
      </c>
      <c r="N817">
        <v>25</v>
      </c>
      <c r="P817">
        <v>49</v>
      </c>
      <c r="Q817">
        <v>9</v>
      </c>
      <c r="R817">
        <v>1969</v>
      </c>
      <c r="U817">
        <v>1969</v>
      </c>
      <c r="V817">
        <v>4</v>
      </c>
      <c r="W817">
        <v>3</v>
      </c>
      <c r="Z817" t="s">
        <v>3448</v>
      </c>
      <c r="AA817" t="s">
        <v>3452</v>
      </c>
      <c r="AC817">
        <v>5</v>
      </c>
      <c r="AD817">
        <v>4201683</v>
      </c>
      <c r="AE817">
        <v>2019</v>
      </c>
    </row>
    <row r="818" spans="1:31">
      <c r="A818" t="s">
        <v>6729</v>
      </c>
      <c r="B818">
        <v>1705</v>
      </c>
      <c r="C818" t="s">
        <v>3454</v>
      </c>
      <c r="D818">
        <v>0</v>
      </c>
      <c r="E818">
        <v>952721</v>
      </c>
      <c r="F818" t="s">
        <v>2334</v>
      </c>
      <c r="G818">
        <v>359</v>
      </c>
      <c r="H818">
        <v>46</v>
      </c>
      <c r="I818">
        <v>4400</v>
      </c>
      <c r="J818">
        <v>105</v>
      </c>
      <c r="K818">
        <v>105</v>
      </c>
      <c r="L818">
        <v>25</v>
      </c>
      <c r="M818">
        <v>25</v>
      </c>
      <c r="N818">
        <v>28</v>
      </c>
      <c r="P818">
        <v>352</v>
      </c>
      <c r="R818">
        <v>1989</v>
      </c>
      <c r="U818">
        <v>1989</v>
      </c>
      <c r="V818">
        <v>8</v>
      </c>
      <c r="W818">
        <v>8</v>
      </c>
      <c r="Z818" t="s">
        <v>2298</v>
      </c>
      <c r="AA818" t="s">
        <v>2364</v>
      </c>
      <c r="AB818" t="s">
        <v>2371</v>
      </c>
      <c r="AC818">
        <v>5</v>
      </c>
      <c r="AD818">
        <v>109255</v>
      </c>
      <c r="AE818">
        <v>2019</v>
      </c>
    </row>
    <row r="819" spans="1:31">
      <c r="A819" t="s">
        <v>6729</v>
      </c>
      <c r="B819">
        <v>70586</v>
      </c>
      <c r="C819" t="s">
        <v>3455</v>
      </c>
      <c r="D819">
        <v>0</v>
      </c>
      <c r="E819">
        <v>555055</v>
      </c>
      <c r="F819" t="s">
        <v>2292</v>
      </c>
      <c r="G819">
        <v>422</v>
      </c>
      <c r="H819">
        <v>254</v>
      </c>
      <c r="I819">
        <v>4000</v>
      </c>
      <c r="J819">
        <v>167.2</v>
      </c>
      <c r="K819">
        <v>196</v>
      </c>
      <c r="L819">
        <v>38</v>
      </c>
      <c r="M819">
        <v>38</v>
      </c>
      <c r="N819">
        <v>57</v>
      </c>
      <c r="Q819">
        <v>200</v>
      </c>
      <c r="R819">
        <v>1974</v>
      </c>
      <c r="S819" t="s">
        <v>2344</v>
      </c>
      <c r="T819">
        <v>1995</v>
      </c>
      <c r="U819">
        <v>1995</v>
      </c>
      <c r="V819">
        <v>10.699999809265099</v>
      </c>
      <c r="W819">
        <v>7.0999999046325604</v>
      </c>
      <c r="X819" t="s">
        <v>2743</v>
      </c>
      <c r="Z819" t="s">
        <v>2363</v>
      </c>
      <c r="AA819" t="s">
        <v>2507</v>
      </c>
      <c r="AC819">
        <v>4</v>
      </c>
      <c r="AD819">
        <v>3302562</v>
      </c>
      <c r="AE819">
        <v>2019</v>
      </c>
    </row>
    <row r="820" spans="1:31">
      <c r="A820" t="s">
        <v>6729</v>
      </c>
      <c r="B820">
        <v>70587</v>
      </c>
      <c r="C820" t="s">
        <v>3456</v>
      </c>
      <c r="D820">
        <v>0</v>
      </c>
      <c r="E820">
        <v>582698</v>
      </c>
      <c r="F820" t="s">
        <v>2292</v>
      </c>
      <c r="G820">
        <v>422</v>
      </c>
      <c r="H820">
        <v>194</v>
      </c>
      <c r="I820">
        <v>1800</v>
      </c>
      <c r="J820">
        <v>155.19999999999999</v>
      </c>
      <c r="K820">
        <v>165.6</v>
      </c>
      <c r="L820">
        <v>38</v>
      </c>
      <c r="M820">
        <v>38</v>
      </c>
      <c r="N820">
        <v>57</v>
      </c>
      <c r="Q820">
        <v>778</v>
      </c>
      <c r="R820">
        <v>1977</v>
      </c>
      <c r="U820">
        <v>1977</v>
      </c>
      <c r="V820">
        <v>11</v>
      </c>
      <c r="W820">
        <v>7.8000001907348597</v>
      </c>
      <c r="X820" t="s">
        <v>2743</v>
      </c>
      <c r="Z820" t="s">
        <v>2363</v>
      </c>
      <c r="AA820" t="s">
        <v>2507</v>
      </c>
      <c r="AC820">
        <v>4</v>
      </c>
      <c r="AD820">
        <v>3302562</v>
      </c>
      <c r="AE820">
        <v>2019</v>
      </c>
    </row>
    <row r="821" spans="1:31">
      <c r="A821" t="s">
        <v>6729</v>
      </c>
      <c r="B821">
        <v>76096</v>
      </c>
      <c r="C821" t="s">
        <v>3457</v>
      </c>
      <c r="D821">
        <v>0</v>
      </c>
      <c r="E821">
        <v>940680</v>
      </c>
      <c r="F821" t="s">
        <v>3132</v>
      </c>
      <c r="G821">
        <v>329</v>
      </c>
      <c r="H821">
        <v>3</v>
      </c>
      <c r="I821">
        <v>300</v>
      </c>
      <c r="J821">
        <v>40</v>
      </c>
      <c r="K821">
        <v>40</v>
      </c>
      <c r="L821">
        <v>12</v>
      </c>
      <c r="M821">
        <v>12</v>
      </c>
      <c r="N821">
        <v>10</v>
      </c>
      <c r="P821">
        <v>51</v>
      </c>
      <c r="Q821">
        <v>6</v>
      </c>
      <c r="R821">
        <v>1986</v>
      </c>
      <c r="S821" t="s">
        <v>2344</v>
      </c>
      <c r="T821">
        <v>2002</v>
      </c>
      <c r="U821">
        <v>2002</v>
      </c>
      <c r="V821">
        <v>3</v>
      </c>
      <c r="W821">
        <v>2</v>
      </c>
      <c r="Z821" t="s">
        <v>2298</v>
      </c>
      <c r="AA821" t="s">
        <v>3458</v>
      </c>
      <c r="AC821">
        <v>5</v>
      </c>
      <c r="AD821">
        <v>1500246</v>
      </c>
      <c r="AE821">
        <v>2019</v>
      </c>
    </row>
    <row r="822" spans="1:31">
      <c r="A822" t="s">
        <v>6729</v>
      </c>
      <c r="B822">
        <v>76095</v>
      </c>
      <c r="C822" t="s">
        <v>3459</v>
      </c>
      <c r="D822">
        <v>0</v>
      </c>
      <c r="E822">
        <v>940679</v>
      </c>
      <c r="F822" t="s">
        <v>3132</v>
      </c>
      <c r="G822">
        <v>329</v>
      </c>
      <c r="H822">
        <v>3</v>
      </c>
      <c r="I822">
        <v>300</v>
      </c>
      <c r="J822">
        <v>40</v>
      </c>
      <c r="K822">
        <v>40</v>
      </c>
      <c r="L822">
        <v>12</v>
      </c>
      <c r="M822">
        <v>12</v>
      </c>
      <c r="N822">
        <v>10</v>
      </c>
      <c r="P822">
        <v>51</v>
      </c>
      <c r="Q822">
        <v>6</v>
      </c>
      <c r="R822">
        <v>1986</v>
      </c>
      <c r="S822" t="s">
        <v>2344</v>
      </c>
      <c r="T822">
        <v>2002</v>
      </c>
      <c r="U822">
        <v>2002</v>
      </c>
      <c r="V822">
        <v>3</v>
      </c>
      <c r="W822">
        <v>2</v>
      </c>
      <c r="Z822" t="s">
        <v>2298</v>
      </c>
      <c r="AA822" t="s">
        <v>3458</v>
      </c>
      <c r="AC822">
        <v>5</v>
      </c>
      <c r="AD822">
        <v>1500246</v>
      </c>
      <c r="AE822">
        <v>2019</v>
      </c>
    </row>
    <row r="823" spans="1:31">
      <c r="A823" t="s">
        <v>6729</v>
      </c>
      <c r="B823">
        <v>47342</v>
      </c>
      <c r="C823" t="s">
        <v>3460</v>
      </c>
      <c r="D823">
        <v>0</v>
      </c>
      <c r="E823">
        <v>1073420</v>
      </c>
      <c r="F823" t="s">
        <v>2343</v>
      </c>
      <c r="G823">
        <v>422</v>
      </c>
      <c r="H823">
        <v>33</v>
      </c>
      <c r="I823">
        <v>1400</v>
      </c>
      <c r="J823">
        <v>55</v>
      </c>
      <c r="K823">
        <v>55</v>
      </c>
      <c r="L823">
        <v>16</v>
      </c>
      <c r="M823">
        <v>16</v>
      </c>
      <c r="N823">
        <v>12</v>
      </c>
      <c r="P823">
        <v>30</v>
      </c>
      <c r="Q823">
        <v>42</v>
      </c>
      <c r="R823">
        <v>1998</v>
      </c>
      <c r="U823">
        <v>1998</v>
      </c>
      <c r="V823">
        <v>7.1999998092651296</v>
      </c>
      <c r="W823">
        <v>3</v>
      </c>
      <c r="Z823" t="s">
        <v>2838</v>
      </c>
      <c r="AA823" t="s">
        <v>3461</v>
      </c>
      <c r="AC823">
        <v>5</v>
      </c>
      <c r="AD823">
        <v>709321</v>
      </c>
      <c r="AE823">
        <v>2019</v>
      </c>
    </row>
    <row r="824" spans="1:31">
      <c r="A824" t="s">
        <v>6729</v>
      </c>
      <c r="B824">
        <v>18195</v>
      </c>
      <c r="C824" t="s">
        <v>3462</v>
      </c>
      <c r="D824">
        <v>1</v>
      </c>
      <c r="E824">
        <v>1065470</v>
      </c>
      <c r="F824" t="s">
        <v>2288</v>
      </c>
      <c r="G824">
        <v>329</v>
      </c>
      <c r="H824">
        <v>84</v>
      </c>
      <c r="J824">
        <v>90</v>
      </c>
      <c r="K824">
        <v>90</v>
      </c>
      <c r="L824">
        <v>32</v>
      </c>
      <c r="M824">
        <v>32</v>
      </c>
      <c r="N824">
        <v>11</v>
      </c>
      <c r="P824">
        <v>120</v>
      </c>
      <c r="Q824">
        <v>58</v>
      </c>
      <c r="R824">
        <v>1997</v>
      </c>
      <c r="U824">
        <v>1997</v>
      </c>
      <c r="V824">
        <v>2.7999999523162802</v>
      </c>
      <c r="W824">
        <v>1.20000004768371</v>
      </c>
      <c r="Z824" t="s">
        <v>2929</v>
      </c>
      <c r="AA824" t="s">
        <v>3463</v>
      </c>
      <c r="AC824">
        <v>4</v>
      </c>
      <c r="AD824">
        <v>2900391</v>
      </c>
      <c r="AE824">
        <v>2019</v>
      </c>
    </row>
    <row r="825" spans="1:31">
      <c r="A825" t="s">
        <v>6729</v>
      </c>
      <c r="B825">
        <v>18199</v>
      </c>
      <c r="C825" t="s">
        <v>3462</v>
      </c>
      <c r="D825">
        <v>2</v>
      </c>
      <c r="E825">
        <v>1065471</v>
      </c>
      <c r="F825" t="s">
        <v>2288</v>
      </c>
      <c r="G825">
        <v>329</v>
      </c>
      <c r="H825">
        <v>85</v>
      </c>
      <c r="J825">
        <v>90</v>
      </c>
      <c r="K825">
        <v>90</v>
      </c>
      <c r="L825">
        <v>32</v>
      </c>
      <c r="M825">
        <v>32</v>
      </c>
      <c r="N825">
        <v>11</v>
      </c>
      <c r="P825">
        <v>120</v>
      </c>
      <c r="Q825">
        <v>80</v>
      </c>
      <c r="R825">
        <v>1998</v>
      </c>
      <c r="U825">
        <v>1998</v>
      </c>
      <c r="V825">
        <v>4</v>
      </c>
      <c r="W825">
        <v>4</v>
      </c>
      <c r="Z825" t="s">
        <v>2929</v>
      </c>
      <c r="AA825" t="s">
        <v>3463</v>
      </c>
      <c r="AC825">
        <v>4</v>
      </c>
      <c r="AD825">
        <v>2900391</v>
      </c>
      <c r="AE825">
        <v>2019</v>
      </c>
    </row>
    <row r="826" spans="1:31">
      <c r="A826" t="s">
        <v>6729</v>
      </c>
      <c r="B826">
        <v>16316</v>
      </c>
      <c r="C826" t="s">
        <v>3464</v>
      </c>
      <c r="D826">
        <v>0</v>
      </c>
      <c r="E826">
        <v>927284</v>
      </c>
      <c r="F826" t="s">
        <v>2288</v>
      </c>
      <c r="G826">
        <v>329</v>
      </c>
      <c r="H826">
        <v>75</v>
      </c>
      <c r="J826">
        <v>80</v>
      </c>
      <c r="K826">
        <v>80</v>
      </c>
      <c r="L826">
        <v>28</v>
      </c>
      <c r="M826">
        <v>28</v>
      </c>
      <c r="N826">
        <v>11</v>
      </c>
      <c r="P826">
        <v>120</v>
      </c>
      <c r="Q826">
        <v>80</v>
      </c>
      <c r="R826">
        <v>1988</v>
      </c>
      <c r="U826">
        <v>1988</v>
      </c>
      <c r="V826">
        <v>4</v>
      </c>
      <c r="W826">
        <v>4</v>
      </c>
      <c r="Z826" t="s">
        <v>2929</v>
      </c>
      <c r="AA826" t="s">
        <v>3463</v>
      </c>
      <c r="AC826">
        <v>4</v>
      </c>
      <c r="AD826">
        <v>2900391</v>
      </c>
      <c r="AE826">
        <v>2019</v>
      </c>
    </row>
    <row r="827" spans="1:31">
      <c r="A827" t="s">
        <v>6729</v>
      </c>
      <c r="B827">
        <v>16310</v>
      </c>
      <c r="C827" t="s">
        <v>3465</v>
      </c>
      <c r="D827">
        <v>2</v>
      </c>
      <c r="E827">
        <v>1059224</v>
      </c>
      <c r="F827" t="s">
        <v>2288</v>
      </c>
      <c r="G827">
        <v>329</v>
      </c>
      <c r="H827">
        <v>85</v>
      </c>
      <c r="J827">
        <v>90</v>
      </c>
      <c r="K827">
        <v>90</v>
      </c>
      <c r="L827">
        <v>32</v>
      </c>
      <c r="M827">
        <v>32</v>
      </c>
      <c r="N827">
        <v>11</v>
      </c>
      <c r="P827">
        <v>120</v>
      </c>
      <c r="Q827">
        <v>80</v>
      </c>
      <c r="R827">
        <v>1996</v>
      </c>
      <c r="U827">
        <v>1996</v>
      </c>
      <c r="V827">
        <v>4</v>
      </c>
      <c r="W827">
        <v>4</v>
      </c>
      <c r="Z827" t="s">
        <v>2929</v>
      </c>
      <c r="AA827" t="s">
        <v>3463</v>
      </c>
      <c r="AC827">
        <v>4</v>
      </c>
      <c r="AD827">
        <v>2900391</v>
      </c>
      <c r="AE827">
        <v>2019</v>
      </c>
    </row>
    <row r="828" spans="1:31">
      <c r="A828" t="s">
        <v>6729</v>
      </c>
      <c r="B828">
        <v>71689</v>
      </c>
      <c r="C828" t="s">
        <v>3466</v>
      </c>
      <c r="D828">
        <v>0</v>
      </c>
      <c r="E828">
        <v>648032</v>
      </c>
      <c r="F828" t="s">
        <v>2334</v>
      </c>
      <c r="G828">
        <v>359</v>
      </c>
      <c r="H828">
        <v>22</v>
      </c>
      <c r="I828">
        <v>700</v>
      </c>
      <c r="J828">
        <v>47.7</v>
      </c>
      <c r="K828">
        <v>50</v>
      </c>
      <c r="L828">
        <v>15</v>
      </c>
      <c r="M828">
        <v>15</v>
      </c>
      <c r="N828">
        <v>19</v>
      </c>
      <c r="P828">
        <v>28</v>
      </c>
      <c r="R828">
        <v>1982</v>
      </c>
      <c r="U828">
        <v>1982</v>
      </c>
      <c r="V828">
        <v>9</v>
      </c>
      <c r="W828">
        <v>4</v>
      </c>
      <c r="Z828" t="s">
        <v>2303</v>
      </c>
      <c r="AA828" t="s">
        <v>3467</v>
      </c>
      <c r="AC828">
        <v>5</v>
      </c>
      <c r="AD828">
        <v>3909707</v>
      </c>
      <c r="AE828">
        <v>2019</v>
      </c>
    </row>
    <row r="829" spans="1:31">
      <c r="A829" t="s">
        <v>6729</v>
      </c>
      <c r="B829">
        <v>75333</v>
      </c>
      <c r="C829" t="s">
        <v>3468</v>
      </c>
      <c r="D829">
        <v>0</v>
      </c>
      <c r="E829">
        <v>646190</v>
      </c>
      <c r="F829" t="s">
        <v>2343</v>
      </c>
      <c r="G829">
        <v>422</v>
      </c>
      <c r="H829">
        <v>18</v>
      </c>
      <c r="I829">
        <v>600</v>
      </c>
      <c r="J829">
        <v>46.5</v>
      </c>
      <c r="K829">
        <v>46.5</v>
      </c>
      <c r="L829">
        <v>14</v>
      </c>
      <c r="M829">
        <v>14</v>
      </c>
      <c r="N829">
        <v>18</v>
      </c>
      <c r="P829">
        <v>26</v>
      </c>
      <c r="Q829">
        <v>17</v>
      </c>
      <c r="R829">
        <v>1982</v>
      </c>
      <c r="U829">
        <v>1982</v>
      </c>
      <c r="V829">
        <v>4.1999998092651296</v>
      </c>
      <c r="W829">
        <v>4.1999998092651296</v>
      </c>
      <c r="Z829" t="s">
        <v>2293</v>
      </c>
      <c r="AA829" t="s">
        <v>3469</v>
      </c>
      <c r="AB829" t="s">
        <v>3470</v>
      </c>
      <c r="AC829">
        <v>4</v>
      </c>
      <c r="AD829">
        <v>3202869</v>
      </c>
      <c r="AE829">
        <v>2019</v>
      </c>
    </row>
    <row r="830" spans="1:31">
      <c r="A830" t="s">
        <v>6729</v>
      </c>
      <c r="B830">
        <v>69795</v>
      </c>
      <c r="C830" t="s">
        <v>3471</v>
      </c>
      <c r="D830">
        <v>0</v>
      </c>
      <c r="E830">
        <v>619109</v>
      </c>
      <c r="F830" t="s">
        <v>2292</v>
      </c>
      <c r="G830">
        <v>422</v>
      </c>
      <c r="H830">
        <v>160</v>
      </c>
      <c r="I830">
        <v>700</v>
      </c>
      <c r="J830">
        <v>111.1</v>
      </c>
      <c r="K830">
        <v>114</v>
      </c>
      <c r="L830">
        <v>34.700000000000003</v>
      </c>
      <c r="M830">
        <v>35</v>
      </c>
      <c r="N830">
        <v>36</v>
      </c>
      <c r="Q830">
        <v>300</v>
      </c>
      <c r="R830">
        <v>1980</v>
      </c>
      <c r="S830" t="s">
        <v>2344</v>
      </c>
      <c r="T830">
        <v>1986</v>
      </c>
      <c r="U830">
        <v>1986</v>
      </c>
      <c r="V830">
        <v>8.1000003814697195</v>
      </c>
      <c r="W830">
        <v>4</v>
      </c>
      <c r="X830" t="s">
        <v>3472</v>
      </c>
      <c r="Y830" t="s">
        <v>2743</v>
      </c>
      <c r="Z830" t="s">
        <v>2509</v>
      </c>
      <c r="AA830" t="s">
        <v>3473</v>
      </c>
      <c r="AC830">
        <v>5</v>
      </c>
      <c r="AD830">
        <v>3808697</v>
      </c>
      <c r="AE830">
        <v>2019</v>
      </c>
    </row>
    <row r="831" spans="1:31">
      <c r="A831" t="s">
        <v>6729</v>
      </c>
      <c r="B831">
        <v>65967</v>
      </c>
      <c r="C831" t="s">
        <v>2763</v>
      </c>
      <c r="D831">
        <v>0</v>
      </c>
      <c r="E831">
        <v>575074</v>
      </c>
      <c r="F831" t="s">
        <v>2292</v>
      </c>
      <c r="G831">
        <v>422</v>
      </c>
      <c r="H831">
        <v>51</v>
      </c>
      <c r="I831">
        <v>700</v>
      </c>
      <c r="J831">
        <v>73</v>
      </c>
      <c r="K831">
        <v>73</v>
      </c>
      <c r="L831">
        <v>19</v>
      </c>
      <c r="M831">
        <v>19</v>
      </c>
      <c r="N831">
        <v>16</v>
      </c>
      <c r="Q831">
        <v>250</v>
      </c>
      <c r="R831">
        <v>1965</v>
      </c>
      <c r="U831">
        <v>1965</v>
      </c>
      <c r="V831">
        <v>7</v>
      </c>
      <c r="W831">
        <v>5.5</v>
      </c>
      <c r="X831" t="s">
        <v>3474</v>
      </c>
      <c r="Y831" t="s">
        <v>3475</v>
      </c>
      <c r="Z831" t="s">
        <v>2509</v>
      </c>
      <c r="AA831" t="s">
        <v>3473</v>
      </c>
      <c r="AC831">
        <v>5</v>
      </c>
      <c r="AD831">
        <v>3808697</v>
      </c>
      <c r="AE831">
        <v>2019</v>
      </c>
    </row>
    <row r="832" spans="1:31">
      <c r="A832" t="s">
        <v>6729</v>
      </c>
      <c r="B832">
        <v>65966</v>
      </c>
      <c r="C832" t="s">
        <v>3476</v>
      </c>
      <c r="D832">
        <v>0</v>
      </c>
      <c r="E832">
        <v>1157826</v>
      </c>
      <c r="F832" t="s">
        <v>2705</v>
      </c>
      <c r="G832">
        <v>335</v>
      </c>
      <c r="H832">
        <v>99</v>
      </c>
      <c r="I832">
        <v>700</v>
      </c>
      <c r="J832">
        <v>116.6</v>
      </c>
      <c r="K832">
        <v>117</v>
      </c>
      <c r="L832">
        <v>28.5</v>
      </c>
      <c r="M832">
        <v>29</v>
      </c>
      <c r="N832">
        <v>25</v>
      </c>
      <c r="Q832">
        <v>200</v>
      </c>
      <c r="R832">
        <v>1958</v>
      </c>
      <c r="U832">
        <v>1958</v>
      </c>
      <c r="V832">
        <v>8</v>
      </c>
      <c r="W832">
        <v>6</v>
      </c>
      <c r="X832" t="s">
        <v>3477</v>
      </c>
      <c r="Y832" t="s">
        <v>3478</v>
      </c>
      <c r="Z832" t="s">
        <v>2509</v>
      </c>
      <c r="AA832" t="s">
        <v>3473</v>
      </c>
      <c r="AC832">
        <v>5</v>
      </c>
      <c r="AD832">
        <v>3808697</v>
      </c>
      <c r="AE832">
        <v>2019</v>
      </c>
    </row>
    <row r="833" spans="1:31">
      <c r="A833" t="s">
        <v>6729</v>
      </c>
      <c r="B833">
        <v>14192</v>
      </c>
      <c r="C833" t="s">
        <v>3479</v>
      </c>
      <c r="D833">
        <v>0</v>
      </c>
      <c r="E833">
        <v>1066322</v>
      </c>
      <c r="F833" t="s">
        <v>2343</v>
      </c>
      <c r="G833">
        <v>422</v>
      </c>
      <c r="H833">
        <v>19</v>
      </c>
      <c r="J833">
        <v>48</v>
      </c>
      <c r="K833">
        <v>48</v>
      </c>
      <c r="L833">
        <v>16</v>
      </c>
      <c r="M833">
        <v>16</v>
      </c>
      <c r="N833">
        <v>10</v>
      </c>
      <c r="Q833">
        <v>24</v>
      </c>
      <c r="R833">
        <v>1997</v>
      </c>
      <c r="U833">
        <v>1997</v>
      </c>
      <c r="V833">
        <v>2</v>
      </c>
      <c r="W833">
        <v>0.5</v>
      </c>
      <c r="X833" t="s">
        <v>3480</v>
      </c>
      <c r="Y833" t="s">
        <v>3481</v>
      </c>
      <c r="Z833" t="s">
        <v>3302</v>
      </c>
      <c r="AA833" t="s">
        <v>3482</v>
      </c>
      <c r="AC833">
        <v>4</v>
      </c>
      <c r="AD833">
        <v>1851709</v>
      </c>
      <c r="AE833">
        <v>2019</v>
      </c>
    </row>
    <row r="834" spans="1:31">
      <c r="A834" t="s">
        <v>6729</v>
      </c>
      <c r="B834">
        <v>81031</v>
      </c>
      <c r="C834" t="s">
        <v>3483</v>
      </c>
      <c r="D834">
        <v>0</v>
      </c>
      <c r="E834">
        <v>1248972</v>
      </c>
      <c r="F834" t="s">
        <v>2292</v>
      </c>
      <c r="G834">
        <v>422</v>
      </c>
      <c r="H834">
        <v>3600</v>
      </c>
      <c r="I834">
        <v>6800</v>
      </c>
      <c r="J834">
        <v>296</v>
      </c>
      <c r="K834">
        <v>296</v>
      </c>
      <c r="L834">
        <v>60</v>
      </c>
      <c r="M834">
        <v>60</v>
      </c>
      <c r="N834">
        <v>68</v>
      </c>
      <c r="P834">
        <v>35</v>
      </c>
      <c r="Q834">
        <v>5950</v>
      </c>
      <c r="R834">
        <v>2014</v>
      </c>
      <c r="U834">
        <v>2014</v>
      </c>
      <c r="V834">
        <v>19.7000007629394</v>
      </c>
      <c r="W834">
        <v>7.9000000953674299</v>
      </c>
      <c r="Z834" t="s">
        <v>2293</v>
      </c>
      <c r="AA834" t="s">
        <v>2387</v>
      </c>
      <c r="AB834" t="s">
        <v>2388</v>
      </c>
      <c r="AC834">
        <v>5</v>
      </c>
      <c r="AD834">
        <v>3214112</v>
      </c>
      <c r="AE834">
        <v>2019</v>
      </c>
    </row>
    <row r="835" spans="1:31">
      <c r="A835" t="s">
        <v>6729</v>
      </c>
      <c r="B835">
        <v>41400</v>
      </c>
      <c r="C835" t="s">
        <v>3484</v>
      </c>
      <c r="D835">
        <v>0</v>
      </c>
      <c r="E835">
        <v>1134088</v>
      </c>
      <c r="F835" t="s">
        <v>2292</v>
      </c>
      <c r="G835">
        <v>422</v>
      </c>
      <c r="H835">
        <v>338</v>
      </c>
      <c r="I835">
        <v>3600</v>
      </c>
      <c r="J835">
        <v>170.9</v>
      </c>
      <c r="K835">
        <v>170.9</v>
      </c>
      <c r="L835">
        <v>42</v>
      </c>
      <c r="M835">
        <v>42</v>
      </c>
      <c r="N835">
        <v>68</v>
      </c>
      <c r="P835">
        <v>15</v>
      </c>
      <c r="Q835">
        <v>1700</v>
      </c>
      <c r="R835">
        <v>2003</v>
      </c>
      <c r="U835">
        <v>2003</v>
      </c>
      <c r="V835">
        <v>15.300000190734799</v>
      </c>
      <c r="W835">
        <v>7.1999998092651296</v>
      </c>
      <c r="Z835" t="s">
        <v>2293</v>
      </c>
      <c r="AA835" t="s">
        <v>2387</v>
      </c>
      <c r="AB835" t="s">
        <v>2388</v>
      </c>
      <c r="AC835">
        <v>5</v>
      </c>
      <c r="AD835">
        <v>3214112</v>
      </c>
      <c r="AE835">
        <v>2019</v>
      </c>
    </row>
    <row r="836" spans="1:31">
      <c r="A836" t="s">
        <v>6729</v>
      </c>
      <c r="B836">
        <v>41231</v>
      </c>
      <c r="C836" t="s">
        <v>3485</v>
      </c>
      <c r="D836">
        <v>0</v>
      </c>
      <c r="E836">
        <v>1127463</v>
      </c>
      <c r="F836" t="s">
        <v>2292</v>
      </c>
      <c r="G836">
        <v>422</v>
      </c>
      <c r="H836">
        <v>620</v>
      </c>
      <c r="I836">
        <v>5400</v>
      </c>
      <c r="J836">
        <v>220</v>
      </c>
      <c r="K836">
        <v>220</v>
      </c>
      <c r="L836">
        <v>50.4</v>
      </c>
      <c r="M836">
        <v>50.4</v>
      </c>
      <c r="N836">
        <v>68</v>
      </c>
      <c r="P836">
        <v>35</v>
      </c>
      <c r="Q836">
        <v>2750</v>
      </c>
      <c r="R836">
        <v>2002</v>
      </c>
      <c r="U836">
        <v>2002</v>
      </c>
      <c r="V836">
        <v>16</v>
      </c>
      <c r="W836">
        <v>11</v>
      </c>
      <c r="Z836" t="s">
        <v>2293</v>
      </c>
      <c r="AA836" t="s">
        <v>2387</v>
      </c>
      <c r="AB836" t="s">
        <v>2388</v>
      </c>
      <c r="AC836">
        <v>5</v>
      </c>
      <c r="AD836">
        <v>3214112</v>
      </c>
      <c r="AE836">
        <v>2019</v>
      </c>
    </row>
    <row r="837" spans="1:31">
      <c r="A837" t="s">
        <v>6729</v>
      </c>
      <c r="B837">
        <v>82071</v>
      </c>
      <c r="C837" t="s">
        <v>3486</v>
      </c>
      <c r="D837">
        <v>0</v>
      </c>
      <c r="E837">
        <v>1242328</v>
      </c>
      <c r="F837" t="s">
        <v>2292</v>
      </c>
      <c r="G837">
        <v>422</v>
      </c>
      <c r="H837">
        <v>1636</v>
      </c>
      <c r="I837">
        <v>4500</v>
      </c>
      <c r="J837">
        <v>276.2</v>
      </c>
      <c r="K837">
        <v>276.2</v>
      </c>
      <c r="L837">
        <v>60</v>
      </c>
      <c r="M837">
        <v>60</v>
      </c>
      <c r="Q837">
        <v>3563</v>
      </c>
      <c r="R837">
        <v>2013</v>
      </c>
      <c r="U837">
        <v>2013</v>
      </c>
      <c r="V837">
        <v>10</v>
      </c>
      <c r="W837">
        <v>2</v>
      </c>
      <c r="Z837" t="s">
        <v>2293</v>
      </c>
      <c r="AA837" t="s">
        <v>2387</v>
      </c>
      <c r="AB837" t="s">
        <v>2388</v>
      </c>
      <c r="AC837">
        <v>5</v>
      </c>
      <c r="AD837">
        <v>3214112</v>
      </c>
      <c r="AE837">
        <v>2019</v>
      </c>
    </row>
    <row r="838" spans="1:31">
      <c r="A838" t="s">
        <v>6729</v>
      </c>
      <c r="B838">
        <v>65948</v>
      </c>
      <c r="C838" t="s">
        <v>3487</v>
      </c>
      <c r="D838">
        <v>0</v>
      </c>
      <c r="E838">
        <v>1230164</v>
      </c>
      <c r="F838" t="s">
        <v>2292</v>
      </c>
      <c r="G838">
        <v>422</v>
      </c>
      <c r="H838">
        <v>1586</v>
      </c>
      <c r="I838">
        <v>12604</v>
      </c>
      <c r="J838">
        <v>286</v>
      </c>
      <c r="K838">
        <v>286</v>
      </c>
      <c r="L838">
        <v>65.599999999999994</v>
      </c>
      <c r="M838">
        <v>65.599999999999994</v>
      </c>
      <c r="N838">
        <v>68</v>
      </c>
      <c r="P838">
        <v>69</v>
      </c>
      <c r="Q838">
        <v>5289</v>
      </c>
      <c r="R838">
        <v>2011</v>
      </c>
      <c r="U838">
        <v>2011</v>
      </c>
      <c r="V838">
        <v>28.2000007629394</v>
      </c>
      <c r="W838">
        <v>19.7000007629394</v>
      </c>
      <c r="X838" t="s">
        <v>3488</v>
      </c>
      <c r="Y838" t="s">
        <v>3489</v>
      </c>
      <c r="Z838" t="s">
        <v>2293</v>
      </c>
      <c r="AA838" t="s">
        <v>2387</v>
      </c>
      <c r="AB838" t="s">
        <v>2388</v>
      </c>
      <c r="AC838">
        <v>5</v>
      </c>
      <c r="AD838">
        <v>3214112</v>
      </c>
      <c r="AE838">
        <v>2019</v>
      </c>
    </row>
    <row r="839" spans="1:31">
      <c r="A839" t="s">
        <v>6729</v>
      </c>
      <c r="B839">
        <v>45554</v>
      </c>
      <c r="C839" t="s">
        <v>3490</v>
      </c>
      <c r="D839">
        <v>0</v>
      </c>
      <c r="E839">
        <v>1184773</v>
      </c>
      <c r="F839" t="s">
        <v>2292</v>
      </c>
      <c r="G839">
        <v>422</v>
      </c>
      <c r="H839">
        <v>1217</v>
      </c>
      <c r="I839">
        <v>9800</v>
      </c>
      <c r="J839">
        <v>257</v>
      </c>
      <c r="K839">
        <v>257</v>
      </c>
      <c r="L839">
        <v>59</v>
      </c>
      <c r="M839">
        <v>59</v>
      </c>
      <c r="N839">
        <v>100</v>
      </c>
      <c r="P839">
        <v>63</v>
      </c>
      <c r="Q839">
        <v>4500</v>
      </c>
      <c r="R839">
        <v>2006</v>
      </c>
      <c r="U839">
        <v>2006</v>
      </c>
      <c r="V839">
        <v>24</v>
      </c>
      <c r="W839">
        <v>24</v>
      </c>
      <c r="Z839" t="s">
        <v>2293</v>
      </c>
      <c r="AA839" t="s">
        <v>2387</v>
      </c>
      <c r="AB839" t="s">
        <v>2388</v>
      </c>
      <c r="AC839">
        <v>5</v>
      </c>
      <c r="AD839">
        <v>3214112</v>
      </c>
      <c r="AE839">
        <v>2019</v>
      </c>
    </row>
    <row r="840" spans="1:31">
      <c r="A840" t="s">
        <v>6729</v>
      </c>
      <c r="B840">
        <v>65945</v>
      </c>
      <c r="C840" t="s">
        <v>3491</v>
      </c>
      <c r="D840">
        <v>0</v>
      </c>
      <c r="E840">
        <v>1209608</v>
      </c>
      <c r="F840" t="s">
        <v>2292</v>
      </c>
      <c r="G840">
        <v>422</v>
      </c>
      <c r="H840">
        <v>3336</v>
      </c>
      <c r="I840">
        <v>6800</v>
      </c>
      <c r="J840">
        <v>285</v>
      </c>
      <c r="K840">
        <v>285</v>
      </c>
      <c r="L840">
        <v>60</v>
      </c>
      <c r="M840">
        <v>60</v>
      </c>
      <c r="N840">
        <v>68</v>
      </c>
      <c r="P840">
        <v>35</v>
      </c>
      <c r="Q840">
        <v>5255</v>
      </c>
      <c r="R840">
        <v>2008</v>
      </c>
      <c r="U840">
        <v>2008</v>
      </c>
      <c r="V840">
        <v>19</v>
      </c>
      <c r="W840">
        <v>7</v>
      </c>
      <c r="Z840" t="s">
        <v>2293</v>
      </c>
      <c r="AA840" t="s">
        <v>2387</v>
      </c>
      <c r="AB840" t="s">
        <v>2388</v>
      </c>
      <c r="AC840">
        <v>5</v>
      </c>
      <c r="AD840">
        <v>3214112</v>
      </c>
      <c r="AE840">
        <v>2019</v>
      </c>
    </row>
    <row r="841" spans="1:31">
      <c r="A841" t="s">
        <v>6729</v>
      </c>
      <c r="B841">
        <v>46777</v>
      </c>
      <c r="C841" t="s">
        <v>3492</v>
      </c>
      <c r="D841">
        <v>0</v>
      </c>
      <c r="E841">
        <v>1213598</v>
      </c>
      <c r="F841" t="s">
        <v>2292</v>
      </c>
      <c r="G841">
        <v>422</v>
      </c>
      <c r="H841">
        <v>1245</v>
      </c>
      <c r="I841">
        <v>10723</v>
      </c>
      <c r="J841">
        <v>292</v>
      </c>
      <c r="K841">
        <v>292</v>
      </c>
      <c r="L841">
        <v>59</v>
      </c>
      <c r="M841">
        <v>59</v>
      </c>
      <c r="N841">
        <v>100</v>
      </c>
      <c r="P841">
        <v>76</v>
      </c>
      <c r="Q841">
        <v>3700</v>
      </c>
      <c r="R841">
        <v>2008</v>
      </c>
      <c r="U841">
        <v>2008</v>
      </c>
      <c r="V841">
        <v>19.7000007629394</v>
      </c>
      <c r="W841">
        <v>16.399999618530199</v>
      </c>
      <c r="X841" t="s">
        <v>3493</v>
      </c>
      <c r="Y841" t="s">
        <v>2743</v>
      </c>
      <c r="Z841" t="s">
        <v>2293</v>
      </c>
      <c r="AA841" t="s">
        <v>2387</v>
      </c>
      <c r="AB841" t="s">
        <v>2388</v>
      </c>
      <c r="AC841">
        <v>5</v>
      </c>
      <c r="AD841">
        <v>3214112</v>
      </c>
      <c r="AE841">
        <v>2019</v>
      </c>
    </row>
    <row r="842" spans="1:31">
      <c r="A842" t="s">
        <v>6729</v>
      </c>
      <c r="B842">
        <v>65947</v>
      </c>
      <c r="C842" t="s">
        <v>3494</v>
      </c>
      <c r="D842">
        <v>0</v>
      </c>
      <c r="E842">
        <v>1219732</v>
      </c>
      <c r="F842" t="s">
        <v>2292</v>
      </c>
      <c r="G842">
        <v>422</v>
      </c>
      <c r="H842">
        <v>3336</v>
      </c>
      <c r="I842">
        <v>6800</v>
      </c>
      <c r="J842">
        <v>285</v>
      </c>
      <c r="K842">
        <v>285</v>
      </c>
      <c r="L842">
        <v>60</v>
      </c>
      <c r="M842">
        <v>60</v>
      </c>
      <c r="N842">
        <v>68</v>
      </c>
      <c r="P842">
        <v>35</v>
      </c>
      <c r="Q842">
        <v>5255</v>
      </c>
      <c r="R842">
        <v>2010</v>
      </c>
      <c r="U842">
        <v>2010</v>
      </c>
      <c r="V842">
        <v>19</v>
      </c>
      <c r="W842">
        <v>7</v>
      </c>
      <c r="Z842" t="s">
        <v>2293</v>
      </c>
      <c r="AA842" t="s">
        <v>2387</v>
      </c>
      <c r="AB842" t="s">
        <v>2388</v>
      </c>
      <c r="AC842">
        <v>5</v>
      </c>
      <c r="AD842">
        <v>3214112</v>
      </c>
      <c r="AE842">
        <v>2019</v>
      </c>
    </row>
    <row r="843" spans="1:31">
      <c r="A843" t="s">
        <v>6729</v>
      </c>
      <c r="B843">
        <v>65949</v>
      </c>
      <c r="C843" t="s">
        <v>3495</v>
      </c>
      <c r="D843">
        <v>0</v>
      </c>
      <c r="E843">
        <v>1219617</v>
      </c>
      <c r="F843" t="s">
        <v>2292</v>
      </c>
      <c r="G843">
        <v>422</v>
      </c>
      <c r="H843">
        <v>1337</v>
      </c>
      <c r="I843">
        <v>9116</v>
      </c>
      <c r="J843">
        <v>277.7</v>
      </c>
      <c r="K843">
        <v>277.7</v>
      </c>
      <c r="L843">
        <v>59</v>
      </c>
      <c r="M843">
        <v>59</v>
      </c>
      <c r="N843">
        <v>70</v>
      </c>
      <c r="P843">
        <v>74</v>
      </c>
      <c r="Q843">
        <v>4070</v>
      </c>
      <c r="R843">
        <v>2011</v>
      </c>
      <c r="U843">
        <v>2011</v>
      </c>
      <c r="V843">
        <v>24.299999237060501</v>
      </c>
      <c r="W843">
        <v>16.399999618530199</v>
      </c>
      <c r="Z843" t="s">
        <v>2293</v>
      </c>
      <c r="AA843" t="s">
        <v>2387</v>
      </c>
      <c r="AB843" t="s">
        <v>2388</v>
      </c>
      <c r="AC843">
        <v>5</v>
      </c>
      <c r="AD843">
        <v>3214112</v>
      </c>
      <c r="AE843">
        <v>2019</v>
      </c>
    </row>
    <row r="844" spans="1:31">
      <c r="A844" t="s">
        <v>6729</v>
      </c>
      <c r="B844">
        <v>45037</v>
      </c>
      <c r="C844" t="s">
        <v>3496</v>
      </c>
      <c r="D844">
        <v>0</v>
      </c>
      <c r="E844">
        <v>1154429</v>
      </c>
      <c r="F844" t="s">
        <v>2292</v>
      </c>
      <c r="G844">
        <v>422</v>
      </c>
      <c r="H844">
        <v>356</v>
      </c>
      <c r="I844">
        <v>3660</v>
      </c>
      <c r="J844">
        <v>170.9</v>
      </c>
      <c r="K844">
        <v>170.9</v>
      </c>
      <c r="L844">
        <v>42</v>
      </c>
      <c r="M844">
        <v>42</v>
      </c>
      <c r="N844">
        <v>68</v>
      </c>
      <c r="P844">
        <v>15</v>
      </c>
      <c r="Q844">
        <v>1700</v>
      </c>
      <c r="R844">
        <v>2006</v>
      </c>
      <c r="U844">
        <v>2006</v>
      </c>
      <c r="V844">
        <v>15.300000190734799</v>
      </c>
      <c r="W844">
        <v>7.1999998092651296</v>
      </c>
      <c r="Z844" t="s">
        <v>2293</v>
      </c>
      <c r="AA844" t="s">
        <v>2387</v>
      </c>
      <c r="AB844" t="s">
        <v>2388</v>
      </c>
      <c r="AC844">
        <v>5</v>
      </c>
      <c r="AD844">
        <v>3214112</v>
      </c>
      <c r="AE844">
        <v>2019</v>
      </c>
    </row>
    <row r="845" spans="1:31">
      <c r="A845" t="s">
        <v>6729</v>
      </c>
      <c r="B845">
        <v>41232</v>
      </c>
      <c r="C845" t="s">
        <v>3497</v>
      </c>
      <c r="D845">
        <v>0</v>
      </c>
      <c r="E845">
        <v>1133134</v>
      </c>
      <c r="F845" t="s">
        <v>2292</v>
      </c>
      <c r="G845">
        <v>422</v>
      </c>
      <c r="H845">
        <v>620</v>
      </c>
      <c r="I845">
        <v>3835</v>
      </c>
      <c r="J845">
        <v>220</v>
      </c>
      <c r="K845">
        <v>220</v>
      </c>
      <c r="L845">
        <v>50.4</v>
      </c>
      <c r="M845">
        <v>50.4</v>
      </c>
      <c r="N845">
        <v>68</v>
      </c>
      <c r="P845">
        <v>35</v>
      </c>
      <c r="Q845">
        <v>2750</v>
      </c>
      <c r="R845">
        <v>2002</v>
      </c>
      <c r="U845">
        <v>2002</v>
      </c>
      <c r="V845">
        <v>16</v>
      </c>
      <c r="W845">
        <v>11</v>
      </c>
      <c r="Z845" t="s">
        <v>2293</v>
      </c>
      <c r="AA845" t="s">
        <v>2387</v>
      </c>
      <c r="AB845" t="s">
        <v>2388</v>
      </c>
      <c r="AC845">
        <v>5</v>
      </c>
      <c r="AD845">
        <v>3214112</v>
      </c>
      <c r="AE845">
        <v>2019</v>
      </c>
    </row>
    <row r="846" spans="1:31">
      <c r="A846" t="s">
        <v>6729</v>
      </c>
      <c r="B846">
        <v>45038</v>
      </c>
      <c r="C846" t="s">
        <v>3498</v>
      </c>
      <c r="D846">
        <v>0</v>
      </c>
      <c r="E846">
        <v>1151824</v>
      </c>
      <c r="F846" t="s">
        <v>2292</v>
      </c>
      <c r="G846">
        <v>422</v>
      </c>
      <c r="H846">
        <v>394</v>
      </c>
      <c r="I846">
        <v>3660</v>
      </c>
      <c r="J846">
        <v>205</v>
      </c>
      <c r="K846">
        <v>205</v>
      </c>
      <c r="L846">
        <v>42</v>
      </c>
      <c r="M846">
        <v>42</v>
      </c>
      <c r="N846">
        <v>68</v>
      </c>
      <c r="P846">
        <v>15</v>
      </c>
      <c r="Q846">
        <v>1825</v>
      </c>
      <c r="R846">
        <v>2004</v>
      </c>
      <c r="U846">
        <v>2004</v>
      </c>
      <c r="V846">
        <v>15.300000190734799</v>
      </c>
      <c r="W846">
        <v>7.1999998092651296</v>
      </c>
      <c r="Z846" t="s">
        <v>2293</v>
      </c>
      <c r="AA846" t="s">
        <v>2387</v>
      </c>
      <c r="AB846" t="s">
        <v>2388</v>
      </c>
      <c r="AC846">
        <v>5</v>
      </c>
      <c r="AD846">
        <v>3214112</v>
      </c>
      <c r="AE846">
        <v>2019</v>
      </c>
    </row>
    <row r="847" spans="1:31">
      <c r="A847" t="s">
        <v>6729</v>
      </c>
      <c r="B847">
        <v>53394</v>
      </c>
      <c r="C847" t="s">
        <v>3499</v>
      </c>
      <c r="D847">
        <v>0</v>
      </c>
      <c r="E847">
        <v>1214483</v>
      </c>
      <c r="F847" t="s">
        <v>2292</v>
      </c>
      <c r="G847">
        <v>422</v>
      </c>
      <c r="H847">
        <v>1069</v>
      </c>
      <c r="I847">
        <v>7000</v>
      </c>
      <c r="J847">
        <v>261.10000000000002</v>
      </c>
      <c r="K847">
        <v>261.10000000000002</v>
      </c>
      <c r="L847">
        <v>60</v>
      </c>
      <c r="M847">
        <v>60</v>
      </c>
      <c r="N847">
        <v>68</v>
      </c>
      <c r="P847">
        <v>35</v>
      </c>
      <c r="Q847">
        <v>5793</v>
      </c>
      <c r="R847">
        <v>2009</v>
      </c>
      <c r="U847">
        <v>2009</v>
      </c>
      <c r="V847">
        <v>24</v>
      </c>
      <c r="W847">
        <v>24</v>
      </c>
      <c r="Z847" t="s">
        <v>2293</v>
      </c>
      <c r="AA847" t="s">
        <v>2387</v>
      </c>
      <c r="AB847" t="s">
        <v>2388</v>
      </c>
      <c r="AC847">
        <v>5</v>
      </c>
      <c r="AD847">
        <v>3214112</v>
      </c>
      <c r="AE847">
        <v>2019</v>
      </c>
    </row>
    <row r="848" spans="1:31">
      <c r="A848" t="s">
        <v>6729</v>
      </c>
      <c r="B848">
        <v>83694</v>
      </c>
      <c r="C848" t="s">
        <v>3500</v>
      </c>
      <c r="D848">
        <v>0</v>
      </c>
      <c r="E848">
        <v>1250857</v>
      </c>
      <c r="F848" t="s">
        <v>2292</v>
      </c>
      <c r="G848">
        <v>422</v>
      </c>
      <c r="H848">
        <v>1722</v>
      </c>
      <c r="I848">
        <v>6974</v>
      </c>
      <c r="J848">
        <v>306.5</v>
      </c>
      <c r="K848">
        <v>306.5</v>
      </c>
      <c r="L848">
        <v>67.599999999999994</v>
      </c>
      <c r="M848">
        <v>67.599999999999994</v>
      </c>
      <c r="N848">
        <v>110</v>
      </c>
      <c r="P848">
        <v>2</v>
      </c>
      <c r="Q848">
        <v>9910</v>
      </c>
      <c r="R848">
        <v>2018</v>
      </c>
      <c r="U848">
        <v>2018</v>
      </c>
      <c r="V848">
        <v>6.3000001907348597</v>
      </c>
      <c r="W848">
        <v>4</v>
      </c>
      <c r="X848" t="s">
        <v>3501</v>
      </c>
      <c r="Z848" t="s">
        <v>2293</v>
      </c>
      <c r="AA848" t="s">
        <v>2387</v>
      </c>
      <c r="AB848" t="s">
        <v>2388</v>
      </c>
      <c r="AC848">
        <v>4</v>
      </c>
      <c r="AD848">
        <v>3214112</v>
      </c>
      <c r="AE848">
        <v>2019</v>
      </c>
    </row>
    <row r="849" spans="1:31">
      <c r="A849" t="s">
        <v>6729</v>
      </c>
      <c r="B849">
        <v>65946</v>
      </c>
      <c r="C849" t="s">
        <v>3502</v>
      </c>
      <c r="D849">
        <v>0</v>
      </c>
      <c r="E849">
        <v>1219737</v>
      </c>
      <c r="F849" t="s">
        <v>2292</v>
      </c>
      <c r="G849">
        <v>422</v>
      </c>
      <c r="H849">
        <v>3336</v>
      </c>
      <c r="I849">
        <v>6800</v>
      </c>
      <c r="J849">
        <v>285</v>
      </c>
      <c r="K849">
        <v>285</v>
      </c>
      <c r="L849">
        <v>60</v>
      </c>
      <c r="M849">
        <v>60</v>
      </c>
      <c r="N849">
        <v>68</v>
      </c>
      <c r="P849">
        <v>35</v>
      </c>
      <c r="Q849">
        <v>5255</v>
      </c>
      <c r="R849">
        <v>2010</v>
      </c>
      <c r="U849">
        <v>2010</v>
      </c>
      <c r="V849">
        <v>19</v>
      </c>
      <c r="W849">
        <v>7</v>
      </c>
      <c r="Z849" t="s">
        <v>2293</v>
      </c>
      <c r="AA849" t="s">
        <v>2387</v>
      </c>
      <c r="AB849" t="s">
        <v>2388</v>
      </c>
      <c r="AC849">
        <v>5</v>
      </c>
      <c r="AD849">
        <v>3214112</v>
      </c>
      <c r="AE849">
        <v>2019</v>
      </c>
    </row>
    <row r="850" spans="1:31">
      <c r="A850" t="s">
        <v>6729</v>
      </c>
      <c r="B850">
        <v>46778</v>
      </c>
      <c r="C850" t="s">
        <v>3503</v>
      </c>
      <c r="D850">
        <v>0</v>
      </c>
      <c r="E850">
        <v>1222260</v>
      </c>
      <c r="F850" t="s">
        <v>2292</v>
      </c>
      <c r="G850">
        <v>422</v>
      </c>
      <c r="H850">
        <v>1586</v>
      </c>
      <c r="I850">
        <v>10000</v>
      </c>
      <c r="J850">
        <v>309</v>
      </c>
      <c r="K850">
        <v>309</v>
      </c>
      <c r="L850">
        <v>66</v>
      </c>
      <c r="M850">
        <v>66</v>
      </c>
      <c r="N850">
        <v>100</v>
      </c>
      <c r="P850">
        <v>45</v>
      </c>
      <c r="Q850">
        <v>4500</v>
      </c>
      <c r="R850">
        <v>2009</v>
      </c>
      <c r="U850">
        <v>2009</v>
      </c>
      <c r="V850">
        <v>28</v>
      </c>
      <c r="W850">
        <v>28</v>
      </c>
      <c r="X850" t="s">
        <v>3488</v>
      </c>
      <c r="Y850" t="s">
        <v>3489</v>
      </c>
      <c r="Z850" t="s">
        <v>2293</v>
      </c>
      <c r="AA850" t="s">
        <v>2387</v>
      </c>
      <c r="AB850" t="s">
        <v>2388</v>
      </c>
      <c r="AC850">
        <v>5</v>
      </c>
      <c r="AD850">
        <v>3214112</v>
      </c>
      <c r="AE850">
        <v>2019</v>
      </c>
    </row>
    <row r="851" spans="1:31">
      <c r="A851" t="s">
        <v>6729</v>
      </c>
      <c r="B851">
        <v>78336</v>
      </c>
      <c r="C851" t="s">
        <v>3504</v>
      </c>
      <c r="D851">
        <v>0</v>
      </c>
      <c r="E851">
        <v>1242288</v>
      </c>
      <c r="F851" t="s">
        <v>2292</v>
      </c>
      <c r="G851">
        <v>422</v>
      </c>
      <c r="H851">
        <v>1009</v>
      </c>
      <c r="I851">
        <v>6800</v>
      </c>
      <c r="J851">
        <v>285</v>
      </c>
      <c r="K851">
        <v>285</v>
      </c>
      <c r="L851">
        <v>60</v>
      </c>
      <c r="M851">
        <v>60</v>
      </c>
      <c r="N851">
        <v>68</v>
      </c>
      <c r="P851">
        <v>35</v>
      </c>
      <c r="Q851">
        <v>5255</v>
      </c>
      <c r="R851">
        <v>2013</v>
      </c>
      <c r="U851">
        <v>2013</v>
      </c>
      <c r="V851">
        <v>19</v>
      </c>
      <c r="W851">
        <v>7</v>
      </c>
      <c r="Z851" t="s">
        <v>2293</v>
      </c>
      <c r="AA851" t="s">
        <v>2387</v>
      </c>
      <c r="AB851" t="s">
        <v>2388</v>
      </c>
      <c r="AC851">
        <v>5</v>
      </c>
      <c r="AD851">
        <v>3214112</v>
      </c>
      <c r="AE851">
        <v>2019</v>
      </c>
    </row>
    <row r="852" spans="1:31">
      <c r="A852" t="s">
        <v>6729</v>
      </c>
      <c r="B852">
        <v>78337</v>
      </c>
      <c r="C852" t="s">
        <v>3505</v>
      </c>
      <c r="D852">
        <v>0</v>
      </c>
      <c r="E852">
        <v>1242012</v>
      </c>
      <c r="F852" t="s">
        <v>2292</v>
      </c>
      <c r="G852">
        <v>422</v>
      </c>
      <c r="H852">
        <v>1431</v>
      </c>
      <c r="I852">
        <v>9116</v>
      </c>
      <c r="J852">
        <v>268.5</v>
      </c>
      <c r="K852">
        <v>289.5</v>
      </c>
      <c r="L852">
        <v>60</v>
      </c>
      <c r="M852">
        <v>60</v>
      </c>
      <c r="N852">
        <v>70</v>
      </c>
      <c r="P852">
        <v>74</v>
      </c>
      <c r="Q852">
        <v>4070</v>
      </c>
      <c r="R852">
        <v>2012</v>
      </c>
      <c r="U852">
        <v>2012</v>
      </c>
      <c r="V852">
        <v>24.299999237060501</v>
      </c>
      <c r="W852">
        <v>16.399999618530199</v>
      </c>
      <c r="Z852" t="s">
        <v>2293</v>
      </c>
      <c r="AA852" t="s">
        <v>2387</v>
      </c>
      <c r="AB852" t="s">
        <v>2388</v>
      </c>
      <c r="AC852">
        <v>5</v>
      </c>
      <c r="AD852">
        <v>3214112</v>
      </c>
      <c r="AE852">
        <v>2019</v>
      </c>
    </row>
    <row r="853" spans="1:31">
      <c r="A853" t="s">
        <v>6729</v>
      </c>
      <c r="B853">
        <v>30773</v>
      </c>
      <c r="C853" t="s">
        <v>3506</v>
      </c>
      <c r="D853">
        <v>0</v>
      </c>
      <c r="E853">
        <v>1106981</v>
      </c>
      <c r="F853" t="s">
        <v>2343</v>
      </c>
      <c r="G853">
        <v>422</v>
      </c>
      <c r="H853">
        <v>67</v>
      </c>
      <c r="I853">
        <v>5400</v>
      </c>
      <c r="J853">
        <v>170</v>
      </c>
      <c r="K853">
        <v>170</v>
      </c>
      <c r="L853">
        <v>30</v>
      </c>
      <c r="M853">
        <v>30</v>
      </c>
      <c r="N853">
        <v>26</v>
      </c>
      <c r="P853">
        <v>60</v>
      </c>
      <c r="Q853">
        <v>190</v>
      </c>
      <c r="R853">
        <v>2001</v>
      </c>
      <c r="U853">
        <v>2001</v>
      </c>
      <c r="V853">
        <v>6.5999999046325604</v>
      </c>
      <c r="W853">
        <v>3.5999999046325599</v>
      </c>
      <c r="Z853" t="s">
        <v>2293</v>
      </c>
      <c r="AA853" t="s">
        <v>2431</v>
      </c>
      <c r="AB853" t="s">
        <v>2432</v>
      </c>
      <c r="AC853">
        <v>4</v>
      </c>
      <c r="AD853">
        <v>3214196</v>
      </c>
      <c r="AE853">
        <v>2019</v>
      </c>
    </row>
    <row r="854" spans="1:31">
      <c r="A854" t="s">
        <v>6729</v>
      </c>
      <c r="B854">
        <v>46620</v>
      </c>
      <c r="C854" t="s">
        <v>3507</v>
      </c>
      <c r="D854">
        <v>0</v>
      </c>
      <c r="E854">
        <v>1192977</v>
      </c>
      <c r="F854" t="s">
        <v>2343</v>
      </c>
      <c r="G854">
        <v>422</v>
      </c>
      <c r="H854">
        <v>67</v>
      </c>
      <c r="I854">
        <v>5400</v>
      </c>
      <c r="J854">
        <v>157.19999999999999</v>
      </c>
      <c r="K854">
        <v>157.19999999999999</v>
      </c>
      <c r="L854">
        <v>30</v>
      </c>
      <c r="M854">
        <v>30</v>
      </c>
      <c r="N854">
        <v>32</v>
      </c>
      <c r="P854">
        <v>64</v>
      </c>
      <c r="Q854">
        <v>170</v>
      </c>
      <c r="R854">
        <v>2007</v>
      </c>
      <c r="U854">
        <v>2007</v>
      </c>
      <c r="V854">
        <v>7</v>
      </c>
      <c r="W854">
        <v>5.5</v>
      </c>
      <c r="Z854" t="s">
        <v>2293</v>
      </c>
      <c r="AA854" t="s">
        <v>2431</v>
      </c>
      <c r="AB854" t="s">
        <v>2432</v>
      </c>
      <c r="AC854">
        <v>4</v>
      </c>
      <c r="AD854">
        <v>3214196</v>
      </c>
      <c r="AE854">
        <v>2019</v>
      </c>
    </row>
    <row r="855" spans="1:31">
      <c r="A855" t="s">
        <v>6729</v>
      </c>
      <c r="B855">
        <v>9581</v>
      </c>
      <c r="C855" t="s">
        <v>3508</v>
      </c>
      <c r="D855">
        <v>0</v>
      </c>
      <c r="E855">
        <v>1043391</v>
      </c>
      <c r="F855" t="s">
        <v>2343</v>
      </c>
      <c r="G855">
        <v>422</v>
      </c>
      <c r="H855">
        <v>67</v>
      </c>
      <c r="I855">
        <v>3800</v>
      </c>
      <c r="J855">
        <v>145</v>
      </c>
      <c r="K855">
        <v>145</v>
      </c>
      <c r="L855">
        <v>27</v>
      </c>
      <c r="M855">
        <v>27</v>
      </c>
      <c r="N855">
        <v>32</v>
      </c>
      <c r="P855">
        <v>64</v>
      </c>
      <c r="Q855">
        <v>135</v>
      </c>
      <c r="R855">
        <v>1996</v>
      </c>
      <c r="U855">
        <v>1996</v>
      </c>
      <c r="V855">
        <v>7</v>
      </c>
      <c r="W855">
        <v>5.5</v>
      </c>
      <c r="Z855" t="s">
        <v>2293</v>
      </c>
      <c r="AA855" t="s">
        <v>2431</v>
      </c>
      <c r="AB855" t="s">
        <v>2432</v>
      </c>
      <c r="AC855">
        <v>4</v>
      </c>
      <c r="AD855">
        <v>3214196</v>
      </c>
      <c r="AE855">
        <v>2019</v>
      </c>
    </row>
    <row r="856" spans="1:31">
      <c r="A856" t="s">
        <v>6729</v>
      </c>
      <c r="B856">
        <v>30774</v>
      </c>
      <c r="C856" t="s">
        <v>3509</v>
      </c>
      <c r="D856">
        <v>0</v>
      </c>
      <c r="E856">
        <v>1102393</v>
      </c>
      <c r="F856" t="s">
        <v>2343</v>
      </c>
      <c r="G856">
        <v>422</v>
      </c>
      <c r="H856">
        <v>67</v>
      </c>
      <c r="I856">
        <v>5400</v>
      </c>
      <c r="J856">
        <v>170</v>
      </c>
      <c r="K856">
        <v>170</v>
      </c>
      <c r="L856">
        <v>30</v>
      </c>
      <c r="M856">
        <v>30</v>
      </c>
      <c r="N856">
        <v>26</v>
      </c>
      <c r="P856">
        <v>60</v>
      </c>
      <c r="Q856">
        <v>190</v>
      </c>
      <c r="R856">
        <v>2000</v>
      </c>
      <c r="U856">
        <v>2000</v>
      </c>
      <c r="V856">
        <v>6.5999999046325604</v>
      </c>
      <c r="W856">
        <v>3.5999999046325599</v>
      </c>
      <c r="Z856" t="s">
        <v>2293</v>
      </c>
      <c r="AA856" t="s">
        <v>2431</v>
      </c>
      <c r="AB856" t="s">
        <v>2432</v>
      </c>
      <c r="AC856">
        <v>4</v>
      </c>
      <c r="AD856">
        <v>3214196</v>
      </c>
      <c r="AE856">
        <v>2019</v>
      </c>
    </row>
    <row r="857" spans="1:31">
      <c r="A857" t="s">
        <v>6729</v>
      </c>
      <c r="B857">
        <v>17757</v>
      </c>
      <c r="C857" t="s">
        <v>3510</v>
      </c>
      <c r="D857">
        <v>0</v>
      </c>
      <c r="E857">
        <v>1059196</v>
      </c>
      <c r="F857" t="s">
        <v>2343</v>
      </c>
      <c r="G857">
        <v>422</v>
      </c>
      <c r="H857">
        <v>67</v>
      </c>
      <c r="I857">
        <v>3800</v>
      </c>
      <c r="J857">
        <v>130.4</v>
      </c>
      <c r="K857">
        <v>130.4</v>
      </c>
      <c r="L857">
        <v>26</v>
      </c>
      <c r="M857">
        <v>26</v>
      </c>
      <c r="N857">
        <v>32</v>
      </c>
      <c r="P857">
        <v>64</v>
      </c>
      <c r="Q857">
        <v>135</v>
      </c>
      <c r="R857">
        <v>1997</v>
      </c>
      <c r="U857">
        <v>1997</v>
      </c>
      <c r="V857">
        <v>7</v>
      </c>
      <c r="W857">
        <v>5.5</v>
      </c>
      <c r="Z857" t="s">
        <v>2293</v>
      </c>
      <c r="AA857" t="s">
        <v>2431</v>
      </c>
      <c r="AB857" t="s">
        <v>2432</v>
      </c>
      <c r="AC857">
        <v>4</v>
      </c>
      <c r="AD857">
        <v>3214196</v>
      </c>
      <c r="AE857">
        <v>2019</v>
      </c>
    </row>
    <row r="858" spans="1:31">
      <c r="A858" t="s">
        <v>6729</v>
      </c>
      <c r="B858">
        <v>46779</v>
      </c>
      <c r="C858" t="s">
        <v>3511</v>
      </c>
      <c r="D858">
        <v>0</v>
      </c>
      <c r="E858">
        <v>1201501</v>
      </c>
      <c r="F858" t="s">
        <v>2343</v>
      </c>
      <c r="G858">
        <v>422</v>
      </c>
      <c r="H858">
        <v>67</v>
      </c>
      <c r="I858">
        <v>5400</v>
      </c>
      <c r="J858">
        <v>157.19999999999999</v>
      </c>
      <c r="K858">
        <v>157.19999999999999</v>
      </c>
      <c r="L858">
        <v>30</v>
      </c>
      <c r="M858">
        <v>30</v>
      </c>
      <c r="N858">
        <v>32</v>
      </c>
      <c r="P858">
        <v>64</v>
      </c>
      <c r="Q858">
        <v>170</v>
      </c>
      <c r="R858">
        <v>2007</v>
      </c>
      <c r="U858">
        <v>2007</v>
      </c>
      <c r="V858">
        <v>7</v>
      </c>
      <c r="W858">
        <v>5.5</v>
      </c>
      <c r="Z858" t="s">
        <v>2293</v>
      </c>
      <c r="AA858" t="s">
        <v>2431</v>
      </c>
      <c r="AB858" t="s">
        <v>2432</v>
      </c>
      <c r="AC858">
        <v>4</v>
      </c>
      <c r="AD858">
        <v>3214196</v>
      </c>
      <c r="AE858">
        <v>2019</v>
      </c>
    </row>
    <row r="859" spans="1:31">
      <c r="A859" t="s">
        <v>6729</v>
      </c>
      <c r="B859">
        <v>5771</v>
      </c>
      <c r="C859" t="s">
        <v>3512</v>
      </c>
      <c r="D859">
        <v>0</v>
      </c>
      <c r="E859">
        <v>1032898</v>
      </c>
      <c r="F859" t="s">
        <v>2343</v>
      </c>
      <c r="G859">
        <v>422</v>
      </c>
      <c r="H859">
        <v>67</v>
      </c>
      <c r="I859">
        <v>2800</v>
      </c>
      <c r="J859">
        <v>141</v>
      </c>
      <c r="K859">
        <v>141</v>
      </c>
      <c r="L859">
        <v>26</v>
      </c>
      <c r="M859">
        <v>26</v>
      </c>
      <c r="N859">
        <v>32</v>
      </c>
      <c r="P859">
        <v>55</v>
      </c>
      <c r="Q859">
        <v>120</v>
      </c>
      <c r="R859">
        <v>1995</v>
      </c>
      <c r="U859">
        <v>1995</v>
      </c>
      <c r="V859">
        <v>7</v>
      </c>
      <c r="W859">
        <v>5.5</v>
      </c>
      <c r="Z859" t="s">
        <v>2293</v>
      </c>
      <c r="AA859" t="s">
        <v>2431</v>
      </c>
      <c r="AB859" t="s">
        <v>2432</v>
      </c>
      <c r="AC859">
        <v>4</v>
      </c>
      <c r="AD859">
        <v>3214196</v>
      </c>
      <c r="AE859">
        <v>2019</v>
      </c>
    </row>
    <row r="860" spans="1:31">
      <c r="A860" t="s">
        <v>6729</v>
      </c>
      <c r="B860">
        <v>46670</v>
      </c>
      <c r="C860" t="s">
        <v>3513</v>
      </c>
      <c r="D860">
        <v>0</v>
      </c>
      <c r="E860">
        <v>1206014</v>
      </c>
      <c r="F860" t="s">
        <v>2343</v>
      </c>
      <c r="G860">
        <v>422</v>
      </c>
      <c r="H860">
        <v>67</v>
      </c>
      <c r="I860">
        <v>5400</v>
      </c>
      <c r="J860">
        <v>157.19999999999999</v>
      </c>
      <c r="K860">
        <v>157.19999999999999</v>
      </c>
      <c r="L860">
        <v>30</v>
      </c>
      <c r="M860">
        <v>30</v>
      </c>
      <c r="N860">
        <v>32</v>
      </c>
      <c r="P860">
        <v>64</v>
      </c>
      <c r="Q860">
        <v>170</v>
      </c>
      <c r="R860">
        <v>2007</v>
      </c>
      <c r="U860">
        <v>2007</v>
      </c>
      <c r="V860">
        <v>7</v>
      </c>
      <c r="W860">
        <v>5.5</v>
      </c>
      <c r="Z860" t="s">
        <v>2293</v>
      </c>
      <c r="AA860" t="s">
        <v>2431</v>
      </c>
      <c r="AB860" t="s">
        <v>2432</v>
      </c>
      <c r="AC860">
        <v>4</v>
      </c>
      <c r="AD860">
        <v>3214196</v>
      </c>
      <c r="AE860">
        <v>2019</v>
      </c>
    </row>
    <row r="861" spans="1:31">
      <c r="A861" t="s">
        <v>6729</v>
      </c>
      <c r="B861">
        <v>47133</v>
      </c>
      <c r="C861" t="s">
        <v>3514</v>
      </c>
      <c r="D861">
        <v>0</v>
      </c>
      <c r="E861">
        <v>1212301</v>
      </c>
      <c r="F861" t="s">
        <v>2343</v>
      </c>
      <c r="G861">
        <v>422</v>
      </c>
      <c r="H861">
        <v>66</v>
      </c>
      <c r="I861">
        <v>5400</v>
      </c>
      <c r="J861">
        <v>157.19999999999999</v>
      </c>
      <c r="K861">
        <v>157.19999999999999</v>
      </c>
      <c r="L861">
        <v>30</v>
      </c>
      <c r="M861">
        <v>30</v>
      </c>
      <c r="N861">
        <v>32</v>
      </c>
      <c r="P861">
        <v>64</v>
      </c>
      <c r="Q861">
        <v>200</v>
      </c>
      <c r="R861">
        <v>2008</v>
      </c>
      <c r="U861">
        <v>2008</v>
      </c>
      <c r="V861">
        <v>10</v>
      </c>
      <c r="W861">
        <v>3</v>
      </c>
      <c r="Z861" t="s">
        <v>2293</v>
      </c>
      <c r="AA861" t="s">
        <v>2431</v>
      </c>
      <c r="AB861" t="s">
        <v>2432</v>
      </c>
      <c r="AC861">
        <v>4</v>
      </c>
      <c r="AD861">
        <v>3214196</v>
      </c>
      <c r="AE861">
        <v>2019</v>
      </c>
    </row>
    <row r="862" spans="1:31">
      <c r="A862" t="s">
        <v>6729</v>
      </c>
      <c r="B862">
        <v>6273</v>
      </c>
      <c r="C862" t="s">
        <v>3515</v>
      </c>
      <c r="D862">
        <v>0</v>
      </c>
      <c r="E862">
        <v>1036304</v>
      </c>
      <c r="F862" t="s">
        <v>2343</v>
      </c>
      <c r="G862">
        <v>422</v>
      </c>
      <c r="H862">
        <v>67</v>
      </c>
      <c r="I862">
        <v>2800</v>
      </c>
      <c r="J862">
        <v>141</v>
      </c>
      <c r="K862">
        <v>141</v>
      </c>
      <c r="L862">
        <v>26</v>
      </c>
      <c r="M862">
        <v>26</v>
      </c>
      <c r="N862">
        <v>32</v>
      </c>
      <c r="P862">
        <v>64</v>
      </c>
      <c r="Q862">
        <v>120</v>
      </c>
      <c r="R862">
        <v>1995</v>
      </c>
      <c r="U862">
        <v>1995</v>
      </c>
      <c r="V862">
        <v>7</v>
      </c>
      <c r="W862">
        <v>5.5</v>
      </c>
      <c r="Z862" t="s">
        <v>2293</v>
      </c>
      <c r="AA862" t="s">
        <v>2431</v>
      </c>
      <c r="AB862" t="s">
        <v>2432</v>
      </c>
      <c r="AC862">
        <v>4</v>
      </c>
      <c r="AD862">
        <v>3214196</v>
      </c>
      <c r="AE862">
        <v>2019</v>
      </c>
    </row>
    <row r="863" spans="1:31">
      <c r="A863" t="s">
        <v>6729</v>
      </c>
      <c r="B863">
        <v>41279</v>
      </c>
      <c r="C863" t="s">
        <v>3516</v>
      </c>
      <c r="D863">
        <v>0</v>
      </c>
      <c r="E863">
        <v>1065056</v>
      </c>
      <c r="F863" t="s">
        <v>2343</v>
      </c>
      <c r="G863">
        <v>422</v>
      </c>
      <c r="H863">
        <v>67</v>
      </c>
      <c r="I863">
        <v>3800</v>
      </c>
      <c r="J863">
        <v>130.4</v>
      </c>
      <c r="K863">
        <v>130.4</v>
      </c>
      <c r="L863">
        <v>26</v>
      </c>
      <c r="M863">
        <v>26</v>
      </c>
      <c r="N863">
        <v>32</v>
      </c>
      <c r="P863">
        <v>64</v>
      </c>
      <c r="Q863">
        <v>135</v>
      </c>
      <c r="R863">
        <v>1998</v>
      </c>
      <c r="U863">
        <v>1998</v>
      </c>
      <c r="V863">
        <v>7</v>
      </c>
      <c r="W863">
        <v>5.5</v>
      </c>
      <c r="Z863" t="s">
        <v>2293</v>
      </c>
      <c r="AA863" t="s">
        <v>2431</v>
      </c>
      <c r="AB863" t="s">
        <v>2432</v>
      </c>
      <c r="AC863">
        <v>4</v>
      </c>
      <c r="AD863">
        <v>3214196</v>
      </c>
      <c r="AE863">
        <v>2019</v>
      </c>
    </row>
    <row r="864" spans="1:31">
      <c r="A864" t="s">
        <v>6729</v>
      </c>
      <c r="B864">
        <v>9582</v>
      </c>
      <c r="C864" t="s">
        <v>3517</v>
      </c>
      <c r="D864">
        <v>0</v>
      </c>
      <c r="E864">
        <v>1049273</v>
      </c>
      <c r="F864" t="s">
        <v>2343</v>
      </c>
      <c r="G864">
        <v>422</v>
      </c>
      <c r="H864">
        <v>67</v>
      </c>
      <c r="I864">
        <v>3800</v>
      </c>
      <c r="J864">
        <v>145</v>
      </c>
      <c r="K864">
        <v>145</v>
      </c>
      <c r="L864">
        <v>27</v>
      </c>
      <c r="M864">
        <v>27</v>
      </c>
      <c r="N864">
        <v>32</v>
      </c>
      <c r="P864">
        <v>64</v>
      </c>
      <c r="Q864">
        <v>135</v>
      </c>
      <c r="R864">
        <v>1997</v>
      </c>
      <c r="U864">
        <v>1997</v>
      </c>
      <c r="V864">
        <v>7</v>
      </c>
      <c r="W864">
        <v>5.5</v>
      </c>
      <c r="Z864" t="s">
        <v>2293</v>
      </c>
      <c r="AA864" t="s">
        <v>2431</v>
      </c>
      <c r="AB864" t="s">
        <v>2432</v>
      </c>
      <c r="AC864">
        <v>4</v>
      </c>
      <c r="AD864">
        <v>3214196</v>
      </c>
      <c r="AE864">
        <v>2019</v>
      </c>
    </row>
    <row r="865" spans="1:31">
      <c r="A865" t="s">
        <v>6729</v>
      </c>
      <c r="B865">
        <v>6274</v>
      </c>
      <c r="C865" t="s">
        <v>3518</v>
      </c>
      <c r="D865">
        <v>0</v>
      </c>
      <c r="E865">
        <v>1038805</v>
      </c>
      <c r="F865" t="s">
        <v>2343</v>
      </c>
      <c r="G865">
        <v>422</v>
      </c>
      <c r="H865">
        <v>67</v>
      </c>
      <c r="I865">
        <v>3500</v>
      </c>
      <c r="J865">
        <v>145</v>
      </c>
      <c r="K865">
        <v>145</v>
      </c>
      <c r="L865">
        <v>27</v>
      </c>
      <c r="M865">
        <v>27</v>
      </c>
      <c r="N865">
        <v>32</v>
      </c>
      <c r="P865">
        <v>64</v>
      </c>
      <c r="Q865">
        <v>135</v>
      </c>
      <c r="R865">
        <v>1996</v>
      </c>
      <c r="U865">
        <v>1996</v>
      </c>
      <c r="V865">
        <v>7</v>
      </c>
      <c r="W865">
        <v>5.5</v>
      </c>
      <c r="Z865" t="s">
        <v>2293</v>
      </c>
      <c r="AA865" t="s">
        <v>2431</v>
      </c>
      <c r="AB865" t="s">
        <v>2432</v>
      </c>
      <c r="AC865">
        <v>4</v>
      </c>
      <c r="AD865">
        <v>3214196</v>
      </c>
      <c r="AE865">
        <v>2019</v>
      </c>
    </row>
    <row r="866" spans="1:31">
      <c r="A866" t="s">
        <v>6729</v>
      </c>
      <c r="B866">
        <v>16535</v>
      </c>
      <c r="C866" t="s">
        <v>3519</v>
      </c>
      <c r="D866">
        <v>0</v>
      </c>
      <c r="E866">
        <v>1069263</v>
      </c>
      <c r="F866" t="s">
        <v>2343</v>
      </c>
      <c r="G866">
        <v>422</v>
      </c>
      <c r="H866">
        <v>67</v>
      </c>
      <c r="I866">
        <v>3800</v>
      </c>
      <c r="J866">
        <v>145</v>
      </c>
      <c r="K866">
        <v>145</v>
      </c>
      <c r="L866">
        <v>27</v>
      </c>
      <c r="M866">
        <v>27</v>
      </c>
      <c r="N866">
        <v>32</v>
      </c>
      <c r="P866">
        <v>64</v>
      </c>
      <c r="Q866">
        <v>135</v>
      </c>
      <c r="R866">
        <v>1998</v>
      </c>
      <c r="U866">
        <v>1998</v>
      </c>
      <c r="V866">
        <v>7</v>
      </c>
      <c r="W866">
        <v>5.5</v>
      </c>
      <c r="Z866" t="s">
        <v>2293</v>
      </c>
      <c r="AA866" t="s">
        <v>2431</v>
      </c>
      <c r="AB866" t="s">
        <v>2432</v>
      </c>
      <c r="AC866">
        <v>4</v>
      </c>
      <c r="AD866">
        <v>3214196</v>
      </c>
      <c r="AE866">
        <v>2019</v>
      </c>
    </row>
    <row r="867" spans="1:31">
      <c r="A867" t="s">
        <v>6729</v>
      </c>
      <c r="B867">
        <v>324</v>
      </c>
      <c r="C867" t="s">
        <v>3520</v>
      </c>
      <c r="D867">
        <v>0</v>
      </c>
      <c r="E867">
        <v>583435</v>
      </c>
      <c r="F867" t="s">
        <v>2334</v>
      </c>
      <c r="G867">
        <v>359</v>
      </c>
      <c r="H867">
        <v>67</v>
      </c>
      <c r="I867">
        <v>4200</v>
      </c>
      <c r="J867">
        <v>109</v>
      </c>
      <c r="K867">
        <v>109</v>
      </c>
      <c r="L867">
        <v>24.8</v>
      </c>
      <c r="M867">
        <v>24.8</v>
      </c>
      <c r="N867">
        <v>31</v>
      </c>
      <c r="P867">
        <v>415</v>
      </c>
      <c r="Q867">
        <v>120</v>
      </c>
      <c r="R867">
        <v>1977</v>
      </c>
      <c r="U867">
        <v>1977</v>
      </c>
      <c r="V867">
        <v>4.9000000953674299</v>
      </c>
      <c r="W867">
        <v>4</v>
      </c>
      <c r="Z867" t="s">
        <v>2452</v>
      </c>
      <c r="AC867">
        <v>5</v>
      </c>
      <c r="AD867">
        <v>109256</v>
      </c>
      <c r="AE867">
        <v>2019</v>
      </c>
    </row>
    <row r="868" spans="1:31">
      <c r="A868" t="s">
        <v>6729</v>
      </c>
      <c r="B868">
        <v>37635</v>
      </c>
      <c r="C868" t="s">
        <v>3521</v>
      </c>
      <c r="D868">
        <v>0</v>
      </c>
      <c r="E868">
        <v>279614</v>
      </c>
      <c r="F868" t="s">
        <v>2442</v>
      </c>
      <c r="G868">
        <v>351</v>
      </c>
      <c r="H868">
        <v>13</v>
      </c>
      <c r="I868">
        <v>225</v>
      </c>
      <c r="J868">
        <v>49</v>
      </c>
      <c r="K868">
        <v>54</v>
      </c>
      <c r="L868">
        <v>13</v>
      </c>
      <c r="M868">
        <v>13</v>
      </c>
      <c r="N868">
        <v>20</v>
      </c>
      <c r="P868">
        <v>49</v>
      </c>
      <c r="R868">
        <v>1944</v>
      </c>
      <c r="U868">
        <v>1944</v>
      </c>
      <c r="V868">
        <v>5</v>
      </c>
      <c r="W868">
        <v>4</v>
      </c>
      <c r="Z868" t="s">
        <v>2636</v>
      </c>
      <c r="AA868" t="s">
        <v>2811</v>
      </c>
      <c r="AC868">
        <v>5</v>
      </c>
      <c r="AD868">
        <v>1204948</v>
      </c>
      <c r="AE868">
        <v>2019</v>
      </c>
    </row>
    <row r="869" spans="1:31">
      <c r="A869" t="s">
        <v>6729</v>
      </c>
      <c r="B869">
        <v>82523</v>
      </c>
      <c r="C869" t="s">
        <v>3522</v>
      </c>
      <c r="D869">
        <v>0</v>
      </c>
      <c r="E869">
        <v>1080036</v>
      </c>
      <c r="F869" t="s">
        <v>2493</v>
      </c>
      <c r="G869">
        <v>351</v>
      </c>
      <c r="H869">
        <v>20</v>
      </c>
      <c r="I869">
        <v>250</v>
      </c>
      <c r="J869">
        <v>50.2</v>
      </c>
      <c r="K869">
        <v>50.2</v>
      </c>
      <c r="L869">
        <v>14.6</v>
      </c>
      <c r="M869">
        <v>14.6</v>
      </c>
      <c r="N869">
        <v>21</v>
      </c>
      <c r="P869">
        <v>49</v>
      </c>
      <c r="R869">
        <v>1979</v>
      </c>
      <c r="U869">
        <v>1979</v>
      </c>
      <c r="V869">
        <v>5</v>
      </c>
      <c r="W869">
        <v>4</v>
      </c>
      <c r="Z869" t="s">
        <v>2636</v>
      </c>
      <c r="AA869" t="s">
        <v>2811</v>
      </c>
      <c r="AC869">
        <v>5</v>
      </c>
      <c r="AD869">
        <v>1204948</v>
      </c>
      <c r="AE869">
        <v>2019</v>
      </c>
    </row>
    <row r="870" spans="1:31">
      <c r="A870" t="s">
        <v>6729</v>
      </c>
      <c r="B870">
        <v>31431</v>
      </c>
      <c r="C870" t="s">
        <v>3523</v>
      </c>
      <c r="D870">
        <v>0</v>
      </c>
      <c r="E870">
        <v>1089039</v>
      </c>
      <c r="F870" t="s">
        <v>2493</v>
      </c>
      <c r="G870">
        <v>351</v>
      </c>
      <c r="H870">
        <v>13</v>
      </c>
      <c r="I870">
        <v>200</v>
      </c>
      <c r="J870">
        <v>40</v>
      </c>
      <c r="K870">
        <v>40</v>
      </c>
      <c r="L870">
        <v>12</v>
      </c>
      <c r="M870">
        <v>12</v>
      </c>
      <c r="N870">
        <v>15</v>
      </c>
      <c r="P870">
        <v>42</v>
      </c>
      <c r="R870">
        <v>1985</v>
      </c>
      <c r="U870">
        <v>1985</v>
      </c>
      <c r="V870">
        <v>5.1999998092651296</v>
      </c>
      <c r="W870">
        <v>5.1999998092651296</v>
      </c>
      <c r="Z870" t="s">
        <v>2636</v>
      </c>
      <c r="AA870" t="s">
        <v>2811</v>
      </c>
      <c r="AC870">
        <v>5</v>
      </c>
      <c r="AD870">
        <v>1204948</v>
      </c>
      <c r="AE870">
        <v>2019</v>
      </c>
    </row>
    <row r="871" spans="1:31">
      <c r="A871" t="s">
        <v>6729</v>
      </c>
      <c r="B871">
        <v>47361</v>
      </c>
      <c r="C871" t="s">
        <v>3524</v>
      </c>
      <c r="D871">
        <v>29</v>
      </c>
      <c r="E871">
        <v>593102</v>
      </c>
      <c r="F871" t="s">
        <v>2343</v>
      </c>
      <c r="G871">
        <v>422</v>
      </c>
      <c r="H871">
        <v>23</v>
      </c>
      <c r="I871">
        <v>640</v>
      </c>
      <c r="J871">
        <v>48</v>
      </c>
      <c r="K871">
        <v>52</v>
      </c>
      <c r="L871">
        <v>14</v>
      </c>
      <c r="M871">
        <v>14</v>
      </c>
      <c r="N871">
        <v>21</v>
      </c>
      <c r="P871">
        <v>40</v>
      </c>
      <c r="Q871">
        <v>5</v>
      </c>
      <c r="R871">
        <v>1978</v>
      </c>
      <c r="U871">
        <v>1978</v>
      </c>
      <c r="V871">
        <v>6.5</v>
      </c>
      <c r="W871">
        <v>5</v>
      </c>
      <c r="Z871" t="s">
        <v>2481</v>
      </c>
      <c r="AA871" t="s">
        <v>3525</v>
      </c>
      <c r="AB871" t="s">
        <v>2367</v>
      </c>
      <c r="AC871">
        <v>5</v>
      </c>
      <c r="AD871">
        <v>1101290</v>
      </c>
      <c r="AE871">
        <v>2019</v>
      </c>
    </row>
    <row r="872" spans="1:31">
      <c r="A872" t="s">
        <v>6729</v>
      </c>
      <c r="B872">
        <v>69841</v>
      </c>
      <c r="C872" t="s">
        <v>3526</v>
      </c>
      <c r="D872">
        <v>107</v>
      </c>
      <c r="E872">
        <v>608516</v>
      </c>
      <c r="F872" t="s">
        <v>2343</v>
      </c>
      <c r="G872">
        <v>422</v>
      </c>
      <c r="H872">
        <v>13</v>
      </c>
      <c r="I872">
        <v>660</v>
      </c>
      <c r="J872">
        <v>38</v>
      </c>
      <c r="K872">
        <v>40</v>
      </c>
      <c r="L872">
        <v>14</v>
      </c>
      <c r="M872">
        <v>14</v>
      </c>
      <c r="N872">
        <v>18</v>
      </c>
      <c r="P872">
        <v>30</v>
      </c>
      <c r="Q872">
        <v>4</v>
      </c>
      <c r="R872">
        <v>1979</v>
      </c>
      <c r="U872">
        <v>1979</v>
      </c>
      <c r="V872">
        <v>4</v>
      </c>
      <c r="W872">
        <v>3</v>
      </c>
      <c r="Z872" t="s">
        <v>2481</v>
      </c>
      <c r="AA872" t="s">
        <v>3527</v>
      </c>
      <c r="AC872">
        <v>5</v>
      </c>
      <c r="AD872">
        <v>1101290</v>
      </c>
      <c r="AE872">
        <v>2019</v>
      </c>
    </row>
    <row r="873" spans="1:31">
      <c r="A873" t="s">
        <v>6729</v>
      </c>
      <c r="B873">
        <v>90855</v>
      </c>
      <c r="C873" t="s">
        <v>3528</v>
      </c>
      <c r="D873">
        <v>0</v>
      </c>
      <c r="E873">
        <v>260848</v>
      </c>
      <c r="F873" t="s">
        <v>3529</v>
      </c>
      <c r="G873">
        <v>199</v>
      </c>
      <c r="H873">
        <v>55</v>
      </c>
      <c r="I873">
        <v>430</v>
      </c>
      <c r="J873">
        <v>81.599999999999994</v>
      </c>
      <c r="K873">
        <v>82</v>
      </c>
      <c r="L873">
        <v>19.899999999999999</v>
      </c>
      <c r="M873">
        <v>19.899999999999999</v>
      </c>
      <c r="N873">
        <v>25</v>
      </c>
      <c r="Q873">
        <v>80</v>
      </c>
      <c r="R873">
        <v>1950</v>
      </c>
      <c r="U873">
        <v>1950</v>
      </c>
      <c r="V873">
        <v>8</v>
      </c>
      <c r="W873">
        <v>6.5</v>
      </c>
      <c r="X873" t="s">
        <v>3530</v>
      </c>
      <c r="Z873" t="s">
        <v>2481</v>
      </c>
      <c r="AA873" t="s">
        <v>3527</v>
      </c>
      <c r="AC873">
        <v>5</v>
      </c>
      <c r="AD873">
        <v>1101290</v>
      </c>
      <c r="AE873">
        <v>2019</v>
      </c>
    </row>
    <row r="874" spans="1:31">
      <c r="A874" t="s">
        <v>6729</v>
      </c>
      <c r="B874">
        <v>68219</v>
      </c>
      <c r="C874" t="s">
        <v>3531</v>
      </c>
      <c r="D874">
        <v>0</v>
      </c>
      <c r="E874">
        <v>680947</v>
      </c>
      <c r="F874" t="s">
        <v>2343</v>
      </c>
      <c r="G874">
        <v>422</v>
      </c>
      <c r="H874">
        <v>67</v>
      </c>
      <c r="I874">
        <v>2060</v>
      </c>
      <c r="J874">
        <v>104.9</v>
      </c>
      <c r="K874">
        <v>104.9</v>
      </c>
      <c r="L874">
        <v>26</v>
      </c>
      <c r="M874">
        <v>26</v>
      </c>
      <c r="N874">
        <v>25</v>
      </c>
      <c r="P874">
        <v>45</v>
      </c>
      <c r="Q874">
        <v>55</v>
      </c>
      <c r="R874">
        <v>1985</v>
      </c>
      <c r="U874">
        <v>1985</v>
      </c>
      <c r="V874">
        <v>5.5</v>
      </c>
      <c r="W874">
        <v>5</v>
      </c>
      <c r="Z874" t="s">
        <v>2293</v>
      </c>
      <c r="AA874" t="s">
        <v>3532</v>
      </c>
      <c r="AC874">
        <v>4</v>
      </c>
      <c r="AD874">
        <v>3208163</v>
      </c>
      <c r="AE874">
        <v>2019</v>
      </c>
    </row>
    <row r="875" spans="1:31">
      <c r="A875" t="s">
        <v>6729</v>
      </c>
      <c r="B875">
        <v>68717</v>
      </c>
      <c r="C875" t="s">
        <v>3533</v>
      </c>
      <c r="D875">
        <v>0</v>
      </c>
      <c r="E875">
        <v>577551</v>
      </c>
      <c r="F875" t="s">
        <v>2343</v>
      </c>
      <c r="G875">
        <v>422</v>
      </c>
      <c r="H875">
        <v>66</v>
      </c>
      <c r="I875">
        <v>2000</v>
      </c>
      <c r="J875">
        <v>104.3</v>
      </c>
      <c r="K875">
        <v>110</v>
      </c>
      <c r="L875">
        <v>24.9</v>
      </c>
      <c r="M875">
        <v>24.9</v>
      </c>
      <c r="N875">
        <v>34.6</v>
      </c>
      <c r="P875">
        <v>53</v>
      </c>
      <c r="Q875">
        <v>39</v>
      </c>
      <c r="R875">
        <v>1976</v>
      </c>
      <c r="U875">
        <v>1976</v>
      </c>
      <c r="V875">
        <v>7.1999998092651296</v>
      </c>
      <c r="W875">
        <v>3</v>
      </c>
      <c r="Z875" t="s">
        <v>2293</v>
      </c>
      <c r="AA875" t="s">
        <v>3532</v>
      </c>
      <c r="AC875">
        <v>4</v>
      </c>
      <c r="AD875">
        <v>3208161</v>
      </c>
      <c r="AE875">
        <v>2019</v>
      </c>
    </row>
    <row r="876" spans="1:31">
      <c r="A876" t="s">
        <v>6729</v>
      </c>
      <c r="B876">
        <v>40205</v>
      </c>
      <c r="C876" t="s">
        <v>3534</v>
      </c>
      <c r="D876">
        <v>0</v>
      </c>
      <c r="E876">
        <v>641434</v>
      </c>
      <c r="F876" t="s">
        <v>2493</v>
      </c>
      <c r="G876">
        <v>351</v>
      </c>
      <c r="H876">
        <v>62</v>
      </c>
      <c r="I876">
        <v>940</v>
      </c>
      <c r="J876">
        <v>60</v>
      </c>
      <c r="K876">
        <v>60</v>
      </c>
      <c r="L876">
        <v>18.600000000000001</v>
      </c>
      <c r="M876">
        <v>18.600000000000001</v>
      </c>
      <c r="Q876">
        <v>92</v>
      </c>
      <c r="R876">
        <v>1981</v>
      </c>
      <c r="U876">
        <v>1981</v>
      </c>
      <c r="V876">
        <v>4</v>
      </c>
      <c r="W876">
        <v>3.5</v>
      </c>
      <c r="Z876" t="s">
        <v>2809</v>
      </c>
      <c r="AA876" t="s">
        <v>3535</v>
      </c>
      <c r="AC876">
        <v>5</v>
      </c>
      <c r="AD876">
        <v>108457</v>
      </c>
      <c r="AE876">
        <v>2019</v>
      </c>
    </row>
    <row r="877" spans="1:31">
      <c r="A877" t="s">
        <v>6729</v>
      </c>
      <c r="B877">
        <v>52309</v>
      </c>
      <c r="C877" t="s">
        <v>3536</v>
      </c>
      <c r="D877">
        <v>0</v>
      </c>
      <c r="E877">
        <v>1162736</v>
      </c>
      <c r="F877" t="s">
        <v>2292</v>
      </c>
      <c r="G877">
        <v>422</v>
      </c>
      <c r="H877">
        <v>52</v>
      </c>
      <c r="I877">
        <v>1750</v>
      </c>
      <c r="J877">
        <v>149</v>
      </c>
      <c r="K877">
        <v>160</v>
      </c>
      <c r="L877">
        <v>36</v>
      </c>
      <c r="M877">
        <v>36</v>
      </c>
      <c r="N877">
        <v>60</v>
      </c>
      <c r="Q877">
        <v>200</v>
      </c>
      <c r="R877">
        <v>2004</v>
      </c>
      <c r="U877">
        <v>2004</v>
      </c>
      <c r="V877">
        <v>11.5</v>
      </c>
      <c r="W877">
        <v>8</v>
      </c>
      <c r="X877" t="s">
        <v>3537</v>
      </c>
      <c r="Y877" t="s">
        <v>3538</v>
      </c>
      <c r="Z877" t="s">
        <v>2293</v>
      </c>
      <c r="AA877" t="s">
        <v>3539</v>
      </c>
      <c r="AC877">
        <v>4</v>
      </c>
      <c r="AD877">
        <v>3208529</v>
      </c>
      <c r="AE877">
        <v>2019</v>
      </c>
    </row>
    <row r="878" spans="1:31">
      <c r="A878" t="s">
        <v>6729</v>
      </c>
      <c r="B878">
        <v>49267</v>
      </c>
      <c r="C878" t="s">
        <v>3540</v>
      </c>
      <c r="D878">
        <v>0</v>
      </c>
      <c r="E878">
        <v>1193069</v>
      </c>
      <c r="F878" t="s">
        <v>2292</v>
      </c>
      <c r="G878">
        <v>422</v>
      </c>
      <c r="H878">
        <v>67</v>
      </c>
      <c r="I878">
        <v>1500</v>
      </c>
      <c r="J878">
        <v>151.4</v>
      </c>
      <c r="K878">
        <v>170</v>
      </c>
      <c r="L878">
        <v>40</v>
      </c>
      <c r="M878">
        <v>40</v>
      </c>
      <c r="N878">
        <v>60</v>
      </c>
      <c r="Q878">
        <v>186</v>
      </c>
      <c r="R878">
        <v>2008</v>
      </c>
      <c r="U878">
        <v>2008</v>
      </c>
      <c r="V878">
        <v>10</v>
      </c>
      <c r="W878">
        <v>5</v>
      </c>
      <c r="X878" t="s">
        <v>3541</v>
      </c>
      <c r="Y878" t="s">
        <v>3542</v>
      </c>
      <c r="Z878" t="s">
        <v>2293</v>
      </c>
      <c r="AA878" t="s">
        <v>3539</v>
      </c>
      <c r="AC878">
        <v>4</v>
      </c>
      <c r="AD878">
        <v>3208529</v>
      </c>
      <c r="AE878">
        <v>2019</v>
      </c>
    </row>
    <row r="879" spans="1:31">
      <c r="A879" t="s">
        <v>6729</v>
      </c>
      <c r="B879">
        <v>47572</v>
      </c>
      <c r="C879" t="s">
        <v>3543</v>
      </c>
      <c r="D879">
        <v>0</v>
      </c>
      <c r="E879">
        <v>1025503</v>
      </c>
      <c r="F879" t="s">
        <v>2446</v>
      </c>
      <c r="G879">
        <v>351</v>
      </c>
      <c r="H879">
        <v>34</v>
      </c>
      <c r="I879">
        <v>510</v>
      </c>
      <c r="J879">
        <v>72.5</v>
      </c>
      <c r="K879">
        <v>80</v>
      </c>
      <c r="L879">
        <v>20</v>
      </c>
      <c r="M879">
        <v>20</v>
      </c>
      <c r="N879">
        <v>29</v>
      </c>
      <c r="P879">
        <v>138</v>
      </c>
      <c r="R879">
        <v>1994</v>
      </c>
      <c r="U879">
        <v>1994</v>
      </c>
      <c r="V879">
        <v>3.5</v>
      </c>
      <c r="W879">
        <v>3</v>
      </c>
      <c r="Z879" t="s">
        <v>2951</v>
      </c>
      <c r="AA879" t="s">
        <v>3544</v>
      </c>
      <c r="AC879">
        <v>3</v>
      </c>
      <c r="AD879">
        <v>2399132</v>
      </c>
      <c r="AE879">
        <v>2019</v>
      </c>
    </row>
    <row r="880" spans="1:31">
      <c r="A880" t="s">
        <v>6729</v>
      </c>
      <c r="B880">
        <v>1644</v>
      </c>
      <c r="C880" t="s">
        <v>2039</v>
      </c>
      <c r="D880">
        <v>0</v>
      </c>
      <c r="E880">
        <v>617827</v>
      </c>
      <c r="F880" t="s">
        <v>2307</v>
      </c>
      <c r="G880">
        <v>329</v>
      </c>
      <c r="H880">
        <v>65</v>
      </c>
      <c r="I880">
        <v>2700</v>
      </c>
      <c r="J880">
        <v>95.3</v>
      </c>
      <c r="K880">
        <v>95.3</v>
      </c>
      <c r="L880">
        <v>19.7</v>
      </c>
      <c r="M880">
        <v>19.7</v>
      </c>
      <c r="N880">
        <v>31</v>
      </c>
      <c r="P880">
        <v>149</v>
      </c>
      <c r="Q880">
        <v>96</v>
      </c>
      <c r="R880">
        <v>1979</v>
      </c>
      <c r="U880">
        <v>1979</v>
      </c>
      <c r="V880">
        <v>5.9000000953674299</v>
      </c>
      <c r="W880">
        <v>1.5</v>
      </c>
      <c r="Z880" t="s">
        <v>2360</v>
      </c>
      <c r="AA880" t="s">
        <v>3545</v>
      </c>
      <c r="AC880">
        <v>5</v>
      </c>
      <c r="AD880">
        <v>802231</v>
      </c>
      <c r="AE880">
        <v>2019</v>
      </c>
    </row>
    <row r="881" spans="1:31">
      <c r="A881" t="s">
        <v>6729</v>
      </c>
      <c r="B881">
        <v>61209</v>
      </c>
      <c r="C881" t="s">
        <v>3546</v>
      </c>
      <c r="D881">
        <v>0</v>
      </c>
      <c r="E881">
        <v>569749</v>
      </c>
      <c r="F881" t="s">
        <v>2307</v>
      </c>
      <c r="G881">
        <v>329</v>
      </c>
      <c r="H881">
        <v>67</v>
      </c>
      <c r="I881">
        <v>1580</v>
      </c>
      <c r="J881">
        <v>100</v>
      </c>
      <c r="K881">
        <v>100</v>
      </c>
      <c r="L881">
        <v>19.7</v>
      </c>
      <c r="M881">
        <v>21.7</v>
      </c>
      <c r="N881">
        <v>26</v>
      </c>
      <c r="P881">
        <v>149</v>
      </c>
      <c r="R881">
        <v>1975</v>
      </c>
      <c r="S881" t="s">
        <v>2344</v>
      </c>
      <c r="T881">
        <v>1984</v>
      </c>
      <c r="U881">
        <v>1984</v>
      </c>
      <c r="V881">
        <v>5</v>
      </c>
      <c r="W881">
        <v>5</v>
      </c>
      <c r="Z881" t="s">
        <v>2360</v>
      </c>
      <c r="AA881" t="s">
        <v>3545</v>
      </c>
      <c r="AC881">
        <v>5</v>
      </c>
      <c r="AD881">
        <v>802231</v>
      </c>
      <c r="AE881">
        <v>2019</v>
      </c>
    </row>
    <row r="882" spans="1:31">
      <c r="A882" t="s">
        <v>6729</v>
      </c>
      <c r="B882">
        <v>13628</v>
      </c>
      <c r="C882" t="s">
        <v>3547</v>
      </c>
      <c r="D882">
        <v>0</v>
      </c>
      <c r="E882">
        <v>1051693</v>
      </c>
      <c r="F882" t="s">
        <v>2307</v>
      </c>
      <c r="G882">
        <v>329</v>
      </c>
      <c r="H882">
        <v>53</v>
      </c>
      <c r="I882">
        <v>1580</v>
      </c>
      <c r="J882">
        <v>77.900000000000006</v>
      </c>
      <c r="K882">
        <v>96</v>
      </c>
      <c r="L882">
        <v>30.8</v>
      </c>
      <c r="M882">
        <v>30.8</v>
      </c>
      <c r="N882">
        <v>20</v>
      </c>
      <c r="P882">
        <v>181</v>
      </c>
      <c r="Q882">
        <v>96</v>
      </c>
      <c r="R882">
        <v>1984</v>
      </c>
      <c r="U882">
        <v>1984</v>
      </c>
      <c r="V882">
        <v>3.5</v>
      </c>
      <c r="W882">
        <v>3</v>
      </c>
      <c r="Z882" t="s">
        <v>2360</v>
      </c>
      <c r="AA882" t="s">
        <v>3545</v>
      </c>
      <c r="AC882">
        <v>5</v>
      </c>
      <c r="AD882">
        <v>802231</v>
      </c>
      <c r="AE882">
        <v>2019</v>
      </c>
    </row>
    <row r="883" spans="1:31">
      <c r="A883" t="s">
        <v>6729</v>
      </c>
      <c r="B883">
        <v>1524</v>
      </c>
      <c r="C883" t="s">
        <v>3548</v>
      </c>
      <c r="D883">
        <v>0</v>
      </c>
      <c r="E883">
        <v>920742</v>
      </c>
      <c r="F883" t="s">
        <v>3549</v>
      </c>
      <c r="G883">
        <v>325</v>
      </c>
      <c r="H883">
        <v>60</v>
      </c>
      <c r="I883">
        <v>900</v>
      </c>
      <c r="J883">
        <v>116.4</v>
      </c>
      <c r="K883">
        <v>116.4</v>
      </c>
      <c r="L883">
        <v>36.1</v>
      </c>
      <c r="M883">
        <v>36.1</v>
      </c>
      <c r="N883">
        <v>40</v>
      </c>
      <c r="P883">
        <v>399</v>
      </c>
      <c r="Q883">
        <v>12</v>
      </c>
      <c r="R883">
        <v>1987</v>
      </c>
      <c r="U883">
        <v>1987</v>
      </c>
      <c r="V883">
        <v>6.6999998092651296</v>
      </c>
      <c r="W883">
        <v>5.6999998092651296</v>
      </c>
      <c r="X883" t="s">
        <v>3550</v>
      </c>
      <c r="Z883" t="s">
        <v>2318</v>
      </c>
      <c r="AA883" t="s">
        <v>2595</v>
      </c>
      <c r="AC883">
        <v>5</v>
      </c>
      <c r="AD883">
        <v>105170</v>
      </c>
      <c r="AE883">
        <v>2019</v>
      </c>
    </row>
    <row r="884" spans="1:31">
      <c r="A884" t="s">
        <v>6729</v>
      </c>
      <c r="B884">
        <v>48246</v>
      </c>
      <c r="C884" t="s">
        <v>3551</v>
      </c>
      <c r="D884">
        <v>0</v>
      </c>
      <c r="E884">
        <v>1164653</v>
      </c>
      <c r="F884" t="s">
        <v>2297</v>
      </c>
      <c r="G884">
        <v>359</v>
      </c>
      <c r="H884">
        <v>38</v>
      </c>
      <c r="I884">
        <v>900</v>
      </c>
      <c r="J884">
        <v>103.8</v>
      </c>
      <c r="K884">
        <v>109.4</v>
      </c>
      <c r="L884">
        <v>31.1</v>
      </c>
      <c r="M884">
        <v>31.1</v>
      </c>
      <c r="N884">
        <v>40</v>
      </c>
      <c r="P884">
        <v>399</v>
      </c>
      <c r="Q884">
        <v>56</v>
      </c>
      <c r="R884">
        <v>2005</v>
      </c>
      <c r="U884">
        <v>2005</v>
      </c>
      <c r="V884">
        <v>8.8000001907348597</v>
      </c>
      <c r="W884">
        <v>6</v>
      </c>
      <c r="Z884" t="s">
        <v>2318</v>
      </c>
      <c r="AA884" t="s">
        <v>2595</v>
      </c>
      <c r="AC884">
        <v>5</v>
      </c>
      <c r="AD884">
        <v>105170</v>
      </c>
      <c r="AE884">
        <v>2019</v>
      </c>
    </row>
    <row r="885" spans="1:31">
      <c r="A885" t="s">
        <v>6729</v>
      </c>
      <c r="B885">
        <v>75426</v>
      </c>
      <c r="C885" t="s">
        <v>3552</v>
      </c>
      <c r="D885">
        <v>0</v>
      </c>
      <c r="E885">
        <v>684486</v>
      </c>
      <c r="F885" t="s">
        <v>2297</v>
      </c>
      <c r="G885">
        <v>359</v>
      </c>
      <c r="H885">
        <v>64</v>
      </c>
      <c r="I885">
        <v>460</v>
      </c>
      <c r="J885">
        <v>83.9</v>
      </c>
      <c r="K885">
        <v>85</v>
      </c>
      <c r="L885">
        <v>24</v>
      </c>
      <c r="M885">
        <v>32.4</v>
      </c>
      <c r="N885">
        <v>37</v>
      </c>
      <c r="P885">
        <v>297</v>
      </c>
      <c r="Q885">
        <v>75</v>
      </c>
      <c r="R885">
        <v>1985</v>
      </c>
      <c r="U885">
        <v>1985</v>
      </c>
      <c r="V885">
        <v>5.3000001907348597</v>
      </c>
      <c r="W885">
        <v>4.5</v>
      </c>
      <c r="Z885" t="s">
        <v>2318</v>
      </c>
      <c r="AA885" t="s">
        <v>2595</v>
      </c>
      <c r="AC885">
        <v>5</v>
      </c>
      <c r="AD885">
        <v>105170</v>
      </c>
      <c r="AE885">
        <v>2019</v>
      </c>
    </row>
    <row r="886" spans="1:31">
      <c r="A886" t="s">
        <v>6729</v>
      </c>
      <c r="B886">
        <v>78963</v>
      </c>
      <c r="C886" t="s">
        <v>3553</v>
      </c>
      <c r="D886">
        <v>0</v>
      </c>
      <c r="E886">
        <v>1246995</v>
      </c>
      <c r="F886" t="s">
        <v>2297</v>
      </c>
      <c r="G886">
        <v>359</v>
      </c>
      <c r="H886">
        <v>47</v>
      </c>
      <c r="I886">
        <v>900</v>
      </c>
      <c r="J886">
        <v>102.3</v>
      </c>
      <c r="K886">
        <v>109.4</v>
      </c>
      <c r="L886">
        <v>31.1</v>
      </c>
      <c r="M886">
        <v>31.1</v>
      </c>
      <c r="N886">
        <v>40</v>
      </c>
      <c r="P886">
        <v>398</v>
      </c>
      <c r="Q886">
        <v>68</v>
      </c>
      <c r="R886">
        <v>2013</v>
      </c>
      <c r="U886">
        <v>2013</v>
      </c>
      <c r="V886">
        <v>8.8000001907348597</v>
      </c>
      <c r="W886">
        <v>6</v>
      </c>
      <c r="Z886" t="s">
        <v>2318</v>
      </c>
      <c r="AA886" t="s">
        <v>2595</v>
      </c>
      <c r="AC886">
        <v>5</v>
      </c>
      <c r="AD886">
        <v>105170</v>
      </c>
      <c r="AE886">
        <v>2019</v>
      </c>
    </row>
    <row r="887" spans="1:31">
      <c r="A887" t="s">
        <v>6729</v>
      </c>
      <c r="B887">
        <v>6418</v>
      </c>
      <c r="C887" t="s">
        <v>3554</v>
      </c>
      <c r="D887">
        <v>0</v>
      </c>
      <c r="E887">
        <v>1023852</v>
      </c>
      <c r="F887" t="s">
        <v>2386</v>
      </c>
      <c r="G887">
        <v>335</v>
      </c>
      <c r="H887">
        <v>66</v>
      </c>
      <c r="I887">
        <v>900</v>
      </c>
      <c r="J887">
        <v>77.900000000000006</v>
      </c>
      <c r="K887">
        <v>98</v>
      </c>
      <c r="L887">
        <v>30</v>
      </c>
      <c r="M887">
        <v>30</v>
      </c>
      <c r="N887">
        <v>40</v>
      </c>
      <c r="P887">
        <v>399</v>
      </c>
      <c r="Q887">
        <v>18</v>
      </c>
      <c r="R887">
        <v>1994</v>
      </c>
      <c r="U887">
        <v>1994</v>
      </c>
      <c r="V887">
        <v>6.6999998092651296</v>
      </c>
      <c r="W887">
        <v>6</v>
      </c>
      <c r="X887" t="s">
        <v>3555</v>
      </c>
      <c r="Y887" t="s">
        <v>3556</v>
      </c>
      <c r="Z887" t="s">
        <v>2318</v>
      </c>
      <c r="AA887" t="s">
        <v>2595</v>
      </c>
      <c r="AC887">
        <v>5</v>
      </c>
      <c r="AD887">
        <v>105170</v>
      </c>
      <c r="AE887">
        <v>2019</v>
      </c>
    </row>
    <row r="888" spans="1:31">
      <c r="A888" t="s">
        <v>6729</v>
      </c>
      <c r="B888">
        <v>21909</v>
      </c>
      <c r="C888" t="s">
        <v>3557</v>
      </c>
      <c r="D888">
        <v>0</v>
      </c>
      <c r="E888">
        <v>520011</v>
      </c>
      <c r="F888" t="s">
        <v>2343</v>
      </c>
      <c r="G888">
        <v>422</v>
      </c>
      <c r="H888">
        <v>13</v>
      </c>
      <c r="I888">
        <v>400</v>
      </c>
      <c r="J888">
        <v>42</v>
      </c>
      <c r="K888">
        <v>42.1</v>
      </c>
      <c r="L888">
        <v>14</v>
      </c>
      <c r="M888">
        <v>14</v>
      </c>
      <c r="N888">
        <v>22</v>
      </c>
      <c r="Q888">
        <v>13</v>
      </c>
      <c r="R888">
        <v>1969</v>
      </c>
      <c r="U888">
        <v>1969</v>
      </c>
      <c r="V888">
        <v>2.5</v>
      </c>
      <c r="W888">
        <v>2.20000004768371</v>
      </c>
      <c r="Z888" t="s">
        <v>2452</v>
      </c>
      <c r="AC888">
        <v>5</v>
      </c>
      <c r="AD888">
        <v>109023</v>
      </c>
      <c r="AE888">
        <v>2019</v>
      </c>
    </row>
    <row r="889" spans="1:31">
      <c r="A889" t="s">
        <v>6729</v>
      </c>
      <c r="B889">
        <v>4215</v>
      </c>
      <c r="C889" t="s">
        <v>3558</v>
      </c>
      <c r="D889">
        <v>0</v>
      </c>
      <c r="E889">
        <v>506332</v>
      </c>
      <c r="F889" t="s">
        <v>2292</v>
      </c>
      <c r="G889">
        <v>422</v>
      </c>
      <c r="H889">
        <v>92</v>
      </c>
      <c r="I889">
        <v>730</v>
      </c>
      <c r="J889">
        <v>73.7</v>
      </c>
      <c r="K889">
        <v>77</v>
      </c>
      <c r="L889">
        <v>25</v>
      </c>
      <c r="M889">
        <v>25</v>
      </c>
      <c r="N889">
        <v>25</v>
      </c>
      <c r="P889">
        <v>16</v>
      </c>
      <c r="Q889">
        <v>44</v>
      </c>
      <c r="R889">
        <v>1966</v>
      </c>
      <c r="U889">
        <v>1966</v>
      </c>
      <c r="V889">
        <v>7.6999998092651296</v>
      </c>
      <c r="W889">
        <v>7</v>
      </c>
      <c r="X889" t="s">
        <v>3559</v>
      </c>
      <c r="Z889" t="s">
        <v>2303</v>
      </c>
      <c r="AA889" t="s">
        <v>3560</v>
      </c>
      <c r="AB889" t="s">
        <v>2799</v>
      </c>
      <c r="AC889">
        <v>5</v>
      </c>
      <c r="AD889">
        <v>4106124</v>
      </c>
      <c r="AE889">
        <v>2019</v>
      </c>
    </row>
    <row r="890" spans="1:31">
      <c r="A890" t="s">
        <v>6729</v>
      </c>
      <c r="B890">
        <v>40175</v>
      </c>
      <c r="C890" t="s">
        <v>3561</v>
      </c>
      <c r="D890">
        <v>0</v>
      </c>
      <c r="E890">
        <v>1112573</v>
      </c>
      <c r="F890" t="s">
        <v>2307</v>
      </c>
      <c r="G890">
        <v>329</v>
      </c>
      <c r="H890">
        <v>37</v>
      </c>
      <c r="I890">
        <v>525</v>
      </c>
      <c r="J890">
        <v>64.5</v>
      </c>
      <c r="K890">
        <v>65</v>
      </c>
      <c r="L890">
        <v>23.5</v>
      </c>
      <c r="M890">
        <v>23.5</v>
      </c>
      <c r="N890">
        <v>20</v>
      </c>
      <c r="P890">
        <v>75</v>
      </c>
      <c r="R890">
        <v>2002</v>
      </c>
      <c r="U890">
        <v>2002</v>
      </c>
      <c r="V890">
        <v>6.5</v>
      </c>
      <c r="W890">
        <v>6.4000000953674299</v>
      </c>
      <c r="Z890" t="s">
        <v>2303</v>
      </c>
      <c r="AA890" t="s">
        <v>2335</v>
      </c>
      <c r="AC890">
        <v>5</v>
      </c>
      <c r="AD890">
        <v>4104326</v>
      </c>
      <c r="AE890">
        <v>2019</v>
      </c>
    </row>
    <row r="891" spans="1:31">
      <c r="A891" t="s">
        <v>6729</v>
      </c>
      <c r="B891">
        <v>76814</v>
      </c>
      <c r="C891" t="s">
        <v>3562</v>
      </c>
      <c r="D891">
        <v>0</v>
      </c>
      <c r="E891">
        <v>1231817</v>
      </c>
      <c r="F891" t="s">
        <v>2307</v>
      </c>
      <c r="G891">
        <v>329</v>
      </c>
      <c r="H891">
        <v>37</v>
      </c>
      <c r="I891">
        <v>525</v>
      </c>
      <c r="J891">
        <v>64.5</v>
      </c>
      <c r="K891">
        <v>65</v>
      </c>
      <c r="L891">
        <v>23.5</v>
      </c>
      <c r="M891">
        <v>23.5</v>
      </c>
      <c r="N891">
        <v>20</v>
      </c>
      <c r="P891">
        <v>75</v>
      </c>
      <c r="R891">
        <v>2011</v>
      </c>
      <c r="U891">
        <v>2011</v>
      </c>
      <c r="V891">
        <v>6.5</v>
      </c>
      <c r="W891">
        <v>6.4000000953674299</v>
      </c>
      <c r="Z891" t="s">
        <v>2303</v>
      </c>
      <c r="AA891" t="s">
        <v>2335</v>
      </c>
      <c r="AC891">
        <v>5</v>
      </c>
      <c r="AD891">
        <v>4104326</v>
      </c>
      <c r="AE891">
        <v>2019</v>
      </c>
    </row>
    <row r="892" spans="1:31">
      <c r="A892" t="s">
        <v>6729</v>
      </c>
      <c r="B892">
        <v>33305</v>
      </c>
      <c r="C892" t="s">
        <v>3563</v>
      </c>
      <c r="D892">
        <v>0</v>
      </c>
      <c r="E892">
        <v>1067849</v>
      </c>
      <c r="F892" t="s">
        <v>3132</v>
      </c>
      <c r="G892">
        <v>329</v>
      </c>
      <c r="H892">
        <v>13</v>
      </c>
      <c r="I892">
        <v>180</v>
      </c>
      <c r="J892">
        <v>40</v>
      </c>
      <c r="K892">
        <v>40</v>
      </c>
      <c r="L892">
        <v>12</v>
      </c>
      <c r="M892">
        <v>12</v>
      </c>
      <c r="N892">
        <v>10</v>
      </c>
      <c r="P892">
        <v>49</v>
      </c>
      <c r="R892">
        <v>1998</v>
      </c>
      <c r="U892">
        <v>1998</v>
      </c>
      <c r="V892">
        <v>5.3000001907348597</v>
      </c>
      <c r="W892">
        <v>5.3000001907348597</v>
      </c>
      <c r="Z892" t="s">
        <v>2303</v>
      </c>
      <c r="AA892" t="s">
        <v>2335</v>
      </c>
      <c r="AC892">
        <v>5</v>
      </c>
      <c r="AD892">
        <v>4104326</v>
      </c>
      <c r="AE892">
        <v>2019</v>
      </c>
    </row>
    <row r="893" spans="1:31">
      <c r="A893" t="s">
        <v>6729</v>
      </c>
      <c r="B893">
        <v>33310</v>
      </c>
      <c r="C893" t="s">
        <v>3564</v>
      </c>
      <c r="D893">
        <v>0</v>
      </c>
      <c r="E893">
        <v>1067848</v>
      </c>
      <c r="F893" t="s">
        <v>3132</v>
      </c>
      <c r="G893">
        <v>329</v>
      </c>
      <c r="H893">
        <v>13</v>
      </c>
      <c r="I893">
        <v>180</v>
      </c>
      <c r="J893">
        <v>40</v>
      </c>
      <c r="K893">
        <v>40</v>
      </c>
      <c r="L893">
        <v>12</v>
      </c>
      <c r="M893">
        <v>12</v>
      </c>
      <c r="N893">
        <v>10</v>
      </c>
      <c r="P893">
        <v>49</v>
      </c>
      <c r="R893">
        <v>1998</v>
      </c>
      <c r="U893">
        <v>1998</v>
      </c>
      <c r="V893">
        <v>5.3000001907348597</v>
      </c>
      <c r="W893">
        <v>5.3000001907348597</v>
      </c>
      <c r="Z893" t="s">
        <v>2303</v>
      </c>
      <c r="AA893" t="s">
        <v>2335</v>
      </c>
      <c r="AC893">
        <v>5</v>
      </c>
      <c r="AD893">
        <v>4104326</v>
      </c>
      <c r="AE893">
        <v>2019</v>
      </c>
    </row>
    <row r="894" spans="1:31">
      <c r="A894" t="s">
        <v>6729</v>
      </c>
      <c r="B894">
        <v>74537</v>
      </c>
      <c r="C894" t="s">
        <v>3565</v>
      </c>
      <c r="D894">
        <v>0</v>
      </c>
      <c r="E894">
        <v>965020</v>
      </c>
      <c r="F894" t="s">
        <v>3132</v>
      </c>
      <c r="G894">
        <v>329</v>
      </c>
      <c r="H894">
        <v>58</v>
      </c>
      <c r="I894">
        <v>3400</v>
      </c>
      <c r="J894">
        <v>85.8</v>
      </c>
      <c r="K894">
        <v>95</v>
      </c>
      <c r="L894">
        <v>22.8</v>
      </c>
      <c r="M894">
        <v>22.8</v>
      </c>
      <c r="N894">
        <v>25</v>
      </c>
      <c r="P894">
        <v>149</v>
      </c>
      <c r="R894">
        <v>1990</v>
      </c>
      <c r="U894">
        <v>1990</v>
      </c>
      <c r="V894">
        <v>7.1999998092651296</v>
      </c>
      <c r="W894">
        <v>7</v>
      </c>
      <c r="Z894" t="s">
        <v>2303</v>
      </c>
      <c r="AA894" t="s">
        <v>2335</v>
      </c>
      <c r="AC894">
        <v>5</v>
      </c>
      <c r="AD894">
        <v>4104326</v>
      </c>
      <c r="AE894">
        <v>2019</v>
      </c>
    </row>
    <row r="895" spans="1:31">
      <c r="A895" t="s">
        <v>6729</v>
      </c>
      <c r="B895">
        <v>701</v>
      </c>
      <c r="C895" t="s">
        <v>3566</v>
      </c>
      <c r="D895">
        <v>0</v>
      </c>
      <c r="E895">
        <v>907138</v>
      </c>
      <c r="F895" t="s">
        <v>2307</v>
      </c>
      <c r="G895">
        <v>329</v>
      </c>
      <c r="H895">
        <v>66</v>
      </c>
      <c r="I895">
        <v>3600</v>
      </c>
      <c r="J895">
        <v>97</v>
      </c>
      <c r="K895">
        <v>97</v>
      </c>
      <c r="L895">
        <v>36.700000000000003</v>
      </c>
      <c r="M895">
        <v>37</v>
      </c>
      <c r="N895">
        <v>37</v>
      </c>
      <c r="P895">
        <v>350</v>
      </c>
      <c r="R895">
        <v>1986</v>
      </c>
      <c r="U895">
        <v>1986</v>
      </c>
      <c r="V895">
        <v>10.800000190734799</v>
      </c>
      <c r="W895">
        <v>10</v>
      </c>
      <c r="Z895" t="s">
        <v>2303</v>
      </c>
      <c r="AA895" t="s">
        <v>2891</v>
      </c>
      <c r="AC895">
        <v>5</v>
      </c>
      <c r="AD895">
        <v>4104326</v>
      </c>
      <c r="AE895">
        <v>2019</v>
      </c>
    </row>
    <row r="896" spans="1:31">
      <c r="A896" t="s">
        <v>6729</v>
      </c>
      <c r="B896">
        <v>4015</v>
      </c>
      <c r="C896" t="s">
        <v>3567</v>
      </c>
      <c r="D896">
        <v>0</v>
      </c>
      <c r="E896">
        <v>1020240</v>
      </c>
      <c r="F896" t="s">
        <v>3132</v>
      </c>
      <c r="G896">
        <v>329</v>
      </c>
      <c r="H896">
        <v>67</v>
      </c>
      <c r="I896">
        <v>4000</v>
      </c>
      <c r="J896">
        <v>88.7</v>
      </c>
      <c r="K896">
        <v>100</v>
      </c>
      <c r="L896">
        <v>23</v>
      </c>
      <c r="M896">
        <v>23</v>
      </c>
      <c r="N896">
        <v>25</v>
      </c>
      <c r="P896">
        <v>149</v>
      </c>
      <c r="R896">
        <v>1994</v>
      </c>
      <c r="U896">
        <v>1994</v>
      </c>
      <c r="V896">
        <v>8.8999996185302699</v>
      </c>
      <c r="W896">
        <v>8.5</v>
      </c>
      <c r="Z896" t="s">
        <v>2303</v>
      </c>
      <c r="AA896" t="s">
        <v>2891</v>
      </c>
      <c r="AC896">
        <v>5</v>
      </c>
      <c r="AD896">
        <v>4104326</v>
      </c>
      <c r="AE896">
        <v>2019</v>
      </c>
    </row>
    <row r="897" spans="1:31">
      <c r="A897" t="s">
        <v>6729</v>
      </c>
      <c r="B897">
        <v>25300</v>
      </c>
      <c r="C897" t="s">
        <v>3568</v>
      </c>
      <c r="D897">
        <v>0</v>
      </c>
      <c r="E897">
        <v>1062287</v>
      </c>
      <c r="F897" t="s">
        <v>2307</v>
      </c>
      <c r="G897">
        <v>329</v>
      </c>
      <c r="H897">
        <v>87</v>
      </c>
      <c r="I897">
        <v>7900</v>
      </c>
      <c r="J897">
        <v>121.7</v>
      </c>
      <c r="K897">
        <v>145</v>
      </c>
      <c r="L897">
        <v>39</v>
      </c>
      <c r="M897">
        <v>39</v>
      </c>
      <c r="N897">
        <v>35</v>
      </c>
      <c r="P897">
        <v>440</v>
      </c>
      <c r="R897">
        <v>1999</v>
      </c>
      <c r="U897">
        <v>1999</v>
      </c>
      <c r="V897">
        <v>12.300000190734799</v>
      </c>
      <c r="W897">
        <v>8.8999996185302699</v>
      </c>
      <c r="Z897" t="s">
        <v>2303</v>
      </c>
      <c r="AA897" t="s">
        <v>2335</v>
      </c>
      <c r="AC897">
        <v>5</v>
      </c>
      <c r="AD897">
        <v>4104326</v>
      </c>
      <c r="AE897">
        <v>2019</v>
      </c>
    </row>
    <row r="898" spans="1:31">
      <c r="A898" t="s">
        <v>6729</v>
      </c>
      <c r="B898">
        <v>4017</v>
      </c>
      <c r="C898" t="s">
        <v>3569</v>
      </c>
      <c r="D898">
        <v>0</v>
      </c>
      <c r="E898">
        <v>1020244</v>
      </c>
      <c r="F898" t="s">
        <v>3132</v>
      </c>
      <c r="G898">
        <v>329</v>
      </c>
      <c r="H898">
        <v>67</v>
      </c>
      <c r="I898">
        <v>4000</v>
      </c>
      <c r="J898">
        <v>88.7</v>
      </c>
      <c r="K898">
        <v>100</v>
      </c>
      <c r="L898">
        <v>23</v>
      </c>
      <c r="M898">
        <v>23</v>
      </c>
      <c r="N898">
        <v>25</v>
      </c>
      <c r="P898">
        <v>149</v>
      </c>
      <c r="R898">
        <v>1994</v>
      </c>
      <c r="U898">
        <v>1994</v>
      </c>
      <c r="V898">
        <v>8.8999996185302699</v>
      </c>
      <c r="W898">
        <v>8.5</v>
      </c>
      <c r="Z898" t="s">
        <v>2303</v>
      </c>
      <c r="AA898" t="s">
        <v>2891</v>
      </c>
      <c r="AC898">
        <v>5</v>
      </c>
      <c r="AD898">
        <v>4104326</v>
      </c>
      <c r="AE898">
        <v>2019</v>
      </c>
    </row>
    <row r="899" spans="1:31">
      <c r="A899" t="s">
        <v>6729</v>
      </c>
      <c r="B899">
        <v>33191</v>
      </c>
      <c r="C899" t="s">
        <v>3570</v>
      </c>
      <c r="D899">
        <v>0</v>
      </c>
      <c r="E899">
        <v>1109985</v>
      </c>
      <c r="F899" t="s">
        <v>2307</v>
      </c>
      <c r="G899">
        <v>329</v>
      </c>
      <c r="H899">
        <v>98</v>
      </c>
      <c r="I899">
        <v>7500</v>
      </c>
      <c r="J899">
        <v>125.6</v>
      </c>
      <c r="K899">
        <v>145</v>
      </c>
      <c r="L899">
        <v>34</v>
      </c>
      <c r="M899">
        <v>34</v>
      </c>
      <c r="N899">
        <v>35</v>
      </c>
      <c r="P899">
        <v>381</v>
      </c>
      <c r="R899">
        <v>2001</v>
      </c>
      <c r="U899">
        <v>2001</v>
      </c>
      <c r="V899">
        <v>11.199999809265099</v>
      </c>
      <c r="W899">
        <v>8</v>
      </c>
      <c r="Z899" t="s">
        <v>2303</v>
      </c>
      <c r="AA899" t="s">
        <v>2335</v>
      </c>
      <c r="AC899">
        <v>5</v>
      </c>
      <c r="AD899">
        <v>4104326</v>
      </c>
      <c r="AE899">
        <v>2019</v>
      </c>
    </row>
    <row r="900" spans="1:31">
      <c r="A900" t="s">
        <v>6729</v>
      </c>
      <c r="B900">
        <v>22809</v>
      </c>
      <c r="C900" t="s">
        <v>3571</v>
      </c>
      <c r="D900">
        <v>0</v>
      </c>
      <c r="E900">
        <v>1081393</v>
      </c>
      <c r="F900" t="s">
        <v>2307</v>
      </c>
      <c r="G900">
        <v>329</v>
      </c>
      <c r="H900">
        <v>66</v>
      </c>
      <c r="I900">
        <v>6220</v>
      </c>
      <c r="J900">
        <v>121.3</v>
      </c>
      <c r="K900">
        <v>134.5</v>
      </c>
      <c r="L900">
        <v>34.4</v>
      </c>
      <c r="M900">
        <v>34.4</v>
      </c>
      <c r="N900">
        <v>35</v>
      </c>
      <c r="P900">
        <v>300</v>
      </c>
      <c r="R900">
        <v>1999</v>
      </c>
      <c r="U900">
        <v>1999</v>
      </c>
      <c r="V900">
        <v>12.800000190734799</v>
      </c>
      <c r="W900">
        <v>4.5</v>
      </c>
      <c r="Z900" t="s">
        <v>2303</v>
      </c>
      <c r="AA900" t="s">
        <v>2335</v>
      </c>
      <c r="AC900">
        <v>5</v>
      </c>
      <c r="AD900">
        <v>4104326</v>
      </c>
      <c r="AE900">
        <v>2019</v>
      </c>
    </row>
    <row r="901" spans="1:31">
      <c r="A901" t="s">
        <v>6729</v>
      </c>
      <c r="B901">
        <v>74538</v>
      </c>
      <c r="C901" t="s">
        <v>3572</v>
      </c>
      <c r="D901">
        <v>0</v>
      </c>
      <c r="E901">
        <v>948896</v>
      </c>
      <c r="F901" t="s">
        <v>3132</v>
      </c>
      <c r="G901">
        <v>329</v>
      </c>
      <c r="H901">
        <v>58</v>
      </c>
      <c r="I901">
        <v>3200</v>
      </c>
      <c r="J901">
        <v>85.8</v>
      </c>
      <c r="K901">
        <v>95</v>
      </c>
      <c r="L901">
        <v>22.8</v>
      </c>
      <c r="M901">
        <v>22.8</v>
      </c>
      <c r="N901">
        <v>25</v>
      </c>
      <c r="P901">
        <v>149</v>
      </c>
      <c r="R901">
        <v>1989</v>
      </c>
      <c r="U901">
        <v>1989</v>
      </c>
      <c r="V901">
        <v>7.1999998092651296</v>
      </c>
      <c r="W901">
        <v>7</v>
      </c>
      <c r="Z901" t="s">
        <v>2303</v>
      </c>
      <c r="AA901" t="s">
        <v>2335</v>
      </c>
      <c r="AC901">
        <v>5</v>
      </c>
      <c r="AD901">
        <v>4104326</v>
      </c>
      <c r="AE901">
        <v>2019</v>
      </c>
    </row>
    <row r="902" spans="1:31">
      <c r="A902" t="s">
        <v>6729</v>
      </c>
      <c r="B902">
        <v>569</v>
      </c>
      <c r="C902" t="s">
        <v>3573</v>
      </c>
      <c r="D902">
        <v>0</v>
      </c>
      <c r="E902">
        <v>929166</v>
      </c>
      <c r="F902" t="s">
        <v>2334</v>
      </c>
      <c r="G902">
        <v>359</v>
      </c>
      <c r="H902">
        <v>63</v>
      </c>
      <c r="I902">
        <v>4720</v>
      </c>
      <c r="J902">
        <v>114.8</v>
      </c>
      <c r="K902">
        <v>118</v>
      </c>
      <c r="L902">
        <v>40</v>
      </c>
      <c r="M902">
        <v>40</v>
      </c>
      <c r="N902">
        <v>35</v>
      </c>
      <c r="P902">
        <v>600</v>
      </c>
      <c r="Q902">
        <v>93</v>
      </c>
      <c r="R902">
        <v>1988</v>
      </c>
      <c r="U902">
        <v>1988</v>
      </c>
      <c r="V902">
        <v>12.300000190734799</v>
      </c>
      <c r="W902">
        <v>2</v>
      </c>
      <c r="Z902" t="s">
        <v>2303</v>
      </c>
      <c r="AA902" t="s">
        <v>3574</v>
      </c>
      <c r="AC902">
        <v>5</v>
      </c>
      <c r="AD902">
        <v>4105017</v>
      </c>
      <c r="AE902">
        <v>2019</v>
      </c>
    </row>
    <row r="903" spans="1:31">
      <c r="A903" t="s">
        <v>6729</v>
      </c>
      <c r="B903">
        <v>75654</v>
      </c>
      <c r="C903" t="s">
        <v>3575</v>
      </c>
      <c r="D903">
        <v>0</v>
      </c>
      <c r="E903">
        <v>501841</v>
      </c>
      <c r="F903" t="s">
        <v>2297</v>
      </c>
      <c r="G903">
        <v>359</v>
      </c>
      <c r="H903">
        <v>37</v>
      </c>
      <c r="I903">
        <v>200</v>
      </c>
      <c r="J903">
        <v>62</v>
      </c>
      <c r="K903">
        <v>62</v>
      </c>
      <c r="L903">
        <v>16</v>
      </c>
      <c r="M903">
        <v>16</v>
      </c>
      <c r="N903">
        <v>27</v>
      </c>
      <c r="P903">
        <v>30</v>
      </c>
      <c r="R903">
        <v>1965</v>
      </c>
      <c r="U903">
        <v>1965</v>
      </c>
      <c r="V903">
        <v>7</v>
      </c>
      <c r="W903">
        <v>6</v>
      </c>
      <c r="Z903" t="s">
        <v>2545</v>
      </c>
      <c r="AA903" t="s">
        <v>2581</v>
      </c>
      <c r="AC903">
        <v>5</v>
      </c>
      <c r="AD903">
        <v>3604710</v>
      </c>
      <c r="AE903">
        <v>2019</v>
      </c>
    </row>
    <row r="904" spans="1:31">
      <c r="A904" t="s">
        <v>6729</v>
      </c>
      <c r="B904">
        <v>69726</v>
      </c>
      <c r="C904" t="s">
        <v>3576</v>
      </c>
      <c r="D904">
        <v>0</v>
      </c>
      <c r="E904">
        <v>915735</v>
      </c>
      <c r="F904" t="s">
        <v>2307</v>
      </c>
      <c r="G904">
        <v>329</v>
      </c>
      <c r="H904">
        <v>61</v>
      </c>
      <c r="I904">
        <v>2292</v>
      </c>
      <c r="J904">
        <v>82.5</v>
      </c>
      <c r="K904">
        <v>82.5</v>
      </c>
      <c r="L904">
        <v>28.5</v>
      </c>
      <c r="M904">
        <v>28.5</v>
      </c>
      <c r="N904">
        <v>36</v>
      </c>
      <c r="P904">
        <v>350</v>
      </c>
      <c r="R904">
        <v>1987</v>
      </c>
      <c r="U904">
        <v>1987</v>
      </c>
      <c r="V904">
        <v>6.5</v>
      </c>
      <c r="W904">
        <v>5.5</v>
      </c>
      <c r="Z904" t="s">
        <v>2792</v>
      </c>
      <c r="AA904" t="s">
        <v>3577</v>
      </c>
      <c r="AB904" t="s">
        <v>3578</v>
      </c>
      <c r="AC904">
        <v>3</v>
      </c>
      <c r="AD904">
        <v>2399311</v>
      </c>
      <c r="AE904">
        <v>2019</v>
      </c>
    </row>
    <row r="905" spans="1:31">
      <c r="A905" t="s">
        <v>6729</v>
      </c>
      <c r="B905">
        <v>48655</v>
      </c>
      <c r="C905" t="s">
        <v>3579</v>
      </c>
      <c r="D905">
        <v>0</v>
      </c>
      <c r="E905">
        <v>1196761</v>
      </c>
      <c r="F905" t="s">
        <v>2493</v>
      </c>
      <c r="G905">
        <v>351</v>
      </c>
      <c r="H905">
        <v>62</v>
      </c>
      <c r="I905">
        <v>2800</v>
      </c>
      <c r="J905">
        <v>76.3</v>
      </c>
      <c r="K905">
        <v>82</v>
      </c>
      <c r="L905">
        <v>29.2</v>
      </c>
      <c r="M905">
        <v>29.2</v>
      </c>
      <c r="N905">
        <v>40</v>
      </c>
      <c r="P905">
        <v>149</v>
      </c>
      <c r="R905">
        <v>2007</v>
      </c>
      <c r="U905">
        <v>2007</v>
      </c>
      <c r="V905">
        <v>4</v>
      </c>
      <c r="W905">
        <v>3</v>
      </c>
      <c r="Z905" t="s">
        <v>2509</v>
      </c>
      <c r="AA905" t="s">
        <v>2531</v>
      </c>
      <c r="AC905">
        <v>5</v>
      </c>
      <c r="AD905">
        <v>3801988</v>
      </c>
      <c r="AE905">
        <v>2019</v>
      </c>
    </row>
    <row r="906" spans="1:31">
      <c r="A906" t="s">
        <v>6729</v>
      </c>
      <c r="B906">
        <v>47598</v>
      </c>
      <c r="C906" t="s">
        <v>2018</v>
      </c>
      <c r="D906">
        <v>0</v>
      </c>
      <c r="E906">
        <v>1030091</v>
      </c>
      <c r="F906" t="s">
        <v>2493</v>
      </c>
      <c r="G906">
        <v>351</v>
      </c>
      <c r="H906">
        <v>65</v>
      </c>
      <c r="I906">
        <v>3500</v>
      </c>
      <c r="J906">
        <v>86.7</v>
      </c>
      <c r="K906">
        <v>95</v>
      </c>
      <c r="L906">
        <v>22.7</v>
      </c>
      <c r="M906">
        <v>22.7</v>
      </c>
      <c r="N906">
        <v>40</v>
      </c>
      <c r="P906">
        <v>149</v>
      </c>
      <c r="R906">
        <v>1996</v>
      </c>
      <c r="U906">
        <v>1996</v>
      </c>
      <c r="V906">
        <v>9.3000001907348597</v>
      </c>
      <c r="W906">
        <v>4</v>
      </c>
      <c r="Z906" t="s">
        <v>2509</v>
      </c>
      <c r="AA906" t="s">
        <v>2531</v>
      </c>
      <c r="AC906">
        <v>5</v>
      </c>
      <c r="AD906">
        <v>3801988</v>
      </c>
      <c r="AE906">
        <v>2019</v>
      </c>
    </row>
    <row r="907" spans="1:31">
      <c r="A907" t="s">
        <v>6729</v>
      </c>
      <c r="B907">
        <v>79340</v>
      </c>
      <c r="C907" t="s">
        <v>3580</v>
      </c>
      <c r="D907">
        <v>0</v>
      </c>
      <c r="E907">
        <v>1251408</v>
      </c>
      <c r="F907" t="s">
        <v>2493</v>
      </c>
      <c r="G907">
        <v>351</v>
      </c>
      <c r="H907">
        <v>62</v>
      </c>
      <c r="I907">
        <v>2900</v>
      </c>
      <c r="J907">
        <v>76.3</v>
      </c>
      <c r="K907">
        <v>82</v>
      </c>
      <c r="L907">
        <v>29.2</v>
      </c>
      <c r="M907">
        <v>29.2</v>
      </c>
      <c r="N907">
        <v>40</v>
      </c>
      <c r="P907">
        <v>149</v>
      </c>
      <c r="R907">
        <v>2014</v>
      </c>
      <c r="U907">
        <v>2014</v>
      </c>
      <c r="V907">
        <v>4</v>
      </c>
      <c r="W907">
        <v>3</v>
      </c>
      <c r="Z907" t="s">
        <v>2509</v>
      </c>
      <c r="AA907" t="s">
        <v>2531</v>
      </c>
      <c r="AC907">
        <v>5</v>
      </c>
      <c r="AD907">
        <v>3801988</v>
      </c>
      <c r="AE907">
        <v>2019</v>
      </c>
    </row>
    <row r="908" spans="1:31">
      <c r="A908" t="s">
        <v>6729</v>
      </c>
      <c r="B908">
        <v>17810</v>
      </c>
      <c r="C908" t="s">
        <v>3581</v>
      </c>
      <c r="D908">
        <v>0</v>
      </c>
      <c r="E908">
        <v>1066660</v>
      </c>
      <c r="F908" t="s">
        <v>2493</v>
      </c>
      <c r="G908">
        <v>351</v>
      </c>
      <c r="H908">
        <v>65</v>
      </c>
      <c r="I908">
        <v>3900</v>
      </c>
      <c r="J908">
        <v>95.5</v>
      </c>
      <c r="K908">
        <v>95.5</v>
      </c>
      <c r="L908">
        <v>22.7</v>
      </c>
      <c r="M908">
        <v>22.7</v>
      </c>
      <c r="N908">
        <v>40</v>
      </c>
      <c r="P908">
        <v>149</v>
      </c>
      <c r="R908">
        <v>1998</v>
      </c>
      <c r="U908">
        <v>1998</v>
      </c>
      <c r="V908">
        <v>9.3000001907348597</v>
      </c>
      <c r="W908">
        <v>4</v>
      </c>
      <c r="Z908" t="s">
        <v>2509</v>
      </c>
      <c r="AA908" t="s">
        <v>2531</v>
      </c>
      <c r="AC908">
        <v>5</v>
      </c>
      <c r="AD908">
        <v>3801988</v>
      </c>
      <c r="AE908">
        <v>2019</v>
      </c>
    </row>
    <row r="909" spans="1:31">
      <c r="A909" t="s">
        <v>6729</v>
      </c>
      <c r="B909">
        <v>47601</v>
      </c>
      <c r="C909" t="s">
        <v>3582</v>
      </c>
      <c r="D909">
        <v>0</v>
      </c>
      <c r="E909">
        <v>990798</v>
      </c>
      <c r="F909" t="s">
        <v>2493</v>
      </c>
      <c r="G909">
        <v>351</v>
      </c>
      <c r="H909">
        <v>54</v>
      </c>
      <c r="I909">
        <v>2600</v>
      </c>
      <c r="J909">
        <v>81.3</v>
      </c>
      <c r="K909">
        <v>90</v>
      </c>
      <c r="L909">
        <v>21.9</v>
      </c>
      <c r="M909">
        <v>21.9</v>
      </c>
      <c r="N909">
        <v>40</v>
      </c>
      <c r="P909">
        <v>149</v>
      </c>
      <c r="R909">
        <v>1993</v>
      </c>
      <c r="U909">
        <v>1993</v>
      </c>
      <c r="V909">
        <v>6.5999999046325604</v>
      </c>
      <c r="W909">
        <v>5.5</v>
      </c>
      <c r="Z909" t="s">
        <v>2509</v>
      </c>
      <c r="AA909" t="s">
        <v>2531</v>
      </c>
      <c r="AC909">
        <v>5</v>
      </c>
      <c r="AD909">
        <v>3801988</v>
      </c>
      <c r="AE909">
        <v>2019</v>
      </c>
    </row>
    <row r="910" spans="1:31">
      <c r="A910" t="s">
        <v>6729</v>
      </c>
      <c r="B910">
        <v>49688</v>
      </c>
      <c r="C910" t="s">
        <v>3583</v>
      </c>
      <c r="D910">
        <v>0</v>
      </c>
      <c r="E910">
        <v>1214927</v>
      </c>
      <c r="F910" t="s">
        <v>2493</v>
      </c>
      <c r="G910">
        <v>351</v>
      </c>
      <c r="H910">
        <v>62</v>
      </c>
      <c r="I910">
        <v>2900</v>
      </c>
      <c r="J910">
        <v>76.3</v>
      </c>
      <c r="K910">
        <v>82</v>
      </c>
      <c r="L910">
        <v>29.2</v>
      </c>
      <c r="M910">
        <v>29.2</v>
      </c>
      <c r="N910">
        <v>40</v>
      </c>
      <c r="P910">
        <v>150</v>
      </c>
      <c r="R910">
        <v>2008</v>
      </c>
      <c r="U910">
        <v>2008</v>
      </c>
      <c r="V910">
        <v>4</v>
      </c>
      <c r="W910">
        <v>3</v>
      </c>
      <c r="Z910" t="s">
        <v>2509</v>
      </c>
      <c r="AA910" t="s">
        <v>2531</v>
      </c>
      <c r="AC910">
        <v>5</v>
      </c>
      <c r="AD910">
        <v>3801988</v>
      </c>
      <c r="AE910">
        <v>2019</v>
      </c>
    </row>
    <row r="911" spans="1:31">
      <c r="A911" t="s">
        <v>6729</v>
      </c>
      <c r="B911">
        <v>25245</v>
      </c>
      <c r="C911" t="s">
        <v>3584</v>
      </c>
      <c r="D911">
        <v>0</v>
      </c>
      <c r="E911">
        <v>1081392</v>
      </c>
      <c r="F911" t="s">
        <v>2493</v>
      </c>
      <c r="G911">
        <v>351</v>
      </c>
      <c r="H911">
        <v>65</v>
      </c>
      <c r="I911">
        <v>3900</v>
      </c>
      <c r="J911">
        <v>86.7</v>
      </c>
      <c r="K911">
        <v>95</v>
      </c>
      <c r="L911">
        <v>22.7</v>
      </c>
      <c r="M911">
        <v>22.7</v>
      </c>
      <c r="N911">
        <v>40</v>
      </c>
      <c r="P911">
        <v>149</v>
      </c>
      <c r="R911">
        <v>1999</v>
      </c>
      <c r="U911">
        <v>1999</v>
      </c>
      <c r="V911">
        <v>9.3000001907348597</v>
      </c>
      <c r="W911">
        <v>4</v>
      </c>
      <c r="Z911" t="s">
        <v>2509</v>
      </c>
      <c r="AA911" t="s">
        <v>2531</v>
      </c>
      <c r="AC911">
        <v>5</v>
      </c>
      <c r="AD911">
        <v>3801988</v>
      </c>
      <c r="AE911">
        <v>2019</v>
      </c>
    </row>
    <row r="912" spans="1:31">
      <c r="A912" t="s">
        <v>6729</v>
      </c>
      <c r="B912">
        <v>47597</v>
      </c>
      <c r="C912" t="s">
        <v>3585</v>
      </c>
      <c r="D912">
        <v>0</v>
      </c>
      <c r="E912">
        <v>1039437</v>
      </c>
      <c r="F912" t="s">
        <v>2493</v>
      </c>
      <c r="G912">
        <v>351</v>
      </c>
      <c r="H912">
        <v>65</v>
      </c>
      <c r="I912">
        <v>3500</v>
      </c>
      <c r="J912">
        <v>86.7</v>
      </c>
      <c r="K912">
        <v>95</v>
      </c>
      <c r="L912">
        <v>22.7</v>
      </c>
      <c r="M912">
        <v>22.7</v>
      </c>
      <c r="N912">
        <v>40</v>
      </c>
      <c r="P912">
        <v>149</v>
      </c>
      <c r="R912">
        <v>1996</v>
      </c>
      <c r="U912">
        <v>1996</v>
      </c>
      <c r="V912">
        <v>9.3000001907348597</v>
      </c>
      <c r="W912">
        <v>4</v>
      </c>
      <c r="Z912" t="s">
        <v>2509</v>
      </c>
      <c r="AA912" t="s">
        <v>2531</v>
      </c>
      <c r="AC912">
        <v>5</v>
      </c>
      <c r="AD912">
        <v>3809553</v>
      </c>
      <c r="AE912">
        <v>2019</v>
      </c>
    </row>
    <row r="913" spans="1:31">
      <c r="A913" t="s">
        <v>6729</v>
      </c>
      <c r="B913">
        <v>8799</v>
      </c>
      <c r="C913" t="s">
        <v>3586</v>
      </c>
      <c r="D913">
        <v>0</v>
      </c>
      <c r="E913">
        <v>1040101</v>
      </c>
      <c r="F913" t="s">
        <v>2493</v>
      </c>
      <c r="G913">
        <v>351</v>
      </c>
      <c r="H913">
        <v>95</v>
      </c>
      <c r="I913">
        <v>3500</v>
      </c>
      <c r="J913">
        <v>86.7</v>
      </c>
      <c r="K913">
        <v>95</v>
      </c>
      <c r="L913">
        <v>22.8</v>
      </c>
      <c r="M913">
        <v>22.8</v>
      </c>
      <c r="N913">
        <v>40</v>
      </c>
      <c r="P913">
        <v>149</v>
      </c>
      <c r="R913">
        <v>1996</v>
      </c>
      <c r="U913">
        <v>1996</v>
      </c>
      <c r="V913">
        <v>6</v>
      </c>
      <c r="W913">
        <v>4.5</v>
      </c>
      <c r="Z913" t="s">
        <v>2509</v>
      </c>
      <c r="AA913" t="s">
        <v>2531</v>
      </c>
      <c r="AC913">
        <v>5</v>
      </c>
      <c r="AD913">
        <v>3809553</v>
      </c>
      <c r="AE913">
        <v>2019</v>
      </c>
    </row>
    <row r="914" spans="1:31">
      <c r="A914" t="s">
        <v>6729</v>
      </c>
      <c r="B914">
        <v>61018</v>
      </c>
      <c r="C914" t="s">
        <v>3587</v>
      </c>
      <c r="D914">
        <v>14</v>
      </c>
      <c r="E914">
        <v>511038</v>
      </c>
      <c r="F914" t="s">
        <v>2343</v>
      </c>
      <c r="G914">
        <v>422</v>
      </c>
      <c r="H914">
        <v>14</v>
      </c>
      <c r="I914">
        <v>450</v>
      </c>
      <c r="J914">
        <v>38</v>
      </c>
      <c r="K914">
        <v>40</v>
      </c>
      <c r="L914">
        <v>14</v>
      </c>
      <c r="M914">
        <v>14</v>
      </c>
      <c r="N914">
        <v>17</v>
      </c>
      <c r="P914">
        <v>31</v>
      </c>
      <c r="Q914">
        <v>22</v>
      </c>
      <c r="R914">
        <v>1967</v>
      </c>
      <c r="U914">
        <v>1967</v>
      </c>
      <c r="V914">
        <v>4.5</v>
      </c>
      <c r="W914">
        <v>4</v>
      </c>
      <c r="Z914" t="s">
        <v>2363</v>
      </c>
      <c r="AA914" t="s">
        <v>2387</v>
      </c>
      <c r="AB914" t="s">
        <v>2388</v>
      </c>
      <c r="AC914">
        <v>4</v>
      </c>
      <c r="AD914">
        <v>4608269</v>
      </c>
      <c r="AE914">
        <v>2019</v>
      </c>
    </row>
    <row r="915" spans="1:31">
      <c r="A915" t="s">
        <v>6729</v>
      </c>
      <c r="B915">
        <v>68819</v>
      </c>
      <c r="C915" t="s">
        <v>3588</v>
      </c>
      <c r="D915">
        <v>0</v>
      </c>
      <c r="E915">
        <v>694689</v>
      </c>
      <c r="F915" t="s">
        <v>2297</v>
      </c>
      <c r="G915">
        <v>359</v>
      </c>
      <c r="H915">
        <v>53</v>
      </c>
      <c r="I915">
        <v>1000</v>
      </c>
      <c r="J915">
        <v>132</v>
      </c>
      <c r="K915">
        <v>132</v>
      </c>
      <c r="L915">
        <v>38</v>
      </c>
      <c r="M915">
        <v>38</v>
      </c>
      <c r="N915">
        <v>46</v>
      </c>
      <c r="P915">
        <v>850</v>
      </c>
      <c r="R915">
        <v>1986</v>
      </c>
      <c r="U915">
        <v>1986</v>
      </c>
      <c r="V915">
        <v>6</v>
      </c>
      <c r="W915">
        <v>4.5</v>
      </c>
      <c r="Z915" t="s">
        <v>2929</v>
      </c>
      <c r="AA915" t="s">
        <v>3589</v>
      </c>
      <c r="AC915">
        <v>4</v>
      </c>
      <c r="AD915">
        <v>2864862</v>
      </c>
      <c r="AE915">
        <v>2019</v>
      </c>
    </row>
    <row r="916" spans="1:31">
      <c r="A916" t="s">
        <v>6729</v>
      </c>
      <c r="B916">
        <v>79416</v>
      </c>
      <c r="C916" t="s">
        <v>3590</v>
      </c>
      <c r="D916">
        <v>0</v>
      </c>
      <c r="E916">
        <v>1244872</v>
      </c>
      <c r="F916" t="s">
        <v>2292</v>
      </c>
      <c r="G916">
        <v>422</v>
      </c>
      <c r="H916">
        <v>62</v>
      </c>
      <c r="I916">
        <v>1325</v>
      </c>
      <c r="J916">
        <v>123.7</v>
      </c>
      <c r="K916">
        <v>123.7</v>
      </c>
      <c r="L916">
        <v>34</v>
      </c>
      <c r="M916">
        <v>34</v>
      </c>
      <c r="Q916">
        <v>91</v>
      </c>
      <c r="R916">
        <v>2013</v>
      </c>
      <c r="U916">
        <v>2013</v>
      </c>
      <c r="V916">
        <v>10</v>
      </c>
      <c r="W916">
        <v>3</v>
      </c>
      <c r="Z916" t="s">
        <v>2293</v>
      </c>
      <c r="AA916" t="s">
        <v>3234</v>
      </c>
      <c r="AC916">
        <v>4</v>
      </c>
      <c r="AD916">
        <v>3209597</v>
      </c>
      <c r="AE916">
        <v>2019</v>
      </c>
    </row>
    <row r="917" spans="1:31">
      <c r="A917" t="s">
        <v>6729</v>
      </c>
      <c r="B917">
        <v>30262</v>
      </c>
      <c r="C917" t="s">
        <v>3591</v>
      </c>
      <c r="D917">
        <v>0</v>
      </c>
      <c r="E917">
        <v>1087451</v>
      </c>
      <c r="F917" t="s">
        <v>2343</v>
      </c>
      <c r="G917">
        <v>422</v>
      </c>
      <c r="H917">
        <v>66</v>
      </c>
      <c r="I917">
        <v>7750</v>
      </c>
      <c r="J917">
        <v>155.6</v>
      </c>
      <c r="K917">
        <v>155.6</v>
      </c>
      <c r="L917">
        <v>34</v>
      </c>
      <c r="M917">
        <v>34</v>
      </c>
      <c r="N917">
        <v>38.6</v>
      </c>
      <c r="P917">
        <v>36</v>
      </c>
      <c r="Q917">
        <v>98</v>
      </c>
      <c r="R917">
        <v>1999</v>
      </c>
      <c r="U917">
        <v>1999</v>
      </c>
      <c r="V917">
        <v>8.3000001907348597</v>
      </c>
      <c r="W917">
        <v>5.4000000953674299</v>
      </c>
      <c r="Z917" t="s">
        <v>3265</v>
      </c>
      <c r="AA917" t="s">
        <v>2387</v>
      </c>
      <c r="AB917" t="s">
        <v>2388</v>
      </c>
      <c r="AC917">
        <v>5</v>
      </c>
      <c r="AD917">
        <v>4309895</v>
      </c>
      <c r="AE917">
        <v>2019</v>
      </c>
    </row>
    <row r="918" spans="1:31">
      <c r="A918" t="s">
        <v>6729</v>
      </c>
      <c r="B918">
        <v>20419</v>
      </c>
      <c r="C918" t="s">
        <v>3592</v>
      </c>
      <c r="D918">
        <v>0</v>
      </c>
      <c r="E918">
        <v>1071486</v>
      </c>
      <c r="F918" t="s">
        <v>2292</v>
      </c>
      <c r="G918">
        <v>422</v>
      </c>
      <c r="H918">
        <v>329</v>
      </c>
      <c r="I918">
        <v>4200</v>
      </c>
      <c r="J918">
        <v>186.1</v>
      </c>
      <c r="K918">
        <v>205</v>
      </c>
      <c r="L918">
        <v>46</v>
      </c>
      <c r="M918">
        <v>46</v>
      </c>
      <c r="N918">
        <v>65.8</v>
      </c>
      <c r="Q918">
        <v>840</v>
      </c>
      <c r="R918">
        <v>1998</v>
      </c>
      <c r="U918">
        <v>1998</v>
      </c>
      <c r="V918">
        <v>14</v>
      </c>
      <c r="W918">
        <v>8</v>
      </c>
      <c r="Z918" t="s">
        <v>3265</v>
      </c>
      <c r="AA918" t="s">
        <v>2373</v>
      </c>
      <c r="AC918">
        <v>4</v>
      </c>
      <c r="AD918">
        <v>4309895</v>
      </c>
      <c r="AE918">
        <v>2019</v>
      </c>
    </row>
    <row r="919" spans="1:31">
      <c r="A919" t="s">
        <v>6729</v>
      </c>
      <c r="B919">
        <v>71877</v>
      </c>
      <c r="C919" t="s">
        <v>3593</v>
      </c>
      <c r="D919">
        <v>0</v>
      </c>
      <c r="E919">
        <v>241009</v>
      </c>
      <c r="F919" t="s">
        <v>2288</v>
      </c>
      <c r="G919">
        <v>329</v>
      </c>
      <c r="H919">
        <v>49</v>
      </c>
      <c r="I919">
        <v>330</v>
      </c>
      <c r="J919">
        <v>72.900000000000006</v>
      </c>
      <c r="K919">
        <v>72.900000000000006</v>
      </c>
      <c r="L919">
        <v>29</v>
      </c>
      <c r="M919">
        <v>29</v>
      </c>
      <c r="N919">
        <v>20</v>
      </c>
      <c r="P919">
        <v>80</v>
      </c>
      <c r="R919">
        <v>1941</v>
      </c>
      <c r="U919">
        <v>1941</v>
      </c>
      <c r="V919">
        <v>7</v>
      </c>
      <c r="W919">
        <v>6</v>
      </c>
      <c r="Z919" t="s">
        <v>2792</v>
      </c>
      <c r="AA919" t="s">
        <v>3594</v>
      </c>
      <c r="AB919" t="s">
        <v>2329</v>
      </c>
      <c r="AC919">
        <v>3</v>
      </c>
      <c r="AD919">
        <v>2302290</v>
      </c>
      <c r="AE919">
        <v>2019</v>
      </c>
    </row>
    <row r="920" spans="1:31">
      <c r="A920" t="s">
        <v>6729</v>
      </c>
      <c r="B920">
        <v>13667</v>
      </c>
      <c r="C920" t="s">
        <v>3595</v>
      </c>
      <c r="D920">
        <v>0</v>
      </c>
      <c r="E920">
        <v>1048910</v>
      </c>
      <c r="F920" t="s">
        <v>2288</v>
      </c>
      <c r="G920">
        <v>329</v>
      </c>
      <c r="H920">
        <v>55</v>
      </c>
      <c r="I920">
        <v>600</v>
      </c>
      <c r="J920">
        <v>48</v>
      </c>
      <c r="K920">
        <v>78.900000000000006</v>
      </c>
      <c r="L920">
        <v>30</v>
      </c>
      <c r="M920">
        <v>30</v>
      </c>
      <c r="N920">
        <v>30</v>
      </c>
      <c r="P920">
        <v>100</v>
      </c>
      <c r="R920">
        <v>1996</v>
      </c>
      <c r="U920">
        <v>1996</v>
      </c>
      <c r="V920">
        <v>6.5</v>
      </c>
      <c r="W920">
        <v>6.5</v>
      </c>
      <c r="Z920" t="s">
        <v>2792</v>
      </c>
      <c r="AA920" t="s">
        <v>3594</v>
      </c>
      <c r="AB920" t="s">
        <v>2329</v>
      </c>
      <c r="AC920">
        <v>3</v>
      </c>
      <c r="AD920">
        <v>2302290</v>
      </c>
      <c r="AE920">
        <v>2019</v>
      </c>
    </row>
    <row r="921" spans="1:31">
      <c r="A921" t="s">
        <v>6729</v>
      </c>
      <c r="B921">
        <v>71876</v>
      </c>
      <c r="C921" t="s">
        <v>3596</v>
      </c>
      <c r="D921">
        <v>0</v>
      </c>
      <c r="E921">
        <v>511107</v>
      </c>
      <c r="F921" t="s">
        <v>2288</v>
      </c>
      <c r="G921">
        <v>329</v>
      </c>
      <c r="H921">
        <v>46</v>
      </c>
      <c r="I921">
        <v>330</v>
      </c>
      <c r="J921">
        <v>74.900000000000006</v>
      </c>
      <c r="K921">
        <v>74.900000000000006</v>
      </c>
      <c r="L921">
        <v>30.4</v>
      </c>
      <c r="M921">
        <v>30.4</v>
      </c>
      <c r="N921">
        <v>22.5</v>
      </c>
      <c r="P921">
        <v>102</v>
      </c>
      <c r="R921">
        <v>1967</v>
      </c>
      <c r="U921">
        <v>1967</v>
      </c>
      <c r="V921">
        <v>7</v>
      </c>
      <c r="W921">
        <v>7</v>
      </c>
      <c r="Z921" t="s">
        <v>2792</v>
      </c>
      <c r="AA921" t="s">
        <v>3594</v>
      </c>
      <c r="AB921" t="s">
        <v>2329</v>
      </c>
      <c r="AC921">
        <v>3</v>
      </c>
      <c r="AD921">
        <v>2302290</v>
      </c>
      <c r="AE921">
        <v>2019</v>
      </c>
    </row>
    <row r="922" spans="1:31">
      <c r="A922" t="s">
        <v>6729</v>
      </c>
      <c r="B922">
        <v>71875</v>
      </c>
      <c r="C922" t="s">
        <v>3597</v>
      </c>
      <c r="D922">
        <v>0</v>
      </c>
      <c r="E922">
        <v>547083</v>
      </c>
      <c r="F922" t="s">
        <v>2288</v>
      </c>
      <c r="G922">
        <v>329</v>
      </c>
      <c r="H922">
        <v>69</v>
      </c>
      <c r="I922">
        <v>330</v>
      </c>
      <c r="J922">
        <v>79</v>
      </c>
      <c r="K922">
        <v>79</v>
      </c>
      <c r="L922">
        <v>30.3</v>
      </c>
      <c r="M922">
        <v>30.3</v>
      </c>
      <c r="N922">
        <v>23</v>
      </c>
      <c r="P922">
        <v>100</v>
      </c>
      <c r="R922">
        <v>1973</v>
      </c>
      <c r="U922">
        <v>1973</v>
      </c>
      <c r="V922">
        <v>7</v>
      </c>
      <c r="W922">
        <v>7</v>
      </c>
      <c r="Z922" t="s">
        <v>2792</v>
      </c>
      <c r="AA922" t="s">
        <v>3594</v>
      </c>
      <c r="AB922" t="s">
        <v>2329</v>
      </c>
      <c r="AC922">
        <v>3</v>
      </c>
      <c r="AD922">
        <v>2302290</v>
      </c>
      <c r="AE922">
        <v>2019</v>
      </c>
    </row>
    <row r="923" spans="1:31">
      <c r="A923" t="s">
        <v>6729</v>
      </c>
      <c r="B923">
        <v>5371</v>
      </c>
      <c r="C923" t="s">
        <v>3598</v>
      </c>
      <c r="D923">
        <v>0</v>
      </c>
      <c r="E923">
        <v>1030599</v>
      </c>
      <c r="F923" t="s">
        <v>2292</v>
      </c>
      <c r="G923">
        <v>422</v>
      </c>
      <c r="H923">
        <v>59</v>
      </c>
      <c r="I923">
        <v>1350</v>
      </c>
      <c r="J923">
        <v>129.19999999999999</v>
      </c>
      <c r="K923">
        <v>142</v>
      </c>
      <c r="L923">
        <v>36</v>
      </c>
      <c r="M923">
        <v>36</v>
      </c>
      <c r="N923">
        <v>47</v>
      </c>
      <c r="P923">
        <v>12</v>
      </c>
      <c r="Q923">
        <v>126</v>
      </c>
      <c r="R923">
        <v>1995</v>
      </c>
      <c r="U923">
        <v>1995</v>
      </c>
      <c r="V923">
        <v>9.5</v>
      </c>
      <c r="W923">
        <v>6</v>
      </c>
      <c r="X923" t="s">
        <v>3599</v>
      </c>
      <c r="Z923" t="s">
        <v>2293</v>
      </c>
      <c r="AA923" t="s">
        <v>3206</v>
      </c>
      <c r="AB923" t="s">
        <v>3207</v>
      </c>
      <c r="AC923">
        <v>4</v>
      </c>
      <c r="AD923">
        <v>3203246</v>
      </c>
      <c r="AE923">
        <v>2019</v>
      </c>
    </row>
    <row r="924" spans="1:31">
      <c r="A924" t="s">
        <v>6729</v>
      </c>
      <c r="B924">
        <v>62187</v>
      </c>
      <c r="C924" t="s">
        <v>3068</v>
      </c>
      <c r="D924">
        <v>102</v>
      </c>
      <c r="E924">
        <v>510159</v>
      </c>
      <c r="F924" t="s">
        <v>2292</v>
      </c>
      <c r="G924">
        <v>422</v>
      </c>
      <c r="H924">
        <v>24</v>
      </c>
      <c r="I924">
        <v>330</v>
      </c>
      <c r="J924">
        <v>57.8</v>
      </c>
      <c r="K924">
        <v>60</v>
      </c>
      <c r="L924">
        <v>20</v>
      </c>
      <c r="M924">
        <v>20</v>
      </c>
      <c r="N924">
        <v>28.8</v>
      </c>
      <c r="P924">
        <v>8</v>
      </c>
      <c r="Q924">
        <v>35</v>
      </c>
      <c r="R924">
        <v>1967</v>
      </c>
      <c r="U924">
        <v>1967</v>
      </c>
      <c r="V924">
        <v>3.7999999523162802</v>
      </c>
      <c r="W924">
        <v>3.7999999523162802</v>
      </c>
      <c r="X924" t="s">
        <v>3600</v>
      </c>
      <c r="Z924" t="s">
        <v>3601</v>
      </c>
      <c r="AA924" t="s">
        <v>3602</v>
      </c>
      <c r="AB924" t="s">
        <v>3603</v>
      </c>
      <c r="AC924">
        <v>4</v>
      </c>
      <c r="AD924">
        <v>4500717</v>
      </c>
      <c r="AE924">
        <v>2019</v>
      </c>
    </row>
    <row r="925" spans="1:31">
      <c r="A925" t="s">
        <v>6729</v>
      </c>
      <c r="B925">
        <v>27363</v>
      </c>
      <c r="C925" t="s">
        <v>3604</v>
      </c>
      <c r="D925">
        <v>0</v>
      </c>
      <c r="E925">
        <v>523869</v>
      </c>
      <c r="F925" t="s">
        <v>2635</v>
      </c>
      <c r="G925">
        <v>329</v>
      </c>
      <c r="H925">
        <v>22</v>
      </c>
      <c r="I925">
        <v>225</v>
      </c>
      <c r="J925">
        <v>52.5</v>
      </c>
      <c r="K925">
        <v>55</v>
      </c>
      <c r="L925">
        <v>17</v>
      </c>
      <c r="M925">
        <v>18</v>
      </c>
      <c r="N925">
        <v>12</v>
      </c>
      <c r="P925">
        <v>49</v>
      </c>
      <c r="Q925">
        <v>22</v>
      </c>
      <c r="R925">
        <v>1967</v>
      </c>
      <c r="U925">
        <v>1967</v>
      </c>
      <c r="V925">
        <v>5</v>
      </c>
      <c r="W925">
        <v>4</v>
      </c>
      <c r="Z925" t="s">
        <v>2452</v>
      </c>
      <c r="AA925" t="s">
        <v>3605</v>
      </c>
      <c r="AC925">
        <v>5</v>
      </c>
      <c r="AD925">
        <v>108378</v>
      </c>
      <c r="AE925">
        <v>2019</v>
      </c>
    </row>
    <row r="926" spans="1:31">
      <c r="A926" t="s">
        <v>6729</v>
      </c>
      <c r="B926">
        <v>29317</v>
      </c>
      <c r="C926" t="s">
        <v>3606</v>
      </c>
      <c r="D926">
        <v>0</v>
      </c>
      <c r="E926">
        <v>565589</v>
      </c>
      <c r="F926" t="s">
        <v>2635</v>
      </c>
      <c r="G926">
        <v>329</v>
      </c>
      <c r="H926">
        <v>25</v>
      </c>
      <c r="I926">
        <v>225</v>
      </c>
      <c r="J926">
        <v>63.6</v>
      </c>
      <c r="K926">
        <v>64.7</v>
      </c>
      <c r="L926">
        <v>17</v>
      </c>
      <c r="M926">
        <v>18</v>
      </c>
      <c r="N926">
        <v>11.5</v>
      </c>
      <c r="P926">
        <v>49</v>
      </c>
      <c r="Q926">
        <v>25</v>
      </c>
      <c r="R926">
        <v>1975</v>
      </c>
      <c r="U926">
        <v>1975</v>
      </c>
      <c r="V926">
        <v>5</v>
      </c>
      <c r="W926">
        <v>4</v>
      </c>
      <c r="Z926" t="s">
        <v>2452</v>
      </c>
      <c r="AA926" t="s">
        <v>3605</v>
      </c>
      <c r="AC926">
        <v>5</v>
      </c>
      <c r="AD926">
        <v>108378</v>
      </c>
      <c r="AE926">
        <v>2019</v>
      </c>
    </row>
    <row r="927" spans="1:31">
      <c r="A927" t="s">
        <v>6729</v>
      </c>
      <c r="B927">
        <v>4218</v>
      </c>
      <c r="C927" t="s">
        <v>3607</v>
      </c>
      <c r="D927">
        <v>0</v>
      </c>
      <c r="E927">
        <v>976314</v>
      </c>
      <c r="F927" t="s">
        <v>2493</v>
      </c>
      <c r="G927">
        <v>351</v>
      </c>
      <c r="H927">
        <v>24</v>
      </c>
      <c r="I927">
        <v>140</v>
      </c>
      <c r="J927">
        <v>64.5</v>
      </c>
      <c r="K927">
        <v>70</v>
      </c>
      <c r="L927">
        <v>15</v>
      </c>
      <c r="M927">
        <v>15</v>
      </c>
      <c r="N927">
        <v>72</v>
      </c>
      <c r="P927">
        <v>52</v>
      </c>
      <c r="R927">
        <v>1991</v>
      </c>
      <c r="U927">
        <v>1991</v>
      </c>
      <c r="V927">
        <v>10</v>
      </c>
      <c r="W927">
        <v>10</v>
      </c>
      <c r="Z927" t="s">
        <v>2303</v>
      </c>
      <c r="AA927" t="s">
        <v>3608</v>
      </c>
      <c r="AC927">
        <v>5</v>
      </c>
      <c r="AD927">
        <v>3906127</v>
      </c>
      <c r="AE927">
        <v>2019</v>
      </c>
    </row>
    <row r="928" spans="1:31">
      <c r="A928" t="s">
        <v>6729</v>
      </c>
      <c r="B928">
        <v>72534</v>
      </c>
      <c r="C928" t="s">
        <v>3609</v>
      </c>
      <c r="D928">
        <v>0</v>
      </c>
      <c r="E928">
        <v>935094</v>
      </c>
      <c r="F928" t="s">
        <v>2297</v>
      </c>
      <c r="G928">
        <v>359</v>
      </c>
      <c r="H928">
        <v>26</v>
      </c>
      <c r="I928">
        <v>170</v>
      </c>
      <c r="J928">
        <v>75</v>
      </c>
      <c r="K928">
        <v>75</v>
      </c>
      <c r="L928">
        <v>16</v>
      </c>
      <c r="M928">
        <v>16</v>
      </c>
      <c r="N928">
        <v>13</v>
      </c>
      <c r="P928">
        <v>110</v>
      </c>
      <c r="R928">
        <v>1988</v>
      </c>
      <c r="S928" t="s">
        <v>2344</v>
      </c>
      <c r="T928">
        <v>1990</v>
      </c>
      <c r="U928">
        <v>1990</v>
      </c>
      <c r="V928">
        <v>2</v>
      </c>
      <c r="W928">
        <v>1.5</v>
      </c>
      <c r="Z928" t="s">
        <v>2452</v>
      </c>
      <c r="AA928" t="s">
        <v>3169</v>
      </c>
      <c r="AC928">
        <v>5</v>
      </c>
      <c r="AD928">
        <v>104463</v>
      </c>
      <c r="AE928">
        <v>2019</v>
      </c>
    </row>
    <row r="929" spans="1:31">
      <c r="A929" t="s">
        <v>6729</v>
      </c>
      <c r="B929">
        <v>1205</v>
      </c>
      <c r="C929" t="s">
        <v>3610</v>
      </c>
      <c r="D929">
        <v>0</v>
      </c>
      <c r="E929">
        <v>984874</v>
      </c>
      <c r="F929" t="s">
        <v>2339</v>
      </c>
      <c r="G929">
        <v>359</v>
      </c>
      <c r="H929">
        <v>17</v>
      </c>
      <c r="I929">
        <v>135</v>
      </c>
      <c r="J929">
        <v>47</v>
      </c>
      <c r="K929">
        <v>47</v>
      </c>
      <c r="L929">
        <v>14</v>
      </c>
      <c r="M929">
        <v>14.9</v>
      </c>
      <c r="N929">
        <v>11</v>
      </c>
      <c r="P929">
        <v>49</v>
      </c>
      <c r="R929">
        <v>1992</v>
      </c>
      <c r="U929">
        <v>1992</v>
      </c>
      <c r="V929">
        <v>3</v>
      </c>
      <c r="W929">
        <v>1.5</v>
      </c>
      <c r="Z929" t="s">
        <v>2452</v>
      </c>
      <c r="AA929" t="s">
        <v>3169</v>
      </c>
      <c r="AC929">
        <v>5</v>
      </c>
      <c r="AD929">
        <v>104463</v>
      </c>
      <c r="AE929">
        <v>2019</v>
      </c>
    </row>
    <row r="930" spans="1:31">
      <c r="A930" t="s">
        <v>6729</v>
      </c>
      <c r="B930">
        <v>8751</v>
      </c>
      <c r="C930" t="s">
        <v>3611</v>
      </c>
      <c r="D930">
        <v>0</v>
      </c>
      <c r="E930">
        <v>1040105</v>
      </c>
      <c r="F930" t="s">
        <v>2334</v>
      </c>
      <c r="G930">
        <v>359</v>
      </c>
      <c r="H930">
        <v>23</v>
      </c>
      <c r="I930">
        <v>160</v>
      </c>
      <c r="J930">
        <v>65</v>
      </c>
      <c r="K930">
        <v>65</v>
      </c>
      <c r="L930">
        <v>15</v>
      </c>
      <c r="M930">
        <v>15</v>
      </c>
      <c r="N930">
        <v>11</v>
      </c>
      <c r="P930">
        <v>92</v>
      </c>
      <c r="R930">
        <v>1996</v>
      </c>
      <c r="U930">
        <v>1996</v>
      </c>
      <c r="V930">
        <v>3</v>
      </c>
      <c r="W930">
        <v>2.5</v>
      </c>
      <c r="Z930" t="s">
        <v>2452</v>
      </c>
      <c r="AA930" t="s">
        <v>3169</v>
      </c>
      <c r="AC930">
        <v>5</v>
      </c>
      <c r="AD930">
        <v>104463</v>
      </c>
      <c r="AE930">
        <v>2019</v>
      </c>
    </row>
    <row r="931" spans="1:31">
      <c r="A931" t="s">
        <v>6729</v>
      </c>
      <c r="B931">
        <v>68526</v>
      </c>
      <c r="C931" t="s">
        <v>3612</v>
      </c>
      <c r="D931">
        <v>0</v>
      </c>
      <c r="E931">
        <v>693384</v>
      </c>
      <c r="F931" t="s">
        <v>2709</v>
      </c>
      <c r="G931">
        <v>351</v>
      </c>
      <c r="H931">
        <v>66</v>
      </c>
      <c r="I931">
        <v>1000</v>
      </c>
      <c r="J931">
        <v>93.8</v>
      </c>
      <c r="K931">
        <v>102</v>
      </c>
      <c r="L931">
        <v>30</v>
      </c>
      <c r="M931">
        <v>32</v>
      </c>
      <c r="N931">
        <v>42</v>
      </c>
      <c r="P931">
        <v>422</v>
      </c>
      <c r="R931">
        <v>1985</v>
      </c>
      <c r="U931">
        <v>1985</v>
      </c>
      <c r="V931">
        <v>5</v>
      </c>
      <c r="W931">
        <v>5</v>
      </c>
      <c r="Z931" t="s">
        <v>2327</v>
      </c>
      <c r="AA931" t="s">
        <v>2741</v>
      </c>
      <c r="AC931">
        <v>5</v>
      </c>
      <c r="AD931">
        <v>1309773</v>
      </c>
      <c r="AE931">
        <v>2019</v>
      </c>
    </row>
    <row r="932" spans="1:31">
      <c r="A932" t="s">
        <v>6729</v>
      </c>
      <c r="B932">
        <v>33476</v>
      </c>
      <c r="C932" t="s">
        <v>3188</v>
      </c>
      <c r="D932">
        <v>0</v>
      </c>
      <c r="E932">
        <v>225736</v>
      </c>
      <c r="F932" t="s">
        <v>2288</v>
      </c>
      <c r="G932">
        <v>329</v>
      </c>
      <c r="H932">
        <v>43</v>
      </c>
      <c r="I932">
        <v>50</v>
      </c>
      <c r="J932">
        <v>50</v>
      </c>
      <c r="K932">
        <v>50</v>
      </c>
      <c r="L932">
        <v>30</v>
      </c>
      <c r="M932">
        <v>30</v>
      </c>
      <c r="N932">
        <v>23.9</v>
      </c>
      <c r="P932">
        <v>27</v>
      </c>
      <c r="Q932">
        <v>20</v>
      </c>
      <c r="R932">
        <v>1926</v>
      </c>
      <c r="U932">
        <v>1926</v>
      </c>
      <c r="V932">
        <v>4</v>
      </c>
      <c r="W932">
        <v>3.7999999523162802</v>
      </c>
      <c r="Z932" t="s">
        <v>2792</v>
      </c>
      <c r="AA932" t="s">
        <v>3613</v>
      </c>
      <c r="AC932">
        <v>3</v>
      </c>
      <c r="AD932">
        <v>2302256</v>
      </c>
      <c r="AE932">
        <v>2019</v>
      </c>
    </row>
    <row r="933" spans="1:31">
      <c r="A933" t="s">
        <v>6729</v>
      </c>
      <c r="B933">
        <v>30131</v>
      </c>
      <c r="C933" t="s">
        <v>3614</v>
      </c>
      <c r="D933">
        <v>0</v>
      </c>
      <c r="E933">
        <v>630382</v>
      </c>
      <c r="F933" t="s">
        <v>2493</v>
      </c>
      <c r="G933">
        <v>351</v>
      </c>
      <c r="H933">
        <v>6</v>
      </c>
      <c r="I933">
        <v>320</v>
      </c>
      <c r="J933">
        <v>31.1</v>
      </c>
      <c r="K933">
        <v>35</v>
      </c>
      <c r="L933">
        <v>11.8</v>
      </c>
      <c r="M933">
        <v>11.8</v>
      </c>
      <c r="N933">
        <v>16</v>
      </c>
      <c r="P933">
        <v>6</v>
      </c>
      <c r="R933">
        <v>1979</v>
      </c>
      <c r="U933">
        <v>1979</v>
      </c>
      <c r="V933">
        <v>3.5</v>
      </c>
      <c r="W933">
        <v>3.5</v>
      </c>
      <c r="Z933" t="s">
        <v>2298</v>
      </c>
      <c r="AA933" t="s">
        <v>3615</v>
      </c>
      <c r="AC933">
        <v>5</v>
      </c>
      <c r="AD933">
        <v>1509540</v>
      </c>
      <c r="AE933">
        <v>2019</v>
      </c>
    </row>
    <row r="934" spans="1:31">
      <c r="A934" t="s">
        <v>6729</v>
      </c>
      <c r="B934">
        <v>59718</v>
      </c>
      <c r="C934" t="s">
        <v>3616</v>
      </c>
      <c r="D934">
        <v>0</v>
      </c>
      <c r="E934">
        <v>640204</v>
      </c>
      <c r="F934" t="s">
        <v>2334</v>
      </c>
      <c r="G934">
        <v>359</v>
      </c>
      <c r="H934">
        <v>67</v>
      </c>
      <c r="I934">
        <v>1575</v>
      </c>
      <c r="J934">
        <v>110</v>
      </c>
      <c r="K934">
        <v>115</v>
      </c>
      <c r="L934">
        <v>25.5</v>
      </c>
      <c r="M934">
        <v>25.5</v>
      </c>
      <c r="N934">
        <v>25</v>
      </c>
      <c r="P934">
        <v>149</v>
      </c>
      <c r="Q934">
        <v>97</v>
      </c>
      <c r="R934">
        <v>1981</v>
      </c>
      <c r="S934" t="s">
        <v>2344</v>
      </c>
      <c r="T934">
        <v>1993</v>
      </c>
      <c r="U934">
        <v>1993</v>
      </c>
      <c r="V934">
        <v>6.5</v>
      </c>
      <c r="W934">
        <v>6.5</v>
      </c>
      <c r="Z934" t="s">
        <v>2303</v>
      </c>
      <c r="AA934" t="s">
        <v>2366</v>
      </c>
      <c r="AB934" t="s">
        <v>2367</v>
      </c>
      <c r="AC934">
        <v>5</v>
      </c>
      <c r="AD934">
        <v>4100538</v>
      </c>
      <c r="AE934">
        <v>2019</v>
      </c>
    </row>
    <row r="935" spans="1:31">
      <c r="A935" t="s">
        <v>6729</v>
      </c>
      <c r="B935">
        <v>38659</v>
      </c>
      <c r="C935" t="s">
        <v>3617</v>
      </c>
      <c r="D935">
        <v>0</v>
      </c>
      <c r="E935">
        <v>1102989</v>
      </c>
      <c r="F935" t="s">
        <v>2307</v>
      </c>
      <c r="G935">
        <v>329</v>
      </c>
      <c r="H935">
        <v>21</v>
      </c>
      <c r="I935">
        <v>630</v>
      </c>
      <c r="J935">
        <v>64.900000000000006</v>
      </c>
      <c r="K935">
        <v>64.900000000000006</v>
      </c>
      <c r="L935">
        <v>22</v>
      </c>
      <c r="M935">
        <v>22</v>
      </c>
      <c r="P935">
        <v>129</v>
      </c>
      <c r="R935">
        <v>2001</v>
      </c>
      <c r="U935">
        <v>2001</v>
      </c>
      <c r="V935">
        <v>2.20000004768371</v>
      </c>
      <c r="W935">
        <v>1.8999999761581401</v>
      </c>
      <c r="Z935" t="s">
        <v>3138</v>
      </c>
      <c r="AA935" t="s">
        <v>3618</v>
      </c>
      <c r="AC935">
        <v>5</v>
      </c>
      <c r="AD935">
        <v>1407860</v>
      </c>
      <c r="AE935">
        <v>2019</v>
      </c>
    </row>
    <row r="936" spans="1:31">
      <c r="A936" t="s">
        <v>6729</v>
      </c>
      <c r="B936">
        <v>48625</v>
      </c>
      <c r="C936" t="s">
        <v>3619</v>
      </c>
      <c r="D936">
        <v>0</v>
      </c>
      <c r="E936">
        <v>1137866</v>
      </c>
      <c r="F936" t="s">
        <v>2288</v>
      </c>
      <c r="G936">
        <v>329</v>
      </c>
      <c r="H936">
        <v>41</v>
      </c>
      <c r="I936">
        <v>230</v>
      </c>
      <c r="J936">
        <v>55</v>
      </c>
      <c r="K936">
        <v>55</v>
      </c>
      <c r="L936">
        <v>20</v>
      </c>
      <c r="M936">
        <v>20</v>
      </c>
      <c r="P936">
        <v>86</v>
      </c>
      <c r="Q936">
        <v>14</v>
      </c>
      <c r="R936">
        <v>2003</v>
      </c>
      <c r="U936">
        <v>2003</v>
      </c>
      <c r="V936">
        <v>7</v>
      </c>
      <c r="W936">
        <v>7</v>
      </c>
      <c r="Z936" t="s">
        <v>3138</v>
      </c>
      <c r="AA936" t="s">
        <v>3618</v>
      </c>
      <c r="AC936">
        <v>5</v>
      </c>
      <c r="AD936">
        <v>1407860</v>
      </c>
      <c r="AE936">
        <v>2019</v>
      </c>
    </row>
    <row r="937" spans="1:31">
      <c r="A937" t="s">
        <v>6729</v>
      </c>
      <c r="B937">
        <v>82492</v>
      </c>
      <c r="C937" t="s">
        <v>3620</v>
      </c>
      <c r="D937">
        <v>0</v>
      </c>
      <c r="E937">
        <v>1242558</v>
      </c>
      <c r="F937" t="s">
        <v>2288</v>
      </c>
      <c r="G937">
        <v>329</v>
      </c>
      <c r="H937">
        <v>67</v>
      </c>
      <c r="I937">
        <v>630</v>
      </c>
      <c r="J937">
        <v>65</v>
      </c>
      <c r="K937">
        <v>65</v>
      </c>
      <c r="L937">
        <v>22</v>
      </c>
      <c r="M937">
        <v>22</v>
      </c>
      <c r="P937">
        <v>149</v>
      </c>
      <c r="R937">
        <v>2012</v>
      </c>
      <c r="U937">
        <v>2012</v>
      </c>
      <c r="V937">
        <v>7</v>
      </c>
      <c r="W937">
        <v>5</v>
      </c>
      <c r="Z937" t="s">
        <v>3138</v>
      </c>
      <c r="AA937" t="s">
        <v>3618</v>
      </c>
      <c r="AC937">
        <v>5</v>
      </c>
      <c r="AD937">
        <v>1407860</v>
      </c>
      <c r="AE937">
        <v>2019</v>
      </c>
    </row>
    <row r="938" spans="1:31">
      <c r="A938" t="s">
        <v>6729</v>
      </c>
      <c r="B938">
        <v>48626</v>
      </c>
      <c r="C938" t="s">
        <v>3621</v>
      </c>
      <c r="D938">
        <v>0</v>
      </c>
      <c r="E938">
        <v>1137876</v>
      </c>
      <c r="F938" t="s">
        <v>2288</v>
      </c>
      <c r="G938">
        <v>329</v>
      </c>
      <c r="H938">
        <v>41</v>
      </c>
      <c r="I938">
        <v>230</v>
      </c>
      <c r="J938">
        <v>55</v>
      </c>
      <c r="K938">
        <v>55</v>
      </c>
      <c r="L938">
        <v>20</v>
      </c>
      <c r="M938">
        <v>20</v>
      </c>
      <c r="P938">
        <v>86</v>
      </c>
      <c r="R938">
        <v>2003</v>
      </c>
      <c r="U938">
        <v>2003</v>
      </c>
      <c r="V938">
        <v>7</v>
      </c>
      <c r="W938">
        <v>7</v>
      </c>
      <c r="Z938" t="s">
        <v>3138</v>
      </c>
      <c r="AA938" t="s">
        <v>3618</v>
      </c>
      <c r="AC938">
        <v>5</v>
      </c>
      <c r="AD938">
        <v>1407860</v>
      </c>
      <c r="AE938">
        <v>2019</v>
      </c>
    </row>
    <row r="939" spans="1:31">
      <c r="A939" t="s">
        <v>6729</v>
      </c>
      <c r="B939">
        <v>94938</v>
      </c>
      <c r="C939" t="s">
        <v>3622</v>
      </c>
      <c r="D939">
        <v>0</v>
      </c>
      <c r="F939" t="s">
        <v>2446</v>
      </c>
      <c r="G939">
        <v>359</v>
      </c>
      <c r="H939">
        <v>82</v>
      </c>
      <c r="I939">
        <v>600</v>
      </c>
      <c r="J939">
        <v>60</v>
      </c>
      <c r="K939">
        <v>60</v>
      </c>
      <c r="L939">
        <v>22</v>
      </c>
      <c r="M939">
        <v>22</v>
      </c>
      <c r="N939">
        <v>46.6</v>
      </c>
      <c r="P939">
        <v>453</v>
      </c>
      <c r="Q939">
        <v>1653</v>
      </c>
      <c r="R939">
        <v>1985</v>
      </c>
      <c r="U939">
        <v>1985</v>
      </c>
      <c r="V939">
        <v>4</v>
      </c>
      <c r="W939">
        <v>3.5999999046325599</v>
      </c>
      <c r="Z939" t="s">
        <v>3623</v>
      </c>
      <c r="AA939" t="s">
        <v>3624</v>
      </c>
      <c r="AB939" t="s">
        <v>3138</v>
      </c>
      <c r="AC939">
        <v>4</v>
      </c>
      <c r="AD939">
        <v>1704027</v>
      </c>
      <c r="AE939">
        <v>2019</v>
      </c>
    </row>
    <row r="940" spans="1:31">
      <c r="A940" t="s">
        <v>6729</v>
      </c>
      <c r="B940">
        <v>67586</v>
      </c>
      <c r="C940" t="s">
        <v>3625</v>
      </c>
      <c r="D940">
        <v>0</v>
      </c>
      <c r="E940">
        <v>683113</v>
      </c>
      <c r="F940" t="s">
        <v>2446</v>
      </c>
      <c r="G940">
        <v>351</v>
      </c>
      <c r="H940">
        <v>82</v>
      </c>
      <c r="I940">
        <v>600</v>
      </c>
      <c r="J940">
        <v>96.2</v>
      </c>
      <c r="K940">
        <v>130</v>
      </c>
      <c r="L940">
        <v>34</v>
      </c>
      <c r="M940">
        <v>38</v>
      </c>
      <c r="N940">
        <v>46.6</v>
      </c>
      <c r="P940">
        <v>453</v>
      </c>
      <c r="Q940">
        <v>1653</v>
      </c>
      <c r="R940">
        <v>1985</v>
      </c>
      <c r="U940">
        <v>1985</v>
      </c>
      <c r="V940">
        <v>4</v>
      </c>
      <c r="W940">
        <v>3.5999999046325599</v>
      </c>
      <c r="Z940" t="s">
        <v>3623</v>
      </c>
      <c r="AA940" t="s">
        <v>3624</v>
      </c>
      <c r="AB940" t="s">
        <v>3138</v>
      </c>
      <c r="AC940">
        <v>4</v>
      </c>
      <c r="AD940">
        <v>1704027</v>
      </c>
      <c r="AE940">
        <v>2019</v>
      </c>
    </row>
    <row r="941" spans="1:31">
      <c r="A941" t="s">
        <v>6729</v>
      </c>
      <c r="B941">
        <v>34201</v>
      </c>
      <c r="C941" t="s">
        <v>2630</v>
      </c>
      <c r="D941">
        <v>0</v>
      </c>
      <c r="E941">
        <v>683083</v>
      </c>
      <c r="F941" t="s">
        <v>2288</v>
      </c>
      <c r="G941">
        <v>329</v>
      </c>
      <c r="H941">
        <v>37</v>
      </c>
      <c r="I941">
        <v>250</v>
      </c>
      <c r="J941">
        <v>52</v>
      </c>
      <c r="K941">
        <v>52</v>
      </c>
      <c r="L941">
        <v>18.3</v>
      </c>
      <c r="M941">
        <v>18.3</v>
      </c>
      <c r="P941">
        <v>102</v>
      </c>
      <c r="R941">
        <v>1985</v>
      </c>
      <c r="U941">
        <v>1985</v>
      </c>
      <c r="V941">
        <v>6</v>
      </c>
      <c r="W941">
        <v>2</v>
      </c>
      <c r="Z941" t="s">
        <v>2318</v>
      </c>
      <c r="AA941" t="s">
        <v>3626</v>
      </c>
      <c r="AB941" t="s">
        <v>2329</v>
      </c>
      <c r="AC941">
        <v>5</v>
      </c>
      <c r="AD941">
        <v>102378</v>
      </c>
      <c r="AE941">
        <v>2019</v>
      </c>
    </row>
    <row r="942" spans="1:31">
      <c r="A942" t="s">
        <v>6729</v>
      </c>
      <c r="B942">
        <v>50210</v>
      </c>
      <c r="C942" t="s">
        <v>3627</v>
      </c>
      <c r="D942">
        <v>0</v>
      </c>
      <c r="E942">
        <v>1049596</v>
      </c>
      <c r="F942" t="s">
        <v>2307</v>
      </c>
      <c r="G942">
        <v>329</v>
      </c>
      <c r="H942">
        <v>6</v>
      </c>
      <c r="I942">
        <v>280</v>
      </c>
      <c r="J942">
        <v>48</v>
      </c>
      <c r="K942">
        <v>48</v>
      </c>
      <c r="L942">
        <v>16</v>
      </c>
      <c r="M942">
        <v>16</v>
      </c>
      <c r="N942">
        <v>19.5</v>
      </c>
      <c r="P942">
        <v>98</v>
      </c>
      <c r="Q942">
        <v>7</v>
      </c>
      <c r="R942">
        <v>1997</v>
      </c>
      <c r="U942">
        <v>1997</v>
      </c>
      <c r="V942">
        <v>4</v>
      </c>
      <c r="W942">
        <v>2</v>
      </c>
      <c r="Z942" t="s">
        <v>2303</v>
      </c>
      <c r="AA942" t="s">
        <v>3628</v>
      </c>
      <c r="AB942" t="s">
        <v>2986</v>
      </c>
      <c r="AC942">
        <v>5</v>
      </c>
      <c r="AD942">
        <v>4108398</v>
      </c>
      <c r="AE942">
        <v>2019</v>
      </c>
    </row>
    <row r="943" spans="1:31">
      <c r="A943" t="s">
        <v>6729</v>
      </c>
      <c r="B943">
        <v>37657</v>
      </c>
      <c r="C943" t="s">
        <v>3629</v>
      </c>
      <c r="D943">
        <v>0</v>
      </c>
      <c r="E943">
        <v>998791</v>
      </c>
      <c r="F943" t="s">
        <v>2307</v>
      </c>
      <c r="G943">
        <v>329</v>
      </c>
      <c r="H943">
        <v>7</v>
      </c>
      <c r="I943">
        <v>900</v>
      </c>
      <c r="J943">
        <v>32</v>
      </c>
      <c r="K943">
        <v>32</v>
      </c>
      <c r="L943">
        <v>10.5</v>
      </c>
      <c r="M943">
        <v>10.5</v>
      </c>
      <c r="N943">
        <v>12.1</v>
      </c>
      <c r="P943">
        <v>36</v>
      </c>
      <c r="Q943">
        <v>5</v>
      </c>
      <c r="R943">
        <v>1993</v>
      </c>
      <c r="U943">
        <v>1993</v>
      </c>
      <c r="V943">
        <v>2</v>
      </c>
      <c r="W943">
        <v>2</v>
      </c>
      <c r="Z943" t="s">
        <v>2303</v>
      </c>
      <c r="AA943" t="s">
        <v>3628</v>
      </c>
      <c r="AB943" t="s">
        <v>2986</v>
      </c>
      <c r="AC943">
        <v>5</v>
      </c>
      <c r="AD943">
        <v>4108398</v>
      </c>
      <c r="AE943">
        <v>2019</v>
      </c>
    </row>
    <row r="944" spans="1:31">
      <c r="A944" t="s">
        <v>6729</v>
      </c>
      <c r="B944">
        <v>78516</v>
      </c>
      <c r="C944" t="s">
        <v>3630</v>
      </c>
      <c r="D944">
        <v>0</v>
      </c>
      <c r="E944">
        <v>1242969</v>
      </c>
      <c r="F944" t="s">
        <v>2307</v>
      </c>
      <c r="G944">
        <v>329</v>
      </c>
      <c r="H944">
        <v>65</v>
      </c>
      <c r="I944">
        <v>1200</v>
      </c>
      <c r="J944">
        <v>59.7</v>
      </c>
      <c r="K944">
        <v>64.599999999999994</v>
      </c>
      <c r="L944">
        <v>24</v>
      </c>
      <c r="M944">
        <v>24.2</v>
      </c>
      <c r="N944">
        <v>33</v>
      </c>
      <c r="P944">
        <v>150</v>
      </c>
      <c r="Q944">
        <v>15</v>
      </c>
      <c r="R944">
        <v>2012</v>
      </c>
      <c r="U944">
        <v>2012</v>
      </c>
      <c r="V944">
        <v>4</v>
      </c>
      <c r="W944">
        <v>2.5</v>
      </c>
      <c r="Z944" t="s">
        <v>2303</v>
      </c>
      <c r="AA944" t="s">
        <v>3628</v>
      </c>
      <c r="AB944" t="s">
        <v>2986</v>
      </c>
      <c r="AC944">
        <v>5</v>
      </c>
      <c r="AD944">
        <v>4108398</v>
      </c>
      <c r="AE944">
        <v>2019</v>
      </c>
    </row>
    <row r="945" spans="1:31">
      <c r="A945" t="s">
        <v>6729</v>
      </c>
      <c r="B945">
        <v>15782</v>
      </c>
      <c r="C945" t="s">
        <v>3631</v>
      </c>
      <c r="D945">
        <v>0</v>
      </c>
      <c r="E945">
        <v>1064603</v>
      </c>
      <c r="F945" t="s">
        <v>2292</v>
      </c>
      <c r="G945">
        <v>422</v>
      </c>
      <c r="H945">
        <v>50</v>
      </c>
      <c r="I945">
        <v>1500</v>
      </c>
      <c r="J945">
        <v>130.9</v>
      </c>
      <c r="K945">
        <v>145</v>
      </c>
      <c r="L945">
        <v>36</v>
      </c>
      <c r="M945">
        <v>36</v>
      </c>
      <c r="N945">
        <v>48.5</v>
      </c>
      <c r="P945">
        <v>16</v>
      </c>
      <c r="Q945">
        <v>443</v>
      </c>
      <c r="R945">
        <v>1998</v>
      </c>
      <c r="U945">
        <v>1998</v>
      </c>
      <c r="V945">
        <v>10</v>
      </c>
      <c r="W945">
        <v>8.5</v>
      </c>
      <c r="X945" t="s">
        <v>3632</v>
      </c>
      <c r="Y945" t="s">
        <v>3633</v>
      </c>
      <c r="Z945" t="s">
        <v>2293</v>
      </c>
      <c r="AA945" t="s">
        <v>2507</v>
      </c>
      <c r="AC945">
        <v>5</v>
      </c>
      <c r="AD945">
        <v>3207425</v>
      </c>
      <c r="AE945">
        <v>2019</v>
      </c>
    </row>
    <row r="946" spans="1:31">
      <c r="A946" t="s">
        <v>6729</v>
      </c>
      <c r="B946">
        <v>13440</v>
      </c>
      <c r="C946" t="s">
        <v>3634</v>
      </c>
      <c r="D946">
        <v>0</v>
      </c>
      <c r="E946">
        <v>1062038</v>
      </c>
      <c r="F946" t="s">
        <v>2292</v>
      </c>
      <c r="G946">
        <v>422</v>
      </c>
      <c r="H946">
        <v>50</v>
      </c>
      <c r="I946">
        <v>1500</v>
      </c>
      <c r="J946">
        <v>130.9</v>
      </c>
      <c r="K946">
        <v>145</v>
      </c>
      <c r="L946">
        <v>36</v>
      </c>
      <c r="M946">
        <v>36</v>
      </c>
      <c r="N946">
        <v>48.5</v>
      </c>
      <c r="P946">
        <v>16</v>
      </c>
      <c r="Q946">
        <v>443</v>
      </c>
      <c r="R946">
        <v>1998</v>
      </c>
      <c r="U946">
        <v>1998</v>
      </c>
      <c r="V946">
        <v>10</v>
      </c>
      <c r="W946">
        <v>8.5</v>
      </c>
      <c r="X946" t="s">
        <v>3632</v>
      </c>
      <c r="Y946" t="s">
        <v>3633</v>
      </c>
      <c r="Z946" t="s">
        <v>2293</v>
      </c>
      <c r="AA946" t="s">
        <v>2507</v>
      </c>
      <c r="AC946">
        <v>4</v>
      </c>
      <c r="AD946">
        <v>3208128</v>
      </c>
      <c r="AE946">
        <v>2019</v>
      </c>
    </row>
    <row r="947" spans="1:31">
      <c r="A947" t="s">
        <v>6729</v>
      </c>
      <c r="B947">
        <v>70562</v>
      </c>
      <c r="C947" t="s">
        <v>3635</v>
      </c>
      <c r="D947">
        <v>0</v>
      </c>
      <c r="E947">
        <v>569682</v>
      </c>
      <c r="F947" t="s">
        <v>2292</v>
      </c>
      <c r="G947">
        <v>422</v>
      </c>
      <c r="H947">
        <v>67</v>
      </c>
      <c r="I947">
        <v>1166</v>
      </c>
      <c r="J947">
        <v>103.9</v>
      </c>
      <c r="K947">
        <v>110</v>
      </c>
      <c r="L947">
        <v>25</v>
      </c>
      <c r="M947">
        <v>26</v>
      </c>
      <c r="N947">
        <v>20</v>
      </c>
      <c r="P947">
        <v>12</v>
      </c>
      <c r="Q947">
        <v>99</v>
      </c>
      <c r="R947">
        <v>1976</v>
      </c>
      <c r="U947">
        <v>1976</v>
      </c>
      <c r="V947">
        <v>6.6999998092651296</v>
      </c>
      <c r="W947">
        <v>5.9000000953674299</v>
      </c>
      <c r="X947" t="s">
        <v>3632</v>
      </c>
      <c r="Y947" t="s">
        <v>3633</v>
      </c>
      <c r="Z947" t="s">
        <v>2293</v>
      </c>
      <c r="AA947" t="s">
        <v>2507</v>
      </c>
      <c r="AC947">
        <v>4</v>
      </c>
      <c r="AD947">
        <v>3208128</v>
      </c>
      <c r="AE947">
        <v>2019</v>
      </c>
    </row>
    <row r="948" spans="1:31">
      <c r="A948" t="s">
        <v>6729</v>
      </c>
      <c r="B948">
        <v>41583</v>
      </c>
      <c r="C948" t="s">
        <v>3636</v>
      </c>
      <c r="D948">
        <v>0</v>
      </c>
      <c r="E948">
        <v>1147148</v>
      </c>
      <c r="F948" t="s">
        <v>2292</v>
      </c>
      <c r="G948">
        <v>422</v>
      </c>
      <c r="H948">
        <v>64</v>
      </c>
      <c r="I948">
        <v>1950</v>
      </c>
      <c r="J948">
        <v>144</v>
      </c>
      <c r="K948">
        <v>159</v>
      </c>
      <c r="L948">
        <v>36</v>
      </c>
      <c r="M948">
        <v>36</v>
      </c>
      <c r="N948">
        <v>46</v>
      </c>
      <c r="P948">
        <v>20</v>
      </c>
      <c r="Q948">
        <v>457</v>
      </c>
      <c r="R948">
        <v>2003</v>
      </c>
      <c r="U948">
        <v>2003</v>
      </c>
      <c r="V948">
        <v>12</v>
      </c>
      <c r="W948">
        <v>7</v>
      </c>
      <c r="X948" t="s">
        <v>3632</v>
      </c>
      <c r="Y948" t="s">
        <v>3633</v>
      </c>
      <c r="Z948" t="s">
        <v>2293</v>
      </c>
      <c r="AA948" t="s">
        <v>2294</v>
      </c>
      <c r="AC948">
        <v>4</v>
      </c>
      <c r="AD948">
        <v>3206040</v>
      </c>
      <c r="AE948">
        <v>2019</v>
      </c>
    </row>
    <row r="949" spans="1:31">
      <c r="A949" t="s">
        <v>6729</v>
      </c>
      <c r="B949">
        <v>41179</v>
      </c>
      <c r="C949" t="s">
        <v>3637</v>
      </c>
      <c r="D949">
        <v>0</v>
      </c>
      <c r="E949">
        <v>1123796</v>
      </c>
      <c r="F949" t="s">
        <v>2292</v>
      </c>
      <c r="G949">
        <v>422</v>
      </c>
      <c r="H949">
        <v>63</v>
      </c>
      <c r="I949">
        <v>2400</v>
      </c>
      <c r="J949">
        <v>152.4</v>
      </c>
      <c r="K949">
        <v>169</v>
      </c>
      <c r="L949">
        <v>46</v>
      </c>
      <c r="M949">
        <v>46</v>
      </c>
      <c r="N949">
        <v>60</v>
      </c>
      <c r="P949">
        <v>35</v>
      </c>
      <c r="Q949">
        <v>935</v>
      </c>
      <c r="R949">
        <v>2002</v>
      </c>
      <c r="U949">
        <v>2002</v>
      </c>
      <c r="V949">
        <v>11.1000003814697</v>
      </c>
      <c r="W949">
        <v>9.1000003814697195</v>
      </c>
      <c r="Z949" t="s">
        <v>2293</v>
      </c>
      <c r="AA949" t="s">
        <v>3019</v>
      </c>
      <c r="AC949">
        <v>4</v>
      </c>
      <c r="AD949">
        <v>3206040</v>
      </c>
      <c r="AE949">
        <v>2019</v>
      </c>
    </row>
    <row r="950" spans="1:31">
      <c r="A950" t="s">
        <v>6729</v>
      </c>
      <c r="B950">
        <v>28046</v>
      </c>
      <c r="C950" t="s">
        <v>3638</v>
      </c>
      <c r="D950">
        <v>0</v>
      </c>
      <c r="E950">
        <v>1089901</v>
      </c>
      <c r="F950" t="s">
        <v>2292</v>
      </c>
      <c r="G950">
        <v>422</v>
      </c>
      <c r="H950">
        <v>64</v>
      </c>
      <c r="I950">
        <v>2400</v>
      </c>
      <c r="J950">
        <v>152.69999999999999</v>
      </c>
      <c r="K950">
        <v>163</v>
      </c>
      <c r="L950">
        <v>44</v>
      </c>
      <c r="M950">
        <v>44</v>
      </c>
      <c r="N950">
        <v>58</v>
      </c>
      <c r="P950">
        <v>25</v>
      </c>
      <c r="Q950">
        <v>770</v>
      </c>
      <c r="R950">
        <v>2000</v>
      </c>
      <c r="U950">
        <v>2000</v>
      </c>
      <c r="V950">
        <v>10</v>
      </c>
      <c r="W950">
        <v>8</v>
      </c>
      <c r="X950" t="s">
        <v>3632</v>
      </c>
      <c r="Y950" t="s">
        <v>3633</v>
      </c>
      <c r="Z950" t="s">
        <v>2293</v>
      </c>
      <c r="AA950" t="s">
        <v>2507</v>
      </c>
      <c r="AC950">
        <v>4</v>
      </c>
      <c r="AD950">
        <v>3206040</v>
      </c>
      <c r="AE950">
        <v>2019</v>
      </c>
    </row>
    <row r="951" spans="1:31">
      <c r="A951" t="s">
        <v>6729</v>
      </c>
      <c r="B951">
        <v>68736</v>
      </c>
      <c r="C951" t="s">
        <v>3639</v>
      </c>
      <c r="D951">
        <v>0</v>
      </c>
      <c r="E951">
        <v>629193</v>
      </c>
      <c r="F951" t="s">
        <v>2292</v>
      </c>
      <c r="G951">
        <v>422</v>
      </c>
      <c r="H951">
        <v>63</v>
      </c>
      <c r="I951">
        <v>1200</v>
      </c>
      <c r="J951">
        <v>102.6</v>
      </c>
      <c r="K951">
        <v>102.6</v>
      </c>
      <c r="L951">
        <v>26</v>
      </c>
      <c r="M951">
        <v>26</v>
      </c>
      <c r="N951">
        <v>33</v>
      </c>
      <c r="P951">
        <v>20</v>
      </c>
      <c r="Q951">
        <v>50</v>
      </c>
      <c r="R951">
        <v>1980</v>
      </c>
      <c r="U951">
        <v>1980</v>
      </c>
      <c r="V951">
        <v>6.8000001907348597</v>
      </c>
      <c r="W951">
        <v>5</v>
      </c>
      <c r="X951" t="s">
        <v>3632</v>
      </c>
      <c r="Y951" t="s">
        <v>3633</v>
      </c>
      <c r="Z951" t="s">
        <v>2293</v>
      </c>
      <c r="AA951" t="s">
        <v>2507</v>
      </c>
      <c r="AC951">
        <v>4</v>
      </c>
      <c r="AD951">
        <v>3206040</v>
      </c>
      <c r="AE951">
        <v>2019</v>
      </c>
    </row>
    <row r="952" spans="1:31">
      <c r="A952" t="s">
        <v>6729</v>
      </c>
      <c r="B952">
        <v>72692</v>
      </c>
      <c r="C952" t="s">
        <v>3640</v>
      </c>
      <c r="D952">
        <v>0</v>
      </c>
      <c r="E952">
        <v>628788</v>
      </c>
      <c r="F952" t="s">
        <v>2292</v>
      </c>
      <c r="G952">
        <v>422</v>
      </c>
      <c r="H952">
        <v>66</v>
      </c>
      <c r="I952">
        <v>1130</v>
      </c>
      <c r="J952">
        <v>97.2</v>
      </c>
      <c r="K952">
        <v>110</v>
      </c>
      <c r="L952">
        <v>26</v>
      </c>
      <c r="M952">
        <v>26</v>
      </c>
      <c r="N952">
        <v>36</v>
      </c>
      <c r="P952">
        <v>32</v>
      </c>
      <c r="Q952">
        <v>76</v>
      </c>
      <c r="R952">
        <v>1980</v>
      </c>
      <c r="U952">
        <v>1980</v>
      </c>
      <c r="V952">
        <v>9</v>
      </c>
      <c r="W952">
        <v>7</v>
      </c>
      <c r="X952" t="s">
        <v>3632</v>
      </c>
      <c r="Y952" t="s">
        <v>3633</v>
      </c>
      <c r="Z952" t="s">
        <v>2293</v>
      </c>
      <c r="AA952" t="s">
        <v>2507</v>
      </c>
      <c r="AC952">
        <v>4</v>
      </c>
      <c r="AD952">
        <v>3206040</v>
      </c>
      <c r="AE952">
        <v>2019</v>
      </c>
    </row>
    <row r="953" spans="1:31">
      <c r="A953" t="s">
        <v>6729</v>
      </c>
      <c r="B953">
        <v>47294</v>
      </c>
      <c r="C953" t="s">
        <v>3641</v>
      </c>
      <c r="D953">
        <v>0</v>
      </c>
      <c r="E953">
        <v>1121660</v>
      </c>
      <c r="F953" t="s">
        <v>2334</v>
      </c>
      <c r="G953">
        <v>359</v>
      </c>
      <c r="H953">
        <v>7</v>
      </c>
      <c r="I953">
        <v>420</v>
      </c>
      <c r="J953">
        <v>39.799999999999997</v>
      </c>
      <c r="K953">
        <v>39.799999999999997</v>
      </c>
      <c r="L953">
        <v>13.8</v>
      </c>
      <c r="M953">
        <v>13.8</v>
      </c>
      <c r="N953">
        <v>10</v>
      </c>
      <c r="P953">
        <v>35</v>
      </c>
      <c r="Q953">
        <v>7</v>
      </c>
      <c r="R953">
        <v>2001</v>
      </c>
      <c r="U953">
        <v>2001</v>
      </c>
      <c r="V953">
        <v>2.70000004768371</v>
      </c>
      <c r="W953">
        <v>2.5999999046325599</v>
      </c>
      <c r="Z953" t="s">
        <v>2465</v>
      </c>
      <c r="AA953" t="s">
        <v>2936</v>
      </c>
      <c r="AC953">
        <v>5</v>
      </c>
      <c r="AD953">
        <v>905102</v>
      </c>
      <c r="AE953">
        <v>2019</v>
      </c>
    </row>
    <row r="954" spans="1:31">
      <c r="A954" t="s">
        <v>6729</v>
      </c>
      <c r="B954">
        <v>40607</v>
      </c>
      <c r="C954" t="s">
        <v>3642</v>
      </c>
      <c r="D954">
        <v>0</v>
      </c>
      <c r="E954">
        <v>544467</v>
      </c>
      <c r="F954" t="s">
        <v>2709</v>
      </c>
      <c r="G954">
        <v>351</v>
      </c>
      <c r="H954">
        <v>58</v>
      </c>
      <c r="I954">
        <v>900</v>
      </c>
      <c r="J954">
        <v>62.1</v>
      </c>
      <c r="K954">
        <v>64.900000000000006</v>
      </c>
      <c r="L954">
        <v>22</v>
      </c>
      <c r="M954">
        <v>22.8</v>
      </c>
      <c r="N954">
        <v>26.4</v>
      </c>
      <c r="P954">
        <v>103</v>
      </c>
      <c r="R954">
        <v>1972</v>
      </c>
      <c r="U954">
        <v>1972</v>
      </c>
      <c r="V954">
        <v>5.8000001907348597</v>
      </c>
      <c r="W954">
        <v>4.5</v>
      </c>
      <c r="Z954" t="s">
        <v>2465</v>
      </c>
      <c r="AA954" t="s">
        <v>2936</v>
      </c>
      <c r="AC954">
        <v>5</v>
      </c>
      <c r="AD954">
        <v>918179</v>
      </c>
      <c r="AE954">
        <v>2019</v>
      </c>
    </row>
    <row r="955" spans="1:31">
      <c r="A955" t="s">
        <v>6729</v>
      </c>
      <c r="B955">
        <v>14663</v>
      </c>
      <c r="C955" t="s">
        <v>3643</v>
      </c>
      <c r="D955">
        <v>0</v>
      </c>
      <c r="E955">
        <v>1039051</v>
      </c>
      <c r="F955" t="s">
        <v>2709</v>
      </c>
      <c r="G955">
        <v>351</v>
      </c>
      <c r="H955">
        <v>46</v>
      </c>
      <c r="I955">
        <v>700</v>
      </c>
      <c r="J955">
        <v>64.900000000000006</v>
      </c>
      <c r="K955">
        <v>64.900000000000006</v>
      </c>
      <c r="L955">
        <v>18</v>
      </c>
      <c r="M955">
        <v>18</v>
      </c>
      <c r="N955">
        <v>26</v>
      </c>
      <c r="P955">
        <v>149</v>
      </c>
      <c r="R955">
        <v>1996</v>
      </c>
      <c r="U955">
        <v>1996</v>
      </c>
      <c r="V955">
        <v>8</v>
      </c>
      <c r="W955">
        <v>7.5</v>
      </c>
      <c r="Z955" t="s">
        <v>2465</v>
      </c>
      <c r="AA955" t="s">
        <v>2936</v>
      </c>
      <c r="AC955">
        <v>5</v>
      </c>
      <c r="AD955">
        <v>918179</v>
      </c>
      <c r="AE955">
        <v>2019</v>
      </c>
    </row>
    <row r="956" spans="1:31">
      <c r="A956" t="s">
        <v>6729</v>
      </c>
      <c r="B956">
        <v>22893</v>
      </c>
      <c r="C956" t="s">
        <v>3644</v>
      </c>
      <c r="D956">
        <v>0</v>
      </c>
      <c r="E956">
        <v>1082215</v>
      </c>
      <c r="F956" t="s">
        <v>2446</v>
      </c>
      <c r="G956">
        <v>351</v>
      </c>
      <c r="H956">
        <v>52</v>
      </c>
      <c r="I956">
        <v>700</v>
      </c>
      <c r="J956">
        <v>95</v>
      </c>
      <c r="K956">
        <v>95</v>
      </c>
      <c r="L956">
        <v>27</v>
      </c>
      <c r="M956">
        <v>27</v>
      </c>
      <c r="N956">
        <v>41</v>
      </c>
      <c r="P956">
        <v>250</v>
      </c>
      <c r="R956">
        <v>1999</v>
      </c>
      <c r="U956">
        <v>1999</v>
      </c>
      <c r="V956">
        <v>7</v>
      </c>
      <c r="W956">
        <v>6</v>
      </c>
      <c r="Z956" t="s">
        <v>2465</v>
      </c>
      <c r="AA956" t="s">
        <v>2936</v>
      </c>
      <c r="AC956">
        <v>5</v>
      </c>
      <c r="AD956">
        <v>918179</v>
      </c>
      <c r="AE956">
        <v>2019</v>
      </c>
    </row>
    <row r="957" spans="1:31">
      <c r="A957" t="s">
        <v>6729</v>
      </c>
      <c r="B957">
        <v>25995</v>
      </c>
      <c r="C957" t="s">
        <v>3645</v>
      </c>
      <c r="D957">
        <v>0</v>
      </c>
      <c r="E957">
        <v>539448</v>
      </c>
      <c r="F957" t="s">
        <v>2446</v>
      </c>
      <c r="G957">
        <v>351</v>
      </c>
      <c r="H957">
        <v>56</v>
      </c>
      <c r="I957">
        <v>400</v>
      </c>
      <c r="J957">
        <v>61.9</v>
      </c>
      <c r="K957">
        <v>64.900000000000006</v>
      </c>
      <c r="L957">
        <v>26</v>
      </c>
      <c r="M957">
        <v>26.4</v>
      </c>
      <c r="N957">
        <v>27.5</v>
      </c>
      <c r="P957">
        <v>297</v>
      </c>
      <c r="R957">
        <v>1972</v>
      </c>
      <c r="U957">
        <v>1972</v>
      </c>
      <c r="V957">
        <v>8</v>
      </c>
      <c r="W957">
        <v>5.5</v>
      </c>
      <c r="Z957" t="s">
        <v>2465</v>
      </c>
      <c r="AA957" t="s">
        <v>2936</v>
      </c>
      <c r="AC957">
        <v>5</v>
      </c>
      <c r="AD957">
        <v>918179</v>
      </c>
      <c r="AE957">
        <v>2019</v>
      </c>
    </row>
    <row r="958" spans="1:31">
      <c r="A958" t="s">
        <v>6729</v>
      </c>
      <c r="B958">
        <v>48382</v>
      </c>
      <c r="C958" t="s">
        <v>3646</v>
      </c>
      <c r="D958">
        <v>0</v>
      </c>
      <c r="E958">
        <v>1160977</v>
      </c>
      <c r="F958" t="s">
        <v>2493</v>
      </c>
      <c r="G958">
        <v>351</v>
      </c>
      <c r="H958">
        <v>22</v>
      </c>
      <c r="I958">
        <v>1428</v>
      </c>
      <c r="J958">
        <v>64.8</v>
      </c>
      <c r="K958">
        <v>64.8</v>
      </c>
      <c r="L958">
        <v>21</v>
      </c>
      <c r="M958">
        <v>21</v>
      </c>
      <c r="N958">
        <v>26</v>
      </c>
      <c r="P958">
        <v>149</v>
      </c>
      <c r="R958">
        <v>2005</v>
      </c>
      <c r="U958">
        <v>2005</v>
      </c>
      <c r="V958">
        <v>5</v>
      </c>
      <c r="W958">
        <v>4.5</v>
      </c>
      <c r="Z958" t="s">
        <v>2465</v>
      </c>
      <c r="AA958" t="s">
        <v>2936</v>
      </c>
      <c r="AC958">
        <v>5</v>
      </c>
      <c r="AD958">
        <v>918179</v>
      </c>
      <c r="AE958">
        <v>2019</v>
      </c>
    </row>
    <row r="959" spans="1:31">
      <c r="A959" t="s">
        <v>6729</v>
      </c>
      <c r="B959">
        <v>14673</v>
      </c>
      <c r="C959" t="s">
        <v>3647</v>
      </c>
      <c r="D959">
        <v>0</v>
      </c>
      <c r="E959">
        <v>635636</v>
      </c>
      <c r="F959" t="s">
        <v>2493</v>
      </c>
      <c r="G959">
        <v>351</v>
      </c>
      <c r="H959">
        <v>5</v>
      </c>
      <c r="I959">
        <v>75</v>
      </c>
      <c r="J959">
        <v>25</v>
      </c>
      <c r="K959">
        <v>25</v>
      </c>
      <c r="L959">
        <v>13</v>
      </c>
      <c r="M959">
        <v>13</v>
      </c>
      <c r="N959">
        <v>10</v>
      </c>
      <c r="P959">
        <v>24</v>
      </c>
      <c r="R959">
        <v>1981</v>
      </c>
      <c r="U959">
        <v>1981</v>
      </c>
      <c r="V959">
        <v>5</v>
      </c>
      <c r="W959">
        <v>4</v>
      </c>
      <c r="Z959" t="s">
        <v>2465</v>
      </c>
      <c r="AA959" t="s">
        <v>2936</v>
      </c>
      <c r="AC959">
        <v>5</v>
      </c>
      <c r="AD959">
        <v>918179</v>
      </c>
      <c r="AE959">
        <v>2019</v>
      </c>
    </row>
    <row r="960" spans="1:31">
      <c r="A960" t="s">
        <v>6729</v>
      </c>
      <c r="B960">
        <v>14675</v>
      </c>
      <c r="C960" t="s">
        <v>3648</v>
      </c>
      <c r="D960">
        <v>0</v>
      </c>
      <c r="E960">
        <v>672686</v>
      </c>
      <c r="F960" t="s">
        <v>2493</v>
      </c>
      <c r="G960">
        <v>351</v>
      </c>
      <c r="H960">
        <v>7</v>
      </c>
      <c r="I960">
        <v>75</v>
      </c>
      <c r="J960">
        <v>25</v>
      </c>
      <c r="K960">
        <v>25</v>
      </c>
      <c r="L960">
        <v>13</v>
      </c>
      <c r="M960">
        <v>13</v>
      </c>
      <c r="N960">
        <v>10</v>
      </c>
      <c r="P960">
        <v>24</v>
      </c>
      <c r="R960">
        <v>1984</v>
      </c>
      <c r="U960">
        <v>1984</v>
      </c>
      <c r="V960">
        <v>4.0999999046325604</v>
      </c>
      <c r="W960">
        <v>4.0999999046325604</v>
      </c>
      <c r="Z960" t="s">
        <v>2465</v>
      </c>
      <c r="AA960" t="s">
        <v>2936</v>
      </c>
      <c r="AC960">
        <v>5</v>
      </c>
      <c r="AD960">
        <v>918179</v>
      </c>
      <c r="AE960">
        <v>2019</v>
      </c>
    </row>
    <row r="961" spans="1:31">
      <c r="A961" t="s">
        <v>6729</v>
      </c>
      <c r="B961">
        <v>37144</v>
      </c>
      <c r="C961" t="s">
        <v>3649</v>
      </c>
      <c r="D961">
        <v>0</v>
      </c>
      <c r="E961">
        <v>969419</v>
      </c>
      <c r="F961" t="s">
        <v>2307</v>
      </c>
      <c r="G961">
        <v>329</v>
      </c>
      <c r="H961">
        <v>10</v>
      </c>
      <c r="I961">
        <v>210</v>
      </c>
      <c r="J961">
        <v>34</v>
      </c>
      <c r="K961">
        <v>34</v>
      </c>
      <c r="L961">
        <v>14</v>
      </c>
      <c r="M961">
        <v>14</v>
      </c>
      <c r="N961">
        <v>11.5</v>
      </c>
      <c r="P961">
        <v>51</v>
      </c>
      <c r="R961">
        <v>1990</v>
      </c>
      <c r="U961">
        <v>1990</v>
      </c>
      <c r="V961">
        <v>3</v>
      </c>
      <c r="W961">
        <v>2.5</v>
      </c>
      <c r="Z961" t="s">
        <v>2465</v>
      </c>
      <c r="AA961" t="s">
        <v>3650</v>
      </c>
      <c r="AC961">
        <v>5</v>
      </c>
      <c r="AD961">
        <v>909571</v>
      </c>
      <c r="AE961">
        <v>2019</v>
      </c>
    </row>
    <row r="962" spans="1:31">
      <c r="A962" t="s">
        <v>6729</v>
      </c>
      <c r="B962">
        <v>73781</v>
      </c>
      <c r="C962" t="s">
        <v>3651</v>
      </c>
      <c r="D962">
        <v>0</v>
      </c>
      <c r="E962">
        <v>963835</v>
      </c>
      <c r="F962" t="s">
        <v>2378</v>
      </c>
      <c r="G962">
        <v>359</v>
      </c>
      <c r="H962">
        <v>48</v>
      </c>
      <c r="I962">
        <v>500</v>
      </c>
      <c r="J962">
        <v>64.7</v>
      </c>
      <c r="K962">
        <v>65</v>
      </c>
      <c r="L962">
        <v>16</v>
      </c>
      <c r="M962">
        <v>16</v>
      </c>
      <c r="N962">
        <v>15.5</v>
      </c>
      <c r="P962">
        <v>120</v>
      </c>
      <c r="Q962">
        <v>38</v>
      </c>
      <c r="R962">
        <v>1990</v>
      </c>
      <c r="U962">
        <v>1990</v>
      </c>
      <c r="V962">
        <v>4</v>
      </c>
      <c r="W962">
        <v>3.5</v>
      </c>
      <c r="Z962" t="s">
        <v>2465</v>
      </c>
      <c r="AA962" t="s">
        <v>3652</v>
      </c>
      <c r="AB962" t="s">
        <v>3409</v>
      </c>
      <c r="AC962">
        <v>5</v>
      </c>
      <c r="AD962">
        <v>909572</v>
      </c>
      <c r="AE962">
        <v>2019</v>
      </c>
    </row>
    <row r="963" spans="1:31">
      <c r="A963" t="s">
        <v>6729</v>
      </c>
      <c r="B963">
        <v>17477</v>
      </c>
      <c r="C963" t="s">
        <v>2053</v>
      </c>
      <c r="D963">
        <v>0</v>
      </c>
      <c r="E963">
        <v>1074964</v>
      </c>
      <c r="F963" t="s">
        <v>2591</v>
      </c>
      <c r="G963">
        <v>114</v>
      </c>
      <c r="H963">
        <v>11071</v>
      </c>
      <c r="I963">
        <v>13391</v>
      </c>
      <c r="J963">
        <v>594.29999999999995</v>
      </c>
      <c r="K963">
        <v>594.29999999999995</v>
      </c>
      <c r="L963">
        <v>105.9</v>
      </c>
      <c r="M963">
        <v>106.5</v>
      </c>
      <c r="N963">
        <v>133.19999999999999</v>
      </c>
      <c r="Q963">
        <v>30770</v>
      </c>
      <c r="R963">
        <v>1999</v>
      </c>
      <c r="U963">
        <v>1999</v>
      </c>
      <c r="V963">
        <v>40</v>
      </c>
      <c r="W963">
        <v>22</v>
      </c>
      <c r="Z963" t="s">
        <v>2303</v>
      </c>
      <c r="AA963" t="s">
        <v>2623</v>
      </c>
      <c r="AB963" t="s">
        <v>2323</v>
      </c>
      <c r="AC963">
        <v>5</v>
      </c>
      <c r="AD963">
        <v>3918326</v>
      </c>
      <c r="AE963">
        <v>2019</v>
      </c>
    </row>
    <row r="964" spans="1:31">
      <c r="A964" t="s">
        <v>6729</v>
      </c>
      <c r="B964">
        <v>83045</v>
      </c>
      <c r="C964" t="s">
        <v>2056</v>
      </c>
      <c r="D964">
        <v>0</v>
      </c>
      <c r="E964">
        <v>1260100</v>
      </c>
      <c r="F964" t="s">
        <v>2591</v>
      </c>
      <c r="G964">
        <v>114</v>
      </c>
      <c r="H964">
        <v>12581</v>
      </c>
      <c r="I964">
        <v>10325</v>
      </c>
      <c r="J964">
        <v>587.1</v>
      </c>
      <c r="K964">
        <v>587.1</v>
      </c>
      <c r="L964">
        <v>105.6</v>
      </c>
      <c r="M964">
        <v>105.6</v>
      </c>
      <c r="Q964">
        <v>37743</v>
      </c>
      <c r="R964">
        <v>2016</v>
      </c>
      <c r="U964">
        <v>2016</v>
      </c>
      <c r="V964">
        <v>44</v>
      </c>
      <c r="W964">
        <v>18</v>
      </c>
      <c r="Z964" t="s">
        <v>2303</v>
      </c>
      <c r="AA964" t="s">
        <v>2623</v>
      </c>
      <c r="AB964" t="s">
        <v>2323</v>
      </c>
      <c r="AC964">
        <v>5</v>
      </c>
      <c r="AD964">
        <v>3918326</v>
      </c>
      <c r="AE964">
        <v>2019</v>
      </c>
    </row>
    <row r="965" spans="1:31">
      <c r="A965" t="s">
        <v>6729</v>
      </c>
      <c r="B965">
        <v>17181</v>
      </c>
      <c r="C965" t="s">
        <v>2165</v>
      </c>
      <c r="D965">
        <v>0</v>
      </c>
      <c r="E965">
        <v>1072067</v>
      </c>
      <c r="F965" t="s">
        <v>3529</v>
      </c>
      <c r="G965">
        <v>199</v>
      </c>
      <c r="H965">
        <v>11125</v>
      </c>
      <c r="I965">
        <v>9180</v>
      </c>
      <c r="J965">
        <v>575.70000000000005</v>
      </c>
      <c r="K965">
        <v>600</v>
      </c>
      <c r="L965">
        <v>103</v>
      </c>
      <c r="M965">
        <v>103.4</v>
      </c>
      <c r="N965">
        <v>131</v>
      </c>
      <c r="Q965">
        <v>46069</v>
      </c>
      <c r="R965">
        <v>1998</v>
      </c>
      <c r="U965">
        <v>1998</v>
      </c>
      <c r="V965">
        <v>40</v>
      </c>
      <c r="W965">
        <v>19.5</v>
      </c>
      <c r="X965" t="s">
        <v>3653</v>
      </c>
      <c r="Y965" t="s">
        <v>3654</v>
      </c>
      <c r="Z965" t="s">
        <v>2303</v>
      </c>
      <c r="AA965" t="s">
        <v>2623</v>
      </c>
      <c r="AB965" t="s">
        <v>2323</v>
      </c>
      <c r="AC965">
        <v>5</v>
      </c>
      <c r="AD965">
        <v>3918326</v>
      </c>
      <c r="AE965">
        <v>2019</v>
      </c>
    </row>
    <row r="966" spans="1:31">
      <c r="A966" t="s">
        <v>6729</v>
      </c>
      <c r="B966">
        <v>17187</v>
      </c>
      <c r="C966" t="s">
        <v>2192</v>
      </c>
      <c r="D966">
        <v>0</v>
      </c>
      <c r="E966">
        <v>1074965</v>
      </c>
      <c r="F966" t="s">
        <v>3529</v>
      </c>
      <c r="G966">
        <v>199</v>
      </c>
      <c r="H966">
        <v>11071</v>
      </c>
      <c r="I966">
        <v>15600</v>
      </c>
      <c r="J966">
        <v>616.70000000000005</v>
      </c>
      <c r="K966">
        <v>616.70000000000005</v>
      </c>
      <c r="L966">
        <v>105.6</v>
      </c>
      <c r="M966">
        <v>105.6</v>
      </c>
      <c r="N966">
        <v>133.19999999999999</v>
      </c>
      <c r="Q966">
        <v>45671</v>
      </c>
      <c r="R966">
        <v>1999</v>
      </c>
      <c r="U966">
        <v>1999</v>
      </c>
      <c r="V966">
        <v>40.200000762939403</v>
      </c>
      <c r="W966">
        <v>21.899999618530199</v>
      </c>
      <c r="X966" t="s">
        <v>3654</v>
      </c>
      <c r="Z966" t="s">
        <v>2303</v>
      </c>
      <c r="AA966" t="s">
        <v>2623</v>
      </c>
      <c r="AB966" t="s">
        <v>2323</v>
      </c>
      <c r="AC966">
        <v>5</v>
      </c>
      <c r="AD966">
        <v>3918326</v>
      </c>
      <c r="AE966">
        <v>2019</v>
      </c>
    </row>
    <row r="967" spans="1:31">
      <c r="A967" t="s">
        <v>6729</v>
      </c>
      <c r="B967">
        <v>71241</v>
      </c>
      <c r="C967" t="s">
        <v>3655</v>
      </c>
      <c r="D967">
        <v>0</v>
      </c>
      <c r="E967">
        <v>686810</v>
      </c>
      <c r="F967" t="s">
        <v>2446</v>
      </c>
      <c r="G967">
        <v>351</v>
      </c>
      <c r="H967">
        <v>58</v>
      </c>
      <c r="I967">
        <v>390</v>
      </c>
      <c r="J967">
        <v>64.8</v>
      </c>
      <c r="K967">
        <v>64.8</v>
      </c>
      <c r="L967">
        <v>22</v>
      </c>
      <c r="M967">
        <v>22</v>
      </c>
      <c r="N967">
        <v>17.600000000000001</v>
      </c>
      <c r="P967">
        <v>200</v>
      </c>
      <c r="R967">
        <v>1985</v>
      </c>
      <c r="U967">
        <v>1985</v>
      </c>
      <c r="V967">
        <v>4.5</v>
      </c>
      <c r="W967">
        <v>4.3000001907348597</v>
      </c>
      <c r="Z967" t="s">
        <v>2929</v>
      </c>
      <c r="AA967" t="s">
        <v>2930</v>
      </c>
      <c r="AC967">
        <v>3</v>
      </c>
      <c r="AD967">
        <v>2602545</v>
      </c>
      <c r="AE967">
        <v>2019</v>
      </c>
    </row>
    <row r="968" spans="1:31">
      <c r="A968" t="s">
        <v>6729</v>
      </c>
      <c r="B968">
        <v>67794</v>
      </c>
      <c r="C968" t="s">
        <v>3656</v>
      </c>
      <c r="D968">
        <v>0</v>
      </c>
      <c r="E968">
        <v>622223</v>
      </c>
      <c r="F968" t="s">
        <v>2446</v>
      </c>
      <c r="G968">
        <v>351</v>
      </c>
      <c r="H968">
        <v>19</v>
      </c>
      <c r="I968">
        <v>175</v>
      </c>
      <c r="J968">
        <v>71.900000000000006</v>
      </c>
      <c r="K968">
        <v>71.900000000000006</v>
      </c>
      <c r="L968">
        <v>15.6</v>
      </c>
      <c r="M968">
        <v>15.9</v>
      </c>
      <c r="N968">
        <v>14</v>
      </c>
      <c r="P968">
        <v>100</v>
      </c>
      <c r="R968">
        <v>1980</v>
      </c>
      <c r="U968">
        <v>1980</v>
      </c>
      <c r="V968">
        <v>4.8000001907348597</v>
      </c>
      <c r="W968">
        <v>3.5</v>
      </c>
      <c r="Z968" t="s">
        <v>2929</v>
      </c>
      <c r="AA968" t="s">
        <v>2930</v>
      </c>
      <c r="AC968">
        <v>3</v>
      </c>
      <c r="AD968">
        <v>2602545</v>
      </c>
      <c r="AE968">
        <v>2019</v>
      </c>
    </row>
    <row r="969" spans="1:31">
      <c r="A969" t="s">
        <v>6729</v>
      </c>
      <c r="B969">
        <v>71242</v>
      </c>
      <c r="C969" t="s">
        <v>3657</v>
      </c>
      <c r="D969">
        <v>0</v>
      </c>
      <c r="E969">
        <v>275663</v>
      </c>
      <c r="F969" t="s">
        <v>2446</v>
      </c>
      <c r="G969">
        <v>351</v>
      </c>
      <c r="H969">
        <v>26</v>
      </c>
      <c r="I969">
        <v>378</v>
      </c>
      <c r="J969">
        <v>50.6</v>
      </c>
      <c r="K969">
        <v>50.6</v>
      </c>
      <c r="L969">
        <v>15</v>
      </c>
      <c r="M969">
        <v>15</v>
      </c>
      <c r="N969">
        <v>14</v>
      </c>
      <c r="P969">
        <v>50</v>
      </c>
      <c r="R969">
        <v>1957</v>
      </c>
      <c r="U969">
        <v>1957</v>
      </c>
      <c r="V969">
        <v>4</v>
      </c>
      <c r="W969">
        <v>3.5</v>
      </c>
      <c r="Z969" t="s">
        <v>2929</v>
      </c>
      <c r="AA969" t="s">
        <v>2930</v>
      </c>
      <c r="AC969">
        <v>3</v>
      </c>
      <c r="AD969">
        <v>2602545</v>
      </c>
      <c r="AE969">
        <v>2019</v>
      </c>
    </row>
    <row r="970" spans="1:31">
      <c r="A970" t="s">
        <v>6729</v>
      </c>
      <c r="B970">
        <v>20019</v>
      </c>
      <c r="C970" t="s">
        <v>3658</v>
      </c>
      <c r="D970">
        <v>1</v>
      </c>
      <c r="E970">
        <v>1059170</v>
      </c>
      <c r="F970" t="s">
        <v>2493</v>
      </c>
      <c r="G970">
        <v>351</v>
      </c>
      <c r="H970">
        <v>7</v>
      </c>
      <c r="I970">
        <v>46</v>
      </c>
      <c r="J970">
        <v>26.5</v>
      </c>
      <c r="K970">
        <v>26.5</v>
      </c>
      <c r="L970">
        <v>10</v>
      </c>
      <c r="M970">
        <v>10</v>
      </c>
      <c r="N970">
        <v>4</v>
      </c>
      <c r="P970">
        <v>23</v>
      </c>
      <c r="R970">
        <v>1997</v>
      </c>
      <c r="U970">
        <v>1997</v>
      </c>
      <c r="V970">
        <v>5</v>
      </c>
      <c r="W970">
        <v>5</v>
      </c>
      <c r="Z970" t="s">
        <v>2929</v>
      </c>
      <c r="AA970" t="s">
        <v>2930</v>
      </c>
      <c r="AC970">
        <v>3</v>
      </c>
      <c r="AD970">
        <v>2602545</v>
      </c>
      <c r="AE970">
        <v>2019</v>
      </c>
    </row>
    <row r="971" spans="1:31">
      <c r="A971" t="s">
        <v>6729</v>
      </c>
      <c r="B971">
        <v>20134</v>
      </c>
      <c r="C971" t="s">
        <v>3659</v>
      </c>
      <c r="D971">
        <v>0</v>
      </c>
      <c r="E971">
        <v>507102</v>
      </c>
      <c r="F971" t="s">
        <v>2297</v>
      </c>
      <c r="G971">
        <v>359</v>
      </c>
      <c r="H971">
        <v>88</v>
      </c>
      <c r="I971">
        <v>920</v>
      </c>
      <c r="J971">
        <v>98</v>
      </c>
      <c r="K971">
        <v>105</v>
      </c>
      <c r="L971">
        <v>24</v>
      </c>
      <c r="M971">
        <v>25</v>
      </c>
      <c r="N971">
        <v>17.5</v>
      </c>
      <c r="P971">
        <v>170</v>
      </c>
      <c r="R971">
        <v>1967</v>
      </c>
      <c r="U971">
        <v>1967</v>
      </c>
      <c r="V971">
        <v>6.5999999046325604</v>
      </c>
      <c r="W971">
        <v>6.1999998092651296</v>
      </c>
      <c r="Z971" t="s">
        <v>2929</v>
      </c>
      <c r="AA971" t="s">
        <v>3660</v>
      </c>
      <c r="AC971">
        <v>3</v>
      </c>
      <c r="AD971">
        <v>2699265</v>
      </c>
      <c r="AE971">
        <v>2019</v>
      </c>
    </row>
    <row r="972" spans="1:31">
      <c r="A972" t="s">
        <v>6729</v>
      </c>
      <c r="B972">
        <v>34820</v>
      </c>
      <c r="C972" t="s">
        <v>3661</v>
      </c>
      <c r="D972">
        <v>0</v>
      </c>
      <c r="F972" t="s">
        <v>2288</v>
      </c>
      <c r="G972">
        <v>329</v>
      </c>
      <c r="H972">
        <v>999999</v>
      </c>
      <c r="I972">
        <v>20</v>
      </c>
      <c r="J972">
        <v>50</v>
      </c>
      <c r="K972">
        <v>50</v>
      </c>
      <c r="L972">
        <v>18</v>
      </c>
      <c r="M972">
        <v>999.9</v>
      </c>
      <c r="N972">
        <v>8</v>
      </c>
      <c r="Q972">
        <v>2</v>
      </c>
      <c r="R972">
        <v>2004</v>
      </c>
      <c r="U972">
        <v>2004</v>
      </c>
      <c r="V972">
        <v>2</v>
      </c>
      <c r="W972">
        <v>1.6000000238418499</v>
      </c>
      <c r="Z972" t="s">
        <v>3265</v>
      </c>
      <c r="AA972" t="s">
        <v>2397</v>
      </c>
      <c r="AB972" t="s">
        <v>3662</v>
      </c>
      <c r="AC972">
        <v>4</v>
      </c>
      <c r="AD972">
        <v>4302439</v>
      </c>
      <c r="AE972">
        <v>2019</v>
      </c>
    </row>
    <row r="973" spans="1:31">
      <c r="A973" t="s">
        <v>6729</v>
      </c>
      <c r="B973">
        <v>34838</v>
      </c>
      <c r="C973" t="s">
        <v>3663</v>
      </c>
      <c r="D973">
        <v>0</v>
      </c>
      <c r="E973">
        <v>279112</v>
      </c>
      <c r="F973" t="s">
        <v>2288</v>
      </c>
      <c r="G973">
        <v>329</v>
      </c>
      <c r="H973">
        <v>21</v>
      </c>
      <c r="I973">
        <v>5</v>
      </c>
      <c r="J973">
        <v>50</v>
      </c>
      <c r="K973">
        <v>50.8</v>
      </c>
      <c r="L973">
        <v>18</v>
      </c>
      <c r="M973">
        <v>18</v>
      </c>
      <c r="N973">
        <v>8</v>
      </c>
      <c r="Q973">
        <v>2</v>
      </c>
      <c r="R973">
        <v>2004</v>
      </c>
      <c r="U973">
        <v>2004</v>
      </c>
      <c r="V973">
        <v>2</v>
      </c>
      <c r="W973">
        <v>1.6000000238418499</v>
      </c>
      <c r="Z973" t="s">
        <v>3265</v>
      </c>
      <c r="AA973" t="s">
        <v>2397</v>
      </c>
      <c r="AB973" t="s">
        <v>3662</v>
      </c>
      <c r="AC973">
        <v>4</v>
      </c>
      <c r="AD973">
        <v>4302439</v>
      </c>
      <c r="AE973">
        <v>2019</v>
      </c>
    </row>
    <row r="974" spans="1:31">
      <c r="A974" t="s">
        <v>6729</v>
      </c>
      <c r="B974">
        <v>71052</v>
      </c>
      <c r="C974" t="s">
        <v>3664</v>
      </c>
      <c r="D974">
        <v>0</v>
      </c>
      <c r="E974">
        <v>911518</v>
      </c>
      <c r="F974" t="s">
        <v>2446</v>
      </c>
      <c r="G974">
        <v>351</v>
      </c>
      <c r="H974">
        <v>65</v>
      </c>
      <c r="I974">
        <v>600</v>
      </c>
      <c r="J974">
        <v>84.5</v>
      </c>
      <c r="K974">
        <v>91</v>
      </c>
      <c r="L974">
        <v>25</v>
      </c>
      <c r="M974">
        <v>25</v>
      </c>
      <c r="N974">
        <v>39</v>
      </c>
      <c r="P974">
        <v>350</v>
      </c>
      <c r="R974">
        <v>1987</v>
      </c>
      <c r="U974">
        <v>1987</v>
      </c>
      <c r="V974">
        <v>4.5</v>
      </c>
      <c r="W974">
        <v>4</v>
      </c>
      <c r="Z974" t="s">
        <v>3272</v>
      </c>
      <c r="AA974" t="s">
        <v>3665</v>
      </c>
      <c r="AB974" t="s">
        <v>3666</v>
      </c>
      <c r="AC974">
        <v>5</v>
      </c>
      <c r="AD974">
        <v>709634</v>
      </c>
      <c r="AE974">
        <v>2019</v>
      </c>
    </row>
    <row r="975" spans="1:31">
      <c r="A975" t="s">
        <v>6729</v>
      </c>
      <c r="B975">
        <v>27400</v>
      </c>
      <c r="C975" t="s">
        <v>3667</v>
      </c>
      <c r="D975">
        <v>2</v>
      </c>
      <c r="E975">
        <v>1054105</v>
      </c>
      <c r="F975" t="s">
        <v>2493</v>
      </c>
      <c r="G975">
        <v>351</v>
      </c>
      <c r="H975">
        <v>37</v>
      </c>
      <c r="I975">
        <v>2600</v>
      </c>
      <c r="J975">
        <v>64.7</v>
      </c>
      <c r="K975">
        <v>64.7</v>
      </c>
      <c r="L975">
        <v>18.2</v>
      </c>
      <c r="M975">
        <v>18.2</v>
      </c>
      <c r="N975">
        <v>18</v>
      </c>
      <c r="P975">
        <v>147</v>
      </c>
      <c r="R975">
        <v>1997</v>
      </c>
      <c r="U975">
        <v>1997</v>
      </c>
      <c r="V975">
        <v>6</v>
      </c>
      <c r="W975">
        <v>2</v>
      </c>
      <c r="Z975" t="s">
        <v>2402</v>
      </c>
      <c r="AA975" t="s">
        <v>2364</v>
      </c>
      <c r="AC975">
        <v>5</v>
      </c>
      <c r="AD975">
        <v>318620</v>
      </c>
      <c r="AE975">
        <v>2019</v>
      </c>
    </row>
    <row r="976" spans="1:31">
      <c r="A976" t="s">
        <v>6729</v>
      </c>
      <c r="B976">
        <v>83331</v>
      </c>
      <c r="C976" t="s">
        <v>3668</v>
      </c>
      <c r="D976">
        <v>0</v>
      </c>
      <c r="E976">
        <v>1267743</v>
      </c>
      <c r="F976" t="s">
        <v>2446</v>
      </c>
      <c r="G976">
        <v>359</v>
      </c>
      <c r="H976">
        <v>68</v>
      </c>
      <c r="I976">
        <v>2400</v>
      </c>
      <c r="J976">
        <v>165</v>
      </c>
      <c r="K976">
        <v>165</v>
      </c>
      <c r="L976">
        <v>34</v>
      </c>
      <c r="M976">
        <v>34</v>
      </c>
      <c r="N976">
        <v>36</v>
      </c>
      <c r="P976">
        <v>600</v>
      </c>
      <c r="Q976">
        <v>99</v>
      </c>
      <c r="R976">
        <v>2016</v>
      </c>
      <c r="U976">
        <v>2016</v>
      </c>
      <c r="V976">
        <v>12</v>
      </c>
      <c r="W976">
        <v>11</v>
      </c>
      <c r="Z976" t="s">
        <v>2402</v>
      </c>
      <c r="AA976" t="s">
        <v>2364</v>
      </c>
      <c r="AC976">
        <v>3</v>
      </c>
      <c r="AD976">
        <v>318620</v>
      </c>
      <c r="AE976">
        <v>2019</v>
      </c>
    </row>
    <row r="977" spans="1:31">
      <c r="A977" t="s">
        <v>6729</v>
      </c>
      <c r="B977">
        <v>49686</v>
      </c>
      <c r="C977" t="s">
        <v>3669</v>
      </c>
      <c r="D977">
        <v>0</v>
      </c>
      <c r="E977">
        <v>1218803</v>
      </c>
      <c r="F977" t="s">
        <v>2446</v>
      </c>
      <c r="G977">
        <v>351</v>
      </c>
      <c r="H977">
        <v>65</v>
      </c>
      <c r="I977">
        <v>2200</v>
      </c>
      <c r="J977">
        <v>154.69999999999999</v>
      </c>
      <c r="K977">
        <v>164.5</v>
      </c>
      <c r="L977">
        <v>34</v>
      </c>
      <c r="M977">
        <v>34</v>
      </c>
      <c r="N977">
        <v>23.6</v>
      </c>
      <c r="P977">
        <v>600</v>
      </c>
      <c r="Q977">
        <v>99</v>
      </c>
      <c r="R977">
        <v>2009</v>
      </c>
      <c r="U977">
        <v>2009</v>
      </c>
      <c r="V977">
        <v>8</v>
      </c>
      <c r="W977">
        <v>7</v>
      </c>
      <c r="Z977" t="s">
        <v>2402</v>
      </c>
      <c r="AA977" t="s">
        <v>2364</v>
      </c>
      <c r="AC977">
        <v>5</v>
      </c>
      <c r="AD977">
        <v>318620</v>
      </c>
      <c r="AE977">
        <v>2019</v>
      </c>
    </row>
    <row r="978" spans="1:31">
      <c r="A978" t="s">
        <v>6729</v>
      </c>
      <c r="B978">
        <v>83722</v>
      </c>
      <c r="C978" t="s">
        <v>3670</v>
      </c>
      <c r="D978">
        <v>0</v>
      </c>
      <c r="E978">
        <v>1278765</v>
      </c>
      <c r="F978" t="s">
        <v>2446</v>
      </c>
      <c r="G978">
        <v>359</v>
      </c>
      <c r="H978">
        <v>68</v>
      </c>
      <c r="I978">
        <v>2400</v>
      </c>
      <c r="J978">
        <v>154.6</v>
      </c>
      <c r="K978">
        <v>154.6</v>
      </c>
      <c r="L978">
        <v>33.9</v>
      </c>
      <c r="M978">
        <v>33.9</v>
      </c>
      <c r="N978">
        <v>3.6</v>
      </c>
      <c r="P978">
        <v>600</v>
      </c>
      <c r="Q978">
        <v>99</v>
      </c>
      <c r="R978">
        <v>2017</v>
      </c>
      <c r="U978">
        <v>2017</v>
      </c>
      <c r="V978">
        <v>12</v>
      </c>
      <c r="W978">
        <v>11</v>
      </c>
      <c r="Z978" t="s">
        <v>2402</v>
      </c>
      <c r="AA978" t="s">
        <v>2364</v>
      </c>
      <c r="AC978">
        <v>5</v>
      </c>
      <c r="AD978">
        <v>318620</v>
      </c>
      <c r="AE978">
        <v>2019</v>
      </c>
    </row>
    <row r="979" spans="1:31">
      <c r="A979" t="s">
        <v>6729</v>
      </c>
      <c r="B979">
        <v>49689</v>
      </c>
      <c r="C979" t="s">
        <v>3671</v>
      </c>
      <c r="D979">
        <v>0</v>
      </c>
      <c r="E979">
        <v>1208565</v>
      </c>
      <c r="F979" t="s">
        <v>2446</v>
      </c>
      <c r="G979">
        <v>351</v>
      </c>
      <c r="H979">
        <v>65</v>
      </c>
      <c r="I979">
        <v>2200</v>
      </c>
      <c r="J979">
        <v>154.69999999999999</v>
      </c>
      <c r="K979">
        <v>164.5</v>
      </c>
      <c r="L979">
        <v>34</v>
      </c>
      <c r="M979">
        <v>34</v>
      </c>
      <c r="N979">
        <v>23.6</v>
      </c>
      <c r="P979">
        <v>600</v>
      </c>
      <c r="Q979">
        <v>99</v>
      </c>
      <c r="R979">
        <v>2008</v>
      </c>
      <c r="U979">
        <v>2008</v>
      </c>
      <c r="V979">
        <v>8</v>
      </c>
      <c r="W979">
        <v>7</v>
      </c>
      <c r="Z979" t="s">
        <v>2402</v>
      </c>
      <c r="AA979" t="s">
        <v>2364</v>
      </c>
      <c r="AC979">
        <v>5</v>
      </c>
      <c r="AD979">
        <v>318620</v>
      </c>
      <c r="AE979">
        <v>2019</v>
      </c>
    </row>
    <row r="980" spans="1:31">
      <c r="A980" t="s">
        <v>6729</v>
      </c>
      <c r="B980">
        <v>49685</v>
      </c>
      <c r="C980" t="s">
        <v>3672</v>
      </c>
      <c r="D980">
        <v>0</v>
      </c>
      <c r="E980">
        <v>1218805</v>
      </c>
      <c r="F980" t="s">
        <v>2446</v>
      </c>
      <c r="G980">
        <v>351</v>
      </c>
      <c r="H980">
        <v>65</v>
      </c>
      <c r="I980">
        <v>2200</v>
      </c>
      <c r="J980">
        <v>154.69999999999999</v>
      </c>
      <c r="K980">
        <v>164.5</v>
      </c>
      <c r="L980">
        <v>34</v>
      </c>
      <c r="M980">
        <v>34</v>
      </c>
      <c r="N980">
        <v>23.6</v>
      </c>
      <c r="P980">
        <v>600</v>
      </c>
      <c r="Q980">
        <v>99</v>
      </c>
      <c r="R980">
        <v>2009</v>
      </c>
      <c r="U980">
        <v>2009</v>
      </c>
      <c r="V980">
        <v>8</v>
      </c>
      <c r="W980">
        <v>7</v>
      </c>
      <c r="Z980" t="s">
        <v>2402</v>
      </c>
      <c r="AA980" t="s">
        <v>2364</v>
      </c>
      <c r="AC980">
        <v>5</v>
      </c>
      <c r="AD980">
        <v>318620</v>
      </c>
      <c r="AE980">
        <v>2019</v>
      </c>
    </row>
    <row r="981" spans="1:31">
      <c r="A981" t="s">
        <v>6729</v>
      </c>
      <c r="B981">
        <v>83332</v>
      </c>
      <c r="C981" t="s">
        <v>3673</v>
      </c>
      <c r="D981">
        <v>0</v>
      </c>
      <c r="E981">
        <v>1267741</v>
      </c>
      <c r="F981" t="s">
        <v>2446</v>
      </c>
      <c r="G981">
        <v>359</v>
      </c>
      <c r="H981">
        <v>68</v>
      </c>
      <c r="I981">
        <v>2400</v>
      </c>
      <c r="J981">
        <v>165</v>
      </c>
      <c r="K981">
        <v>165</v>
      </c>
      <c r="L981">
        <v>34</v>
      </c>
      <c r="M981">
        <v>34</v>
      </c>
      <c r="N981">
        <v>36</v>
      </c>
      <c r="P981">
        <v>600</v>
      </c>
      <c r="Q981">
        <v>99</v>
      </c>
      <c r="R981">
        <v>2016</v>
      </c>
      <c r="U981">
        <v>2016</v>
      </c>
      <c r="V981">
        <v>12</v>
      </c>
      <c r="W981">
        <v>11</v>
      </c>
      <c r="Z981" t="s">
        <v>2402</v>
      </c>
      <c r="AA981" t="s">
        <v>2364</v>
      </c>
      <c r="AC981">
        <v>3</v>
      </c>
      <c r="AD981">
        <v>318620</v>
      </c>
      <c r="AE981">
        <v>2019</v>
      </c>
    </row>
    <row r="982" spans="1:31">
      <c r="A982" t="s">
        <v>6729</v>
      </c>
      <c r="B982">
        <v>48162</v>
      </c>
      <c r="C982" t="s">
        <v>3674</v>
      </c>
      <c r="D982">
        <v>0</v>
      </c>
      <c r="E982">
        <v>537690</v>
      </c>
      <c r="F982" t="s">
        <v>2446</v>
      </c>
      <c r="G982">
        <v>351</v>
      </c>
      <c r="H982">
        <v>202</v>
      </c>
      <c r="I982">
        <v>1320</v>
      </c>
      <c r="J982">
        <v>156.69999999999999</v>
      </c>
      <c r="K982">
        <v>171</v>
      </c>
      <c r="L982">
        <v>25.8</v>
      </c>
      <c r="M982">
        <v>25.8</v>
      </c>
      <c r="N982">
        <v>23</v>
      </c>
      <c r="P982">
        <v>585</v>
      </c>
      <c r="Q982">
        <v>298</v>
      </c>
      <c r="R982">
        <v>1934</v>
      </c>
      <c r="S982" t="s">
        <v>2344</v>
      </c>
      <c r="T982">
        <v>1974</v>
      </c>
      <c r="U982">
        <v>1974</v>
      </c>
      <c r="V982">
        <v>10</v>
      </c>
      <c r="W982">
        <v>9</v>
      </c>
      <c r="Z982" t="s">
        <v>2402</v>
      </c>
      <c r="AA982" t="s">
        <v>2364</v>
      </c>
      <c r="AC982">
        <v>5</v>
      </c>
      <c r="AD982">
        <v>318620</v>
      </c>
      <c r="AE982">
        <v>2019</v>
      </c>
    </row>
    <row r="983" spans="1:31">
      <c r="A983" t="s">
        <v>6729</v>
      </c>
      <c r="B983">
        <v>80570</v>
      </c>
      <c r="C983" t="s">
        <v>3675</v>
      </c>
      <c r="D983">
        <v>141</v>
      </c>
      <c r="E983">
        <v>274677</v>
      </c>
      <c r="F983" t="s">
        <v>2292</v>
      </c>
      <c r="G983">
        <v>422</v>
      </c>
      <c r="H983">
        <v>2670</v>
      </c>
      <c r="J983">
        <v>257.7</v>
      </c>
      <c r="K983">
        <v>260</v>
      </c>
      <c r="L983">
        <v>68</v>
      </c>
      <c r="M983">
        <v>68</v>
      </c>
      <c r="N983">
        <v>41</v>
      </c>
      <c r="Q983">
        <v>9091</v>
      </c>
      <c r="R983">
        <v>1957</v>
      </c>
      <c r="U983">
        <v>1957</v>
      </c>
      <c r="V983">
        <v>19.5</v>
      </c>
      <c r="W983">
        <v>3</v>
      </c>
      <c r="X983" t="s">
        <v>3599</v>
      </c>
      <c r="Z983" t="s">
        <v>2509</v>
      </c>
      <c r="AA983" t="s">
        <v>3676</v>
      </c>
      <c r="AC983">
        <v>5</v>
      </c>
      <c r="AD983">
        <v>3800429</v>
      </c>
      <c r="AE983">
        <v>2019</v>
      </c>
    </row>
    <row r="984" spans="1:31">
      <c r="A984" t="s">
        <v>6729</v>
      </c>
      <c r="B984">
        <v>18501</v>
      </c>
      <c r="C984" t="s">
        <v>3677</v>
      </c>
      <c r="D984">
        <v>0</v>
      </c>
      <c r="E984">
        <v>515337</v>
      </c>
      <c r="F984" t="s">
        <v>2292</v>
      </c>
      <c r="G984">
        <v>422</v>
      </c>
      <c r="H984">
        <v>744</v>
      </c>
      <c r="J984">
        <v>175</v>
      </c>
      <c r="K984">
        <v>175</v>
      </c>
      <c r="L984">
        <v>40</v>
      </c>
      <c r="M984">
        <v>40</v>
      </c>
      <c r="N984">
        <v>36</v>
      </c>
      <c r="Q984">
        <v>1897</v>
      </c>
      <c r="R984">
        <v>1968</v>
      </c>
      <c r="U984">
        <v>1968</v>
      </c>
      <c r="V984">
        <v>12</v>
      </c>
      <c r="W984">
        <v>2</v>
      </c>
      <c r="X984" t="s">
        <v>3599</v>
      </c>
      <c r="Z984" t="s">
        <v>2509</v>
      </c>
      <c r="AA984" t="s">
        <v>3676</v>
      </c>
      <c r="AC984">
        <v>5</v>
      </c>
      <c r="AD984">
        <v>3800429</v>
      </c>
      <c r="AE984">
        <v>2019</v>
      </c>
    </row>
    <row r="985" spans="1:31">
      <c r="A985" t="s">
        <v>6729</v>
      </c>
      <c r="B985">
        <v>69202</v>
      </c>
      <c r="C985" t="s">
        <v>3678</v>
      </c>
      <c r="D985">
        <v>0</v>
      </c>
      <c r="E985">
        <v>697051</v>
      </c>
      <c r="F985" t="s">
        <v>2292</v>
      </c>
      <c r="G985">
        <v>422</v>
      </c>
      <c r="H985">
        <v>199</v>
      </c>
      <c r="I985">
        <v>3000</v>
      </c>
      <c r="J985">
        <v>147.5</v>
      </c>
      <c r="K985">
        <v>181</v>
      </c>
      <c r="L985">
        <v>40</v>
      </c>
      <c r="M985">
        <v>40</v>
      </c>
      <c r="N985">
        <v>39</v>
      </c>
      <c r="Q985">
        <v>500</v>
      </c>
      <c r="R985">
        <v>1986</v>
      </c>
      <c r="U985">
        <v>1986</v>
      </c>
      <c r="V985">
        <v>14.300000190734799</v>
      </c>
      <c r="W985">
        <v>11</v>
      </c>
      <c r="Z985" t="s">
        <v>2509</v>
      </c>
      <c r="AA985" t="s">
        <v>3676</v>
      </c>
      <c r="AC985">
        <v>5</v>
      </c>
      <c r="AD985">
        <v>3800429</v>
      </c>
      <c r="AE985">
        <v>2019</v>
      </c>
    </row>
    <row r="986" spans="1:31">
      <c r="A986" t="s">
        <v>6729</v>
      </c>
      <c r="B986">
        <v>6161</v>
      </c>
      <c r="C986" t="s">
        <v>3059</v>
      </c>
      <c r="D986">
        <v>0</v>
      </c>
      <c r="E986">
        <v>580853</v>
      </c>
      <c r="F986" t="s">
        <v>2292</v>
      </c>
      <c r="G986">
        <v>422</v>
      </c>
      <c r="H986">
        <v>202</v>
      </c>
      <c r="I986">
        <v>5750</v>
      </c>
      <c r="J986">
        <v>170.4</v>
      </c>
      <c r="K986">
        <v>207</v>
      </c>
      <c r="L986">
        <v>40</v>
      </c>
      <c r="M986">
        <v>40</v>
      </c>
      <c r="N986">
        <v>75</v>
      </c>
      <c r="Q986">
        <v>400</v>
      </c>
      <c r="R986">
        <v>1977</v>
      </c>
      <c r="U986">
        <v>1977</v>
      </c>
      <c r="V986">
        <v>14.399999618530201</v>
      </c>
      <c r="W986">
        <v>10.1000003814697</v>
      </c>
      <c r="X986" t="s">
        <v>3679</v>
      </c>
      <c r="Z986" t="s">
        <v>2509</v>
      </c>
      <c r="AA986" t="s">
        <v>3676</v>
      </c>
      <c r="AC986">
        <v>5</v>
      </c>
      <c r="AD986">
        <v>3800429</v>
      </c>
      <c r="AE986">
        <v>2019</v>
      </c>
    </row>
    <row r="987" spans="1:31">
      <c r="A987" t="s">
        <v>6729</v>
      </c>
      <c r="B987">
        <v>34339</v>
      </c>
      <c r="C987" t="s">
        <v>3680</v>
      </c>
      <c r="D987">
        <v>0</v>
      </c>
      <c r="E987">
        <v>1081224</v>
      </c>
      <c r="F987" t="s">
        <v>2288</v>
      </c>
      <c r="G987">
        <v>329</v>
      </c>
      <c r="H987">
        <v>63</v>
      </c>
      <c r="J987">
        <v>72</v>
      </c>
      <c r="K987">
        <v>116</v>
      </c>
      <c r="L987">
        <v>26</v>
      </c>
      <c r="M987">
        <v>33</v>
      </c>
      <c r="P987">
        <v>98</v>
      </c>
      <c r="Q987">
        <v>8</v>
      </c>
      <c r="R987">
        <v>1999</v>
      </c>
      <c r="U987">
        <v>1999</v>
      </c>
      <c r="V987">
        <v>2.5999999046325599</v>
      </c>
      <c r="W987">
        <v>1</v>
      </c>
      <c r="Z987" t="s">
        <v>3681</v>
      </c>
      <c r="AA987" t="s">
        <v>3682</v>
      </c>
      <c r="AB987" t="s">
        <v>2805</v>
      </c>
      <c r="AC987">
        <v>4</v>
      </c>
      <c r="AD987">
        <v>2002412</v>
      </c>
      <c r="AE987">
        <v>2019</v>
      </c>
    </row>
    <row r="988" spans="1:31">
      <c r="A988" t="s">
        <v>6729</v>
      </c>
      <c r="B988">
        <v>34340</v>
      </c>
      <c r="C988" t="s">
        <v>3683</v>
      </c>
      <c r="D988">
        <v>0</v>
      </c>
      <c r="E988">
        <v>1081223</v>
      </c>
      <c r="F988" t="s">
        <v>2288</v>
      </c>
      <c r="G988">
        <v>329</v>
      </c>
      <c r="H988">
        <v>14</v>
      </c>
      <c r="I988">
        <v>350</v>
      </c>
      <c r="J988">
        <v>31.7</v>
      </c>
      <c r="K988">
        <v>31.7</v>
      </c>
      <c r="L988">
        <v>14</v>
      </c>
      <c r="M988">
        <v>14</v>
      </c>
      <c r="N988">
        <v>20.5</v>
      </c>
      <c r="P988">
        <v>2</v>
      </c>
      <c r="Q988">
        <v>8</v>
      </c>
      <c r="R988">
        <v>1999</v>
      </c>
      <c r="U988">
        <v>1999</v>
      </c>
      <c r="V988">
        <v>4.6999998092651296</v>
      </c>
      <c r="W988">
        <v>3.5</v>
      </c>
      <c r="Z988" t="s">
        <v>3681</v>
      </c>
      <c r="AA988" t="s">
        <v>3682</v>
      </c>
      <c r="AB988" t="s">
        <v>2805</v>
      </c>
      <c r="AC988">
        <v>4</v>
      </c>
      <c r="AD988">
        <v>2002412</v>
      </c>
      <c r="AE988">
        <v>2019</v>
      </c>
    </row>
    <row r="989" spans="1:31">
      <c r="A989" t="s">
        <v>6729</v>
      </c>
      <c r="B989">
        <v>34259</v>
      </c>
      <c r="C989" t="s">
        <v>3684</v>
      </c>
      <c r="D989">
        <v>0</v>
      </c>
      <c r="E989">
        <v>1046346</v>
      </c>
      <c r="F989" t="s">
        <v>2288</v>
      </c>
      <c r="G989">
        <v>329</v>
      </c>
      <c r="H989">
        <v>43</v>
      </c>
      <c r="I989">
        <v>150</v>
      </c>
      <c r="J989">
        <v>55</v>
      </c>
      <c r="K989">
        <v>90</v>
      </c>
      <c r="L989">
        <v>25</v>
      </c>
      <c r="M989">
        <v>34.700000000000003</v>
      </c>
      <c r="N989">
        <v>35</v>
      </c>
      <c r="P989">
        <v>43</v>
      </c>
      <c r="Q989">
        <v>54</v>
      </c>
      <c r="R989">
        <v>1997</v>
      </c>
      <c r="U989">
        <v>1997</v>
      </c>
      <c r="V989">
        <v>4</v>
      </c>
      <c r="W989">
        <v>3.7999999523162802</v>
      </c>
      <c r="Z989" t="s">
        <v>2594</v>
      </c>
      <c r="AA989" t="s">
        <v>2184</v>
      </c>
      <c r="AB989" t="s">
        <v>2432</v>
      </c>
      <c r="AC989">
        <v>5</v>
      </c>
      <c r="AD989">
        <v>3702407</v>
      </c>
      <c r="AE989">
        <v>2019</v>
      </c>
    </row>
    <row r="990" spans="1:31">
      <c r="A990" t="s">
        <v>6729</v>
      </c>
      <c r="B990">
        <v>47193</v>
      </c>
      <c r="C990" t="s">
        <v>3685</v>
      </c>
      <c r="D990">
        <v>0</v>
      </c>
      <c r="E990">
        <v>1138932</v>
      </c>
      <c r="F990" t="s">
        <v>2288</v>
      </c>
      <c r="G990">
        <v>329</v>
      </c>
      <c r="H990">
        <v>67</v>
      </c>
      <c r="I990">
        <v>900</v>
      </c>
      <c r="J990">
        <v>109.8</v>
      </c>
      <c r="K990">
        <v>115</v>
      </c>
      <c r="L990">
        <v>28.2</v>
      </c>
      <c r="M990">
        <v>30</v>
      </c>
      <c r="N990">
        <v>37</v>
      </c>
      <c r="P990">
        <v>147</v>
      </c>
      <c r="Q990">
        <v>997</v>
      </c>
      <c r="R990">
        <v>2003</v>
      </c>
      <c r="U990">
        <v>2003</v>
      </c>
      <c r="V990">
        <v>5.5</v>
      </c>
      <c r="W990">
        <v>5</v>
      </c>
      <c r="Z990" t="s">
        <v>2452</v>
      </c>
      <c r="AA990" t="s">
        <v>3686</v>
      </c>
      <c r="AC990">
        <v>5</v>
      </c>
      <c r="AD990">
        <v>109829</v>
      </c>
      <c r="AE990">
        <v>2019</v>
      </c>
    </row>
    <row r="991" spans="1:31">
      <c r="A991" t="s">
        <v>6729</v>
      </c>
      <c r="B991">
        <v>84241</v>
      </c>
      <c r="C991" t="s">
        <v>3687</v>
      </c>
      <c r="D991">
        <v>0</v>
      </c>
      <c r="E991">
        <v>282367</v>
      </c>
      <c r="F991" t="s">
        <v>2297</v>
      </c>
      <c r="G991">
        <v>359</v>
      </c>
      <c r="H991">
        <v>9</v>
      </c>
      <c r="I991">
        <v>235</v>
      </c>
      <c r="J991">
        <v>63.7</v>
      </c>
      <c r="K991">
        <v>63.7</v>
      </c>
      <c r="L991">
        <v>15.3</v>
      </c>
      <c r="M991">
        <v>15.3</v>
      </c>
      <c r="N991">
        <v>19.100000000000001</v>
      </c>
      <c r="P991">
        <v>73</v>
      </c>
      <c r="R991">
        <v>1960</v>
      </c>
      <c r="U991">
        <v>1960</v>
      </c>
      <c r="V991">
        <v>4.8000001907348597</v>
      </c>
      <c r="W991">
        <v>4</v>
      </c>
      <c r="Z991" t="s">
        <v>2792</v>
      </c>
      <c r="AA991" t="s">
        <v>3688</v>
      </c>
      <c r="AB991" t="s">
        <v>3689</v>
      </c>
      <c r="AC991">
        <v>3</v>
      </c>
      <c r="AD991">
        <v>2306338</v>
      </c>
      <c r="AE991">
        <v>2019</v>
      </c>
    </row>
    <row r="992" spans="1:31">
      <c r="A992" t="s">
        <v>6729</v>
      </c>
      <c r="B992">
        <v>6168</v>
      </c>
      <c r="C992" t="s">
        <v>3690</v>
      </c>
      <c r="D992">
        <v>0</v>
      </c>
      <c r="E992">
        <v>257622</v>
      </c>
      <c r="F992" t="s">
        <v>2297</v>
      </c>
      <c r="G992">
        <v>359</v>
      </c>
      <c r="H992">
        <v>8</v>
      </c>
      <c r="I992">
        <v>120</v>
      </c>
      <c r="J992">
        <v>44</v>
      </c>
      <c r="K992">
        <v>44</v>
      </c>
      <c r="L992">
        <v>11.1</v>
      </c>
      <c r="M992">
        <v>11.1</v>
      </c>
      <c r="N992">
        <v>11</v>
      </c>
      <c r="P992">
        <v>30</v>
      </c>
      <c r="R992">
        <v>1949</v>
      </c>
      <c r="U992">
        <v>1949</v>
      </c>
      <c r="V992">
        <v>4</v>
      </c>
      <c r="W992">
        <v>3.5999999046325599</v>
      </c>
      <c r="Z992" t="s">
        <v>2792</v>
      </c>
      <c r="AA992" t="s">
        <v>3688</v>
      </c>
      <c r="AB992" t="s">
        <v>3689</v>
      </c>
      <c r="AC992">
        <v>3</v>
      </c>
      <c r="AD992">
        <v>2306338</v>
      </c>
      <c r="AE992">
        <v>2019</v>
      </c>
    </row>
    <row r="993" spans="1:31">
      <c r="A993" t="s">
        <v>6729</v>
      </c>
      <c r="B993">
        <v>71612</v>
      </c>
      <c r="C993" t="s">
        <v>3691</v>
      </c>
      <c r="D993">
        <v>0</v>
      </c>
      <c r="E993">
        <v>668634</v>
      </c>
      <c r="F993" t="s">
        <v>2297</v>
      </c>
      <c r="G993">
        <v>359</v>
      </c>
      <c r="H993">
        <v>43</v>
      </c>
      <c r="I993">
        <v>400</v>
      </c>
      <c r="J993">
        <v>64.8</v>
      </c>
      <c r="K993">
        <v>64.900000000000006</v>
      </c>
      <c r="L993">
        <v>22</v>
      </c>
      <c r="M993">
        <v>22</v>
      </c>
      <c r="N993">
        <v>20</v>
      </c>
      <c r="P993">
        <v>149</v>
      </c>
      <c r="R993">
        <v>1984</v>
      </c>
      <c r="U993">
        <v>1984</v>
      </c>
      <c r="V993">
        <v>3</v>
      </c>
      <c r="W993">
        <v>2.5999999046325599</v>
      </c>
      <c r="Z993" t="s">
        <v>2792</v>
      </c>
      <c r="AA993" t="s">
        <v>3688</v>
      </c>
      <c r="AB993" t="s">
        <v>3689</v>
      </c>
      <c r="AC993">
        <v>3</v>
      </c>
      <c r="AD993">
        <v>2306338</v>
      </c>
      <c r="AE993">
        <v>2019</v>
      </c>
    </row>
    <row r="994" spans="1:31">
      <c r="A994" t="s">
        <v>6729</v>
      </c>
      <c r="B994">
        <v>73661</v>
      </c>
      <c r="C994" t="s">
        <v>3692</v>
      </c>
      <c r="D994">
        <v>0</v>
      </c>
      <c r="E994">
        <v>965831</v>
      </c>
      <c r="F994" t="s">
        <v>2307</v>
      </c>
      <c r="G994">
        <v>329</v>
      </c>
      <c r="H994">
        <v>88</v>
      </c>
      <c r="I994">
        <v>3200</v>
      </c>
      <c r="J994">
        <v>88.5</v>
      </c>
      <c r="K994">
        <v>88.5</v>
      </c>
      <c r="L994">
        <v>28</v>
      </c>
      <c r="M994">
        <v>28.5</v>
      </c>
      <c r="N994">
        <v>28</v>
      </c>
      <c r="P994">
        <v>254</v>
      </c>
      <c r="Q994">
        <v>235</v>
      </c>
      <c r="R994">
        <v>1989</v>
      </c>
      <c r="U994">
        <v>1989</v>
      </c>
      <c r="V994">
        <v>3.5</v>
      </c>
      <c r="W994">
        <v>3</v>
      </c>
      <c r="Z994" t="s">
        <v>2545</v>
      </c>
      <c r="AA994" t="s">
        <v>2581</v>
      </c>
      <c r="AC994">
        <v>5</v>
      </c>
      <c r="AD994">
        <v>3604163</v>
      </c>
      <c r="AE994">
        <v>2019</v>
      </c>
    </row>
    <row r="995" spans="1:31">
      <c r="A995" t="s">
        <v>6729</v>
      </c>
      <c r="B995">
        <v>82583</v>
      </c>
      <c r="C995" t="s">
        <v>3693</v>
      </c>
      <c r="D995">
        <v>0</v>
      </c>
      <c r="F995" t="s">
        <v>2307</v>
      </c>
      <c r="G995">
        <v>329</v>
      </c>
      <c r="H995">
        <v>146</v>
      </c>
      <c r="I995">
        <v>4130</v>
      </c>
      <c r="J995">
        <v>119.7</v>
      </c>
      <c r="K995">
        <v>132.69999999999999</v>
      </c>
      <c r="L995">
        <v>29.5</v>
      </c>
      <c r="M995">
        <v>29.5</v>
      </c>
      <c r="Q995">
        <v>431</v>
      </c>
      <c r="R995">
        <v>1986</v>
      </c>
      <c r="U995">
        <v>1986</v>
      </c>
      <c r="V995">
        <v>13.199999809265099</v>
      </c>
      <c r="W995">
        <v>5.0999999046325604</v>
      </c>
      <c r="Z995" t="s">
        <v>2545</v>
      </c>
      <c r="AA995" t="s">
        <v>2581</v>
      </c>
      <c r="AC995">
        <v>5</v>
      </c>
      <c r="AD995">
        <v>3604163</v>
      </c>
      <c r="AE995">
        <v>2019</v>
      </c>
    </row>
    <row r="996" spans="1:31">
      <c r="A996" t="s">
        <v>6729</v>
      </c>
      <c r="B996">
        <v>76839</v>
      </c>
      <c r="C996" t="s">
        <v>3694</v>
      </c>
      <c r="D996">
        <v>0</v>
      </c>
      <c r="E996">
        <v>991479</v>
      </c>
      <c r="F996" t="s">
        <v>2307</v>
      </c>
      <c r="G996">
        <v>329</v>
      </c>
      <c r="H996">
        <v>150</v>
      </c>
      <c r="I996">
        <v>4130</v>
      </c>
      <c r="J996">
        <v>130</v>
      </c>
      <c r="K996">
        <v>130</v>
      </c>
      <c r="L996">
        <v>30</v>
      </c>
      <c r="M996">
        <v>30</v>
      </c>
      <c r="N996">
        <v>3.6</v>
      </c>
      <c r="P996">
        <v>330</v>
      </c>
      <c r="Q996">
        <v>478</v>
      </c>
      <c r="R996">
        <v>1992</v>
      </c>
      <c r="U996">
        <v>1992</v>
      </c>
      <c r="V996">
        <v>13</v>
      </c>
      <c r="W996">
        <v>5</v>
      </c>
      <c r="Z996" t="s">
        <v>2545</v>
      </c>
      <c r="AA996" t="s">
        <v>2581</v>
      </c>
      <c r="AC996">
        <v>5</v>
      </c>
      <c r="AD996">
        <v>3604163</v>
      </c>
      <c r="AE996">
        <v>2019</v>
      </c>
    </row>
    <row r="997" spans="1:31">
      <c r="A997" t="s">
        <v>6729</v>
      </c>
      <c r="B997">
        <v>52105</v>
      </c>
      <c r="C997" t="s">
        <v>3695</v>
      </c>
      <c r="D997">
        <v>0</v>
      </c>
      <c r="F997" t="s">
        <v>2343</v>
      </c>
      <c r="G997">
        <v>422</v>
      </c>
      <c r="H997">
        <v>7</v>
      </c>
      <c r="I997">
        <v>250</v>
      </c>
      <c r="J997">
        <v>34</v>
      </c>
      <c r="K997">
        <v>34</v>
      </c>
      <c r="L997">
        <v>12</v>
      </c>
      <c r="M997">
        <v>12</v>
      </c>
      <c r="N997">
        <v>8.5</v>
      </c>
      <c r="Q997">
        <v>9</v>
      </c>
      <c r="R997">
        <v>1972</v>
      </c>
      <c r="U997">
        <v>1972</v>
      </c>
      <c r="V997">
        <v>3.5</v>
      </c>
      <c r="W997">
        <v>2</v>
      </c>
      <c r="Z997" t="s">
        <v>2293</v>
      </c>
      <c r="AA997" t="s">
        <v>2387</v>
      </c>
      <c r="AB997" t="s">
        <v>2388</v>
      </c>
      <c r="AC997">
        <v>4</v>
      </c>
      <c r="AD997">
        <v>3207195</v>
      </c>
      <c r="AE997">
        <v>2019</v>
      </c>
    </row>
    <row r="998" spans="1:31">
      <c r="A998" t="s">
        <v>6729</v>
      </c>
      <c r="B998">
        <v>85507</v>
      </c>
      <c r="C998" t="s">
        <v>3696</v>
      </c>
      <c r="E998">
        <v>1063998</v>
      </c>
      <c r="F998" t="s">
        <v>2297</v>
      </c>
      <c r="G998">
        <v>351</v>
      </c>
      <c r="H998">
        <v>27</v>
      </c>
      <c r="J998">
        <v>44.7</v>
      </c>
      <c r="K998">
        <v>44.7</v>
      </c>
      <c r="L998">
        <v>15.2</v>
      </c>
      <c r="M998">
        <v>15.2</v>
      </c>
      <c r="Q998">
        <v>95</v>
      </c>
      <c r="R998">
        <v>1997</v>
      </c>
      <c r="U998">
        <v>1997</v>
      </c>
      <c r="V998">
        <v>4</v>
      </c>
      <c r="W998">
        <v>2</v>
      </c>
      <c r="Z998" t="s">
        <v>2327</v>
      </c>
      <c r="AA998" t="s">
        <v>2741</v>
      </c>
      <c r="AC998">
        <v>5</v>
      </c>
      <c r="AD998">
        <v>1304477</v>
      </c>
      <c r="AE998">
        <v>2019</v>
      </c>
    </row>
    <row r="999" spans="1:31">
      <c r="A999" t="s">
        <v>6729</v>
      </c>
      <c r="B999">
        <v>30863</v>
      </c>
      <c r="C999" t="s">
        <v>3697</v>
      </c>
      <c r="D999">
        <v>0</v>
      </c>
      <c r="E999">
        <v>1108250</v>
      </c>
      <c r="F999" t="s">
        <v>2292</v>
      </c>
      <c r="G999">
        <v>422</v>
      </c>
      <c r="H999">
        <v>99</v>
      </c>
      <c r="I999">
        <v>1600</v>
      </c>
      <c r="J999">
        <v>125</v>
      </c>
      <c r="K999">
        <v>130</v>
      </c>
      <c r="L999">
        <v>30</v>
      </c>
      <c r="M999">
        <v>30.4</v>
      </c>
      <c r="N999">
        <v>40</v>
      </c>
      <c r="P999">
        <v>36</v>
      </c>
      <c r="Q999">
        <v>350</v>
      </c>
      <c r="R999">
        <v>2001</v>
      </c>
      <c r="U999">
        <v>2001</v>
      </c>
      <c r="V999">
        <v>10</v>
      </c>
      <c r="W999">
        <v>4</v>
      </c>
      <c r="Z999" t="s">
        <v>2293</v>
      </c>
      <c r="AA999" t="s">
        <v>3234</v>
      </c>
      <c r="AC999">
        <v>4</v>
      </c>
      <c r="AD999">
        <v>3207106</v>
      </c>
      <c r="AE999">
        <v>2019</v>
      </c>
    </row>
    <row r="1000" spans="1:31">
      <c r="A1000" t="s">
        <v>6729</v>
      </c>
      <c r="B1000">
        <v>49023</v>
      </c>
      <c r="C1000" t="s">
        <v>3698</v>
      </c>
      <c r="D1000">
        <v>0</v>
      </c>
      <c r="E1000">
        <v>912263</v>
      </c>
      <c r="F1000" t="s">
        <v>2493</v>
      </c>
      <c r="G1000">
        <v>351</v>
      </c>
      <c r="H1000">
        <v>46</v>
      </c>
      <c r="I1000">
        <v>350</v>
      </c>
      <c r="J1000">
        <v>56</v>
      </c>
      <c r="K1000">
        <v>65</v>
      </c>
      <c r="L1000">
        <v>16</v>
      </c>
      <c r="M1000">
        <v>16</v>
      </c>
      <c r="N1000">
        <v>28</v>
      </c>
      <c r="P1000">
        <v>120</v>
      </c>
      <c r="R1000">
        <v>1988</v>
      </c>
      <c r="U1000">
        <v>1988</v>
      </c>
      <c r="V1000">
        <v>4.5</v>
      </c>
      <c r="W1000">
        <v>4</v>
      </c>
      <c r="Z1000" t="s">
        <v>2318</v>
      </c>
      <c r="AA1000" t="s">
        <v>2595</v>
      </c>
      <c r="AC1000">
        <v>5</v>
      </c>
      <c r="AD1000">
        <v>101504</v>
      </c>
      <c r="AE1000">
        <v>2019</v>
      </c>
    </row>
    <row r="1001" spans="1:31">
      <c r="A1001" t="s">
        <v>6729</v>
      </c>
      <c r="B1001">
        <v>83362</v>
      </c>
      <c r="C1001" t="s">
        <v>3645</v>
      </c>
      <c r="D1001">
        <v>0</v>
      </c>
      <c r="E1001">
        <v>1168150</v>
      </c>
      <c r="F1001" t="s">
        <v>2446</v>
      </c>
      <c r="G1001">
        <v>359</v>
      </c>
      <c r="H1001">
        <v>61</v>
      </c>
      <c r="I1001">
        <v>650</v>
      </c>
      <c r="J1001">
        <v>74.900000000000006</v>
      </c>
      <c r="K1001">
        <v>84</v>
      </c>
      <c r="L1001">
        <v>29.3</v>
      </c>
      <c r="M1001">
        <v>29.3</v>
      </c>
      <c r="N1001">
        <v>39</v>
      </c>
      <c r="P1001">
        <v>149</v>
      </c>
      <c r="R1001">
        <v>2005</v>
      </c>
      <c r="U1001">
        <v>2005</v>
      </c>
      <c r="V1001">
        <v>6</v>
      </c>
      <c r="W1001">
        <v>5.8000001907348597</v>
      </c>
      <c r="Z1001" t="s">
        <v>2318</v>
      </c>
      <c r="AA1001" t="s">
        <v>2595</v>
      </c>
      <c r="AC1001">
        <v>5</v>
      </c>
      <c r="AD1001">
        <v>101504</v>
      </c>
      <c r="AE1001">
        <v>2019</v>
      </c>
    </row>
    <row r="1002" spans="1:31">
      <c r="A1002" t="s">
        <v>6729</v>
      </c>
      <c r="B1002">
        <v>47765</v>
      </c>
      <c r="C1002" t="s">
        <v>2630</v>
      </c>
      <c r="D1002">
        <v>0</v>
      </c>
      <c r="E1002">
        <v>948219</v>
      </c>
      <c r="F1002" t="s">
        <v>2446</v>
      </c>
      <c r="G1002">
        <v>351</v>
      </c>
      <c r="H1002">
        <v>33</v>
      </c>
      <c r="I1002">
        <v>320</v>
      </c>
      <c r="J1002">
        <v>60</v>
      </c>
      <c r="K1002">
        <v>60</v>
      </c>
      <c r="L1002">
        <v>20</v>
      </c>
      <c r="M1002">
        <v>20</v>
      </c>
      <c r="N1002">
        <v>35</v>
      </c>
      <c r="P1002">
        <v>120</v>
      </c>
      <c r="R1002">
        <v>1989</v>
      </c>
      <c r="U1002">
        <v>1989</v>
      </c>
      <c r="V1002">
        <v>3.2999999523162802</v>
      </c>
      <c r="W1002">
        <v>3.2999999523162802</v>
      </c>
      <c r="Z1002" t="s">
        <v>2318</v>
      </c>
      <c r="AA1002" t="s">
        <v>2595</v>
      </c>
      <c r="AC1002">
        <v>5</v>
      </c>
      <c r="AD1002">
        <v>101504</v>
      </c>
      <c r="AE1002">
        <v>2019</v>
      </c>
    </row>
    <row r="1003" spans="1:31">
      <c r="A1003" t="s">
        <v>6729</v>
      </c>
      <c r="B1003">
        <v>73645</v>
      </c>
      <c r="C1003" t="s">
        <v>3699</v>
      </c>
      <c r="D1003">
        <v>0</v>
      </c>
      <c r="E1003">
        <v>963375</v>
      </c>
      <c r="F1003" t="s">
        <v>2334</v>
      </c>
      <c r="G1003">
        <v>359</v>
      </c>
      <c r="H1003">
        <v>12</v>
      </c>
      <c r="I1003">
        <v>400</v>
      </c>
      <c r="J1003">
        <v>40</v>
      </c>
      <c r="K1003">
        <v>40</v>
      </c>
      <c r="L1003">
        <v>12</v>
      </c>
      <c r="M1003">
        <v>12</v>
      </c>
      <c r="N1003">
        <v>12</v>
      </c>
      <c r="P1003">
        <v>6</v>
      </c>
      <c r="Q1003">
        <v>15</v>
      </c>
      <c r="R1003">
        <v>1990</v>
      </c>
      <c r="U1003">
        <v>1990</v>
      </c>
      <c r="V1003">
        <v>6.5</v>
      </c>
      <c r="W1003">
        <v>4.9000000953674299</v>
      </c>
      <c r="Z1003" t="s">
        <v>2363</v>
      </c>
      <c r="AA1003" t="s">
        <v>3019</v>
      </c>
      <c r="AC1003">
        <v>4</v>
      </c>
      <c r="AD1003">
        <v>3302946</v>
      </c>
      <c r="AE1003">
        <v>2019</v>
      </c>
    </row>
    <row r="1004" spans="1:31">
      <c r="A1004" t="s">
        <v>6729</v>
      </c>
      <c r="B1004">
        <v>69167</v>
      </c>
      <c r="C1004" t="s">
        <v>3700</v>
      </c>
      <c r="D1004">
        <v>0</v>
      </c>
      <c r="E1004">
        <v>591079</v>
      </c>
      <c r="F1004" t="s">
        <v>2343</v>
      </c>
      <c r="G1004">
        <v>422</v>
      </c>
      <c r="H1004">
        <v>25</v>
      </c>
      <c r="I1004">
        <v>400</v>
      </c>
      <c r="J1004">
        <v>46</v>
      </c>
      <c r="K1004">
        <v>50</v>
      </c>
      <c r="L1004">
        <v>19</v>
      </c>
      <c r="M1004">
        <v>20</v>
      </c>
      <c r="N1004">
        <v>25</v>
      </c>
      <c r="Q1004">
        <v>20</v>
      </c>
      <c r="R1004">
        <v>1979</v>
      </c>
      <c r="U1004">
        <v>1979</v>
      </c>
      <c r="V1004">
        <v>2.5</v>
      </c>
      <c r="W1004">
        <v>1</v>
      </c>
      <c r="Z1004" t="s">
        <v>2293</v>
      </c>
      <c r="AA1004" t="s">
        <v>3701</v>
      </c>
      <c r="AB1004" t="s">
        <v>3702</v>
      </c>
      <c r="AC1004">
        <v>4</v>
      </c>
      <c r="AD1004">
        <v>3208046</v>
      </c>
      <c r="AE1004">
        <v>2019</v>
      </c>
    </row>
    <row r="1005" spans="1:31">
      <c r="A1005" t="s">
        <v>6729</v>
      </c>
      <c r="B1005">
        <v>75089</v>
      </c>
      <c r="C1005" t="s">
        <v>3703</v>
      </c>
      <c r="D1005">
        <v>0</v>
      </c>
      <c r="E1005">
        <v>296913</v>
      </c>
      <c r="F1005" t="s">
        <v>2343</v>
      </c>
      <c r="G1005">
        <v>422</v>
      </c>
      <c r="H1005">
        <v>24</v>
      </c>
      <c r="I1005">
        <v>700</v>
      </c>
      <c r="J1005">
        <v>52.4</v>
      </c>
      <c r="K1005">
        <v>52.4</v>
      </c>
      <c r="L1005">
        <v>14.5</v>
      </c>
      <c r="M1005">
        <v>14.5</v>
      </c>
      <c r="N1005">
        <v>18.600000000000001</v>
      </c>
      <c r="P1005">
        <v>49</v>
      </c>
      <c r="Q1005">
        <v>36</v>
      </c>
      <c r="R1005">
        <v>1964</v>
      </c>
      <c r="U1005">
        <v>1964</v>
      </c>
      <c r="V1005">
        <v>6.8000001907348597</v>
      </c>
      <c r="W1005">
        <v>4</v>
      </c>
      <c r="Z1005" t="s">
        <v>2298</v>
      </c>
      <c r="AA1005" t="s">
        <v>2083</v>
      </c>
      <c r="AC1005">
        <v>5</v>
      </c>
      <c r="AD1005">
        <v>1502772</v>
      </c>
      <c r="AE1005">
        <v>2019</v>
      </c>
    </row>
    <row r="1006" spans="1:31">
      <c r="A1006" t="s">
        <v>6729</v>
      </c>
      <c r="B1006">
        <v>50962</v>
      </c>
      <c r="C1006" t="s">
        <v>3704</v>
      </c>
      <c r="D1006">
        <v>0</v>
      </c>
      <c r="E1006">
        <v>543999</v>
      </c>
      <c r="F1006" t="s">
        <v>2343</v>
      </c>
      <c r="G1006">
        <v>422</v>
      </c>
      <c r="H1006">
        <v>45</v>
      </c>
      <c r="I1006">
        <v>1050</v>
      </c>
      <c r="J1006">
        <v>61.6</v>
      </c>
      <c r="K1006">
        <v>61.6</v>
      </c>
      <c r="L1006">
        <v>17</v>
      </c>
      <c r="M1006">
        <v>17</v>
      </c>
      <c r="N1006">
        <v>18</v>
      </c>
      <c r="P1006">
        <v>8</v>
      </c>
      <c r="Q1006">
        <v>4</v>
      </c>
      <c r="R1006">
        <v>1972</v>
      </c>
      <c r="U1006">
        <v>1972</v>
      </c>
      <c r="V1006">
        <v>5.5</v>
      </c>
      <c r="W1006">
        <v>4.5</v>
      </c>
      <c r="Z1006" t="s">
        <v>2363</v>
      </c>
      <c r="AA1006" t="s">
        <v>2308</v>
      </c>
      <c r="AB1006" t="s">
        <v>3705</v>
      </c>
      <c r="AC1006">
        <v>4</v>
      </c>
      <c r="AD1006">
        <v>3301796</v>
      </c>
      <c r="AE1006">
        <v>2019</v>
      </c>
    </row>
    <row r="1007" spans="1:31">
      <c r="A1007" t="s">
        <v>6729</v>
      </c>
      <c r="B1007">
        <v>79802</v>
      </c>
      <c r="C1007" t="s">
        <v>3706</v>
      </c>
      <c r="D1007">
        <v>103</v>
      </c>
      <c r="E1007">
        <v>1229368</v>
      </c>
      <c r="F1007" t="s">
        <v>2343</v>
      </c>
      <c r="G1007">
        <v>422</v>
      </c>
      <c r="H1007">
        <v>13</v>
      </c>
      <c r="I1007">
        <v>2044</v>
      </c>
      <c r="J1007">
        <v>38</v>
      </c>
      <c r="K1007">
        <v>38</v>
      </c>
      <c r="L1007">
        <v>8.1999999999999993</v>
      </c>
      <c r="M1007">
        <v>8.1999999999999993</v>
      </c>
      <c r="Q1007">
        <v>13</v>
      </c>
      <c r="R1007">
        <v>2010</v>
      </c>
      <c r="U1007">
        <v>2010</v>
      </c>
      <c r="V1007">
        <v>3.5</v>
      </c>
      <c r="W1007">
        <v>2.5</v>
      </c>
      <c r="Z1007" t="s">
        <v>2363</v>
      </c>
      <c r="AA1007" t="s">
        <v>3388</v>
      </c>
      <c r="AC1007">
        <v>4</v>
      </c>
      <c r="AD1007">
        <v>3301796</v>
      </c>
      <c r="AE1007">
        <v>2019</v>
      </c>
    </row>
    <row r="1008" spans="1:31">
      <c r="A1008" t="s">
        <v>6729</v>
      </c>
      <c r="B1008">
        <v>69302</v>
      </c>
      <c r="C1008" t="s">
        <v>3707</v>
      </c>
      <c r="D1008">
        <v>0</v>
      </c>
      <c r="E1008">
        <v>552760</v>
      </c>
      <c r="F1008" t="s">
        <v>2343</v>
      </c>
      <c r="G1008">
        <v>422</v>
      </c>
      <c r="H1008">
        <v>45</v>
      </c>
      <c r="I1008">
        <v>1050</v>
      </c>
      <c r="J1008">
        <v>65</v>
      </c>
      <c r="K1008">
        <v>65</v>
      </c>
      <c r="L1008">
        <v>17</v>
      </c>
      <c r="M1008">
        <v>17</v>
      </c>
      <c r="N1008">
        <v>18</v>
      </c>
      <c r="P1008">
        <v>8</v>
      </c>
      <c r="Q1008">
        <v>4</v>
      </c>
      <c r="R1008">
        <v>1973</v>
      </c>
      <c r="U1008">
        <v>1973</v>
      </c>
      <c r="V1008">
        <v>5.5</v>
      </c>
      <c r="W1008">
        <v>4.5</v>
      </c>
      <c r="Z1008" t="s">
        <v>2363</v>
      </c>
      <c r="AA1008" t="s">
        <v>3388</v>
      </c>
      <c r="AC1008">
        <v>4</v>
      </c>
      <c r="AD1008">
        <v>3301796</v>
      </c>
      <c r="AE1008">
        <v>2019</v>
      </c>
    </row>
    <row r="1009" spans="1:31">
      <c r="A1009" t="s">
        <v>6729</v>
      </c>
      <c r="B1009">
        <v>61410</v>
      </c>
      <c r="C1009" t="s">
        <v>3708</v>
      </c>
      <c r="D1009">
        <v>0</v>
      </c>
      <c r="E1009">
        <v>529164</v>
      </c>
      <c r="F1009" t="s">
        <v>2343</v>
      </c>
      <c r="G1009">
        <v>422</v>
      </c>
      <c r="H1009">
        <v>48</v>
      </c>
      <c r="I1009">
        <v>1050</v>
      </c>
      <c r="J1009">
        <v>65</v>
      </c>
      <c r="K1009">
        <v>65</v>
      </c>
      <c r="L1009">
        <v>18</v>
      </c>
      <c r="M1009">
        <v>18</v>
      </c>
      <c r="N1009">
        <v>20</v>
      </c>
      <c r="P1009">
        <v>17</v>
      </c>
      <c r="Q1009">
        <v>4</v>
      </c>
      <c r="R1009">
        <v>1970</v>
      </c>
      <c r="U1009">
        <v>1970</v>
      </c>
      <c r="V1009">
        <v>5.5</v>
      </c>
      <c r="W1009">
        <v>4.5</v>
      </c>
      <c r="Z1009" t="s">
        <v>2363</v>
      </c>
      <c r="AA1009" t="s">
        <v>3388</v>
      </c>
      <c r="AC1009">
        <v>4</v>
      </c>
      <c r="AD1009">
        <v>3301796</v>
      </c>
      <c r="AE1009">
        <v>2019</v>
      </c>
    </row>
    <row r="1010" spans="1:31">
      <c r="A1010" t="s">
        <v>6729</v>
      </c>
      <c r="B1010">
        <v>63952</v>
      </c>
      <c r="C1010" t="s">
        <v>3709</v>
      </c>
      <c r="D1010">
        <v>0</v>
      </c>
      <c r="E1010">
        <v>641600</v>
      </c>
      <c r="F1010" t="s">
        <v>2343</v>
      </c>
      <c r="G1010">
        <v>422</v>
      </c>
      <c r="H1010">
        <v>11</v>
      </c>
      <c r="I1010">
        <v>460</v>
      </c>
      <c r="J1010">
        <v>40</v>
      </c>
      <c r="K1010">
        <v>46.5</v>
      </c>
      <c r="L1010">
        <v>12</v>
      </c>
      <c r="M1010">
        <v>12</v>
      </c>
      <c r="N1010">
        <v>12</v>
      </c>
      <c r="P1010">
        <v>12</v>
      </c>
      <c r="Q1010">
        <v>17</v>
      </c>
      <c r="R1010">
        <v>1981</v>
      </c>
      <c r="U1010">
        <v>1981</v>
      </c>
      <c r="V1010">
        <v>6</v>
      </c>
      <c r="W1010">
        <v>4.9000000953674299</v>
      </c>
      <c r="Z1010" t="s">
        <v>2363</v>
      </c>
      <c r="AA1010" t="s">
        <v>3388</v>
      </c>
      <c r="AC1010">
        <v>4</v>
      </c>
      <c r="AD1010">
        <v>3301796</v>
      </c>
      <c r="AE1010">
        <v>2019</v>
      </c>
    </row>
    <row r="1011" spans="1:31">
      <c r="A1011" t="s">
        <v>6729</v>
      </c>
      <c r="B1011">
        <v>2420</v>
      </c>
      <c r="C1011" t="s">
        <v>3710</v>
      </c>
      <c r="D1011">
        <v>0</v>
      </c>
      <c r="E1011">
        <v>575222</v>
      </c>
      <c r="F1011" t="s">
        <v>2343</v>
      </c>
      <c r="G1011">
        <v>422</v>
      </c>
      <c r="H1011">
        <v>19</v>
      </c>
      <c r="I1011">
        <v>480</v>
      </c>
      <c r="J1011">
        <v>41.2</v>
      </c>
      <c r="K1011">
        <v>41.2</v>
      </c>
      <c r="L1011">
        <v>13.8</v>
      </c>
      <c r="M1011">
        <v>13.8</v>
      </c>
      <c r="N1011">
        <v>16</v>
      </c>
      <c r="P1011">
        <v>22</v>
      </c>
      <c r="R1011">
        <v>1976</v>
      </c>
      <c r="U1011">
        <v>1976</v>
      </c>
      <c r="V1011">
        <v>5.5</v>
      </c>
      <c r="W1011">
        <v>4</v>
      </c>
      <c r="Z1011" t="s">
        <v>2363</v>
      </c>
      <c r="AA1011" t="s">
        <v>3388</v>
      </c>
      <c r="AC1011">
        <v>4</v>
      </c>
      <c r="AD1011">
        <v>3301796</v>
      </c>
      <c r="AE1011">
        <v>2019</v>
      </c>
    </row>
    <row r="1012" spans="1:31">
      <c r="A1012" t="s">
        <v>6729</v>
      </c>
      <c r="B1012">
        <v>73036</v>
      </c>
      <c r="C1012" t="s">
        <v>3711</v>
      </c>
      <c r="D1012">
        <v>0</v>
      </c>
      <c r="E1012">
        <v>586207</v>
      </c>
      <c r="F1012" t="s">
        <v>2343</v>
      </c>
      <c r="G1012">
        <v>422</v>
      </c>
      <c r="H1012">
        <v>34</v>
      </c>
      <c r="I1012">
        <v>1050</v>
      </c>
      <c r="J1012">
        <v>61</v>
      </c>
      <c r="K1012">
        <v>61</v>
      </c>
      <c r="L1012">
        <v>16.600000000000001</v>
      </c>
      <c r="M1012">
        <v>16.600000000000001</v>
      </c>
      <c r="N1012">
        <v>18</v>
      </c>
      <c r="P1012">
        <v>49</v>
      </c>
      <c r="Q1012">
        <v>6</v>
      </c>
      <c r="R1012">
        <v>1977</v>
      </c>
      <c r="U1012">
        <v>1977</v>
      </c>
      <c r="V1012">
        <v>5.5</v>
      </c>
      <c r="W1012">
        <v>4.5</v>
      </c>
      <c r="Z1012" t="s">
        <v>2363</v>
      </c>
      <c r="AA1012" t="s">
        <v>3388</v>
      </c>
      <c r="AC1012">
        <v>4</v>
      </c>
      <c r="AD1012">
        <v>3301796</v>
      </c>
      <c r="AE1012">
        <v>2019</v>
      </c>
    </row>
    <row r="1013" spans="1:31">
      <c r="A1013" t="s">
        <v>6729</v>
      </c>
      <c r="B1013">
        <v>50431</v>
      </c>
      <c r="C1013" t="s">
        <v>3712</v>
      </c>
      <c r="D1013">
        <v>0</v>
      </c>
      <c r="E1013">
        <v>599870</v>
      </c>
      <c r="F1013" t="s">
        <v>2343</v>
      </c>
      <c r="G1013">
        <v>422</v>
      </c>
      <c r="H1013">
        <v>55</v>
      </c>
      <c r="I1013">
        <v>1200</v>
      </c>
      <c r="J1013">
        <v>73.3</v>
      </c>
      <c r="K1013">
        <v>73.3</v>
      </c>
      <c r="L1013">
        <v>18.100000000000001</v>
      </c>
      <c r="M1013">
        <v>18.100000000000001</v>
      </c>
      <c r="N1013">
        <v>18</v>
      </c>
      <c r="P1013">
        <v>26</v>
      </c>
      <c r="Q1013">
        <v>9</v>
      </c>
      <c r="R1013">
        <v>1978</v>
      </c>
      <c r="U1013">
        <v>1978</v>
      </c>
      <c r="V1013">
        <v>5.5</v>
      </c>
      <c r="W1013">
        <v>4.5</v>
      </c>
      <c r="Z1013" t="s">
        <v>2363</v>
      </c>
      <c r="AA1013" t="s">
        <v>2308</v>
      </c>
      <c r="AB1013" t="s">
        <v>3705</v>
      </c>
      <c r="AC1013">
        <v>4</v>
      </c>
      <c r="AD1013">
        <v>3301796</v>
      </c>
      <c r="AE1013">
        <v>2019</v>
      </c>
    </row>
    <row r="1014" spans="1:31">
      <c r="A1014" t="s">
        <v>6729</v>
      </c>
      <c r="B1014">
        <v>2421</v>
      </c>
      <c r="C1014" t="s">
        <v>3713</v>
      </c>
      <c r="D1014">
        <v>0</v>
      </c>
      <c r="F1014" t="s">
        <v>2343</v>
      </c>
      <c r="G1014">
        <v>422</v>
      </c>
      <c r="H1014">
        <v>4</v>
      </c>
      <c r="I1014">
        <v>300</v>
      </c>
      <c r="J1014">
        <v>35</v>
      </c>
      <c r="K1014">
        <v>35</v>
      </c>
      <c r="L1014">
        <v>12</v>
      </c>
      <c r="M1014">
        <v>12</v>
      </c>
      <c r="N1014">
        <v>16</v>
      </c>
      <c r="P1014">
        <v>6</v>
      </c>
      <c r="Q1014">
        <v>1</v>
      </c>
      <c r="R1014">
        <v>1982</v>
      </c>
      <c r="U1014">
        <v>1982</v>
      </c>
      <c r="V1014">
        <v>3.5</v>
      </c>
      <c r="W1014">
        <v>2.5</v>
      </c>
      <c r="Z1014" t="s">
        <v>2363</v>
      </c>
      <c r="AA1014" t="s">
        <v>3388</v>
      </c>
      <c r="AC1014">
        <v>4</v>
      </c>
      <c r="AD1014">
        <v>3301796</v>
      </c>
      <c r="AE1014">
        <v>2019</v>
      </c>
    </row>
    <row r="1015" spans="1:31">
      <c r="A1015" t="s">
        <v>6729</v>
      </c>
      <c r="B1015">
        <v>79803</v>
      </c>
      <c r="C1015" t="s">
        <v>3714</v>
      </c>
      <c r="D1015">
        <v>0</v>
      </c>
      <c r="F1015" t="s">
        <v>2343</v>
      </c>
      <c r="G1015">
        <v>422</v>
      </c>
      <c r="H1015">
        <v>4</v>
      </c>
      <c r="I1015">
        <v>225</v>
      </c>
      <c r="J1015">
        <v>22</v>
      </c>
      <c r="K1015">
        <v>22</v>
      </c>
      <c r="L1015">
        <v>10.6</v>
      </c>
      <c r="M1015">
        <v>10.6</v>
      </c>
      <c r="Q1015">
        <v>7</v>
      </c>
      <c r="R1015">
        <v>1966</v>
      </c>
      <c r="U1015">
        <v>1966</v>
      </c>
      <c r="V1015">
        <v>3.5</v>
      </c>
      <c r="W1015">
        <v>2.5</v>
      </c>
      <c r="Z1015" t="s">
        <v>2363</v>
      </c>
      <c r="AA1015" t="s">
        <v>3602</v>
      </c>
      <c r="AB1015" t="s">
        <v>3603</v>
      </c>
      <c r="AC1015">
        <v>4</v>
      </c>
      <c r="AD1015">
        <v>3301796</v>
      </c>
      <c r="AE1015">
        <v>2019</v>
      </c>
    </row>
    <row r="1016" spans="1:31">
      <c r="A1016" t="s">
        <v>6729</v>
      </c>
      <c r="B1016">
        <v>2591</v>
      </c>
      <c r="C1016" t="s">
        <v>3715</v>
      </c>
      <c r="D1016">
        <v>0</v>
      </c>
      <c r="F1016" t="s">
        <v>2343</v>
      </c>
      <c r="G1016">
        <v>422</v>
      </c>
      <c r="H1016">
        <v>2</v>
      </c>
      <c r="I1016">
        <v>135</v>
      </c>
      <c r="J1016">
        <v>20</v>
      </c>
      <c r="K1016">
        <v>20</v>
      </c>
      <c r="L1016">
        <v>8</v>
      </c>
      <c r="M1016">
        <v>8</v>
      </c>
      <c r="N1016">
        <v>14</v>
      </c>
      <c r="P1016">
        <v>4</v>
      </c>
      <c r="Q1016">
        <v>1</v>
      </c>
      <c r="R1016">
        <v>1983</v>
      </c>
      <c r="U1016">
        <v>1983</v>
      </c>
      <c r="V1016">
        <v>5</v>
      </c>
      <c r="W1016">
        <v>5</v>
      </c>
      <c r="Z1016" t="s">
        <v>2363</v>
      </c>
      <c r="AA1016" t="s">
        <v>3388</v>
      </c>
      <c r="AC1016">
        <v>4</v>
      </c>
      <c r="AD1016">
        <v>3301796</v>
      </c>
      <c r="AE1016">
        <v>2019</v>
      </c>
    </row>
    <row r="1017" spans="1:31">
      <c r="A1017" t="s">
        <v>6729</v>
      </c>
      <c r="B1017">
        <v>69303</v>
      </c>
      <c r="C1017" t="s">
        <v>3716</v>
      </c>
      <c r="D1017">
        <v>0</v>
      </c>
      <c r="E1017">
        <v>575038</v>
      </c>
      <c r="F1017" t="s">
        <v>2343</v>
      </c>
      <c r="G1017">
        <v>422</v>
      </c>
      <c r="H1017">
        <v>34</v>
      </c>
      <c r="I1017">
        <v>1050</v>
      </c>
      <c r="J1017">
        <v>65</v>
      </c>
      <c r="K1017">
        <v>65</v>
      </c>
      <c r="L1017">
        <v>16.600000000000001</v>
      </c>
      <c r="M1017">
        <v>16.600000000000001</v>
      </c>
      <c r="N1017">
        <v>18</v>
      </c>
      <c r="P1017">
        <v>9</v>
      </c>
      <c r="Q1017">
        <v>5</v>
      </c>
      <c r="R1017">
        <v>1976</v>
      </c>
      <c r="U1017">
        <v>1976</v>
      </c>
      <c r="V1017">
        <v>5.5</v>
      </c>
      <c r="W1017">
        <v>4.5</v>
      </c>
      <c r="Z1017" t="s">
        <v>2363</v>
      </c>
      <c r="AA1017" t="s">
        <v>3717</v>
      </c>
      <c r="AC1017">
        <v>4</v>
      </c>
      <c r="AD1017">
        <v>3301796</v>
      </c>
      <c r="AE1017">
        <v>2019</v>
      </c>
    </row>
    <row r="1018" spans="1:31">
      <c r="A1018" t="s">
        <v>6729</v>
      </c>
      <c r="B1018">
        <v>2428</v>
      </c>
      <c r="C1018" t="s">
        <v>3718</v>
      </c>
      <c r="D1018">
        <v>0</v>
      </c>
      <c r="F1018" t="s">
        <v>2343</v>
      </c>
      <c r="G1018">
        <v>422</v>
      </c>
      <c r="H1018">
        <v>4</v>
      </c>
      <c r="I1018">
        <v>325</v>
      </c>
      <c r="J1018">
        <v>26</v>
      </c>
      <c r="K1018">
        <v>26</v>
      </c>
      <c r="L1018">
        <v>10</v>
      </c>
      <c r="M1018">
        <v>10</v>
      </c>
      <c r="N1018">
        <v>16</v>
      </c>
      <c r="P1018">
        <v>6</v>
      </c>
      <c r="Q1018">
        <v>1</v>
      </c>
      <c r="R1018">
        <v>1985</v>
      </c>
      <c r="U1018">
        <v>1985</v>
      </c>
      <c r="V1018">
        <v>3.5</v>
      </c>
      <c r="W1018">
        <v>2.5</v>
      </c>
      <c r="Z1018" t="s">
        <v>2363</v>
      </c>
      <c r="AA1018" t="s">
        <v>3388</v>
      </c>
      <c r="AC1018">
        <v>4</v>
      </c>
      <c r="AD1018">
        <v>3301796</v>
      </c>
      <c r="AE1018">
        <v>2019</v>
      </c>
    </row>
    <row r="1019" spans="1:31">
      <c r="A1019" t="s">
        <v>6729</v>
      </c>
      <c r="B1019">
        <v>63948</v>
      </c>
      <c r="C1019" t="s">
        <v>3719</v>
      </c>
      <c r="D1019">
        <v>0</v>
      </c>
      <c r="E1019">
        <v>635317</v>
      </c>
      <c r="F1019" t="s">
        <v>2343</v>
      </c>
      <c r="G1019">
        <v>422</v>
      </c>
      <c r="H1019">
        <v>11</v>
      </c>
      <c r="I1019">
        <v>460</v>
      </c>
      <c r="J1019">
        <v>40</v>
      </c>
      <c r="K1019">
        <v>46.5</v>
      </c>
      <c r="L1019">
        <v>12</v>
      </c>
      <c r="M1019">
        <v>12</v>
      </c>
      <c r="N1019">
        <v>12</v>
      </c>
      <c r="P1019">
        <v>12</v>
      </c>
      <c r="Q1019">
        <v>1000</v>
      </c>
      <c r="R1019">
        <v>1981</v>
      </c>
      <c r="U1019">
        <v>1981</v>
      </c>
      <c r="V1019">
        <v>6</v>
      </c>
      <c r="W1019">
        <v>4.9000000953674299</v>
      </c>
      <c r="Z1019" t="s">
        <v>2363</v>
      </c>
      <c r="AA1019" t="s">
        <v>3388</v>
      </c>
      <c r="AC1019">
        <v>4</v>
      </c>
      <c r="AD1019">
        <v>3301796</v>
      </c>
      <c r="AE1019">
        <v>2019</v>
      </c>
    </row>
    <row r="1020" spans="1:31">
      <c r="A1020" t="s">
        <v>6729</v>
      </c>
      <c r="B1020">
        <v>2425</v>
      </c>
      <c r="C1020" t="s">
        <v>3720</v>
      </c>
      <c r="D1020">
        <v>0</v>
      </c>
      <c r="F1020" t="s">
        <v>2343</v>
      </c>
      <c r="G1020">
        <v>422</v>
      </c>
      <c r="H1020">
        <v>2</v>
      </c>
      <c r="I1020">
        <v>150</v>
      </c>
      <c r="J1020">
        <v>24</v>
      </c>
      <c r="K1020">
        <v>24</v>
      </c>
      <c r="L1020">
        <v>8.9</v>
      </c>
      <c r="M1020">
        <v>8.9</v>
      </c>
      <c r="N1020">
        <v>16</v>
      </c>
      <c r="P1020">
        <v>6</v>
      </c>
      <c r="Q1020">
        <v>1</v>
      </c>
      <c r="R1020">
        <v>1996</v>
      </c>
      <c r="U1020">
        <v>1996</v>
      </c>
      <c r="V1020">
        <v>3.5</v>
      </c>
      <c r="W1020">
        <v>2.5</v>
      </c>
      <c r="Z1020" t="s">
        <v>2363</v>
      </c>
      <c r="AA1020" t="s">
        <v>3388</v>
      </c>
      <c r="AC1020">
        <v>4</v>
      </c>
      <c r="AD1020">
        <v>3301796</v>
      </c>
      <c r="AE1020">
        <v>2019</v>
      </c>
    </row>
    <row r="1021" spans="1:31">
      <c r="A1021" t="s">
        <v>6729</v>
      </c>
      <c r="B1021">
        <v>2426</v>
      </c>
      <c r="C1021" t="s">
        <v>3721</v>
      </c>
      <c r="D1021">
        <v>0</v>
      </c>
      <c r="F1021" t="s">
        <v>2343</v>
      </c>
      <c r="G1021">
        <v>422</v>
      </c>
      <c r="H1021">
        <v>2</v>
      </c>
      <c r="I1021">
        <v>150</v>
      </c>
      <c r="J1021">
        <v>24</v>
      </c>
      <c r="K1021">
        <v>24</v>
      </c>
      <c r="L1021">
        <v>7.8</v>
      </c>
      <c r="M1021">
        <v>7.8</v>
      </c>
      <c r="N1021">
        <v>16</v>
      </c>
      <c r="P1021">
        <v>6</v>
      </c>
      <c r="Q1021">
        <v>1</v>
      </c>
      <c r="R1021">
        <v>1980</v>
      </c>
      <c r="U1021">
        <v>1980</v>
      </c>
      <c r="V1021">
        <v>3.5</v>
      </c>
      <c r="W1021">
        <v>2.5</v>
      </c>
      <c r="Z1021" t="s">
        <v>2363</v>
      </c>
      <c r="AA1021" t="s">
        <v>3705</v>
      </c>
      <c r="AB1021" t="s">
        <v>3722</v>
      </c>
      <c r="AC1021">
        <v>4</v>
      </c>
      <c r="AD1021">
        <v>3301796</v>
      </c>
      <c r="AE1021">
        <v>2019</v>
      </c>
    </row>
    <row r="1022" spans="1:31">
      <c r="A1022" t="s">
        <v>6729</v>
      </c>
      <c r="B1022">
        <v>68615</v>
      </c>
      <c r="C1022" t="s">
        <v>3723</v>
      </c>
      <c r="D1022">
        <v>0</v>
      </c>
      <c r="E1022">
        <v>641938</v>
      </c>
      <c r="F1022" t="s">
        <v>2292</v>
      </c>
      <c r="G1022">
        <v>422</v>
      </c>
      <c r="H1022">
        <v>63</v>
      </c>
      <c r="I1022">
        <v>1520</v>
      </c>
      <c r="J1022">
        <v>110</v>
      </c>
      <c r="K1022">
        <v>110</v>
      </c>
      <c r="L1022">
        <v>25</v>
      </c>
      <c r="M1022">
        <v>26</v>
      </c>
      <c r="N1022">
        <v>32</v>
      </c>
      <c r="P1022">
        <v>2</v>
      </c>
      <c r="Q1022">
        <v>93</v>
      </c>
      <c r="R1022">
        <v>1981</v>
      </c>
      <c r="U1022">
        <v>1981</v>
      </c>
      <c r="V1022">
        <v>8</v>
      </c>
      <c r="W1022">
        <v>7.5</v>
      </c>
      <c r="Z1022" t="s">
        <v>2293</v>
      </c>
      <c r="AA1022" t="s">
        <v>3234</v>
      </c>
      <c r="AC1022">
        <v>4</v>
      </c>
      <c r="AD1022">
        <v>3204963</v>
      </c>
      <c r="AE1022">
        <v>2019</v>
      </c>
    </row>
    <row r="1023" spans="1:31">
      <c r="A1023" t="s">
        <v>6729</v>
      </c>
      <c r="B1023">
        <v>70568</v>
      </c>
      <c r="C1023" t="s">
        <v>3724</v>
      </c>
      <c r="D1023">
        <v>0</v>
      </c>
      <c r="E1023">
        <v>643622</v>
      </c>
      <c r="F1023" t="s">
        <v>2292</v>
      </c>
      <c r="G1023">
        <v>422</v>
      </c>
      <c r="H1023">
        <v>67</v>
      </c>
      <c r="I1023">
        <v>1200</v>
      </c>
      <c r="J1023">
        <v>98.8</v>
      </c>
      <c r="K1023">
        <v>110</v>
      </c>
      <c r="L1023">
        <v>26</v>
      </c>
      <c r="M1023">
        <v>26</v>
      </c>
      <c r="N1023">
        <v>32</v>
      </c>
      <c r="P1023">
        <v>18</v>
      </c>
      <c r="Q1023">
        <v>98</v>
      </c>
      <c r="R1023">
        <v>1981</v>
      </c>
      <c r="U1023">
        <v>1981</v>
      </c>
      <c r="V1023">
        <v>8.1999998092651296</v>
      </c>
      <c r="W1023">
        <v>7.5</v>
      </c>
      <c r="Z1023" t="s">
        <v>2293</v>
      </c>
      <c r="AA1023" t="s">
        <v>3234</v>
      </c>
      <c r="AC1023">
        <v>4</v>
      </c>
      <c r="AD1023">
        <v>3204963</v>
      </c>
      <c r="AE1023">
        <v>2019</v>
      </c>
    </row>
    <row r="1024" spans="1:31">
      <c r="A1024" t="s">
        <v>6729</v>
      </c>
      <c r="B1024">
        <v>72199</v>
      </c>
      <c r="C1024" t="s">
        <v>3725</v>
      </c>
      <c r="D1024">
        <v>0</v>
      </c>
      <c r="E1024">
        <v>643245</v>
      </c>
      <c r="F1024" t="s">
        <v>2292</v>
      </c>
      <c r="G1024">
        <v>422</v>
      </c>
      <c r="H1024">
        <v>60</v>
      </c>
      <c r="I1024">
        <v>680</v>
      </c>
      <c r="J1024">
        <v>83.5</v>
      </c>
      <c r="K1024">
        <v>96</v>
      </c>
      <c r="L1024">
        <v>24</v>
      </c>
      <c r="M1024">
        <v>24</v>
      </c>
      <c r="N1024">
        <v>32</v>
      </c>
      <c r="P1024">
        <v>31</v>
      </c>
      <c r="Q1024">
        <v>89</v>
      </c>
      <c r="R1024">
        <v>1981</v>
      </c>
      <c r="U1024">
        <v>1981</v>
      </c>
      <c r="V1024">
        <v>9</v>
      </c>
      <c r="W1024">
        <v>7</v>
      </c>
      <c r="Z1024" t="s">
        <v>2293</v>
      </c>
      <c r="AA1024" t="s">
        <v>3234</v>
      </c>
      <c r="AC1024">
        <v>4</v>
      </c>
      <c r="AD1024">
        <v>3204963</v>
      </c>
      <c r="AE1024">
        <v>2019</v>
      </c>
    </row>
    <row r="1025" spans="1:31">
      <c r="A1025" t="s">
        <v>6729</v>
      </c>
      <c r="B1025">
        <v>68845</v>
      </c>
      <c r="C1025" t="s">
        <v>3726</v>
      </c>
      <c r="D1025">
        <v>0</v>
      </c>
      <c r="E1025">
        <v>643633</v>
      </c>
      <c r="F1025" t="s">
        <v>2292</v>
      </c>
      <c r="G1025">
        <v>422</v>
      </c>
      <c r="H1025">
        <v>67</v>
      </c>
      <c r="I1025">
        <v>1200</v>
      </c>
      <c r="J1025">
        <v>106.9</v>
      </c>
      <c r="K1025">
        <v>106.9</v>
      </c>
      <c r="L1025">
        <v>26</v>
      </c>
      <c r="M1025">
        <v>26</v>
      </c>
      <c r="N1025">
        <v>32</v>
      </c>
      <c r="P1025">
        <v>20</v>
      </c>
      <c r="Q1025">
        <v>99</v>
      </c>
      <c r="R1025">
        <v>1981</v>
      </c>
      <c r="U1025">
        <v>1981</v>
      </c>
      <c r="V1025">
        <v>10</v>
      </c>
      <c r="W1025">
        <v>8</v>
      </c>
      <c r="Z1025" t="s">
        <v>2293</v>
      </c>
      <c r="AA1025" t="s">
        <v>2939</v>
      </c>
      <c r="AC1025">
        <v>4</v>
      </c>
      <c r="AD1025">
        <v>3204963</v>
      </c>
      <c r="AE1025">
        <v>2019</v>
      </c>
    </row>
    <row r="1026" spans="1:31">
      <c r="A1026" t="s">
        <v>6729</v>
      </c>
      <c r="B1026">
        <v>74117</v>
      </c>
      <c r="C1026" t="s">
        <v>2064</v>
      </c>
      <c r="D1026">
        <v>0</v>
      </c>
      <c r="E1026">
        <v>969815</v>
      </c>
      <c r="F1026" t="s">
        <v>2705</v>
      </c>
      <c r="G1026">
        <v>335</v>
      </c>
      <c r="H1026">
        <v>1108</v>
      </c>
      <c r="I1026">
        <v>2000</v>
      </c>
      <c r="J1026">
        <v>240.7</v>
      </c>
      <c r="K1026">
        <v>261</v>
      </c>
      <c r="L1026">
        <v>41.5</v>
      </c>
      <c r="M1026">
        <v>41.5</v>
      </c>
      <c r="N1026">
        <v>68.5</v>
      </c>
      <c r="Q1026">
        <v>2300</v>
      </c>
      <c r="R1026">
        <v>1991</v>
      </c>
      <c r="S1026" t="s">
        <v>2344</v>
      </c>
      <c r="T1026">
        <v>2010</v>
      </c>
      <c r="U1026">
        <v>2010</v>
      </c>
      <c r="V1026">
        <v>18.799999237060501</v>
      </c>
      <c r="W1026">
        <v>10.5</v>
      </c>
      <c r="X1026" t="s">
        <v>3727</v>
      </c>
      <c r="Y1026" t="s">
        <v>3728</v>
      </c>
      <c r="Z1026" t="s">
        <v>2545</v>
      </c>
      <c r="AA1026" t="s">
        <v>2581</v>
      </c>
      <c r="AC1026">
        <v>5</v>
      </c>
      <c r="AD1026">
        <v>3601373</v>
      </c>
      <c r="AE1026">
        <v>2019</v>
      </c>
    </row>
    <row r="1027" spans="1:31">
      <c r="A1027" t="s">
        <v>6729</v>
      </c>
      <c r="B1027">
        <v>69606</v>
      </c>
      <c r="C1027" t="s">
        <v>2067</v>
      </c>
      <c r="D1027">
        <v>0</v>
      </c>
      <c r="E1027">
        <v>656674</v>
      </c>
      <c r="F1027" t="s">
        <v>2705</v>
      </c>
      <c r="G1027">
        <v>335</v>
      </c>
      <c r="H1027">
        <v>820</v>
      </c>
      <c r="I1027">
        <v>2600</v>
      </c>
      <c r="J1027">
        <v>243.9</v>
      </c>
      <c r="K1027">
        <v>260</v>
      </c>
      <c r="L1027">
        <v>40</v>
      </c>
      <c r="M1027">
        <v>40.1</v>
      </c>
      <c r="N1027">
        <v>60</v>
      </c>
      <c r="Q1027">
        <v>2300</v>
      </c>
      <c r="R1027">
        <v>1988</v>
      </c>
      <c r="S1027" t="s">
        <v>2344</v>
      </c>
      <c r="T1027">
        <v>2012</v>
      </c>
      <c r="U1027">
        <v>2012</v>
      </c>
      <c r="V1027">
        <v>20.100000381469702</v>
      </c>
      <c r="W1027">
        <v>9.6000003814697195</v>
      </c>
      <c r="X1027" t="s">
        <v>3729</v>
      </c>
      <c r="Y1027" t="s">
        <v>3296</v>
      </c>
      <c r="Z1027" t="s">
        <v>2545</v>
      </c>
      <c r="AA1027" t="s">
        <v>2581</v>
      </c>
      <c r="AC1027">
        <v>5</v>
      </c>
      <c r="AD1027">
        <v>3601373</v>
      </c>
      <c r="AE1027">
        <v>2019</v>
      </c>
    </row>
    <row r="1028" spans="1:31">
      <c r="A1028" t="s">
        <v>6729</v>
      </c>
      <c r="B1028">
        <v>70288</v>
      </c>
      <c r="C1028" t="s">
        <v>2068</v>
      </c>
      <c r="D1028">
        <v>0</v>
      </c>
      <c r="E1028">
        <v>927811</v>
      </c>
      <c r="F1028" t="s">
        <v>2705</v>
      </c>
      <c r="G1028">
        <v>335</v>
      </c>
      <c r="H1028">
        <v>820</v>
      </c>
      <c r="I1028">
        <v>2600</v>
      </c>
      <c r="J1028">
        <v>243.9</v>
      </c>
      <c r="K1028">
        <v>260</v>
      </c>
      <c r="L1028">
        <v>40</v>
      </c>
      <c r="M1028">
        <v>40.1</v>
      </c>
      <c r="N1028">
        <v>60</v>
      </c>
      <c r="Q1028">
        <v>2300</v>
      </c>
      <c r="R1028">
        <v>1988</v>
      </c>
      <c r="S1028" t="s">
        <v>2344</v>
      </c>
      <c r="T1028">
        <v>2011</v>
      </c>
      <c r="U1028">
        <v>2011</v>
      </c>
      <c r="V1028">
        <v>20.100000381469702</v>
      </c>
      <c r="W1028">
        <v>9.6000003814697195</v>
      </c>
      <c r="X1028" t="s">
        <v>3729</v>
      </c>
      <c r="Y1028" t="s">
        <v>3296</v>
      </c>
      <c r="Z1028" t="s">
        <v>2545</v>
      </c>
      <c r="AA1028" t="s">
        <v>2581</v>
      </c>
      <c r="AC1028">
        <v>5</v>
      </c>
      <c r="AD1028">
        <v>3601373</v>
      </c>
      <c r="AE1028">
        <v>2019</v>
      </c>
    </row>
    <row r="1029" spans="1:31">
      <c r="A1029" t="s">
        <v>6729</v>
      </c>
      <c r="B1029">
        <v>82091</v>
      </c>
      <c r="C1029" t="s">
        <v>2069</v>
      </c>
      <c r="D1029">
        <v>0</v>
      </c>
      <c r="E1029">
        <v>1262996</v>
      </c>
      <c r="F1029" t="s">
        <v>2705</v>
      </c>
      <c r="G1029">
        <v>335</v>
      </c>
      <c r="H1029">
        <v>735</v>
      </c>
      <c r="I1029">
        <v>3084</v>
      </c>
      <c r="J1029">
        <v>225</v>
      </c>
      <c r="K1029">
        <v>242</v>
      </c>
      <c r="L1029">
        <v>54</v>
      </c>
      <c r="M1029">
        <v>54</v>
      </c>
      <c r="N1029">
        <v>74</v>
      </c>
      <c r="Q1029">
        <v>2800</v>
      </c>
      <c r="R1029">
        <v>2015</v>
      </c>
      <c r="U1029">
        <v>2015</v>
      </c>
      <c r="V1029">
        <v>17.299999237060501</v>
      </c>
      <c r="W1029">
        <v>9</v>
      </c>
      <c r="X1029" t="s">
        <v>3730</v>
      </c>
      <c r="Y1029" t="s">
        <v>3731</v>
      </c>
      <c r="Z1029" t="s">
        <v>2545</v>
      </c>
      <c r="AA1029" t="s">
        <v>2581</v>
      </c>
      <c r="AC1029">
        <v>5</v>
      </c>
      <c r="AD1029">
        <v>3601373</v>
      </c>
      <c r="AE1029">
        <v>2019</v>
      </c>
    </row>
    <row r="1030" spans="1:31">
      <c r="A1030" t="s">
        <v>6729</v>
      </c>
      <c r="B1030">
        <v>749</v>
      </c>
      <c r="C1030" t="s">
        <v>2070</v>
      </c>
      <c r="D1030">
        <v>0</v>
      </c>
      <c r="E1030">
        <v>683227</v>
      </c>
      <c r="F1030" t="s">
        <v>2705</v>
      </c>
      <c r="G1030">
        <v>335</v>
      </c>
      <c r="H1030">
        <v>345</v>
      </c>
      <c r="I1030">
        <v>2000</v>
      </c>
      <c r="J1030">
        <v>237.3</v>
      </c>
      <c r="K1030">
        <v>256.89999999999998</v>
      </c>
      <c r="L1030">
        <v>44</v>
      </c>
      <c r="M1030">
        <v>44</v>
      </c>
      <c r="N1030">
        <v>88</v>
      </c>
      <c r="Q1030">
        <v>1100</v>
      </c>
      <c r="R1030">
        <v>1963</v>
      </c>
      <c r="S1030" t="s">
        <v>2344</v>
      </c>
      <c r="T1030">
        <v>1985</v>
      </c>
      <c r="U1030">
        <v>1985</v>
      </c>
      <c r="V1030">
        <v>14.300000190734799</v>
      </c>
      <c r="W1030">
        <v>9</v>
      </c>
      <c r="X1030" t="s">
        <v>3732</v>
      </c>
      <c r="Y1030" t="s">
        <v>3728</v>
      </c>
      <c r="Z1030" t="s">
        <v>2545</v>
      </c>
      <c r="AA1030" t="s">
        <v>2581</v>
      </c>
      <c r="AC1030">
        <v>5</v>
      </c>
      <c r="AD1030">
        <v>3601373</v>
      </c>
      <c r="AE1030">
        <v>2019</v>
      </c>
    </row>
    <row r="1031" spans="1:31">
      <c r="A1031" t="s">
        <v>6729</v>
      </c>
      <c r="B1031">
        <v>30969</v>
      </c>
      <c r="C1031" t="s">
        <v>3733</v>
      </c>
      <c r="D1031">
        <v>0</v>
      </c>
      <c r="E1031">
        <v>552294</v>
      </c>
      <c r="F1031" t="s">
        <v>2292</v>
      </c>
      <c r="G1031">
        <v>422</v>
      </c>
      <c r="H1031">
        <v>51</v>
      </c>
      <c r="I1031">
        <v>1166</v>
      </c>
      <c r="J1031">
        <v>94</v>
      </c>
      <c r="K1031">
        <v>94</v>
      </c>
      <c r="L1031">
        <v>25</v>
      </c>
      <c r="M1031">
        <v>25</v>
      </c>
      <c r="R1031">
        <v>1973</v>
      </c>
      <c r="U1031">
        <v>1973</v>
      </c>
      <c r="V1031">
        <v>8</v>
      </c>
      <c r="W1031">
        <v>2</v>
      </c>
      <c r="Z1031" t="s">
        <v>2838</v>
      </c>
      <c r="AA1031" t="s">
        <v>3734</v>
      </c>
      <c r="AC1031">
        <v>5</v>
      </c>
      <c r="AD1031">
        <v>306401</v>
      </c>
      <c r="AE1031">
        <v>2019</v>
      </c>
    </row>
    <row r="1032" spans="1:31">
      <c r="A1032" t="s">
        <v>6729</v>
      </c>
      <c r="B1032">
        <v>36399</v>
      </c>
      <c r="C1032" t="s">
        <v>3735</v>
      </c>
      <c r="D1032">
        <v>0</v>
      </c>
      <c r="E1032">
        <v>250955</v>
      </c>
      <c r="F1032" t="s">
        <v>3736</v>
      </c>
      <c r="G1032">
        <v>335</v>
      </c>
      <c r="H1032">
        <v>144</v>
      </c>
      <c r="I1032">
        <v>500</v>
      </c>
      <c r="J1032">
        <v>82.1</v>
      </c>
      <c r="K1032">
        <v>88</v>
      </c>
      <c r="L1032">
        <v>26.6</v>
      </c>
      <c r="M1032">
        <v>26.6</v>
      </c>
      <c r="N1032">
        <v>61</v>
      </c>
      <c r="Q1032">
        <v>150</v>
      </c>
      <c r="R1032">
        <v>1944</v>
      </c>
      <c r="U1032">
        <v>1944</v>
      </c>
      <c r="V1032">
        <v>8.6999998092651296</v>
      </c>
      <c r="W1032">
        <v>8.6999998092651296</v>
      </c>
      <c r="X1032" t="s">
        <v>3737</v>
      </c>
      <c r="Z1032" t="s">
        <v>2594</v>
      </c>
      <c r="AA1032" t="s">
        <v>2595</v>
      </c>
      <c r="AC1032">
        <v>5</v>
      </c>
      <c r="AD1032">
        <v>3707689</v>
      </c>
      <c r="AE1032">
        <v>2019</v>
      </c>
    </row>
    <row r="1033" spans="1:31">
      <c r="A1033" t="s">
        <v>6729</v>
      </c>
      <c r="B1033">
        <v>71551</v>
      </c>
      <c r="C1033" t="s">
        <v>3738</v>
      </c>
      <c r="D1033">
        <v>0</v>
      </c>
      <c r="E1033">
        <v>572790</v>
      </c>
      <c r="F1033" t="s">
        <v>2343</v>
      </c>
      <c r="G1033">
        <v>422</v>
      </c>
      <c r="H1033">
        <v>63</v>
      </c>
      <c r="I1033">
        <v>2760</v>
      </c>
      <c r="J1033">
        <v>100</v>
      </c>
      <c r="K1033">
        <v>110</v>
      </c>
      <c r="L1033">
        <v>22.8</v>
      </c>
      <c r="M1033">
        <v>22.8</v>
      </c>
      <c r="N1033">
        <v>27</v>
      </c>
      <c r="P1033">
        <v>50</v>
      </c>
      <c r="Q1033">
        <v>20</v>
      </c>
      <c r="R1033">
        <v>1976</v>
      </c>
      <c r="U1033">
        <v>1976</v>
      </c>
      <c r="V1033">
        <v>7</v>
      </c>
      <c r="W1033">
        <v>4.6999998092651296</v>
      </c>
      <c r="Z1033" t="s">
        <v>2363</v>
      </c>
      <c r="AA1033" t="s">
        <v>2474</v>
      </c>
      <c r="AC1033">
        <v>4</v>
      </c>
      <c r="AD1033">
        <v>3305267</v>
      </c>
      <c r="AE1033">
        <v>2019</v>
      </c>
    </row>
    <row r="1034" spans="1:31">
      <c r="A1034" t="s">
        <v>6729</v>
      </c>
      <c r="B1034">
        <v>70594</v>
      </c>
      <c r="C1034" t="s">
        <v>2996</v>
      </c>
      <c r="D1034">
        <v>0</v>
      </c>
      <c r="E1034">
        <v>603877</v>
      </c>
      <c r="F1034" t="s">
        <v>2292</v>
      </c>
      <c r="G1034">
        <v>422</v>
      </c>
      <c r="H1034">
        <v>58</v>
      </c>
      <c r="I1034">
        <v>1440</v>
      </c>
      <c r="J1034">
        <v>110</v>
      </c>
      <c r="K1034">
        <v>125</v>
      </c>
      <c r="L1034">
        <v>26</v>
      </c>
      <c r="M1034">
        <v>26</v>
      </c>
      <c r="N1034">
        <v>33</v>
      </c>
      <c r="P1034">
        <v>20</v>
      </c>
      <c r="Q1034">
        <v>92</v>
      </c>
      <c r="R1034">
        <v>1979</v>
      </c>
      <c r="U1034">
        <v>1979</v>
      </c>
      <c r="V1034">
        <v>10</v>
      </c>
      <c r="W1034">
        <v>7.5</v>
      </c>
      <c r="Z1034" t="s">
        <v>2363</v>
      </c>
      <c r="AA1034" t="s">
        <v>2474</v>
      </c>
      <c r="AC1034">
        <v>4</v>
      </c>
      <c r="AD1034">
        <v>3305267</v>
      </c>
      <c r="AE1034">
        <v>2019</v>
      </c>
    </row>
    <row r="1035" spans="1:31">
      <c r="A1035" t="s">
        <v>6729</v>
      </c>
      <c r="B1035">
        <v>52072</v>
      </c>
      <c r="C1035" t="s">
        <v>3739</v>
      </c>
      <c r="D1035">
        <v>0</v>
      </c>
      <c r="E1035">
        <v>587607</v>
      </c>
      <c r="F1035" t="s">
        <v>2292</v>
      </c>
      <c r="G1035">
        <v>422</v>
      </c>
      <c r="H1035">
        <v>62</v>
      </c>
      <c r="I1035">
        <v>1200</v>
      </c>
      <c r="J1035">
        <v>100</v>
      </c>
      <c r="K1035">
        <v>110</v>
      </c>
      <c r="L1035">
        <v>26</v>
      </c>
      <c r="M1035">
        <v>26</v>
      </c>
      <c r="N1035">
        <v>34</v>
      </c>
      <c r="P1035">
        <v>16</v>
      </c>
      <c r="Q1035">
        <v>103</v>
      </c>
      <c r="R1035">
        <v>1977</v>
      </c>
      <c r="U1035">
        <v>1977</v>
      </c>
      <c r="V1035">
        <v>9</v>
      </c>
      <c r="W1035">
        <v>6.5</v>
      </c>
      <c r="Z1035" t="s">
        <v>2363</v>
      </c>
      <c r="AA1035" t="s">
        <v>2474</v>
      </c>
      <c r="AC1035">
        <v>4</v>
      </c>
      <c r="AD1035">
        <v>3305267</v>
      </c>
      <c r="AE1035">
        <v>2019</v>
      </c>
    </row>
    <row r="1036" spans="1:31">
      <c r="A1036" t="s">
        <v>6729</v>
      </c>
      <c r="B1036">
        <v>70583</v>
      </c>
      <c r="C1036" t="s">
        <v>3740</v>
      </c>
      <c r="D1036">
        <v>0</v>
      </c>
      <c r="E1036">
        <v>626830</v>
      </c>
      <c r="F1036" t="s">
        <v>2292</v>
      </c>
      <c r="G1036">
        <v>422</v>
      </c>
      <c r="H1036">
        <v>66</v>
      </c>
      <c r="I1036">
        <v>910</v>
      </c>
      <c r="J1036">
        <v>89.4</v>
      </c>
      <c r="K1036">
        <v>105</v>
      </c>
      <c r="L1036">
        <v>24</v>
      </c>
      <c r="M1036">
        <v>24</v>
      </c>
      <c r="N1036">
        <v>28</v>
      </c>
      <c r="P1036">
        <v>16</v>
      </c>
      <c r="Q1036">
        <v>70</v>
      </c>
      <c r="R1036">
        <v>1980</v>
      </c>
      <c r="U1036">
        <v>1980</v>
      </c>
      <c r="V1036">
        <v>9</v>
      </c>
      <c r="W1036">
        <v>7</v>
      </c>
      <c r="Z1036" t="s">
        <v>2363</v>
      </c>
      <c r="AA1036" t="s">
        <v>2474</v>
      </c>
      <c r="AC1036">
        <v>4</v>
      </c>
      <c r="AD1036">
        <v>3305267</v>
      </c>
      <c r="AE1036">
        <v>2019</v>
      </c>
    </row>
    <row r="1037" spans="1:31">
      <c r="A1037" t="s">
        <v>6729</v>
      </c>
      <c r="B1037">
        <v>75185</v>
      </c>
      <c r="C1037" t="s">
        <v>2562</v>
      </c>
      <c r="D1037">
        <v>0</v>
      </c>
      <c r="E1037">
        <v>596791</v>
      </c>
      <c r="F1037" t="s">
        <v>2292</v>
      </c>
      <c r="G1037">
        <v>422</v>
      </c>
      <c r="H1037">
        <v>65</v>
      </c>
      <c r="I1037">
        <v>750</v>
      </c>
      <c r="J1037">
        <v>83.6</v>
      </c>
      <c r="K1037">
        <v>96</v>
      </c>
      <c r="L1037">
        <v>26.4</v>
      </c>
      <c r="M1037">
        <v>26.4</v>
      </c>
      <c r="N1037">
        <v>32</v>
      </c>
      <c r="P1037">
        <v>16</v>
      </c>
      <c r="Q1037">
        <v>40</v>
      </c>
      <c r="R1037">
        <v>1978</v>
      </c>
      <c r="U1037">
        <v>1978</v>
      </c>
      <c r="V1037">
        <v>12</v>
      </c>
      <c r="W1037">
        <v>8</v>
      </c>
      <c r="Z1037" t="s">
        <v>2363</v>
      </c>
      <c r="AA1037" t="s">
        <v>2474</v>
      </c>
      <c r="AC1037">
        <v>4</v>
      </c>
      <c r="AD1037">
        <v>3305267</v>
      </c>
      <c r="AE1037">
        <v>2019</v>
      </c>
    </row>
    <row r="1038" spans="1:31">
      <c r="A1038" t="s">
        <v>6729</v>
      </c>
      <c r="B1038">
        <v>70584</v>
      </c>
      <c r="C1038" t="s">
        <v>3741</v>
      </c>
      <c r="D1038">
        <v>0</v>
      </c>
      <c r="E1038">
        <v>630361</v>
      </c>
      <c r="F1038" t="s">
        <v>2292</v>
      </c>
      <c r="G1038">
        <v>422</v>
      </c>
      <c r="H1038">
        <v>66</v>
      </c>
      <c r="I1038">
        <v>910</v>
      </c>
      <c r="J1038">
        <v>89.4</v>
      </c>
      <c r="K1038">
        <v>105</v>
      </c>
      <c r="L1038">
        <v>24</v>
      </c>
      <c r="M1038">
        <v>24</v>
      </c>
      <c r="N1038">
        <v>28</v>
      </c>
      <c r="P1038">
        <v>16</v>
      </c>
      <c r="Q1038">
        <v>70</v>
      </c>
      <c r="R1038">
        <v>1980</v>
      </c>
      <c r="U1038">
        <v>1980</v>
      </c>
      <c r="V1038">
        <v>10.5</v>
      </c>
      <c r="W1038">
        <v>8.3999996185302699</v>
      </c>
      <c r="Z1038" t="s">
        <v>2363</v>
      </c>
      <c r="AA1038" t="s">
        <v>2474</v>
      </c>
      <c r="AC1038">
        <v>4</v>
      </c>
      <c r="AD1038">
        <v>3305267</v>
      </c>
      <c r="AE1038">
        <v>2019</v>
      </c>
    </row>
    <row r="1039" spans="1:31">
      <c r="A1039" t="s">
        <v>6729</v>
      </c>
      <c r="B1039">
        <v>36023</v>
      </c>
      <c r="C1039" t="s">
        <v>3742</v>
      </c>
      <c r="D1039">
        <v>0</v>
      </c>
      <c r="E1039">
        <v>593693</v>
      </c>
      <c r="F1039" t="s">
        <v>2292</v>
      </c>
      <c r="G1039">
        <v>422</v>
      </c>
      <c r="H1039">
        <v>60</v>
      </c>
      <c r="I1039">
        <v>1200</v>
      </c>
      <c r="J1039">
        <v>106.9</v>
      </c>
      <c r="K1039">
        <v>133</v>
      </c>
      <c r="L1039">
        <v>26</v>
      </c>
      <c r="M1039">
        <v>26</v>
      </c>
      <c r="N1039">
        <v>34</v>
      </c>
      <c r="P1039">
        <v>16</v>
      </c>
      <c r="Q1039">
        <v>85</v>
      </c>
      <c r="R1039">
        <v>1978</v>
      </c>
      <c r="U1039">
        <v>1978</v>
      </c>
      <c r="V1039">
        <v>10</v>
      </c>
      <c r="W1039">
        <v>8</v>
      </c>
      <c r="Z1039" t="s">
        <v>2363</v>
      </c>
      <c r="AA1039" t="s">
        <v>2474</v>
      </c>
      <c r="AC1039">
        <v>4</v>
      </c>
      <c r="AD1039">
        <v>3305267</v>
      </c>
      <c r="AE1039">
        <v>2019</v>
      </c>
    </row>
    <row r="1040" spans="1:31">
      <c r="A1040" t="s">
        <v>6729</v>
      </c>
      <c r="B1040">
        <v>75186</v>
      </c>
      <c r="C1040" t="s">
        <v>3743</v>
      </c>
      <c r="D1040">
        <v>0</v>
      </c>
      <c r="E1040">
        <v>518349</v>
      </c>
      <c r="F1040" t="s">
        <v>2343</v>
      </c>
      <c r="G1040">
        <v>422</v>
      </c>
      <c r="H1040">
        <v>37</v>
      </c>
      <c r="I1040">
        <v>1060</v>
      </c>
      <c r="J1040">
        <v>62</v>
      </c>
      <c r="K1040">
        <v>65</v>
      </c>
      <c r="L1040">
        <v>17</v>
      </c>
      <c r="M1040">
        <v>17</v>
      </c>
      <c r="N1040">
        <v>12</v>
      </c>
      <c r="P1040">
        <v>29</v>
      </c>
      <c r="Q1040">
        <v>4</v>
      </c>
      <c r="R1040">
        <v>1969</v>
      </c>
      <c r="U1040">
        <v>1969</v>
      </c>
      <c r="V1040">
        <v>6</v>
      </c>
      <c r="W1040">
        <v>5</v>
      </c>
      <c r="Z1040" t="s">
        <v>2363</v>
      </c>
      <c r="AA1040" t="s">
        <v>2474</v>
      </c>
      <c r="AC1040">
        <v>4</v>
      </c>
      <c r="AD1040">
        <v>3305267</v>
      </c>
      <c r="AE1040">
        <v>2019</v>
      </c>
    </row>
    <row r="1041" spans="1:31">
      <c r="A1041" t="s">
        <v>6729</v>
      </c>
      <c r="B1041">
        <v>75183</v>
      </c>
      <c r="C1041" t="s">
        <v>3744</v>
      </c>
      <c r="D1041">
        <v>0</v>
      </c>
      <c r="E1041">
        <v>615490</v>
      </c>
      <c r="F1041" t="s">
        <v>2343</v>
      </c>
      <c r="G1041">
        <v>422</v>
      </c>
      <c r="H1041">
        <v>66</v>
      </c>
      <c r="I1041">
        <v>2700</v>
      </c>
      <c r="J1041">
        <v>101.4</v>
      </c>
      <c r="K1041">
        <v>110</v>
      </c>
      <c r="L1041">
        <v>24</v>
      </c>
      <c r="M1041">
        <v>24</v>
      </c>
      <c r="N1041">
        <v>18</v>
      </c>
      <c r="P1041">
        <v>63</v>
      </c>
      <c r="Q1041">
        <v>30</v>
      </c>
      <c r="R1041">
        <v>1979</v>
      </c>
      <c r="U1041">
        <v>1979</v>
      </c>
      <c r="V1041">
        <v>10.199999809265099</v>
      </c>
      <c r="W1041">
        <v>8.8999996185302699</v>
      </c>
      <c r="Z1041" t="s">
        <v>2363</v>
      </c>
      <c r="AA1041" t="s">
        <v>2474</v>
      </c>
      <c r="AC1041">
        <v>4</v>
      </c>
      <c r="AD1041">
        <v>3305267</v>
      </c>
      <c r="AE1041">
        <v>2019</v>
      </c>
    </row>
    <row r="1042" spans="1:31">
      <c r="A1042" t="s">
        <v>6729</v>
      </c>
      <c r="B1042">
        <v>36027</v>
      </c>
      <c r="C1042" t="s">
        <v>3745</v>
      </c>
      <c r="D1042">
        <v>0</v>
      </c>
      <c r="E1042">
        <v>595478</v>
      </c>
      <c r="F1042" t="s">
        <v>2292</v>
      </c>
      <c r="G1042">
        <v>422</v>
      </c>
      <c r="H1042">
        <v>61</v>
      </c>
      <c r="I1042">
        <v>1200</v>
      </c>
      <c r="J1042">
        <v>106.9</v>
      </c>
      <c r="K1042">
        <v>116</v>
      </c>
      <c r="L1042">
        <v>26</v>
      </c>
      <c r="M1042">
        <v>26</v>
      </c>
      <c r="N1042">
        <v>34</v>
      </c>
      <c r="P1042">
        <v>16</v>
      </c>
      <c r="Q1042">
        <v>85</v>
      </c>
      <c r="R1042">
        <v>1978</v>
      </c>
      <c r="U1042">
        <v>1978</v>
      </c>
      <c r="V1042">
        <v>10.1000003814697</v>
      </c>
      <c r="W1042">
        <v>8</v>
      </c>
      <c r="Z1042" t="s">
        <v>2363</v>
      </c>
      <c r="AA1042" t="s">
        <v>2474</v>
      </c>
      <c r="AC1042">
        <v>4</v>
      </c>
      <c r="AD1042">
        <v>3305267</v>
      </c>
      <c r="AE1042">
        <v>2019</v>
      </c>
    </row>
    <row r="1043" spans="1:31">
      <c r="A1043" t="s">
        <v>6729</v>
      </c>
      <c r="B1043">
        <v>70597</v>
      </c>
      <c r="C1043" t="s">
        <v>3746</v>
      </c>
      <c r="D1043">
        <v>0</v>
      </c>
      <c r="E1043">
        <v>591441</v>
      </c>
      <c r="F1043" t="s">
        <v>2292</v>
      </c>
      <c r="G1043">
        <v>422</v>
      </c>
      <c r="H1043">
        <v>62</v>
      </c>
      <c r="I1043">
        <v>1200</v>
      </c>
      <c r="J1043">
        <v>96.6</v>
      </c>
      <c r="K1043">
        <v>116</v>
      </c>
      <c r="L1043">
        <v>26</v>
      </c>
      <c r="M1043">
        <v>26</v>
      </c>
      <c r="N1043">
        <v>34</v>
      </c>
      <c r="P1043">
        <v>46</v>
      </c>
      <c r="Q1043">
        <v>50</v>
      </c>
      <c r="R1043">
        <v>1978</v>
      </c>
      <c r="U1043">
        <v>1978</v>
      </c>
      <c r="V1043">
        <v>8.5</v>
      </c>
      <c r="W1043">
        <v>6.9000000953674299</v>
      </c>
      <c r="Z1043" t="s">
        <v>2363</v>
      </c>
      <c r="AA1043" t="s">
        <v>2474</v>
      </c>
      <c r="AC1043">
        <v>4</v>
      </c>
      <c r="AD1043">
        <v>3305267</v>
      </c>
      <c r="AE1043">
        <v>2019</v>
      </c>
    </row>
    <row r="1044" spans="1:31">
      <c r="A1044" t="s">
        <v>6729</v>
      </c>
      <c r="B1044">
        <v>70595</v>
      </c>
      <c r="C1044" t="s">
        <v>3747</v>
      </c>
      <c r="D1044">
        <v>0</v>
      </c>
      <c r="E1044">
        <v>644562</v>
      </c>
      <c r="F1044" t="s">
        <v>2292</v>
      </c>
      <c r="G1044">
        <v>422</v>
      </c>
      <c r="H1044">
        <v>67</v>
      </c>
      <c r="I1044">
        <v>1130</v>
      </c>
      <c r="J1044">
        <v>98</v>
      </c>
      <c r="K1044">
        <v>116</v>
      </c>
      <c r="L1044">
        <v>26</v>
      </c>
      <c r="M1044">
        <v>26</v>
      </c>
      <c r="N1044">
        <v>34</v>
      </c>
      <c r="P1044">
        <v>42</v>
      </c>
      <c r="Q1044">
        <v>45</v>
      </c>
      <c r="R1044">
        <v>1982</v>
      </c>
      <c r="U1044">
        <v>1982</v>
      </c>
      <c r="V1044">
        <v>9.5</v>
      </c>
      <c r="W1044">
        <v>8</v>
      </c>
      <c r="Z1044" t="s">
        <v>2363</v>
      </c>
      <c r="AA1044" t="s">
        <v>2474</v>
      </c>
      <c r="AC1044">
        <v>4</v>
      </c>
      <c r="AD1044">
        <v>3305267</v>
      </c>
      <c r="AE1044">
        <v>2019</v>
      </c>
    </row>
    <row r="1045" spans="1:31">
      <c r="A1045" t="s">
        <v>6729</v>
      </c>
      <c r="B1045">
        <v>75184</v>
      </c>
      <c r="C1045" t="s">
        <v>3748</v>
      </c>
      <c r="D1045">
        <v>0</v>
      </c>
      <c r="E1045">
        <v>585761</v>
      </c>
      <c r="F1045" t="s">
        <v>2343</v>
      </c>
      <c r="G1045">
        <v>422</v>
      </c>
      <c r="H1045">
        <v>65</v>
      </c>
      <c r="I1045">
        <v>1530</v>
      </c>
      <c r="J1045">
        <v>94.5</v>
      </c>
      <c r="K1045">
        <v>100</v>
      </c>
      <c r="L1045">
        <v>21</v>
      </c>
      <c r="M1045">
        <v>21</v>
      </c>
      <c r="N1045">
        <v>18</v>
      </c>
      <c r="P1045">
        <v>54</v>
      </c>
      <c r="Q1045">
        <v>20</v>
      </c>
      <c r="R1045">
        <v>1977</v>
      </c>
      <c r="U1045">
        <v>1977</v>
      </c>
      <c r="V1045">
        <v>8.5</v>
      </c>
      <c r="W1045">
        <v>7</v>
      </c>
      <c r="Z1045" t="s">
        <v>2363</v>
      </c>
      <c r="AA1045" t="s">
        <v>2474</v>
      </c>
      <c r="AC1045">
        <v>4</v>
      </c>
      <c r="AD1045">
        <v>3305267</v>
      </c>
      <c r="AE1045">
        <v>2019</v>
      </c>
    </row>
    <row r="1046" spans="1:31">
      <c r="A1046" t="s">
        <v>6729</v>
      </c>
      <c r="B1046">
        <v>63968</v>
      </c>
      <c r="C1046" t="s">
        <v>3749</v>
      </c>
      <c r="D1046">
        <v>0</v>
      </c>
      <c r="E1046">
        <v>616274</v>
      </c>
      <c r="F1046" t="s">
        <v>2292</v>
      </c>
      <c r="G1046">
        <v>422</v>
      </c>
      <c r="H1046">
        <v>131</v>
      </c>
      <c r="I1046">
        <v>1800</v>
      </c>
      <c r="J1046">
        <v>155.5</v>
      </c>
      <c r="K1046">
        <v>165</v>
      </c>
      <c r="L1046">
        <v>40.1</v>
      </c>
      <c r="M1046">
        <v>40.1</v>
      </c>
      <c r="N1046">
        <v>65</v>
      </c>
      <c r="P1046">
        <v>34</v>
      </c>
      <c r="Q1046">
        <v>409</v>
      </c>
      <c r="R1046">
        <v>1980</v>
      </c>
      <c r="U1046">
        <v>1980</v>
      </c>
      <c r="V1046">
        <v>12.5</v>
      </c>
      <c r="W1046">
        <v>11.5</v>
      </c>
      <c r="X1046" t="s">
        <v>3750</v>
      </c>
      <c r="Y1046" t="s">
        <v>3296</v>
      </c>
      <c r="Z1046" t="s">
        <v>2363</v>
      </c>
      <c r="AA1046" t="s">
        <v>2474</v>
      </c>
      <c r="AC1046">
        <v>4</v>
      </c>
      <c r="AD1046">
        <v>3305267</v>
      </c>
      <c r="AE1046">
        <v>2019</v>
      </c>
    </row>
    <row r="1047" spans="1:31">
      <c r="A1047" t="s">
        <v>6729</v>
      </c>
      <c r="B1047">
        <v>70596</v>
      </c>
      <c r="C1047" t="s">
        <v>3751</v>
      </c>
      <c r="D1047">
        <v>0</v>
      </c>
      <c r="E1047">
        <v>635073</v>
      </c>
      <c r="F1047" t="s">
        <v>2292</v>
      </c>
      <c r="G1047">
        <v>422</v>
      </c>
      <c r="H1047">
        <v>66</v>
      </c>
      <c r="I1047">
        <v>1200</v>
      </c>
      <c r="J1047">
        <v>98.8</v>
      </c>
      <c r="K1047">
        <v>116</v>
      </c>
      <c r="L1047">
        <v>26</v>
      </c>
      <c r="M1047">
        <v>26</v>
      </c>
      <c r="N1047">
        <v>34</v>
      </c>
      <c r="P1047">
        <v>42</v>
      </c>
      <c r="Q1047">
        <v>50</v>
      </c>
      <c r="R1047">
        <v>1981</v>
      </c>
      <c r="U1047">
        <v>1981</v>
      </c>
      <c r="V1047">
        <v>9.5</v>
      </c>
      <c r="W1047">
        <v>8</v>
      </c>
      <c r="Z1047" t="s">
        <v>2363</v>
      </c>
      <c r="AA1047" t="s">
        <v>2474</v>
      </c>
      <c r="AC1047">
        <v>4</v>
      </c>
      <c r="AD1047">
        <v>3305267</v>
      </c>
      <c r="AE1047">
        <v>2019</v>
      </c>
    </row>
    <row r="1048" spans="1:31">
      <c r="A1048" t="s">
        <v>6729</v>
      </c>
      <c r="B1048">
        <v>66616</v>
      </c>
      <c r="C1048" t="s">
        <v>3752</v>
      </c>
      <c r="D1048">
        <v>0</v>
      </c>
      <c r="E1048">
        <v>620297</v>
      </c>
      <c r="F1048" t="s">
        <v>2292</v>
      </c>
      <c r="G1048">
        <v>422</v>
      </c>
      <c r="H1048">
        <v>13</v>
      </c>
      <c r="I1048">
        <v>910</v>
      </c>
      <c r="J1048">
        <v>83.3</v>
      </c>
      <c r="K1048">
        <v>96</v>
      </c>
      <c r="L1048">
        <v>24</v>
      </c>
      <c r="M1048">
        <v>24</v>
      </c>
      <c r="N1048">
        <v>28</v>
      </c>
      <c r="P1048">
        <v>37</v>
      </c>
      <c r="Q1048">
        <v>30</v>
      </c>
      <c r="R1048">
        <v>1980</v>
      </c>
      <c r="U1048">
        <v>1980</v>
      </c>
      <c r="V1048">
        <v>8.1999998092651296</v>
      </c>
      <c r="W1048">
        <v>6.8000001907348597</v>
      </c>
      <c r="Z1048" t="s">
        <v>2363</v>
      </c>
      <c r="AA1048" t="s">
        <v>2474</v>
      </c>
      <c r="AC1048">
        <v>4</v>
      </c>
      <c r="AD1048">
        <v>3305267</v>
      </c>
      <c r="AE1048">
        <v>2019</v>
      </c>
    </row>
    <row r="1049" spans="1:31">
      <c r="A1049" t="s">
        <v>6729</v>
      </c>
      <c r="B1049">
        <v>11325</v>
      </c>
      <c r="C1049" t="s">
        <v>3753</v>
      </c>
      <c r="D1049">
        <v>0</v>
      </c>
      <c r="E1049">
        <v>1053959</v>
      </c>
      <c r="F1049" t="s">
        <v>2292</v>
      </c>
      <c r="G1049">
        <v>422</v>
      </c>
      <c r="H1049">
        <v>820</v>
      </c>
      <c r="I1049">
        <v>3200</v>
      </c>
      <c r="J1049">
        <v>221.7</v>
      </c>
      <c r="K1049">
        <v>240</v>
      </c>
      <c r="L1049">
        <v>56</v>
      </c>
      <c r="M1049">
        <v>56</v>
      </c>
      <c r="N1049">
        <v>90</v>
      </c>
      <c r="Q1049">
        <v>2669</v>
      </c>
      <c r="R1049">
        <v>1997</v>
      </c>
      <c r="U1049">
        <v>1997</v>
      </c>
      <c r="V1049">
        <v>18.799999237060501</v>
      </c>
      <c r="W1049">
        <v>12</v>
      </c>
      <c r="Z1049" t="s">
        <v>2452</v>
      </c>
      <c r="AA1049" t="s">
        <v>3754</v>
      </c>
      <c r="AC1049">
        <v>5</v>
      </c>
      <c r="AD1049">
        <v>199364</v>
      </c>
      <c r="AE1049">
        <v>2019</v>
      </c>
    </row>
    <row r="1050" spans="1:31">
      <c r="A1050" t="s">
        <v>6729</v>
      </c>
      <c r="B1050">
        <v>2707</v>
      </c>
      <c r="C1050" t="s">
        <v>3755</v>
      </c>
      <c r="D1050">
        <v>0</v>
      </c>
      <c r="E1050">
        <v>500400</v>
      </c>
      <c r="F1050" t="s">
        <v>2292</v>
      </c>
      <c r="G1050">
        <v>422</v>
      </c>
      <c r="H1050">
        <v>134</v>
      </c>
      <c r="I1050">
        <v>450</v>
      </c>
      <c r="J1050">
        <v>97.2</v>
      </c>
      <c r="K1050">
        <v>97.2</v>
      </c>
      <c r="L1050">
        <v>24.1</v>
      </c>
      <c r="M1050">
        <v>24.1</v>
      </c>
      <c r="N1050">
        <v>43.1</v>
      </c>
      <c r="P1050">
        <v>13</v>
      </c>
      <c r="Q1050">
        <v>50</v>
      </c>
      <c r="R1050">
        <v>1965</v>
      </c>
      <c r="U1050">
        <v>1965</v>
      </c>
      <c r="V1050">
        <v>7.1999998092651296</v>
      </c>
      <c r="W1050">
        <v>2</v>
      </c>
      <c r="Z1050" t="s">
        <v>2298</v>
      </c>
      <c r="AA1050" t="s">
        <v>2939</v>
      </c>
      <c r="AC1050">
        <v>5</v>
      </c>
      <c r="AD1050">
        <v>1509339</v>
      </c>
      <c r="AE1050">
        <v>2019</v>
      </c>
    </row>
    <row r="1051" spans="1:31">
      <c r="A1051" t="s">
        <v>6729</v>
      </c>
      <c r="B1051">
        <v>37067</v>
      </c>
      <c r="C1051" t="s">
        <v>3756</v>
      </c>
      <c r="D1051">
        <v>0</v>
      </c>
      <c r="E1051">
        <v>585325</v>
      </c>
      <c r="F1051" t="s">
        <v>2343</v>
      </c>
      <c r="G1051">
        <v>422</v>
      </c>
      <c r="H1051">
        <v>16</v>
      </c>
      <c r="I1051">
        <v>340</v>
      </c>
      <c r="J1051">
        <v>41</v>
      </c>
      <c r="K1051">
        <v>41</v>
      </c>
      <c r="L1051">
        <v>14</v>
      </c>
      <c r="M1051">
        <v>14</v>
      </c>
      <c r="N1051">
        <v>15.5</v>
      </c>
      <c r="P1051">
        <v>6</v>
      </c>
      <c r="Q1051">
        <v>23</v>
      </c>
      <c r="R1051">
        <v>1977</v>
      </c>
      <c r="U1051">
        <v>1977</v>
      </c>
      <c r="V1051">
        <v>6.4000000953674299</v>
      </c>
      <c r="W1051">
        <v>4</v>
      </c>
      <c r="Z1051" t="s">
        <v>2298</v>
      </c>
      <c r="AA1051" t="s">
        <v>2345</v>
      </c>
      <c r="AC1051">
        <v>5</v>
      </c>
      <c r="AD1051">
        <v>1509339</v>
      </c>
      <c r="AE1051">
        <v>2019</v>
      </c>
    </row>
    <row r="1052" spans="1:31">
      <c r="A1052" t="s">
        <v>6729</v>
      </c>
      <c r="B1052">
        <v>5748</v>
      </c>
      <c r="C1052" t="s">
        <v>3757</v>
      </c>
      <c r="D1052">
        <v>0</v>
      </c>
      <c r="E1052">
        <v>1032336</v>
      </c>
      <c r="F1052" t="s">
        <v>2288</v>
      </c>
      <c r="G1052">
        <v>329</v>
      </c>
      <c r="H1052">
        <v>508</v>
      </c>
      <c r="I1052">
        <v>3000</v>
      </c>
      <c r="J1052">
        <v>263.39999999999998</v>
      </c>
      <c r="K1052">
        <v>263.39999999999998</v>
      </c>
      <c r="L1052">
        <v>65.3</v>
      </c>
      <c r="M1052">
        <v>65.3</v>
      </c>
      <c r="N1052">
        <v>63.9</v>
      </c>
      <c r="P1052">
        <v>450</v>
      </c>
      <c r="Q1052">
        <v>70</v>
      </c>
      <c r="R1052">
        <v>1995</v>
      </c>
      <c r="U1052">
        <v>1995</v>
      </c>
      <c r="V1052">
        <v>11</v>
      </c>
      <c r="W1052">
        <v>10</v>
      </c>
      <c r="Z1052" t="s">
        <v>2481</v>
      </c>
      <c r="AA1052" t="s">
        <v>3758</v>
      </c>
      <c r="AC1052">
        <v>5</v>
      </c>
      <c r="AD1052">
        <v>1102807</v>
      </c>
      <c r="AE1052">
        <v>2019</v>
      </c>
    </row>
    <row r="1053" spans="1:31">
      <c r="A1053" t="s">
        <v>6729</v>
      </c>
      <c r="B1053">
        <v>51491</v>
      </c>
      <c r="C1053" t="s">
        <v>3759</v>
      </c>
      <c r="D1053">
        <v>0</v>
      </c>
      <c r="E1053">
        <v>615709</v>
      </c>
      <c r="F1053" t="s">
        <v>2288</v>
      </c>
      <c r="G1053">
        <v>329</v>
      </c>
      <c r="H1053">
        <v>180</v>
      </c>
      <c r="I1053">
        <v>1450</v>
      </c>
      <c r="J1053">
        <v>189.9</v>
      </c>
      <c r="K1053">
        <v>199.4</v>
      </c>
      <c r="L1053">
        <v>64.8</v>
      </c>
      <c r="M1053">
        <v>64.8</v>
      </c>
      <c r="N1053">
        <v>52</v>
      </c>
      <c r="P1053">
        <v>360</v>
      </c>
      <c r="Q1053">
        <v>55</v>
      </c>
      <c r="R1053">
        <v>1979</v>
      </c>
      <c r="U1053">
        <v>1979</v>
      </c>
      <c r="V1053">
        <v>9.5</v>
      </c>
      <c r="W1053">
        <v>7</v>
      </c>
      <c r="Z1053" t="s">
        <v>2481</v>
      </c>
      <c r="AA1053" t="s">
        <v>3758</v>
      </c>
      <c r="AC1053">
        <v>5</v>
      </c>
      <c r="AD1053">
        <v>1102807</v>
      </c>
      <c r="AE1053">
        <v>2019</v>
      </c>
    </row>
    <row r="1054" spans="1:31">
      <c r="A1054" t="s">
        <v>6729</v>
      </c>
      <c r="B1054">
        <v>21891</v>
      </c>
      <c r="C1054" t="s">
        <v>3525</v>
      </c>
      <c r="D1054">
        <v>0</v>
      </c>
      <c r="E1054">
        <v>235212</v>
      </c>
      <c r="F1054" t="s">
        <v>2288</v>
      </c>
      <c r="G1054">
        <v>329</v>
      </c>
      <c r="H1054">
        <v>168</v>
      </c>
      <c r="I1054">
        <v>900</v>
      </c>
      <c r="J1054">
        <v>152</v>
      </c>
      <c r="K1054">
        <v>152</v>
      </c>
      <c r="L1054">
        <v>39</v>
      </c>
      <c r="M1054">
        <v>40</v>
      </c>
      <c r="N1054">
        <v>37.299999999999997</v>
      </c>
      <c r="P1054">
        <v>144</v>
      </c>
      <c r="Q1054">
        <v>28</v>
      </c>
      <c r="R1054">
        <v>1936</v>
      </c>
      <c r="U1054">
        <v>1936</v>
      </c>
      <c r="V1054">
        <v>6.5</v>
      </c>
      <c r="W1054">
        <v>5.5</v>
      </c>
      <c r="Z1054" t="s">
        <v>2481</v>
      </c>
      <c r="AA1054" t="s">
        <v>3758</v>
      </c>
      <c r="AC1054">
        <v>5</v>
      </c>
      <c r="AD1054">
        <v>1102807</v>
      </c>
      <c r="AE1054">
        <v>2019</v>
      </c>
    </row>
    <row r="1055" spans="1:31">
      <c r="A1055" t="s">
        <v>6729</v>
      </c>
      <c r="B1055">
        <v>66883</v>
      </c>
      <c r="C1055" t="s">
        <v>3760</v>
      </c>
      <c r="D1055">
        <v>0</v>
      </c>
      <c r="E1055">
        <v>660546</v>
      </c>
      <c r="F1055" t="s">
        <v>2288</v>
      </c>
      <c r="G1055">
        <v>329</v>
      </c>
      <c r="H1055">
        <v>569</v>
      </c>
      <c r="I1055">
        <v>1450</v>
      </c>
      <c r="J1055">
        <v>200</v>
      </c>
      <c r="K1055">
        <v>200</v>
      </c>
      <c r="L1055">
        <v>64</v>
      </c>
      <c r="M1055">
        <v>64</v>
      </c>
      <c r="N1055">
        <v>52</v>
      </c>
      <c r="P1055">
        <v>355</v>
      </c>
      <c r="Q1055">
        <v>55</v>
      </c>
      <c r="R1055">
        <v>1983</v>
      </c>
      <c r="U1055">
        <v>1983</v>
      </c>
      <c r="V1055">
        <v>9.8999996185302699</v>
      </c>
      <c r="W1055">
        <v>7</v>
      </c>
      <c r="Z1055" t="s">
        <v>2481</v>
      </c>
      <c r="AA1055" t="s">
        <v>3758</v>
      </c>
      <c r="AC1055">
        <v>5</v>
      </c>
      <c r="AD1055">
        <v>1102807</v>
      </c>
      <c r="AE1055">
        <v>2019</v>
      </c>
    </row>
    <row r="1056" spans="1:31">
      <c r="A1056" t="s">
        <v>6729</v>
      </c>
      <c r="B1056">
        <v>4244</v>
      </c>
      <c r="C1056" t="s">
        <v>3761</v>
      </c>
      <c r="D1056">
        <v>0</v>
      </c>
      <c r="E1056">
        <v>586954</v>
      </c>
      <c r="F1056" t="s">
        <v>2378</v>
      </c>
      <c r="G1056">
        <v>359</v>
      </c>
      <c r="H1056">
        <v>56</v>
      </c>
      <c r="I1056">
        <v>700</v>
      </c>
      <c r="J1056">
        <v>60</v>
      </c>
      <c r="K1056">
        <v>60</v>
      </c>
      <c r="L1056">
        <v>16</v>
      </c>
      <c r="M1056">
        <v>16</v>
      </c>
      <c r="N1056">
        <v>15</v>
      </c>
      <c r="P1056">
        <v>49</v>
      </c>
      <c r="R1056">
        <v>1972</v>
      </c>
      <c r="U1056">
        <v>1972</v>
      </c>
      <c r="V1056">
        <v>5</v>
      </c>
      <c r="W1056">
        <v>5</v>
      </c>
      <c r="Z1056" t="s">
        <v>2303</v>
      </c>
      <c r="AA1056" t="s">
        <v>3762</v>
      </c>
      <c r="AC1056">
        <v>5</v>
      </c>
      <c r="AD1056">
        <v>3906136</v>
      </c>
      <c r="AE1056">
        <v>2019</v>
      </c>
    </row>
    <row r="1057" spans="1:31">
      <c r="A1057" t="s">
        <v>6729</v>
      </c>
      <c r="B1057">
        <v>47393</v>
      </c>
      <c r="C1057" t="s">
        <v>3763</v>
      </c>
      <c r="D1057">
        <v>0</v>
      </c>
      <c r="E1057">
        <v>946227</v>
      </c>
      <c r="F1057" t="s">
        <v>2339</v>
      </c>
      <c r="G1057">
        <v>359</v>
      </c>
      <c r="H1057">
        <v>14</v>
      </c>
      <c r="I1057">
        <v>405</v>
      </c>
      <c r="J1057">
        <v>42</v>
      </c>
      <c r="K1057">
        <v>42</v>
      </c>
      <c r="L1057">
        <v>14</v>
      </c>
      <c r="M1057">
        <v>14</v>
      </c>
      <c r="P1057">
        <v>49</v>
      </c>
      <c r="R1057">
        <v>1989</v>
      </c>
      <c r="U1057">
        <v>1989</v>
      </c>
      <c r="V1057">
        <v>5.5999999046325604</v>
      </c>
      <c r="W1057">
        <v>3.5</v>
      </c>
      <c r="Z1057" t="s">
        <v>2941</v>
      </c>
      <c r="AA1057" t="s">
        <v>3764</v>
      </c>
      <c r="AC1057">
        <v>5</v>
      </c>
      <c r="AD1057">
        <v>107925</v>
      </c>
      <c r="AE1057">
        <v>2019</v>
      </c>
    </row>
    <row r="1058" spans="1:31">
      <c r="A1058" t="s">
        <v>6729</v>
      </c>
      <c r="B1058">
        <v>60188</v>
      </c>
      <c r="C1058" t="s">
        <v>3765</v>
      </c>
      <c r="D1058">
        <v>0</v>
      </c>
      <c r="E1058">
        <v>945501</v>
      </c>
      <c r="F1058" t="s">
        <v>2339</v>
      </c>
      <c r="G1058">
        <v>359</v>
      </c>
      <c r="H1058">
        <v>14</v>
      </c>
      <c r="I1058">
        <v>250</v>
      </c>
      <c r="J1058">
        <v>40</v>
      </c>
      <c r="K1058">
        <v>40</v>
      </c>
      <c r="L1058">
        <v>12.2</v>
      </c>
      <c r="M1058">
        <v>12.2</v>
      </c>
      <c r="P1058">
        <v>34</v>
      </c>
      <c r="R1058">
        <v>1989</v>
      </c>
      <c r="U1058">
        <v>1989</v>
      </c>
      <c r="V1058">
        <v>3.5999999046325599</v>
      </c>
      <c r="W1058">
        <v>3.0999999046325599</v>
      </c>
      <c r="Z1058" t="s">
        <v>2941</v>
      </c>
      <c r="AA1058" t="s">
        <v>3764</v>
      </c>
      <c r="AC1058">
        <v>5</v>
      </c>
      <c r="AD1058">
        <v>107925</v>
      </c>
      <c r="AE1058">
        <v>2019</v>
      </c>
    </row>
    <row r="1059" spans="1:31">
      <c r="A1059" t="s">
        <v>6729</v>
      </c>
      <c r="B1059">
        <v>4680</v>
      </c>
      <c r="C1059" t="s">
        <v>2537</v>
      </c>
      <c r="D1059">
        <v>0</v>
      </c>
      <c r="E1059">
        <v>641937</v>
      </c>
      <c r="F1059" t="s">
        <v>2446</v>
      </c>
      <c r="G1059">
        <v>351</v>
      </c>
      <c r="H1059">
        <v>47</v>
      </c>
      <c r="I1059">
        <v>470</v>
      </c>
      <c r="J1059">
        <v>62</v>
      </c>
      <c r="K1059">
        <v>62</v>
      </c>
      <c r="L1059">
        <v>17</v>
      </c>
      <c r="M1059">
        <v>17</v>
      </c>
      <c r="N1059">
        <v>28</v>
      </c>
      <c r="P1059">
        <v>58</v>
      </c>
      <c r="R1059">
        <v>1981</v>
      </c>
      <c r="U1059">
        <v>1981</v>
      </c>
      <c r="V1059">
        <v>5</v>
      </c>
      <c r="W1059">
        <v>1</v>
      </c>
      <c r="Z1059" t="s">
        <v>2809</v>
      </c>
      <c r="AA1059" t="s">
        <v>3766</v>
      </c>
      <c r="AC1059">
        <v>5</v>
      </c>
      <c r="AD1059">
        <v>109281</v>
      </c>
      <c r="AE1059">
        <v>2019</v>
      </c>
    </row>
    <row r="1060" spans="1:31">
      <c r="A1060" t="s">
        <v>6729</v>
      </c>
      <c r="B1060">
        <v>58915</v>
      </c>
      <c r="C1060" t="s">
        <v>3767</v>
      </c>
      <c r="D1060">
        <v>0</v>
      </c>
      <c r="E1060">
        <v>1136330</v>
      </c>
      <c r="F1060" t="s">
        <v>2709</v>
      </c>
      <c r="G1060">
        <v>351</v>
      </c>
      <c r="H1060">
        <v>42</v>
      </c>
      <c r="I1060">
        <v>450</v>
      </c>
      <c r="J1060">
        <v>64</v>
      </c>
      <c r="K1060">
        <v>64</v>
      </c>
      <c r="L1060">
        <v>14</v>
      </c>
      <c r="M1060">
        <v>14</v>
      </c>
      <c r="N1060">
        <v>14</v>
      </c>
      <c r="P1060">
        <v>65</v>
      </c>
      <c r="R1060">
        <v>2002</v>
      </c>
      <c r="U1060">
        <v>2002</v>
      </c>
      <c r="V1060">
        <v>3.7999999523162802</v>
      </c>
      <c r="W1060">
        <v>1</v>
      </c>
      <c r="Z1060" t="s">
        <v>2809</v>
      </c>
      <c r="AA1060" t="s">
        <v>3766</v>
      </c>
      <c r="AC1060">
        <v>5</v>
      </c>
      <c r="AD1060">
        <v>109281</v>
      </c>
      <c r="AE1060">
        <v>2019</v>
      </c>
    </row>
    <row r="1061" spans="1:31">
      <c r="A1061" t="s">
        <v>6729</v>
      </c>
      <c r="B1061">
        <v>47798</v>
      </c>
      <c r="C1061" t="s">
        <v>2211</v>
      </c>
      <c r="D1061">
        <v>0</v>
      </c>
      <c r="E1061">
        <v>1151753</v>
      </c>
      <c r="F1061" t="s">
        <v>2591</v>
      </c>
      <c r="G1061">
        <v>114</v>
      </c>
      <c r="H1061">
        <v>41995</v>
      </c>
      <c r="I1061">
        <v>30000</v>
      </c>
      <c r="J1061">
        <v>846.9</v>
      </c>
      <c r="K1061">
        <v>895.5</v>
      </c>
      <c r="L1061">
        <v>151.6</v>
      </c>
      <c r="M1061">
        <v>151.6</v>
      </c>
      <c r="N1061">
        <v>176</v>
      </c>
      <c r="Q1061">
        <v>156235</v>
      </c>
      <c r="R1061">
        <v>2004</v>
      </c>
      <c r="U1061">
        <v>2004</v>
      </c>
      <c r="V1061">
        <v>57.400001525878899</v>
      </c>
      <c r="W1061">
        <v>31</v>
      </c>
      <c r="X1061" t="s">
        <v>3768</v>
      </c>
      <c r="Z1061" t="s">
        <v>2363</v>
      </c>
      <c r="AA1061" t="s">
        <v>2101</v>
      </c>
      <c r="AC1061">
        <v>5</v>
      </c>
      <c r="AD1061">
        <v>3320449</v>
      </c>
      <c r="AE1061">
        <v>2019</v>
      </c>
    </row>
    <row r="1062" spans="1:31">
      <c r="A1062" t="s">
        <v>6729</v>
      </c>
      <c r="B1062">
        <v>47500</v>
      </c>
      <c r="C1062" t="s">
        <v>2213</v>
      </c>
      <c r="D1062">
        <v>0</v>
      </c>
      <c r="E1062">
        <v>1137026</v>
      </c>
      <c r="F1062" t="s">
        <v>2591</v>
      </c>
      <c r="G1062">
        <v>114</v>
      </c>
      <c r="H1062">
        <v>41995</v>
      </c>
      <c r="I1062">
        <v>30000</v>
      </c>
      <c r="J1062">
        <v>846.9</v>
      </c>
      <c r="K1062">
        <v>895.5</v>
      </c>
      <c r="L1062">
        <v>151.6</v>
      </c>
      <c r="M1062">
        <v>151.6</v>
      </c>
      <c r="N1062">
        <v>176</v>
      </c>
      <c r="Q1062">
        <v>156235</v>
      </c>
      <c r="R1062">
        <v>2003</v>
      </c>
      <c r="U1062">
        <v>2003</v>
      </c>
      <c r="V1062">
        <v>57.400001525878899</v>
      </c>
      <c r="W1062">
        <v>31</v>
      </c>
      <c r="X1062" t="s">
        <v>3768</v>
      </c>
      <c r="Z1062" t="s">
        <v>2363</v>
      </c>
      <c r="AA1062" t="s">
        <v>2101</v>
      </c>
      <c r="AC1062">
        <v>5</v>
      </c>
      <c r="AD1062">
        <v>3320449</v>
      </c>
      <c r="AE1062">
        <v>2019</v>
      </c>
    </row>
    <row r="1063" spans="1:31">
      <c r="A1063" t="s">
        <v>6729</v>
      </c>
      <c r="B1063">
        <v>20364</v>
      </c>
      <c r="C1063" t="s">
        <v>2214</v>
      </c>
      <c r="D1063">
        <v>0</v>
      </c>
      <c r="E1063">
        <v>1106807</v>
      </c>
      <c r="F1063" t="s">
        <v>2591</v>
      </c>
      <c r="G1063">
        <v>114</v>
      </c>
      <c r="H1063">
        <v>41995</v>
      </c>
      <c r="I1063">
        <v>30000</v>
      </c>
      <c r="J1063">
        <v>846.9</v>
      </c>
      <c r="K1063">
        <v>895.5</v>
      </c>
      <c r="L1063">
        <v>151.6</v>
      </c>
      <c r="M1063">
        <v>151.6</v>
      </c>
      <c r="N1063">
        <v>176</v>
      </c>
      <c r="Q1063">
        <v>156235</v>
      </c>
      <c r="R1063">
        <v>2001</v>
      </c>
      <c r="U1063">
        <v>2001</v>
      </c>
      <c r="V1063">
        <v>57.400001525878899</v>
      </c>
      <c r="W1063">
        <v>31</v>
      </c>
      <c r="X1063" t="s">
        <v>3768</v>
      </c>
      <c r="Z1063" t="s">
        <v>2363</v>
      </c>
      <c r="AA1063" t="s">
        <v>2101</v>
      </c>
      <c r="AC1063">
        <v>5</v>
      </c>
      <c r="AD1063">
        <v>3320449</v>
      </c>
      <c r="AE1063">
        <v>2019</v>
      </c>
    </row>
    <row r="1064" spans="1:31">
      <c r="A1064" t="s">
        <v>6729</v>
      </c>
      <c r="B1064">
        <v>45890</v>
      </c>
      <c r="C1064" t="s">
        <v>2215</v>
      </c>
      <c r="D1064">
        <v>0</v>
      </c>
      <c r="E1064">
        <v>1172477</v>
      </c>
      <c r="F1064" t="s">
        <v>2591</v>
      </c>
      <c r="G1064">
        <v>114</v>
      </c>
      <c r="H1064">
        <v>41995</v>
      </c>
      <c r="I1064">
        <v>30000</v>
      </c>
      <c r="J1064">
        <v>846.9</v>
      </c>
      <c r="K1064">
        <v>895.5</v>
      </c>
      <c r="L1064">
        <v>151.6</v>
      </c>
      <c r="M1064">
        <v>151.6</v>
      </c>
      <c r="N1064">
        <v>176</v>
      </c>
      <c r="Q1064">
        <v>156235</v>
      </c>
      <c r="R1064">
        <v>2006</v>
      </c>
      <c r="U1064">
        <v>2006</v>
      </c>
      <c r="V1064">
        <v>57</v>
      </c>
      <c r="W1064">
        <v>31</v>
      </c>
      <c r="X1064" t="s">
        <v>3768</v>
      </c>
      <c r="Z1064" t="s">
        <v>2363</v>
      </c>
      <c r="AA1064" t="s">
        <v>2101</v>
      </c>
      <c r="AC1064">
        <v>5</v>
      </c>
      <c r="AD1064">
        <v>3320449</v>
      </c>
      <c r="AE1064">
        <v>2019</v>
      </c>
    </row>
    <row r="1065" spans="1:31">
      <c r="A1065" t="s">
        <v>6729</v>
      </c>
      <c r="B1065">
        <v>40888</v>
      </c>
      <c r="C1065" t="s">
        <v>2216</v>
      </c>
      <c r="D1065">
        <v>0</v>
      </c>
      <c r="E1065">
        <v>1119822</v>
      </c>
      <c r="F1065" t="s">
        <v>2591</v>
      </c>
      <c r="G1065">
        <v>114</v>
      </c>
      <c r="H1065">
        <v>41995</v>
      </c>
      <c r="I1065">
        <v>30000</v>
      </c>
      <c r="J1065">
        <v>846.9</v>
      </c>
      <c r="K1065">
        <v>895.5</v>
      </c>
      <c r="L1065">
        <v>151.6</v>
      </c>
      <c r="M1065">
        <v>151.6</v>
      </c>
      <c r="N1065">
        <v>176</v>
      </c>
      <c r="Q1065">
        <v>156235</v>
      </c>
      <c r="R1065">
        <v>2002</v>
      </c>
      <c r="U1065">
        <v>2002</v>
      </c>
      <c r="V1065">
        <v>57.400001525878899</v>
      </c>
      <c r="W1065">
        <v>31</v>
      </c>
      <c r="X1065" t="s">
        <v>3768</v>
      </c>
      <c r="Z1065" t="s">
        <v>2363</v>
      </c>
      <c r="AA1065" t="s">
        <v>2101</v>
      </c>
      <c r="AC1065">
        <v>5</v>
      </c>
      <c r="AD1065">
        <v>3320449</v>
      </c>
      <c r="AE1065">
        <v>2019</v>
      </c>
    </row>
    <row r="1066" spans="1:31">
      <c r="A1066" t="s">
        <v>6729</v>
      </c>
      <c r="B1066">
        <v>47364</v>
      </c>
      <c r="C1066" t="s">
        <v>3769</v>
      </c>
      <c r="D1066">
        <v>2</v>
      </c>
      <c r="E1066">
        <v>1049788</v>
      </c>
      <c r="F1066" t="s">
        <v>2343</v>
      </c>
      <c r="G1066">
        <v>422</v>
      </c>
      <c r="H1066">
        <v>44</v>
      </c>
      <c r="I1066">
        <v>500</v>
      </c>
      <c r="J1066">
        <v>50</v>
      </c>
      <c r="K1066">
        <v>50</v>
      </c>
      <c r="L1066">
        <v>14.7</v>
      </c>
      <c r="M1066">
        <v>14.7</v>
      </c>
      <c r="N1066">
        <v>25</v>
      </c>
      <c r="Q1066">
        <v>55</v>
      </c>
      <c r="R1066">
        <v>1990</v>
      </c>
      <c r="S1066" t="s">
        <v>2344</v>
      </c>
      <c r="T1066">
        <v>2002</v>
      </c>
      <c r="U1066">
        <v>2002</v>
      </c>
      <c r="V1066">
        <v>5</v>
      </c>
      <c r="W1066">
        <v>3.5</v>
      </c>
      <c r="X1066" t="s">
        <v>2743</v>
      </c>
      <c r="Z1066" t="s">
        <v>2383</v>
      </c>
      <c r="AA1066" t="s">
        <v>2504</v>
      </c>
      <c r="AC1066">
        <v>4</v>
      </c>
      <c r="AD1066">
        <v>1600876</v>
      </c>
      <c r="AE1066">
        <v>2019</v>
      </c>
    </row>
    <row r="1067" spans="1:31">
      <c r="A1067" t="s">
        <v>6729</v>
      </c>
      <c r="B1067">
        <v>72169</v>
      </c>
      <c r="C1067" t="s">
        <v>3770</v>
      </c>
      <c r="D1067">
        <v>0</v>
      </c>
      <c r="E1067">
        <v>649066</v>
      </c>
      <c r="F1067" t="s">
        <v>2292</v>
      </c>
      <c r="G1067">
        <v>422</v>
      </c>
      <c r="H1067">
        <v>60</v>
      </c>
      <c r="I1067">
        <v>680</v>
      </c>
      <c r="J1067">
        <v>83.5</v>
      </c>
      <c r="K1067">
        <v>96</v>
      </c>
      <c r="L1067">
        <v>24</v>
      </c>
      <c r="M1067">
        <v>24</v>
      </c>
      <c r="N1067">
        <v>32</v>
      </c>
      <c r="P1067">
        <v>32</v>
      </c>
      <c r="Q1067">
        <v>29</v>
      </c>
      <c r="R1067">
        <v>1982</v>
      </c>
      <c r="U1067">
        <v>1982</v>
      </c>
      <c r="V1067">
        <v>9</v>
      </c>
      <c r="W1067">
        <v>7</v>
      </c>
      <c r="Z1067" t="s">
        <v>2383</v>
      </c>
      <c r="AA1067" t="s">
        <v>2504</v>
      </c>
      <c r="AC1067">
        <v>4</v>
      </c>
      <c r="AD1067">
        <v>1600876</v>
      </c>
      <c r="AE1067">
        <v>2019</v>
      </c>
    </row>
    <row r="1068" spans="1:31">
      <c r="A1068" t="s">
        <v>6729</v>
      </c>
      <c r="B1068">
        <v>69446</v>
      </c>
      <c r="C1068" t="s">
        <v>3771</v>
      </c>
      <c r="D1068">
        <v>0</v>
      </c>
      <c r="E1068">
        <v>510729</v>
      </c>
      <c r="F1068" t="s">
        <v>2343</v>
      </c>
      <c r="G1068">
        <v>422</v>
      </c>
      <c r="H1068">
        <v>12</v>
      </c>
      <c r="I1068">
        <v>460</v>
      </c>
      <c r="J1068">
        <v>35</v>
      </c>
      <c r="K1068">
        <v>35</v>
      </c>
      <c r="L1068">
        <v>14</v>
      </c>
      <c r="M1068">
        <v>14</v>
      </c>
      <c r="N1068">
        <v>12</v>
      </c>
      <c r="P1068">
        <v>12</v>
      </c>
      <c r="Q1068">
        <v>18</v>
      </c>
      <c r="R1068">
        <v>1967</v>
      </c>
      <c r="U1068">
        <v>1967</v>
      </c>
      <c r="V1068">
        <v>2.5</v>
      </c>
      <c r="W1068">
        <v>2</v>
      </c>
      <c r="Z1068" t="s">
        <v>2363</v>
      </c>
      <c r="AA1068" t="s">
        <v>2387</v>
      </c>
      <c r="AB1068" t="s">
        <v>2388</v>
      </c>
      <c r="AC1068">
        <v>4</v>
      </c>
      <c r="AD1068">
        <v>3308597</v>
      </c>
      <c r="AE1068">
        <v>2019</v>
      </c>
    </row>
    <row r="1069" spans="1:31">
      <c r="A1069" t="s">
        <v>6729</v>
      </c>
      <c r="B1069">
        <v>60966</v>
      </c>
      <c r="C1069" t="s">
        <v>3772</v>
      </c>
      <c r="D1069">
        <v>0</v>
      </c>
      <c r="E1069">
        <v>525447</v>
      </c>
      <c r="F1069" t="s">
        <v>2343</v>
      </c>
      <c r="G1069">
        <v>422</v>
      </c>
      <c r="H1069">
        <v>15</v>
      </c>
      <c r="I1069">
        <v>500</v>
      </c>
      <c r="J1069">
        <v>42</v>
      </c>
      <c r="K1069">
        <v>42</v>
      </c>
      <c r="L1069">
        <v>13</v>
      </c>
      <c r="M1069">
        <v>13</v>
      </c>
      <c r="N1069">
        <v>15</v>
      </c>
      <c r="P1069">
        <v>22</v>
      </c>
      <c r="Q1069">
        <v>15</v>
      </c>
      <c r="R1069">
        <v>1968</v>
      </c>
      <c r="U1069">
        <v>1968</v>
      </c>
      <c r="V1069">
        <v>4</v>
      </c>
      <c r="W1069">
        <v>3.5</v>
      </c>
      <c r="Z1069" t="s">
        <v>2293</v>
      </c>
      <c r="AA1069" t="s">
        <v>3403</v>
      </c>
      <c r="AC1069">
        <v>4</v>
      </c>
      <c r="AD1069">
        <v>3221010</v>
      </c>
      <c r="AE1069">
        <v>2019</v>
      </c>
    </row>
    <row r="1070" spans="1:31">
      <c r="A1070" t="s">
        <v>6729</v>
      </c>
      <c r="B1070">
        <v>45769</v>
      </c>
      <c r="C1070" t="s">
        <v>3773</v>
      </c>
      <c r="D1070">
        <v>0</v>
      </c>
      <c r="E1070">
        <v>1193985</v>
      </c>
      <c r="F1070" t="s">
        <v>2292</v>
      </c>
      <c r="G1070">
        <v>422</v>
      </c>
      <c r="H1070">
        <v>36</v>
      </c>
      <c r="I1070">
        <v>400</v>
      </c>
      <c r="J1070">
        <v>57</v>
      </c>
      <c r="K1070">
        <v>57</v>
      </c>
      <c r="L1070">
        <v>15</v>
      </c>
      <c r="M1070">
        <v>15</v>
      </c>
      <c r="N1070">
        <v>14</v>
      </c>
      <c r="P1070">
        <v>12</v>
      </c>
      <c r="Q1070">
        <v>45</v>
      </c>
      <c r="R1070">
        <v>1986</v>
      </c>
      <c r="U1070">
        <v>1986</v>
      </c>
      <c r="V1070">
        <v>4</v>
      </c>
      <c r="W1070">
        <v>2.5</v>
      </c>
      <c r="Z1070" t="s">
        <v>2293</v>
      </c>
      <c r="AA1070" t="s">
        <v>2784</v>
      </c>
      <c r="AC1070">
        <v>4</v>
      </c>
      <c r="AD1070">
        <v>3206348</v>
      </c>
      <c r="AE1070">
        <v>2019</v>
      </c>
    </row>
    <row r="1071" spans="1:31">
      <c r="A1071" t="s">
        <v>6729</v>
      </c>
      <c r="B1071">
        <v>75334</v>
      </c>
      <c r="C1071" t="s">
        <v>3774</v>
      </c>
      <c r="D1071">
        <v>0</v>
      </c>
      <c r="E1071">
        <v>641731</v>
      </c>
      <c r="F1071" t="s">
        <v>2343</v>
      </c>
      <c r="G1071">
        <v>422</v>
      </c>
      <c r="H1071">
        <v>18</v>
      </c>
      <c r="I1071">
        <v>600</v>
      </c>
      <c r="J1071">
        <v>44.8</v>
      </c>
      <c r="K1071">
        <v>46.5</v>
      </c>
      <c r="L1071">
        <v>14</v>
      </c>
      <c r="M1071">
        <v>14</v>
      </c>
      <c r="N1071">
        <v>15</v>
      </c>
      <c r="P1071">
        <v>27</v>
      </c>
      <c r="Q1071">
        <v>12</v>
      </c>
      <c r="R1071">
        <v>1981</v>
      </c>
      <c r="U1071">
        <v>1981</v>
      </c>
      <c r="V1071">
        <v>4.1999998092651296</v>
      </c>
      <c r="W1071">
        <v>4.1999998092651296</v>
      </c>
      <c r="Z1071" t="s">
        <v>2293</v>
      </c>
      <c r="AA1071" t="s">
        <v>3469</v>
      </c>
      <c r="AB1071" t="s">
        <v>3470</v>
      </c>
      <c r="AC1071">
        <v>4</v>
      </c>
      <c r="AD1071">
        <v>3200274</v>
      </c>
      <c r="AE1071">
        <v>2019</v>
      </c>
    </row>
    <row r="1072" spans="1:31">
      <c r="A1072" t="s">
        <v>6729</v>
      </c>
      <c r="B1072">
        <v>52476</v>
      </c>
      <c r="C1072" t="s">
        <v>3775</v>
      </c>
      <c r="D1072">
        <v>0</v>
      </c>
      <c r="E1072">
        <v>591855</v>
      </c>
      <c r="F1072" t="s">
        <v>2343</v>
      </c>
      <c r="G1072">
        <v>422</v>
      </c>
      <c r="H1072">
        <v>13</v>
      </c>
      <c r="I1072">
        <v>600</v>
      </c>
      <c r="J1072">
        <v>38.799999999999997</v>
      </c>
      <c r="K1072">
        <v>40</v>
      </c>
      <c r="L1072">
        <v>14</v>
      </c>
      <c r="M1072">
        <v>14</v>
      </c>
      <c r="N1072">
        <v>41</v>
      </c>
      <c r="P1072">
        <v>23</v>
      </c>
      <c r="Q1072">
        <v>4</v>
      </c>
      <c r="R1072">
        <v>1978</v>
      </c>
      <c r="U1072">
        <v>1978</v>
      </c>
      <c r="V1072">
        <v>4</v>
      </c>
      <c r="W1072">
        <v>3.20000004768371</v>
      </c>
      <c r="Z1072" t="s">
        <v>2293</v>
      </c>
      <c r="AA1072" t="s">
        <v>2294</v>
      </c>
      <c r="AC1072">
        <v>4</v>
      </c>
      <c r="AD1072">
        <v>3209456</v>
      </c>
      <c r="AE1072">
        <v>2019</v>
      </c>
    </row>
    <row r="1073" spans="1:31">
      <c r="A1073" t="s">
        <v>6729</v>
      </c>
      <c r="B1073">
        <v>35971</v>
      </c>
      <c r="C1073" t="s">
        <v>3776</v>
      </c>
      <c r="D1073">
        <v>0</v>
      </c>
      <c r="E1073">
        <v>571390</v>
      </c>
      <c r="F1073" t="s">
        <v>2343</v>
      </c>
      <c r="G1073">
        <v>422</v>
      </c>
      <c r="H1073">
        <v>18</v>
      </c>
      <c r="I1073">
        <v>700</v>
      </c>
      <c r="J1073">
        <v>44.8</v>
      </c>
      <c r="K1073">
        <v>47</v>
      </c>
      <c r="L1073">
        <v>14</v>
      </c>
      <c r="M1073">
        <v>14</v>
      </c>
      <c r="N1073">
        <v>7.5</v>
      </c>
      <c r="P1073">
        <v>30</v>
      </c>
      <c r="Q1073">
        <v>65</v>
      </c>
      <c r="R1073">
        <v>1976</v>
      </c>
      <c r="U1073">
        <v>1976</v>
      </c>
      <c r="V1073">
        <v>6</v>
      </c>
      <c r="W1073">
        <v>5</v>
      </c>
      <c r="Z1073" t="s">
        <v>2293</v>
      </c>
      <c r="AA1073" t="s">
        <v>2387</v>
      </c>
      <c r="AB1073" t="s">
        <v>2388</v>
      </c>
      <c r="AC1073">
        <v>4</v>
      </c>
      <c r="AD1073">
        <v>3209456</v>
      </c>
      <c r="AE1073">
        <v>2019</v>
      </c>
    </row>
    <row r="1074" spans="1:31">
      <c r="A1074" t="s">
        <v>6729</v>
      </c>
      <c r="B1074">
        <v>71197</v>
      </c>
      <c r="C1074" t="s">
        <v>3777</v>
      </c>
      <c r="D1074">
        <v>0</v>
      </c>
      <c r="E1074">
        <v>558258</v>
      </c>
      <c r="F1074" t="s">
        <v>2343</v>
      </c>
      <c r="G1074">
        <v>422</v>
      </c>
      <c r="H1074">
        <v>19</v>
      </c>
      <c r="I1074">
        <v>900</v>
      </c>
      <c r="J1074">
        <v>46</v>
      </c>
      <c r="K1074">
        <v>46</v>
      </c>
      <c r="L1074">
        <v>15</v>
      </c>
      <c r="M1074">
        <v>15</v>
      </c>
      <c r="N1074">
        <v>15</v>
      </c>
      <c r="P1074">
        <v>23</v>
      </c>
      <c r="Q1074">
        <v>2</v>
      </c>
      <c r="R1074">
        <v>1974</v>
      </c>
      <c r="U1074">
        <v>1974</v>
      </c>
      <c r="V1074">
        <v>4</v>
      </c>
      <c r="W1074">
        <v>4</v>
      </c>
      <c r="Z1074" t="s">
        <v>2465</v>
      </c>
      <c r="AA1074" t="s">
        <v>2843</v>
      </c>
      <c r="AC1074">
        <v>5</v>
      </c>
      <c r="AD1074">
        <v>904811</v>
      </c>
      <c r="AE1074">
        <v>2019</v>
      </c>
    </row>
    <row r="1075" spans="1:31">
      <c r="A1075" t="s">
        <v>6729</v>
      </c>
      <c r="B1075">
        <v>66692</v>
      </c>
      <c r="C1075" t="s">
        <v>3273</v>
      </c>
      <c r="D1075">
        <v>0</v>
      </c>
      <c r="E1075">
        <v>295019</v>
      </c>
      <c r="F1075" t="s">
        <v>2297</v>
      </c>
      <c r="G1075">
        <v>359</v>
      </c>
      <c r="H1075">
        <v>36</v>
      </c>
      <c r="I1075">
        <v>800</v>
      </c>
      <c r="J1075">
        <v>64</v>
      </c>
      <c r="K1075">
        <v>64</v>
      </c>
      <c r="L1075">
        <v>15.9</v>
      </c>
      <c r="M1075">
        <v>15.9</v>
      </c>
      <c r="N1075">
        <v>10</v>
      </c>
      <c r="P1075">
        <v>28</v>
      </c>
      <c r="Q1075">
        <v>24</v>
      </c>
      <c r="R1075">
        <v>1964</v>
      </c>
      <c r="U1075">
        <v>1964</v>
      </c>
      <c r="V1075">
        <v>5</v>
      </c>
      <c r="W1075">
        <v>5</v>
      </c>
      <c r="Z1075" t="s">
        <v>2465</v>
      </c>
      <c r="AA1075" t="s">
        <v>2843</v>
      </c>
      <c r="AC1075">
        <v>5</v>
      </c>
      <c r="AD1075">
        <v>904811</v>
      </c>
      <c r="AE1075">
        <v>2019</v>
      </c>
    </row>
    <row r="1076" spans="1:31">
      <c r="A1076" t="s">
        <v>6729</v>
      </c>
      <c r="B1076">
        <v>48522</v>
      </c>
      <c r="C1076" t="s">
        <v>3778</v>
      </c>
      <c r="D1076">
        <v>0</v>
      </c>
      <c r="E1076">
        <v>976232</v>
      </c>
      <c r="F1076" t="s">
        <v>2297</v>
      </c>
      <c r="G1076">
        <v>359</v>
      </c>
      <c r="H1076">
        <v>18</v>
      </c>
      <c r="I1076">
        <v>88</v>
      </c>
      <c r="J1076">
        <v>54</v>
      </c>
      <c r="K1076">
        <v>54</v>
      </c>
      <c r="L1076">
        <v>12</v>
      </c>
      <c r="M1076">
        <v>12</v>
      </c>
      <c r="N1076">
        <v>9</v>
      </c>
      <c r="P1076">
        <v>49</v>
      </c>
      <c r="R1076">
        <v>1991</v>
      </c>
      <c r="U1076">
        <v>1991</v>
      </c>
      <c r="V1076">
        <v>3.5999999046325599</v>
      </c>
      <c r="W1076">
        <v>3</v>
      </c>
      <c r="Z1076" t="s">
        <v>2402</v>
      </c>
      <c r="AA1076" t="s">
        <v>3779</v>
      </c>
      <c r="AC1076">
        <v>5</v>
      </c>
      <c r="AD1076">
        <v>307898</v>
      </c>
      <c r="AE1076">
        <v>2019</v>
      </c>
    </row>
    <row r="1077" spans="1:31">
      <c r="A1077" t="s">
        <v>6729</v>
      </c>
      <c r="B1077">
        <v>81322</v>
      </c>
      <c r="C1077" t="s">
        <v>3780</v>
      </c>
      <c r="D1077">
        <v>0</v>
      </c>
      <c r="E1077">
        <v>1260374</v>
      </c>
      <c r="F1077" t="s">
        <v>2292</v>
      </c>
      <c r="G1077">
        <v>422</v>
      </c>
      <c r="H1077">
        <v>25</v>
      </c>
      <c r="I1077">
        <v>170</v>
      </c>
      <c r="J1077">
        <v>90.5</v>
      </c>
      <c r="K1077">
        <v>92</v>
      </c>
      <c r="L1077">
        <v>24</v>
      </c>
      <c r="M1077">
        <v>24</v>
      </c>
      <c r="N1077">
        <v>28</v>
      </c>
      <c r="R1077">
        <v>2014</v>
      </c>
      <c r="U1077">
        <v>2014</v>
      </c>
      <c r="V1077">
        <v>3.7999999523162802</v>
      </c>
      <c r="W1077">
        <v>3.20000004768371</v>
      </c>
      <c r="Z1077" t="s">
        <v>2402</v>
      </c>
      <c r="AA1077" t="s">
        <v>3781</v>
      </c>
      <c r="AC1077">
        <v>5</v>
      </c>
      <c r="AD1077">
        <v>309287</v>
      </c>
      <c r="AE1077">
        <v>2019</v>
      </c>
    </row>
    <row r="1078" spans="1:31">
      <c r="A1078" t="s">
        <v>6729</v>
      </c>
      <c r="B1078">
        <v>66679</v>
      </c>
      <c r="C1078" t="s">
        <v>3782</v>
      </c>
      <c r="D1078">
        <v>0</v>
      </c>
      <c r="E1078">
        <v>266251</v>
      </c>
      <c r="F1078" t="s">
        <v>2292</v>
      </c>
      <c r="G1078">
        <v>422</v>
      </c>
      <c r="H1078">
        <v>10</v>
      </c>
      <c r="I1078">
        <v>170</v>
      </c>
      <c r="J1078">
        <v>38.200000000000003</v>
      </c>
      <c r="K1078">
        <v>38.200000000000003</v>
      </c>
      <c r="L1078">
        <v>12.5</v>
      </c>
      <c r="M1078">
        <v>12.5</v>
      </c>
      <c r="N1078">
        <v>28</v>
      </c>
      <c r="R1078">
        <v>1953</v>
      </c>
      <c r="U1078">
        <v>1953</v>
      </c>
      <c r="V1078">
        <v>5.5999999046325604</v>
      </c>
      <c r="W1078">
        <v>5</v>
      </c>
      <c r="Z1078" t="s">
        <v>2402</v>
      </c>
      <c r="AA1078" t="s">
        <v>3781</v>
      </c>
      <c r="AC1078">
        <v>5</v>
      </c>
      <c r="AD1078">
        <v>309287</v>
      </c>
      <c r="AE1078">
        <v>2019</v>
      </c>
    </row>
    <row r="1079" spans="1:31">
      <c r="A1079" t="s">
        <v>6729</v>
      </c>
      <c r="B1079">
        <v>66681</v>
      </c>
      <c r="C1079" t="s">
        <v>3783</v>
      </c>
      <c r="D1079">
        <v>0</v>
      </c>
      <c r="E1079">
        <v>1225492</v>
      </c>
      <c r="F1079" t="s">
        <v>2292</v>
      </c>
      <c r="G1079">
        <v>422</v>
      </c>
      <c r="H1079">
        <v>10</v>
      </c>
      <c r="I1079">
        <v>170</v>
      </c>
      <c r="J1079">
        <v>25.5</v>
      </c>
      <c r="K1079">
        <v>25.5</v>
      </c>
      <c r="L1079">
        <v>12</v>
      </c>
      <c r="M1079">
        <v>12</v>
      </c>
      <c r="N1079">
        <v>28</v>
      </c>
      <c r="R1079">
        <v>2010</v>
      </c>
      <c r="U1079">
        <v>2010</v>
      </c>
      <c r="V1079">
        <v>4</v>
      </c>
      <c r="W1079">
        <v>3.5</v>
      </c>
      <c r="Z1079" t="s">
        <v>2402</v>
      </c>
      <c r="AA1079" t="s">
        <v>3781</v>
      </c>
      <c r="AC1079">
        <v>5</v>
      </c>
      <c r="AD1079">
        <v>309287</v>
      </c>
      <c r="AE1079">
        <v>2019</v>
      </c>
    </row>
    <row r="1080" spans="1:31">
      <c r="A1080" t="s">
        <v>6729</v>
      </c>
      <c r="B1080">
        <v>77936</v>
      </c>
      <c r="C1080" t="s">
        <v>3784</v>
      </c>
      <c r="D1080">
        <v>0</v>
      </c>
      <c r="E1080">
        <v>1235078</v>
      </c>
      <c r="F1080" t="s">
        <v>2292</v>
      </c>
      <c r="G1080">
        <v>422</v>
      </c>
      <c r="H1080">
        <v>14</v>
      </c>
      <c r="I1080">
        <v>170</v>
      </c>
      <c r="J1080">
        <v>25.5</v>
      </c>
      <c r="K1080">
        <v>25.5</v>
      </c>
      <c r="L1080">
        <v>14</v>
      </c>
      <c r="M1080">
        <v>14</v>
      </c>
      <c r="N1080">
        <v>28</v>
      </c>
      <c r="R1080">
        <v>2011</v>
      </c>
      <c r="U1080">
        <v>2011</v>
      </c>
      <c r="V1080">
        <v>6</v>
      </c>
      <c r="W1080">
        <v>6</v>
      </c>
      <c r="Z1080" t="s">
        <v>2402</v>
      </c>
      <c r="AA1080" t="s">
        <v>3781</v>
      </c>
      <c r="AC1080">
        <v>5</v>
      </c>
      <c r="AD1080">
        <v>309287</v>
      </c>
      <c r="AE1080">
        <v>2019</v>
      </c>
    </row>
    <row r="1081" spans="1:31">
      <c r="A1081" t="s">
        <v>6729</v>
      </c>
      <c r="B1081">
        <v>66680</v>
      </c>
      <c r="C1081" t="s">
        <v>3785</v>
      </c>
      <c r="D1081">
        <v>0</v>
      </c>
      <c r="E1081">
        <v>1045922</v>
      </c>
      <c r="F1081" t="s">
        <v>2292</v>
      </c>
      <c r="G1081">
        <v>422</v>
      </c>
      <c r="H1081">
        <v>54</v>
      </c>
      <c r="I1081">
        <v>456</v>
      </c>
      <c r="J1081">
        <v>72</v>
      </c>
      <c r="K1081">
        <v>72</v>
      </c>
      <c r="L1081">
        <v>23.6</v>
      </c>
      <c r="M1081">
        <v>23.6</v>
      </c>
      <c r="N1081">
        <v>28</v>
      </c>
      <c r="R1081">
        <v>1963</v>
      </c>
      <c r="U1081">
        <v>1963</v>
      </c>
      <c r="V1081">
        <v>5.5999999046325604</v>
      </c>
      <c r="W1081">
        <v>5</v>
      </c>
      <c r="Z1081" t="s">
        <v>2402</v>
      </c>
      <c r="AA1081" t="s">
        <v>3781</v>
      </c>
      <c r="AC1081">
        <v>5</v>
      </c>
      <c r="AD1081">
        <v>309287</v>
      </c>
      <c r="AE1081">
        <v>2019</v>
      </c>
    </row>
    <row r="1082" spans="1:31">
      <c r="A1082" t="s">
        <v>6729</v>
      </c>
      <c r="B1082">
        <v>66678</v>
      </c>
      <c r="C1082" t="s">
        <v>3786</v>
      </c>
      <c r="D1082">
        <v>0</v>
      </c>
      <c r="E1082">
        <v>1107761</v>
      </c>
      <c r="F1082" t="s">
        <v>2292</v>
      </c>
      <c r="G1082">
        <v>422</v>
      </c>
      <c r="H1082">
        <v>29</v>
      </c>
      <c r="I1082">
        <v>170</v>
      </c>
      <c r="J1082">
        <v>85.6</v>
      </c>
      <c r="K1082">
        <v>85.6</v>
      </c>
      <c r="L1082">
        <v>24</v>
      </c>
      <c r="M1082">
        <v>24</v>
      </c>
      <c r="N1082">
        <v>28</v>
      </c>
      <c r="R1082">
        <v>2001</v>
      </c>
      <c r="U1082">
        <v>2001</v>
      </c>
      <c r="V1082">
        <v>4</v>
      </c>
      <c r="W1082">
        <v>3.5</v>
      </c>
      <c r="Z1082" t="s">
        <v>2402</v>
      </c>
      <c r="AA1082" t="s">
        <v>3781</v>
      </c>
      <c r="AC1082">
        <v>5</v>
      </c>
      <c r="AD1082">
        <v>309287</v>
      </c>
      <c r="AE1082">
        <v>2019</v>
      </c>
    </row>
    <row r="1083" spans="1:31">
      <c r="A1083" t="s">
        <v>6729</v>
      </c>
      <c r="B1083">
        <v>82324</v>
      </c>
      <c r="C1083" t="s">
        <v>3787</v>
      </c>
      <c r="D1083">
        <v>0</v>
      </c>
      <c r="E1083">
        <v>1269687</v>
      </c>
      <c r="F1083" t="s">
        <v>2292</v>
      </c>
      <c r="G1083">
        <v>422</v>
      </c>
      <c r="H1083">
        <v>10</v>
      </c>
      <c r="I1083">
        <v>170</v>
      </c>
      <c r="J1083">
        <v>25.5</v>
      </c>
      <c r="K1083">
        <v>25.5</v>
      </c>
      <c r="L1083">
        <v>12</v>
      </c>
      <c r="M1083">
        <v>12</v>
      </c>
      <c r="N1083">
        <v>28</v>
      </c>
      <c r="R1083">
        <v>2014</v>
      </c>
      <c r="U1083">
        <v>2014</v>
      </c>
      <c r="V1083">
        <v>5</v>
      </c>
      <c r="W1083">
        <v>4.5</v>
      </c>
      <c r="Z1083" t="s">
        <v>2402</v>
      </c>
      <c r="AA1083" t="s">
        <v>3781</v>
      </c>
      <c r="AC1083">
        <v>5</v>
      </c>
      <c r="AD1083">
        <v>309287</v>
      </c>
      <c r="AE1083">
        <v>2019</v>
      </c>
    </row>
    <row r="1084" spans="1:31">
      <c r="A1084" t="s">
        <v>6729</v>
      </c>
      <c r="B1084">
        <v>90392</v>
      </c>
      <c r="C1084" t="s">
        <v>3788</v>
      </c>
      <c r="D1084">
        <v>0</v>
      </c>
      <c r="E1084">
        <v>284894</v>
      </c>
      <c r="F1084" t="s">
        <v>2288</v>
      </c>
      <c r="G1084">
        <v>329</v>
      </c>
      <c r="H1084">
        <v>61</v>
      </c>
      <c r="I1084">
        <v>170</v>
      </c>
      <c r="J1084">
        <v>81.3</v>
      </c>
      <c r="K1084">
        <v>84</v>
      </c>
      <c r="L1084">
        <v>29.5</v>
      </c>
      <c r="M1084">
        <v>30</v>
      </c>
      <c r="N1084">
        <v>28</v>
      </c>
      <c r="R1084">
        <v>1961</v>
      </c>
      <c r="U1084">
        <v>1961</v>
      </c>
      <c r="V1084">
        <v>5.5999999046325604</v>
      </c>
      <c r="W1084">
        <v>5</v>
      </c>
      <c r="Z1084" t="s">
        <v>2402</v>
      </c>
      <c r="AA1084" t="s">
        <v>3781</v>
      </c>
      <c r="AC1084">
        <v>5</v>
      </c>
      <c r="AD1084">
        <v>309287</v>
      </c>
      <c r="AE1084">
        <v>2019</v>
      </c>
    </row>
    <row r="1085" spans="1:31">
      <c r="A1085" t="s">
        <v>6729</v>
      </c>
      <c r="B1085">
        <v>71974</v>
      </c>
      <c r="C1085" t="s">
        <v>3789</v>
      </c>
      <c r="D1085">
        <v>0</v>
      </c>
      <c r="E1085">
        <v>953361</v>
      </c>
      <c r="F1085" t="s">
        <v>2343</v>
      </c>
      <c r="G1085">
        <v>422</v>
      </c>
      <c r="H1085">
        <v>5</v>
      </c>
      <c r="I1085">
        <v>280</v>
      </c>
      <c r="J1085">
        <v>29</v>
      </c>
      <c r="K1085">
        <v>29.5</v>
      </c>
      <c r="L1085">
        <v>11</v>
      </c>
      <c r="M1085">
        <v>12</v>
      </c>
      <c r="N1085">
        <v>12</v>
      </c>
      <c r="P1085">
        <v>5</v>
      </c>
      <c r="Q1085">
        <v>2</v>
      </c>
      <c r="R1085">
        <v>1976</v>
      </c>
      <c r="U1085">
        <v>1976</v>
      </c>
      <c r="V1085">
        <v>3</v>
      </c>
      <c r="W1085">
        <v>3</v>
      </c>
      <c r="Z1085" t="s">
        <v>2293</v>
      </c>
      <c r="AA1085" t="s">
        <v>3790</v>
      </c>
      <c r="AC1085">
        <v>4</v>
      </c>
      <c r="AD1085">
        <v>3207118</v>
      </c>
      <c r="AE1085">
        <v>2019</v>
      </c>
    </row>
    <row r="1086" spans="1:31">
      <c r="A1086" t="s">
        <v>6729</v>
      </c>
      <c r="B1086">
        <v>71978</v>
      </c>
      <c r="C1086" t="s">
        <v>3791</v>
      </c>
      <c r="D1086">
        <v>0</v>
      </c>
      <c r="E1086">
        <v>953359</v>
      </c>
      <c r="F1086" t="s">
        <v>2343</v>
      </c>
      <c r="G1086">
        <v>422</v>
      </c>
      <c r="H1086">
        <v>5</v>
      </c>
      <c r="I1086">
        <v>298</v>
      </c>
      <c r="J1086">
        <v>28</v>
      </c>
      <c r="K1086">
        <v>28</v>
      </c>
      <c r="L1086">
        <v>9</v>
      </c>
      <c r="M1086">
        <v>9.1999999999999993</v>
      </c>
      <c r="N1086">
        <v>12</v>
      </c>
      <c r="P1086">
        <v>5</v>
      </c>
      <c r="Q1086">
        <v>2</v>
      </c>
      <c r="R1086">
        <v>1984</v>
      </c>
      <c r="U1086">
        <v>1984</v>
      </c>
      <c r="V1086">
        <v>3</v>
      </c>
      <c r="W1086">
        <v>3</v>
      </c>
      <c r="Z1086" t="s">
        <v>2293</v>
      </c>
      <c r="AA1086" t="s">
        <v>3790</v>
      </c>
      <c r="AC1086">
        <v>4</v>
      </c>
      <c r="AD1086">
        <v>3207118</v>
      </c>
      <c r="AE1086">
        <v>2019</v>
      </c>
    </row>
    <row r="1087" spans="1:31">
      <c r="A1087" t="s">
        <v>6729</v>
      </c>
      <c r="B1087">
        <v>63927</v>
      </c>
      <c r="C1087" t="s">
        <v>3792</v>
      </c>
      <c r="D1087">
        <v>0</v>
      </c>
      <c r="E1087">
        <v>569502</v>
      </c>
      <c r="F1087" t="s">
        <v>2343</v>
      </c>
      <c r="G1087">
        <v>422</v>
      </c>
      <c r="H1087">
        <v>11</v>
      </c>
      <c r="I1087">
        <v>500</v>
      </c>
      <c r="J1087">
        <v>40.1</v>
      </c>
      <c r="K1087">
        <v>40.1</v>
      </c>
      <c r="L1087">
        <v>12</v>
      </c>
      <c r="M1087">
        <v>12</v>
      </c>
      <c r="N1087">
        <v>15</v>
      </c>
      <c r="P1087">
        <v>12</v>
      </c>
      <c r="Q1087">
        <v>6</v>
      </c>
      <c r="R1087">
        <v>1975</v>
      </c>
      <c r="U1087">
        <v>1975</v>
      </c>
      <c r="V1087">
        <v>4.9000000953674299</v>
      </c>
      <c r="W1087">
        <v>4.9000000953674299</v>
      </c>
      <c r="Z1087" t="s">
        <v>2293</v>
      </c>
      <c r="AA1087" t="s">
        <v>3790</v>
      </c>
      <c r="AC1087">
        <v>4</v>
      </c>
      <c r="AD1087">
        <v>3207118</v>
      </c>
      <c r="AE1087">
        <v>2019</v>
      </c>
    </row>
    <row r="1088" spans="1:31">
      <c r="A1088" t="s">
        <v>6729</v>
      </c>
      <c r="B1088">
        <v>76161</v>
      </c>
      <c r="C1088" t="s">
        <v>3793</v>
      </c>
      <c r="D1088">
        <v>0</v>
      </c>
      <c r="E1088">
        <v>569903</v>
      </c>
      <c r="F1088" t="s">
        <v>2343</v>
      </c>
      <c r="G1088">
        <v>422</v>
      </c>
      <c r="H1088">
        <v>11</v>
      </c>
      <c r="I1088">
        <v>500</v>
      </c>
      <c r="J1088">
        <v>40.1</v>
      </c>
      <c r="K1088">
        <v>40.1</v>
      </c>
      <c r="L1088">
        <v>12</v>
      </c>
      <c r="M1088">
        <v>12</v>
      </c>
      <c r="N1088">
        <v>10.5</v>
      </c>
      <c r="P1088">
        <v>12</v>
      </c>
      <c r="Q1088">
        <v>6</v>
      </c>
      <c r="R1088">
        <v>1975</v>
      </c>
      <c r="U1088">
        <v>1975</v>
      </c>
      <c r="V1088">
        <v>4.9000000953674299</v>
      </c>
      <c r="W1088">
        <v>4.9000000953674299</v>
      </c>
      <c r="Z1088" t="s">
        <v>2293</v>
      </c>
      <c r="AA1088" t="s">
        <v>3790</v>
      </c>
      <c r="AC1088">
        <v>4</v>
      </c>
      <c r="AD1088">
        <v>3207118</v>
      </c>
      <c r="AE1088">
        <v>2019</v>
      </c>
    </row>
    <row r="1089" spans="1:31">
      <c r="A1089" t="s">
        <v>6729</v>
      </c>
      <c r="B1089">
        <v>63921</v>
      </c>
      <c r="C1089" t="s">
        <v>3794</v>
      </c>
      <c r="D1089">
        <v>0</v>
      </c>
      <c r="E1089">
        <v>563979</v>
      </c>
      <c r="F1089" t="s">
        <v>2343</v>
      </c>
      <c r="G1089">
        <v>422</v>
      </c>
      <c r="H1089">
        <v>11</v>
      </c>
      <c r="I1089">
        <v>500</v>
      </c>
      <c r="J1089">
        <v>40.1</v>
      </c>
      <c r="K1089">
        <v>40.1</v>
      </c>
      <c r="L1089">
        <v>12</v>
      </c>
      <c r="M1089">
        <v>12</v>
      </c>
      <c r="N1089">
        <v>15</v>
      </c>
      <c r="P1089">
        <v>12</v>
      </c>
      <c r="Q1089">
        <v>6</v>
      </c>
      <c r="R1089">
        <v>1975</v>
      </c>
      <c r="U1089">
        <v>1975</v>
      </c>
      <c r="V1089">
        <v>4.9000000953674299</v>
      </c>
      <c r="W1089">
        <v>4.9000000953674299</v>
      </c>
      <c r="Z1089" t="s">
        <v>2293</v>
      </c>
      <c r="AA1089" t="s">
        <v>3403</v>
      </c>
      <c r="AC1089">
        <v>4</v>
      </c>
      <c r="AD1089">
        <v>3207118</v>
      </c>
      <c r="AE1089">
        <v>2019</v>
      </c>
    </row>
    <row r="1090" spans="1:31">
      <c r="A1090" t="s">
        <v>6729</v>
      </c>
      <c r="B1090">
        <v>24665</v>
      </c>
      <c r="C1090" t="s">
        <v>3795</v>
      </c>
      <c r="D1090">
        <v>0</v>
      </c>
      <c r="E1090">
        <v>1087634</v>
      </c>
      <c r="F1090" t="s">
        <v>2343</v>
      </c>
      <c r="G1090">
        <v>422</v>
      </c>
      <c r="H1090">
        <v>30</v>
      </c>
      <c r="I1090">
        <v>600</v>
      </c>
      <c r="J1090">
        <v>45</v>
      </c>
      <c r="K1090">
        <v>45</v>
      </c>
      <c r="L1090">
        <v>14.5</v>
      </c>
      <c r="M1090">
        <v>14.5</v>
      </c>
      <c r="N1090">
        <v>25</v>
      </c>
      <c r="P1090">
        <v>30</v>
      </c>
      <c r="Q1090">
        <v>5</v>
      </c>
      <c r="R1090">
        <v>2000</v>
      </c>
      <c r="U1090">
        <v>2000</v>
      </c>
      <c r="V1090">
        <v>6.3000001907348597</v>
      </c>
      <c r="W1090">
        <v>6.3000001907348597</v>
      </c>
      <c r="Z1090" t="s">
        <v>2293</v>
      </c>
      <c r="AA1090" t="s">
        <v>3796</v>
      </c>
      <c r="AC1090">
        <v>4</v>
      </c>
      <c r="AD1090">
        <v>3204781</v>
      </c>
      <c r="AE1090">
        <v>2019</v>
      </c>
    </row>
    <row r="1091" spans="1:31">
      <c r="A1091" t="s">
        <v>6729</v>
      </c>
      <c r="B1091">
        <v>24675</v>
      </c>
      <c r="C1091" t="s">
        <v>3797</v>
      </c>
      <c r="D1091">
        <v>0</v>
      </c>
      <c r="E1091">
        <v>1087636</v>
      </c>
      <c r="F1091" t="s">
        <v>2343</v>
      </c>
      <c r="G1091">
        <v>422</v>
      </c>
      <c r="H1091">
        <v>30</v>
      </c>
      <c r="I1091">
        <v>600</v>
      </c>
      <c r="J1091">
        <v>45</v>
      </c>
      <c r="K1091">
        <v>45</v>
      </c>
      <c r="L1091">
        <v>14.5</v>
      </c>
      <c r="M1091">
        <v>14.5</v>
      </c>
      <c r="N1091">
        <v>25</v>
      </c>
      <c r="P1091">
        <v>30</v>
      </c>
      <c r="Q1091">
        <v>5</v>
      </c>
      <c r="R1091">
        <v>2000</v>
      </c>
      <c r="U1091">
        <v>2000</v>
      </c>
      <c r="V1091">
        <v>6.3000001907348597</v>
      </c>
      <c r="W1091">
        <v>6.3000001907348597</v>
      </c>
      <c r="Z1091" t="s">
        <v>2293</v>
      </c>
      <c r="AA1091" t="s">
        <v>3796</v>
      </c>
      <c r="AC1091">
        <v>4</v>
      </c>
      <c r="AD1091">
        <v>3204781</v>
      </c>
      <c r="AE1091">
        <v>2019</v>
      </c>
    </row>
    <row r="1092" spans="1:31">
      <c r="A1092" t="s">
        <v>6729</v>
      </c>
      <c r="B1092">
        <v>2176</v>
      </c>
      <c r="C1092" t="s">
        <v>3798</v>
      </c>
      <c r="D1092">
        <v>0</v>
      </c>
      <c r="E1092">
        <v>660535</v>
      </c>
      <c r="F1092" t="s">
        <v>2343</v>
      </c>
      <c r="G1092">
        <v>422</v>
      </c>
      <c r="H1092">
        <v>29</v>
      </c>
      <c r="I1092">
        <v>600</v>
      </c>
      <c r="J1092">
        <v>45</v>
      </c>
      <c r="K1092">
        <v>45</v>
      </c>
      <c r="L1092">
        <v>15.5</v>
      </c>
      <c r="M1092">
        <v>15.5</v>
      </c>
      <c r="N1092">
        <v>23</v>
      </c>
      <c r="P1092">
        <v>30</v>
      </c>
      <c r="Q1092">
        <v>3</v>
      </c>
      <c r="R1092">
        <v>1983</v>
      </c>
      <c r="U1092">
        <v>1983</v>
      </c>
      <c r="V1092">
        <v>6</v>
      </c>
      <c r="W1092">
        <v>6</v>
      </c>
      <c r="Z1092" t="s">
        <v>2293</v>
      </c>
      <c r="AA1092" t="s">
        <v>3799</v>
      </c>
      <c r="AC1092">
        <v>4</v>
      </c>
      <c r="AD1092">
        <v>3204781</v>
      </c>
      <c r="AE1092">
        <v>2019</v>
      </c>
    </row>
    <row r="1093" spans="1:31">
      <c r="A1093" t="s">
        <v>6729</v>
      </c>
      <c r="B1093">
        <v>19713</v>
      </c>
      <c r="C1093" t="s">
        <v>3800</v>
      </c>
      <c r="D1093">
        <v>0</v>
      </c>
      <c r="E1093">
        <v>1036085</v>
      </c>
      <c r="F1093" t="s">
        <v>2343</v>
      </c>
      <c r="G1093">
        <v>422</v>
      </c>
      <c r="H1093">
        <v>30</v>
      </c>
      <c r="I1093">
        <v>600</v>
      </c>
      <c r="J1093">
        <v>45</v>
      </c>
      <c r="K1093">
        <v>45</v>
      </c>
      <c r="L1093">
        <v>14.5</v>
      </c>
      <c r="M1093">
        <v>14.5</v>
      </c>
      <c r="N1093">
        <v>23</v>
      </c>
      <c r="P1093">
        <v>30</v>
      </c>
      <c r="Q1093">
        <v>3</v>
      </c>
      <c r="R1093">
        <v>1995</v>
      </c>
      <c r="U1093">
        <v>1995</v>
      </c>
      <c r="V1093">
        <v>6.3000001907348597</v>
      </c>
      <c r="W1093">
        <v>6.3000001907348597</v>
      </c>
      <c r="Z1093" t="s">
        <v>2293</v>
      </c>
      <c r="AA1093" t="s">
        <v>3796</v>
      </c>
      <c r="AC1093">
        <v>4</v>
      </c>
      <c r="AD1093">
        <v>3204781</v>
      </c>
      <c r="AE1093">
        <v>2019</v>
      </c>
    </row>
    <row r="1094" spans="1:31">
      <c r="A1094" t="s">
        <v>6729</v>
      </c>
      <c r="B1094">
        <v>24690</v>
      </c>
      <c r="C1094" t="s">
        <v>3801</v>
      </c>
      <c r="D1094">
        <v>0</v>
      </c>
      <c r="E1094">
        <v>1090735</v>
      </c>
      <c r="F1094" t="s">
        <v>2343</v>
      </c>
      <c r="G1094">
        <v>422</v>
      </c>
      <c r="H1094">
        <v>30</v>
      </c>
      <c r="I1094">
        <v>600</v>
      </c>
      <c r="J1094">
        <v>45</v>
      </c>
      <c r="K1094">
        <v>45</v>
      </c>
      <c r="L1094">
        <v>14.5</v>
      </c>
      <c r="M1094">
        <v>14.5</v>
      </c>
      <c r="N1094">
        <v>25</v>
      </c>
      <c r="P1094">
        <v>30</v>
      </c>
      <c r="Q1094">
        <v>5</v>
      </c>
      <c r="R1094">
        <v>2000</v>
      </c>
      <c r="U1094">
        <v>2000</v>
      </c>
      <c r="V1094">
        <v>6.3000001907348597</v>
      </c>
      <c r="W1094">
        <v>6.3000001907348597</v>
      </c>
      <c r="Z1094" t="s">
        <v>2293</v>
      </c>
      <c r="AA1094" t="s">
        <v>3796</v>
      </c>
      <c r="AC1094">
        <v>4</v>
      </c>
      <c r="AD1094">
        <v>3204781</v>
      </c>
      <c r="AE1094">
        <v>2019</v>
      </c>
    </row>
    <row r="1095" spans="1:31">
      <c r="A1095" t="s">
        <v>6729</v>
      </c>
      <c r="B1095">
        <v>2171</v>
      </c>
      <c r="C1095" t="s">
        <v>3802</v>
      </c>
      <c r="D1095">
        <v>0</v>
      </c>
      <c r="E1095">
        <v>985406</v>
      </c>
      <c r="F1095" t="s">
        <v>2343</v>
      </c>
      <c r="G1095">
        <v>422</v>
      </c>
      <c r="H1095">
        <v>27</v>
      </c>
      <c r="I1095">
        <v>600</v>
      </c>
      <c r="J1095">
        <v>45</v>
      </c>
      <c r="K1095">
        <v>45</v>
      </c>
      <c r="L1095">
        <v>14.5</v>
      </c>
      <c r="M1095">
        <v>14.5</v>
      </c>
      <c r="N1095">
        <v>23</v>
      </c>
      <c r="P1095">
        <v>30</v>
      </c>
      <c r="Q1095">
        <v>4</v>
      </c>
      <c r="R1095">
        <v>1992</v>
      </c>
      <c r="U1095">
        <v>1992</v>
      </c>
      <c r="V1095">
        <v>6.3000001907348597</v>
      </c>
      <c r="W1095">
        <v>6.3000001907348597</v>
      </c>
      <c r="Z1095" t="s">
        <v>2293</v>
      </c>
      <c r="AA1095" t="s">
        <v>3796</v>
      </c>
      <c r="AC1095">
        <v>4</v>
      </c>
      <c r="AD1095">
        <v>3204781</v>
      </c>
      <c r="AE1095">
        <v>2019</v>
      </c>
    </row>
    <row r="1096" spans="1:31">
      <c r="A1096" t="s">
        <v>6729</v>
      </c>
      <c r="B1096">
        <v>24688</v>
      </c>
      <c r="C1096" t="s">
        <v>3803</v>
      </c>
      <c r="D1096">
        <v>0</v>
      </c>
      <c r="E1096">
        <v>1090736</v>
      </c>
      <c r="F1096" t="s">
        <v>2343</v>
      </c>
      <c r="G1096">
        <v>422</v>
      </c>
      <c r="H1096">
        <v>30</v>
      </c>
      <c r="I1096">
        <v>600</v>
      </c>
      <c r="J1096">
        <v>45</v>
      </c>
      <c r="K1096">
        <v>45</v>
      </c>
      <c r="L1096">
        <v>14.5</v>
      </c>
      <c r="M1096">
        <v>14.5</v>
      </c>
      <c r="N1096">
        <v>25</v>
      </c>
      <c r="P1096">
        <v>30</v>
      </c>
      <c r="Q1096">
        <v>5</v>
      </c>
      <c r="R1096">
        <v>2000</v>
      </c>
      <c r="U1096">
        <v>2000</v>
      </c>
      <c r="V1096">
        <v>6.3000001907348597</v>
      </c>
      <c r="W1096">
        <v>6.3000001907348597</v>
      </c>
      <c r="Z1096" t="s">
        <v>2293</v>
      </c>
      <c r="AA1096" t="s">
        <v>3796</v>
      </c>
      <c r="AC1096">
        <v>4</v>
      </c>
      <c r="AD1096">
        <v>3204781</v>
      </c>
      <c r="AE1096">
        <v>2019</v>
      </c>
    </row>
    <row r="1097" spans="1:31">
      <c r="A1097" t="s">
        <v>6729</v>
      </c>
      <c r="B1097">
        <v>19718</v>
      </c>
      <c r="C1097" t="s">
        <v>3804</v>
      </c>
      <c r="D1097">
        <v>0</v>
      </c>
      <c r="E1097">
        <v>1036084</v>
      </c>
      <c r="F1097" t="s">
        <v>2343</v>
      </c>
      <c r="G1097">
        <v>422</v>
      </c>
      <c r="H1097">
        <v>30</v>
      </c>
      <c r="I1097">
        <v>600</v>
      </c>
      <c r="J1097">
        <v>45</v>
      </c>
      <c r="K1097">
        <v>45</v>
      </c>
      <c r="L1097">
        <v>14.5</v>
      </c>
      <c r="M1097">
        <v>14.5</v>
      </c>
      <c r="N1097">
        <v>23</v>
      </c>
      <c r="P1097">
        <v>30</v>
      </c>
      <c r="Q1097">
        <v>5</v>
      </c>
      <c r="R1097">
        <v>1995</v>
      </c>
      <c r="U1097">
        <v>1995</v>
      </c>
      <c r="V1097">
        <v>6.3000001907348597</v>
      </c>
      <c r="W1097">
        <v>6.3000001907348597</v>
      </c>
      <c r="Z1097" t="s">
        <v>2293</v>
      </c>
      <c r="AA1097" t="s">
        <v>3796</v>
      </c>
      <c r="AC1097">
        <v>4</v>
      </c>
      <c r="AD1097">
        <v>3204781</v>
      </c>
      <c r="AE1097">
        <v>2019</v>
      </c>
    </row>
    <row r="1098" spans="1:31">
      <c r="A1098" t="s">
        <v>6729</v>
      </c>
      <c r="B1098">
        <v>19725</v>
      </c>
      <c r="C1098" t="s">
        <v>3805</v>
      </c>
      <c r="D1098">
        <v>0</v>
      </c>
      <c r="E1098">
        <v>1035844</v>
      </c>
      <c r="F1098" t="s">
        <v>2343</v>
      </c>
      <c r="G1098">
        <v>422</v>
      </c>
      <c r="H1098">
        <v>73</v>
      </c>
      <c r="I1098">
        <v>900</v>
      </c>
      <c r="J1098">
        <v>65</v>
      </c>
      <c r="K1098">
        <v>65</v>
      </c>
      <c r="L1098">
        <v>24</v>
      </c>
      <c r="M1098">
        <v>24</v>
      </c>
      <c r="N1098">
        <v>25</v>
      </c>
      <c r="P1098">
        <v>12</v>
      </c>
      <c r="Q1098">
        <v>56</v>
      </c>
      <c r="R1098">
        <v>1995</v>
      </c>
      <c r="U1098">
        <v>1995</v>
      </c>
      <c r="V1098">
        <v>7</v>
      </c>
      <c r="W1098">
        <v>7</v>
      </c>
      <c r="Z1098" t="s">
        <v>2293</v>
      </c>
      <c r="AA1098" t="s">
        <v>3796</v>
      </c>
      <c r="AC1098">
        <v>4</v>
      </c>
      <c r="AD1098">
        <v>3204781</v>
      </c>
      <c r="AE1098">
        <v>2019</v>
      </c>
    </row>
    <row r="1099" spans="1:31">
      <c r="A1099" t="s">
        <v>6729</v>
      </c>
      <c r="B1099">
        <v>2175</v>
      </c>
      <c r="C1099" t="s">
        <v>3806</v>
      </c>
      <c r="D1099">
        <v>0</v>
      </c>
      <c r="E1099">
        <v>936963</v>
      </c>
      <c r="F1099" t="s">
        <v>2343</v>
      </c>
      <c r="G1099">
        <v>422</v>
      </c>
      <c r="H1099">
        <v>28</v>
      </c>
      <c r="I1099">
        <v>600</v>
      </c>
      <c r="J1099">
        <v>45</v>
      </c>
      <c r="K1099">
        <v>45</v>
      </c>
      <c r="L1099">
        <v>14.5</v>
      </c>
      <c r="M1099">
        <v>14.5</v>
      </c>
      <c r="N1099">
        <v>23</v>
      </c>
      <c r="P1099">
        <v>30</v>
      </c>
      <c r="Q1099">
        <v>3</v>
      </c>
      <c r="R1099">
        <v>1988</v>
      </c>
      <c r="U1099">
        <v>1988</v>
      </c>
      <c r="V1099">
        <v>6.3000001907348597</v>
      </c>
      <c r="W1099">
        <v>6.3000001907348597</v>
      </c>
      <c r="Z1099" t="s">
        <v>2293</v>
      </c>
      <c r="AA1099" t="s">
        <v>3796</v>
      </c>
      <c r="AC1099">
        <v>4</v>
      </c>
      <c r="AD1099">
        <v>3204781</v>
      </c>
      <c r="AE1099">
        <v>2019</v>
      </c>
    </row>
    <row r="1100" spans="1:31">
      <c r="A1100" t="s">
        <v>6729</v>
      </c>
      <c r="B1100">
        <v>2190</v>
      </c>
      <c r="C1100" t="s">
        <v>3807</v>
      </c>
      <c r="D1100">
        <v>0</v>
      </c>
      <c r="E1100">
        <v>989487</v>
      </c>
      <c r="F1100" t="s">
        <v>2343</v>
      </c>
      <c r="G1100">
        <v>422</v>
      </c>
      <c r="H1100">
        <v>73</v>
      </c>
      <c r="I1100">
        <v>900</v>
      </c>
      <c r="J1100">
        <v>65</v>
      </c>
      <c r="K1100">
        <v>65</v>
      </c>
      <c r="L1100">
        <v>24</v>
      </c>
      <c r="M1100">
        <v>24</v>
      </c>
      <c r="N1100">
        <v>25</v>
      </c>
      <c r="P1100">
        <v>12</v>
      </c>
      <c r="Q1100">
        <v>56</v>
      </c>
      <c r="R1100">
        <v>1992</v>
      </c>
      <c r="U1100">
        <v>1992</v>
      </c>
      <c r="V1100">
        <v>7</v>
      </c>
      <c r="W1100">
        <v>7</v>
      </c>
      <c r="Z1100" t="s">
        <v>2293</v>
      </c>
      <c r="AA1100" t="s">
        <v>3796</v>
      </c>
      <c r="AC1100">
        <v>4</v>
      </c>
      <c r="AD1100">
        <v>3204781</v>
      </c>
      <c r="AE1100">
        <v>2019</v>
      </c>
    </row>
    <row r="1101" spans="1:31">
      <c r="A1101" t="s">
        <v>6729</v>
      </c>
      <c r="B1101">
        <v>2186</v>
      </c>
      <c r="C1101" t="s">
        <v>3808</v>
      </c>
      <c r="D1101">
        <v>0</v>
      </c>
      <c r="E1101">
        <v>975641</v>
      </c>
      <c r="F1101" t="s">
        <v>2343</v>
      </c>
      <c r="G1101">
        <v>422</v>
      </c>
      <c r="H1101">
        <v>73</v>
      </c>
      <c r="I1101">
        <v>900</v>
      </c>
      <c r="J1101">
        <v>65</v>
      </c>
      <c r="K1101">
        <v>65</v>
      </c>
      <c r="L1101">
        <v>24</v>
      </c>
      <c r="M1101">
        <v>24</v>
      </c>
      <c r="N1101">
        <v>25</v>
      </c>
      <c r="P1101">
        <v>12</v>
      </c>
      <c r="Q1101">
        <v>56</v>
      </c>
      <c r="R1101">
        <v>1991</v>
      </c>
      <c r="U1101">
        <v>1991</v>
      </c>
      <c r="V1101">
        <v>7</v>
      </c>
      <c r="W1101">
        <v>7</v>
      </c>
      <c r="Z1101" t="s">
        <v>2293</v>
      </c>
      <c r="AA1101" t="s">
        <v>3809</v>
      </c>
      <c r="AC1101">
        <v>4</v>
      </c>
      <c r="AD1101">
        <v>3204781</v>
      </c>
      <c r="AE1101">
        <v>2019</v>
      </c>
    </row>
    <row r="1102" spans="1:31">
      <c r="A1102" t="s">
        <v>6729</v>
      </c>
      <c r="B1102">
        <v>2187</v>
      </c>
      <c r="C1102" t="s">
        <v>3810</v>
      </c>
      <c r="D1102">
        <v>0</v>
      </c>
      <c r="E1102">
        <v>982539</v>
      </c>
      <c r="F1102" t="s">
        <v>2343</v>
      </c>
      <c r="G1102">
        <v>422</v>
      </c>
      <c r="H1102">
        <v>73</v>
      </c>
      <c r="I1102">
        <v>900</v>
      </c>
      <c r="J1102">
        <v>65</v>
      </c>
      <c r="K1102">
        <v>65</v>
      </c>
      <c r="L1102">
        <v>24</v>
      </c>
      <c r="M1102">
        <v>24</v>
      </c>
      <c r="N1102">
        <v>25</v>
      </c>
      <c r="P1102">
        <v>12</v>
      </c>
      <c r="Q1102">
        <v>56</v>
      </c>
      <c r="R1102">
        <v>1992</v>
      </c>
      <c r="U1102">
        <v>1992</v>
      </c>
      <c r="V1102">
        <v>7</v>
      </c>
      <c r="W1102">
        <v>7</v>
      </c>
      <c r="Z1102" t="s">
        <v>2293</v>
      </c>
      <c r="AA1102" t="s">
        <v>3796</v>
      </c>
      <c r="AC1102">
        <v>4</v>
      </c>
      <c r="AD1102">
        <v>3204781</v>
      </c>
      <c r="AE1102">
        <v>2019</v>
      </c>
    </row>
    <row r="1103" spans="1:31">
      <c r="A1103" t="s">
        <v>6729</v>
      </c>
      <c r="B1103">
        <v>2172</v>
      </c>
      <c r="C1103" t="s">
        <v>3811</v>
      </c>
      <c r="D1103">
        <v>0</v>
      </c>
      <c r="E1103">
        <v>938061</v>
      </c>
      <c r="F1103" t="s">
        <v>2343</v>
      </c>
      <c r="G1103">
        <v>422</v>
      </c>
      <c r="H1103">
        <v>27</v>
      </c>
      <c r="I1103">
        <v>600</v>
      </c>
      <c r="J1103">
        <v>45</v>
      </c>
      <c r="K1103">
        <v>45</v>
      </c>
      <c r="L1103">
        <v>14.5</v>
      </c>
      <c r="M1103">
        <v>14.5</v>
      </c>
      <c r="N1103">
        <v>23</v>
      </c>
      <c r="P1103">
        <v>30</v>
      </c>
      <c r="Q1103">
        <v>3</v>
      </c>
      <c r="R1103">
        <v>1988</v>
      </c>
      <c r="U1103">
        <v>1988</v>
      </c>
      <c r="V1103">
        <v>6.3000001907348597</v>
      </c>
      <c r="W1103">
        <v>6.3000001907348597</v>
      </c>
      <c r="Z1103" t="s">
        <v>2293</v>
      </c>
      <c r="AA1103" t="s">
        <v>3796</v>
      </c>
      <c r="AC1103">
        <v>4</v>
      </c>
      <c r="AD1103">
        <v>3204781</v>
      </c>
      <c r="AE1103">
        <v>2019</v>
      </c>
    </row>
    <row r="1104" spans="1:31">
      <c r="A1104" t="s">
        <v>6729</v>
      </c>
      <c r="B1104">
        <v>2185</v>
      </c>
      <c r="C1104" t="s">
        <v>3812</v>
      </c>
      <c r="D1104">
        <v>0</v>
      </c>
      <c r="E1104">
        <v>958986</v>
      </c>
      <c r="F1104" t="s">
        <v>2343</v>
      </c>
      <c r="G1104">
        <v>422</v>
      </c>
      <c r="H1104">
        <v>73</v>
      </c>
      <c r="I1104">
        <v>900</v>
      </c>
      <c r="J1104">
        <v>65</v>
      </c>
      <c r="K1104">
        <v>65</v>
      </c>
      <c r="L1104">
        <v>24</v>
      </c>
      <c r="M1104">
        <v>24</v>
      </c>
      <c r="N1104">
        <v>25</v>
      </c>
      <c r="P1104">
        <v>12</v>
      </c>
      <c r="Q1104">
        <v>56</v>
      </c>
      <c r="R1104">
        <v>1990</v>
      </c>
      <c r="U1104">
        <v>1990</v>
      </c>
      <c r="V1104">
        <v>7</v>
      </c>
      <c r="W1104">
        <v>7</v>
      </c>
      <c r="Z1104" t="s">
        <v>2293</v>
      </c>
      <c r="AA1104" t="s">
        <v>3813</v>
      </c>
      <c r="AC1104">
        <v>4</v>
      </c>
      <c r="AD1104">
        <v>3204781</v>
      </c>
      <c r="AE1104">
        <v>2019</v>
      </c>
    </row>
    <row r="1105" spans="1:31">
      <c r="A1105" t="s">
        <v>6729</v>
      </c>
      <c r="B1105">
        <v>77157</v>
      </c>
      <c r="C1105" t="s">
        <v>3814</v>
      </c>
      <c r="D1105">
        <v>0</v>
      </c>
      <c r="E1105">
        <v>1238756</v>
      </c>
      <c r="F1105" t="s">
        <v>2343</v>
      </c>
      <c r="G1105">
        <v>422</v>
      </c>
      <c r="H1105">
        <v>66</v>
      </c>
      <c r="I1105">
        <v>7600</v>
      </c>
      <c r="J1105">
        <v>156.4</v>
      </c>
      <c r="K1105">
        <v>156.4</v>
      </c>
      <c r="L1105">
        <v>31</v>
      </c>
      <c r="M1105">
        <v>31</v>
      </c>
      <c r="N1105">
        <v>40</v>
      </c>
      <c r="P1105">
        <v>74</v>
      </c>
      <c r="Q1105">
        <v>96</v>
      </c>
      <c r="R1105">
        <v>2012</v>
      </c>
      <c r="U1105">
        <v>2012</v>
      </c>
      <c r="V1105">
        <v>13.399999618530201</v>
      </c>
      <c r="W1105">
        <v>3</v>
      </c>
      <c r="Z1105" t="s">
        <v>2293</v>
      </c>
      <c r="AA1105" t="s">
        <v>3815</v>
      </c>
      <c r="AC1105">
        <v>4</v>
      </c>
      <c r="AD1105">
        <v>3222005</v>
      </c>
      <c r="AE1105">
        <v>2019</v>
      </c>
    </row>
    <row r="1106" spans="1:31">
      <c r="A1106" t="s">
        <v>6729</v>
      </c>
      <c r="B1106">
        <v>61164</v>
      </c>
      <c r="C1106" t="s">
        <v>3816</v>
      </c>
      <c r="D1106">
        <v>0</v>
      </c>
      <c r="E1106">
        <v>1224730</v>
      </c>
      <c r="F1106" t="s">
        <v>2343</v>
      </c>
      <c r="G1106">
        <v>422</v>
      </c>
      <c r="H1106">
        <v>67</v>
      </c>
      <c r="I1106">
        <v>6300</v>
      </c>
      <c r="J1106">
        <v>147.5</v>
      </c>
      <c r="K1106">
        <v>147.5</v>
      </c>
      <c r="L1106">
        <v>29.5</v>
      </c>
      <c r="M1106">
        <v>29.5</v>
      </c>
      <c r="N1106">
        <v>40</v>
      </c>
      <c r="P1106">
        <v>72</v>
      </c>
      <c r="Q1106">
        <v>200</v>
      </c>
      <c r="R1106">
        <v>2010</v>
      </c>
      <c r="U1106">
        <v>2010</v>
      </c>
      <c r="V1106">
        <v>10</v>
      </c>
      <c r="W1106">
        <v>3</v>
      </c>
      <c r="Z1106" t="s">
        <v>2293</v>
      </c>
      <c r="AA1106" t="s">
        <v>2507</v>
      </c>
      <c r="AC1106">
        <v>4</v>
      </c>
      <c r="AD1106">
        <v>3222005</v>
      </c>
      <c r="AE1106">
        <v>2019</v>
      </c>
    </row>
    <row r="1107" spans="1:31">
      <c r="A1107" t="s">
        <v>6729</v>
      </c>
      <c r="B1107">
        <v>79828</v>
      </c>
      <c r="C1107" t="s">
        <v>3817</v>
      </c>
      <c r="D1107">
        <v>0</v>
      </c>
      <c r="E1107">
        <v>1256261</v>
      </c>
      <c r="F1107" t="s">
        <v>2343</v>
      </c>
      <c r="G1107">
        <v>422</v>
      </c>
      <c r="H1107">
        <v>66</v>
      </c>
      <c r="I1107">
        <v>7600</v>
      </c>
      <c r="J1107">
        <v>160.30000000000001</v>
      </c>
      <c r="K1107">
        <v>160.30000000000001</v>
      </c>
      <c r="L1107">
        <v>31</v>
      </c>
      <c r="M1107">
        <v>31</v>
      </c>
      <c r="N1107">
        <v>40</v>
      </c>
      <c r="P1107">
        <v>80</v>
      </c>
      <c r="Q1107">
        <v>97</v>
      </c>
      <c r="R1107">
        <v>2014</v>
      </c>
      <c r="U1107">
        <v>2014</v>
      </c>
      <c r="V1107">
        <v>10</v>
      </c>
      <c r="W1107">
        <v>3</v>
      </c>
      <c r="Z1107" t="s">
        <v>2293</v>
      </c>
      <c r="AA1107" t="s">
        <v>3815</v>
      </c>
      <c r="AC1107">
        <v>4</v>
      </c>
      <c r="AD1107">
        <v>3222005</v>
      </c>
      <c r="AE1107">
        <v>2019</v>
      </c>
    </row>
    <row r="1108" spans="1:31">
      <c r="A1108" t="s">
        <v>6729</v>
      </c>
      <c r="B1108">
        <v>63605</v>
      </c>
      <c r="C1108" t="s">
        <v>2763</v>
      </c>
      <c r="D1108">
        <v>0</v>
      </c>
      <c r="E1108">
        <v>529545</v>
      </c>
      <c r="F1108" t="s">
        <v>2292</v>
      </c>
      <c r="G1108">
        <v>422</v>
      </c>
      <c r="H1108">
        <v>38</v>
      </c>
      <c r="I1108">
        <v>1060</v>
      </c>
      <c r="J1108">
        <v>61.6</v>
      </c>
      <c r="K1108">
        <v>65</v>
      </c>
      <c r="L1108">
        <v>17.2</v>
      </c>
      <c r="M1108">
        <v>17.2</v>
      </c>
      <c r="N1108">
        <v>19</v>
      </c>
      <c r="P1108">
        <v>49</v>
      </c>
      <c r="R1108">
        <v>1970</v>
      </c>
      <c r="U1108">
        <v>1970</v>
      </c>
      <c r="V1108">
        <v>4</v>
      </c>
      <c r="W1108">
        <v>3.5</v>
      </c>
      <c r="Z1108" t="s">
        <v>2303</v>
      </c>
      <c r="AA1108" t="s">
        <v>2623</v>
      </c>
      <c r="AB1108" t="s">
        <v>2323</v>
      </c>
      <c r="AC1108">
        <v>5</v>
      </c>
      <c r="AD1108">
        <v>3900546</v>
      </c>
      <c r="AE1108">
        <v>2019</v>
      </c>
    </row>
    <row r="1109" spans="1:31">
      <c r="A1109" t="s">
        <v>6729</v>
      </c>
      <c r="B1109">
        <v>35767</v>
      </c>
      <c r="C1109" t="s">
        <v>3818</v>
      </c>
      <c r="D1109">
        <v>0</v>
      </c>
      <c r="E1109">
        <v>505390</v>
      </c>
      <c r="F1109" t="s">
        <v>2292</v>
      </c>
      <c r="G1109">
        <v>422</v>
      </c>
      <c r="H1109">
        <v>38</v>
      </c>
      <c r="I1109">
        <v>880</v>
      </c>
      <c r="J1109">
        <v>61.6</v>
      </c>
      <c r="K1109">
        <v>65</v>
      </c>
      <c r="L1109">
        <v>17.2</v>
      </c>
      <c r="M1109">
        <v>17.2</v>
      </c>
      <c r="N1109">
        <v>19</v>
      </c>
      <c r="P1109">
        <v>42</v>
      </c>
      <c r="Q1109">
        <v>8</v>
      </c>
      <c r="R1109">
        <v>1966</v>
      </c>
      <c r="U1109">
        <v>1966</v>
      </c>
      <c r="V1109">
        <v>4</v>
      </c>
      <c r="W1109">
        <v>3.5</v>
      </c>
      <c r="Z1109" t="s">
        <v>2303</v>
      </c>
      <c r="AA1109" t="s">
        <v>2623</v>
      </c>
      <c r="AB1109" t="s">
        <v>2323</v>
      </c>
      <c r="AC1109">
        <v>5</v>
      </c>
      <c r="AD1109">
        <v>3900546</v>
      </c>
      <c r="AE1109">
        <v>2019</v>
      </c>
    </row>
    <row r="1110" spans="1:31">
      <c r="A1110" t="s">
        <v>6729</v>
      </c>
      <c r="B1110">
        <v>61294</v>
      </c>
      <c r="C1110" t="s">
        <v>3819</v>
      </c>
      <c r="D1110">
        <v>0</v>
      </c>
      <c r="E1110">
        <v>504784</v>
      </c>
      <c r="F1110" t="s">
        <v>2292</v>
      </c>
      <c r="G1110">
        <v>422</v>
      </c>
      <c r="H1110">
        <v>38</v>
      </c>
      <c r="I1110">
        <v>1008</v>
      </c>
      <c r="J1110">
        <v>61.6</v>
      </c>
      <c r="K1110">
        <v>65</v>
      </c>
      <c r="L1110">
        <v>17.2</v>
      </c>
      <c r="M1110">
        <v>17.2</v>
      </c>
      <c r="N1110">
        <v>19</v>
      </c>
      <c r="P1110">
        <v>42</v>
      </c>
      <c r="Q1110">
        <v>3</v>
      </c>
      <c r="R1110">
        <v>1966</v>
      </c>
      <c r="U1110">
        <v>1966</v>
      </c>
      <c r="V1110">
        <v>4</v>
      </c>
      <c r="W1110">
        <v>3.5</v>
      </c>
      <c r="Z1110" t="s">
        <v>2303</v>
      </c>
      <c r="AA1110" t="s">
        <v>2623</v>
      </c>
      <c r="AB1110" t="s">
        <v>2323</v>
      </c>
      <c r="AC1110">
        <v>5</v>
      </c>
      <c r="AD1110">
        <v>3900546</v>
      </c>
      <c r="AE1110">
        <v>2019</v>
      </c>
    </row>
    <row r="1111" spans="1:31">
      <c r="A1111" t="s">
        <v>6729</v>
      </c>
      <c r="B1111">
        <v>71155</v>
      </c>
      <c r="C1111" t="s">
        <v>3820</v>
      </c>
      <c r="D1111">
        <v>0</v>
      </c>
      <c r="E1111">
        <v>644606</v>
      </c>
      <c r="F1111" t="s">
        <v>2343</v>
      </c>
      <c r="G1111">
        <v>422</v>
      </c>
      <c r="H1111">
        <v>2</v>
      </c>
      <c r="I1111">
        <v>600</v>
      </c>
      <c r="J1111">
        <v>38</v>
      </c>
      <c r="K1111">
        <v>40</v>
      </c>
      <c r="L1111">
        <v>14.1</v>
      </c>
      <c r="M1111">
        <v>14.1</v>
      </c>
      <c r="N1111">
        <v>15</v>
      </c>
      <c r="P1111">
        <v>28</v>
      </c>
      <c r="Q1111">
        <v>3</v>
      </c>
      <c r="R1111">
        <v>1982</v>
      </c>
      <c r="U1111">
        <v>1982</v>
      </c>
      <c r="V1111">
        <v>2</v>
      </c>
      <c r="W1111">
        <v>2</v>
      </c>
      <c r="Z1111" t="s">
        <v>2303</v>
      </c>
      <c r="AA1111" t="s">
        <v>2623</v>
      </c>
      <c r="AB1111" t="s">
        <v>2323</v>
      </c>
      <c r="AC1111">
        <v>5</v>
      </c>
      <c r="AD1111">
        <v>3900546</v>
      </c>
      <c r="AE1111">
        <v>2019</v>
      </c>
    </row>
    <row r="1112" spans="1:31">
      <c r="A1112" t="s">
        <v>6729</v>
      </c>
      <c r="B1112">
        <v>67964</v>
      </c>
      <c r="C1112" t="s">
        <v>3821</v>
      </c>
      <c r="D1112">
        <v>0</v>
      </c>
      <c r="E1112">
        <v>281371</v>
      </c>
      <c r="F1112" t="s">
        <v>2288</v>
      </c>
      <c r="G1112">
        <v>329</v>
      </c>
      <c r="H1112">
        <v>799</v>
      </c>
      <c r="I1112">
        <v>2880</v>
      </c>
      <c r="J1112">
        <v>307.60000000000002</v>
      </c>
      <c r="K1112">
        <v>307.60000000000002</v>
      </c>
      <c r="L1112">
        <v>45</v>
      </c>
      <c r="M1112">
        <v>52</v>
      </c>
      <c r="N1112">
        <v>70</v>
      </c>
      <c r="P1112">
        <v>900</v>
      </c>
      <c r="R1112">
        <v>1944</v>
      </c>
      <c r="U1112">
        <v>1944</v>
      </c>
      <c r="V1112">
        <v>9.5</v>
      </c>
      <c r="W1112">
        <v>3</v>
      </c>
      <c r="Z1112" t="s">
        <v>2809</v>
      </c>
      <c r="AA1112" t="s">
        <v>3275</v>
      </c>
      <c r="AC1112">
        <v>5</v>
      </c>
      <c r="AD1112">
        <v>121802</v>
      </c>
      <c r="AE1112">
        <v>2019</v>
      </c>
    </row>
    <row r="1113" spans="1:31">
      <c r="A1113" t="s">
        <v>6729</v>
      </c>
      <c r="B1113">
        <v>31263</v>
      </c>
      <c r="C1113" t="s">
        <v>3822</v>
      </c>
      <c r="D1113">
        <v>0</v>
      </c>
      <c r="E1113">
        <v>537026</v>
      </c>
      <c r="F1113" t="s">
        <v>2288</v>
      </c>
      <c r="G1113">
        <v>329</v>
      </c>
      <c r="H1113">
        <v>64</v>
      </c>
      <c r="I1113">
        <v>1340</v>
      </c>
      <c r="J1113">
        <v>116</v>
      </c>
      <c r="K1113">
        <v>132</v>
      </c>
      <c r="L1113">
        <v>37.6</v>
      </c>
      <c r="M1113">
        <v>37.6</v>
      </c>
      <c r="N1113">
        <v>35</v>
      </c>
      <c r="P1113">
        <v>120</v>
      </c>
      <c r="R1113">
        <v>1971</v>
      </c>
      <c r="U1113">
        <v>1971</v>
      </c>
      <c r="V1113">
        <v>7</v>
      </c>
      <c r="W1113">
        <v>5.9000000953674299</v>
      </c>
      <c r="Z1113" t="s">
        <v>2809</v>
      </c>
      <c r="AA1113" t="s">
        <v>3275</v>
      </c>
      <c r="AC1113">
        <v>5</v>
      </c>
      <c r="AD1113">
        <v>121802</v>
      </c>
      <c r="AE1113">
        <v>2019</v>
      </c>
    </row>
    <row r="1114" spans="1:31">
      <c r="A1114" t="s">
        <v>6729</v>
      </c>
      <c r="B1114">
        <v>1292</v>
      </c>
      <c r="C1114" t="s">
        <v>3823</v>
      </c>
      <c r="D1114">
        <v>0</v>
      </c>
      <c r="E1114">
        <v>501195</v>
      </c>
      <c r="F1114" t="s">
        <v>2288</v>
      </c>
      <c r="G1114">
        <v>329</v>
      </c>
      <c r="H1114">
        <v>516</v>
      </c>
      <c r="I1114">
        <v>1700</v>
      </c>
      <c r="J1114">
        <v>207.8</v>
      </c>
      <c r="K1114">
        <v>220.5</v>
      </c>
      <c r="L1114">
        <v>38.1</v>
      </c>
      <c r="M1114">
        <v>38.1</v>
      </c>
      <c r="N1114">
        <v>42</v>
      </c>
      <c r="P1114">
        <v>300</v>
      </c>
      <c r="Q1114">
        <v>88</v>
      </c>
      <c r="R1114">
        <v>1965</v>
      </c>
      <c r="U1114">
        <v>1965</v>
      </c>
      <c r="V1114">
        <v>6</v>
      </c>
      <c r="W1114">
        <v>6</v>
      </c>
      <c r="Z1114" t="s">
        <v>2809</v>
      </c>
      <c r="AA1114" t="s">
        <v>3824</v>
      </c>
      <c r="AC1114">
        <v>5</v>
      </c>
      <c r="AD1114">
        <v>121802</v>
      </c>
      <c r="AE1114">
        <v>2019</v>
      </c>
    </row>
    <row r="1115" spans="1:31">
      <c r="A1115" t="s">
        <v>6729</v>
      </c>
      <c r="B1115">
        <v>72306</v>
      </c>
      <c r="C1115" t="s">
        <v>3825</v>
      </c>
      <c r="D1115">
        <v>0</v>
      </c>
      <c r="E1115">
        <v>947544</v>
      </c>
      <c r="F1115" t="s">
        <v>2288</v>
      </c>
      <c r="G1115">
        <v>329</v>
      </c>
      <c r="H1115">
        <v>65</v>
      </c>
      <c r="I1115">
        <v>3000</v>
      </c>
      <c r="J1115">
        <v>229.7</v>
      </c>
      <c r="K1115">
        <v>240</v>
      </c>
      <c r="L1115">
        <v>60</v>
      </c>
      <c r="M1115">
        <v>60</v>
      </c>
      <c r="N1115">
        <v>69</v>
      </c>
      <c r="P1115">
        <v>1000</v>
      </c>
      <c r="R1115">
        <v>1989</v>
      </c>
      <c r="U1115">
        <v>1989</v>
      </c>
      <c r="V1115">
        <v>10.300000190734799</v>
      </c>
      <c r="W1115">
        <v>3</v>
      </c>
      <c r="Z1115" t="s">
        <v>2809</v>
      </c>
      <c r="AA1115" t="s">
        <v>3275</v>
      </c>
      <c r="AC1115">
        <v>5</v>
      </c>
      <c r="AD1115">
        <v>121802</v>
      </c>
      <c r="AE1115">
        <v>2019</v>
      </c>
    </row>
    <row r="1116" spans="1:31">
      <c r="A1116" t="s">
        <v>6729</v>
      </c>
      <c r="B1116">
        <v>67652</v>
      </c>
      <c r="C1116" t="s">
        <v>3826</v>
      </c>
      <c r="D1116">
        <v>0</v>
      </c>
      <c r="E1116">
        <v>658637</v>
      </c>
      <c r="F1116" t="s">
        <v>2288</v>
      </c>
      <c r="G1116">
        <v>329</v>
      </c>
      <c r="H1116">
        <v>841</v>
      </c>
      <c r="I1116">
        <v>3000</v>
      </c>
      <c r="J1116">
        <v>260.7</v>
      </c>
      <c r="K1116">
        <v>260.7</v>
      </c>
      <c r="L1116">
        <v>44</v>
      </c>
      <c r="M1116">
        <v>44</v>
      </c>
      <c r="N1116">
        <v>62</v>
      </c>
      <c r="P1116">
        <v>800</v>
      </c>
      <c r="R1116">
        <v>1983</v>
      </c>
      <c r="U1116">
        <v>1983</v>
      </c>
      <c r="V1116">
        <v>11</v>
      </c>
      <c r="W1116">
        <v>9</v>
      </c>
      <c r="Z1116" t="s">
        <v>2809</v>
      </c>
      <c r="AA1116" t="s">
        <v>3275</v>
      </c>
      <c r="AC1116">
        <v>5</v>
      </c>
      <c r="AD1116">
        <v>121802</v>
      </c>
      <c r="AE1116">
        <v>2019</v>
      </c>
    </row>
    <row r="1117" spans="1:31">
      <c r="A1117" t="s">
        <v>6729</v>
      </c>
      <c r="B1117">
        <v>52580</v>
      </c>
      <c r="C1117" t="s">
        <v>3275</v>
      </c>
      <c r="D1117">
        <v>0</v>
      </c>
      <c r="E1117">
        <v>606076</v>
      </c>
      <c r="F1117" t="s">
        <v>2288</v>
      </c>
      <c r="G1117">
        <v>329</v>
      </c>
      <c r="H1117">
        <v>66</v>
      </c>
      <c r="I1117">
        <v>1920</v>
      </c>
      <c r="J1117">
        <v>248.9</v>
      </c>
      <c r="K1117">
        <v>261</v>
      </c>
      <c r="L1117">
        <v>42</v>
      </c>
      <c r="M1117">
        <v>42</v>
      </c>
      <c r="N1117">
        <v>57</v>
      </c>
      <c r="P1117">
        <v>295</v>
      </c>
      <c r="R1117">
        <v>1979</v>
      </c>
      <c r="U1117">
        <v>1979</v>
      </c>
      <c r="V1117">
        <v>10.5</v>
      </c>
      <c r="W1117">
        <v>3</v>
      </c>
      <c r="Z1117" t="s">
        <v>2809</v>
      </c>
      <c r="AA1117" t="s">
        <v>3275</v>
      </c>
      <c r="AC1117">
        <v>5</v>
      </c>
      <c r="AD1117">
        <v>121802</v>
      </c>
      <c r="AE1117">
        <v>2019</v>
      </c>
    </row>
    <row r="1118" spans="1:31">
      <c r="A1118" t="s">
        <v>6729</v>
      </c>
      <c r="B1118">
        <v>50584</v>
      </c>
      <c r="C1118" t="s">
        <v>2171</v>
      </c>
      <c r="D1118">
        <v>0</v>
      </c>
      <c r="E1118">
        <v>515290</v>
      </c>
      <c r="F1118" t="s">
        <v>2288</v>
      </c>
      <c r="G1118">
        <v>329</v>
      </c>
      <c r="H1118">
        <v>162</v>
      </c>
      <c r="I1118">
        <v>1500</v>
      </c>
      <c r="J1118">
        <v>157.9</v>
      </c>
      <c r="K1118">
        <v>158</v>
      </c>
      <c r="L1118">
        <v>38</v>
      </c>
      <c r="M1118">
        <v>41</v>
      </c>
      <c r="N1118">
        <v>40</v>
      </c>
      <c r="P1118">
        <v>303</v>
      </c>
      <c r="R1118">
        <v>1968</v>
      </c>
      <c r="U1118">
        <v>1968</v>
      </c>
      <c r="V1118">
        <v>9.5</v>
      </c>
      <c r="W1118">
        <v>3</v>
      </c>
      <c r="Z1118" t="s">
        <v>2809</v>
      </c>
      <c r="AA1118" t="s">
        <v>3275</v>
      </c>
      <c r="AC1118">
        <v>5</v>
      </c>
      <c r="AD1118">
        <v>121802</v>
      </c>
      <c r="AE1118">
        <v>2019</v>
      </c>
    </row>
    <row r="1119" spans="1:31">
      <c r="A1119" t="s">
        <v>6729</v>
      </c>
      <c r="B1119">
        <v>2586</v>
      </c>
      <c r="C1119" t="s">
        <v>3827</v>
      </c>
      <c r="D1119">
        <v>0</v>
      </c>
      <c r="E1119">
        <v>946920</v>
      </c>
      <c r="F1119" t="s">
        <v>2307</v>
      </c>
      <c r="G1119">
        <v>329</v>
      </c>
      <c r="H1119">
        <v>67</v>
      </c>
      <c r="I1119">
        <v>4742</v>
      </c>
      <c r="J1119">
        <v>109.6</v>
      </c>
      <c r="K1119">
        <v>127</v>
      </c>
      <c r="L1119">
        <v>52.5</v>
      </c>
      <c r="M1119">
        <v>52.5</v>
      </c>
      <c r="N1119">
        <v>45</v>
      </c>
      <c r="P1119">
        <v>400</v>
      </c>
      <c r="R1119">
        <v>1989</v>
      </c>
      <c r="U1119">
        <v>1989</v>
      </c>
      <c r="V1119">
        <v>6.5</v>
      </c>
      <c r="W1119">
        <v>5.5</v>
      </c>
      <c r="Z1119" t="s">
        <v>2809</v>
      </c>
      <c r="AA1119" t="s">
        <v>3275</v>
      </c>
      <c r="AC1119">
        <v>5</v>
      </c>
      <c r="AD1119">
        <v>121802</v>
      </c>
      <c r="AE1119">
        <v>2019</v>
      </c>
    </row>
    <row r="1120" spans="1:31">
      <c r="A1120" t="s">
        <v>6729</v>
      </c>
      <c r="B1120">
        <v>22118</v>
      </c>
      <c r="C1120" t="s">
        <v>3828</v>
      </c>
      <c r="D1120">
        <v>0</v>
      </c>
      <c r="E1120">
        <v>1067190</v>
      </c>
      <c r="F1120" t="s">
        <v>2288</v>
      </c>
      <c r="G1120">
        <v>329</v>
      </c>
      <c r="H1120">
        <v>354</v>
      </c>
      <c r="I1120">
        <v>4610</v>
      </c>
      <c r="J1120">
        <v>237.6</v>
      </c>
      <c r="K1120">
        <v>237.6</v>
      </c>
      <c r="L1120">
        <v>53.5</v>
      </c>
      <c r="M1120">
        <v>53.5</v>
      </c>
      <c r="N1120">
        <v>60</v>
      </c>
      <c r="P1120">
        <v>784</v>
      </c>
      <c r="R1120">
        <v>1964</v>
      </c>
      <c r="U1120">
        <v>1964</v>
      </c>
      <c r="V1120">
        <v>12</v>
      </c>
      <c r="W1120">
        <v>10.5</v>
      </c>
      <c r="Z1120" t="s">
        <v>2809</v>
      </c>
      <c r="AA1120" t="s">
        <v>3275</v>
      </c>
      <c r="AC1120">
        <v>5</v>
      </c>
      <c r="AD1120">
        <v>121802</v>
      </c>
      <c r="AE1120">
        <v>2019</v>
      </c>
    </row>
    <row r="1121" spans="1:31">
      <c r="A1121" t="s">
        <v>6729</v>
      </c>
      <c r="B1121">
        <v>31840</v>
      </c>
      <c r="C1121" t="s">
        <v>3675</v>
      </c>
      <c r="D1121" t="s">
        <v>3829</v>
      </c>
      <c r="E1121">
        <v>571894</v>
      </c>
      <c r="F1121" t="s">
        <v>2292</v>
      </c>
      <c r="G1121">
        <v>422</v>
      </c>
      <c r="H1121">
        <v>8168</v>
      </c>
      <c r="J1121">
        <v>400</v>
      </c>
      <c r="K1121">
        <v>400</v>
      </c>
      <c r="L1121">
        <v>99.6</v>
      </c>
      <c r="M1121">
        <v>99.6</v>
      </c>
      <c r="N1121">
        <v>40</v>
      </c>
      <c r="Q1121">
        <v>9432</v>
      </c>
      <c r="R1121">
        <v>1976</v>
      </c>
      <c r="U1121">
        <v>1976</v>
      </c>
      <c r="V1121">
        <v>25</v>
      </c>
      <c r="W1121">
        <v>3.9000000953674299</v>
      </c>
      <c r="X1121" t="s">
        <v>3830</v>
      </c>
      <c r="Z1121" t="s">
        <v>2545</v>
      </c>
      <c r="AA1121" t="s">
        <v>2583</v>
      </c>
      <c r="AC1121">
        <v>5</v>
      </c>
      <c r="AD1121">
        <v>3671440</v>
      </c>
      <c r="AE1121">
        <v>2019</v>
      </c>
    </row>
    <row r="1122" spans="1:31">
      <c r="A1122" t="s">
        <v>6729</v>
      </c>
      <c r="B1122">
        <v>55533</v>
      </c>
      <c r="C1122" t="s">
        <v>3675</v>
      </c>
      <c r="D1122" t="s">
        <v>3831</v>
      </c>
      <c r="E1122">
        <v>631608</v>
      </c>
      <c r="F1122" t="s">
        <v>2292</v>
      </c>
      <c r="G1122">
        <v>422</v>
      </c>
      <c r="H1122">
        <v>8986</v>
      </c>
      <c r="I1122">
        <v>2512</v>
      </c>
      <c r="J1122">
        <v>400</v>
      </c>
      <c r="K1122">
        <v>400</v>
      </c>
      <c r="L1122">
        <v>99.6</v>
      </c>
      <c r="M1122">
        <v>99.6</v>
      </c>
      <c r="N1122">
        <v>37</v>
      </c>
      <c r="Q1122">
        <v>8614</v>
      </c>
      <c r="R1122">
        <v>1981</v>
      </c>
      <c r="U1122">
        <v>1981</v>
      </c>
      <c r="V1122">
        <v>25</v>
      </c>
      <c r="W1122">
        <v>3.9000000953674299</v>
      </c>
      <c r="X1122" t="s">
        <v>3832</v>
      </c>
      <c r="Z1122" t="s">
        <v>2545</v>
      </c>
      <c r="AA1122" t="s">
        <v>2583</v>
      </c>
      <c r="AC1122">
        <v>5</v>
      </c>
      <c r="AD1122">
        <v>3671440</v>
      </c>
      <c r="AE1122">
        <v>2019</v>
      </c>
    </row>
    <row r="1123" spans="1:31">
      <c r="A1123" t="s">
        <v>6729</v>
      </c>
      <c r="B1123">
        <v>56370</v>
      </c>
      <c r="C1123" t="s">
        <v>3675</v>
      </c>
      <c r="D1123" t="s">
        <v>3833</v>
      </c>
      <c r="E1123">
        <v>633285</v>
      </c>
      <c r="F1123" t="s">
        <v>2292</v>
      </c>
      <c r="G1123">
        <v>422</v>
      </c>
      <c r="H1123">
        <v>8986</v>
      </c>
      <c r="J1123">
        <v>400.1</v>
      </c>
      <c r="K1123">
        <v>400.1</v>
      </c>
      <c r="L1123">
        <v>99.6</v>
      </c>
      <c r="M1123">
        <v>99.6</v>
      </c>
      <c r="N1123">
        <v>43</v>
      </c>
      <c r="Q1123">
        <v>18144</v>
      </c>
      <c r="R1123">
        <v>1981</v>
      </c>
      <c r="U1123">
        <v>1981</v>
      </c>
      <c r="V1123">
        <v>25</v>
      </c>
      <c r="W1123">
        <v>3</v>
      </c>
      <c r="X1123" t="s">
        <v>3599</v>
      </c>
      <c r="Z1123" t="s">
        <v>2545</v>
      </c>
      <c r="AA1123" t="s">
        <v>2583</v>
      </c>
      <c r="AC1123">
        <v>5</v>
      </c>
      <c r="AD1123">
        <v>3671440</v>
      </c>
      <c r="AE1123">
        <v>2019</v>
      </c>
    </row>
    <row r="1124" spans="1:31">
      <c r="A1124" t="s">
        <v>6729</v>
      </c>
      <c r="B1124">
        <v>66403</v>
      </c>
      <c r="C1124" t="s">
        <v>3675</v>
      </c>
      <c r="D1124" t="s">
        <v>3834</v>
      </c>
      <c r="E1124">
        <v>654716</v>
      </c>
      <c r="F1124" t="s">
        <v>2292</v>
      </c>
      <c r="G1124">
        <v>422</v>
      </c>
      <c r="H1124">
        <v>7171</v>
      </c>
      <c r="J1124">
        <v>400</v>
      </c>
      <c r="K1124">
        <v>400</v>
      </c>
      <c r="L1124">
        <v>105</v>
      </c>
      <c r="M1124">
        <v>105</v>
      </c>
      <c r="N1124">
        <v>30</v>
      </c>
      <c r="Q1124">
        <v>13000</v>
      </c>
      <c r="R1124">
        <v>1983</v>
      </c>
      <c r="U1124">
        <v>1983</v>
      </c>
      <c r="V1124">
        <v>14.300000190734799</v>
      </c>
      <c r="W1124">
        <v>4</v>
      </c>
      <c r="Z1124" t="s">
        <v>2545</v>
      </c>
      <c r="AA1124" t="s">
        <v>2583</v>
      </c>
      <c r="AC1124">
        <v>5</v>
      </c>
      <c r="AD1124">
        <v>3671440</v>
      </c>
      <c r="AE1124">
        <v>2019</v>
      </c>
    </row>
    <row r="1125" spans="1:31">
      <c r="A1125" t="s">
        <v>6729</v>
      </c>
      <c r="B1125">
        <v>83830</v>
      </c>
      <c r="C1125" t="s">
        <v>2077</v>
      </c>
      <c r="D1125">
        <v>0</v>
      </c>
      <c r="E1125">
        <v>1272288</v>
      </c>
      <c r="F1125" t="s">
        <v>2946</v>
      </c>
      <c r="G1125">
        <v>310</v>
      </c>
      <c r="H1125">
        <v>11339</v>
      </c>
      <c r="I1125">
        <v>35067</v>
      </c>
      <c r="J1125">
        <v>690</v>
      </c>
      <c r="K1125">
        <v>690</v>
      </c>
      <c r="L1125">
        <v>106</v>
      </c>
      <c r="M1125">
        <v>106</v>
      </c>
      <c r="Q1125">
        <v>37462</v>
      </c>
      <c r="R1125">
        <v>2018</v>
      </c>
      <c r="U1125">
        <v>2018</v>
      </c>
      <c r="V1125">
        <v>20</v>
      </c>
      <c r="W1125">
        <v>12</v>
      </c>
      <c r="Z1125" t="s">
        <v>2298</v>
      </c>
      <c r="AA1125" t="s">
        <v>2827</v>
      </c>
      <c r="AB1125" t="s">
        <v>2805</v>
      </c>
      <c r="AC1125">
        <v>5</v>
      </c>
      <c r="AD1125">
        <v>1502186</v>
      </c>
      <c r="AE1125">
        <v>2019</v>
      </c>
    </row>
    <row r="1126" spans="1:31">
      <c r="A1126" t="s">
        <v>6729</v>
      </c>
      <c r="B1126">
        <v>83855</v>
      </c>
      <c r="C1126" t="s">
        <v>2248</v>
      </c>
      <c r="D1126">
        <v>0</v>
      </c>
      <c r="E1126">
        <v>1272242</v>
      </c>
      <c r="F1126" t="s">
        <v>2946</v>
      </c>
      <c r="G1126">
        <v>310</v>
      </c>
      <c r="H1126">
        <v>11339</v>
      </c>
      <c r="I1126">
        <v>35067</v>
      </c>
      <c r="J1126">
        <v>690</v>
      </c>
      <c r="K1126">
        <v>690</v>
      </c>
      <c r="L1126">
        <v>106</v>
      </c>
      <c r="M1126">
        <v>106</v>
      </c>
      <c r="Q1126">
        <v>37462</v>
      </c>
      <c r="R1126">
        <v>2018</v>
      </c>
      <c r="U1126">
        <v>2018</v>
      </c>
      <c r="V1126">
        <v>20</v>
      </c>
      <c r="W1126">
        <v>12</v>
      </c>
      <c r="Z1126" t="s">
        <v>2298</v>
      </c>
      <c r="AA1126" t="s">
        <v>2827</v>
      </c>
      <c r="AB1126" t="s">
        <v>2805</v>
      </c>
      <c r="AC1126">
        <v>5</v>
      </c>
      <c r="AD1126">
        <v>1502186</v>
      </c>
      <c r="AE1126">
        <v>2019</v>
      </c>
    </row>
    <row r="1127" spans="1:31">
      <c r="A1127" t="s">
        <v>6729</v>
      </c>
      <c r="B1127">
        <v>82043</v>
      </c>
      <c r="C1127" t="s">
        <v>2183</v>
      </c>
      <c r="D1127">
        <v>0</v>
      </c>
      <c r="E1127">
        <v>1255199</v>
      </c>
      <c r="F1127" t="s">
        <v>2591</v>
      </c>
      <c r="G1127">
        <v>114</v>
      </c>
      <c r="H1127">
        <v>11028</v>
      </c>
      <c r="I1127">
        <v>11000</v>
      </c>
      <c r="J1127">
        <v>576.20000000000005</v>
      </c>
      <c r="K1127">
        <v>576.20000000000005</v>
      </c>
      <c r="L1127">
        <v>105.6</v>
      </c>
      <c r="M1127">
        <v>105.6</v>
      </c>
      <c r="Q1127">
        <v>29801</v>
      </c>
      <c r="R1127">
        <v>2015</v>
      </c>
      <c r="U1127">
        <v>2015</v>
      </c>
      <c r="V1127">
        <v>42</v>
      </c>
      <c r="W1127">
        <v>8.5</v>
      </c>
      <c r="Z1127" t="s">
        <v>2298</v>
      </c>
      <c r="AA1127" t="s">
        <v>2827</v>
      </c>
      <c r="AB1127" t="s">
        <v>2805</v>
      </c>
      <c r="AC1127">
        <v>5</v>
      </c>
      <c r="AD1127">
        <v>1502186</v>
      </c>
      <c r="AE1127">
        <v>2019</v>
      </c>
    </row>
    <row r="1128" spans="1:31">
      <c r="A1128" t="s">
        <v>6729</v>
      </c>
      <c r="B1128">
        <v>61524</v>
      </c>
      <c r="C1128" t="s">
        <v>2888</v>
      </c>
      <c r="D1128">
        <v>0</v>
      </c>
      <c r="E1128">
        <v>613673</v>
      </c>
      <c r="F1128" t="s">
        <v>2292</v>
      </c>
      <c r="G1128">
        <v>422</v>
      </c>
      <c r="H1128">
        <v>266</v>
      </c>
      <c r="I1128">
        <v>3900</v>
      </c>
      <c r="J1128">
        <v>179</v>
      </c>
      <c r="K1128">
        <v>192</v>
      </c>
      <c r="L1128">
        <v>40</v>
      </c>
      <c r="M1128">
        <v>40</v>
      </c>
      <c r="N1128">
        <v>42</v>
      </c>
      <c r="P1128">
        <v>10</v>
      </c>
      <c r="Q1128">
        <v>784</v>
      </c>
      <c r="R1128">
        <v>1979</v>
      </c>
      <c r="U1128">
        <v>1979</v>
      </c>
      <c r="V1128">
        <v>13.199999809265099</v>
      </c>
      <c r="W1128">
        <v>9</v>
      </c>
      <c r="Z1128" t="s">
        <v>2293</v>
      </c>
      <c r="AA1128" t="s">
        <v>3835</v>
      </c>
      <c r="AB1128" t="s">
        <v>3836</v>
      </c>
      <c r="AC1128">
        <v>4</v>
      </c>
      <c r="AD1128">
        <v>3209575</v>
      </c>
      <c r="AE1128">
        <v>2019</v>
      </c>
    </row>
    <row r="1129" spans="1:31">
      <c r="A1129" t="s">
        <v>6729</v>
      </c>
      <c r="B1129">
        <v>75152</v>
      </c>
      <c r="C1129" t="s">
        <v>3837</v>
      </c>
      <c r="D1129">
        <v>0</v>
      </c>
      <c r="E1129">
        <v>977583</v>
      </c>
      <c r="F1129" t="s">
        <v>2292</v>
      </c>
      <c r="G1129">
        <v>422</v>
      </c>
      <c r="H1129">
        <v>326</v>
      </c>
      <c r="I1129">
        <v>3900</v>
      </c>
      <c r="J1129">
        <v>198</v>
      </c>
      <c r="K1129">
        <v>220</v>
      </c>
      <c r="L1129">
        <v>44</v>
      </c>
      <c r="M1129">
        <v>44</v>
      </c>
      <c r="N1129">
        <v>42</v>
      </c>
      <c r="P1129">
        <v>15</v>
      </c>
      <c r="Q1129">
        <v>1105</v>
      </c>
      <c r="R1129">
        <v>1991</v>
      </c>
      <c r="U1129">
        <v>1991</v>
      </c>
      <c r="V1129">
        <v>13.5</v>
      </c>
      <c r="W1129">
        <v>9</v>
      </c>
      <c r="Z1129" t="s">
        <v>2293</v>
      </c>
      <c r="AA1129" t="s">
        <v>3835</v>
      </c>
      <c r="AB1129" t="s">
        <v>3836</v>
      </c>
      <c r="AC1129">
        <v>4</v>
      </c>
      <c r="AD1129">
        <v>3209575</v>
      </c>
      <c r="AE1129">
        <v>2019</v>
      </c>
    </row>
    <row r="1130" spans="1:31">
      <c r="A1130" t="s">
        <v>6729</v>
      </c>
      <c r="B1130">
        <v>68753</v>
      </c>
      <c r="C1130" t="s">
        <v>3838</v>
      </c>
      <c r="D1130">
        <v>0</v>
      </c>
      <c r="E1130">
        <v>674684</v>
      </c>
      <c r="F1130" t="s">
        <v>2343</v>
      </c>
      <c r="G1130">
        <v>422</v>
      </c>
      <c r="H1130">
        <v>256</v>
      </c>
      <c r="I1130">
        <v>3000</v>
      </c>
      <c r="J1130">
        <v>202.5</v>
      </c>
      <c r="K1130">
        <v>221</v>
      </c>
      <c r="L1130">
        <v>40</v>
      </c>
      <c r="M1130">
        <v>40</v>
      </c>
      <c r="N1130">
        <v>38</v>
      </c>
      <c r="P1130">
        <v>15</v>
      </c>
      <c r="Q1130">
        <v>973</v>
      </c>
      <c r="R1130">
        <v>1984</v>
      </c>
      <c r="S1130" t="s">
        <v>2344</v>
      </c>
      <c r="T1130">
        <v>1997</v>
      </c>
      <c r="U1130">
        <v>1997</v>
      </c>
      <c r="V1130">
        <v>14</v>
      </c>
      <c r="W1130">
        <v>5.5</v>
      </c>
      <c r="Z1130" t="s">
        <v>2293</v>
      </c>
      <c r="AA1130" t="s">
        <v>3835</v>
      </c>
      <c r="AB1130" t="s">
        <v>3836</v>
      </c>
      <c r="AC1130">
        <v>4</v>
      </c>
      <c r="AD1130">
        <v>3209575</v>
      </c>
      <c r="AE1130">
        <v>2019</v>
      </c>
    </row>
    <row r="1131" spans="1:31">
      <c r="A1131" t="s">
        <v>6729</v>
      </c>
      <c r="B1131">
        <v>48219</v>
      </c>
      <c r="C1131" t="s">
        <v>3839</v>
      </c>
      <c r="D1131">
        <v>0</v>
      </c>
      <c r="E1131">
        <v>1109154</v>
      </c>
      <c r="F1131" t="s">
        <v>2307</v>
      </c>
      <c r="G1131">
        <v>329</v>
      </c>
      <c r="H1131">
        <v>62</v>
      </c>
      <c r="I1131">
        <v>3100</v>
      </c>
      <c r="J1131">
        <v>80.3</v>
      </c>
      <c r="K1131">
        <v>80.3</v>
      </c>
      <c r="L1131">
        <v>25.8</v>
      </c>
      <c r="M1131">
        <v>25.8</v>
      </c>
      <c r="Q1131">
        <v>62</v>
      </c>
      <c r="R1131">
        <v>2001</v>
      </c>
      <c r="U1131">
        <v>2001</v>
      </c>
      <c r="V1131">
        <v>9</v>
      </c>
      <c r="W1131">
        <v>9</v>
      </c>
      <c r="Z1131" t="s">
        <v>2636</v>
      </c>
      <c r="AA1131" t="s">
        <v>3840</v>
      </c>
      <c r="AC1131">
        <v>5</v>
      </c>
      <c r="AD1131">
        <v>1209843</v>
      </c>
      <c r="AE1131">
        <v>2019</v>
      </c>
    </row>
    <row r="1132" spans="1:31">
      <c r="A1132" t="s">
        <v>6729</v>
      </c>
      <c r="B1132">
        <v>34244</v>
      </c>
      <c r="C1132" t="s">
        <v>3841</v>
      </c>
      <c r="D1132">
        <v>0</v>
      </c>
      <c r="E1132">
        <v>262063</v>
      </c>
      <c r="F1132" t="s">
        <v>2288</v>
      </c>
      <c r="G1132">
        <v>329</v>
      </c>
      <c r="H1132">
        <v>158</v>
      </c>
      <c r="I1132">
        <v>680</v>
      </c>
      <c r="J1132">
        <v>95.8</v>
      </c>
      <c r="K1132">
        <v>95.8</v>
      </c>
      <c r="L1132">
        <v>36</v>
      </c>
      <c r="M1132">
        <v>36</v>
      </c>
      <c r="N1132">
        <v>37</v>
      </c>
      <c r="P1132">
        <v>136</v>
      </c>
      <c r="Q1132">
        <v>34</v>
      </c>
      <c r="R1132">
        <v>1951</v>
      </c>
      <c r="U1132">
        <v>1951</v>
      </c>
      <c r="V1132">
        <v>8.1999998092651296</v>
      </c>
      <c r="W1132">
        <v>7.5999999046325604</v>
      </c>
      <c r="Z1132" t="s">
        <v>2293</v>
      </c>
      <c r="AA1132" t="s">
        <v>3701</v>
      </c>
      <c r="AB1132" t="s">
        <v>3702</v>
      </c>
      <c r="AC1132">
        <v>4</v>
      </c>
      <c r="AD1132">
        <v>3209590</v>
      </c>
      <c r="AE1132">
        <v>2019</v>
      </c>
    </row>
    <row r="1133" spans="1:31">
      <c r="A1133" t="s">
        <v>6729</v>
      </c>
      <c r="B1133">
        <v>75387</v>
      </c>
      <c r="C1133" t="s">
        <v>3842</v>
      </c>
      <c r="D1133">
        <v>0</v>
      </c>
      <c r="E1133">
        <v>959486</v>
      </c>
      <c r="F1133" t="s">
        <v>2339</v>
      </c>
      <c r="G1133">
        <v>359</v>
      </c>
      <c r="H1133">
        <v>65</v>
      </c>
      <c r="I1133">
        <v>520</v>
      </c>
      <c r="J1133">
        <v>78</v>
      </c>
      <c r="K1133">
        <v>85.1</v>
      </c>
      <c r="L1133">
        <v>28</v>
      </c>
      <c r="M1133">
        <v>28</v>
      </c>
      <c r="N1133">
        <v>21</v>
      </c>
      <c r="P1133">
        <v>149</v>
      </c>
      <c r="R1133">
        <v>1990</v>
      </c>
      <c r="U1133">
        <v>1990</v>
      </c>
      <c r="V1133">
        <v>6.9000000953674299</v>
      </c>
      <c r="W1133">
        <v>6.5999999046325604</v>
      </c>
      <c r="Z1133" t="s">
        <v>2318</v>
      </c>
      <c r="AA1133" t="s">
        <v>2595</v>
      </c>
      <c r="AC1133">
        <v>5</v>
      </c>
      <c r="AD1133">
        <v>107890</v>
      </c>
      <c r="AE1133">
        <v>2019</v>
      </c>
    </row>
    <row r="1134" spans="1:31">
      <c r="A1134" t="s">
        <v>6729</v>
      </c>
      <c r="B1134">
        <v>686</v>
      </c>
      <c r="C1134" t="s">
        <v>3843</v>
      </c>
      <c r="D1134">
        <v>0</v>
      </c>
      <c r="E1134">
        <v>655640</v>
      </c>
      <c r="F1134" t="s">
        <v>2334</v>
      </c>
      <c r="G1134">
        <v>359</v>
      </c>
      <c r="H1134">
        <v>53</v>
      </c>
      <c r="I1134">
        <v>1100</v>
      </c>
      <c r="J1134">
        <v>76.599999999999994</v>
      </c>
      <c r="K1134">
        <v>76.599999999999994</v>
      </c>
      <c r="L1134">
        <v>22.1</v>
      </c>
      <c r="M1134">
        <v>22.1</v>
      </c>
      <c r="N1134">
        <v>30</v>
      </c>
      <c r="P1134">
        <v>149</v>
      </c>
      <c r="R1134">
        <v>1983</v>
      </c>
      <c r="U1134">
        <v>1983</v>
      </c>
      <c r="V1134">
        <v>7.4000000953674299</v>
      </c>
      <c r="W1134">
        <v>1.5</v>
      </c>
      <c r="Z1134" t="s">
        <v>2452</v>
      </c>
      <c r="AA1134" t="s">
        <v>2387</v>
      </c>
      <c r="AB1134" t="s">
        <v>3844</v>
      </c>
      <c r="AC1134">
        <v>5</v>
      </c>
      <c r="AD1134">
        <v>108349</v>
      </c>
      <c r="AE1134">
        <v>2019</v>
      </c>
    </row>
    <row r="1135" spans="1:31">
      <c r="A1135" t="s">
        <v>6729</v>
      </c>
      <c r="B1135">
        <v>30600</v>
      </c>
      <c r="C1135" t="s">
        <v>3845</v>
      </c>
      <c r="D1135">
        <v>0</v>
      </c>
      <c r="E1135">
        <v>1108177</v>
      </c>
      <c r="F1135" t="s">
        <v>2292</v>
      </c>
      <c r="G1135">
        <v>422</v>
      </c>
      <c r="H1135">
        <v>47</v>
      </c>
      <c r="I1135">
        <v>2000</v>
      </c>
      <c r="J1135">
        <v>130</v>
      </c>
      <c r="K1135">
        <v>145</v>
      </c>
      <c r="L1135">
        <v>36</v>
      </c>
      <c r="M1135">
        <v>36</v>
      </c>
      <c r="N1135">
        <v>46</v>
      </c>
      <c r="P1135">
        <v>12</v>
      </c>
      <c r="Q1135">
        <v>340</v>
      </c>
      <c r="R1135">
        <v>2001</v>
      </c>
      <c r="U1135">
        <v>2001</v>
      </c>
      <c r="V1135">
        <v>10</v>
      </c>
      <c r="W1135">
        <v>7</v>
      </c>
      <c r="Z1135" t="s">
        <v>2293</v>
      </c>
      <c r="AA1135" t="s">
        <v>3019</v>
      </c>
      <c r="AC1135">
        <v>4</v>
      </c>
      <c r="AD1135">
        <v>3200146</v>
      </c>
      <c r="AE1135">
        <v>2019</v>
      </c>
    </row>
    <row r="1136" spans="1:31">
      <c r="A1136" t="s">
        <v>6729</v>
      </c>
      <c r="B1136">
        <v>42533</v>
      </c>
      <c r="C1136" t="s">
        <v>3846</v>
      </c>
      <c r="D1136">
        <v>0</v>
      </c>
      <c r="E1136">
        <v>602444</v>
      </c>
      <c r="F1136" t="s">
        <v>2292</v>
      </c>
      <c r="G1136">
        <v>422</v>
      </c>
      <c r="H1136">
        <v>67</v>
      </c>
      <c r="I1136">
        <v>1200</v>
      </c>
      <c r="J1136">
        <v>118</v>
      </c>
      <c r="K1136">
        <v>118</v>
      </c>
      <c r="L1136">
        <v>26</v>
      </c>
      <c r="M1136">
        <v>26</v>
      </c>
      <c r="N1136">
        <v>35</v>
      </c>
      <c r="P1136">
        <v>20</v>
      </c>
      <c r="Q1136">
        <v>217</v>
      </c>
      <c r="R1136">
        <v>1979</v>
      </c>
      <c r="U1136">
        <v>1979</v>
      </c>
      <c r="V1136">
        <v>11.6000003814697</v>
      </c>
      <c r="W1136">
        <v>10</v>
      </c>
      <c r="Z1136" t="s">
        <v>2293</v>
      </c>
      <c r="AA1136" t="s">
        <v>3019</v>
      </c>
      <c r="AC1136">
        <v>4</v>
      </c>
      <c r="AD1136">
        <v>3200146</v>
      </c>
      <c r="AE1136">
        <v>2019</v>
      </c>
    </row>
    <row r="1137" spans="1:31">
      <c r="A1137" t="s">
        <v>6729</v>
      </c>
      <c r="B1137">
        <v>72654</v>
      </c>
      <c r="C1137" t="s">
        <v>3847</v>
      </c>
      <c r="D1137">
        <v>0</v>
      </c>
      <c r="E1137">
        <v>541812</v>
      </c>
      <c r="F1137" t="s">
        <v>2292</v>
      </c>
      <c r="G1137">
        <v>422</v>
      </c>
      <c r="H1137">
        <v>55</v>
      </c>
      <c r="I1137">
        <v>900</v>
      </c>
      <c r="J1137">
        <v>109.6</v>
      </c>
      <c r="K1137">
        <v>115</v>
      </c>
      <c r="L1137">
        <v>26</v>
      </c>
      <c r="M1137">
        <v>26</v>
      </c>
      <c r="N1137">
        <v>23</v>
      </c>
      <c r="P1137">
        <v>21</v>
      </c>
      <c r="Q1137">
        <v>112</v>
      </c>
      <c r="R1137">
        <v>1972</v>
      </c>
      <c r="U1137">
        <v>1972</v>
      </c>
      <c r="V1137">
        <v>8.3000001907348597</v>
      </c>
      <c r="W1137">
        <v>7.3000001907348597</v>
      </c>
      <c r="Z1137" t="s">
        <v>2293</v>
      </c>
      <c r="AA1137" t="s">
        <v>3019</v>
      </c>
      <c r="AC1137">
        <v>4</v>
      </c>
      <c r="AD1137">
        <v>3200146</v>
      </c>
      <c r="AE1137">
        <v>2019</v>
      </c>
    </row>
    <row r="1138" spans="1:31">
      <c r="A1138" t="s">
        <v>6729</v>
      </c>
      <c r="B1138">
        <v>69018</v>
      </c>
      <c r="C1138" t="s">
        <v>3848</v>
      </c>
      <c r="D1138">
        <v>0</v>
      </c>
      <c r="E1138">
        <v>621506</v>
      </c>
      <c r="F1138" t="s">
        <v>2292</v>
      </c>
      <c r="G1138">
        <v>422</v>
      </c>
      <c r="H1138">
        <v>63</v>
      </c>
      <c r="I1138">
        <v>1200</v>
      </c>
      <c r="J1138">
        <v>102.6</v>
      </c>
      <c r="K1138">
        <v>110</v>
      </c>
      <c r="L1138">
        <v>26</v>
      </c>
      <c r="M1138">
        <v>26</v>
      </c>
      <c r="N1138">
        <v>30</v>
      </c>
      <c r="P1138">
        <v>20</v>
      </c>
      <c r="Q1138">
        <v>68</v>
      </c>
      <c r="R1138">
        <v>1980</v>
      </c>
      <c r="U1138">
        <v>1980</v>
      </c>
      <c r="V1138">
        <v>8</v>
      </c>
      <c r="W1138">
        <v>5</v>
      </c>
      <c r="Z1138" t="s">
        <v>2293</v>
      </c>
      <c r="AA1138" t="s">
        <v>3019</v>
      </c>
      <c r="AC1138">
        <v>4</v>
      </c>
      <c r="AD1138">
        <v>3200146</v>
      </c>
      <c r="AE1138">
        <v>2019</v>
      </c>
    </row>
    <row r="1139" spans="1:31">
      <c r="A1139" t="s">
        <v>6729</v>
      </c>
      <c r="B1139">
        <v>66188</v>
      </c>
      <c r="C1139" t="s">
        <v>3849</v>
      </c>
      <c r="D1139">
        <v>0</v>
      </c>
      <c r="E1139">
        <v>638621</v>
      </c>
      <c r="F1139" t="s">
        <v>2292</v>
      </c>
      <c r="G1139">
        <v>422</v>
      </c>
      <c r="H1139">
        <v>67</v>
      </c>
      <c r="I1139">
        <v>1200</v>
      </c>
      <c r="J1139">
        <v>137.30000000000001</v>
      </c>
      <c r="K1139">
        <v>146</v>
      </c>
      <c r="L1139">
        <v>26</v>
      </c>
      <c r="M1139">
        <v>26</v>
      </c>
      <c r="N1139">
        <v>32</v>
      </c>
      <c r="P1139">
        <v>16</v>
      </c>
      <c r="Q1139">
        <v>180</v>
      </c>
      <c r="R1139">
        <v>1981</v>
      </c>
      <c r="U1139">
        <v>1981</v>
      </c>
      <c r="V1139">
        <v>10.5</v>
      </c>
      <c r="W1139">
        <v>6</v>
      </c>
      <c r="Z1139" t="s">
        <v>2293</v>
      </c>
      <c r="AA1139" t="s">
        <v>2939</v>
      </c>
      <c r="AC1139">
        <v>4</v>
      </c>
      <c r="AD1139">
        <v>3207150</v>
      </c>
      <c r="AE1139">
        <v>2019</v>
      </c>
    </row>
    <row r="1140" spans="1:31">
      <c r="A1140" t="s">
        <v>6729</v>
      </c>
      <c r="B1140">
        <v>633</v>
      </c>
      <c r="C1140" t="s">
        <v>3850</v>
      </c>
      <c r="D1140">
        <v>0</v>
      </c>
      <c r="E1140">
        <v>978590</v>
      </c>
      <c r="F1140" t="s">
        <v>2343</v>
      </c>
      <c r="G1140">
        <v>422</v>
      </c>
      <c r="H1140">
        <v>65</v>
      </c>
      <c r="I1140">
        <v>3056</v>
      </c>
      <c r="J1140">
        <v>120.4</v>
      </c>
      <c r="K1140">
        <v>135</v>
      </c>
      <c r="L1140">
        <v>24</v>
      </c>
      <c r="M1140">
        <v>26</v>
      </c>
      <c r="N1140">
        <v>40</v>
      </c>
      <c r="P1140">
        <v>68</v>
      </c>
      <c r="Q1140">
        <v>146</v>
      </c>
      <c r="R1140">
        <v>1991</v>
      </c>
      <c r="U1140">
        <v>1991</v>
      </c>
      <c r="V1140">
        <v>9</v>
      </c>
      <c r="W1140">
        <v>6</v>
      </c>
      <c r="Z1140" t="s">
        <v>2293</v>
      </c>
      <c r="AA1140" t="s">
        <v>3851</v>
      </c>
      <c r="AC1140">
        <v>4</v>
      </c>
      <c r="AD1140">
        <v>3208075</v>
      </c>
      <c r="AE1140">
        <v>2019</v>
      </c>
    </row>
    <row r="1141" spans="1:31">
      <c r="A1141" t="s">
        <v>6729</v>
      </c>
      <c r="B1141">
        <v>65965</v>
      </c>
      <c r="C1141" t="s">
        <v>3852</v>
      </c>
      <c r="D1141">
        <v>0</v>
      </c>
      <c r="E1141">
        <v>1183556</v>
      </c>
      <c r="F1141" t="s">
        <v>2292</v>
      </c>
      <c r="G1141">
        <v>422</v>
      </c>
      <c r="H1141">
        <v>329</v>
      </c>
      <c r="I1141">
        <v>3000</v>
      </c>
      <c r="J1141">
        <v>195.3</v>
      </c>
      <c r="K1141">
        <v>195.3</v>
      </c>
      <c r="L1141">
        <v>44</v>
      </c>
      <c r="M1141">
        <v>44</v>
      </c>
      <c r="N1141">
        <v>52</v>
      </c>
      <c r="P1141">
        <v>484</v>
      </c>
      <c r="Q1141">
        <v>1613</v>
      </c>
      <c r="R1141">
        <v>2006</v>
      </c>
      <c r="U1141">
        <v>2006</v>
      </c>
      <c r="V1141">
        <v>14</v>
      </c>
      <c r="W1141">
        <v>8</v>
      </c>
      <c r="X1141" t="s">
        <v>3026</v>
      </c>
      <c r="Z1141" t="s">
        <v>2293</v>
      </c>
      <c r="AA1141" t="s">
        <v>2308</v>
      </c>
      <c r="AB1141" t="s">
        <v>2507</v>
      </c>
      <c r="AC1141">
        <v>4</v>
      </c>
      <c r="AD1141">
        <v>3208788</v>
      </c>
      <c r="AE1141">
        <v>2019</v>
      </c>
    </row>
    <row r="1142" spans="1:31">
      <c r="A1142" t="s">
        <v>6729</v>
      </c>
      <c r="B1142">
        <v>68935</v>
      </c>
      <c r="C1142" t="s">
        <v>3853</v>
      </c>
      <c r="D1142">
        <v>0</v>
      </c>
      <c r="E1142">
        <v>546937</v>
      </c>
      <c r="F1142" t="s">
        <v>2292</v>
      </c>
      <c r="G1142">
        <v>422</v>
      </c>
      <c r="H1142">
        <v>62</v>
      </c>
      <c r="I1142">
        <v>1000</v>
      </c>
      <c r="J1142">
        <v>94</v>
      </c>
      <c r="K1142">
        <v>110</v>
      </c>
      <c r="L1142">
        <v>26</v>
      </c>
      <c r="M1142">
        <v>26</v>
      </c>
      <c r="N1142">
        <v>22</v>
      </c>
      <c r="Q1142">
        <v>55</v>
      </c>
      <c r="R1142">
        <v>1973</v>
      </c>
      <c r="U1142">
        <v>1973</v>
      </c>
      <c r="V1142">
        <v>8</v>
      </c>
      <c r="W1142">
        <v>6.6999998092651296</v>
      </c>
      <c r="Z1142" t="s">
        <v>2293</v>
      </c>
      <c r="AA1142" t="s">
        <v>3123</v>
      </c>
      <c r="AC1142">
        <v>4</v>
      </c>
      <c r="AD1142">
        <v>3201556</v>
      </c>
      <c r="AE1142">
        <v>2019</v>
      </c>
    </row>
    <row r="1143" spans="1:31">
      <c r="A1143" t="s">
        <v>6729</v>
      </c>
      <c r="B1143">
        <v>66869</v>
      </c>
      <c r="C1143" t="s">
        <v>3854</v>
      </c>
      <c r="D1143">
        <v>0</v>
      </c>
      <c r="E1143">
        <v>656375</v>
      </c>
      <c r="F1143" t="s">
        <v>2288</v>
      </c>
      <c r="G1143">
        <v>329</v>
      </c>
      <c r="H1143">
        <v>55</v>
      </c>
      <c r="I1143">
        <v>1600</v>
      </c>
      <c r="J1143">
        <v>75</v>
      </c>
      <c r="K1143">
        <v>75</v>
      </c>
      <c r="L1143">
        <v>18.5</v>
      </c>
      <c r="M1143">
        <v>18.5</v>
      </c>
      <c r="N1143">
        <v>8.6</v>
      </c>
      <c r="P1143">
        <v>277</v>
      </c>
      <c r="R1143">
        <v>1982</v>
      </c>
      <c r="U1143">
        <v>1982</v>
      </c>
      <c r="V1143">
        <v>5.5</v>
      </c>
      <c r="W1143">
        <v>4.5999999046325604</v>
      </c>
      <c r="Z1143" t="s">
        <v>2402</v>
      </c>
      <c r="AA1143" t="s">
        <v>3855</v>
      </c>
      <c r="AC1143">
        <v>5</v>
      </c>
      <c r="AD1143">
        <v>322933</v>
      </c>
      <c r="AE1143">
        <v>2019</v>
      </c>
    </row>
    <row r="1144" spans="1:31">
      <c r="A1144" t="s">
        <v>6729</v>
      </c>
      <c r="B1144">
        <v>37466</v>
      </c>
      <c r="C1144" t="s">
        <v>3657</v>
      </c>
      <c r="D1144">
        <v>0</v>
      </c>
      <c r="E1144">
        <v>603392</v>
      </c>
      <c r="F1144" t="s">
        <v>2288</v>
      </c>
      <c r="G1144">
        <v>329</v>
      </c>
      <c r="H1144">
        <v>37</v>
      </c>
      <c r="I1144">
        <v>1400</v>
      </c>
      <c r="J1144">
        <v>62.3</v>
      </c>
      <c r="K1144">
        <v>64</v>
      </c>
      <c r="L1144">
        <v>22</v>
      </c>
      <c r="M1144">
        <v>22</v>
      </c>
      <c r="N1144">
        <v>20</v>
      </c>
      <c r="P1144">
        <v>150</v>
      </c>
      <c r="Q1144">
        <v>64</v>
      </c>
      <c r="R1144">
        <v>1979</v>
      </c>
      <c r="U1144">
        <v>1979</v>
      </c>
      <c r="V1144">
        <v>7.0999999046325604</v>
      </c>
      <c r="W1144">
        <v>4.5</v>
      </c>
      <c r="Z1144" t="s">
        <v>2402</v>
      </c>
      <c r="AA1144" t="s">
        <v>3855</v>
      </c>
      <c r="AC1144">
        <v>5</v>
      </c>
      <c r="AD1144">
        <v>322933</v>
      </c>
      <c r="AE1144">
        <v>2019</v>
      </c>
    </row>
    <row r="1145" spans="1:31">
      <c r="A1145" t="s">
        <v>6729</v>
      </c>
      <c r="B1145">
        <v>48137</v>
      </c>
      <c r="C1145" t="s">
        <v>3856</v>
      </c>
      <c r="D1145">
        <v>0</v>
      </c>
      <c r="E1145">
        <v>555343</v>
      </c>
      <c r="F1145" t="s">
        <v>2288</v>
      </c>
      <c r="G1145">
        <v>329</v>
      </c>
      <c r="H1145">
        <v>28</v>
      </c>
      <c r="I1145">
        <v>566</v>
      </c>
      <c r="J1145">
        <v>40.799999999999997</v>
      </c>
      <c r="K1145">
        <v>41</v>
      </c>
      <c r="L1145">
        <v>12.9</v>
      </c>
      <c r="M1145">
        <v>12.9</v>
      </c>
      <c r="N1145">
        <v>15</v>
      </c>
      <c r="P1145">
        <v>49</v>
      </c>
      <c r="R1145">
        <v>1973</v>
      </c>
      <c r="U1145">
        <v>1973</v>
      </c>
      <c r="V1145">
        <v>3.5</v>
      </c>
      <c r="W1145">
        <v>3</v>
      </c>
      <c r="Z1145" t="s">
        <v>2402</v>
      </c>
      <c r="AA1145" t="s">
        <v>3855</v>
      </c>
      <c r="AC1145">
        <v>5</v>
      </c>
      <c r="AD1145">
        <v>322933</v>
      </c>
      <c r="AE1145">
        <v>2019</v>
      </c>
    </row>
    <row r="1146" spans="1:31">
      <c r="A1146" t="s">
        <v>6729</v>
      </c>
      <c r="B1146">
        <v>67903</v>
      </c>
      <c r="C1146" t="s">
        <v>3857</v>
      </c>
      <c r="D1146">
        <v>0</v>
      </c>
      <c r="E1146">
        <v>685382</v>
      </c>
      <c r="F1146" t="s">
        <v>2288</v>
      </c>
      <c r="G1146">
        <v>329</v>
      </c>
      <c r="H1146">
        <v>34</v>
      </c>
      <c r="I1146">
        <v>1020</v>
      </c>
      <c r="J1146">
        <v>61.6</v>
      </c>
      <c r="K1146">
        <v>61.6</v>
      </c>
      <c r="L1146">
        <v>20</v>
      </c>
      <c r="M1146">
        <v>20</v>
      </c>
      <c r="N1146">
        <v>20</v>
      </c>
      <c r="P1146">
        <v>150</v>
      </c>
      <c r="Q1146">
        <v>61</v>
      </c>
      <c r="R1146">
        <v>1985</v>
      </c>
      <c r="U1146">
        <v>1985</v>
      </c>
      <c r="V1146">
        <v>7.0999999046325604</v>
      </c>
      <c r="W1146">
        <v>4.5</v>
      </c>
      <c r="Z1146" t="s">
        <v>2402</v>
      </c>
      <c r="AA1146" t="s">
        <v>3855</v>
      </c>
      <c r="AC1146">
        <v>5</v>
      </c>
      <c r="AD1146">
        <v>322933</v>
      </c>
      <c r="AE1146">
        <v>2019</v>
      </c>
    </row>
    <row r="1147" spans="1:31">
      <c r="A1147" t="s">
        <v>6729</v>
      </c>
      <c r="B1147">
        <v>48135</v>
      </c>
      <c r="C1147" t="s">
        <v>3858</v>
      </c>
      <c r="D1147">
        <v>0</v>
      </c>
      <c r="E1147">
        <v>582260</v>
      </c>
      <c r="F1147" t="s">
        <v>2288</v>
      </c>
      <c r="G1147">
        <v>329</v>
      </c>
      <c r="H1147">
        <v>70</v>
      </c>
      <c r="I1147">
        <v>1500</v>
      </c>
      <c r="J1147">
        <v>65.3</v>
      </c>
      <c r="K1147">
        <v>69</v>
      </c>
      <c r="L1147">
        <v>18</v>
      </c>
      <c r="M1147">
        <v>18.600000000000001</v>
      </c>
      <c r="N1147">
        <v>16.600000000000001</v>
      </c>
      <c r="P1147">
        <v>249</v>
      </c>
      <c r="R1147">
        <v>1977</v>
      </c>
      <c r="U1147">
        <v>1977</v>
      </c>
      <c r="V1147">
        <v>5</v>
      </c>
      <c r="W1147">
        <v>4.5999999046325604</v>
      </c>
      <c r="Z1147" t="s">
        <v>2402</v>
      </c>
      <c r="AA1147" t="s">
        <v>3855</v>
      </c>
      <c r="AC1147">
        <v>5</v>
      </c>
      <c r="AD1147">
        <v>322933</v>
      </c>
      <c r="AE1147">
        <v>2019</v>
      </c>
    </row>
    <row r="1148" spans="1:31">
      <c r="A1148" t="s">
        <v>6729</v>
      </c>
      <c r="B1148">
        <v>48138</v>
      </c>
      <c r="C1148" t="s">
        <v>3859</v>
      </c>
      <c r="D1148">
        <v>0</v>
      </c>
      <c r="E1148">
        <v>509568</v>
      </c>
      <c r="F1148" t="s">
        <v>2288</v>
      </c>
      <c r="G1148">
        <v>329</v>
      </c>
      <c r="H1148">
        <v>64</v>
      </c>
      <c r="I1148">
        <v>1050</v>
      </c>
      <c r="J1148">
        <v>63.7</v>
      </c>
      <c r="K1148">
        <v>64.900000000000006</v>
      </c>
      <c r="L1148">
        <v>20.3</v>
      </c>
      <c r="M1148">
        <v>20.3</v>
      </c>
      <c r="N1148">
        <v>16</v>
      </c>
      <c r="P1148">
        <v>220</v>
      </c>
      <c r="R1148">
        <v>1967</v>
      </c>
      <c r="U1148">
        <v>1967</v>
      </c>
      <c r="V1148">
        <v>4.5</v>
      </c>
      <c r="W1148">
        <v>4</v>
      </c>
      <c r="Z1148" t="s">
        <v>2402</v>
      </c>
      <c r="AA1148" t="s">
        <v>3855</v>
      </c>
      <c r="AC1148">
        <v>5</v>
      </c>
      <c r="AD1148">
        <v>322933</v>
      </c>
      <c r="AE1148">
        <v>2019</v>
      </c>
    </row>
    <row r="1149" spans="1:31">
      <c r="A1149" t="s">
        <v>6729</v>
      </c>
      <c r="B1149">
        <v>48210</v>
      </c>
      <c r="C1149" t="s">
        <v>3860</v>
      </c>
      <c r="D1149">
        <v>0</v>
      </c>
      <c r="E1149">
        <v>1132367</v>
      </c>
      <c r="F1149" t="s">
        <v>2307</v>
      </c>
      <c r="G1149">
        <v>329</v>
      </c>
      <c r="H1149">
        <v>47</v>
      </c>
      <c r="I1149">
        <v>2000</v>
      </c>
      <c r="J1149">
        <v>72</v>
      </c>
      <c r="K1149">
        <v>78</v>
      </c>
      <c r="L1149">
        <v>26</v>
      </c>
      <c r="M1149">
        <v>26</v>
      </c>
      <c r="N1149">
        <v>28</v>
      </c>
      <c r="P1149">
        <v>225</v>
      </c>
      <c r="R1149">
        <v>2003</v>
      </c>
      <c r="U1149">
        <v>2003</v>
      </c>
      <c r="V1149">
        <v>5.5</v>
      </c>
      <c r="W1149">
        <v>5</v>
      </c>
      <c r="Z1149" t="s">
        <v>2481</v>
      </c>
      <c r="AA1149" t="s">
        <v>3861</v>
      </c>
      <c r="AC1149">
        <v>5</v>
      </c>
      <c r="AD1149">
        <v>1109279</v>
      </c>
      <c r="AE1149">
        <v>2019</v>
      </c>
    </row>
    <row r="1150" spans="1:31">
      <c r="A1150" t="s">
        <v>6729</v>
      </c>
      <c r="B1150">
        <v>2787</v>
      </c>
      <c r="C1150" t="s">
        <v>3862</v>
      </c>
      <c r="D1150">
        <v>0</v>
      </c>
      <c r="E1150">
        <v>578880</v>
      </c>
      <c r="F1150" t="s">
        <v>2339</v>
      </c>
      <c r="G1150">
        <v>359</v>
      </c>
      <c r="H1150">
        <v>25</v>
      </c>
      <c r="I1150">
        <v>660</v>
      </c>
      <c r="J1150">
        <v>49.5</v>
      </c>
      <c r="K1150">
        <v>49.5</v>
      </c>
      <c r="L1150">
        <v>14</v>
      </c>
      <c r="M1150">
        <v>14</v>
      </c>
      <c r="N1150">
        <v>14</v>
      </c>
      <c r="P1150">
        <v>40</v>
      </c>
      <c r="R1150">
        <v>1976</v>
      </c>
      <c r="U1150">
        <v>1976</v>
      </c>
      <c r="V1150">
        <v>6</v>
      </c>
      <c r="W1150">
        <v>5</v>
      </c>
      <c r="Z1150" t="s">
        <v>2545</v>
      </c>
      <c r="AA1150" t="s">
        <v>2319</v>
      </c>
      <c r="AB1150" t="s">
        <v>2371</v>
      </c>
      <c r="AC1150">
        <v>5</v>
      </c>
      <c r="AD1150">
        <v>3606471</v>
      </c>
      <c r="AE1150">
        <v>2019</v>
      </c>
    </row>
    <row r="1151" spans="1:31">
      <c r="A1151" t="s">
        <v>6729</v>
      </c>
      <c r="B1151">
        <v>5782</v>
      </c>
      <c r="C1151" t="s">
        <v>3863</v>
      </c>
      <c r="D1151">
        <v>0</v>
      </c>
      <c r="E1151">
        <v>1079075</v>
      </c>
      <c r="F1151" t="s">
        <v>2493</v>
      </c>
      <c r="G1151">
        <v>351</v>
      </c>
      <c r="H1151">
        <v>15</v>
      </c>
      <c r="I1151">
        <v>480</v>
      </c>
      <c r="J1151">
        <v>36</v>
      </c>
      <c r="K1151">
        <v>40</v>
      </c>
      <c r="L1151">
        <v>13</v>
      </c>
      <c r="M1151">
        <v>13</v>
      </c>
      <c r="N1151">
        <v>7</v>
      </c>
      <c r="P1151">
        <v>20</v>
      </c>
      <c r="R1151">
        <v>1999</v>
      </c>
      <c r="U1151">
        <v>1999</v>
      </c>
      <c r="V1151">
        <v>4</v>
      </c>
      <c r="W1151">
        <v>4</v>
      </c>
      <c r="Z1151" t="s">
        <v>2545</v>
      </c>
      <c r="AA1151" t="s">
        <v>2319</v>
      </c>
      <c r="AB1151" t="s">
        <v>2371</v>
      </c>
      <c r="AC1151">
        <v>5</v>
      </c>
      <c r="AD1151">
        <v>3606471</v>
      </c>
      <c r="AE1151">
        <v>2019</v>
      </c>
    </row>
    <row r="1152" spans="1:31">
      <c r="A1152" t="s">
        <v>6729</v>
      </c>
      <c r="B1152">
        <v>61105</v>
      </c>
      <c r="C1152" t="s">
        <v>3864</v>
      </c>
      <c r="D1152">
        <v>0</v>
      </c>
      <c r="E1152">
        <v>572841</v>
      </c>
      <c r="F1152" t="s">
        <v>2292</v>
      </c>
      <c r="G1152">
        <v>422</v>
      </c>
      <c r="H1152">
        <v>67</v>
      </c>
      <c r="I1152">
        <v>1000</v>
      </c>
      <c r="J1152">
        <v>104.6</v>
      </c>
      <c r="K1152">
        <v>110</v>
      </c>
      <c r="L1152">
        <v>26</v>
      </c>
      <c r="M1152">
        <v>26</v>
      </c>
      <c r="N1152">
        <v>20</v>
      </c>
      <c r="P1152">
        <v>16</v>
      </c>
      <c r="Q1152">
        <v>88</v>
      </c>
      <c r="R1152">
        <v>1976</v>
      </c>
      <c r="U1152">
        <v>1976</v>
      </c>
      <c r="V1152">
        <v>9</v>
      </c>
      <c r="W1152">
        <v>7</v>
      </c>
      <c r="Z1152" t="s">
        <v>2545</v>
      </c>
      <c r="AA1152" t="s">
        <v>2426</v>
      </c>
      <c r="AC1152">
        <v>5</v>
      </c>
      <c r="AD1152">
        <v>3609604</v>
      </c>
      <c r="AE1152">
        <v>2019</v>
      </c>
    </row>
    <row r="1153" spans="1:31">
      <c r="A1153" t="s">
        <v>6729</v>
      </c>
      <c r="B1153">
        <v>71171</v>
      </c>
      <c r="C1153" t="s">
        <v>3865</v>
      </c>
      <c r="D1153">
        <v>0</v>
      </c>
      <c r="E1153">
        <v>988007</v>
      </c>
      <c r="F1153" t="s">
        <v>2292</v>
      </c>
      <c r="G1153">
        <v>422</v>
      </c>
      <c r="H1153">
        <v>100</v>
      </c>
      <c r="I1153">
        <v>500</v>
      </c>
      <c r="J1153">
        <v>68</v>
      </c>
      <c r="K1153">
        <v>68</v>
      </c>
      <c r="L1153">
        <v>17</v>
      </c>
      <c r="M1153">
        <v>17</v>
      </c>
      <c r="N1153">
        <v>54</v>
      </c>
      <c r="Q1153">
        <v>70</v>
      </c>
      <c r="R1153">
        <v>1979</v>
      </c>
      <c r="U1153">
        <v>1979</v>
      </c>
      <c r="V1153">
        <v>7</v>
      </c>
      <c r="W1153">
        <v>5</v>
      </c>
      <c r="X1153" t="s">
        <v>3866</v>
      </c>
      <c r="Y1153" t="s">
        <v>3599</v>
      </c>
      <c r="Z1153" t="s">
        <v>2375</v>
      </c>
      <c r="AA1153" t="s">
        <v>3665</v>
      </c>
      <c r="AB1153" t="s">
        <v>3666</v>
      </c>
      <c r="AC1153">
        <v>5</v>
      </c>
      <c r="AD1153">
        <v>704061</v>
      </c>
      <c r="AE1153">
        <v>2019</v>
      </c>
    </row>
    <row r="1154" spans="1:31">
      <c r="A1154" t="s">
        <v>6729</v>
      </c>
      <c r="B1154">
        <v>1497</v>
      </c>
      <c r="C1154" t="s">
        <v>3867</v>
      </c>
      <c r="D1154">
        <v>0</v>
      </c>
      <c r="E1154">
        <v>561195</v>
      </c>
      <c r="F1154" t="s">
        <v>2343</v>
      </c>
      <c r="G1154">
        <v>422</v>
      </c>
      <c r="H1154">
        <v>5</v>
      </c>
      <c r="I1154">
        <v>75</v>
      </c>
      <c r="J1154">
        <v>25.9</v>
      </c>
      <c r="K1154">
        <v>29</v>
      </c>
      <c r="L1154">
        <v>10</v>
      </c>
      <c r="M1154">
        <v>10</v>
      </c>
      <c r="N1154">
        <v>20</v>
      </c>
      <c r="Q1154">
        <v>8</v>
      </c>
      <c r="R1154">
        <v>1974</v>
      </c>
      <c r="U1154">
        <v>1974</v>
      </c>
      <c r="V1154">
        <v>4.9000000953674299</v>
      </c>
      <c r="W1154">
        <v>4.9000000953674299</v>
      </c>
      <c r="X1154" t="s">
        <v>3866</v>
      </c>
      <c r="Y1154" t="s">
        <v>3599</v>
      </c>
      <c r="Z1154" t="s">
        <v>2375</v>
      </c>
      <c r="AA1154" t="s">
        <v>3665</v>
      </c>
      <c r="AB1154" t="s">
        <v>3666</v>
      </c>
      <c r="AC1154">
        <v>5</v>
      </c>
      <c r="AD1154">
        <v>704061</v>
      </c>
      <c r="AE1154">
        <v>2019</v>
      </c>
    </row>
    <row r="1155" spans="1:31">
      <c r="A1155" t="s">
        <v>6729</v>
      </c>
      <c r="B1155">
        <v>62101</v>
      </c>
      <c r="C1155" t="s">
        <v>3868</v>
      </c>
      <c r="D1155">
        <v>0</v>
      </c>
      <c r="E1155">
        <v>623571</v>
      </c>
      <c r="F1155" t="s">
        <v>2292</v>
      </c>
      <c r="G1155">
        <v>422</v>
      </c>
      <c r="H1155">
        <v>289</v>
      </c>
      <c r="I1155">
        <v>2000</v>
      </c>
      <c r="J1155">
        <v>155.69999999999999</v>
      </c>
      <c r="K1155">
        <v>166</v>
      </c>
      <c r="L1155">
        <v>38</v>
      </c>
      <c r="M1155">
        <v>38</v>
      </c>
      <c r="N1155">
        <v>75</v>
      </c>
      <c r="Q1155">
        <v>481</v>
      </c>
      <c r="R1155">
        <v>1980</v>
      </c>
      <c r="U1155">
        <v>1980</v>
      </c>
      <c r="V1155">
        <v>11</v>
      </c>
      <c r="W1155">
        <v>7</v>
      </c>
      <c r="X1155" t="s">
        <v>3866</v>
      </c>
      <c r="Y1155" t="s">
        <v>3599</v>
      </c>
      <c r="Z1155" t="s">
        <v>2375</v>
      </c>
      <c r="AA1155" t="s">
        <v>2376</v>
      </c>
      <c r="AC1155">
        <v>5</v>
      </c>
      <c r="AD1155">
        <v>704061</v>
      </c>
      <c r="AE1155">
        <v>2019</v>
      </c>
    </row>
    <row r="1156" spans="1:31">
      <c r="A1156" t="s">
        <v>6729</v>
      </c>
      <c r="B1156">
        <v>80359</v>
      </c>
      <c r="C1156" t="s">
        <v>3869</v>
      </c>
      <c r="D1156">
        <v>0</v>
      </c>
      <c r="E1156">
        <v>1169070</v>
      </c>
      <c r="F1156" t="s">
        <v>2446</v>
      </c>
      <c r="G1156">
        <v>351</v>
      </c>
      <c r="H1156">
        <v>66</v>
      </c>
      <c r="I1156">
        <v>1000</v>
      </c>
      <c r="J1156">
        <v>120.7</v>
      </c>
      <c r="K1156">
        <v>138</v>
      </c>
      <c r="L1156">
        <v>27</v>
      </c>
      <c r="M1156">
        <v>27</v>
      </c>
      <c r="N1156">
        <v>30</v>
      </c>
      <c r="P1156">
        <v>350</v>
      </c>
      <c r="R1156">
        <v>2005</v>
      </c>
      <c r="U1156">
        <v>2005</v>
      </c>
      <c r="V1156">
        <v>6</v>
      </c>
      <c r="W1156">
        <v>5</v>
      </c>
      <c r="Z1156" t="s">
        <v>2792</v>
      </c>
      <c r="AA1156" t="s">
        <v>2868</v>
      </c>
      <c r="AB1156" t="s">
        <v>3870</v>
      </c>
      <c r="AC1156">
        <v>3</v>
      </c>
      <c r="AD1156">
        <v>2399107</v>
      </c>
      <c r="AE1156">
        <v>2019</v>
      </c>
    </row>
    <row r="1157" spans="1:31">
      <c r="A1157" t="s">
        <v>6729</v>
      </c>
      <c r="B1157">
        <v>64723</v>
      </c>
      <c r="C1157" t="s">
        <v>3871</v>
      </c>
      <c r="D1157">
        <v>0</v>
      </c>
      <c r="E1157">
        <v>689662</v>
      </c>
      <c r="F1157" t="s">
        <v>2343</v>
      </c>
      <c r="G1157">
        <v>422</v>
      </c>
      <c r="H1157">
        <v>27</v>
      </c>
      <c r="I1157">
        <v>850</v>
      </c>
      <c r="J1157">
        <v>50</v>
      </c>
      <c r="K1157">
        <v>50</v>
      </c>
      <c r="L1157">
        <v>15</v>
      </c>
      <c r="M1157">
        <v>15</v>
      </c>
      <c r="N1157">
        <v>17</v>
      </c>
      <c r="P1157">
        <v>15</v>
      </c>
      <c r="Q1157">
        <v>34</v>
      </c>
      <c r="R1157">
        <v>1985</v>
      </c>
      <c r="S1157" t="s">
        <v>2344</v>
      </c>
      <c r="T1157">
        <v>2014</v>
      </c>
      <c r="U1157">
        <v>2014</v>
      </c>
      <c r="V1157">
        <v>6</v>
      </c>
      <c r="W1157">
        <v>4</v>
      </c>
      <c r="Z1157" t="s">
        <v>2375</v>
      </c>
      <c r="AA1157" t="s">
        <v>3872</v>
      </c>
      <c r="AC1157">
        <v>5</v>
      </c>
      <c r="AD1157">
        <v>708802</v>
      </c>
      <c r="AE1157">
        <v>2019</v>
      </c>
    </row>
    <row r="1158" spans="1:31">
      <c r="A1158" t="s">
        <v>6729</v>
      </c>
      <c r="B1158">
        <v>64725</v>
      </c>
      <c r="C1158" t="s">
        <v>3873</v>
      </c>
      <c r="D1158">
        <v>0</v>
      </c>
      <c r="E1158">
        <v>544458</v>
      </c>
      <c r="F1158" t="s">
        <v>2343</v>
      </c>
      <c r="G1158">
        <v>422</v>
      </c>
      <c r="H1158">
        <v>53</v>
      </c>
      <c r="I1158">
        <v>1500</v>
      </c>
      <c r="J1158">
        <v>73.7</v>
      </c>
      <c r="K1158">
        <v>73.7</v>
      </c>
      <c r="L1158">
        <v>17.899999999999999</v>
      </c>
      <c r="M1158">
        <v>17.899999999999999</v>
      </c>
      <c r="N1158">
        <v>26</v>
      </c>
      <c r="P1158">
        <v>28</v>
      </c>
      <c r="Q1158">
        <v>78</v>
      </c>
      <c r="R1158">
        <v>1972</v>
      </c>
      <c r="S1158" t="s">
        <v>2344</v>
      </c>
      <c r="T1158">
        <v>1997</v>
      </c>
      <c r="U1158">
        <v>1997</v>
      </c>
      <c r="V1158">
        <v>7.5</v>
      </c>
      <c r="W1158">
        <v>5</v>
      </c>
      <c r="Z1158" t="s">
        <v>2375</v>
      </c>
      <c r="AA1158" t="s">
        <v>3872</v>
      </c>
      <c r="AC1158">
        <v>5</v>
      </c>
      <c r="AD1158">
        <v>708802</v>
      </c>
      <c r="AE1158">
        <v>2019</v>
      </c>
    </row>
    <row r="1159" spans="1:31">
      <c r="A1159" t="s">
        <v>6729</v>
      </c>
      <c r="B1159">
        <v>64724</v>
      </c>
      <c r="C1159" t="s">
        <v>3874</v>
      </c>
      <c r="D1159">
        <v>0</v>
      </c>
      <c r="E1159">
        <v>602866</v>
      </c>
      <c r="F1159" t="s">
        <v>2343</v>
      </c>
      <c r="G1159">
        <v>422</v>
      </c>
      <c r="H1159">
        <v>39</v>
      </c>
      <c r="I1159">
        <v>1500</v>
      </c>
      <c r="J1159">
        <v>61.6</v>
      </c>
      <c r="K1159">
        <v>61.6</v>
      </c>
      <c r="L1159">
        <v>17</v>
      </c>
      <c r="M1159">
        <v>17</v>
      </c>
      <c r="N1159">
        <v>22</v>
      </c>
      <c r="P1159">
        <v>30</v>
      </c>
      <c r="Q1159">
        <v>57</v>
      </c>
      <c r="R1159">
        <v>1979</v>
      </c>
      <c r="S1159" t="s">
        <v>2344</v>
      </c>
      <c r="T1159">
        <v>2008</v>
      </c>
      <c r="U1159">
        <v>2008</v>
      </c>
      <c r="V1159">
        <v>7.5</v>
      </c>
      <c r="W1159">
        <v>5</v>
      </c>
      <c r="Z1159" t="s">
        <v>2375</v>
      </c>
      <c r="AA1159" t="s">
        <v>3872</v>
      </c>
      <c r="AC1159">
        <v>5</v>
      </c>
      <c r="AD1159">
        <v>708802</v>
      </c>
      <c r="AE1159">
        <v>2019</v>
      </c>
    </row>
    <row r="1160" spans="1:31">
      <c r="A1160" t="s">
        <v>6729</v>
      </c>
      <c r="B1160">
        <v>64722</v>
      </c>
      <c r="C1160" t="s">
        <v>3875</v>
      </c>
      <c r="D1160">
        <v>0</v>
      </c>
      <c r="E1160">
        <v>576615</v>
      </c>
      <c r="F1160" t="s">
        <v>2343</v>
      </c>
      <c r="G1160">
        <v>422</v>
      </c>
      <c r="H1160">
        <v>18</v>
      </c>
      <c r="I1160">
        <v>850</v>
      </c>
      <c r="J1160">
        <v>48.3</v>
      </c>
      <c r="K1160">
        <v>48.3</v>
      </c>
      <c r="L1160">
        <v>14.7</v>
      </c>
      <c r="M1160">
        <v>14.7</v>
      </c>
      <c r="N1160">
        <v>17</v>
      </c>
      <c r="P1160">
        <v>15</v>
      </c>
      <c r="Q1160">
        <v>26</v>
      </c>
      <c r="R1160">
        <v>1976</v>
      </c>
      <c r="S1160" t="s">
        <v>2344</v>
      </c>
      <c r="T1160">
        <v>2012</v>
      </c>
      <c r="U1160">
        <v>2012</v>
      </c>
      <c r="V1160">
        <v>6</v>
      </c>
      <c r="W1160">
        <v>4</v>
      </c>
      <c r="Z1160" t="s">
        <v>2375</v>
      </c>
      <c r="AA1160" t="s">
        <v>3872</v>
      </c>
      <c r="AC1160">
        <v>5</v>
      </c>
      <c r="AD1160">
        <v>708802</v>
      </c>
      <c r="AE1160">
        <v>2019</v>
      </c>
    </row>
    <row r="1161" spans="1:31">
      <c r="A1161" t="s">
        <v>6729</v>
      </c>
      <c r="B1161">
        <v>55618</v>
      </c>
      <c r="C1161" t="s">
        <v>3821</v>
      </c>
      <c r="D1161">
        <v>0</v>
      </c>
      <c r="E1161">
        <v>637807</v>
      </c>
      <c r="F1161" t="s">
        <v>2288</v>
      </c>
      <c r="G1161">
        <v>329</v>
      </c>
      <c r="H1161">
        <v>1463</v>
      </c>
      <c r="I1161">
        <v>4000</v>
      </c>
      <c r="J1161">
        <v>284</v>
      </c>
      <c r="K1161">
        <v>320</v>
      </c>
      <c r="L1161">
        <v>67.599999999999994</v>
      </c>
      <c r="M1161">
        <v>67.599999999999994</v>
      </c>
      <c r="N1161">
        <v>72</v>
      </c>
      <c r="P1161">
        <v>598</v>
      </c>
      <c r="Q1161">
        <v>1463</v>
      </c>
      <c r="R1161">
        <v>1981</v>
      </c>
      <c r="U1161">
        <v>1981</v>
      </c>
      <c r="V1161">
        <v>7</v>
      </c>
      <c r="W1161">
        <v>6.5</v>
      </c>
      <c r="Z1161" t="s">
        <v>2838</v>
      </c>
      <c r="AA1161" t="s">
        <v>3876</v>
      </c>
      <c r="AB1161" t="s">
        <v>3877</v>
      </c>
      <c r="AC1161">
        <v>5</v>
      </c>
      <c r="AD1161">
        <v>723593</v>
      </c>
      <c r="AE1161">
        <v>2019</v>
      </c>
    </row>
    <row r="1162" spans="1:31">
      <c r="A1162" t="s">
        <v>6729</v>
      </c>
      <c r="B1162">
        <v>14295</v>
      </c>
      <c r="C1162" t="s">
        <v>3878</v>
      </c>
      <c r="D1162">
        <v>0</v>
      </c>
      <c r="E1162">
        <v>962031</v>
      </c>
      <c r="F1162" t="s">
        <v>2307</v>
      </c>
      <c r="G1162">
        <v>329</v>
      </c>
      <c r="H1162">
        <v>39</v>
      </c>
      <c r="I1162">
        <v>330</v>
      </c>
      <c r="J1162">
        <v>55</v>
      </c>
      <c r="K1162">
        <v>55</v>
      </c>
      <c r="L1162">
        <v>16.5</v>
      </c>
      <c r="M1162">
        <v>16.5</v>
      </c>
      <c r="N1162">
        <v>37</v>
      </c>
      <c r="P1162">
        <v>89</v>
      </c>
      <c r="Q1162">
        <v>31</v>
      </c>
      <c r="R1162">
        <v>1990</v>
      </c>
      <c r="U1162">
        <v>1990</v>
      </c>
      <c r="V1162">
        <v>6.5</v>
      </c>
      <c r="W1162">
        <v>6</v>
      </c>
      <c r="Z1162" t="s">
        <v>2838</v>
      </c>
      <c r="AA1162" t="s">
        <v>3879</v>
      </c>
      <c r="AB1162" t="s">
        <v>2432</v>
      </c>
      <c r="AC1162">
        <v>5</v>
      </c>
      <c r="AD1162">
        <v>723593</v>
      </c>
      <c r="AE1162">
        <v>2019</v>
      </c>
    </row>
    <row r="1163" spans="1:31">
      <c r="A1163" t="s">
        <v>6729</v>
      </c>
      <c r="B1163">
        <v>27489</v>
      </c>
      <c r="C1163" t="s">
        <v>3879</v>
      </c>
      <c r="D1163">
        <v>0</v>
      </c>
      <c r="E1163">
        <v>555834</v>
      </c>
      <c r="F1163" t="s">
        <v>2288</v>
      </c>
      <c r="G1163">
        <v>329</v>
      </c>
      <c r="H1163">
        <v>1237</v>
      </c>
      <c r="I1163">
        <v>4000</v>
      </c>
      <c r="J1163">
        <v>284</v>
      </c>
      <c r="K1163">
        <v>320</v>
      </c>
      <c r="L1163">
        <v>67.599999999999994</v>
      </c>
      <c r="M1163">
        <v>67.599999999999994</v>
      </c>
      <c r="N1163">
        <v>62</v>
      </c>
      <c r="P1163">
        <v>898</v>
      </c>
      <c r="Q1163">
        <v>1454</v>
      </c>
      <c r="R1163">
        <v>1974</v>
      </c>
      <c r="U1163">
        <v>1974</v>
      </c>
      <c r="V1163">
        <v>7.5</v>
      </c>
      <c r="W1163">
        <v>6.9000000953674299</v>
      </c>
      <c r="Z1163" t="s">
        <v>2838</v>
      </c>
      <c r="AA1163" t="s">
        <v>3876</v>
      </c>
      <c r="AB1163" t="s">
        <v>3877</v>
      </c>
      <c r="AC1163">
        <v>5</v>
      </c>
      <c r="AD1163">
        <v>723593</v>
      </c>
      <c r="AE1163">
        <v>2019</v>
      </c>
    </row>
    <row r="1164" spans="1:31">
      <c r="A1164" t="s">
        <v>6729</v>
      </c>
      <c r="B1164">
        <v>27796</v>
      </c>
      <c r="C1164" t="s">
        <v>3880</v>
      </c>
      <c r="D1164">
        <v>0</v>
      </c>
      <c r="E1164">
        <v>560370</v>
      </c>
      <c r="F1164" t="s">
        <v>2288</v>
      </c>
      <c r="G1164">
        <v>329</v>
      </c>
      <c r="H1164">
        <v>1454</v>
      </c>
      <c r="I1164">
        <v>4000</v>
      </c>
      <c r="J1164">
        <v>284</v>
      </c>
      <c r="K1164">
        <v>320</v>
      </c>
      <c r="L1164">
        <v>67.599999999999994</v>
      </c>
      <c r="M1164">
        <v>67.599999999999994</v>
      </c>
      <c r="N1164">
        <v>62</v>
      </c>
      <c r="P1164">
        <v>598</v>
      </c>
      <c r="Q1164">
        <v>1454</v>
      </c>
      <c r="R1164">
        <v>1974</v>
      </c>
      <c r="U1164">
        <v>1974</v>
      </c>
      <c r="V1164">
        <v>7</v>
      </c>
      <c r="W1164">
        <v>6.5</v>
      </c>
      <c r="Z1164" t="s">
        <v>2838</v>
      </c>
      <c r="AA1164" t="s">
        <v>3876</v>
      </c>
      <c r="AB1164" t="s">
        <v>3877</v>
      </c>
      <c r="AC1164">
        <v>5</v>
      </c>
      <c r="AD1164">
        <v>723593</v>
      </c>
      <c r="AE1164">
        <v>2019</v>
      </c>
    </row>
    <row r="1165" spans="1:31">
      <c r="A1165" t="s">
        <v>6729</v>
      </c>
      <c r="B1165">
        <v>28822</v>
      </c>
      <c r="C1165" t="s">
        <v>3881</v>
      </c>
      <c r="D1165">
        <v>0</v>
      </c>
      <c r="E1165">
        <v>563906</v>
      </c>
      <c r="F1165" t="s">
        <v>2288</v>
      </c>
      <c r="G1165">
        <v>329</v>
      </c>
      <c r="H1165">
        <v>1667</v>
      </c>
      <c r="I1165">
        <v>4000</v>
      </c>
      <c r="J1165">
        <v>284</v>
      </c>
      <c r="K1165">
        <v>320</v>
      </c>
      <c r="L1165">
        <v>67.599999999999994</v>
      </c>
      <c r="M1165">
        <v>67.599999999999994</v>
      </c>
      <c r="N1165">
        <v>95</v>
      </c>
      <c r="P1165">
        <v>895</v>
      </c>
      <c r="Q1165">
        <v>1538</v>
      </c>
      <c r="R1165">
        <v>1975</v>
      </c>
      <c r="S1165" t="s">
        <v>2344</v>
      </c>
      <c r="T1165">
        <v>1996</v>
      </c>
      <c r="U1165">
        <v>1996</v>
      </c>
      <c r="V1165">
        <v>8</v>
      </c>
      <c r="W1165">
        <v>7.6999998092651296</v>
      </c>
      <c r="Z1165" t="s">
        <v>2838</v>
      </c>
      <c r="AA1165" t="s">
        <v>3876</v>
      </c>
      <c r="AB1165" t="s">
        <v>3877</v>
      </c>
      <c r="AC1165">
        <v>5</v>
      </c>
      <c r="AD1165">
        <v>723593</v>
      </c>
      <c r="AE1165">
        <v>2019</v>
      </c>
    </row>
    <row r="1166" spans="1:31">
      <c r="A1166" t="s">
        <v>6729</v>
      </c>
      <c r="B1166">
        <v>55715</v>
      </c>
      <c r="C1166" t="s">
        <v>2085</v>
      </c>
      <c r="D1166">
        <v>0</v>
      </c>
      <c r="E1166">
        <v>639911</v>
      </c>
      <c r="F1166" t="s">
        <v>2288</v>
      </c>
      <c r="G1166">
        <v>329</v>
      </c>
      <c r="H1166">
        <v>80</v>
      </c>
      <c r="I1166">
        <v>322</v>
      </c>
      <c r="J1166">
        <v>92.2</v>
      </c>
      <c r="K1166">
        <v>100</v>
      </c>
      <c r="L1166">
        <v>38</v>
      </c>
      <c r="M1166">
        <v>43.6</v>
      </c>
      <c r="N1166">
        <v>32.9</v>
      </c>
      <c r="P1166">
        <v>517</v>
      </c>
      <c r="Q1166">
        <v>49</v>
      </c>
      <c r="R1166">
        <v>1981</v>
      </c>
      <c r="S1166" t="s">
        <v>2344</v>
      </c>
      <c r="T1166">
        <v>2002</v>
      </c>
      <c r="U1166">
        <v>2002</v>
      </c>
      <c r="V1166">
        <v>8.3000001907348597</v>
      </c>
      <c r="W1166">
        <v>7.9000000953674299</v>
      </c>
      <c r="Z1166" t="s">
        <v>2838</v>
      </c>
      <c r="AA1166" t="s">
        <v>3665</v>
      </c>
      <c r="AB1166" t="s">
        <v>3666</v>
      </c>
      <c r="AC1166">
        <v>5</v>
      </c>
      <c r="AD1166">
        <v>702666</v>
      </c>
      <c r="AE1166">
        <v>2019</v>
      </c>
    </row>
    <row r="1167" spans="1:31">
      <c r="A1167" t="s">
        <v>6729</v>
      </c>
      <c r="B1167">
        <v>15650</v>
      </c>
      <c r="C1167" t="s">
        <v>2739</v>
      </c>
      <c r="D1167">
        <v>0</v>
      </c>
      <c r="E1167">
        <v>274763</v>
      </c>
      <c r="F1167" t="s">
        <v>2297</v>
      </c>
      <c r="G1167">
        <v>359</v>
      </c>
      <c r="H1167">
        <v>9</v>
      </c>
      <c r="I1167">
        <v>225</v>
      </c>
      <c r="J1167">
        <v>50</v>
      </c>
      <c r="K1167">
        <v>50</v>
      </c>
      <c r="L1167">
        <v>11.2</v>
      </c>
      <c r="M1167">
        <v>11.2</v>
      </c>
      <c r="N1167">
        <v>12</v>
      </c>
      <c r="P1167">
        <v>87</v>
      </c>
      <c r="R1167">
        <v>1955</v>
      </c>
      <c r="U1167">
        <v>1955</v>
      </c>
      <c r="V1167">
        <v>4</v>
      </c>
      <c r="W1167">
        <v>3.20000004768371</v>
      </c>
      <c r="Z1167" t="s">
        <v>2951</v>
      </c>
      <c r="AA1167" t="s">
        <v>3882</v>
      </c>
      <c r="AB1167" t="s">
        <v>3883</v>
      </c>
      <c r="AC1167">
        <v>4</v>
      </c>
      <c r="AD1167">
        <v>2706827</v>
      </c>
      <c r="AE1167">
        <v>2019</v>
      </c>
    </row>
    <row r="1168" spans="1:31">
      <c r="A1168" t="s">
        <v>6729</v>
      </c>
      <c r="B1168">
        <v>15644</v>
      </c>
      <c r="C1168" t="s">
        <v>3884</v>
      </c>
      <c r="D1168">
        <v>0</v>
      </c>
      <c r="E1168">
        <v>275074</v>
      </c>
      <c r="F1168" t="s">
        <v>2297</v>
      </c>
      <c r="G1168">
        <v>359</v>
      </c>
      <c r="H1168">
        <v>36</v>
      </c>
      <c r="I1168">
        <v>250</v>
      </c>
      <c r="J1168">
        <v>54.6</v>
      </c>
      <c r="K1168">
        <v>54.6</v>
      </c>
      <c r="L1168">
        <v>11.6</v>
      </c>
      <c r="M1168">
        <v>11.6</v>
      </c>
      <c r="N1168">
        <v>16</v>
      </c>
      <c r="P1168">
        <v>122</v>
      </c>
      <c r="R1168">
        <v>1952</v>
      </c>
      <c r="U1168">
        <v>1952</v>
      </c>
      <c r="V1168">
        <v>5</v>
      </c>
      <c r="W1168">
        <v>3</v>
      </c>
      <c r="Z1168" t="s">
        <v>2951</v>
      </c>
      <c r="AA1168" t="s">
        <v>3882</v>
      </c>
      <c r="AB1168" t="s">
        <v>3883</v>
      </c>
      <c r="AC1168">
        <v>4</v>
      </c>
      <c r="AD1168">
        <v>2706827</v>
      </c>
      <c r="AE1168">
        <v>2019</v>
      </c>
    </row>
    <row r="1169" spans="1:31">
      <c r="A1169" t="s">
        <v>6729</v>
      </c>
      <c r="B1169">
        <v>15635</v>
      </c>
      <c r="C1169" t="s">
        <v>3885</v>
      </c>
      <c r="D1169">
        <v>0</v>
      </c>
      <c r="E1169">
        <v>281884</v>
      </c>
      <c r="F1169" t="s">
        <v>2297</v>
      </c>
      <c r="G1169">
        <v>359</v>
      </c>
      <c r="H1169">
        <v>41</v>
      </c>
      <c r="I1169">
        <v>230</v>
      </c>
      <c r="J1169">
        <v>55.7</v>
      </c>
      <c r="K1169">
        <v>55.7</v>
      </c>
      <c r="L1169">
        <v>13.7</v>
      </c>
      <c r="M1169">
        <v>13.7</v>
      </c>
      <c r="N1169">
        <v>18</v>
      </c>
      <c r="P1169">
        <v>135</v>
      </c>
      <c r="R1169">
        <v>1960</v>
      </c>
      <c r="U1169">
        <v>1960</v>
      </c>
      <c r="V1169">
        <v>5</v>
      </c>
      <c r="W1169">
        <v>3</v>
      </c>
      <c r="Z1169" t="s">
        <v>2951</v>
      </c>
      <c r="AA1169" t="s">
        <v>3882</v>
      </c>
      <c r="AB1169" t="s">
        <v>3883</v>
      </c>
      <c r="AC1169">
        <v>4</v>
      </c>
      <c r="AD1169">
        <v>2706827</v>
      </c>
      <c r="AE1169">
        <v>2019</v>
      </c>
    </row>
    <row r="1170" spans="1:31">
      <c r="A1170" t="s">
        <v>6729</v>
      </c>
      <c r="B1170">
        <v>75448</v>
      </c>
      <c r="C1170" t="s">
        <v>3886</v>
      </c>
      <c r="D1170">
        <v>0</v>
      </c>
      <c r="E1170">
        <v>274835</v>
      </c>
      <c r="F1170" t="s">
        <v>2297</v>
      </c>
      <c r="G1170">
        <v>359</v>
      </c>
      <c r="H1170">
        <v>33</v>
      </c>
      <c r="I1170">
        <v>180</v>
      </c>
      <c r="J1170">
        <v>47.2</v>
      </c>
      <c r="K1170">
        <v>47.2</v>
      </c>
      <c r="L1170">
        <v>12</v>
      </c>
      <c r="M1170">
        <v>12</v>
      </c>
      <c r="N1170">
        <v>14</v>
      </c>
      <c r="P1170">
        <v>100</v>
      </c>
      <c r="R1170">
        <v>1946</v>
      </c>
      <c r="U1170">
        <v>1946</v>
      </c>
      <c r="V1170">
        <v>4.5</v>
      </c>
      <c r="W1170">
        <v>3</v>
      </c>
      <c r="Z1170" t="s">
        <v>2951</v>
      </c>
      <c r="AA1170" t="s">
        <v>3882</v>
      </c>
      <c r="AB1170" t="s">
        <v>3883</v>
      </c>
      <c r="AC1170">
        <v>4</v>
      </c>
      <c r="AD1170">
        <v>2706827</v>
      </c>
      <c r="AE1170">
        <v>2019</v>
      </c>
    </row>
    <row r="1171" spans="1:31">
      <c r="A1171" t="s">
        <v>6729</v>
      </c>
      <c r="B1171">
        <v>15646</v>
      </c>
      <c r="C1171" t="s">
        <v>3887</v>
      </c>
      <c r="D1171">
        <v>0</v>
      </c>
      <c r="E1171">
        <v>275114</v>
      </c>
      <c r="F1171" t="s">
        <v>2297</v>
      </c>
      <c r="G1171">
        <v>359</v>
      </c>
      <c r="H1171">
        <v>60</v>
      </c>
      <c r="I1171">
        <v>394</v>
      </c>
      <c r="J1171">
        <v>79</v>
      </c>
      <c r="K1171">
        <v>79</v>
      </c>
      <c r="L1171">
        <v>22</v>
      </c>
      <c r="M1171">
        <v>22</v>
      </c>
      <c r="N1171">
        <v>22</v>
      </c>
      <c r="P1171">
        <v>300</v>
      </c>
      <c r="R1171">
        <v>1922</v>
      </c>
      <c r="U1171">
        <v>1922</v>
      </c>
      <c r="V1171">
        <v>5.5</v>
      </c>
      <c r="W1171">
        <v>4.1999998092651296</v>
      </c>
      <c r="Z1171" t="s">
        <v>2951</v>
      </c>
      <c r="AA1171" t="s">
        <v>3882</v>
      </c>
      <c r="AB1171" t="s">
        <v>3883</v>
      </c>
      <c r="AC1171">
        <v>4</v>
      </c>
      <c r="AD1171">
        <v>2706827</v>
      </c>
      <c r="AE1171">
        <v>2019</v>
      </c>
    </row>
    <row r="1172" spans="1:31">
      <c r="A1172" t="s">
        <v>6729</v>
      </c>
      <c r="B1172">
        <v>15647</v>
      </c>
      <c r="C1172" t="s">
        <v>3888</v>
      </c>
      <c r="D1172">
        <v>0</v>
      </c>
      <c r="E1172">
        <v>275123</v>
      </c>
      <c r="F1172" t="s">
        <v>2297</v>
      </c>
      <c r="G1172">
        <v>359</v>
      </c>
      <c r="H1172">
        <v>12</v>
      </c>
      <c r="I1172">
        <v>180</v>
      </c>
      <c r="J1172">
        <v>54.8</v>
      </c>
      <c r="K1172">
        <v>54.8</v>
      </c>
      <c r="L1172">
        <v>12</v>
      </c>
      <c r="M1172">
        <v>12</v>
      </c>
      <c r="N1172">
        <v>12</v>
      </c>
      <c r="P1172">
        <v>87</v>
      </c>
      <c r="R1172">
        <v>1950</v>
      </c>
      <c r="U1172">
        <v>1950</v>
      </c>
      <c r="V1172">
        <v>5</v>
      </c>
      <c r="W1172">
        <v>3.2999999523162802</v>
      </c>
      <c r="Z1172" t="s">
        <v>2951</v>
      </c>
      <c r="AA1172" t="s">
        <v>3882</v>
      </c>
      <c r="AB1172" t="s">
        <v>3883</v>
      </c>
      <c r="AC1172">
        <v>4</v>
      </c>
      <c r="AD1172">
        <v>2706827</v>
      </c>
      <c r="AE1172">
        <v>2019</v>
      </c>
    </row>
    <row r="1173" spans="1:31">
      <c r="A1173" t="s">
        <v>6729</v>
      </c>
      <c r="B1173">
        <v>49043</v>
      </c>
      <c r="C1173" t="s">
        <v>3889</v>
      </c>
      <c r="D1173">
        <v>0</v>
      </c>
      <c r="E1173">
        <v>1126633</v>
      </c>
      <c r="F1173" t="s">
        <v>2334</v>
      </c>
      <c r="G1173">
        <v>359</v>
      </c>
      <c r="H1173">
        <v>13</v>
      </c>
      <c r="I1173">
        <v>1200</v>
      </c>
      <c r="J1173">
        <v>38</v>
      </c>
      <c r="K1173">
        <v>38</v>
      </c>
      <c r="L1173">
        <v>14</v>
      </c>
      <c r="M1173">
        <v>14</v>
      </c>
      <c r="N1173">
        <v>8</v>
      </c>
      <c r="P1173">
        <v>58</v>
      </c>
      <c r="R1173">
        <v>2002</v>
      </c>
      <c r="U1173">
        <v>2002</v>
      </c>
      <c r="V1173">
        <v>2</v>
      </c>
      <c r="W1173">
        <v>1</v>
      </c>
      <c r="Z1173" t="s">
        <v>2951</v>
      </c>
      <c r="AA1173" t="s">
        <v>3882</v>
      </c>
      <c r="AB1173" t="s">
        <v>3883</v>
      </c>
      <c r="AC1173">
        <v>4</v>
      </c>
      <c r="AD1173">
        <v>2706827</v>
      </c>
      <c r="AE1173">
        <v>2019</v>
      </c>
    </row>
    <row r="1174" spans="1:31">
      <c r="A1174" t="s">
        <v>6729</v>
      </c>
      <c r="B1174">
        <v>15649</v>
      </c>
      <c r="C1174" t="s">
        <v>3890</v>
      </c>
      <c r="D1174">
        <v>0</v>
      </c>
      <c r="E1174">
        <v>274766</v>
      </c>
      <c r="F1174" t="s">
        <v>2297</v>
      </c>
      <c r="G1174">
        <v>359</v>
      </c>
      <c r="H1174">
        <v>18</v>
      </c>
      <c r="I1174">
        <v>325</v>
      </c>
      <c r="J1174">
        <v>55</v>
      </c>
      <c r="K1174">
        <v>55</v>
      </c>
      <c r="L1174">
        <v>12</v>
      </c>
      <c r="M1174">
        <v>12</v>
      </c>
      <c r="N1174">
        <v>13</v>
      </c>
      <c r="P1174">
        <v>101</v>
      </c>
      <c r="R1174">
        <v>1950</v>
      </c>
      <c r="U1174">
        <v>1950</v>
      </c>
      <c r="V1174">
        <v>4.5</v>
      </c>
      <c r="W1174">
        <v>3.20000004768371</v>
      </c>
      <c r="Z1174" t="s">
        <v>2951</v>
      </c>
      <c r="AA1174" t="s">
        <v>3882</v>
      </c>
      <c r="AB1174" t="s">
        <v>3883</v>
      </c>
      <c r="AC1174">
        <v>4</v>
      </c>
      <c r="AD1174">
        <v>2706827</v>
      </c>
      <c r="AE1174">
        <v>2019</v>
      </c>
    </row>
    <row r="1175" spans="1:31">
      <c r="A1175" t="s">
        <v>6729</v>
      </c>
      <c r="B1175">
        <v>15651</v>
      </c>
      <c r="C1175" t="s">
        <v>3891</v>
      </c>
      <c r="D1175">
        <v>0</v>
      </c>
      <c r="E1175">
        <v>274767</v>
      </c>
      <c r="F1175" t="s">
        <v>2297</v>
      </c>
      <c r="G1175">
        <v>359</v>
      </c>
      <c r="H1175">
        <v>9</v>
      </c>
      <c r="I1175">
        <v>225</v>
      </c>
      <c r="J1175">
        <v>50</v>
      </c>
      <c r="K1175">
        <v>50</v>
      </c>
      <c r="L1175">
        <v>11.2</v>
      </c>
      <c r="M1175">
        <v>11.2</v>
      </c>
      <c r="N1175">
        <v>12</v>
      </c>
      <c r="P1175">
        <v>87</v>
      </c>
      <c r="R1175">
        <v>1955</v>
      </c>
      <c r="U1175">
        <v>1955</v>
      </c>
      <c r="V1175">
        <v>4.5</v>
      </c>
      <c r="W1175">
        <v>3.20000004768371</v>
      </c>
      <c r="Z1175" t="s">
        <v>2951</v>
      </c>
      <c r="AA1175" t="s">
        <v>3882</v>
      </c>
      <c r="AB1175" t="s">
        <v>3883</v>
      </c>
      <c r="AC1175">
        <v>4</v>
      </c>
      <c r="AD1175">
        <v>2706827</v>
      </c>
      <c r="AE1175">
        <v>2019</v>
      </c>
    </row>
    <row r="1176" spans="1:31">
      <c r="A1176" t="s">
        <v>6729</v>
      </c>
      <c r="B1176">
        <v>28845</v>
      </c>
      <c r="C1176" t="s">
        <v>3892</v>
      </c>
      <c r="D1176">
        <v>0</v>
      </c>
      <c r="E1176">
        <v>934269</v>
      </c>
      <c r="F1176" t="s">
        <v>2297</v>
      </c>
      <c r="G1176">
        <v>359</v>
      </c>
      <c r="H1176">
        <v>5</v>
      </c>
      <c r="I1176">
        <v>660</v>
      </c>
      <c r="J1176">
        <v>37</v>
      </c>
      <c r="K1176">
        <v>37</v>
      </c>
      <c r="L1176">
        <v>11.7</v>
      </c>
      <c r="M1176">
        <v>11.7</v>
      </c>
      <c r="N1176">
        <v>8</v>
      </c>
      <c r="P1176">
        <v>41</v>
      </c>
      <c r="R1176">
        <v>1975</v>
      </c>
      <c r="U1176">
        <v>1975</v>
      </c>
      <c r="V1176">
        <v>1.3999999761581401</v>
      </c>
      <c r="W1176">
        <v>1</v>
      </c>
      <c r="Z1176" t="s">
        <v>2951</v>
      </c>
      <c r="AA1176" t="s">
        <v>3882</v>
      </c>
      <c r="AB1176" t="s">
        <v>3883</v>
      </c>
      <c r="AC1176">
        <v>4</v>
      </c>
      <c r="AD1176">
        <v>2706827</v>
      </c>
      <c r="AE1176">
        <v>2019</v>
      </c>
    </row>
    <row r="1177" spans="1:31">
      <c r="A1177" t="s">
        <v>6729</v>
      </c>
      <c r="B1177">
        <v>15625</v>
      </c>
      <c r="C1177" t="s">
        <v>3893</v>
      </c>
      <c r="D1177">
        <v>0</v>
      </c>
      <c r="E1177">
        <v>298905</v>
      </c>
      <c r="F1177" t="s">
        <v>2297</v>
      </c>
      <c r="G1177">
        <v>359</v>
      </c>
      <c r="H1177">
        <v>41</v>
      </c>
      <c r="I1177">
        <v>520</v>
      </c>
      <c r="J1177">
        <v>55.7</v>
      </c>
      <c r="K1177">
        <v>55.7</v>
      </c>
      <c r="L1177">
        <v>13.7</v>
      </c>
      <c r="M1177">
        <v>13.7</v>
      </c>
      <c r="N1177">
        <v>18</v>
      </c>
      <c r="P1177">
        <v>135</v>
      </c>
      <c r="R1177">
        <v>1965</v>
      </c>
      <c r="U1177">
        <v>1965</v>
      </c>
      <c r="V1177">
        <v>5</v>
      </c>
      <c r="W1177">
        <v>3</v>
      </c>
      <c r="Z1177" t="s">
        <v>2951</v>
      </c>
      <c r="AA1177" t="s">
        <v>3882</v>
      </c>
      <c r="AB1177" t="s">
        <v>3883</v>
      </c>
      <c r="AC1177">
        <v>4</v>
      </c>
      <c r="AD1177">
        <v>2706827</v>
      </c>
      <c r="AE1177">
        <v>2019</v>
      </c>
    </row>
    <row r="1178" spans="1:31">
      <c r="A1178" t="s">
        <v>6729</v>
      </c>
      <c r="B1178">
        <v>49044</v>
      </c>
      <c r="C1178" t="s">
        <v>3894</v>
      </c>
      <c r="D1178">
        <v>0</v>
      </c>
      <c r="E1178">
        <v>995564</v>
      </c>
      <c r="F1178" t="s">
        <v>2334</v>
      </c>
      <c r="G1178">
        <v>359</v>
      </c>
      <c r="H1178">
        <v>11</v>
      </c>
      <c r="I1178">
        <v>772</v>
      </c>
      <c r="J1178">
        <v>36.5</v>
      </c>
      <c r="K1178">
        <v>36.5</v>
      </c>
      <c r="L1178">
        <v>13.5</v>
      </c>
      <c r="M1178">
        <v>13.5</v>
      </c>
      <c r="N1178">
        <v>8</v>
      </c>
      <c r="P1178">
        <v>49</v>
      </c>
      <c r="R1178">
        <v>1993</v>
      </c>
      <c r="U1178">
        <v>1993</v>
      </c>
      <c r="V1178">
        <v>2</v>
      </c>
      <c r="W1178">
        <v>1</v>
      </c>
      <c r="Z1178" t="s">
        <v>2951</v>
      </c>
      <c r="AA1178" t="s">
        <v>3882</v>
      </c>
      <c r="AB1178" t="s">
        <v>3883</v>
      </c>
      <c r="AC1178">
        <v>4</v>
      </c>
      <c r="AD1178">
        <v>2706827</v>
      </c>
      <c r="AE1178">
        <v>2019</v>
      </c>
    </row>
    <row r="1179" spans="1:31">
      <c r="A1179" t="s">
        <v>6729</v>
      </c>
      <c r="B1179">
        <v>47844</v>
      </c>
      <c r="C1179" t="s">
        <v>2763</v>
      </c>
      <c r="D1179">
        <v>0</v>
      </c>
      <c r="F1179" t="s">
        <v>2334</v>
      </c>
      <c r="G1179">
        <v>359</v>
      </c>
      <c r="H1179">
        <v>5</v>
      </c>
      <c r="I1179">
        <v>772</v>
      </c>
      <c r="J1179">
        <v>32</v>
      </c>
      <c r="K1179">
        <v>32</v>
      </c>
      <c r="L1179">
        <v>12</v>
      </c>
      <c r="M1179">
        <v>12</v>
      </c>
      <c r="N1179">
        <v>8</v>
      </c>
      <c r="P1179">
        <v>42</v>
      </c>
      <c r="R1179">
        <v>2004</v>
      </c>
      <c r="U1179">
        <v>2004</v>
      </c>
      <c r="V1179">
        <v>1.3999999761581401</v>
      </c>
      <c r="W1179">
        <v>1</v>
      </c>
      <c r="Z1179" t="s">
        <v>2951</v>
      </c>
      <c r="AA1179" t="s">
        <v>3882</v>
      </c>
      <c r="AB1179" t="s">
        <v>3883</v>
      </c>
      <c r="AC1179">
        <v>4</v>
      </c>
      <c r="AD1179">
        <v>2706827</v>
      </c>
      <c r="AE1179">
        <v>2019</v>
      </c>
    </row>
    <row r="1180" spans="1:31">
      <c r="A1180" t="s">
        <v>6729</v>
      </c>
      <c r="B1180">
        <v>15622</v>
      </c>
      <c r="C1180" t="s">
        <v>3895</v>
      </c>
      <c r="D1180">
        <v>0</v>
      </c>
      <c r="E1180">
        <v>275060</v>
      </c>
      <c r="F1180" t="s">
        <v>2297</v>
      </c>
      <c r="G1180">
        <v>359</v>
      </c>
      <c r="H1180">
        <v>36</v>
      </c>
      <c r="I1180">
        <v>450</v>
      </c>
      <c r="J1180">
        <v>54.6</v>
      </c>
      <c r="K1180">
        <v>54.6</v>
      </c>
      <c r="L1180">
        <v>11.6</v>
      </c>
      <c r="M1180">
        <v>11.6</v>
      </c>
      <c r="N1180">
        <v>16</v>
      </c>
      <c r="P1180">
        <v>122</v>
      </c>
      <c r="R1180">
        <v>1952</v>
      </c>
      <c r="U1180">
        <v>1952</v>
      </c>
      <c r="V1180">
        <v>5</v>
      </c>
      <c r="W1180">
        <v>3</v>
      </c>
      <c r="Z1180" t="s">
        <v>2951</v>
      </c>
      <c r="AA1180" t="s">
        <v>3882</v>
      </c>
      <c r="AB1180" t="s">
        <v>3883</v>
      </c>
      <c r="AC1180">
        <v>4</v>
      </c>
      <c r="AD1180">
        <v>2706827</v>
      </c>
      <c r="AE1180">
        <v>2019</v>
      </c>
    </row>
    <row r="1181" spans="1:31">
      <c r="A1181" t="s">
        <v>6729</v>
      </c>
      <c r="B1181">
        <v>15621</v>
      </c>
      <c r="C1181" t="s">
        <v>3657</v>
      </c>
      <c r="D1181">
        <v>0</v>
      </c>
      <c r="E1181">
        <v>275059</v>
      </c>
      <c r="F1181" t="s">
        <v>2297</v>
      </c>
      <c r="G1181">
        <v>359</v>
      </c>
      <c r="H1181">
        <v>28</v>
      </c>
      <c r="I1181">
        <v>520</v>
      </c>
      <c r="J1181">
        <v>55.5</v>
      </c>
      <c r="K1181">
        <v>55.5</v>
      </c>
      <c r="L1181">
        <v>11.9</v>
      </c>
      <c r="M1181">
        <v>11.9</v>
      </c>
      <c r="N1181">
        <v>16</v>
      </c>
      <c r="P1181">
        <v>139</v>
      </c>
      <c r="R1181">
        <v>1952</v>
      </c>
      <c r="U1181">
        <v>1952</v>
      </c>
      <c r="V1181">
        <v>5</v>
      </c>
      <c r="W1181">
        <v>3</v>
      </c>
      <c r="Z1181" t="s">
        <v>2951</v>
      </c>
      <c r="AA1181" t="s">
        <v>3882</v>
      </c>
      <c r="AB1181" t="s">
        <v>3883</v>
      </c>
      <c r="AC1181">
        <v>4</v>
      </c>
      <c r="AD1181">
        <v>2706827</v>
      </c>
      <c r="AE1181">
        <v>2019</v>
      </c>
    </row>
    <row r="1182" spans="1:31">
      <c r="A1182" t="s">
        <v>6729</v>
      </c>
      <c r="B1182">
        <v>71290</v>
      </c>
      <c r="C1182" t="s">
        <v>3896</v>
      </c>
      <c r="D1182">
        <v>0</v>
      </c>
      <c r="E1182">
        <v>1022447</v>
      </c>
      <c r="F1182" t="s">
        <v>2334</v>
      </c>
      <c r="G1182">
        <v>359</v>
      </c>
      <c r="H1182">
        <v>5</v>
      </c>
      <c r="I1182">
        <v>660</v>
      </c>
      <c r="J1182">
        <v>33</v>
      </c>
      <c r="K1182">
        <v>33</v>
      </c>
      <c r="L1182">
        <v>13</v>
      </c>
      <c r="M1182">
        <v>13</v>
      </c>
      <c r="N1182">
        <v>8</v>
      </c>
      <c r="P1182">
        <v>41</v>
      </c>
      <c r="R1182">
        <v>1975</v>
      </c>
      <c r="U1182">
        <v>1975</v>
      </c>
      <c r="V1182">
        <v>1.3999999761581401</v>
      </c>
      <c r="W1182">
        <v>1</v>
      </c>
      <c r="Z1182" t="s">
        <v>2951</v>
      </c>
      <c r="AC1182">
        <v>4</v>
      </c>
      <c r="AD1182">
        <v>2706827</v>
      </c>
      <c r="AE1182">
        <v>2019</v>
      </c>
    </row>
    <row r="1183" spans="1:31">
      <c r="A1183" t="s">
        <v>6729</v>
      </c>
      <c r="B1183">
        <v>75450</v>
      </c>
      <c r="C1183" t="s">
        <v>3897</v>
      </c>
      <c r="D1183">
        <v>0</v>
      </c>
      <c r="E1183">
        <v>522662</v>
      </c>
      <c r="F1183" t="s">
        <v>2297</v>
      </c>
      <c r="G1183">
        <v>359</v>
      </c>
      <c r="H1183">
        <v>45</v>
      </c>
      <c r="I1183">
        <v>300</v>
      </c>
      <c r="J1183">
        <v>57</v>
      </c>
      <c r="K1183">
        <v>57</v>
      </c>
      <c r="L1183">
        <v>12.4</v>
      </c>
      <c r="M1183">
        <v>12.4</v>
      </c>
      <c r="N1183">
        <v>13</v>
      </c>
      <c r="P1183">
        <v>125</v>
      </c>
      <c r="R1183">
        <v>1949</v>
      </c>
      <c r="U1183">
        <v>1949</v>
      </c>
      <c r="V1183">
        <v>5</v>
      </c>
      <c r="W1183">
        <v>4</v>
      </c>
      <c r="Z1183" t="s">
        <v>2951</v>
      </c>
      <c r="AA1183" t="s">
        <v>3882</v>
      </c>
      <c r="AB1183" t="s">
        <v>3883</v>
      </c>
      <c r="AC1183">
        <v>4</v>
      </c>
      <c r="AD1183">
        <v>2706827</v>
      </c>
      <c r="AE1183">
        <v>2019</v>
      </c>
    </row>
    <row r="1184" spans="1:31">
      <c r="A1184" t="s">
        <v>6729</v>
      </c>
      <c r="B1184">
        <v>15638</v>
      </c>
      <c r="C1184" t="s">
        <v>3898</v>
      </c>
      <c r="D1184">
        <v>0</v>
      </c>
      <c r="E1184">
        <v>285367</v>
      </c>
      <c r="F1184" t="s">
        <v>2297</v>
      </c>
      <c r="G1184">
        <v>359</v>
      </c>
      <c r="H1184">
        <v>41</v>
      </c>
      <c r="I1184">
        <v>280</v>
      </c>
      <c r="J1184">
        <v>55.7</v>
      </c>
      <c r="K1184">
        <v>55.7</v>
      </c>
      <c r="L1184">
        <v>13.7</v>
      </c>
      <c r="M1184">
        <v>13.7</v>
      </c>
      <c r="N1184">
        <v>18</v>
      </c>
      <c r="P1184">
        <v>135</v>
      </c>
      <c r="R1184">
        <v>1961</v>
      </c>
      <c r="U1184">
        <v>1961</v>
      </c>
      <c r="V1184">
        <v>5</v>
      </c>
      <c r="W1184">
        <v>3</v>
      </c>
      <c r="Z1184" t="s">
        <v>2951</v>
      </c>
      <c r="AA1184" t="s">
        <v>3882</v>
      </c>
      <c r="AB1184" t="s">
        <v>3883</v>
      </c>
      <c r="AC1184">
        <v>4</v>
      </c>
      <c r="AD1184">
        <v>2706827</v>
      </c>
      <c r="AE1184">
        <v>2019</v>
      </c>
    </row>
    <row r="1185" spans="1:31">
      <c r="A1185" t="s">
        <v>6729</v>
      </c>
      <c r="B1185">
        <v>15642</v>
      </c>
      <c r="C1185" t="s">
        <v>3899</v>
      </c>
      <c r="D1185">
        <v>0</v>
      </c>
      <c r="E1185">
        <v>295006</v>
      </c>
      <c r="F1185" t="s">
        <v>2297</v>
      </c>
      <c r="G1185">
        <v>359</v>
      </c>
      <c r="H1185">
        <v>41</v>
      </c>
      <c r="I1185">
        <v>280</v>
      </c>
      <c r="J1185">
        <v>55.7</v>
      </c>
      <c r="K1185">
        <v>55.7</v>
      </c>
      <c r="L1185">
        <v>13.7</v>
      </c>
      <c r="M1185">
        <v>13.7</v>
      </c>
      <c r="N1185">
        <v>18</v>
      </c>
      <c r="P1185">
        <v>135</v>
      </c>
      <c r="R1185">
        <v>1964</v>
      </c>
      <c r="U1185">
        <v>1964</v>
      </c>
      <c r="V1185">
        <v>5</v>
      </c>
      <c r="W1185">
        <v>3</v>
      </c>
      <c r="Z1185" t="s">
        <v>2951</v>
      </c>
      <c r="AA1185" t="s">
        <v>3882</v>
      </c>
      <c r="AB1185" t="s">
        <v>3883</v>
      </c>
      <c r="AC1185">
        <v>4</v>
      </c>
      <c r="AD1185">
        <v>2706827</v>
      </c>
      <c r="AE1185">
        <v>2019</v>
      </c>
    </row>
    <row r="1186" spans="1:31">
      <c r="A1186" t="s">
        <v>6729</v>
      </c>
      <c r="B1186">
        <v>15653</v>
      </c>
      <c r="C1186" t="s">
        <v>3882</v>
      </c>
      <c r="D1186">
        <v>0</v>
      </c>
      <c r="E1186">
        <v>274765</v>
      </c>
      <c r="F1186" t="s">
        <v>2297</v>
      </c>
      <c r="G1186">
        <v>359</v>
      </c>
      <c r="H1186">
        <v>9</v>
      </c>
      <c r="I1186">
        <v>325</v>
      </c>
      <c r="J1186">
        <v>50</v>
      </c>
      <c r="K1186">
        <v>50</v>
      </c>
      <c r="L1186">
        <v>11.2</v>
      </c>
      <c r="M1186">
        <v>11.2</v>
      </c>
      <c r="N1186">
        <v>21</v>
      </c>
      <c r="P1186">
        <v>85</v>
      </c>
      <c r="R1186">
        <v>1953</v>
      </c>
      <c r="U1186">
        <v>1953</v>
      </c>
      <c r="V1186">
        <v>4.5</v>
      </c>
      <c r="W1186">
        <v>3.20000004768371</v>
      </c>
      <c r="Z1186" t="s">
        <v>2951</v>
      </c>
      <c r="AA1186" t="s">
        <v>3882</v>
      </c>
      <c r="AB1186" t="s">
        <v>3883</v>
      </c>
      <c r="AC1186">
        <v>4</v>
      </c>
      <c r="AD1186">
        <v>2706827</v>
      </c>
      <c r="AE1186">
        <v>2019</v>
      </c>
    </row>
    <row r="1187" spans="1:31">
      <c r="A1187" t="s">
        <v>6729</v>
      </c>
      <c r="B1187">
        <v>75449</v>
      </c>
      <c r="C1187" t="s">
        <v>3900</v>
      </c>
      <c r="D1187">
        <v>0</v>
      </c>
      <c r="E1187">
        <v>274833</v>
      </c>
      <c r="F1187" t="s">
        <v>2297</v>
      </c>
      <c r="G1187">
        <v>359</v>
      </c>
      <c r="H1187">
        <v>28</v>
      </c>
      <c r="I1187">
        <v>202</v>
      </c>
      <c r="J1187">
        <v>47.2</v>
      </c>
      <c r="K1187">
        <v>47.2</v>
      </c>
      <c r="L1187">
        <v>12</v>
      </c>
      <c r="M1187">
        <v>12</v>
      </c>
      <c r="N1187">
        <v>14</v>
      </c>
      <c r="P1187">
        <v>117</v>
      </c>
      <c r="R1187">
        <v>1952</v>
      </c>
      <c r="U1187">
        <v>1952</v>
      </c>
      <c r="V1187">
        <v>4.5</v>
      </c>
      <c r="W1187">
        <v>3</v>
      </c>
      <c r="Z1187" t="s">
        <v>2951</v>
      </c>
      <c r="AA1187" t="s">
        <v>3882</v>
      </c>
      <c r="AB1187" t="s">
        <v>3883</v>
      </c>
      <c r="AC1187">
        <v>4</v>
      </c>
      <c r="AD1187">
        <v>2706827</v>
      </c>
      <c r="AE1187">
        <v>2019</v>
      </c>
    </row>
    <row r="1188" spans="1:31">
      <c r="A1188" t="s">
        <v>6729</v>
      </c>
      <c r="B1188">
        <v>47608</v>
      </c>
      <c r="C1188" t="s">
        <v>3119</v>
      </c>
      <c r="D1188">
        <v>0</v>
      </c>
      <c r="E1188">
        <v>276103</v>
      </c>
      <c r="F1188" t="s">
        <v>2297</v>
      </c>
      <c r="G1188">
        <v>359</v>
      </c>
      <c r="H1188">
        <v>9</v>
      </c>
      <c r="I1188">
        <v>350</v>
      </c>
      <c r="J1188">
        <v>50</v>
      </c>
      <c r="K1188">
        <v>50</v>
      </c>
      <c r="L1188">
        <v>11.2</v>
      </c>
      <c r="M1188">
        <v>11.2</v>
      </c>
      <c r="P1188">
        <v>75</v>
      </c>
      <c r="Q1188">
        <v>11</v>
      </c>
      <c r="R1188">
        <v>1955</v>
      </c>
      <c r="U1188">
        <v>1955</v>
      </c>
      <c r="V1188">
        <v>3.5</v>
      </c>
      <c r="W1188">
        <v>3.5</v>
      </c>
      <c r="Z1188" t="s">
        <v>2951</v>
      </c>
      <c r="AC1188">
        <v>4</v>
      </c>
      <c r="AD1188">
        <v>2702236</v>
      </c>
      <c r="AE1188">
        <v>2019</v>
      </c>
    </row>
    <row r="1189" spans="1:31">
      <c r="A1189" t="s">
        <v>6729</v>
      </c>
      <c r="B1189">
        <v>76895</v>
      </c>
      <c r="C1189" t="s">
        <v>3901</v>
      </c>
      <c r="D1189">
        <v>0</v>
      </c>
      <c r="E1189">
        <v>1207857</v>
      </c>
      <c r="F1189" t="s">
        <v>2446</v>
      </c>
      <c r="G1189">
        <v>351</v>
      </c>
      <c r="H1189">
        <v>65</v>
      </c>
      <c r="I1189">
        <v>900</v>
      </c>
      <c r="J1189">
        <v>95.3</v>
      </c>
      <c r="K1189">
        <v>105</v>
      </c>
      <c r="L1189">
        <v>24</v>
      </c>
      <c r="M1189">
        <v>24</v>
      </c>
      <c r="N1189">
        <v>3.2</v>
      </c>
      <c r="P1189">
        <v>149</v>
      </c>
      <c r="R1189">
        <v>2008</v>
      </c>
      <c r="U1189">
        <v>2008</v>
      </c>
      <c r="V1189">
        <v>6</v>
      </c>
      <c r="W1189">
        <v>5</v>
      </c>
      <c r="Z1189" t="s">
        <v>2298</v>
      </c>
      <c r="AA1189" t="s">
        <v>3902</v>
      </c>
      <c r="AB1189" t="s">
        <v>2367</v>
      </c>
      <c r="AC1189">
        <v>5</v>
      </c>
      <c r="AD1189">
        <v>1508864</v>
      </c>
      <c r="AE1189">
        <v>2019</v>
      </c>
    </row>
    <row r="1190" spans="1:31">
      <c r="A1190" t="s">
        <v>6729</v>
      </c>
      <c r="B1190">
        <v>16163</v>
      </c>
      <c r="C1190" t="s">
        <v>3903</v>
      </c>
      <c r="D1190">
        <v>0</v>
      </c>
      <c r="E1190">
        <v>1068753</v>
      </c>
      <c r="F1190" t="s">
        <v>2446</v>
      </c>
      <c r="G1190">
        <v>351</v>
      </c>
      <c r="H1190">
        <v>51</v>
      </c>
      <c r="I1190">
        <v>420</v>
      </c>
      <c r="J1190">
        <v>80.8</v>
      </c>
      <c r="K1190">
        <v>91</v>
      </c>
      <c r="L1190">
        <v>20</v>
      </c>
      <c r="M1190">
        <v>20</v>
      </c>
      <c r="N1190">
        <v>27</v>
      </c>
      <c r="P1190">
        <v>132</v>
      </c>
      <c r="R1190">
        <v>1998</v>
      </c>
      <c r="U1190">
        <v>1998</v>
      </c>
      <c r="V1190">
        <v>5</v>
      </c>
      <c r="W1190">
        <v>4</v>
      </c>
      <c r="Z1190" t="s">
        <v>2298</v>
      </c>
      <c r="AA1190" t="s">
        <v>3902</v>
      </c>
      <c r="AB1190" t="s">
        <v>2367</v>
      </c>
      <c r="AC1190">
        <v>5</v>
      </c>
      <c r="AD1190">
        <v>1508864</v>
      </c>
      <c r="AE1190">
        <v>2019</v>
      </c>
    </row>
    <row r="1191" spans="1:31">
      <c r="A1191" t="s">
        <v>6729</v>
      </c>
      <c r="B1191">
        <v>33467</v>
      </c>
      <c r="C1191" t="s">
        <v>3904</v>
      </c>
      <c r="D1191">
        <v>0</v>
      </c>
      <c r="E1191">
        <v>251903</v>
      </c>
      <c r="F1191" t="s">
        <v>2288</v>
      </c>
      <c r="G1191">
        <v>329</v>
      </c>
      <c r="H1191">
        <v>62</v>
      </c>
      <c r="I1191">
        <v>290</v>
      </c>
      <c r="J1191">
        <v>57.8</v>
      </c>
      <c r="K1191">
        <v>92</v>
      </c>
      <c r="L1191">
        <v>31.2</v>
      </c>
      <c r="M1191">
        <v>31.2</v>
      </c>
      <c r="N1191">
        <v>30.8</v>
      </c>
      <c r="P1191">
        <v>49</v>
      </c>
      <c r="Q1191">
        <v>40</v>
      </c>
      <c r="R1191">
        <v>1947</v>
      </c>
      <c r="U1191">
        <v>1947</v>
      </c>
      <c r="V1191">
        <v>7</v>
      </c>
      <c r="W1191">
        <v>5.5</v>
      </c>
      <c r="Z1191" t="s">
        <v>2303</v>
      </c>
      <c r="AA1191" t="s">
        <v>3905</v>
      </c>
      <c r="AC1191">
        <v>5</v>
      </c>
      <c r="AD1191">
        <v>3902260</v>
      </c>
      <c r="AE1191">
        <v>2019</v>
      </c>
    </row>
    <row r="1192" spans="1:31">
      <c r="A1192" t="s">
        <v>6729</v>
      </c>
      <c r="B1192">
        <v>84300</v>
      </c>
      <c r="C1192" t="s">
        <v>3906</v>
      </c>
      <c r="D1192">
        <v>0</v>
      </c>
      <c r="E1192">
        <v>1287176</v>
      </c>
      <c r="F1192" t="s">
        <v>2343</v>
      </c>
      <c r="G1192">
        <v>422</v>
      </c>
      <c r="H1192">
        <v>33</v>
      </c>
      <c r="I1192">
        <v>1200</v>
      </c>
      <c r="J1192">
        <v>52</v>
      </c>
      <c r="K1192">
        <v>52</v>
      </c>
      <c r="L1192">
        <v>16.7</v>
      </c>
      <c r="M1192">
        <v>16.7</v>
      </c>
      <c r="N1192">
        <v>2</v>
      </c>
      <c r="P1192">
        <v>14</v>
      </c>
      <c r="Q1192">
        <v>42</v>
      </c>
      <c r="R1192">
        <v>2018</v>
      </c>
      <c r="U1192">
        <v>2018</v>
      </c>
      <c r="V1192">
        <v>7.3000001907348597</v>
      </c>
      <c r="W1192">
        <v>7.3000001907348597</v>
      </c>
      <c r="Z1192" t="s">
        <v>2293</v>
      </c>
      <c r="AA1192" t="s">
        <v>2345</v>
      </c>
      <c r="AC1192">
        <v>4</v>
      </c>
      <c r="AD1192">
        <v>3208616</v>
      </c>
      <c r="AE1192">
        <v>2019</v>
      </c>
    </row>
    <row r="1193" spans="1:31">
      <c r="A1193" t="s">
        <v>6729</v>
      </c>
      <c r="B1193">
        <v>52061</v>
      </c>
      <c r="C1193" t="s">
        <v>3907</v>
      </c>
      <c r="D1193">
        <v>0</v>
      </c>
      <c r="E1193">
        <v>1199636</v>
      </c>
      <c r="F1193" t="s">
        <v>2343</v>
      </c>
      <c r="G1193">
        <v>422</v>
      </c>
      <c r="H1193">
        <v>33</v>
      </c>
      <c r="I1193">
        <v>1200</v>
      </c>
      <c r="J1193">
        <v>52</v>
      </c>
      <c r="K1193">
        <v>52</v>
      </c>
      <c r="L1193">
        <v>16.7</v>
      </c>
      <c r="M1193">
        <v>16.7</v>
      </c>
      <c r="N1193">
        <v>20</v>
      </c>
      <c r="P1193">
        <v>14</v>
      </c>
      <c r="Q1193">
        <v>42</v>
      </c>
      <c r="R1193">
        <v>2007</v>
      </c>
      <c r="U1193">
        <v>2007</v>
      </c>
      <c r="V1193">
        <v>7.3000001907348597</v>
      </c>
      <c r="W1193">
        <v>7.3000001907348597</v>
      </c>
      <c r="Z1193" t="s">
        <v>2293</v>
      </c>
      <c r="AA1193" t="s">
        <v>2345</v>
      </c>
      <c r="AC1193">
        <v>4</v>
      </c>
      <c r="AD1193">
        <v>3208616</v>
      </c>
      <c r="AE1193">
        <v>2019</v>
      </c>
    </row>
    <row r="1194" spans="1:31">
      <c r="A1194" t="s">
        <v>6729</v>
      </c>
      <c r="B1194">
        <v>2580</v>
      </c>
      <c r="C1194" t="s">
        <v>3908</v>
      </c>
      <c r="D1194">
        <v>0</v>
      </c>
      <c r="E1194">
        <v>688103</v>
      </c>
      <c r="F1194" t="s">
        <v>2343</v>
      </c>
      <c r="G1194">
        <v>422</v>
      </c>
      <c r="H1194">
        <v>19</v>
      </c>
      <c r="I1194">
        <v>800</v>
      </c>
      <c r="J1194">
        <v>48</v>
      </c>
      <c r="K1194">
        <v>48</v>
      </c>
      <c r="L1194">
        <v>15</v>
      </c>
      <c r="M1194">
        <v>15</v>
      </c>
      <c r="N1194">
        <v>18.5</v>
      </c>
      <c r="P1194">
        <v>23</v>
      </c>
      <c r="Q1194">
        <v>28</v>
      </c>
      <c r="R1194">
        <v>1985</v>
      </c>
      <c r="U1194">
        <v>1985</v>
      </c>
      <c r="V1194">
        <v>6.0999999046325604</v>
      </c>
      <c r="W1194">
        <v>4.5</v>
      </c>
      <c r="Z1194" t="s">
        <v>2293</v>
      </c>
      <c r="AA1194" t="s">
        <v>2345</v>
      </c>
      <c r="AC1194">
        <v>4</v>
      </c>
      <c r="AD1194">
        <v>3208616</v>
      </c>
      <c r="AE1194">
        <v>2019</v>
      </c>
    </row>
    <row r="1195" spans="1:31">
      <c r="A1195" t="s">
        <v>6729</v>
      </c>
      <c r="B1195">
        <v>37066</v>
      </c>
      <c r="C1195" t="s">
        <v>3909</v>
      </c>
      <c r="D1195">
        <v>0</v>
      </c>
      <c r="E1195">
        <v>994274</v>
      </c>
      <c r="F1195" t="s">
        <v>2343</v>
      </c>
      <c r="G1195">
        <v>422</v>
      </c>
      <c r="H1195">
        <v>24</v>
      </c>
      <c r="I1195">
        <v>800</v>
      </c>
      <c r="J1195">
        <v>44</v>
      </c>
      <c r="K1195">
        <v>44</v>
      </c>
      <c r="L1195">
        <v>15</v>
      </c>
      <c r="M1195">
        <v>15</v>
      </c>
      <c r="N1195">
        <v>16</v>
      </c>
      <c r="P1195">
        <v>6</v>
      </c>
      <c r="Q1195">
        <v>30</v>
      </c>
      <c r="R1195">
        <v>1993</v>
      </c>
      <c r="U1195">
        <v>1993</v>
      </c>
      <c r="V1195">
        <v>7</v>
      </c>
      <c r="W1195">
        <v>4</v>
      </c>
      <c r="Z1195" t="s">
        <v>2293</v>
      </c>
      <c r="AA1195" t="s">
        <v>2345</v>
      </c>
      <c r="AC1195">
        <v>4</v>
      </c>
      <c r="AD1195">
        <v>3208616</v>
      </c>
      <c r="AE1195">
        <v>2019</v>
      </c>
    </row>
    <row r="1196" spans="1:31">
      <c r="A1196" t="s">
        <v>6729</v>
      </c>
      <c r="B1196">
        <v>78561</v>
      </c>
      <c r="C1196" t="s">
        <v>3910</v>
      </c>
      <c r="D1196">
        <v>0</v>
      </c>
      <c r="E1196">
        <v>1246317</v>
      </c>
      <c r="F1196" t="s">
        <v>2343</v>
      </c>
      <c r="G1196">
        <v>422</v>
      </c>
      <c r="H1196">
        <v>33</v>
      </c>
      <c r="I1196">
        <v>1200</v>
      </c>
      <c r="J1196">
        <v>52</v>
      </c>
      <c r="K1196">
        <v>52</v>
      </c>
      <c r="L1196">
        <v>16.7</v>
      </c>
      <c r="M1196">
        <v>16.7</v>
      </c>
      <c r="N1196">
        <v>20</v>
      </c>
      <c r="P1196">
        <v>14</v>
      </c>
      <c r="Q1196">
        <v>42</v>
      </c>
      <c r="R1196">
        <v>2007</v>
      </c>
      <c r="U1196">
        <v>2007</v>
      </c>
      <c r="V1196">
        <v>7.3000001907348597</v>
      </c>
      <c r="W1196">
        <v>7.3000001907348597</v>
      </c>
      <c r="Z1196" t="s">
        <v>2293</v>
      </c>
      <c r="AA1196" t="s">
        <v>2345</v>
      </c>
      <c r="AC1196">
        <v>4</v>
      </c>
      <c r="AD1196">
        <v>3208616</v>
      </c>
      <c r="AE1196">
        <v>2019</v>
      </c>
    </row>
    <row r="1197" spans="1:31">
      <c r="A1197" t="s">
        <v>6729</v>
      </c>
      <c r="B1197">
        <v>52062</v>
      </c>
      <c r="C1197" t="s">
        <v>3911</v>
      </c>
      <c r="D1197">
        <v>0</v>
      </c>
      <c r="E1197">
        <v>1159883</v>
      </c>
      <c r="F1197" t="s">
        <v>2343</v>
      </c>
      <c r="G1197">
        <v>422</v>
      </c>
      <c r="H1197">
        <v>33</v>
      </c>
      <c r="I1197">
        <v>1200</v>
      </c>
      <c r="J1197">
        <v>52</v>
      </c>
      <c r="K1197">
        <v>52</v>
      </c>
      <c r="L1197">
        <v>16.7</v>
      </c>
      <c r="M1197">
        <v>16.7</v>
      </c>
      <c r="N1197">
        <v>20</v>
      </c>
      <c r="P1197">
        <v>14</v>
      </c>
      <c r="Q1197">
        <v>42</v>
      </c>
      <c r="R1197">
        <v>2004</v>
      </c>
      <c r="U1197">
        <v>2004</v>
      </c>
      <c r="V1197">
        <v>7.3000001907348597</v>
      </c>
      <c r="W1197">
        <v>7.3000001907348597</v>
      </c>
      <c r="Z1197" t="s">
        <v>2293</v>
      </c>
      <c r="AA1197" t="s">
        <v>2345</v>
      </c>
      <c r="AC1197">
        <v>4</v>
      </c>
      <c r="AD1197">
        <v>3208616</v>
      </c>
      <c r="AE1197">
        <v>2019</v>
      </c>
    </row>
    <row r="1198" spans="1:31">
      <c r="A1198" t="s">
        <v>6729</v>
      </c>
      <c r="B1198">
        <v>52063</v>
      </c>
      <c r="C1198" t="s">
        <v>3912</v>
      </c>
      <c r="D1198">
        <v>0</v>
      </c>
      <c r="E1198">
        <v>1155894</v>
      </c>
      <c r="F1198" t="s">
        <v>2343</v>
      </c>
      <c r="G1198">
        <v>422</v>
      </c>
      <c r="H1198">
        <v>34</v>
      </c>
      <c r="I1198">
        <v>1200</v>
      </c>
      <c r="J1198">
        <v>52</v>
      </c>
      <c r="K1198">
        <v>52</v>
      </c>
      <c r="L1198">
        <v>16.8</v>
      </c>
      <c r="M1198">
        <v>16.8</v>
      </c>
      <c r="N1198">
        <v>20</v>
      </c>
      <c r="P1198">
        <v>14</v>
      </c>
      <c r="Q1198">
        <v>42</v>
      </c>
      <c r="R1198">
        <v>2004</v>
      </c>
      <c r="U1198">
        <v>2004</v>
      </c>
      <c r="V1198">
        <v>7.3000001907348597</v>
      </c>
      <c r="W1198">
        <v>7.3000001907348597</v>
      </c>
      <c r="Z1198" t="s">
        <v>2293</v>
      </c>
      <c r="AA1198" t="s">
        <v>2345</v>
      </c>
      <c r="AC1198">
        <v>4</v>
      </c>
      <c r="AD1198">
        <v>3208616</v>
      </c>
      <c r="AE1198">
        <v>2019</v>
      </c>
    </row>
    <row r="1199" spans="1:31">
      <c r="A1199" t="s">
        <v>6729</v>
      </c>
      <c r="B1199">
        <v>45786</v>
      </c>
      <c r="C1199" t="s">
        <v>3913</v>
      </c>
      <c r="D1199">
        <v>0</v>
      </c>
      <c r="F1199" t="s">
        <v>2343</v>
      </c>
      <c r="G1199">
        <v>422</v>
      </c>
      <c r="H1199">
        <v>3</v>
      </c>
      <c r="I1199">
        <v>50</v>
      </c>
      <c r="J1199">
        <v>16</v>
      </c>
      <c r="K1199">
        <v>16</v>
      </c>
      <c r="L1199">
        <v>6.5</v>
      </c>
      <c r="M1199">
        <v>6.5</v>
      </c>
      <c r="N1199">
        <v>3</v>
      </c>
      <c r="P1199">
        <v>4</v>
      </c>
      <c r="Q1199">
        <v>1</v>
      </c>
      <c r="R1199">
        <v>2000</v>
      </c>
      <c r="U1199">
        <v>2000</v>
      </c>
      <c r="V1199">
        <v>2</v>
      </c>
      <c r="W1199">
        <v>1</v>
      </c>
      <c r="Z1199" t="s">
        <v>2363</v>
      </c>
      <c r="AA1199" t="s">
        <v>3914</v>
      </c>
      <c r="AB1199" t="s">
        <v>3915</v>
      </c>
      <c r="AC1199">
        <v>4</v>
      </c>
      <c r="AD1199">
        <v>4608581</v>
      </c>
      <c r="AE1199">
        <v>2019</v>
      </c>
    </row>
    <row r="1200" spans="1:31">
      <c r="A1200" t="s">
        <v>6729</v>
      </c>
      <c r="B1200">
        <v>54996</v>
      </c>
      <c r="C1200" t="s">
        <v>3916</v>
      </c>
      <c r="D1200">
        <v>0</v>
      </c>
      <c r="E1200">
        <v>594355</v>
      </c>
      <c r="F1200" t="s">
        <v>2343</v>
      </c>
      <c r="G1200">
        <v>422</v>
      </c>
      <c r="H1200">
        <v>16</v>
      </c>
      <c r="I1200">
        <v>600</v>
      </c>
      <c r="J1200">
        <v>43.1</v>
      </c>
      <c r="K1200">
        <v>43.1</v>
      </c>
      <c r="L1200">
        <v>14</v>
      </c>
      <c r="M1200">
        <v>14</v>
      </c>
      <c r="N1200">
        <v>15</v>
      </c>
      <c r="Q1200">
        <v>23</v>
      </c>
      <c r="R1200">
        <v>1978</v>
      </c>
      <c r="U1200">
        <v>1978</v>
      </c>
      <c r="V1200">
        <v>4.5</v>
      </c>
      <c r="W1200">
        <v>3.5</v>
      </c>
      <c r="Z1200" t="s">
        <v>2363</v>
      </c>
      <c r="AA1200" t="s">
        <v>3388</v>
      </c>
      <c r="AC1200">
        <v>4</v>
      </c>
      <c r="AD1200">
        <v>3300127</v>
      </c>
      <c r="AE1200">
        <v>2019</v>
      </c>
    </row>
    <row r="1201" spans="1:31">
      <c r="A1201" t="s">
        <v>6729</v>
      </c>
      <c r="B1201">
        <v>44597</v>
      </c>
      <c r="C1201" t="s">
        <v>3917</v>
      </c>
      <c r="D1201">
        <v>0</v>
      </c>
      <c r="E1201">
        <v>1129716</v>
      </c>
      <c r="F1201" t="s">
        <v>2343</v>
      </c>
      <c r="G1201">
        <v>422</v>
      </c>
      <c r="H1201">
        <v>11</v>
      </c>
      <c r="I1201">
        <v>600</v>
      </c>
      <c r="J1201">
        <v>38</v>
      </c>
      <c r="K1201">
        <v>38</v>
      </c>
      <c r="L1201">
        <v>13.3</v>
      </c>
      <c r="M1201">
        <v>13.3</v>
      </c>
      <c r="N1201">
        <v>12</v>
      </c>
      <c r="Q1201">
        <v>14</v>
      </c>
      <c r="R1201">
        <v>1976</v>
      </c>
      <c r="U1201">
        <v>1976</v>
      </c>
      <c r="V1201">
        <v>4.4000000953674299</v>
      </c>
      <c r="W1201">
        <v>4.4000000953674299</v>
      </c>
      <c r="Z1201" t="s">
        <v>2363</v>
      </c>
      <c r="AA1201" t="s">
        <v>3388</v>
      </c>
      <c r="AC1201">
        <v>4</v>
      </c>
      <c r="AD1201">
        <v>3300127</v>
      </c>
      <c r="AE1201">
        <v>2019</v>
      </c>
    </row>
    <row r="1202" spans="1:31">
      <c r="A1202" t="s">
        <v>6729</v>
      </c>
      <c r="B1202">
        <v>37658</v>
      </c>
      <c r="C1202" t="s">
        <v>3918</v>
      </c>
      <c r="D1202">
        <v>0</v>
      </c>
      <c r="E1202">
        <v>1033850</v>
      </c>
      <c r="F1202" t="s">
        <v>2307</v>
      </c>
      <c r="G1202">
        <v>329</v>
      </c>
      <c r="H1202">
        <v>5</v>
      </c>
      <c r="I1202">
        <v>420</v>
      </c>
      <c r="J1202">
        <v>35</v>
      </c>
      <c r="K1202">
        <v>35</v>
      </c>
      <c r="L1202">
        <v>12.8</v>
      </c>
      <c r="M1202">
        <v>12.8</v>
      </c>
      <c r="P1202">
        <v>35</v>
      </c>
      <c r="R1202">
        <v>1995</v>
      </c>
      <c r="U1202">
        <v>1995</v>
      </c>
      <c r="V1202">
        <v>10</v>
      </c>
      <c r="W1202">
        <v>3</v>
      </c>
      <c r="Z1202" t="s">
        <v>2982</v>
      </c>
      <c r="AA1202" t="s">
        <v>3919</v>
      </c>
      <c r="AC1202">
        <v>5</v>
      </c>
      <c r="AD1202">
        <v>4102577</v>
      </c>
      <c r="AE1202">
        <v>2019</v>
      </c>
    </row>
    <row r="1203" spans="1:31">
      <c r="A1203" t="s">
        <v>6729</v>
      </c>
      <c r="B1203">
        <v>76897</v>
      </c>
      <c r="C1203" t="s">
        <v>3920</v>
      </c>
      <c r="D1203">
        <v>0</v>
      </c>
      <c r="E1203">
        <v>1237151</v>
      </c>
      <c r="F1203" t="s">
        <v>3132</v>
      </c>
      <c r="G1203">
        <v>329</v>
      </c>
      <c r="H1203">
        <v>11</v>
      </c>
      <c r="I1203">
        <v>250</v>
      </c>
      <c r="J1203">
        <v>45</v>
      </c>
      <c r="K1203">
        <v>45</v>
      </c>
      <c r="L1203">
        <v>14</v>
      </c>
      <c r="M1203">
        <v>14</v>
      </c>
      <c r="N1203">
        <v>22.6</v>
      </c>
      <c r="P1203">
        <v>52</v>
      </c>
      <c r="R1203">
        <v>2012</v>
      </c>
      <c r="U1203">
        <v>2012</v>
      </c>
      <c r="V1203">
        <v>3.5</v>
      </c>
      <c r="W1203">
        <v>2.5</v>
      </c>
      <c r="Z1203" t="s">
        <v>2327</v>
      </c>
      <c r="AA1203" t="s">
        <v>3921</v>
      </c>
      <c r="AB1203" t="s">
        <v>3922</v>
      </c>
      <c r="AC1203">
        <v>5</v>
      </c>
      <c r="AD1203">
        <v>1306631</v>
      </c>
      <c r="AE1203">
        <v>2019</v>
      </c>
    </row>
    <row r="1204" spans="1:31">
      <c r="A1204" t="s">
        <v>6729</v>
      </c>
      <c r="B1204">
        <v>69837</v>
      </c>
      <c r="C1204" t="s">
        <v>3526</v>
      </c>
      <c r="D1204">
        <v>101</v>
      </c>
      <c r="E1204">
        <v>625309</v>
      </c>
      <c r="F1204" t="s">
        <v>2343</v>
      </c>
      <c r="G1204">
        <v>422</v>
      </c>
      <c r="H1204">
        <v>13</v>
      </c>
      <c r="I1204">
        <v>400</v>
      </c>
      <c r="J1204">
        <v>40</v>
      </c>
      <c r="K1204">
        <v>42</v>
      </c>
      <c r="L1204">
        <v>14</v>
      </c>
      <c r="M1204">
        <v>14</v>
      </c>
      <c r="N1204">
        <v>18</v>
      </c>
      <c r="P1204">
        <v>17</v>
      </c>
      <c r="Q1204">
        <v>1</v>
      </c>
      <c r="R1204">
        <v>1980</v>
      </c>
      <c r="U1204">
        <v>1980</v>
      </c>
      <c r="V1204">
        <v>4</v>
      </c>
      <c r="W1204">
        <v>3</v>
      </c>
      <c r="Z1204" t="s">
        <v>2293</v>
      </c>
      <c r="AA1204" t="s">
        <v>3019</v>
      </c>
      <c r="AC1204">
        <v>4</v>
      </c>
      <c r="AD1204">
        <v>3203251</v>
      </c>
      <c r="AE1204">
        <v>2019</v>
      </c>
    </row>
    <row r="1205" spans="1:31">
      <c r="A1205" t="s">
        <v>6729</v>
      </c>
      <c r="B1205">
        <v>4512</v>
      </c>
      <c r="C1205" t="s">
        <v>3526</v>
      </c>
      <c r="D1205">
        <v>114</v>
      </c>
      <c r="E1205">
        <v>565255</v>
      </c>
      <c r="F1205" t="s">
        <v>2343</v>
      </c>
      <c r="G1205">
        <v>422</v>
      </c>
      <c r="H1205">
        <v>15</v>
      </c>
      <c r="I1205">
        <v>698</v>
      </c>
      <c r="J1205">
        <v>41.7</v>
      </c>
      <c r="K1205">
        <v>41.7</v>
      </c>
      <c r="L1205">
        <v>14.1</v>
      </c>
      <c r="M1205">
        <v>14.1</v>
      </c>
      <c r="N1205">
        <v>18</v>
      </c>
      <c r="P1205">
        <v>15</v>
      </c>
      <c r="Q1205">
        <v>2</v>
      </c>
      <c r="R1205">
        <v>1975</v>
      </c>
      <c r="U1205">
        <v>1975</v>
      </c>
      <c r="V1205">
        <v>4</v>
      </c>
      <c r="W1205">
        <v>3.5</v>
      </c>
      <c r="Z1205" t="s">
        <v>2293</v>
      </c>
      <c r="AA1205" t="s">
        <v>3019</v>
      </c>
      <c r="AC1205">
        <v>4</v>
      </c>
      <c r="AD1205">
        <v>3203251</v>
      </c>
      <c r="AE1205">
        <v>2019</v>
      </c>
    </row>
    <row r="1206" spans="1:31">
      <c r="A1206" t="s">
        <v>6729</v>
      </c>
      <c r="B1206">
        <v>68307</v>
      </c>
      <c r="C1206" t="s">
        <v>3923</v>
      </c>
      <c r="D1206">
        <v>0</v>
      </c>
      <c r="E1206">
        <v>627004</v>
      </c>
      <c r="F1206" t="s">
        <v>2343</v>
      </c>
      <c r="G1206">
        <v>422</v>
      </c>
      <c r="H1206">
        <v>19</v>
      </c>
      <c r="I1206">
        <v>700</v>
      </c>
      <c r="J1206">
        <v>45</v>
      </c>
      <c r="K1206">
        <v>45</v>
      </c>
      <c r="L1206">
        <v>14</v>
      </c>
      <c r="M1206">
        <v>14</v>
      </c>
      <c r="N1206">
        <v>13</v>
      </c>
      <c r="P1206">
        <v>21</v>
      </c>
      <c r="Q1206">
        <v>2</v>
      </c>
      <c r="R1206">
        <v>1980</v>
      </c>
      <c r="U1206">
        <v>1980</v>
      </c>
      <c r="V1206">
        <v>4</v>
      </c>
      <c r="W1206">
        <v>3</v>
      </c>
      <c r="Z1206" t="s">
        <v>2293</v>
      </c>
      <c r="AA1206" t="s">
        <v>3019</v>
      </c>
      <c r="AC1206">
        <v>4</v>
      </c>
      <c r="AD1206">
        <v>3203251</v>
      </c>
      <c r="AE1206">
        <v>2019</v>
      </c>
    </row>
    <row r="1207" spans="1:31">
      <c r="A1207" t="s">
        <v>6729</v>
      </c>
      <c r="B1207">
        <v>53323</v>
      </c>
      <c r="C1207" t="s">
        <v>3924</v>
      </c>
      <c r="D1207">
        <v>0</v>
      </c>
      <c r="E1207">
        <v>590139</v>
      </c>
      <c r="F1207" t="s">
        <v>2343</v>
      </c>
      <c r="G1207">
        <v>422</v>
      </c>
      <c r="H1207">
        <v>18</v>
      </c>
      <c r="I1207">
        <v>650</v>
      </c>
      <c r="J1207">
        <v>44.6</v>
      </c>
      <c r="K1207">
        <v>46.6</v>
      </c>
      <c r="L1207">
        <v>14</v>
      </c>
      <c r="M1207">
        <v>14</v>
      </c>
      <c r="N1207">
        <v>18</v>
      </c>
      <c r="P1207">
        <v>24</v>
      </c>
      <c r="Q1207">
        <v>2</v>
      </c>
      <c r="R1207">
        <v>1978</v>
      </c>
      <c r="U1207">
        <v>1978</v>
      </c>
      <c r="V1207">
        <v>4</v>
      </c>
      <c r="W1207">
        <v>3.5</v>
      </c>
      <c r="Z1207" t="s">
        <v>2293</v>
      </c>
      <c r="AA1207" t="s">
        <v>3019</v>
      </c>
      <c r="AC1207">
        <v>4</v>
      </c>
      <c r="AD1207">
        <v>3203251</v>
      </c>
      <c r="AE1207">
        <v>2019</v>
      </c>
    </row>
    <row r="1208" spans="1:31">
      <c r="A1208" t="s">
        <v>6729</v>
      </c>
      <c r="B1208">
        <v>84879</v>
      </c>
      <c r="C1208" t="s">
        <v>3925</v>
      </c>
      <c r="D1208">
        <v>0</v>
      </c>
      <c r="E1208">
        <v>276809</v>
      </c>
      <c r="F1208" t="s">
        <v>2297</v>
      </c>
      <c r="G1208">
        <v>359</v>
      </c>
      <c r="H1208">
        <v>63</v>
      </c>
      <c r="I1208">
        <v>715</v>
      </c>
      <c r="J1208">
        <v>86.4</v>
      </c>
      <c r="K1208">
        <v>97.9</v>
      </c>
      <c r="L1208">
        <v>25</v>
      </c>
      <c r="M1208">
        <v>25</v>
      </c>
      <c r="N1208">
        <v>35</v>
      </c>
      <c r="P1208">
        <v>346</v>
      </c>
      <c r="R1208">
        <v>1958</v>
      </c>
      <c r="U1208">
        <v>1958</v>
      </c>
      <c r="V1208">
        <v>8</v>
      </c>
      <c r="W1208">
        <v>7</v>
      </c>
      <c r="Z1208" t="s">
        <v>2792</v>
      </c>
      <c r="AA1208" t="s">
        <v>3926</v>
      </c>
      <c r="AC1208">
        <v>3</v>
      </c>
      <c r="AD1208">
        <v>2304593</v>
      </c>
      <c r="AE1208">
        <v>2019</v>
      </c>
    </row>
    <row r="1209" spans="1:31">
      <c r="A1209" t="s">
        <v>6729</v>
      </c>
      <c r="B1209">
        <v>75398</v>
      </c>
      <c r="C1209" t="s">
        <v>3927</v>
      </c>
      <c r="D1209">
        <v>0</v>
      </c>
      <c r="E1209">
        <v>269388</v>
      </c>
      <c r="F1209" t="s">
        <v>2297</v>
      </c>
      <c r="G1209">
        <v>359</v>
      </c>
      <c r="H1209">
        <v>56</v>
      </c>
      <c r="I1209">
        <v>360</v>
      </c>
      <c r="J1209">
        <v>65</v>
      </c>
      <c r="K1209">
        <v>65</v>
      </c>
      <c r="L1209">
        <v>25</v>
      </c>
      <c r="M1209">
        <v>25</v>
      </c>
      <c r="N1209">
        <v>28</v>
      </c>
      <c r="P1209">
        <v>218</v>
      </c>
      <c r="R1209">
        <v>1955</v>
      </c>
      <c r="U1209">
        <v>1955</v>
      </c>
      <c r="V1209">
        <v>8</v>
      </c>
      <c r="W1209">
        <v>7.5</v>
      </c>
      <c r="Z1209" t="s">
        <v>2792</v>
      </c>
      <c r="AA1209" t="s">
        <v>3926</v>
      </c>
      <c r="AC1209">
        <v>3</v>
      </c>
      <c r="AD1209">
        <v>2304593</v>
      </c>
      <c r="AE1209">
        <v>2019</v>
      </c>
    </row>
    <row r="1210" spans="1:31">
      <c r="A1210" t="s">
        <v>6729</v>
      </c>
      <c r="B1210">
        <v>84818</v>
      </c>
      <c r="C1210" t="s">
        <v>3928</v>
      </c>
      <c r="D1210">
        <v>0</v>
      </c>
      <c r="E1210">
        <v>271811</v>
      </c>
      <c r="F1210" t="s">
        <v>2297</v>
      </c>
      <c r="G1210">
        <v>359</v>
      </c>
      <c r="H1210">
        <v>63</v>
      </c>
      <c r="I1210">
        <v>830</v>
      </c>
      <c r="J1210">
        <v>86.4</v>
      </c>
      <c r="K1210">
        <v>97.9</v>
      </c>
      <c r="L1210">
        <v>25</v>
      </c>
      <c r="M1210">
        <v>25</v>
      </c>
      <c r="N1210">
        <v>35</v>
      </c>
      <c r="P1210">
        <v>300</v>
      </c>
      <c r="R1210">
        <v>1956</v>
      </c>
      <c r="U1210">
        <v>1956</v>
      </c>
      <c r="V1210">
        <v>8</v>
      </c>
      <c r="W1210">
        <v>7.5</v>
      </c>
      <c r="Z1210" t="s">
        <v>2792</v>
      </c>
      <c r="AA1210" t="s">
        <v>3926</v>
      </c>
      <c r="AC1210">
        <v>3</v>
      </c>
      <c r="AD1210">
        <v>2304593</v>
      </c>
      <c r="AE1210">
        <v>2019</v>
      </c>
    </row>
    <row r="1211" spans="1:31">
      <c r="A1211" t="s">
        <v>6729</v>
      </c>
      <c r="B1211">
        <v>83962</v>
      </c>
      <c r="C1211" t="s">
        <v>3929</v>
      </c>
      <c r="D1211">
        <v>0</v>
      </c>
      <c r="E1211">
        <v>1045666</v>
      </c>
      <c r="F1211" t="s">
        <v>3045</v>
      </c>
      <c r="G1211">
        <v>422</v>
      </c>
      <c r="H1211">
        <v>19</v>
      </c>
      <c r="J1211">
        <v>45</v>
      </c>
      <c r="K1211">
        <v>45</v>
      </c>
      <c r="L1211">
        <v>14</v>
      </c>
      <c r="M1211">
        <v>14</v>
      </c>
      <c r="Q1211">
        <v>57</v>
      </c>
      <c r="R1211">
        <v>1996</v>
      </c>
      <c r="U1211">
        <v>1996</v>
      </c>
      <c r="V1211">
        <v>4</v>
      </c>
      <c r="W1211">
        <v>2</v>
      </c>
      <c r="X1211" t="s">
        <v>2421</v>
      </c>
      <c r="Z1211" t="s">
        <v>2293</v>
      </c>
      <c r="AA1211" t="s">
        <v>2431</v>
      </c>
      <c r="AB1211" t="s">
        <v>2432</v>
      </c>
      <c r="AC1211">
        <v>4</v>
      </c>
      <c r="AD1211">
        <v>3224255</v>
      </c>
      <c r="AE1211">
        <v>2019</v>
      </c>
    </row>
    <row r="1212" spans="1:31">
      <c r="A1212" t="s">
        <v>6729</v>
      </c>
      <c r="B1212">
        <v>83963</v>
      </c>
      <c r="C1212" t="s">
        <v>3526</v>
      </c>
      <c r="D1212">
        <v>10</v>
      </c>
      <c r="E1212">
        <v>635641</v>
      </c>
      <c r="F1212" t="s">
        <v>2292</v>
      </c>
      <c r="G1212">
        <v>422</v>
      </c>
      <c r="H1212">
        <v>422</v>
      </c>
      <c r="J1212">
        <v>140</v>
      </c>
      <c r="K1212">
        <v>140</v>
      </c>
      <c r="L1212">
        <v>40</v>
      </c>
      <c r="M1212">
        <v>40</v>
      </c>
      <c r="Q1212">
        <v>1266</v>
      </c>
      <c r="R1212">
        <v>1981</v>
      </c>
      <c r="U1212">
        <v>1981</v>
      </c>
      <c r="V1212">
        <v>6</v>
      </c>
      <c r="W1212">
        <v>2</v>
      </c>
      <c r="X1212" t="s">
        <v>2421</v>
      </c>
      <c r="Z1212" t="s">
        <v>2293</v>
      </c>
      <c r="AA1212" t="s">
        <v>2431</v>
      </c>
      <c r="AB1212" t="s">
        <v>2432</v>
      </c>
      <c r="AC1212">
        <v>4</v>
      </c>
      <c r="AD1212">
        <v>3224255</v>
      </c>
      <c r="AE1212">
        <v>2019</v>
      </c>
    </row>
    <row r="1213" spans="1:31">
      <c r="A1213" t="s">
        <v>6729</v>
      </c>
      <c r="B1213">
        <v>83965</v>
      </c>
      <c r="C1213" t="s">
        <v>3930</v>
      </c>
      <c r="D1213">
        <v>3</v>
      </c>
      <c r="E1213">
        <v>519291</v>
      </c>
      <c r="F1213" t="s">
        <v>2292</v>
      </c>
      <c r="G1213">
        <v>422</v>
      </c>
      <c r="H1213">
        <v>409</v>
      </c>
      <c r="J1213">
        <v>140</v>
      </c>
      <c r="K1213">
        <v>140</v>
      </c>
      <c r="L1213">
        <v>39</v>
      </c>
      <c r="M1213">
        <v>39</v>
      </c>
      <c r="Q1213">
        <v>1227</v>
      </c>
      <c r="R1213">
        <v>1969</v>
      </c>
      <c r="U1213">
        <v>1969</v>
      </c>
      <c r="V1213">
        <v>6</v>
      </c>
      <c r="W1213">
        <v>2</v>
      </c>
      <c r="X1213" t="s">
        <v>2421</v>
      </c>
      <c r="Z1213" t="s">
        <v>2293</v>
      </c>
      <c r="AA1213" t="s">
        <v>2431</v>
      </c>
      <c r="AB1213" t="s">
        <v>2432</v>
      </c>
      <c r="AC1213">
        <v>4</v>
      </c>
      <c r="AD1213">
        <v>3224255</v>
      </c>
      <c r="AE1213">
        <v>2019</v>
      </c>
    </row>
    <row r="1214" spans="1:31">
      <c r="A1214" t="s">
        <v>6729</v>
      </c>
      <c r="B1214">
        <v>83966</v>
      </c>
      <c r="C1214" t="s">
        <v>3930</v>
      </c>
      <c r="D1214">
        <v>6</v>
      </c>
      <c r="E1214">
        <v>295914</v>
      </c>
      <c r="F1214" t="s">
        <v>2292</v>
      </c>
      <c r="G1214">
        <v>422</v>
      </c>
      <c r="H1214">
        <v>341</v>
      </c>
      <c r="J1214">
        <v>130</v>
      </c>
      <c r="K1214">
        <v>130</v>
      </c>
      <c r="L1214">
        <v>38</v>
      </c>
      <c r="M1214">
        <v>38</v>
      </c>
      <c r="Q1214">
        <v>1023</v>
      </c>
      <c r="R1214">
        <v>1957</v>
      </c>
      <c r="U1214">
        <v>1957</v>
      </c>
      <c r="V1214">
        <v>4</v>
      </c>
      <c r="W1214">
        <v>2</v>
      </c>
      <c r="X1214" t="s">
        <v>2421</v>
      </c>
      <c r="Z1214" t="s">
        <v>2293</v>
      </c>
      <c r="AA1214" t="s">
        <v>2431</v>
      </c>
      <c r="AB1214" t="s">
        <v>2432</v>
      </c>
      <c r="AC1214">
        <v>4</v>
      </c>
      <c r="AD1214">
        <v>3224255</v>
      </c>
      <c r="AE1214">
        <v>2019</v>
      </c>
    </row>
    <row r="1215" spans="1:31">
      <c r="A1215" t="s">
        <v>6729</v>
      </c>
      <c r="B1215">
        <v>83967</v>
      </c>
      <c r="C1215" t="s">
        <v>3930</v>
      </c>
      <c r="D1215">
        <v>8</v>
      </c>
      <c r="E1215">
        <v>515813</v>
      </c>
      <c r="F1215" t="s">
        <v>2292</v>
      </c>
      <c r="G1215">
        <v>422</v>
      </c>
      <c r="H1215">
        <v>698</v>
      </c>
      <c r="J1215">
        <v>150</v>
      </c>
      <c r="K1215">
        <v>150</v>
      </c>
      <c r="L1215">
        <v>52</v>
      </c>
      <c r="M1215">
        <v>52</v>
      </c>
      <c r="Q1215">
        <v>2094</v>
      </c>
      <c r="R1215">
        <v>1968</v>
      </c>
      <c r="U1215">
        <v>1968</v>
      </c>
      <c r="V1215">
        <v>6</v>
      </c>
      <c r="W1215">
        <v>2</v>
      </c>
      <c r="X1215" t="s">
        <v>2421</v>
      </c>
      <c r="Z1215" t="s">
        <v>2293</v>
      </c>
      <c r="AA1215" t="s">
        <v>2431</v>
      </c>
      <c r="AB1215" t="s">
        <v>2432</v>
      </c>
      <c r="AC1215">
        <v>4</v>
      </c>
      <c r="AD1215">
        <v>3224255</v>
      </c>
      <c r="AE1215">
        <v>2019</v>
      </c>
    </row>
    <row r="1216" spans="1:31">
      <c r="A1216" t="s">
        <v>6729</v>
      </c>
      <c r="B1216">
        <v>83968</v>
      </c>
      <c r="C1216" t="s">
        <v>3930</v>
      </c>
      <c r="D1216">
        <v>9</v>
      </c>
      <c r="E1216">
        <v>520235</v>
      </c>
      <c r="F1216" t="s">
        <v>2292</v>
      </c>
      <c r="G1216">
        <v>422</v>
      </c>
      <c r="H1216">
        <v>409</v>
      </c>
      <c r="J1216">
        <v>140</v>
      </c>
      <c r="K1216">
        <v>140</v>
      </c>
      <c r="L1216">
        <v>39</v>
      </c>
      <c r="M1216">
        <v>39</v>
      </c>
      <c r="Q1216">
        <v>1227</v>
      </c>
      <c r="R1216">
        <v>1969</v>
      </c>
      <c r="U1216">
        <v>1969</v>
      </c>
      <c r="V1216">
        <v>6</v>
      </c>
      <c r="W1216">
        <v>2</v>
      </c>
      <c r="X1216" t="s">
        <v>2421</v>
      </c>
      <c r="Z1216" t="s">
        <v>2293</v>
      </c>
      <c r="AA1216" t="s">
        <v>2431</v>
      </c>
      <c r="AB1216" t="s">
        <v>2432</v>
      </c>
      <c r="AC1216">
        <v>4</v>
      </c>
      <c r="AD1216">
        <v>3224255</v>
      </c>
      <c r="AE1216">
        <v>2019</v>
      </c>
    </row>
    <row r="1217" spans="1:31">
      <c r="A1217" t="s">
        <v>6729</v>
      </c>
      <c r="B1217">
        <v>83970</v>
      </c>
      <c r="C1217" t="s">
        <v>3931</v>
      </c>
      <c r="D1217">
        <v>4</v>
      </c>
      <c r="E1217">
        <v>515812</v>
      </c>
      <c r="F1217" t="s">
        <v>2292</v>
      </c>
      <c r="G1217">
        <v>422</v>
      </c>
      <c r="H1217">
        <v>437</v>
      </c>
      <c r="J1217">
        <v>130</v>
      </c>
      <c r="K1217">
        <v>130</v>
      </c>
      <c r="L1217">
        <v>38</v>
      </c>
      <c r="M1217">
        <v>38</v>
      </c>
      <c r="Q1217">
        <v>1311</v>
      </c>
      <c r="R1217">
        <v>1968</v>
      </c>
      <c r="U1217">
        <v>1968</v>
      </c>
      <c r="V1217">
        <v>5</v>
      </c>
      <c r="W1217">
        <v>2</v>
      </c>
      <c r="X1217" t="s">
        <v>2421</v>
      </c>
      <c r="Z1217" t="s">
        <v>2293</v>
      </c>
      <c r="AA1217" t="s">
        <v>2431</v>
      </c>
      <c r="AB1217" t="s">
        <v>2432</v>
      </c>
      <c r="AC1217">
        <v>4</v>
      </c>
      <c r="AD1217">
        <v>3224255</v>
      </c>
      <c r="AE1217">
        <v>2019</v>
      </c>
    </row>
    <row r="1218" spans="1:31">
      <c r="A1218" t="s">
        <v>6729</v>
      </c>
      <c r="B1218">
        <v>60942</v>
      </c>
      <c r="C1218" t="s">
        <v>3932</v>
      </c>
      <c r="D1218">
        <v>0</v>
      </c>
      <c r="E1218">
        <v>647317</v>
      </c>
      <c r="F1218" t="s">
        <v>2343</v>
      </c>
      <c r="G1218">
        <v>422</v>
      </c>
      <c r="H1218">
        <v>68</v>
      </c>
      <c r="I1218">
        <v>1748</v>
      </c>
      <c r="J1218">
        <v>105</v>
      </c>
      <c r="K1218">
        <v>105</v>
      </c>
      <c r="L1218">
        <v>25.6</v>
      </c>
      <c r="M1218">
        <v>25.6</v>
      </c>
      <c r="N1218">
        <v>25</v>
      </c>
      <c r="P1218">
        <v>63</v>
      </c>
      <c r="Q1218">
        <v>61</v>
      </c>
      <c r="R1218">
        <v>1982</v>
      </c>
      <c r="U1218">
        <v>1982</v>
      </c>
      <c r="V1218">
        <v>7.4000000953674299</v>
      </c>
      <c r="W1218">
        <v>5</v>
      </c>
      <c r="Z1218" t="s">
        <v>2293</v>
      </c>
      <c r="AA1218" t="s">
        <v>2431</v>
      </c>
      <c r="AB1218" t="s">
        <v>2432</v>
      </c>
      <c r="AC1218">
        <v>4</v>
      </c>
      <c r="AD1218">
        <v>3224255</v>
      </c>
      <c r="AE1218">
        <v>2019</v>
      </c>
    </row>
    <row r="1219" spans="1:31">
      <c r="A1219" t="s">
        <v>6729</v>
      </c>
      <c r="B1219">
        <v>28667</v>
      </c>
      <c r="C1219" t="s">
        <v>3933</v>
      </c>
      <c r="D1219">
        <v>0</v>
      </c>
      <c r="E1219">
        <v>1069515</v>
      </c>
      <c r="F1219" t="s">
        <v>2343</v>
      </c>
      <c r="G1219">
        <v>422</v>
      </c>
      <c r="H1219">
        <v>66</v>
      </c>
      <c r="I1219">
        <v>5200</v>
      </c>
      <c r="J1219">
        <v>159</v>
      </c>
      <c r="K1219">
        <v>159</v>
      </c>
      <c r="L1219">
        <v>30</v>
      </c>
      <c r="M1219">
        <v>30</v>
      </c>
      <c r="N1219">
        <v>27</v>
      </c>
      <c r="P1219">
        <v>75</v>
      </c>
      <c r="Q1219">
        <v>330</v>
      </c>
      <c r="R1219">
        <v>1998</v>
      </c>
      <c r="U1219">
        <v>1998</v>
      </c>
      <c r="V1219">
        <v>5.5</v>
      </c>
      <c r="W1219">
        <v>4.5</v>
      </c>
      <c r="Z1219" t="s">
        <v>2293</v>
      </c>
      <c r="AA1219" t="s">
        <v>2431</v>
      </c>
      <c r="AB1219" t="s">
        <v>2432</v>
      </c>
      <c r="AC1219">
        <v>4</v>
      </c>
      <c r="AD1219">
        <v>3224255</v>
      </c>
      <c r="AE1219">
        <v>2019</v>
      </c>
    </row>
    <row r="1220" spans="1:31">
      <c r="A1220" t="s">
        <v>6729</v>
      </c>
      <c r="B1220">
        <v>83972</v>
      </c>
      <c r="C1220" t="s">
        <v>3934</v>
      </c>
      <c r="D1220">
        <v>0</v>
      </c>
      <c r="E1220">
        <v>551530</v>
      </c>
      <c r="F1220" t="s">
        <v>2343</v>
      </c>
      <c r="G1220">
        <v>422</v>
      </c>
      <c r="H1220">
        <v>7</v>
      </c>
      <c r="J1220">
        <v>31</v>
      </c>
      <c r="K1220">
        <v>31</v>
      </c>
      <c r="L1220">
        <v>11</v>
      </c>
      <c r="M1220">
        <v>11</v>
      </c>
      <c r="Q1220">
        <v>21</v>
      </c>
      <c r="R1220">
        <v>1973</v>
      </c>
      <c r="U1220">
        <v>1973</v>
      </c>
      <c r="V1220">
        <v>2</v>
      </c>
      <c r="W1220">
        <v>2</v>
      </c>
      <c r="X1220" t="s">
        <v>2421</v>
      </c>
      <c r="Z1220" t="s">
        <v>2293</v>
      </c>
      <c r="AA1220" t="s">
        <v>2431</v>
      </c>
      <c r="AB1220" t="s">
        <v>2432</v>
      </c>
      <c r="AC1220">
        <v>4</v>
      </c>
      <c r="AD1220">
        <v>3224255</v>
      </c>
      <c r="AE1220">
        <v>2019</v>
      </c>
    </row>
    <row r="1221" spans="1:31">
      <c r="A1221" t="s">
        <v>6729</v>
      </c>
      <c r="B1221">
        <v>28635</v>
      </c>
      <c r="C1221" t="s">
        <v>3935</v>
      </c>
      <c r="D1221">
        <v>0</v>
      </c>
      <c r="E1221">
        <v>1039896</v>
      </c>
      <c r="F1221" t="s">
        <v>2343</v>
      </c>
      <c r="G1221">
        <v>422</v>
      </c>
      <c r="H1221">
        <v>67</v>
      </c>
      <c r="I1221">
        <v>3260</v>
      </c>
      <c r="J1221">
        <v>121.6</v>
      </c>
      <c r="K1221">
        <v>121.6</v>
      </c>
      <c r="L1221">
        <v>26</v>
      </c>
      <c r="M1221">
        <v>26</v>
      </c>
      <c r="N1221">
        <v>26</v>
      </c>
      <c r="P1221">
        <v>77</v>
      </c>
      <c r="Q1221">
        <v>120</v>
      </c>
      <c r="R1221">
        <v>1996</v>
      </c>
      <c r="U1221">
        <v>1996</v>
      </c>
      <c r="V1221">
        <v>5.5</v>
      </c>
      <c r="W1221">
        <v>4.5</v>
      </c>
      <c r="Z1221" t="s">
        <v>2293</v>
      </c>
      <c r="AA1221" t="s">
        <v>2431</v>
      </c>
      <c r="AB1221" t="s">
        <v>2432</v>
      </c>
      <c r="AC1221">
        <v>4</v>
      </c>
      <c r="AD1221">
        <v>3224255</v>
      </c>
      <c r="AE1221">
        <v>2019</v>
      </c>
    </row>
    <row r="1222" spans="1:31">
      <c r="A1222" t="s">
        <v>6729</v>
      </c>
      <c r="B1222">
        <v>44538</v>
      </c>
      <c r="C1222" t="s">
        <v>3936</v>
      </c>
      <c r="D1222">
        <v>0</v>
      </c>
      <c r="E1222">
        <v>1163973</v>
      </c>
      <c r="F1222" t="s">
        <v>2343</v>
      </c>
      <c r="G1222">
        <v>422</v>
      </c>
      <c r="H1222">
        <v>65</v>
      </c>
      <c r="I1222">
        <v>5400</v>
      </c>
      <c r="J1222">
        <v>165</v>
      </c>
      <c r="K1222">
        <v>165</v>
      </c>
      <c r="L1222">
        <v>32</v>
      </c>
      <c r="M1222">
        <v>32</v>
      </c>
      <c r="N1222">
        <v>27</v>
      </c>
      <c r="P1222">
        <v>70</v>
      </c>
      <c r="Q1222">
        <v>350</v>
      </c>
      <c r="R1222">
        <v>2004</v>
      </c>
      <c r="U1222">
        <v>2004</v>
      </c>
      <c r="V1222">
        <v>7.4000000953674299</v>
      </c>
      <c r="W1222">
        <v>5</v>
      </c>
      <c r="Z1222" t="s">
        <v>2293</v>
      </c>
      <c r="AA1222" t="s">
        <v>2431</v>
      </c>
      <c r="AB1222" t="s">
        <v>2432</v>
      </c>
      <c r="AC1222">
        <v>4</v>
      </c>
      <c r="AD1222">
        <v>3224255</v>
      </c>
      <c r="AE1222">
        <v>2019</v>
      </c>
    </row>
    <row r="1223" spans="1:31">
      <c r="A1223" t="s">
        <v>6729</v>
      </c>
      <c r="B1223">
        <v>60954</v>
      </c>
      <c r="C1223" t="s">
        <v>3937</v>
      </c>
      <c r="D1223">
        <v>0</v>
      </c>
      <c r="E1223">
        <v>620579</v>
      </c>
      <c r="F1223" t="s">
        <v>2343</v>
      </c>
      <c r="G1223">
        <v>422</v>
      </c>
      <c r="H1223">
        <v>30</v>
      </c>
      <c r="I1223">
        <v>900</v>
      </c>
      <c r="J1223">
        <v>50.9</v>
      </c>
      <c r="K1223">
        <v>53</v>
      </c>
      <c r="L1223">
        <v>15.1</v>
      </c>
      <c r="M1223">
        <v>15.1</v>
      </c>
      <c r="N1223">
        <v>15</v>
      </c>
      <c r="P1223">
        <v>19</v>
      </c>
      <c r="Q1223">
        <v>10</v>
      </c>
      <c r="R1223">
        <v>1980</v>
      </c>
      <c r="U1223">
        <v>1980</v>
      </c>
      <c r="V1223">
        <v>4.5</v>
      </c>
      <c r="W1223">
        <v>4</v>
      </c>
      <c r="Z1223" t="s">
        <v>2293</v>
      </c>
      <c r="AA1223" t="s">
        <v>2431</v>
      </c>
      <c r="AB1223" t="s">
        <v>2432</v>
      </c>
      <c r="AC1223">
        <v>4</v>
      </c>
      <c r="AD1223">
        <v>3224255</v>
      </c>
      <c r="AE1223">
        <v>2019</v>
      </c>
    </row>
    <row r="1224" spans="1:31">
      <c r="A1224" t="s">
        <v>6729</v>
      </c>
      <c r="B1224">
        <v>40224</v>
      </c>
      <c r="C1224" t="s">
        <v>3938</v>
      </c>
      <c r="D1224">
        <v>0</v>
      </c>
      <c r="E1224">
        <v>1110941</v>
      </c>
      <c r="F1224" t="s">
        <v>2343</v>
      </c>
      <c r="G1224">
        <v>422</v>
      </c>
      <c r="H1224">
        <v>67</v>
      </c>
      <c r="I1224">
        <v>5300</v>
      </c>
      <c r="J1224">
        <v>148.19999999999999</v>
      </c>
      <c r="K1224">
        <v>148.19999999999999</v>
      </c>
      <c r="L1224">
        <v>30</v>
      </c>
      <c r="M1224">
        <v>30</v>
      </c>
      <c r="N1224">
        <v>27</v>
      </c>
      <c r="P1224">
        <v>80</v>
      </c>
      <c r="Q1224">
        <v>200</v>
      </c>
      <c r="R1224">
        <v>2001</v>
      </c>
      <c r="U1224">
        <v>2001</v>
      </c>
      <c r="V1224">
        <v>8</v>
      </c>
      <c r="W1224">
        <v>5</v>
      </c>
      <c r="Z1224" t="s">
        <v>2293</v>
      </c>
      <c r="AA1224" t="s">
        <v>2431</v>
      </c>
      <c r="AB1224" t="s">
        <v>2432</v>
      </c>
      <c r="AC1224">
        <v>4</v>
      </c>
      <c r="AD1224">
        <v>3224255</v>
      </c>
      <c r="AE1224">
        <v>2019</v>
      </c>
    </row>
    <row r="1225" spans="1:31">
      <c r="A1225" t="s">
        <v>6729</v>
      </c>
      <c r="B1225">
        <v>40223</v>
      </c>
      <c r="C1225" t="s">
        <v>3939</v>
      </c>
      <c r="D1225">
        <v>0</v>
      </c>
      <c r="E1225">
        <v>1123633</v>
      </c>
      <c r="F1225" t="s">
        <v>2343</v>
      </c>
      <c r="G1225">
        <v>422</v>
      </c>
      <c r="H1225">
        <v>67</v>
      </c>
      <c r="I1225">
        <v>4000</v>
      </c>
      <c r="J1225">
        <v>148.19999999999999</v>
      </c>
      <c r="K1225">
        <v>148.19999999999999</v>
      </c>
      <c r="L1225">
        <v>30</v>
      </c>
      <c r="M1225">
        <v>30</v>
      </c>
      <c r="N1225">
        <v>27</v>
      </c>
      <c r="P1225">
        <v>80</v>
      </c>
      <c r="Q1225">
        <v>224</v>
      </c>
      <c r="R1225">
        <v>2002</v>
      </c>
      <c r="U1225">
        <v>2002</v>
      </c>
      <c r="V1225">
        <v>8</v>
      </c>
      <c r="W1225">
        <v>5</v>
      </c>
      <c r="Z1225" t="s">
        <v>2293</v>
      </c>
      <c r="AA1225" t="s">
        <v>2431</v>
      </c>
      <c r="AB1225" t="s">
        <v>2432</v>
      </c>
      <c r="AC1225">
        <v>4</v>
      </c>
      <c r="AD1225">
        <v>3224255</v>
      </c>
      <c r="AE1225">
        <v>2019</v>
      </c>
    </row>
    <row r="1226" spans="1:31">
      <c r="A1226" t="s">
        <v>6729</v>
      </c>
      <c r="B1226">
        <v>55811</v>
      </c>
      <c r="C1226" t="s">
        <v>3940</v>
      </c>
      <c r="D1226">
        <v>0</v>
      </c>
      <c r="E1226">
        <v>625553</v>
      </c>
      <c r="F1226" t="s">
        <v>2343</v>
      </c>
      <c r="G1226">
        <v>422</v>
      </c>
      <c r="H1226">
        <v>64</v>
      </c>
      <c r="I1226">
        <v>2490</v>
      </c>
      <c r="J1226">
        <v>108.7</v>
      </c>
      <c r="K1226">
        <v>120</v>
      </c>
      <c r="L1226">
        <v>23</v>
      </c>
      <c r="M1226">
        <v>23</v>
      </c>
      <c r="N1226">
        <v>28</v>
      </c>
      <c r="P1226">
        <v>44</v>
      </c>
      <c r="Q1226">
        <v>110</v>
      </c>
      <c r="R1226">
        <v>1980</v>
      </c>
      <c r="U1226">
        <v>1980</v>
      </c>
      <c r="V1226">
        <v>6.5</v>
      </c>
      <c r="W1226">
        <v>5</v>
      </c>
      <c r="Z1226" t="s">
        <v>2293</v>
      </c>
      <c r="AA1226" t="s">
        <v>2431</v>
      </c>
      <c r="AB1226" t="s">
        <v>2432</v>
      </c>
      <c r="AC1226">
        <v>4</v>
      </c>
      <c r="AD1226">
        <v>3224255</v>
      </c>
      <c r="AE1226">
        <v>2019</v>
      </c>
    </row>
    <row r="1227" spans="1:31">
      <c r="A1227" t="s">
        <v>6729</v>
      </c>
      <c r="B1227">
        <v>28620</v>
      </c>
      <c r="C1227" t="s">
        <v>3941</v>
      </c>
      <c r="D1227">
        <v>0</v>
      </c>
      <c r="E1227">
        <v>1028281</v>
      </c>
      <c r="F1227" t="s">
        <v>2343</v>
      </c>
      <c r="G1227">
        <v>422</v>
      </c>
      <c r="H1227">
        <v>67</v>
      </c>
      <c r="I1227">
        <v>3260</v>
      </c>
      <c r="J1227">
        <v>121.6</v>
      </c>
      <c r="K1227">
        <v>121.6</v>
      </c>
      <c r="L1227">
        <v>26</v>
      </c>
      <c r="M1227">
        <v>26</v>
      </c>
      <c r="N1227">
        <v>26</v>
      </c>
      <c r="P1227">
        <v>79</v>
      </c>
      <c r="Q1227">
        <v>120</v>
      </c>
      <c r="R1227">
        <v>1994</v>
      </c>
      <c r="U1227">
        <v>1994</v>
      </c>
      <c r="V1227">
        <v>5.5</v>
      </c>
      <c r="W1227">
        <v>4.5</v>
      </c>
      <c r="Z1227" t="s">
        <v>2293</v>
      </c>
      <c r="AA1227" t="s">
        <v>2431</v>
      </c>
      <c r="AB1227" t="s">
        <v>2432</v>
      </c>
      <c r="AC1227">
        <v>4</v>
      </c>
      <c r="AD1227">
        <v>3224255</v>
      </c>
      <c r="AE1227">
        <v>2019</v>
      </c>
    </row>
    <row r="1228" spans="1:31">
      <c r="A1228" t="s">
        <v>6729</v>
      </c>
      <c r="B1228">
        <v>28666</v>
      </c>
      <c r="C1228" t="s">
        <v>3942</v>
      </c>
      <c r="D1228">
        <v>0</v>
      </c>
      <c r="E1228">
        <v>1058759</v>
      </c>
      <c r="F1228" t="s">
        <v>2343</v>
      </c>
      <c r="G1228">
        <v>422</v>
      </c>
      <c r="H1228">
        <v>72</v>
      </c>
      <c r="I1228">
        <v>4400</v>
      </c>
      <c r="J1228">
        <v>149.1</v>
      </c>
      <c r="K1228">
        <v>149.1</v>
      </c>
      <c r="L1228">
        <v>30</v>
      </c>
      <c r="M1228">
        <v>30</v>
      </c>
      <c r="N1228">
        <v>27</v>
      </c>
      <c r="P1228">
        <v>64</v>
      </c>
      <c r="Q1228">
        <v>200</v>
      </c>
      <c r="R1228">
        <v>1997</v>
      </c>
      <c r="U1228">
        <v>1997</v>
      </c>
      <c r="V1228">
        <v>5.5</v>
      </c>
      <c r="W1228">
        <v>4.5</v>
      </c>
      <c r="Z1228" t="s">
        <v>2293</v>
      </c>
      <c r="AA1228" t="s">
        <v>2431</v>
      </c>
      <c r="AB1228" t="s">
        <v>2432</v>
      </c>
      <c r="AC1228">
        <v>4</v>
      </c>
      <c r="AD1228">
        <v>3224255</v>
      </c>
      <c r="AE1228">
        <v>2019</v>
      </c>
    </row>
    <row r="1229" spans="1:31">
      <c r="A1229" t="s">
        <v>6729</v>
      </c>
      <c r="B1229">
        <v>28665</v>
      </c>
      <c r="C1229" t="s">
        <v>3943</v>
      </c>
      <c r="D1229">
        <v>0</v>
      </c>
      <c r="E1229">
        <v>1050525</v>
      </c>
      <c r="F1229" t="s">
        <v>2343</v>
      </c>
      <c r="G1229">
        <v>422</v>
      </c>
      <c r="H1229">
        <v>72</v>
      </c>
      <c r="I1229">
        <v>4000</v>
      </c>
      <c r="J1229">
        <v>149.1</v>
      </c>
      <c r="K1229">
        <v>149.1</v>
      </c>
      <c r="L1229">
        <v>30</v>
      </c>
      <c r="M1229">
        <v>30</v>
      </c>
      <c r="N1229">
        <v>27</v>
      </c>
      <c r="P1229">
        <v>75</v>
      </c>
      <c r="Q1229">
        <v>200</v>
      </c>
      <c r="R1229">
        <v>1997</v>
      </c>
      <c r="U1229">
        <v>1997</v>
      </c>
      <c r="V1229">
        <v>5.5</v>
      </c>
      <c r="W1229">
        <v>4.5</v>
      </c>
      <c r="Z1229" t="s">
        <v>2293</v>
      </c>
      <c r="AA1229" t="s">
        <v>2431</v>
      </c>
      <c r="AB1229" t="s">
        <v>2432</v>
      </c>
      <c r="AC1229">
        <v>4</v>
      </c>
      <c r="AD1229">
        <v>3224255</v>
      </c>
      <c r="AE1229">
        <v>2019</v>
      </c>
    </row>
    <row r="1230" spans="1:31">
      <c r="A1230" t="s">
        <v>6729</v>
      </c>
      <c r="B1230">
        <v>75286</v>
      </c>
      <c r="C1230" t="s">
        <v>3944</v>
      </c>
      <c r="D1230">
        <v>0</v>
      </c>
      <c r="E1230">
        <v>565416</v>
      </c>
      <c r="F1230" t="s">
        <v>2292</v>
      </c>
      <c r="G1230">
        <v>422</v>
      </c>
      <c r="H1230">
        <v>123</v>
      </c>
      <c r="I1230">
        <v>600</v>
      </c>
      <c r="J1230">
        <v>92</v>
      </c>
      <c r="K1230">
        <v>92.2</v>
      </c>
      <c r="L1230">
        <v>28</v>
      </c>
      <c r="M1230">
        <v>28</v>
      </c>
      <c r="N1230">
        <v>35</v>
      </c>
      <c r="P1230">
        <v>6</v>
      </c>
      <c r="Q1230">
        <v>181</v>
      </c>
      <c r="R1230">
        <v>1975</v>
      </c>
      <c r="U1230">
        <v>1975</v>
      </c>
      <c r="V1230">
        <v>5</v>
      </c>
      <c r="W1230">
        <v>5</v>
      </c>
      <c r="Z1230" t="s">
        <v>2293</v>
      </c>
      <c r="AA1230" t="s">
        <v>2431</v>
      </c>
      <c r="AB1230" t="s">
        <v>2432</v>
      </c>
      <c r="AC1230">
        <v>4</v>
      </c>
      <c r="AD1230">
        <v>3224255</v>
      </c>
      <c r="AE1230">
        <v>2019</v>
      </c>
    </row>
    <row r="1231" spans="1:31">
      <c r="A1231" t="s">
        <v>6729</v>
      </c>
      <c r="B1231">
        <v>30719</v>
      </c>
      <c r="C1231" t="s">
        <v>3945</v>
      </c>
      <c r="D1231">
        <v>0</v>
      </c>
      <c r="E1231">
        <v>1105415</v>
      </c>
      <c r="F1231" t="s">
        <v>2343</v>
      </c>
      <c r="G1231">
        <v>422</v>
      </c>
      <c r="H1231">
        <v>67</v>
      </c>
      <c r="I1231">
        <v>4000</v>
      </c>
      <c r="J1231">
        <v>148.19999999999999</v>
      </c>
      <c r="K1231">
        <v>148.19999999999999</v>
      </c>
      <c r="L1231">
        <v>30.2</v>
      </c>
      <c r="M1231">
        <v>30.2</v>
      </c>
      <c r="N1231">
        <v>27</v>
      </c>
      <c r="P1231">
        <v>80</v>
      </c>
      <c r="Q1231">
        <v>224</v>
      </c>
      <c r="R1231">
        <v>2001</v>
      </c>
      <c r="U1231">
        <v>2001</v>
      </c>
      <c r="V1231">
        <v>8</v>
      </c>
      <c r="W1231">
        <v>5</v>
      </c>
      <c r="Z1231" t="s">
        <v>2293</v>
      </c>
      <c r="AA1231" t="s">
        <v>2431</v>
      </c>
      <c r="AB1231" t="s">
        <v>2432</v>
      </c>
      <c r="AC1231">
        <v>4</v>
      </c>
      <c r="AD1231">
        <v>3224255</v>
      </c>
      <c r="AE1231">
        <v>2019</v>
      </c>
    </row>
    <row r="1232" spans="1:31">
      <c r="A1232" t="s">
        <v>6729</v>
      </c>
      <c r="B1232">
        <v>79098</v>
      </c>
      <c r="C1232" t="s">
        <v>3946</v>
      </c>
      <c r="D1232">
        <v>0</v>
      </c>
      <c r="E1232">
        <v>555263</v>
      </c>
      <c r="F1232" t="s">
        <v>2292</v>
      </c>
      <c r="G1232">
        <v>422</v>
      </c>
      <c r="H1232">
        <v>24</v>
      </c>
      <c r="I1232">
        <v>850</v>
      </c>
      <c r="J1232">
        <v>47.9</v>
      </c>
      <c r="K1232">
        <v>47.9</v>
      </c>
      <c r="L1232">
        <v>15.4</v>
      </c>
      <c r="M1232">
        <v>15.4</v>
      </c>
      <c r="R1232">
        <v>1974</v>
      </c>
      <c r="U1232">
        <v>1974</v>
      </c>
      <c r="V1232">
        <v>7.5</v>
      </c>
      <c r="W1232">
        <v>5</v>
      </c>
      <c r="Z1232" t="s">
        <v>2303</v>
      </c>
      <c r="AA1232" t="s">
        <v>3947</v>
      </c>
      <c r="AC1232">
        <v>5</v>
      </c>
      <c r="AD1232">
        <v>3909435</v>
      </c>
      <c r="AE1232">
        <v>2019</v>
      </c>
    </row>
    <row r="1233" spans="1:31">
      <c r="A1233" t="s">
        <v>6729</v>
      </c>
      <c r="B1233">
        <v>79097</v>
      </c>
      <c r="C1233" t="s">
        <v>3948</v>
      </c>
      <c r="D1233">
        <v>0</v>
      </c>
      <c r="E1233">
        <v>635622</v>
      </c>
      <c r="F1233" t="s">
        <v>2292</v>
      </c>
      <c r="G1233">
        <v>422</v>
      </c>
      <c r="H1233">
        <v>8</v>
      </c>
      <c r="I1233">
        <v>450</v>
      </c>
      <c r="J1233">
        <v>29.6</v>
      </c>
      <c r="K1233">
        <v>29.6</v>
      </c>
      <c r="L1233">
        <v>10.1</v>
      </c>
      <c r="M1233">
        <v>10.1</v>
      </c>
      <c r="R1233">
        <v>1980</v>
      </c>
      <c r="U1233">
        <v>1980</v>
      </c>
      <c r="V1233">
        <v>5</v>
      </c>
      <c r="W1233">
        <v>5</v>
      </c>
      <c r="Z1233" t="s">
        <v>2303</v>
      </c>
      <c r="AA1233" t="s">
        <v>3947</v>
      </c>
      <c r="AC1233">
        <v>5</v>
      </c>
      <c r="AD1233">
        <v>3909435</v>
      </c>
      <c r="AE1233">
        <v>2019</v>
      </c>
    </row>
    <row r="1234" spans="1:31">
      <c r="A1234" t="s">
        <v>6729</v>
      </c>
      <c r="B1234">
        <v>74513</v>
      </c>
      <c r="C1234" t="s">
        <v>3949</v>
      </c>
      <c r="D1234">
        <v>0</v>
      </c>
      <c r="E1234">
        <v>623793</v>
      </c>
      <c r="F1234" t="s">
        <v>2705</v>
      </c>
      <c r="G1234">
        <v>335</v>
      </c>
      <c r="H1234">
        <v>9</v>
      </c>
      <c r="I1234">
        <v>850</v>
      </c>
      <c r="J1234">
        <v>60.7</v>
      </c>
      <c r="K1234">
        <v>72</v>
      </c>
      <c r="L1234">
        <v>21.2</v>
      </c>
      <c r="M1234">
        <v>21.2</v>
      </c>
      <c r="N1234">
        <v>22</v>
      </c>
      <c r="R1234">
        <v>1954</v>
      </c>
      <c r="S1234" t="s">
        <v>2344</v>
      </c>
      <c r="T1234">
        <v>2014</v>
      </c>
      <c r="U1234">
        <v>2014</v>
      </c>
      <c r="V1234">
        <v>5.4000000953674299</v>
      </c>
      <c r="W1234">
        <v>3</v>
      </c>
      <c r="Z1234" t="s">
        <v>2509</v>
      </c>
      <c r="AA1234" t="s">
        <v>3950</v>
      </c>
      <c r="AC1234">
        <v>5</v>
      </c>
      <c r="AD1234">
        <v>3806650</v>
      </c>
      <c r="AE1234">
        <v>2019</v>
      </c>
    </row>
    <row r="1235" spans="1:31">
      <c r="A1235" t="s">
        <v>6729</v>
      </c>
      <c r="B1235">
        <v>77942</v>
      </c>
      <c r="C1235" t="s">
        <v>3951</v>
      </c>
      <c r="D1235">
        <v>0</v>
      </c>
      <c r="E1235">
        <v>1236729</v>
      </c>
      <c r="F1235" t="s">
        <v>2705</v>
      </c>
      <c r="G1235">
        <v>335</v>
      </c>
      <c r="H1235">
        <v>7</v>
      </c>
      <c r="I1235">
        <v>850</v>
      </c>
      <c r="J1235">
        <v>61.4</v>
      </c>
      <c r="K1235">
        <v>72</v>
      </c>
      <c r="L1235">
        <v>21</v>
      </c>
      <c r="M1235">
        <v>21</v>
      </c>
      <c r="N1235">
        <v>20</v>
      </c>
      <c r="R1235">
        <v>1955</v>
      </c>
      <c r="S1235" t="s">
        <v>2344</v>
      </c>
      <c r="T1235">
        <v>2013</v>
      </c>
      <c r="U1235">
        <v>2013</v>
      </c>
      <c r="V1235">
        <v>5.4000000953674299</v>
      </c>
      <c r="W1235">
        <v>4.4000000953674299</v>
      </c>
      <c r="Z1235" t="s">
        <v>2509</v>
      </c>
      <c r="AA1235" t="s">
        <v>3950</v>
      </c>
      <c r="AC1235">
        <v>5</v>
      </c>
      <c r="AD1235">
        <v>3806650</v>
      </c>
      <c r="AE1235">
        <v>2019</v>
      </c>
    </row>
    <row r="1236" spans="1:31">
      <c r="A1236" t="s">
        <v>6729</v>
      </c>
      <c r="B1236">
        <v>3526</v>
      </c>
      <c r="C1236" t="s">
        <v>3952</v>
      </c>
      <c r="D1236">
        <v>0</v>
      </c>
      <c r="E1236">
        <v>668259</v>
      </c>
      <c r="F1236" t="s">
        <v>2378</v>
      </c>
      <c r="G1236">
        <v>359</v>
      </c>
      <c r="H1236">
        <v>29</v>
      </c>
      <c r="I1236">
        <v>165</v>
      </c>
      <c r="J1236">
        <v>51.5</v>
      </c>
      <c r="K1236">
        <v>51.5</v>
      </c>
      <c r="L1236">
        <v>14</v>
      </c>
      <c r="M1236">
        <v>14</v>
      </c>
      <c r="N1236">
        <v>25</v>
      </c>
      <c r="P1236">
        <v>38</v>
      </c>
      <c r="R1236">
        <v>1955</v>
      </c>
      <c r="U1236">
        <v>1955</v>
      </c>
      <c r="V1236">
        <v>6</v>
      </c>
      <c r="W1236">
        <v>4</v>
      </c>
      <c r="Z1236" t="s">
        <v>2303</v>
      </c>
      <c r="AA1236" t="s">
        <v>3762</v>
      </c>
      <c r="AC1236">
        <v>5</v>
      </c>
      <c r="AD1236">
        <v>3905881</v>
      </c>
      <c r="AE1236">
        <v>2019</v>
      </c>
    </row>
    <row r="1237" spans="1:31">
      <c r="A1237" t="s">
        <v>6729</v>
      </c>
      <c r="B1237">
        <v>78509</v>
      </c>
      <c r="C1237" t="s">
        <v>3953</v>
      </c>
      <c r="D1237">
        <v>0</v>
      </c>
      <c r="E1237">
        <v>990698</v>
      </c>
      <c r="F1237" t="s">
        <v>2339</v>
      </c>
      <c r="G1237">
        <v>359</v>
      </c>
      <c r="H1237">
        <v>47</v>
      </c>
      <c r="I1237">
        <v>370</v>
      </c>
      <c r="J1237">
        <v>57</v>
      </c>
      <c r="K1237">
        <v>57</v>
      </c>
      <c r="L1237">
        <v>14</v>
      </c>
      <c r="M1237">
        <v>14</v>
      </c>
      <c r="N1237">
        <v>17</v>
      </c>
      <c r="P1237">
        <v>44</v>
      </c>
      <c r="R1237">
        <v>1971</v>
      </c>
      <c r="U1237">
        <v>1971</v>
      </c>
      <c r="V1237">
        <v>6</v>
      </c>
      <c r="W1237">
        <v>4</v>
      </c>
      <c r="Z1237" t="s">
        <v>2303</v>
      </c>
      <c r="AA1237" t="s">
        <v>3762</v>
      </c>
      <c r="AC1237">
        <v>5</v>
      </c>
      <c r="AD1237">
        <v>3905881</v>
      </c>
      <c r="AE1237">
        <v>2019</v>
      </c>
    </row>
    <row r="1238" spans="1:31">
      <c r="A1238" t="s">
        <v>6729</v>
      </c>
      <c r="B1238">
        <v>17812</v>
      </c>
      <c r="C1238" t="s">
        <v>3954</v>
      </c>
      <c r="D1238">
        <v>0</v>
      </c>
      <c r="E1238">
        <v>994263</v>
      </c>
      <c r="F1238" t="s">
        <v>2339</v>
      </c>
      <c r="G1238">
        <v>359</v>
      </c>
      <c r="H1238">
        <v>29</v>
      </c>
      <c r="I1238">
        <v>1370</v>
      </c>
      <c r="J1238">
        <v>57</v>
      </c>
      <c r="K1238">
        <v>60</v>
      </c>
      <c r="L1238">
        <v>16</v>
      </c>
      <c r="M1238">
        <v>16</v>
      </c>
      <c r="N1238">
        <v>10</v>
      </c>
      <c r="P1238">
        <v>124</v>
      </c>
      <c r="Q1238">
        <v>36</v>
      </c>
      <c r="R1238">
        <v>1993</v>
      </c>
      <c r="U1238">
        <v>1993</v>
      </c>
      <c r="V1238">
        <v>6</v>
      </c>
      <c r="W1238">
        <v>3</v>
      </c>
      <c r="Z1238" t="s">
        <v>2298</v>
      </c>
      <c r="AA1238" t="s">
        <v>2434</v>
      </c>
      <c r="AB1238" t="s">
        <v>2432</v>
      </c>
      <c r="AC1238">
        <v>5</v>
      </c>
      <c r="AD1238">
        <v>1509734</v>
      </c>
      <c r="AE1238">
        <v>2019</v>
      </c>
    </row>
    <row r="1239" spans="1:31">
      <c r="A1239" t="s">
        <v>6729</v>
      </c>
      <c r="B1239">
        <v>49690</v>
      </c>
      <c r="C1239" t="s">
        <v>3955</v>
      </c>
      <c r="D1239">
        <v>0</v>
      </c>
      <c r="E1239">
        <v>973658</v>
      </c>
      <c r="F1239" t="s">
        <v>2709</v>
      </c>
      <c r="G1239">
        <v>351</v>
      </c>
      <c r="H1239">
        <v>64</v>
      </c>
      <c r="I1239">
        <v>2100</v>
      </c>
      <c r="J1239">
        <v>85</v>
      </c>
      <c r="K1239">
        <v>85</v>
      </c>
      <c r="L1239">
        <v>25</v>
      </c>
      <c r="M1239">
        <v>25</v>
      </c>
      <c r="N1239">
        <v>20</v>
      </c>
      <c r="P1239">
        <v>298</v>
      </c>
      <c r="R1239">
        <v>1991</v>
      </c>
      <c r="U1239">
        <v>1991</v>
      </c>
      <c r="V1239">
        <v>8.8000001907348597</v>
      </c>
      <c r="W1239">
        <v>2</v>
      </c>
      <c r="Z1239" t="s">
        <v>2452</v>
      </c>
      <c r="AA1239" t="s">
        <v>3956</v>
      </c>
      <c r="AB1239" t="s">
        <v>3409</v>
      </c>
      <c r="AC1239">
        <v>5</v>
      </c>
      <c r="AD1239">
        <v>105048</v>
      </c>
      <c r="AE1239">
        <v>2019</v>
      </c>
    </row>
    <row r="1240" spans="1:31">
      <c r="A1240" t="s">
        <v>6729</v>
      </c>
      <c r="B1240">
        <v>815</v>
      </c>
      <c r="C1240" t="s">
        <v>3957</v>
      </c>
      <c r="D1240">
        <v>0</v>
      </c>
      <c r="E1240">
        <v>696693</v>
      </c>
      <c r="F1240" t="s">
        <v>2709</v>
      </c>
      <c r="G1240">
        <v>351</v>
      </c>
      <c r="H1240">
        <v>66</v>
      </c>
      <c r="I1240">
        <v>1550</v>
      </c>
      <c r="J1240">
        <v>86.5</v>
      </c>
      <c r="K1240">
        <v>86.5</v>
      </c>
      <c r="L1240">
        <v>25.5</v>
      </c>
      <c r="M1240">
        <v>25.5</v>
      </c>
      <c r="N1240">
        <v>20</v>
      </c>
      <c r="P1240">
        <v>147</v>
      </c>
      <c r="R1240">
        <v>1986</v>
      </c>
      <c r="U1240">
        <v>1986</v>
      </c>
      <c r="V1240">
        <v>8.3000001907348597</v>
      </c>
      <c r="W1240">
        <v>2</v>
      </c>
      <c r="Z1240" t="s">
        <v>2452</v>
      </c>
      <c r="AA1240" t="s">
        <v>3956</v>
      </c>
      <c r="AB1240" t="s">
        <v>3409</v>
      </c>
      <c r="AC1240">
        <v>5</v>
      </c>
      <c r="AD1240">
        <v>105048</v>
      </c>
      <c r="AE1240">
        <v>2019</v>
      </c>
    </row>
    <row r="1241" spans="1:31">
      <c r="A1241" t="s">
        <v>6729</v>
      </c>
      <c r="B1241">
        <v>5195</v>
      </c>
      <c r="C1241" t="s">
        <v>3958</v>
      </c>
      <c r="D1241">
        <v>0</v>
      </c>
      <c r="E1241">
        <v>1029417</v>
      </c>
      <c r="F1241" t="s">
        <v>2709</v>
      </c>
      <c r="G1241">
        <v>351</v>
      </c>
      <c r="H1241">
        <v>77</v>
      </c>
      <c r="I1241">
        <v>2100</v>
      </c>
      <c r="J1241">
        <v>84</v>
      </c>
      <c r="K1241">
        <v>84</v>
      </c>
      <c r="L1241">
        <v>25</v>
      </c>
      <c r="M1241">
        <v>25</v>
      </c>
      <c r="N1241">
        <v>20</v>
      </c>
      <c r="P1241">
        <v>300</v>
      </c>
      <c r="R1241">
        <v>1995</v>
      </c>
      <c r="U1241">
        <v>1995</v>
      </c>
      <c r="V1241">
        <v>8.8000001907348597</v>
      </c>
      <c r="W1241">
        <v>2</v>
      </c>
      <c r="Z1241" t="s">
        <v>2452</v>
      </c>
      <c r="AA1241" t="s">
        <v>3956</v>
      </c>
      <c r="AB1241" t="s">
        <v>3409</v>
      </c>
      <c r="AC1241">
        <v>5</v>
      </c>
      <c r="AD1241">
        <v>105048</v>
      </c>
      <c r="AE1241">
        <v>2019</v>
      </c>
    </row>
    <row r="1242" spans="1:31">
      <c r="A1242" t="s">
        <v>6729</v>
      </c>
      <c r="B1242">
        <v>34416</v>
      </c>
      <c r="C1242" t="s">
        <v>3959</v>
      </c>
      <c r="D1242">
        <v>0</v>
      </c>
      <c r="E1242">
        <v>1030556</v>
      </c>
      <c r="F1242" t="s">
        <v>2709</v>
      </c>
      <c r="G1242">
        <v>351</v>
      </c>
      <c r="H1242">
        <v>64</v>
      </c>
      <c r="I1242">
        <v>3498</v>
      </c>
      <c r="J1242">
        <v>88.8</v>
      </c>
      <c r="K1242">
        <v>88.8</v>
      </c>
      <c r="L1242">
        <v>24</v>
      </c>
      <c r="M1242">
        <v>24</v>
      </c>
      <c r="P1242">
        <v>298</v>
      </c>
      <c r="Q1242">
        <v>94</v>
      </c>
      <c r="R1242">
        <v>1995</v>
      </c>
      <c r="U1242">
        <v>1995</v>
      </c>
      <c r="V1242">
        <v>9.3000001907348597</v>
      </c>
      <c r="W1242">
        <v>2</v>
      </c>
      <c r="Z1242" t="s">
        <v>2452</v>
      </c>
      <c r="AA1242" t="s">
        <v>3956</v>
      </c>
      <c r="AB1242" t="s">
        <v>3409</v>
      </c>
      <c r="AC1242">
        <v>5</v>
      </c>
      <c r="AD1242">
        <v>105048</v>
      </c>
      <c r="AE1242">
        <v>2019</v>
      </c>
    </row>
    <row r="1243" spans="1:31">
      <c r="A1243" t="s">
        <v>6729</v>
      </c>
      <c r="B1243">
        <v>19593</v>
      </c>
      <c r="C1243" t="s">
        <v>3960</v>
      </c>
      <c r="D1243">
        <v>0</v>
      </c>
      <c r="E1243">
        <v>291352</v>
      </c>
      <c r="F1243" t="s">
        <v>2442</v>
      </c>
      <c r="G1243">
        <v>351</v>
      </c>
      <c r="H1243">
        <v>17</v>
      </c>
      <c r="I1243">
        <v>330</v>
      </c>
      <c r="J1243">
        <v>53</v>
      </c>
      <c r="K1243">
        <v>65</v>
      </c>
      <c r="L1243">
        <v>16</v>
      </c>
      <c r="M1243">
        <v>18</v>
      </c>
      <c r="N1243">
        <v>22</v>
      </c>
      <c r="P1243">
        <v>59</v>
      </c>
      <c r="Q1243">
        <v>25</v>
      </c>
      <c r="R1243">
        <v>1963</v>
      </c>
      <c r="U1243">
        <v>1963</v>
      </c>
      <c r="V1243">
        <v>4.1999998092651296</v>
      </c>
      <c r="W1243">
        <v>4</v>
      </c>
      <c r="Z1243" t="s">
        <v>2402</v>
      </c>
      <c r="AA1243" t="s">
        <v>3292</v>
      </c>
      <c r="AC1243">
        <v>5</v>
      </c>
      <c r="AD1243">
        <v>309045</v>
      </c>
      <c r="AE1243">
        <v>2019</v>
      </c>
    </row>
    <row r="1244" spans="1:31">
      <c r="A1244" t="s">
        <v>6729</v>
      </c>
      <c r="B1244">
        <v>82579</v>
      </c>
      <c r="C1244" t="s">
        <v>3961</v>
      </c>
      <c r="D1244">
        <v>0</v>
      </c>
      <c r="F1244" t="s">
        <v>2292</v>
      </c>
      <c r="G1244">
        <v>422</v>
      </c>
      <c r="H1244">
        <v>999999</v>
      </c>
      <c r="I1244">
        <v>400</v>
      </c>
      <c r="J1244">
        <v>52</v>
      </c>
      <c r="K1244">
        <v>52</v>
      </c>
      <c r="L1244">
        <v>14.5</v>
      </c>
      <c r="M1244">
        <v>14.5</v>
      </c>
      <c r="R1244">
        <v>1972</v>
      </c>
      <c r="U1244">
        <v>1972</v>
      </c>
      <c r="V1244">
        <v>4.5</v>
      </c>
      <c r="W1244">
        <v>4</v>
      </c>
      <c r="Z1244" t="s">
        <v>2838</v>
      </c>
      <c r="AA1244" t="s">
        <v>3962</v>
      </c>
      <c r="AC1244">
        <v>5</v>
      </c>
      <c r="AD1244">
        <v>324663</v>
      </c>
      <c r="AE1244">
        <v>2019</v>
      </c>
    </row>
    <row r="1245" spans="1:31">
      <c r="A1245" t="s">
        <v>6729</v>
      </c>
      <c r="B1245">
        <v>82578</v>
      </c>
      <c r="C1245" t="s">
        <v>2090</v>
      </c>
      <c r="D1245">
        <v>0</v>
      </c>
      <c r="F1245" t="s">
        <v>2292</v>
      </c>
      <c r="G1245">
        <v>422</v>
      </c>
      <c r="H1245">
        <v>999999</v>
      </c>
      <c r="I1245">
        <v>110</v>
      </c>
      <c r="J1245">
        <v>24</v>
      </c>
      <c r="K1245">
        <v>24</v>
      </c>
      <c r="L1245">
        <v>8</v>
      </c>
      <c r="M1245">
        <v>8</v>
      </c>
      <c r="R1245">
        <v>1975</v>
      </c>
      <c r="U1245">
        <v>1975</v>
      </c>
      <c r="V1245">
        <v>4.5</v>
      </c>
      <c r="W1245">
        <v>4</v>
      </c>
      <c r="Z1245" t="s">
        <v>2838</v>
      </c>
      <c r="AA1245" t="s">
        <v>3962</v>
      </c>
      <c r="AC1245">
        <v>5</v>
      </c>
      <c r="AD1245">
        <v>324663</v>
      </c>
      <c r="AE1245">
        <v>2019</v>
      </c>
    </row>
    <row r="1246" spans="1:31">
      <c r="A1246" t="s">
        <v>6729</v>
      </c>
      <c r="B1246">
        <v>68726</v>
      </c>
      <c r="C1246" t="s">
        <v>3963</v>
      </c>
      <c r="D1246">
        <v>0</v>
      </c>
      <c r="E1246">
        <v>517760</v>
      </c>
      <c r="F1246" t="s">
        <v>2292</v>
      </c>
      <c r="G1246">
        <v>422</v>
      </c>
      <c r="H1246">
        <v>37</v>
      </c>
      <c r="I1246">
        <v>800</v>
      </c>
      <c r="J1246">
        <v>65</v>
      </c>
      <c r="K1246">
        <v>65</v>
      </c>
      <c r="L1246">
        <v>16.2</v>
      </c>
      <c r="M1246">
        <v>16.2</v>
      </c>
      <c r="R1246">
        <v>1968</v>
      </c>
      <c r="U1246">
        <v>1968</v>
      </c>
      <c r="V1246">
        <v>5</v>
      </c>
      <c r="W1246">
        <v>3</v>
      </c>
      <c r="Z1246" t="s">
        <v>2838</v>
      </c>
      <c r="AA1246" t="s">
        <v>2364</v>
      </c>
      <c r="AC1246">
        <v>5</v>
      </c>
      <c r="AD1246">
        <v>324663</v>
      </c>
      <c r="AE1246">
        <v>2019</v>
      </c>
    </row>
    <row r="1247" spans="1:31">
      <c r="A1247" t="s">
        <v>6729</v>
      </c>
      <c r="B1247">
        <v>82580</v>
      </c>
      <c r="C1247" t="s">
        <v>3964</v>
      </c>
      <c r="D1247">
        <v>0</v>
      </c>
      <c r="E1247">
        <v>630999</v>
      </c>
      <c r="F1247" t="s">
        <v>2292</v>
      </c>
      <c r="G1247">
        <v>422</v>
      </c>
      <c r="H1247">
        <v>15</v>
      </c>
      <c r="I1247">
        <v>530</v>
      </c>
      <c r="J1247">
        <v>40</v>
      </c>
      <c r="K1247">
        <v>40</v>
      </c>
      <c r="L1247">
        <v>14</v>
      </c>
      <c r="M1247">
        <v>14</v>
      </c>
      <c r="R1247">
        <v>1981</v>
      </c>
      <c r="U1247">
        <v>1981</v>
      </c>
      <c r="V1247">
        <v>4</v>
      </c>
      <c r="W1247">
        <v>3</v>
      </c>
      <c r="Z1247" t="s">
        <v>2838</v>
      </c>
      <c r="AA1247" t="s">
        <v>3962</v>
      </c>
      <c r="AC1247">
        <v>5</v>
      </c>
      <c r="AD1247">
        <v>324663</v>
      </c>
      <c r="AE1247">
        <v>2019</v>
      </c>
    </row>
    <row r="1248" spans="1:31">
      <c r="A1248" t="s">
        <v>6729</v>
      </c>
      <c r="B1248">
        <v>62088</v>
      </c>
      <c r="C1248" t="s">
        <v>3965</v>
      </c>
      <c r="D1248">
        <v>0</v>
      </c>
      <c r="E1248">
        <v>632799</v>
      </c>
      <c r="F1248" t="s">
        <v>2343</v>
      </c>
      <c r="G1248">
        <v>422</v>
      </c>
      <c r="H1248">
        <v>59</v>
      </c>
      <c r="I1248">
        <v>1600</v>
      </c>
      <c r="J1248">
        <v>91.3</v>
      </c>
      <c r="K1248">
        <v>110</v>
      </c>
      <c r="L1248">
        <v>19.600000000000001</v>
      </c>
      <c r="M1248">
        <v>22</v>
      </c>
      <c r="N1248">
        <v>15</v>
      </c>
      <c r="P1248">
        <v>44</v>
      </c>
      <c r="Q1248">
        <v>28</v>
      </c>
      <c r="R1248">
        <v>1981</v>
      </c>
      <c r="U1248">
        <v>1981</v>
      </c>
      <c r="V1248">
        <v>10</v>
      </c>
      <c r="W1248">
        <v>5.5</v>
      </c>
      <c r="Z1248" t="s">
        <v>2363</v>
      </c>
      <c r="AA1248" t="s">
        <v>2474</v>
      </c>
      <c r="AC1248">
        <v>4</v>
      </c>
      <c r="AD1248">
        <v>3309125</v>
      </c>
      <c r="AE1248">
        <v>2019</v>
      </c>
    </row>
    <row r="1249" spans="1:31">
      <c r="A1249" t="s">
        <v>6729</v>
      </c>
      <c r="B1249">
        <v>42637</v>
      </c>
      <c r="C1249" t="s">
        <v>3966</v>
      </c>
      <c r="D1249">
        <v>0</v>
      </c>
      <c r="E1249">
        <v>581830</v>
      </c>
      <c r="F1249" t="s">
        <v>2446</v>
      </c>
      <c r="G1249">
        <v>351</v>
      </c>
      <c r="H1249">
        <v>94</v>
      </c>
      <c r="I1249">
        <v>450</v>
      </c>
      <c r="J1249">
        <v>80</v>
      </c>
      <c r="K1249">
        <v>120</v>
      </c>
      <c r="L1249">
        <v>27.2</v>
      </c>
      <c r="M1249">
        <v>28.3</v>
      </c>
      <c r="N1249">
        <v>40</v>
      </c>
      <c r="P1249">
        <v>288</v>
      </c>
      <c r="R1249">
        <v>1977</v>
      </c>
      <c r="U1249">
        <v>1977</v>
      </c>
      <c r="V1249">
        <v>3</v>
      </c>
      <c r="W1249">
        <v>2.5</v>
      </c>
      <c r="Z1249" t="s">
        <v>3967</v>
      </c>
      <c r="AA1249" t="s">
        <v>3968</v>
      </c>
      <c r="AC1249">
        <v>4</v>
      </c>
      <c r="AD1249">
        <v>2806323</v>
      </c>
      <c r="AE1249">
        <v>2019</v>
      </c>
    </row>
    <row r="1250" spans="1:31">
      <c r="A1250" t="s">
        <v>6729</v>
      </c>
      <c r="B1250">
        <v>75114</v>
      </c>
      <c r="C1250" t="s">
        <v>3969</v>
      </c>
      <c r="D1250">
        <v>0</v>
      </c>
      <c r="E1250">
        <v>600913</v>
      </c>
      <c r="F1250" t="s">
        <v>2334</v>
      </c>
      <c r="G1250">
        <v>359</v>
      </c>
      <c r="H1250">
        <v>27</v>
      </c>
      <c r="I1250">
        <v>400</v>
      </c>
      <c r="J1250">
        <v>38.799999999999997</v>
      </c>
      <c r="K1250">
        <v>38.799999999999997</v>
      </c>
      <c r="L1250">
        <v>14</v>
      </c>
      <c r="M1250">
        <v>14</v>
      </c>
      <c r="N1250">
        <v>22</v>
      </c>
      <c r="Q1250">
        <v>22</v>
      </c>
      <c r="R1250">
        <v>1978</v>
      </c>
      <c r="U1250">
        <v>1978</v>
      </c>
      <c r="V1250">
        <v>6</v>
      </c>
      <c r="W1250">
        <v>6</v>
      </c>
      <c r="Z1250" t="s">
        <v>2303</v>
      </c>
      <c r="AC1250">
        <v>5</v>
      </c>
      <c r="AD1250">
        <v>4009196</v>
      </c>
      <c r="AE1250">
        <v>2019</v>
      </c>
    </row>
    <row r="1251" spans="1:31">
      <c r="A1251" t="s">
        <v>6729</v>
      </c>
      <c r="B1251">
        <v>14170</v>
      </c>
      <c r="C1251" t="s">
        <v>3970</v>
      </c>
      <c r="D1251">
        <v>1115</v>
      </c>
      <c r="E1251">
        <v>516950</v>
      </c>
      <c r="F1251" t="s">
        <v>2334</v>
      </c>
      <c r="G1251">
        <v>359</v>
      </c>
      <c r="H1251">
        <v>10</v>
      </c>
      <c r="I1251">
        <v>500</v>
      </c>
      <c r="J1251">
        <v>34.1</v>
      </c>
      <c r="K1251">
        <v>34.1</v>
      </c>
      <c r="L1251">
        <v>13.3</v>
      </c>
      <c r="M1251">
        <v>13.3</v>
      </c>
      <c r="N1251">
        <v>12</v>
      </c>
      <c r="P1251">
        <v>24</v>
      </c>
      <c r="R1251">
        <v>1968</v>
      </c>
      <c r="U1251">
        <v>1968</v>
      </c>
      <c r="V1251">
        <v>2.5999999046325599</v>
      </c>
      <c r="W1251">
        <v>2.5999999046325599</v>
      </c>
      <c r="Z1251" t="s">
        <v>2303</v>
      </c>
      <c r="AA1251" t="s">
        <v>3971</v>
      </c>
      <c r="AC1251">
        <v>5</v>
      </c>
      <c r="AD1251">
        <v>4009196</v>
      </c>
      <c r="AE1251">
        <v>2019</v>
      </c>
    </row>
    <row r="1252" spans="1:31">
      <c r="A1252" t="s">
        <v>6729</v>
      </c>
      <c r="B1252">
        <v>82181</v>
      </c>
      <c r="C1252" t="s">
        <v>3972</v>
      </c>
      <c r="D1252">
        <v>0</v>
      </c>
      <c r="E1252">
        <v>957548</v>
      </c>
      <c r="F1252" t="s">
        <v>2297</v>
      </c>
      <c r="G1252">
        <v>359</v>
      </c>
      <c r="H1252">
        <v>31</v>
      </c>
      <c r="I1252">
        <v>86</v>
      </c>
      <c r="J1252">
        <v>58</v>
      </c>
      <c r="K1252">
        <v>83</v>
      </c>
      <c r="L1252">
        <v>15</v>
      </c>
      <c r="M1252">
        <v>15</v>
      </c>
      <c r="N1252">
        <v>65</v>
      </c>
      <c r="P1252">
        <v>28</v>
      </c>
      <c r="R1252">
        <v>1990</v>
      </c>
      <c r="U1252">
        <v>1990</v>
      </c>
      <c r="V1252">
        <v>8</v>
      </c>
      <c r="W1252">
        <v>8</v>
      </c>
      <c r="Z1252" t="s">
        <v>2379</v>
      </c>
      <c r="AA1252" t="s">
        <v>3973</v>
      </c>
      <c r="AC1252">
        <v>5</v>
      </c>
      <c r="AD1252">
        <v>807539</v>
      </c>
      <c r="AE1252">
        <v>2019</v>
      </c>
    </row>
    <row r="1253" spans="1:31">
      <c r="A1253" t="s">
        <v>6729</v>
      </c>
      <c r="B1253">
        <v>82180</v>
      </c>
      <c r="C1253" t="s">
        <v>3974</v>
      </c>
      <c r="D1253">
        <v>0</v>
      </c>
      <c r="E1253">
        <v>1242856</v>
      </c>
      <c r="F1253" t="s">
        <v>2297</v>
      </c>
      <c r="G1253">
        <v>359</v>
      </c>
      <c r="H1253">
        <v>30</v>
      </c>
      <c r="I1253">
        <v>1250</v>
      </c>
      <c r="J1253">
        <v>81</v>
      </c>
      <c r="K1253">
        <v>81</v>
      </c>
      <c r="L1253">
        <v>26.4</v>
      </c>
      <c r="M1253">
        <v>26.4</v>
      </c>
      <c r="N1253">
        <v>21</v>
      </c>
      <c r="P1253">
        <v>89</v>
      </c>
      <c r="R1253">
        <v>2012</v>
      </c>
      <c r="U1253">
        <v>2012</v>
      </c>
      <c r="V1253">
        <v>7</v>
      </c>
      <c r="W1253">
        <v>7</v>
      </c>
      <c r="Z1253" t="s">
        <v>2379</v>
      </c>
      <c r="AA1253" t="s">
        <v>2380</v>
      </c>
      <c r="AC1253">
        <v>5</v>
      </c>
      <c r="AD1253">
        <v>807539</v>
      </c>
      <c r="AE1253">
        <v>2019</v>
      </c>
    </row>
    <row r="1254" spans="1:31">
      <c r="A1254" t="s">
        <v>6729</v>
      </c>
      <c r="B1254">
        <v>82179</v>
      </c>
      <c r="C1254" t="s">
        <v>3975</v>
      </c>
      <c r="D1254">
        <v>0</v>
      </c>
      <c r="E1254">
        <v>1089463</v>
      </c>
      <c r="F1254" t="s">
        <v>2297</v>
      </c>
      <c r="G1254">
        <v>359</v>
      </c>
      <c r="H1254">
        <v>26</v>
      </c>
      <c r="I1254">
        <v>170</v>
      </c>
      <c r="J1254">
        <v>62</v>
      </c>
      <c r="K1254">
        <v>62</v>
      </c>
      <c r="L1254">
        <v>30</v>
      </c>
      <c r="M1254">
        <v>30</v>
      </c>
      <c r="N1254">
        <v>70</v>
      </c>
      <c r="P1254">
        <v>85</v>
      </c>
      <c r="R1254">
        <v>2000</v>
      </c>
      <c r="U1254">
        <v>2000</v>
      </c>
      <c r="V1254">
        <v>8</v>
      </c>
      <c r="W1254">
        <v>8</v>
      </c>
      <c r="Z1254" t="s">
        <v>2379</v>
      </c>
      <c r="AA1254" t="s">
        <v>2380</v>
      </c>
      <c r="AC1254">
        <v>5</v>
      </c>
      <c r="AD1254">
        <v>807539</v>
      </c>
      <c r="AE1254">
        <v>2019</v>
      </c>
    </row>
    <row r="1255" spans="1:31">
      <c r="A1255" t="s">
        <v>6729</v>
      </c>
      <c r="B1255">
        <v>47430</v>
      </c>
      <c r="C1255" t="s">
        <v>3976</v>
      </c>
      <c r="D1255">
        <v>0</v>
      </c>
      <c r="E1255">
        <v>1024902</v>
      </c>
      <c r="F1255" t="s">
        <v>2297</v>
      </c>
      <c r="G1255">
        <v>359</v>
      </c>
      <c r="H1255">
        <v>19</v>
      </c>
      <c r="I1255">
        <v>450</v>
      </c>
      <c r="J1255">
        <v>45</v>
      </c>
      <c r="K1255">
        <v>45</v>
      </c>
      <c r="L1255">
        <v>16</v>
      </c>
      <c r="M1255">
        <v>16</v>
      </c>
      <c r="N1255">
        <v>14</v>
      </c>
      <c r="P1255">
        <v>30</v>
      </c>
      <c r="R1255">
        <v>1994</v>
      </c>
      <c r="U1255">
        <v>1994</v>
      </c>
      <c r="V1255">
        <v>2</v>
      </c>
      <c r="W1255">
        <v>2</v>
      </c>
      <c r="Z1255" t="s">
        <v>2379</v>
      </c>
      <c r="AA1255" t="s">
        <v>2380</v>
      </c>
      <c r="AC1255">
        <v>5</v>
      </c>
      <c r="AD1255">
        <v>807539</v>
      </c>
      <c r="AE1255">
        <v>2019</v>
      </c>
    </row>
    <row r="1256" spans="1:31">
      <c r="A1256" t="s">
        <v>6729</v>
      </c>
      <c r="B1256">
        <v>47429</v>
      </c>
      <c r="C1256" t="s">
        <v>3977</v>
      </c>
      <c r="D1256">
        <v>0</v>
      </c>
      <c r="E1256">
        <v>1131233</v>
      </c>
      <c r="F1256" t="s">
        <v>2297</v>
      </c>
      <c r="G1256">
        <v>359</v>
      </c>
      <c r="H1256">
        <v>76</v>
      </c>
      <c r="I1256">
        <v>850</v>
      </c>
      <c r="J1256">
        <v>65</v>
      </c>
      <c r="K1256">
        <v>65</v>
      </c>
      <c r="L1256">
        <v>24</v>
      </c>
      <c r="M1256">
        <v>24</v>
      </c>
      <c r="N1256">
        <v>16</v>
      </c>
      <c r="P1256">
        <v>94</v>
      </c>
      <c r="R1256">
        <v>2002</v>
      </c>
      <c r="U1256">
        <v>2002</v>
      </c>
      <c r="V1256">
        <v>3</v>
      </c>
      <c r="W1256">
        <v>3</v>
      </c>
      <c r="Z1256" t="s">
        <v>2379</v>
      </c>
      <c r="AA1256" t="s">
        <v>2380</v>
      </c>
      <c r="AC1256">
        <v>5</v>
      </c>
      <c r="AD1256">
        <v>807539</v>
      </c>
      <c r="AE1256">
        <v>2019</v>
      </c>
    </row>
    <row r="1257" spans="1:31">
      <c r="A1257" t="s">
        <v>6729</v>
      </c>
      <c r="B1257">
        <v>77606</v>
      </c>
      <c r="C1257" t="s">
        <v>3978</v>
      </c>
      <c r="D1257">
        <v>0</v>
      </c>
      <c r="E1257">
        <v>1182801</v>
      </c>
      <c r="F1257" t="s">
        <v>2297</v>
      </c>
      <c r="G1257">
        <v>359</v>
      </c>
      <c r="H1257">
        <v>8</v>
      </c>
      <c r="I1257">
        <v>350</v>
      </c>
      <c r="J1257">
        <v>30</v>
      </c>
      <c r="K1257">
        <v>30</v>
      </c>
      <c r="L1257">
        <v>11.9</v>
      </c>
      <c r="M1257">
        <v>11.9</v>
      </c>
      <c r="Q1257">
        <v>10</v>
      </c>
      <c r="R1257">
        <v>2005</v>
      </c>
      <c r="U1257">
        <v>2005</v>
      </c>
      <c r="V1257">
        <v>10</v>
      </c>
      <c r="W1257">
        <v>3</v>
      </c>
      <c r="Z1257" t="s">
        <v>3623</v>
      </c>
      <c r="AA1257" t="s">
        <v>3979</v>
      </c>
      <c r="AC1257">
        <v>4</v>
      </c>
      <c r="AD1257">
        <v>1700191</v>
      </c>
      <c r="AE1257">
        <v>2019</v>
      </c>
    </row>
    <row r="1258" spans="1:31">
      <c r="A1258" t="s">
        <v>6729</v>
      </c>
      <c r="B1258">
        <v>72502</v>
      </c>
      <c r="C1258" t="s">
        <v>3980</v>
      </c>
      <c r="D1258">
        <v>0</v>
      </c>
      <c r="E1258">
        <v>953891</v>
      </c>
      <c r="F1258" t="s">
        <v>2288</v>
      </c>
      <c r="G1258">
        <v>329</v>
      </c>
      <c r="H1258">
        <v>65</v>
      </c>
      <c r="I1258">
        <v>1280</v>
      </c>
      <c r="J1258">
        <v>108</v>
      </c>
      <c r="K1258">
        <v>108</v>
      </c>
      <c r="L1258">
        <v>37</v>
      </c>
      <c r="M1258">
        <v>37</v>
      </c>
      <c r="N1258">
        <v>33</v>
      </c>
      <c r="P1258">
        <v>130</v>
      </c>
      <c r="Q1258">
        <v>110</v>
      </c>
      <c r="R1258">
        <v>1989</v>
      </c>
      <c r="U1258">
        <v>1989</v>
      </c>
      <c r="V1258">
        <v>7.8000001907348597</v>
      </c>
      <c r="W1258">
        <v>7</v>
      </c>
      <c r="Z1258" t="s">
        <v>2792</v>
      </c>
      <c r="AA1258" t="s">
        <v>3981</v>
      </c>
      <c r="AB1258" t="s">
        <v>2329</v>
      </c>
      <c r="AC1258">
        <v>3</v>
      </c>
      <c r="AD1258">
        <v>2330357</v>
      </c>
      <c r="AE1258">
        <v>2019</v>
      </c>
    </row>
    <row r="1259" spans="1:31">
      <c r="A1259" t="s">
        <v>6729</v>
      </c>
      <c r="B1259">
        <v>25305</v>
      </c>
      <c r="C1259" t="s">
        <v>3982</v>
      </c>
      <c r="D1259">
        <v>0</v>
      </c>
      <c r="E1259">
        <v>1101330</v>
      </c>
      <c r="F1259" t="s">
        <v>2288</v>
      </c>
      <c r="G1259">
        <v>329</v>
      </c>
      <c r="H1259">
        <v>65</v>
      </c>
      <c r="I1259">
        <v>1920</v>
      </c>
      <c r="J1259">
        <v>148</v>
      </c>
      <c r="K1259">
        <v>148</v>
      </c>
      <c r="L1259">
        <v>40</v>
      </c>
      <c r="M1259">
        <v>40</v>
      </c>
      <c r="N1259">
        <v>36.5</v>
      </c>
      <c r="P1259">
        <v>131</v>
      </c>
      <c r="Q1259">
        <v>570</v>
      </c>
      <c r="R1259">
        <v>2000</v>
      </c>
      <c r="U1259">
        <v>2000</v>
      </c>
      <c r="V1259">
        <v>7.9000000953674299</v>
      </c>
      <c r="W1259">
        <v>6.9000000953674299</v>
      </c>
      <c r="Z1259" t="s">
        <v>2792</v>
      </c>
      <c r="AA1259" t="s">
        <v>3981</v>
      </c>
      <c r="AB1259" t="s">
        <v>2329</v>
      </c>
      <c r="AC1259">
        <v>3</v>
      </c>
      <c r="AD1259">
        <v>2330357</v>
      </c>
      <c r="AE1259">
        <v>2019</v>
      </c>
    </row>
    <row r="1260" spans="1:31">
      <c r="A1260" t="s">
        <v>6729</v>
      </c>
      <c r="B1260">
        <v>86992</v>
      </c>
      <c r="C1260" t="s">
        <v>3983</v>
      </c>
      <c r="D1260">
        <v>0</v>
      </c>
      <c r="E1260">
        <v>250723</v>
      </c>
      <c r="F1260" t="s">
        <v>2288</v>
      </c>
      <c r="G1260">
        <v>329</v>
      </c>
      <c r="H1260">
        <v>61</v>
      </c>
      <c r="I1260">
        <v>440</v>
      </c>
      <c r="J1260">
        <v>89</v>
      </c>
      <c r="K1260">
        <v>89</v>
      </c>
      <c r="L1260">
        <v>29.6</v>
      </c>
      <c r="M1260">
        <v>29.6</v>
      </c>
      <c r="N1260">
        <v>24</v>
      </c>
      <c r="P1260">
        <v>98</v>
      </c>
      <c r="Q1260">
        <v>40</v>
      </c>
      <c r="R1260">
        <v>1946</v>
      </c>
      <c r="U1260">
        <v>1946</v>
      </c>
      <c r="V1260">
        <v>5.5</v>
      </c>
      <c r="W1260">
        <v>5</v>
      </c>
      <c r="Z1260" t="s">
        <v>2792</v>
      </c>
      <c r="AA1260" t="s">
        <v>3984</v>
      </c>
      <c r="AB1260" t="s">
        <v>2329</v>
      </c>
      <c r="AC1260">
        <v>3</v>
      </c>
      <c r="AD1260">
        <v>2330357</v>
      </c>
      <c r="AE1260">
        <v>2019</v>
      </c>
    </row>
    <row r="1261" spans="1:31">
      <c r="A1261" t="s">
        <v>6729</v>
      </c>
      <c r="B1261">
        <v>6169</v>
      </c>
      <c r="C1261" t="s">
        <v>3985</v>
      </c>
      <c r="D1261">
        <v>0</v>
      </c>
      <c r="E1261">
        <v>1036099</v>
      </c>
      <c r="F1261" t="s">
        <v>2288</v>
      </c>
      <c r="G1261">
        <v>329</v>
      </c>
      <c r="H1261">
        <v>74</v>
      </c>
      <c r="I1261">
        <v>1280</v>
      </c>
      <c r="J1261">
        <v>114</v>
      </c>
      <c r="K1261">
        <v>114</v>
      </c>
      <c r="L1261">
        <v>40</v>
      </c>
      <c r="M1261">
        <v>40</v>
      </c>
      <c r="N1261">
        <v>25.6</v>
      </c>
      <c r="P1261">
        <v>121</v>
      </c>
      <c r="Q1261">
        <v>110</v>
      </c>
      <c r="R1261">
        <v>1995</v>
      </c>
      <c r="U1261">
        <v>1995</v>
      </c>
      <c r="V1261">
        <v>6.9000000953674299</v>
      </c>
      <c r="W1261">
        <v>6.5999999046325604</v>
      </c>
      <c r="Z1261" t="s">
        <v>2792</v>
      </c>
      <c r="AA1261" t="s">
        <v>3986</v>
      </c>
      <c r="AB1261" t="s">
        <v>2329</v>
      </c>
      <c r="AC1261">
        <v>3</v>
      </c>
      <c r="AD1261">
        <v>2330357</v>
      </c>
      <c r="AE1261">
        <v>2019</v>
      </c>
    </row>
    <row r="1262" spans="1:31">
      <c r="A1262" t="s">
        <v>6729</v>
      </c>
      <c r="B1262">
        <v>60573</v>
      </c>
      <c r="C1262" t="s">
        <v>3987</v>
      </c>
      <c r="D1262">
        <v>0</v>
      </c>
      <c r="E1262">
        <v>295140</v>
      </c>
      <c r="F1262" t="s">
        <v>2851</v>
      </c>
      <c r="G1262">
        <v>229</v>
      </c>
      <c r="H1262">
        <v>25</v>
      </c>
      <c r="I1262">
        <v>760</v>
      </c>
      <c r="J1262">
        <v>143.80000000000001</v>
      </c>
      <c r="K1262">
        <v>153</v>
      </c>
      <c r="L1262">
        <v>31</v>
      </c>
      <c r="M1262">
        <v>31.1</v>
      </c>
      <c r="N1262">
        <v>36</v>
      </c>
      <c r="Q1262">
        <v>475</v>
      </c>
      <c r="R1262">
        <v>1964</v>
      </c>
      <c r="U1262">
        <v>1964</v>
      </c>
      <c r="V1262">
        <v>12</v>
      </c>
      <c r="W1262">
        <v>7</v>
      </c>
      <c r="X1262" t="s">
        <v>3988</v>
      </c>
      <c r="Y1262" t="s">
        <v>3989</v>
      </c>
      <c r="Z1262" t="s">
        <v>2303</v>
      </c>
      <c r="AA1262" t="s">
        <v>2797</v>
      </c>
      <c r="AC1262">
        <v>5</v>
      </c>
      <c r="AD1262">
        <v>4107918</v>
      </c>
      <c r="AE1262">
        <v>2019</v>
      </c>
    </row>
    <row r="1263" spans="1:31">
      <c r="A1263" t="s">
        <v>6729</v>
      </c>
      <c r="B1263">
        <v>14805</v>
      </c>
      <c r="C1263" t="s">
        <v>3990</v>
      </c>
      <c r="D1263">
        <v>0</v>
      </c>
      <c r="E1263">
        <v>571016</v>
      </c>
      <c r="F1263" t="s">
        <v>2343</v>
      </c>
      <c r="G1263">
        <v>422</v>
      </c>
      <c r="H1263">
        <v>10</v>
      </c>
      <c r="I1263">
        <v>400</v>
      </c>
      <c r="J1263">
        <v>31.1</v>
      </c>
      <c r="K1263">
        <v>31.1</v>
      </c>
      <c r="L1263">
        <v>12</v>
      </c>
      <c r="M1263">
        <v>12</v>
      </c>
      <c r="N1263">
        <v>10</v>
      </c>
      <c r="P1263">
        <v>24</v>
      </c>
      <c r="Q1263">
        <v>15</v>
      </c>
      <c r="R1263">
        <v>1976</v>
      </c>
      <c r="U1263">
        <v>1976</v>
      </c>
      <c r="V1263">
        <v>5.0999999046325604</v>
      </c>
      <c r="W1263">
        <v>0.60000002384185702</v>
      </c>
      <c r="Z1263" t="s">
        <v>2912</v>
      </c>
      <c r="AA1263" t="s">
        <v>3991</v>
      </c>
      <c r="AC1263">
        <v>4</v>
      </c>
      <c r="AD1263">
        <v>1802050</v>
      </c>
      <c r="AE1263">
        <v>2019</v>
      </c>
    </row>
    <row r="1264" spans="1:31">
      <c r="A1264" t="s">
        <v>6729</v>
      </c>
      <c r="B1264">
        <v>75236</v>
      </c>
      <c r="C1264" t="s">
        <v>3992</v>
      </c>
      <c r="D1264">
        <v>0</v>
      </c>
      <c r="E1264">
        <v>529722</v>
      </c>
      <c r="F1264" t="s">
        <v>2343</v>
      </c>
      <c r="G1264">
        <v>422</v>
      </c>
      <c r="H1264">
        <v>17</v>
      </c>
      <c r="I1264">
        <v>400</v>
      </c>
      <c r="J1264">
        <v>36.6</v>
      </c>
      <c r="K1264">
        <v>36.6</v>
      </c>
      <c r="L1264">
        <v>14.7</v>
      </c>
      <c r="M1264">
        <v>14.7</v>
      </c>
      <c r="N1264">
        <v>14</v>
      </c>
      <c r="P1264">
        <v>15</v>
      </c>
      <c r="Q1264">
        <v>26</v>
      </c>
      <c r="R1264">
        <v>1970</v>
      </c>
      <c r="U1264">
        <v>1970</v>
      </c>
      <c r="V1264">
        <v>5.5999999046325604</v>
      </c>
      <c r="W1264">
        <v>4</v>
      </c>
      <c r="Z1264" t="s">
        <v>2912</v>
      </c>
      <c r="AA1264" t="s">
        <v>3991</v>
      </c>
      <c r="AC1264">
        <v>4</v>
      </c>
      <c r="AD1264">
        <v>1802050</v>
      </c>
      <c r="AE1264">
        <v>2019</v>
      </c>
    </row>
    <row r="1265" spans="1:31">
      <c r="A1265" t="s">
        <v>6729</v>
      </c>
      <c r="B1265">
        <v>95014</v>
      </c>
      <c r="C1265" t="s">
        <v>3993</v>
      </c>
      <c r="D1265">
        <v>0</v>
      </c>
      <c r="E1265">
        <v>1221644</v>
      </c>
      <c r="F1265" t="s">
        <v>2343</v>
      </c>
      <c r="G1265">
        <v>422</v>
      </c>
      <c r="H1265">
        <v>11</v>
      </c>
      <c r="I1265">
        <v>400</v>
      </c>
      <c r="J1265">
        <v>35</v>
      </c>
      <c r="K1265">
        <v>35</v>
      </c>
      <c r="L1265">
        <v>12</v>
      </c>
      <c r="M1265">
        <v>12</v>
      </c>
      <c r="N1265">
        <v>1</v>
      </c>
      <c r="P1265">
        <v>6</v>
      </c>
      <c r="Q1265">
        <v>11</v>
      </c>
      <c r="R1265">
        <v>2009</v>
      </c>
      <c r="U1265">
        <v>2009</v>
      </c>
      <c r="V1265">
        <v>2</v>
      </c>
      <c r="W1265">
        <v>0.60000002384185702</v>
      </c>
      <c r="Z1265" t="s">
        <v>2912</v>
      </c>
      <c r="AA1265" t="s">
        <v>3991</v>
      </c>
      <c r="AC1265">
        <v>4</v>
      </c>
      <c r="AD1265">
        <v>1802050</v>
      </c>
      <c r="AE1265">
        <v>2019</v>
      </c>
    </row>
    <row r="1266" spans="1:31">
      <c r="A1266" t="s">
        <v>6729</v>
      </c>
      <c r="B1266">
        <v>95013</v>
      </c>
      <c r="C1266" t="s">
        <v>3994</v>
      </c>
      <c r="D1266">
        <v>0</v>
      </c>
      <c r="F1266" t="s">
        <v>2343</v>
      </c>
      <c r="G1266">
        <v>422</v>
      </c>
      <c r="H1266">
        <v>11</v>
      </c>
      <c r="I1266">
        <v>400</v>
      </c>
      <c r="J1266">
        <v>35</v>
      </c>
      <c r="K1266">
        <v>35</v>
      </c>
      <c r="L1266">
        <v>12</v>
      </c>
      <c r="M1266">
        <v>12</v>
      </c>
      <c r="N1266">
        <v>1</v>
      </c>
      <c r="P1266">
        <v>6</v>
      </c>
      <c r="Q1266">
        <v>11</v>
      </c>
      <c r="R1266">
        <v>2014</v>
      </c>
      <c r="U1266">
        <v>2014</v>
      </c>
      <c r="V1266">
        <v>2</v>
      </c>
      <c r="W1266">
        <v>0.60000002384185702</v>
      </c>
      <c r="Z1266" t="s">
        <v>2912</v>
      </c>
      <c r="AA1266" t="s">
        <v>3995</v>
      </c>
      <c r="AC1266">
        <v>4</v>
      </c>
      <c r="AD1266">
        <v>1802050</v>
      </c>
      <c r="AE1266">
        <v>2019</v>
      </c>
    </row>
    <row r="1267" spans="1:31">
      <c r="A1267" t="s">
        <v>6729</v>
      </c>
      <c r="B1267">
        <v>46664</v>
      </c>
      <c r="C1267" t="s">
        <v>3996</v>
      </c>
      <c r="D1267">
        <v>0</v>
      </c>
      <c r="E1267">
        <v>1199967</v>
      </c>
      <c r="F1267" t="s">
        <v>2343</v>
      </c>
      <c r="G1267">
        <v>422</v>
      </c>
      <c r="H1267">
        <v>11</v>
      </c>
      <c r="I1267">
        <v>270</v>
      </c>
      <c r="J1267">
        <v>35</v>
      </c>
      <c r="K1267">
        <v>35</v>
      </c>
      <c r="L1267">
        <v>12</v>
      </c>
      <c r="M1267">
        <v>12</v>
      </c>
      <c r="N1267">
        <v>12</v>
      </c>
      <c r="P1267">
        <v>6</v>
      </c>
      <c r="Q1267">
        <v>1</v>
      </c>
      <c r="R1267">
        <v>2006</v>
      </c>
      <c r="U1267">
        <v>2006</v>
      </c>
      <c r="V1267">
        <v>4</v>
      </c>
      <c r="W1267">
        <v>1</v>
      </c>
      <c r="Z1267" t="s">
        <v>3623</v>
      </c>
      <c r="AA1267" t="s">
        <v>2757</v>
      </c>
      <c r="AC1267">
        <v>4</v>
      </c>
      <c r="AD1267">
        <v>3027064</v>
      </c>
      <c r="AE1267">
        <v>2019</v>
      </c>
    </row>
    <row r="1268" spans="1:31">
      <c r="A1268" t="s">
        <v>6729</v>
      </c>
      <c r="B1268">
        <v>76159</v>
      </c>
      <c r="C1268" t="s">
        <v>3997</v>
      </c>
      <c r="D1268">
        <v>0</v>
      </c>
      <c r="E1268">
        <v>644237</v>
      </c>
      <c r="F1268" t="s">
        <v>2343</v>
      </c>
      <c r="G1268">
        <v>422</v>
      </c>
      <c r="H1268">
        <v>11</v>
      </c>
      <c r="I1268">
        <v>300</v>
      </c>
      <c r="J1268">
        <v>42</v>
      </c>
      <c r="K1268">
        <v>42</v>
      </c>
      <c r="L1268">
        <v>15</v>
      </c>
      <c r="M1268">
        <v>15</v>
      </c>
      <c r="N1268">
        <v>12</v>
      </c>
      <c r="P1268">
        <v>12</v>
      </c>
      <c r="Q1268">
        <v>2</v>
      </c>
      <c r="R1268">
        <v>1982</v>
      </c>
      <c r="U1268">
        <v>1982</v>
      </c>
      <c r="V1268">
        <v>5</v>
      </c>
      <c r="W1268">
        <v>4</v>
      </c>
      <c r="Z1268" t="s">
        <v>3623</v>
      </c>
      <c r="AA1268" t="s">
        <v>2757</v>
      </c>
      <c r="AC1268">
        <v>4</v>
      </c>
      <c r="AD1268">
        <v>3027064</v>
      </c>
      <c r="AE1268">
        <v>2019</v>
      </c>
    </row>
    <row r="1269" spans="1:31">
      <c r="A1269" t="s">
        <v>6729</v>
      </c>
      <c r="B1269">
        <v>76751</v>
      </c>
      <c r="C1269" t="s">
        <v>3998</v>
      </c>
      <c r="D1269">
        <v>0</v>
      </c>
      <c r="E1269">
        <v>1235116</v>
      </c>
      <c r="F1269" t="s">
        <v>2292</v>
      </c>
      <c r="G1269">
        <v>422</v>
      </c>
      <c r="H1269">
        <v>2165</v>
      </c>
      <c r="I1269">
        <v>9118</v>
      </c>
      <c r="J1269">
        <v>278.39999999999998</v>
      </c>
      <c r="K1269">
        <v>278.39999999999998</v>
      </c>
      <c r="L1269">
        <v>60</v>
      </c>
      <c r="M1269">
        <v>60</v>
      </c>
      <c r="N1269">
        <v>108.9</v>
      </c>
      <c r="P1269">
        <v>34</v>
      </c>
      <c r="Q1269">
        <v>4022</v>
      </c>
      <c r="R1269">
        <v>2012</v>
      </c>
      <c r="U1269">
        <v>2012</v>
      </c>
      <c r="V1269">
        <v>21.299999237060501</v>
      </c>
      <c r="W1269">
        <v>8.6000003814697195</v>
      </c>
      <c r="Z1269" t="s">
        <v>2293</v>
      </c>
      <c r="AA1269" t="s">
        <v>2507</v>
      </c>
      <c r="AC1269">
        <v>4</v>
      </c>
      <c r="AD1269">
        <v>3201071</v>
      </c>
      <c r="AE1269">
        <v>2019</v>
      </c>
    </row>
    <row r="1270" spans="1:31">
      <c r="A1270" t="s">
        <v>6729</v>
      </c>
      <c r="B1270">
        <v>26809</v>
      </c>
      <c r="C1270" t="s">
        <v>3999</v>
      </c>
      <c r="D1270">
        <v>0</v>
      </c>
      <c r="E1270">
        <v>1061880</v>
      </c>
      <c r="F1270" t="s">
        <v>2292</v>
      </c>
      <c r="G1270">
        <v>422</v>
      </c>
      <c r="H1270">
        <v>658</v>
      </c>
      <c r="I1270">
        <v>3420</v>
      </c>
      <c r="J1270">
        <v>221.7</v>
      </c>
      <c r="K1270">
        <v>240</v>
      </c>
      <c r="L1270">
        <v>56</v>
      </c>
      <c r="M1270">
        <v>56</v>
      </c>
      <c r="N1270">
        <v>90</v>
      </c>
      <c r="P1270">
        <v>27</v>
      </c>
      <c r="Q1270">
        <v>2580</v>
      </c>
      <c r="R1270">
        <v>1998</v>
      </c>
      <c r="U1270">
        <v>1998</v>
      </c>
      <c r="V1270">
        <v>18.799999237060501</v>
      </c>
      <c r="W1270">
        <v>12</v>
      </c>
      <c r="Z1270" t="s">
        <v>2293</v>
      </c>
      <c r="AA1270" t="s">
        <v>2507</v>
      </c>
      <c r="AC1270">
        <v>4</v>
      </c>
      <c r="AD1270">
        <v>3201071</v>
      </c>
      <c r="AE1270">
        <v>2019</v>
      </c>
    </row>
    <row r="1271" spans="1:31">
      <c r="A1271" t="s">
        <v>6729</v>
      </c>
      <c r="B1271">
        <v>27330</v>
      </c>
      <c r="C1271" t="s">
        <v>4000</v>
      </c>
      <c r="D1271">
        <v>0</v>
      </c>
      <c r="E1271">
        <v>1061879</v>
      </c>
      <c r="F1271" t="s">
        <v>2292</v>
      </c>
      <c r="G1271">
        <v>422</v>
      </c>
      <c r="H1271">
        <v>626</v>
      </c>
      <c r="I1271">
        <v>3200</v>
      </c>
      <c r="J1271">
        <v>202.6</v>
      </c>
      <c r="K1271">
        <v>220</v>
      </c>
      <c r="L1271">
        <v>56</v>
      </c>
      <c r="M1271">
        <v>56</v>
      </c>
      <c r="N1271">
        <v>90.6</v>
      </c>
      <c r="P1271">
        <v>44</v>
      </c>
      <c r="Q1271">
        <v>2106</v>
      </c>
      <c r="R1271">
        <v>1998</v>
      </c>
      <c r="U1271">
        <v>1998</v>
      </c>
      <c r="V1271">
        <v>18.799999237060501</v>
      </c>
      <c r="W1271">
        <v>11</v>
      </c>
      <c r="Z1271" t="s">
        <v>2293</v>
      </c>
      <c r="AA1271" t="s">
        <v>4001</v>
      </c>
      <c r="AC1271">
        <v>4</v>
      </c>
      <c r="AD1271">
        <v>3201071</v>
      </c>
      <c r="AE1271">
        <v>2019</v>
      </c>
    </row>
    <row r="1272" spans="1:31">
      <c r="A1272" t="s">
        <v>6729</v>
      </c>
      <c r="B1272">
        <v>27326</v>
      </c>
      <c r="C1272" t="s">
        <v>4002</v>
      </c>
      <c r="D1272">
        <v>0</v>
      </c>
      <c r="E1272">
        <v>1059069</v>
      </c>
      <c r="F1272" t="s">
        <v>2292</v>
      </c>
      <c r="G1272">
        <v>422</v>
      </c>
      <c r="H1272">
        <v>652</v>
      </c>
      <c r="I1272">
        <v>3200</v>
      </c>
      <c r="J1272">
        <v>252.8</v>
      </c>
      <c r="K1272">
        <v>272</v>
      </c>
      <c r="L1272">
        <v>56</v>
      </c>
      <c r="M1272">
        <v>56</v>
      </c>
      <c r="N1272">
        <v>90</v>
      </c>
      <c r="P1272">
        <v>30</v>
      </c>
      <c r="Q1272">
        <v>2369</v>
      </c>
      <c r="R1272">
        <v>1997</v>
      </c>
      <c r="U1272">
        <v>1997</v>
      </c>
      <c r="V1272">
        <v>18.799999237060501</v>
      </c>
      <c r="W1272">
        <v>12</v>
      </c>
      <c r="Z1272" t="s">
        <v>2293</v>
      </c>
      <c r="AA1272" t="s">
        <v>2507</v>
      </c>
      <c r="AC1272">
        <v>4</v>
      </c>
      <c r="AD1272">
        <v>3201071</v>
      </c>
      <c r="AE1272">
        <v>2019</v>
      </c>
    </row>
    <row r="1273" spans="1:31">
      <c r="A1273" t="s">
        <v>6729</v>
      </c>
      <c r="B1273">
        <v>27328</v>
      </c>
      <c r="C1273" t="s">
        <v>4003</v>
      </c>
      <c r="D1273">
        <v>0</v>
      </c>
      <c r="E1273">
        <v>1049949</v>
      </c>
      <c r="F1273" t="s">
        <v>2292</v>
      </c>
      <c r="G1273">
        <v>422</v>
      </c>
      <c r="H1273">
        <v>291</v>
      </c>
      <c r="I1273">
        <v>3200</v>
      </c>
      <c r="J1273">
        <v>202.6</v>
      </c>
      <c r="K1273">
        <v>220</v>
      </c>
      <c r="L1273">
        <v>56</v>
      </c>
      <c r="M1273">
        <v>56</v>
      </c>
      <c r="N1273">
        <v>90.6</v>
      </c>
      <c r="P1273">
        <v>45</v>
      </c>
      <c r="Q1273">
        <v>1903</v>
      </c>
      <c r="R1273">
        <v>1997</v>
      </c>
      <c r="U1273">
        <v>1997</v>
      </c>
      <c r="V1273">
        <v>18.799999237060501</v>
      </c>
      <c r="W1273">
        <v>15.199999809265099</v>
      </c>
      <c r="Z1273" t="s">
        <v>2293</v>
      </c>
      <c r="AA1273" t="s">
        <v>4004</v>
      </c>
      <c r="AC1273">
        <v>4</v>
      </c>
      <c r="AD1273">
        <v>3201071</v>
      </c>
      <c r="AE1273">
        <v>2019</v>
      </c>
    </row>
    <row r="1274" spans="1:31">
      <c r="A1274" t="s">
        <v>6729</v>
      </c>
      <c r="B1274">
        <v>27331</v>
      </c>
      <c r="C1274" t="s">
        <v>4005</v>
      </c>
      <c r="D1274">
        <v>0</v>
      </c>
      <c r="E1274">
        <v>1061881</v>
      </c>
      <c r="F1274" t="s">
        <v>2292</v>
      </c>
      <c r="G1274">
        <v>422</v>
      </c>
      <c r="H1274">
        <v>1065</v>
      </c>
      <c r="I1274">
        <v>3420</v>
      </c>
      <c r="J1274">
        <v>252.9</v>
      </c>
      <c r="K1274">
        <v>272</v>
      </c>
      <c r="L1274">
        <v>56</v>
      </c>
      <c r="M1274">
        <v>56</v>
      </c>
      <c r="N1274">
        <v>93</v>
      </c>
      <c r="P1274">
        <v>27</v>
      </c>
      <c r="Q1274">
        <v>2140</v>
      </c>
      <c r="R1274">
        <v>1998</v>
      </c>
      <c r="U1274">
        <v>1998</v>
      </c>
      <c r="V1274">
        <v>18.799999237060501</v>
      </c>
      <c r="W1274">
        <v>6.5</v>
      </c>
      <c r="Z1274" t="s">
        <v>2293</v>
      </c>
      <c r="AA1274" t="s">
        <v>2507</v>
      </c>
      <c r="AC1274">
        <v>4</v>
      </c>
      <c r="AD1274">
        <v>3201071</v>
      </c>
      <c r="AE1274">
        <v>2019</v>
      </c>
    </row>
    <row r="1275" spans="1:31">
      <c r="A1275" t="s">
        <v>6729</v>
      </c>
      <c r="B1275">
        <v>26900</v>
      </c>
      <c r="C1275" t="s">
        <v>4006</v>
      </c>
      <c r="D1275">
        <v>0</v>
      </c>
      <c r="E1275">
        <v>1060716</v>
      </c>
      <c r="F1275" t="s">
        <v>2292</v>
      </c>
      <c r="G1275">
        <v>422</v>
      </c>
      <c r="H1275">
        <v>680</v>
      </c>
      <c r="I1275">
        <v>3420</v>
      </c>
      <c r="J1275">
        <v>202.6</v>
      </c>
      <c r="K1275">
        <v>220</v>
      </c>
      <c r="L1275">
        <v>56</v>
      </c>
      <c r="M1275">
        <v>56</v>
      </c>
      <c r="N1275">
        <v>90</v>
      </c>
      <c r="P1275">
        <v>31</v>
      </c>
      <c r="Q1275">
        <v>2468</v>
      </c>
      <c r="R1275">
        <v>1998</v>
      </c>
      <c r="U1275">
        <v>1998</v>
      </c>
      <c r="V1275">
        <v>16</v>
      </c>
      <c r="W1275">
        <v>12</v>
      </c>
      <c r="Z1275" t="s">
        <v>2293</v>
      </c>
      <c r="AA1275" t="s">
        <v>3234</v>
      </c>
      <c r="AC1275">
        <v>4</v>
      </c>
      <c r="AD1275">
        <v>3201071</v>
      </c>
      <c r="AE1275">
        <v>2019</v>
      </c>
    </row>
    <row r="1276" spans="1:31">
      <c r="A1276" t="s">
        <v>6729</v>
      </c>
      <c r="B1276">
        <v>27175</v>
      </c>
      <c r="C1276" t="s">
        <v>4007</v>
      </c>
      <c r="D1276">
        <v>0</v>
      </c>
      <c r="E1276">
        <v>1064439</v>
      </c>
      <c r="F1276" t="s">
        <v>2292</v>
      </c>
      <c r="G1276">
        <v>422</v>
      </c>
      <c r="H1276">
        <v>739</v>
      </c>
      <c r="I1276">
        <v>3200</v>
      </c>
      <c r="J1276">
        <v>221.5</v>
      </c>
      <c r="K1276">
        <v>240</v>
      </c>
      <c r="L1276">
        <v>56</v>
      </c>
      <c r="M1276">
        <v>56</v>
      </c>
      <c r="N1276">
        <v>90</v>
      </c>
      <c r="P1276">
        <v>29</v>
      </c>
      <c r="Q1276">
        <v>2791</v>
      </c>
      <c r="R1276">
        <v>1998</v>
      </c>
      <c r="U1276">
        <v>1998</v>
      </c>
      <c r="V1276">
        <v>17.5</v>
      </c>
      <c r="W1276">
        <v>7.6999998092651296</v>
      </c>
      <c r="Z1276" t="s">
        <v>2293</v>
      </c>
      <c r="AA1276" t="s">
        <v>2939</v>
      </c>
      <c r="AC1276">
        <v>4</v>
      </c>
      <c r="AD1276">
        <v>3201071</v>
      </c>
      <c r="AE1276">
        <v>2019</v>
      </c>
    </row>
    <row r="1277" spans="1:31">
      <c r="A1277" t="s">
        <v>6729</v>
      </c>
      <c r="B1277">
        <v>27340</v>
      </c>
      <c r="C1277" t="s">
        <v>4008</v>
      </c>
      <c r="D1277">
        <v>0</v>
      </c>
      <c r="E1277">
        <v>1064451</v>
      </c>
      <c r="F1277" t="s">
        <v>2292</v>
      </c>
      <c r="G1277">
        <v>422</v>
      </c>
      <c r="H1277">
        <v>745</v>
      </c>
      <c r="I1277">
        <v>3200</v>
      </c>
      <c r="J1277">
        <v>221.5</v>
      </c>
      <c r="K1277">
        <v>240</v>
      </c>
      <c r="L1277">
        <v>56</v>
      </c>
      <c r="M1277">
        <v>56</v>
      </c>
      <c r="N1277">
        <v>93</v>
      </c>
      <c r="P1277">
        <v>29</v>
      </c>
      <c r="Q1277">
        <v>3219</v>
      </c>
      <c r="R1277">
        <v>1998</v>
      </c>
      <c r="U1277">
        <v>1998</v>
      </c>
      <c r="V1277">
        <v>17.5</v>
      </c>
      <c r="W1277">
        <v>6.9000000953674299</v>
      </c>
      <c r="Z1277" t="s">
        <v>2293</v>
      </c>
      <c r="AA1277" t="s">
        <v>3234</v>
      </c>
      <c r="AC1277">
        <v>4</v>
      </c>
      <c r="AD1277">
        <v>3201071</v>
      </c>
      <c r="AE1277">
        <v>2019</v>
      </c>
    </row>
    <row r="1278" spans="1:31">
      <c r="A1278" t="s">
        <v>6729</v>
      </c>
      <c r="B1278">
        <v>27360</v>
      </c>
      <c r="C1278" t="s">
        <v>4009</v>
      </c>
      <c r="D1278">
        <v>0</v>
      </c>
      <c r="E1278">
        <v>1072354</v>
      </c>
      <c r="F1278" t="s">
        <v>2292</v>
      </c>
      <c r="G1278">
        <v>422</v>
      </c>
      <c r="H1278">
        <v>745</v>
      </c>
      <c r="I1278">
        <v>3200</v>
      </c>
      <c r="J1278">
        <v>221.5</v>
      </c>
      <c r="K1278">
        <v>240</v>
      </c>
      <c r="L1278">
        <v>56</v>
      </c>
      <c r="M1278">
        <v>56</v>
      </c>
      <c r="N1278">
        <v>93</v>
      </c>
      <c r="P1278">
        <v>29</v>
      </c>
      <c r="Q1278">
        <v>3022</v>
      </c>
      <c r="R1278">
        <v>1999</v>
      </c>
      <c r="U1278">
        <v>1999</v>
      </c>
      <c r="V1278">
        <v>21</v>
      </c>
      <c r="W1278">
        <v>6.5</v>
      </c>
      <c r="Z1278" t="s">
        <v>2293</v>
      </c>
      <c r="AA1278" t="s">
        <v>3234</v>
      </c>
      <c r="AC1278">
        <v>4</v>
      </c>
      <c r="AD1278">
        <v>3201071</v>
      </c>
      <c r="AE1278">
        <v>2019</v>
      </c>
    </row>
    <row r="1279" spans="1:31">
      <c r="A1279" t="s">
        <v>6729</v>
      </c>
      <c r="B1279">
        <v>27390</v>
      </c>
      <c r="C1279" t="s">
        <v>4010</v>
      </c>
      <c r="D1279">
        <v>0</v>
      </c>
      <c r="E1279">
        <v>1084510</v>
      </c>
      <c r="F1279" t="s">
        <v>2292</v>
      </c>
      <c r="G1279">
        <v>422</v>
      </c>
      <c r="H1279">
        <v>627</v>
      </c>
      <c r="I1279">
        <v>3420</v>
      </c>
      <c r="J1279">
        <v>221.5</v>
      </c>
      <c r="K1279">
        <v>240</v>
      </c>
      <c r="L1279">
        <v>56</v>
      </c>
      <c r="M1279">
        <v>56</v>
      </c>
      <c r="N1279">
        <v>93</v>
      </c>
      <c r="P1279">
        <v>29</v>
      </c>
      <c r="Q1279">
        <v>2092</v>
      </c>
      <c r="R1279">
        <v>1999</v>
      </c>
      <c r="U1279">
        <v>1999</v>
      </c>
      <c r="V1279">
        <v>21</v>
      </c>
      <c r="W1279">
        <v>15</v>
      </c>
      <c r="Z1279" t="s">
        <v>2293</v>
      </c>
      <c r="AA1279" t="s">
        <v>3234</v>
      </c>
      <c r="AC1279">
        <v>4</v>
      </c>
      <c r="AD1279">
        <v>3201071</v>
      </c>
      <c r="AE1279">
        <v>2019</v>
      </c>
    </row>
    <row r="1280" spans="1:31">
      <c r="A1280" t="s">
        <v>6729</v>
      </c>
      <c r="B1280">
        <v>82086</v>
      </c>
      <c r="C1280" t="s">
        <v>4011</v>
      </c>
      <c r="D1280">
        <v>0</v>
      </c>
      <c r="E1280">
        <v>1204808</v>
      </c>
      <c r="F1280" t="s">
        <v>2292</v>
      </c>
      <c r="G1280">
        <v>422</v>
      </c>
      <c r="H1280">
        <v>1101</v>
      </c>
      <c r="I1280">
        <v>7200</v>
      </c>
      <c r="J1280">
        <v>261.5</v>
      </c>
      <c r="K1280">
        <v>261.5</v>
      </c>
      <c r="L1280">
        <v>60</v>
      </c>
      <c r="M1280">
        <v>60</v>
      </c>
      <c r="N1280">
        <v>93</v>
      </c>
      <c r="P1280">
        <v>29</v>
      </c>
      <c r="Q1280">
        <v>2998</v>
      </c>
      <c r="R1280">
        <v>2008</v>
      </c>
      <c r="U1280">
        <v>2008</v>
      </c>
      <c r="V1280">
        <v>24</v>
      </c>
      <c r="W1280">
        <v>2</v>
      </c>
      <c r="Z1280" t="s">
        <v>2293</v>
      </c>
      <c r="AA1280" t="s">
        <v>3234</v>
      </c>
      <c r="AC1280">
        <v>4</v>
      </c>
      <c r="AD1280">
        <v>3201071</v>
      </c>
      <c r="AE1280">
        <v>2019</v>
      </c>
    </row>
    <row r="1281" spans="1:31">
      <c r="A1281" t="s">
        <v>6729</v>
      </c>
      <c r="B1281">
        <v>30784</v>
      </c>
      <c r="C1281" t="s">
        <v>4012</v>
      </c>
      <c r="D1281">
        <v>0</v>
      </c>
      <c r="E1281">
        <v>1109162</v>
      </c>
      <c r="F1281" t="s">
        <v>2292</v>
      </c>
      <c r="G1281">
        <v>422</v>
      </c>
      <c r="H1281">
        <v>766</v>
      </c>
      <c r="I1281">
        <v>5400</v>
      </c>
      <c r="J1281">
        <v>240.5</v>
      </c>
      <c r="K1281">
        <v>260</v>
      </c>
      <c r="L1281">
        <v>56</v>
      </c>
      <c r="M1281">
        <v>56</v>
      </c>
      <c r="N1281">
        <v>90</v>
      </c>
      <c r="P1281">
        <v>27</v>
      </c>
      <c r="Q1281">
        <v>1960</v>
      </c>
      <c r="R1281">
        <v>2001</v>
      </c>
      <c r="U1281">
        <v>2001</v>
      </c>
      <c r="V1281">
        <v>17.5</v>
      </c>
      <c r="W1281">
        <v>10</v>
      </c>
      <c r="Z1281" t="s">
        <v>2293</v>
      </c>
      <c r="AA1281" t="s">
        <v>2507</v>
      </c>
      <c r="AC1281">
        <v>4</v>
      </c>
      <c r="AD1281">
        <v>3201071</v>
      </c>
      <c r="AE1281">
        <v>2019</v>
      </c>
    </row>
    <row r="1282" spans="1:31">
      <c r="A1282" t="s">
        <v>6729</v>
      </c>
      <c r="B1282">
        <v>27145</v>
      </c>
      <c r="C1282" t="s">
        <v>4013</v>
      </c>
      <c r="D1282">
        <v>0</v>
      </c>
      <c r="E1282">
        <v>1090359</v>
      </c>
      <c r="F1282" t="s">
        <v>2292</v>
      </c>
      <c r="G1282">
        <v>422</v>
      </c>
      <c r="H1282">
        <v>627</v>
      </c>
      <c r="I1282">
        <v>3400</v>
      </c>
      <c r="J1282">
        <v>221.5</v>
      </c>
      <c r="K1282">
        <v>240</v>
      </c>
      <c r="L1282">
        <v>56</v>
      </c>
      <c r="M1282">
        <v>56</v>
      </c>
      <c r="N1282">
        <v>93</v>
      </c>
      <c r="P1282">
        <v>29</v>
      </c>
      <c r="Q1282">
        <v>3286</v>
      </c>
      <c r="R1282">
        <v>2000</v>
      </c>
      <c r="U1282">
        <v>2000</v>
      </c>
      <c r="V1282">
        <v>17.600000381469702</v>
      </c>
      <c r="W1282">
        <v>10.6000003814697</v>
      </c>
      <c r="Z1282" t="s">
        <v>2293</v>
      </c>
      <c r="AA1282" t="s">
        <v>2507</v>
      </c>
      <c r="AC1282">
        <v>4</v>
      </c>
      <c r="AD1282">
        <v>3201071</v>
      </c>
      <c r="AE1282">
        <v>2019</v>
      </c>
    </row>
    <row r="1283" spans="1:31">
      <c r="A1283" t="s">
        <v>6729</v>
      </c>
      <c r="B1283">
        <v>30783</v>
      </c>
      <c r="C1283" t="s">
        <v>4014</v>
      </c>
      <c r="D1283">
        <v>0</v>
      </c>
      <c r="E1283">
        <v>1105465</v>
      </c>
      <c r="F1283" t="s">
        <v>2292</v>
      </c>
      <c r="G1283">
        <v>422</v>
      </c>
      <c r="H1283">
        <v>766</v>
      </c>
      <c r="I1283">
        <v>5400</v>
      </c>
      <c r="J1283">
        <v>240.5</v>
      </c>
      <c r="K1283">
        <v>260</v>
      </c>
      <c r="L1283">
        <v>56</v>
      </c>
      <c r="M1283">
        <v>56</v>
      </c>
      <c r="N1283">
        <v>90</v>
      </c>
      <c r="P1283">
        <v>31</v>
      </c>
      <c r="Q1283">
        <v>3507</v>
      </c>
      <c r="R1283">
        <v>2001</v>
      </c>
      <c r="U1283">
        <v>2001</v>
      </c>
      <c r="V1283">
        <v>21</v>
      </c>
      <c r="W1283">
        <v>10</v>
      </c>
      <c r="Z1283" t="s">
        <v>2293</v>
      </c>
      <c r="AA1283" t="s">
        <v>3234</v>
      </c>
      <c r="AC1283">
        <v>4</v>
      </c>
      <c r="AD1283">
        <v>3201071</v>
      </c>
      <c r="AE1283">
        <v>2019</v>
      </c>
    </row>
    <row r="1284" spans="1:31">
      <c r="A1284" t="s">
        <v>6729</v>
      </c>
      <c r="B1284">
        <v>27370</v>
      </c>
      <c r="C1284" t="s">
        <v>4015</v>
      </c>
      <c r="D1284">
        <v>0</v>
      </c>
      <c r="E1284">
        <v>1077918</v>
      </c>
      <c r="F1284" t="s">
        <v>2292</v>
      </c>
      <c r="G1284">
        <v>422</v>
      </c>
      <c r="H1284">
        <v>627</v>
      </c>
      <c r="I1284">
        <v>5200</v>
      </c>
      <c r="J1284">
        <v>221.5</v>
      </c>
      <c r="K1284">
        <v>240</v>
      </c>
      <c r="L1284">
        <v>56</v>
      </c>
      <c r="M1284">
        <v>56</v>
      </c>
      <c r="N1284">
        <v>93</v>
      </c>
      <c r="P1284">
        <v>29</v>
      </c>
      <c r="Q1284">
        <v>2092</v>
      </c>
      <c r="R1284">
        <v>1999</v>
      </c>
      <c r="U1284">
        <v>1999</v>
      </c>
      <c r="V1284">
        <v>17.5</v>
      </c>
      <c r="W1284">
        <v>6.5</v>
      </c>
      <c r="Z1284" t="s">
        <v>2293</v>
      </c>
      <c r="AA1284" t="s">
        <v>2507</v>
      </c>
      <c r="AC1284">
        <v>4</v>
      </c>
      <c r="AD1284">
        <v>3201071</v>
      </c>
      <c r="AE1284">
        <v>2019</v>
      </c>
    </row>
    <row r="1285" spans="1:31">
      <c r="A1285" t="s">
        <v>6729</v>
      </c>
      <c r="B1285">
        <v>27042</v>
      </c>
      <c r="C1285" t="s">
        <v>4016</v>
      </c>
      <c r="D1285">
        <v>0</v>
      </c>
      <c r="E1285">
        <v>1087359</v>
      </c>
      <c r="F1285" t="s">
        <v>2292</v>
      </c>
      <c r="G1285">
        <v>422</v>
      </c>
      <c r="H1285">
        <v>627</v>
      </c>
      <c r="I1285">
        <v>3252</v>
      </c>
      <c r="J1285">
        <v>221.6</v>
      </c>
      <c r="K1285">
        <v>240</v>
      </c>
      <c r="L1285">
        <v>56</v>
      </c>
      <c r="M1285">
        <v>56</v>
      </c>
      <c r="N1285">
        <v>93</v>
      </c>
      <c r="P1285">
        <v>29</v>
      </c>
      <c r="Q1285">
        <v>3269</v>
      </c>
      <c r="R1285">
        <v>1999</v>
      </c>
      <c r="U1285">
        <v>1999</v>
      </c>
      <c r="V1285">
        <v>17.5</v>
      </c>
      <c r="W1285">
        <v>6.6999998092651296</v>
      </c>
      <c r="Z1285" t="s">
        <v>2293</v>
      </c>
      <c r="AA1285" t="s">
        <v>2507</v>
      </c>
      <c r="AC1285">
        <v>4</v>
      </c>
      <c r="AD1285">
        <v>3201071</v>
      </c>
      <c r="AE1285">
        <v>2019</v>
      </c>
    </row>
    <row r="1286" spans="1:31">
      <c r="A1286" t="s">
        <v>6729</v>
      </c>
      <c r="B1286">
        <v>27378</v>
      </c>
      <c r="C1286" t="s">
        <v>4017</v>
      </c>
      <c r="D1286">
        <v>0</v>
      </c>
      <c r="E1286">
        <v>1077920</v>
      </c>
      <c r="F1286" t="s">
        <v>2292</v>
      </c>
      <c r="G1286">
        <v>422</v>
      </c>
      <c r="H1286">
        <v>627</v>
      </c>
      <c r="I1286">
        <v>3400</v>
      </c>
      <c r="J1286">
        <v>221.5</v>
      </c>
      <c r="K1286">
        <v>240</v>
      </c>
      <c r="L1286">
        <v>56</v>
      </c>
      <c r="M1286">
        <v>56</v>
      </c>
      <c r="N1286">
        <v>93</v>
      </c>
      <c r="P1286">
        <v>29</v>
      </c>
      <c r="Q1286">
        <v>3209</v>
      </c>
      <c r="R1286">
        <v>1999</v>
      </c>
      <c r="U1286">
        <v>1999</v>
      </c>
      <c r="V1286">
        <v>18</v>
      </c>
      <c r="W1286">
        <v>10.5</v>
      </c>
      <c r="Z1286" t="s">
        <v>2293</v>
      </c>
      <c r="AA1286" t="s">
        <v>2507</v>
      </c>
      <c r="AC1286">
        <v>4</v>
      </c>
      <c r="AD1286">
        <v>3201071</v>
      </c>
      <c r="AE1286">
        <v>2019</v>
      </c>
    </row>
    <row r="1287" spans="1:31">
      <c r="A1287" t="s">
        <v>6729</v>
      </c>
      <c r="B1287">
        <v>27200</v>
      </c>
      <c r="C1287" t="s">
        <v>4018</v>
      </c>
      <c r="D1287">
        <v>0</v>
      </c>
      <c r="E1287">
        <v>1077917</v>
      </c>
      <c r="F1287" t="s">
        <v>2292</v>
      </c>
      <c r="G1287">
        <v>422</v>
      </c>
      <c r="H1287">
        <v>739</v>
      </c>
      <c r="I1287">
        <v>3200</v>
      </c>
      <c r="J1287">
        <v>221.6</v>
      </c>
      <c r="K1287">
        <v>240</v>
      </c>
      <c r="L1287">
        <v>56</v>
      </c>
      <c r="M1287">
        <v>56</v>
      </c>
      <c r="N1287">
        <v>93</v>
      </c>
      <c r="P1287">
        <v>29</v>
      </c>
      <c r="Q1287">
        <v>3209</v>
      </c>
      <c r="R1287">
        <v>1999</v>
      </c>
      <c r="U1287">
        <v>1999</v>
      </c>
      <c r="V1287">
        <v>17.5</v>
      </c>
      <c r="W1287">
        <v>6.9000000953674299</v>
      </c>
      <c r="Z1287" t="s">
        <v>2293</v>
      </c>
      <c r="AA1287" t="s">
        <v>2507</v>
      </c>
      <c r="AC1287">
        <v>4</v>
      </c>
      <c r="AD1287">
        <v>3201071</v>
      </c>
      <c r="AE1287">
        <v>2019</v>
      </c>
    </row>
    <row r="1288" spans="1:31">
      <c r="A1288" t="s">
        <v>6729</v>
      </c>
      <c r="B1288">
        <v>27206</v>
      </c>
      <c r="C1288" t="s">
        <v>4019</v>
      </c>
      <c r="D1288">
        <v>0</v>
      </c>
      <c r="E1288">
        <v>1084511</v>
      </c>
      <c r="F1288" t="s">
        <v>2292</v>
      </c>
      <c r="G1288">
        <v>422</v>
      </c>
      <c r="H1288">
        <v>627</v>
      </c>
      <c r="I1288">
        <v>3420</v>
      </c>
      <c r="J1288">
        <v>221.6</v>
      </c>
      <c r="K1288">
        <v>240</v>
      </c>
      <c r="L1288">
        <v>56</v>
      </c>
      <c r="M1288">
        <v>56</v>
      </c>
      <c r="N1288">
        <v>93</v>
      </c>
      <c r="P1288">
        <v>29</v>
      </c>
      <c r="Q1288">
        <v>3268</v>
      </c>
      <c r="R1288">
        <v>1999</v>
      </c>
      <c r="U1288">
        <v>1999</v>
      </c>
      <c r="V1288">
        <v>18</v>
      </c>
      <c r="W1288">
        <v>6.8000001907348597</v>
      </c>
      <c r="Z1288" t="s">
        <v>2293</v>
      </c>
      <c r="AA1288" t="s">
        <v>2507</v>
      </c>
      <c r="AC1288">
        <v>4</v>
      </c>
      <c r="AD1288">
        <v>3201071</v>
      </c>
      <c r="AE1288">
        <v>2019</v>
      </c>
    </row>
    <row r="1289" spans="1:31">
      <c r="A1289" t="s">
        <v>6729</v>
      </c>
      <c r="B1289">
        <v>16781</v>
      </c>
      <c r="C1289" t="s">
        <v>4020</v>
      </c>
      <c r="D1289">
        <v>0</v>
      </c>
      <c r="E1289">
        <v>1064438</v>
      </c>
      <c r="F1289" t="s">
        <v>2292</v>
      </c>
      <c r="G1289">
        <v>422</v>
      </c>
      <c r="H1289">
        <v>627</v>
      </c>
      <c r="I1289">
        <v>3550</v>
      </c>
      <c r="J1289">
        <v>221.5</v>
      </c>
      <c r="K1289">
        <v>240</v>
      </c>
      <c r="L1289">
        <v>56</v>
      </c>
      <c r="M1289">
        <v>56</v>
      </c>
      <c r="N1289">
        <v>93</v>
      </c>
      <c r="P1289">
        <v>29</v>
      </c>
      <c r="Q1289">
        <v>3292</v>
      </c>
      <c r="R1289">
        <v>1998</v>
      </c>
      <c r="U1289">
        <v>1998</v>
      </c>
      <c r="V1289">
        <v>21</v>
      </c>
      <c r="W1289">
        <v>6.5999999046325604</v>
      </c>
      <c r="Z1289" t="s">
        <v>2293</v>
      </c>
      <c r="AA1289" t="s">
        <v>2507</v>
      </c>
      <c r="AC1289">
        <v>4</v>
      </c>
      <c r="AD1289">
        <v>3201071</v>
      </c>
      <c r="AE1289">
        <v>2019</v>
      </c>
    </row>
    <row r="1290" spans="1:31">
      <c r="A1290" t="s">
        <v>6729</v>
      </c>
      <c r="B1290">
        <v>27225</v>
      </c>
      <c r="C1290" t="s">
        <v>4021</v>
      </c>
      <c r="D1290">
        <v>0</v>
      </c>
      <c r="E1290">
        <v>1020547</v>
      </c>
      <c r="F1290" t="s">
        <v>2292</v>
      </c>
      <c r="G1290">
        <v>422</v>
      </c>
      <c r="H1290">
        <v>1586</v>
      </c>
      <c r="I1290">
        <v>11400</v>
      </c>
      <c r="J1290">
        <v>222.8</v>
      </c>
      <c r="K1290">
        <v>238</v>
      </c>
      <c r="L1290">
        <v>52</v>
      </c>
      <c r="M1290">
        <v>52</v>
      </c>
      <c r="N1290">
        <v>82</v>
      </c>
      <c r="P1290">
        <v>70</v>
      </c>
      <c r="Q1290">
        <v>3030</v>
      </c>
      <c r="R1290">
        <v>1994</v>
      </c>
      <c r="U1290">
        <v>1994</v>
      </c>
      <c r="V1290">
        <v>14.300000190734799</v>
      </c>
      <c r="W1290">
        <v>11.800000190734799</v>
      </c>
      <c r="Z1290" t="s">
        <v>2293</v>
      </c>
      <c r="AA1290" t="s">
        <v>2507</v>
      </c>
      <c r="AC1290">
        <v>4</v>
      </c>
      <c r="AD1290">
        <v>3201071</v>
      </c>
      <c r="AE1290">
        <v>2019</v>
      </c>
    </row>
    <row r="1291" spans="1:31">
      <c r="A1291" t="s">
        <v>6729</v>
      </c>
      <c r="B1291">
        <v>27227</v>
      </c>
      <c r="C1291" t="s">
        <v>4022</v>
      </c>
      <c r="D1291">
        <v>0</v>
      </c>
      <c r="E1291">
        <v>1059076</v>
      </c>
      <c r="F1291" t="s">
        <v>2292</v>
      </c>
      <c r="G1291">
        <v>422</v>
      </c>
      <c r="H1291">
        <v>897</v>
      </c>
      <c r="I1291">
        <v>11004</v>
      </c>
      <c r="J1291">
        <v>236</v>
      </c>
      <c r="K1291">
        <v>260.5</v>
      </c>
      <c r="L1291">
        <v>58</v>
      </c>
      <c r="M1291">
        <v>58</v>
      </c>
      <c r="N1291">
        <v>111</v>
      </c>
      <c r="P1291">
        <v>39</v>
      </c>
      <c r="Q1291">
        <v>3125</v>
      </c>
      <c r="R1291">
        <v>1998</v>
      </c>
      <c r="U1291">
        <v>1998</v>
      </c>
      <c r="V1291">
        <v>20</v>
      </c>
      <c r="W1291">
        <v>10</v>
      </c>
      <c r="Z1291" t="s">
        <v>2293</v>
      </c>
      <c r="AA1291" t="s">
        <v>2507</v>
      </c>
      <c r="AC1291">
        <v>4</v>
      </c>
      <c r="AD1291">
        <v>3201071</v>
      </c>
      <c r="AE1291">
        <v>2019</v>
      </c>
    </row>
    <row r="1292" spans="1:31">
      <c r="A1292" t="s">
        <v>6729</v>
      </c>
      <c r="B1292">
        <v>46516</v>
      </c>
      <c r="C1292" t="s">
        <v>4023</v>
      </c>
      <c r="D1292">
        <v>0</v>
      </c>
      <c r="E1292">
        <v>1201702</v>
      </c>
      <c r="F1292" t="s">
        <v>2292</v>
      </c>
      <c r="G1292">
        <v>422</v>
      </c>
      <c r="H1292">
        <v>1101</v>
      </c>
      <c r="I1292">
        <v>7200</v>
      </c>
      <c r="J1292">
        <v>261.5</v>
      </c>
      <c r="K1292">
        <v>261.5</v>
      </c>
      <c r="L1292">
        <v>60</v>
      </c>
      <c r="M1292">
        <v>60</v>
      </c>
      <c r="N1292">
        <v>95.4</v>
      </c>
      <c r="P1292">
        <v>29</v>
      </c>
      <c r="Q1292">
        <v>2741</v>
      </c>
      <c r="R1292">
        <v>2007</v>
      </c>
      <c r="U1292">
        <v>2007</v>
      </c>
      <c r="V1292">
        <v>20</v>
      </c>
      <c r="W1292">
        <v>4</v>
      </c>
      <c r="Z1292" t="s">
        <v>2293</v>
      </c>
      <c r="AA1292" t="s">
        <v>2507</v>
      </c>
      <c r="AC1292">
        <v>4</v>
      </c>
      <c r="AD1292">
        <v>3201071</v>
      </c>
      <c r="AE1292">
        <v>2019</v>
      </c>
    </row>
    <row r="1293" spans="1:31">
      <c r="A1293" t="s">
        <v>6729</v>
      </c>
      <c r="B1293">
        <v>44946</v>
      </c>
      <c r="C1293" t="s">
        <v>4024</v>
      </c>
      <c r="D1293">
        <v>0</v>
      </c>
      <c r="E1293">
        <v>1176541</v>
      </c>
      <c r="F1293" t="s">
        <v>2292</v>
      </c>
      <c r="G1293">
        <v>422</v>
      </c>
      <c r="H1293">
        <v>1148</v>
      </c>
      <c r="I1293">
        <v>6600</v>
      </c>
      <c r="J1293">
        <v>280</v>
      </c>
      <c r="K1293">
        <v>280</v>
      </c>
      <c r="L1293">
        <v>60</v>
      </c>
      <c r="M1293">
        <v>60</v>
      </c>
      <c r="N1293">
        <v>95.4</v>
      </c>
      <c r="P1293">
        <v>29</v>
      </c>
      <c r="Q1293">
        <v>4811</v>
      </c>
      <c r="R1293">
        <v>2005</v>
      </c>
      <c r="U1293">
        <v>2005</v>
      </c>
      <c r="V1293">
        <v>19.2000007629394</v>
      </c>
      <c r="W1293">
        <v>7.3000001907348597</v>
      </c>
      <c r="Z1293" t="s">
        <v>2293</v>
      </c>
      <c r="AA1293" t="s">
        <v>2507</v>
      </c>
      <c r="AC1293">
        <v>4</v>
      </c>
      <c r="AD1293">
        <v>3201071</v>
      </c>
      <c r="AE1293">
        <v>2019</v>
      </c>
    </row>
    <row r="1294" spans="1:31">
      <c r="A1294" t="s">
        <v>6729</v>
      </c>
      <c r="B1294">
        <v>52464</v>
      </c>
      <c r="C1294" t="s">
        <v>4025</v>
      </c>
      <c r="D1294">
        <v>0</v>
      </c>
      <c r="E1294">
        <v>1215834</v>
      </c>
      <c r="F1294" t="s">
        <v>2292</v>
      </c>
      <c r="G1294">
        <v>422</v>
      </c>
      <c r="H1294">
        <v>1101</v>
      </c>
      <c r="I1294">
        <v>7200</v>
      </c>
      <c r="J1294">
        <v>263.5</v>
      </c>
      <c r="K1294">
        <v>263.5</v>
      </c>
      <c r="L1294">
        <v>60</v>
      </c>
      <c r="M1294">
        <v>60</v>
      </c>
      <c r="N1294">
        <v>95.4</v>
      </c>
      <c r="P1294">
        <v>29</v>
      </c>
      <c r="Q1294">
        <v>2998</v>
      </c>
      <c r="R1294">
        <v>2009</v>
      </c>
      <c r="U1294">
        <v>2009</v>
      </c>
      <c r="V1294">
        <v>20</v>
      </c>
      <c r="W1294">
        <v>10</v>
      </c>
      <c r="Z1294" t="s">
        <v>2293</v>
      </c>
      <c r="AA1294" t="s">
        <v>2507</v>
      </c>
      <c r="AC1294">
        <v>4</v>
      </c>
      <c r="AD1294">
        <v>3201071</v>
      </c>
      <c r="AE1294">
        <v>2019</v>
      </c>
    </row>
    <row r="1295" spans="1:31">
      <c r="A1295" t="s">
        <v>6729</v>
      </c>
      <c r="B1295">
        <v>70457</v>
      </c>
      <c r="C1295" t="s">
        <v>4026</v>
      </c>
      <c r="D1295">
        <v>0</v>
      </c>
      <c r="E1295">
        <v>906136</v>
      </c>
      <c r="F1295" t="s">
        <v>2292</v>
      </c>
      <c r="G1295">
        <v>422</v>
      </c>
      <c r="H1295">
        <v>339</v>
      </c>
      <c r="I1295">
        <v>9900</v>
      </c>
      <c r="J1295">
        <v>217.5</v>
      </c>
      <c r="K1295">
        <v>217.5</v>
      </c>
      <c r="L1295">
        <v>52</v>
      </c>
      <c r="M1295">
        <v>52.1</v>
      </c>
      <c r="N1295">
        <v>69</v>
      </c>
      <c r="P1295">
        <v>34</v>
      </c>
      <c r="Q1295">
        <v>1792</v>
      </c>
      <c r="R1295">
        <v>1986</v>
      </c>
      <c r="U1295">
        <v>1986</v>
      </c>
      <c r="V1295">
        <v>17</v>
      </c>
      <c r="W1295">
        <v>11</v>
      </c>
      <c r="Z1295" t="s">
        <v>2293</v>
      </c>
      <c r="AA1295" t="s">
        <v>2507</v>
      </c>
      <c r="AC1295">
        <v>4</v>
      </c>
      <c r="AD1295">
        <v>3201071</v>
      </c>
      <c r="AE1295">
        <v>2019</v>
      </c>
    </row>
    <row r="1296" spans="1:31">
      <c r="A1296" t="s">
        <v>6729</v>
      </c>
      <c r="B1296">
        <v>27315</v>
      </c>
      <c r="C1296" t="s">
        <v>4027</v>
      </c>
      <c r="D1296">
        <v>0</v>
      </c>
      <c r="E1296">
        <v>1049950</v>
      </c>
      <c r="F1296" t="s">
        <v>2292</v>
      </c>
      <c r="G1296">
        <v>422</v>
      </c>
      <c r="H1296">
        <v>974</v>
      </c>
      <c r="I1296">
        <v>3200</v>
      </c>
      <c r="J1296">
        <v>251</v>
      </c>
      <c r="K1296">
        <v>270</v>
      </c>
      <c r="L1296">
        <v>56</v>
      </c>
      <c r="M1296">
        <v>56</v>
      </c>
      <c r="N1296">
        <v>96</v>
      </c>
      <c r="P1296">
        <v>29</v>
      </c>
      <c r="Q1296">
        <v>2998</v>
      </c>
      <c r="R1296">
        <v>1997</v>
      </c>
      <c r="U1296">
        <v>1997</v>
      </c>
      <c r="V1296">
        <v>15.899999618530201</v>
      </c>
      <c r="W1296">
        <v>11</v>
      </c>
      <c r="Z1296" t="s">
        <v>2293</v>
      </c>
      <c r="AA1296" t="s">
        <v>3836</v>
      </c>
      <c r="AB1296" t="s">
        <v>2771</v>
      </c>
      <c r="AC1296">
        <v>4</v>
      </c>
      <c r="AD1296">
        <v>3201071</v>
      </c>
      <c r="AE1296">
        <v>2019</v>
      </c>
    </row>
    <row r="1297" spans="1:31">
      <c r="A1297" t="s">
        <v>6729</v>
      </c>
      <c r="B1297">
        <v>27235</v>
      </c>
      <c r="C1297" t="s">
        <v>4028</v>
      </c>
      <c r="D1297">
        <v>0</v>
      </c>
      <c r="E1297">
        <v>600288</v>
      </c>
      <c r="F1297" t="s">
        <v>2292</v>
      </c>
      <c r="G1297">
        <v>422</v>
      </c>
      <c r="H1297">
        <v>294</v>
      </c>
      <c r="I1297">
        <v>2250</v>
      </c>
      <c r="J1297">
        <v>228.3</v>
      </c>
      <c r="K1297">
        <v>228.3</v>
      </c>
      <c r="L1297">
        <v>42.4</v>
      </c>
      <c r="M1297">
        <v>42.4</v>
      </c>
      <c r="N1297">
        <v>60</v>
      </c>
      <c r="P1297">
        <v>38</v>
      </c>
      <c r="Q1297">
        <v>1067</v>
      </c>
      <c r="R1297">
        <v>1978</v>
      </c>
      <c r="U1297">
        <v>1978</v>
      </c>
      <c r="V1297">
        <v>12.199999809265099</v>
      </c>
      <c r="W1297">
        <v>9.1999998092651296</v>
      </c>
      <c r="Z1297" t="s">
        <v>2293</v>
      </c>
      <c r="AA1297" t="s">
        <v>3527</v>
      </c>
      <c r="AC1297">
        <v>4</v>
      </c>
      <c r="AD1297">
        <v>3201071</v>
      </c>
      <c r="AE1297">
        <v>2019</v>
      </c>
    </row>
    <row r="1298" spans="1:31">
      <c r="A1298" t="s">
        <v>6729</v>
      </c>
      <c r="B1298">
        <v>30118</v>
      </c>
      <c r="C1298" t="s">
        <v>4029</v>
      </c>
      <c r="D1298">
        <v>0</v>
      </c>
      <c r="E1298">
        <v>1076062</v>
      </c>
      <c r="F1298" t="s">
        <v>2292</v>
      </c>
      <c r="G1298">
        <v>422</v>
      </c>
      <c r="H1298">
        <v>3534</v>
      </c>
      <c r="I1298">
        <v>16000</v>
      </c>
      <c r="J1298">
        <v>248</v>
      </c>
      <c r="K1298">
        <v>279</v>
      </c>
      <c r="L1298">
        <v>65</v>
      </c>
      <c r="M1298">
        <v>65</v>
      </c>
      <c r="N1298">
        <v>95</v>
      </c>
      <c r="P1298">
        <v>62</v>
      </c>
      <c r="Q1298">
        <v>3534</v>
      </c>
      <c r="R1298">
        <v>1999</v>
      </c>
      <c r="U1298">
        <v>1999</v>
      </c>
      <c r="V1298">
        <v>26</v>
      </c>
      <c r="W1298">
        <v>11.5</v>
      </c>
      <c r="Z1298" t="s">
        <v>2293</v>
      </c>
      <c r="AA1298" t="s">
        <v>2507</v>
      </c>
      <c r="AC1298">
        <v>4</v>
      </c>
      <c r="AD1298">
        <v>3201071</v>
      </c>
      <c r="AE1298">
        <v>2019</v>
      </c>
    </row>
    <row r="1299" spans="1:31">
      <c r="A1299" t="s">
        <v>6729</v>
      </c>
      <c r="B1299">
        <v>27250</v>
      </c>
      <c r="C1299" t="s">
        <v>4030</v>
      </c>
      <c r="D1299">
        <v>0</v>
      </c>
      <c r="E1299">
        <v>1075679</v>
      </c>
      <c r="F1299" t="s">
        <v>2292</v>
      </c>
      <c r="G1299">
        <v>422</v>
      </c>
      <c r="H1299">
        <v>1190</v>
      </c>
      <c r="I1299">
        <v>15000</v>
      </c>
      <c r="J1299">
        <v>249.5</v>
      </c>
      <c r="K1299">
        <v>276</v>
      </c>
      <c r="L1299">
        <v>60</v>
      </c>
      <c r="M1299">
        <v>60</v>
      </c>
      <c r="N1299">
        <v>114</v>
      </c>
      <c r="P1299">
        <v>41</v>
      </c>
      <c r="Q1299">
        <v>4079</v>
      </c>
      <c r="R1299">
        <v>1999</v>
      </c>
      <c r="U1299">
        <v>1999</v>
      </c>
      <c r="V1299">
        <v>23</v>
      </c>
      <c r="W1299">
        <v>12.300000190734799</v>
      </c>
      <c r="Z1299" t="s">
        <v>2293</v>
      </c>
      <c r="AA1299" t="s">
        <v>2507</v>
      </c>
      <c r="AC1299">
        <v>4</v>
      </c>
      <c r="AD1299">
        <v>3201071</v>
      </c>
      <c r="AE1299">
        <v>2019</v>
      </c>
    </row>
    <row r="1300" spans="1:31">
      <c r="A1300" t="s">
        <v>6729</v>
      </c>
      <c r="B1300">
        <v>81978</v>
      </c>
      <c r="C1300" t="s">
        <v>4031</v>
      </c>
      <c r="D1300">
        <v>0</v>
      </c>
      <c r="E1300">
        <v>1220625</v>
      </c>
      <c r="F1300" t="s">
        <v>2292</v>
      </c>
      <c r="G1300">
        <v>422</v>
      </c>
      <c r="H1300">
        <v>1071</v>
      </c>
      <c r="I1300">
        <v>7200</v>
      </c>
      <c r="J1300">
        <v>261.5</v>
      </c>
      <c r="K1300">
        <v>261.5</v>
      </c>
      <c r="L1300">
        <v>60</v>
      </c>
      <c r="M1300">
        <v>60</v>
      </c>
      <c r="N1300">
        <v>94.5</v>
      </c>
      <c r="P1300">
        <v>29</v>
      </c>
      <c r="Q1300">
        <v>2998</v>
      </c>
      <c r="R1300">
        <v>2009</v>
      </c>
      <c r="U1300">
        <v>2009</v>
      </c>
      <c r="V1300">
        <v>24</v>
      </c>
      <c r="W1300">
        <v>4</v>
      </c>
      <c r="Z1300" t="s">
        <v>2293</v>
      </c>
      <c r="AA1300" t="s">
        <v>3234</v>
      </c>
      <c r="AC1300">
        <v>4</v>
      </c>
      <c r="AD1300">
        <v>3201071</v>
      </c>
      <c r="AE1300">
        <v>2019</v>
      </c>
    </row>
    <row r="1301" spans="1:31">
      <c r="A1301" t="s">
        <v>6729</v>
      </c>
      <c r="B1301">
        <v>84003</v>
      </c>
      <c r="C1301" t="s">
        <v>4032</v>
      </c>
      <c r="D1301">
        <v>0</v>
      </c>
      <c r="E1301">
        <v>1277566</v>
      </c>
      <c r="F1301" t="s">
        <v>2292</v>
      </c>
      <c r="G1301">
        <v>422</v>
      </c>
      <c r="H1301">
        <v>1361</v>
      </c>
      <c r="I1301">
        <v>10000</v>
      </c>
      <c r="J1301">
        <v>295</v>
      </c>
      <c r="K1301">
        <v>295</v>
      </c>
      <c r="L1301">
        <v>63</v>
      </c>
      <c r="M1301">
        <v>63</v>
      </c>
      <c r="N1301">
        <v>92</v>
      </c>
      <c r="P1301">
        <v>2</v>
      </c>
      <c r="Q1301">
        <v>4000</v>
      </c>
      <c r="R1301">
        <v>2017</v>
      </c>
      <c r="U1301">
        <v>2017</v>
      </c>
      <c r="V1301">
        <v>20</v>
      </c>
      <c r="W1301">
        <v>15</v>
      </c>
      <c r="Z1301" t="s">
        <v>2293</v>
      </c>
      <c r="AC1301">
        <v>4</v>
      </c>
      <c r="AD1301">
        <v>3201071</v>
      </c>
      <c r="AE1301">
        <v>2019</v>
      </c>
    </row>
    <row r="1302" spans="1:31">
      <c r="A1302" t="s">
        <v>6729</v>
      </c>
      <c r="B1302">
        <v>10410</v>
      </c>
      <c r="C1302" t="s">
        <v>4033</v>
      </c>
      <c r="D1302">
        <v>0</v>
      </c>
      <c r="E1302">
        <v>1046398</v>
      </c>
      <c r="F1302" t="s">
        <v>2343</v>
      </c>
      <c r="G1302">
        <v>422</v>
      </c>
      <c r="H1302">
        <v>67</v>
      </c>
      <c r="I1302">
        <v>6600</v>
      </c>
      <c r="J1302">
        <v>150.30000000000001</v>
      </c>
      <c r="K1302">
        <v>175</v>
      </c>
      <c r="L1302">
        <v>32</v>
      </c>
      <c r="M1302">
        <v>32</v>
      </c>
      <c r="N1302">
        <v>45</v>
      </c>
      <c r="P1302">
        <v>64</v>
      </c>
      <c r="Q1302">
        <v>300</v>
      </c>
      <c r="R1302">
        <v>1997</v>
      </c>
      <c r="U1302">
        <v>1997</v>
      </c>
      <c r="V1302">
        <v>13</v>
      </c>
      <c r="W1302">
        <v>8.5</v>
      </c>
      <c r="Z1302" t="s">
        <v>2293</v>
      </c>
      <c r="AA1302" t="s">
        <v>2507</v>
      </c>
      <c r="AC1302">
        <v>4</v>
      </c>
      <c r="AD1302">
        <v>3201071</v>
      </c>
      <c r="AE1302">
        <v>2019</v>
      </c>
    </row>
    <row r="1303" spans="1:31">
      <c r="A1303" t="s">
        <v>6729</v>
      </c>
      <c r="B1303">
        <v>65963</v>
      </c>
      <c r="C1303" t="s">
        <v>4034</v>
      </c>
      <c r="D1303">
        <v>0</v>
      </c>
      <c r="E1303">
        <v>1227358</v>
      </c>
      <c r="F1303" t="s">
        <v>2343</v>
      </c>
      <c r="G1303">
        <v>422</v>
      </c>
      <c r="H1303">
        <v>66</v>
      </c>
      <c r="I1303">
        <v>7240</v>
      </c>
      <c r="J1303">
        <v>167.8</v>
      </c>
      <c r="K1303">
        <v>194</v>
      </c>
      <c r="L1303">
        <v>30</v>
      </c>
      <c r="M1303">
        <v>30</v>
      </c>
      <c r="N1303">
        <v>47</v>
      </c>
      <c r="P1303">
        <v>76</v>
      </c>
      <c r="Q1303">
        <v>97</v>
      </c>
      <c r="R1303">
        <v>2011</v>
      </c>
      <c r="U1303">
        <v>2011</v>
      </c>
      <c r="V1303">
        <v>14.1000003814697</v>
      </c>
      <c r="W1303">
        <v>3</v>
      </c>
      <c r="Z1303" t="s">
        <v>2293</v>
      </c>
      <c r="AA1303" t="s">
        <v>2507</v>
      </c>
      <c r="AC1303">
        <v>4</v>
      </c>
      <c r="AD1303">
        <v>3201071</v>
      </c>
      <c r="AE1303">
        <v>2019</v>
      </c>
    </row>
    <row r="1304" spans="1:31">
      <c r="A1304" t="s">
        <v>6729</v>
      </c>
      <c r="B1304">
        <v>65993</v>
      </c>
      <c r="C1304" t="s">
        <v>4035</v>
      </c>
      <c r="D1304">
        <v>0</v>
      </c>
      <c r="E1304">
        <v>1229859</v>
      </c>
      <c r="F1304" t="s">
        <v>2343</v>
      </c>
      <c r="G1304">
        <v>422</v>
      </c>
      <c r="H1304">
        <v>66</v>
      </c>
      <c r="I1304">
        <v>7240</v>
      </c>
      <c r="J1304">
        <v>167.8</v>
      </c>
      <c r="K1304">
        <v>194</v>
      </c>
      <c r="L1304">
        <v>30</v>
      </c>
      <c r="M1304">
        <v>30</v>
      </c>
      <c r="N1304">
        <v>47</v>
      </c>
      <c r="P1304">
        <v>76</v>
      </c>
      <c r="Q1304">
        <v>97</v>
      </c>
      <c r="R1304">
        <v>2011</v>
      </c>
      <c r="U1304">
        <v>2011</v>
      </c>
      <c r="V1304">
        <v>14.1000003814697</v>
      </c>
      <c r="W1304">
        <v>3</v>
      </c>
      <c r="Z1304" t="s">
        <v>2293</v>
      </c>
      <c r="AA1304" t="s">
        <v>2507</v>
      </c>
      <c r="AC1304">
        <v>4</v>
      </c>
      <c r="AD1304">
        <v>3201071</v>
      </c>
      <c r="AE1304">
        <v>2019</v>
      </c>
    </row>
    <row r="1305" spans="1:31">
      <c r="A1305" t="s">
        <v>6729</v>
      </c>
      <c r="B1305">
        <v>28956</v>
      </c>
      <c r="C1305" t="s">
        <v>4036</v>
      </c>
      <c r="D1305">
        <v>0</v>
      </c>
      <c r="E1305">
        <v>1057463</v>
      </c>
      <c r="F1305" t="s">
        <v>2343</v>
      </c>
      <c r="G1305">
        <v>422</v>
      </c>
      <c r="H1305">
        <v>67</v>
      </c>
      <c r="I1305">
        <v>6600</v>
      </c>
      <c r="J1305">
        <v>150.30000000000001</v>
      </c>
      <c r="K1305">
        <v>160.30000000000001</v>
      </c>
      <c r="L1305">
        <v>32</v>
      </c>
      <c r="M1305">
        <v>32</v>
      </c>
      <c r="N1305">
        <v>45</v>
      </c>
      <c r="P1305">
        <v>64</v>
      </c>
      <c r="Q1305">
        <v>300</v>
      </c>
      <c r="R1305">
        <v>1997</v>
      </c>
      <c r="U1305">
        <v>1997</v>
      </c>
      <c r="V1305">
        <v>11.800000190734799</v>
      </c>
      <c r="W1305">
        <v>6.1999998092651296</v>
      </c>
      <c r="Z1305" t="s">
        <v>2293</v>
      </c>
      <c r="AA1305" t="s">
        <v>2507</v>
      </c>
      <c r="AC1305">
        <v>4</v>
      </c>
      <c r="AD1305">
        <v>3201071</v>
      </c>
      <c r="AE1305">
        <v>2019</v>
      </c>
    </row>
    <row r="1306" spans="1:31">
      <c r="A1306" t="s">
        <v>6729</v>
      </c>
      <c r="B1306">
        <v>14692</v>
      </c>
      <c r="C1306" t="s">
        <v>4037</v>
      </c>
      <c r="D1306">
        <v>0</v>
      </c>
      <c r="E1306">
        <v>1060648</v>
      </c>
      <c r="F1306" t="s">
        <v>2343</v>
      </c>
      <c r="G1306">
        <v>422</v>
      </c>
      <c r="H1306">
        <v>67</v>
      </c>
      <c r="I1306">
        <v>6600</v>
      </c>
      <c r="J1306">
        <v>150.30000000000001</v>
      </c>
      <c r="K1306">
        <v>165</v>
      </c>
      <c r="L1306">
        <v>32</v>
      </c>
      <c r="M1306">
        <v>32</v>
      </c>
      <c r="N1306">
        <v>45</v>
      </c>
      <c r="P1306">
        <v>68</v>
      </c>
      <c r="Q1306">
        <v>300</v>
      </c>
      <c r="R1306">
        <v>1998</v>
      </c>
      <c r="U1306">
        <v>1998</v>
      </c>
      <c r="V1306">
        <v>11.1000003814697</v>
      </c>
      <c r="W1306">
        <v>5.6999998092651296</v>
      </c>
      <c r="Z1306" t="s">
        <v>2293</v>
      </c>
      <c r="AA1306" t="s">
        <v>2507</v>
      </c>
      <c r="AC1306">
        <v>4</v>
      </c>
      <c r="AD1306">
        <v>3201071</v>
      </c>
      <c r="AE1306">
        <v>2019</v>
      </c>
    </row>
    <row r="1307" spans="1:31">
      <c r="A1307" t="s">
        <v>6729</v>
      </c>
      <c r="B1307">
        <v>82395</v>
      </c>
      <c r="C1307" t="s">
        <v>4038</v>
      </c>
      <c r="D1307">
        <v>0</v>
      </c>
      <c r="E1307">
        <v>1252972</v>
      </c>
      <c r="F1307" t="s">
        <v>2292</v>
      </c>
      <c r="G1307">
        <v>422</v>
      </c>
      <c r="H1307">
        <v>63</v>
      </c>
      <c r="I1307">
        <v>9000</v>
      </c>
      <c r="J1307">
        <v>174.4</v>
      </c>
      <c r="K1307">
        <v>201</v>
      </c>
      <c r="L1307">
        <v>14</v>
      </c>
      <c r="M1307">
        <v>14</v>
      </c>
      <c r="N1307">
        <v>93</v>
      </c>
      <c r="Q1307">
        <v>93</v>
      </c>
      <c r="R1307">
        <v>2014</v>
      </c>
      <c r="U1307">
        <v>2014</v>
      </c>
      <c r="V1307">
        <v>10</v>
      </c>
      <c r="W1307">
        <v>2</v>
      </c>
      <c r="Z1307" t="s">
        <v>2293</v>
      </c>
      <c r="AA1307" t="s">
        <v>3234</v>
      </c>
      <c r="AC1307">
        <v>4</v>
      </c>
      <c r="AD1307">
        <v>3201071</v>
      </c>
      <c r="AE1307">
        <v>2019</v>
      </c>
    </row>
    <row r="1308" spans="1:31">
      <c r="A1308" t="s">
        <v>6729</v>
      </c>
      <c r="B1308">
        <v>28990</v>
      </c>
      <c r="C1308" t="s">
        <v>4039</v>
      </c>
      <c r="D1308">
        <v>0</v>
      </c>
      <c r="E1308">
        <v>1067051</v>
      </c>
      <c r="F1308" t="s">
        <v>2343</v>
      </c>
      <c r="G1308">
        <v>422</v>
      </c>
      <c r="H1308">
        <v>67</v>
      </c>
      <c r="I1308">
        <v>6600</v>
      </c>
      <c r="J1308">
        <v>150.30000000000001</v>
      </c>
      <c r="K1308">
        <v>160</v>
      </c>
      <c r="L1308">
        <v>32</v>
      </c>
      <c r="M1308">
        <v>32</v>
      </c>
      <c r="N1308">
        <v>45</v>
      </c>
      <c r="P1308">
        <v>65</v>
      </c>
      <c r="Q1308">
        <v>300</v>
      </c>
      <c r="R1308">
        <v>1998</v>
      </c>
      <c r="U1308">
        <v>1998</v>
      </c>
      <c r="V1308">
        <v>11.800000190734799</v>
      </c>
      <c r="W1308">
        <v>6.1999998092651296</v>
      </c>
      <c r="Z1308" t="s">
        <v>2293</v>
      </c>
      <c r="AA1308" t="s">
        <v>2507</v>
      </c>
      <c r="AC1308">
        <v>4</v>
      </c>
      <c r="AD1308">
        <v>3201071</v>
      </c>
      <c r="AE1308">
        <v>2019</v>
      </c>
    </row>
    <row r="1309" spans="1:31">
      <c r="A1309" t="s">
        <v>6729</v>
      </c>
      <c r="B1309">
        <v>28998</v>
      </c>
      <c r="C1309" t="s">
        <v>4040</v>
      </c>
      <c r="D1309">
        <v>0</v>
      </c>
      <c r="E1309">
        <v>1070676</v>
      </c>
      <c r="F1309" t="s">
        <v>2343</v>
      </c>
      <c r="G1309">
        <v>422</v>
      </c>
      <c r="H1309">
        <v>67</v>
      </c>
      <c r="I1309">
        <v>6600</v>
      </c>
      <c r="J1309">
        <v>150.30000000000001</v>
      </c>
      <c r="K1309">
        <v>165</v>
      </c>
      <c r="L1309">
        <v>32</v>
      </c>
      <c r="M1309">
        <v>32</v>
      </c>
      <c r="N1309">
        <v>45</v>
      </c>
      <c r="P1309">
        <v>66</v>
      </c>
      <c r="Q1309">
        <v>300</v>
      </c>
      <c r="R1309">
        <v>1998</v>
      </c>
      <c r="U1309">
        <v>1998</v>
      </c>
      <c r="V1309">
        <v>13</v>
      </c>
      <c r="W1309">
        <v>5.6999998092651296</v>
      </c>
      <c r="Z1309" t="s">
        <v>2293</v>
      </c>
      <c r="AA1309" t="s">
        <v>2507</v>
      </c>
      <c r="AC1309">
        <v>4</v>
      </c>
      <c r="AD1309">
        <v>3201071</v>
      </c>
      <c r="AE1309">
        <v>2019</v>
      </c>
    </row>
    <row r="1310" spans="1:31">
      <c r="A1310" t="s">
        <v>6729</v>
      </c>
      <c r="B1310">
        <v>26550</v>
      </c>
      <c r="C1310" t="s">
        <v>4041</v>
      </c>
      <c r="D1310">
        <v>0</v>
      </c>
      <c r="E1310">
        <v>1073892</v>
      </c>
      <c r="F1310" t="s">
        <v>2343</v>
      </c>
      <c r="G1310">
        <v>422</v>
      </c>
      <c r="H1310">
        <v>67</v>
      </c>
      <c r="I1310">
        <v>6600</v>
      </c>
      <c r="J1310">
        <v>150.30000000000001</v>
      </c>
      <c r="K1310">
        <v>165</v>
      </c>
      <c r="L1310">
        <v>32</v>
      </c>
      <c r="M1310">
        <v>32</v>
      </c>
      <c r="N1310">
        <v>45</v>
      </c>
      <c r="P1310">
        <v>88</v>
      </c>
      <c r="Q1310">
        <v>300</v>
      </c>
      <c r="R1310">
        <v>1998</v>
      </c>
      <c r="U1310">
        <v>1998</v>
      </c>
      <c r="V1310">
        <v>13</v>
      </c>
      <c r="W1310">
        <v>9</v>
      </c>
      <c r="Z1310" t="s">
        <v>2293</v>
      </c>
      <c r="AA1310" t="s">
        <v>2507</v>
      </c>
      <c r="AC1310">
        <v>4</v>
      </c>
      <c r="AD1310">
        <v>3201071</v>
      </c>
      <c r="AE1310">
        <v>2019</v>
      </c>
    </row>
    <row r="1311" spans="1:31">
      <c r="A1311" t="s">
        <v>6729</v>
      </c>
      <c r="B1311">
        <v>44327</v>
      </c>
      <c r="C1311" t="s">
        <v>4042</v>
      </c>
      <c r="D1311">
        <v>0</v>
      </c>
      <c r="E1311">
        <v>1092094</v>
      </c>
      <c r="F1311" t="s">
        <v>2343</v>
      </c>
      <c r="G1311">
        <v>422</v>
      </c>
      <c r="H1311">
        <v>67</v>
      </c>
      <c r="I1311">
        <v>6600</v>
      </c>
      <c r="J1311">
        <v>150.30000000000001</v>
      </c>
      <c r="K1311">
        <v>165</v>
      </c>
      <c r="L1311">
        <v>32</v>
      </c>
      <c r="M1311">
        <v>32</v>
      </c>
      <c r="N1311">
        <v>45</v>
      </c>
      <c r="P1311">
        <v>88</v>
      </c>
      <c r="Q1311">
        <v>300</v>
      </c>
      <c r="R1311">
        <v>2000</v>
      </c>
      <c r="U1311">
        <v>2000</v>
      </c>
      <c r="V1311">
        <v>11.1000003814697</v>
      </c>
      <c r="W1311">
        <v>5.6999998092651296</v>
      </c>
      <c r="Z1311" t="s">
        <v>2293</v>
      </c>
      <c r="AA1311" t="s">
        <v>2507</v>
      </c>
      <c r="AC1311">
        <v>4</v>
      </c>
      <c r="AD1311">
        <v>3201071</v>
      </c>
      <c r="AE1311">
        <v>2019</v>
      </c>
    </row>
    <row r="1312" spans="1:31">
      <c r="A1312" t="s">
        <v>6729</v>
      </c>
      <c r="B1312">
        <v>45717</v>
      </c>
      <c r="C1312" t="s">
        <v>4043</v>
      </c>
      <c r="D1312">
        <v>0</v>
      </c>
      <c r="E1312">
        <v>1191771</v>
      </c>
      <c r="F1312" t="s">
        <v>2343</v>
      </c>
      <c r="G1312">
        <v>422</v>
      </c>
      <c r="H1312">
        <v>66</v>
      </c>
      <c r="I1312">
        <v>6700</v>
      </c>
      <c r="J1312">
        <v>145.4</v>
      </c>
      <c r="K1312">
        <v>170</v>
      </c>
      <c r="L1312">
        <v>30</v>
      </c>
      <c r="M1312">
        <v>30</v>
      </c>
      <c r="N1312">
        <v>45</v>
      </c>
      <c r="P1312">
        <v>70</v>
      </c>
      <c r="Q1312">
        <v>285</v>
      </c>
      <c r="R1312">
        <v>2006</v>
      </c>
      <c r="U1312">
        <v>2006</v>
      </c>
      <c r="V1312">
        <v>9.5</v>
      </c>
      <c r="W1312">
        <v>6</v>
      </c>
      <c r="Z1312" t="s">
        <v>2293</v>
      </c>
      <c r="AA1312" t="s">
        <v>2507</v>
      </c>
      <c r="AC1312">
        <v>4</v>
      </c>
      <c r="AD1312">
        <v>3201071</v>
      </c>
      <c r="AE1312">
        <v>2019</v>
      </c>
    </row>
    <row r="1313" spans="1:31">
      <c r="A1313" t="s">
        <v>6729</v>
      </c>
      <c r="B1313">
        <v>47076</v>
      </c>
      <c r="C1313" t="s">
        <v>4044</v>
      </c>
      <c r="D1313">
        <v>0</v>
      </c>
      <c r="E1313">
        <v>1211932</v>
      </c>
      <c r="F1313" t="s">
        <v>2292</v>
      </c>
      <c r="G1313">
        <v>422</v>
      </c>
      <c r="H1313">
        <v>1101</v>
      </c>
      <c r="I1313">
        <v>7200</v>
      </c>
      <c r="J1313">
        <v>263.5</v>
      </c>
      <c r="K1313">
        <v>263.5</v>
      </c>
      <c r="L1313">
        <v>60</v>
      </c>
      <c r="M1313">
        <v>60</v>
      </c>
      <c r="N1313">
        <v>95.4</v>
      </c>
      <c r="P1313">
        <v>29</v>
      </c>
      <c r="Q1313">
        <v>2998</v>
      </c>
      <c r="R1313">
        <v>2008</v>
      </c>
      <c r="U1313">
        <v>2008</v>
      </c>
      <c r="V1313">
        <v>24</v>
      </c>
      <c r="W1313">
        <v>3</v>
      </c>
      <c r="Z1313" t="s">
        <v>2293</v>
      </c>
      <c r="AA1313" t="s">
        <v>2507</v>
      </c>
      <c r="AC1313">
        <v>4</v>
      </c>
      <c r="AD1313">
        <v>3201071</v>
      </c>
      <c r="AE1313">
        <v>2019</v>
      </c>
    </row>
    <row r="1314" spans="1:31">
      <c r="A1314" t="s">
        <v>6729</v>
      </c>
      <c r="B1314">
        <v>61162</v>
      </c>
      <c r="C1314" t="s">
        <v>2445</v>
      </c>
      <c r="D1314">
        <v>0</v>
      </c>
      <c r="E1314">
        <v>1223078</v>
      </c>
      <c r="F1314" t="s">
        <v>2292</v>
      </c>
      <c r="G1314">
        <v>422</v>
      </c>
      <c r="H1314">
        <v>1507</v>
      </c>
      <c r="I1314">
        <v>15200</v>
      </c>
      <c r="J1314">
        <v>261.7</v>
      </c>
      <c r="K1314">
        <v>288</v>
      </c>
      <c r="L1314">
        <v>66</v>
      </c>
      <c r="M1314">
        <v>66</v>
      </c>
      <c r="N1314">
        <v>96</v>
      </c>
      <c r="P1314">
        <v>45</v>
      </c>
      <c r="Q1314">
        <v>4002</v>
      </c>
      <c r="R1314">
        <v>2010</v>
      </c>
      <c r="U1314">
        <v>2010</v>
      </c>
      <c r="V1314">
        <v>14.6000003814697</v>
      </c>
      <c r="W1314">
        <v>14.6000003814697</v>
      </c>
      <c r="Z1314" t="s">
        <v>2293</v>
      </c>
      <c r="AC1314">
        <v>4</v>
      </c>
      <c r="AD1314">
        <v>3201071</v>
      </c>
      <c r="AE1314">
        <v>2019</v>
      </c>
    </row>
    <row r="1315" spans="1:31">
      <c r="A1315" t="s">
        <v>6729</v>
      </c>
      <c r="B1315">
        <v>57607</v>
      </c>
      <c r="C1315" t="s">
        <v>4045</v>
      </c>
      <c r="D1315">
        <v>0</v>
      </c>
      <c r="E1315">
        <v>1223077</v>
      </c>
      <c r="F1315" t="s">
        <v>2292</v>
      </c>
      <c r="G1315">
        <v>422</v>
      </c>
      <c r="H1315">
        <v>899</v>
      </c>
      <c r="I1315">
        <v>7200</v>
      </c>
      <c r="J1315">
        <v>261.5</v>
      </c>
      <c r="K1315">
        <v>261.5</v>
      </c>
      <c r="L1315">
        <v>60</v>
      </c>
      <c r="M1315">
        <v>60</v>
      </c>
      <c r="N1315">
        <v>94.5</v>
      </c>
      <c r="P1315">
        <v>20</v>
      </c>
      <c r="Q1315">
        <v>2998</v>
      </c>
      <c r="R1315">
        <v>2009</v>
      </c>
      <c r="U1315">
        <v>2009</v>
      </c>
      <c r="V1315">
        <v>19.399999618530199</v>
      </c>
      <c r="W1315">
        <v>7.3000001907348597</v>
      </c>
      <c r="Z1315" t="s">
        <v>2293</v>
      </c>
      <c r="AA1315" t="s">
        <v>2507</v>
      </c>
      <c r="AC1315">
        <v>4</v>
      </c>
      <c r="AD1315">
        <v>3201071</v>
      </c>
      <c r="AE1315">
        <v>2019</v>
      </c>
    </row>
    <row r="1316" spans="1:31">
      <c r="A1316" t="s">
        <v>6729</v>
      </c>
      <c r="B1316">
        <v>27310</v>
      </c>
      <c r="C1316" t="s">
        <v>4046</v>
      </c>
      <c r="D1316">
        <v>0</v>
      </c>
      <c r="E1316">
        <v>1053961</v>
      </c>
      <c r="F1316" t="s">
        <v>2292</v>
      </c>
      <c r="G1316">
        <v>422</v>
      </c>
      <c r="H1316">
        <v>1020</v>
      </c>
      <c r="I1316">
        <v>3200</v>
      </c>
      <c r="J1316">
        <v>210</v>
      </c>
      <c r="K1316">
        <v>270</v>
      </c>
      <c r="L1316">
        <v>56</v>
      </c>
      <c r="M1316">
        <v>56</v>
      </c>
      <c r="N1316">
        <v>90.6</v>
      </c>
      <c r="P1316">
        <v>31</v>
      </c>
      <c r="Q1316">
        <v>2371</v>
      </c>
      <c r="R1316">
        <v>1997</v>
      </c>
      <c r="U1316">
        <v>1997</v>
      </c>
      <c r="V1316">
        <v>15.899999618530201</v>
      </c>
      <c r="W1316">
        <v>11</v>
      </c>
      <c r="Z1316" t="s">
        <v>2293</v>
      </c>
      <c r="AA1316" t="s">
        <v>2507</v>
      </c>
      <c r="AC1316">
        <v>4</v>
      </c>
      <c r="AD1316">
        <v>3201071</v>
      </c>
      <c r="AE1316">
        <v>2019</v>
      </c>
    </row>
    <row r="1317" spans="1:31">
      <c r="A1317" t="s">
        <v>6729</v>
      </c>
      <c r="B1317">
        <v>56907</v>
      </c>
      <c r="C1317" t="s">
        <v>4047</v>
      </c>
      <c r="D1317">
        <v>0</v>
      </c>
      <c r="E1317">
        <v>1216563</v>
      </c>
      <c r="F1317" t="s">
        <v>2343</v>
      </c>
      <c r="G1317">
        <v>422</v>
      </c>
      <c r="H1317">
        <v>65</v>
      </c>
      <c r="I1317">
        <v>7240</v>
      </c>
      <c r="J1317">
        <v>187</v>
      </c>
      <c r="K1317">
        <v>187</v>
      </c>
      <c r="L1317">
        <v>30</v>
      </c>
      <c r="M1317">
        <v>30</v>
      </c>
      <c r="N1317">
        <v>47</v>
      </c>
      <c r="P1317">
        <v>80</v>
      </c>
      <c r="Q1317">
        <v>470</v>
      </c>
      <c r="R1317">
        <v>2009</v>
      </c>
      <c r="U1317">
        <v>2009</v>
      </c>
      <c r="V1317">
        <v>11.5</v>
      </c>
      <c r="W1317">
        <v>6</v>
      </c>
      <c r="Z1317" t="s">
        <v>2293</v>
      </c>
      <c r="AA1317" t="s">
        <v>2507</v>
      </c>
      <c r="AC1317">
        <v>4</v>
      </c>
      <c r="AD1317">
        <v>3201071</v>
      </c>
      <c r="AE1317">
        <v>2019</v>
      </c>
    </row>
    <row r="1318" spans="1:31">
      <c r="A1318" t="s">
        <v>6729</v>
      </c>
      <c r="B1318">
        <v>68185</v>
      </c>
      <c r="C1318" t="s">
        <v>4048</v>
      </c>
      <c r="D1318">
        <v>0</v>
      </c>
      <c r="E1318">
        <v>646604</v>
      </c>
      <c r="F1318" t="s">
        <v>2292</v>
      </c>
      <c r="G1318">
        <v>422</v>
      </c>
      <c r="H1318">
        <v>333</v>
      </c>
      <c r="I1318">
        <v>6140</v>
      </c>
      <c r="J1318">
        <v>199.5</v>
      </c>
      <c r="K1318">
        <v>216</v>
      </c>
      <c r="L1318">
        <v>42</v>
      </c>
      <c r="M1318">
        <v>42</v>
      </c>
      <c r="N1318">
        <v>52</v>
      </c>
      <c r="P1318">
        <v>23</v>
      </c>
      <c r="Q1318">
        <v>1142</v>
      </c>
      <c r="R1318">
        <v>1982</v>
      </c>
      <c r="U1318">
        <v>1982</v>
      </c>
      <c r="V1318">
        <v>14</v>
      </c>
      <c r="W1318">
        <v>8</v>
      </c>
      <c r="Z1318" t="s">
        <v>2293</v>
      </c>
      <c r="AA1318" t="s">
        <v>2507</v>
      </c>
      <c r="AC1318">
        <v>4</v>
      </c>
      <c r="AD1318">
        <v>3201071</v>
      </c>
      <c r="AE1318">
        <v>2019</v>
      </c>
    </row>
    <row r="1319" spans="1:31">
      <c r="A1319" t="s">
        <v>6729</v>
      </c>
      <c r="B1319">
        <v>49271</v>
      </c>
      <c r="C1319" t="s">
        <v>4049</v>
      </c>
      <c r="D1319">
        <v>0</v>
      </c>
      <c r="E1319">
        <v>1213707</v>
      </c>
      <c r="F1319" t="s">
        <v>2292</v>
      </c>
      <c r="G1319">
        <v>422</v>
      </c>
      <c r="H1319">
        <v>1475</v>
      </c>
      <c r="I1319">
        <v>15000</v>
      </c>
      <c r="J1319">
        <v>261.60000000000002</v>
      </c>
      <c r="K1319">
        <v>261.60000000000002</v>
      </c>
      <c r="L1319">
        <v>66</v>
      </c>
      <c r="M1319">
        <v>66</v>
      </c>
      <c r="N1319">
        <v>96</v>
      </c>
      <c r="P1319">
        <v>45</v>
      </c>
      <c r="Q1319">
        <v>4918</v>
      </c>
      <c r="R1319">
        <v>2008</v>
      </c>
      <c r="U1319">
        <v>2008</v>
      </c>
      <c r="V1319">
        <v>24.5</v>
      </c>
      <c r="W1319">
        <v>15</v>
      </c>
      <c r="Z1319" t="s">
        <v>2293</v>
      </c>
      <c r="AA1319" t="s">
        <v>2507</v>
      </c>
      <c r="AC1319">
        <v>4</v>
      </c>
      <c r="AD1319">
        <v>3201071</v>
      </c>
      <c r="AE1319">
        <v>2019</v>
      </c>
    </row>
    <row r="1320" spans="1:31">
      <c r="A1320" t="s">
        <v>6729</v>
      </c>
      <c r="B1320">
        <v>44326</v>
      </c>
      <c r="C1320" t="s">
        <v>4050</v>
      </c>
      <c r="D1320">
        <v>0</v>
      </c>
      <c r="E1320">
        <v>1159775</v>
      </c>
      <c r="F1320" t="s">
        <v>2292</v>
      </c>
      <c r="G1320">
        <v>422</v>
      </c>
      <c r="H1320">
        <v>1149</v>
      </c>
      <c r="I1320">
        <v>7200</v>
      </c>
      <c r="J1320">
        <v>263.5</v>
      </c>
      <c r="K1320">
        <v>263.5</v>
      </c>
      <c r="L1320">
        <v>60</v>
      </c>
      <c r="M1320">
        <v>60</v>
      </c>
      <c r="N1320">
        <v>89.4</v>
      </c>
      <c r="P1320">
        <v>29</v>
      </c>
      <c r="Q1320">
        <v>4381</v>
      </c>
      <c r="R1320">
        <v>2004</v>
      </c>
      <c r="U1320">
        <v>2004</v>
      </c>
      <c r="V1320">
        <v>19.2000007629394</v>
      </c>
      <c r="W1320">
        <v>7</v>
      </c>
      <c r="Z1320" t="s">
        <v>2293</v>
      </c>
      <c r="AA1320" t="s">
        <v>2507</v>
      </c>
      <c r="AC1320">
        <v>4</v>
      </c>
      <c r="AD1320">
        <v>3201071</v>
      </c>
      <c r="AE1320">
        <v>2019</v>
      </c>
    </row>
    <row r="1321" spans="1:31">
      <c r="A1321" t="s">
        <v>6729</v>
      </c>
      <c r="B1321">
        <v>44329</v>
      </c>
      <c r="C1321" t="s">
        <v>4051</v>
      </c>
      <c r="D1321">
        <v>0</v>
      </c>
      <c r="E1321">
        <v>1132635</v>
      </c>
      <c r="F1321" t="s">
        <v>2292</v>
      </c>
      <c r="G1321">
        <v>422</v>
      </c>
      <c r="H1321">
        <v>1776</v>
      </c>
      <c r="I1321">
        <v>29000</v>
      </c>
      <c r="J1321">
        <v>317.39999999999998</v>
      </c>
      <c r="K1321">
        <v>347</v>
      </c>
      <c r="L1321">
        <v>72</v>
      </c>
      <c r="M1321">
        <v>72</v>
      </c>
      <c r="N1321">
        <v>132</v>
      </c>
      <c r="P1321">
        <v>58</v>
      </c>
      <c r="Q1321">
        <v>7180</v>
      </c>
      <c r="R1321">
        <v>2003</v>
      </c>
      <c r="U1321">
        <v>2003</v>
      </c>
      <c r="V1321">
        <v>22.5</v>
      </c>
      <c r="W1321">
        <v>9</v>
      </c>
      <c r="Z1321" t="s">
        <v>2293</v>
      </c>
      <c r="AA1321" t="s">
        <v>2507</v>
      </c>
      <c r="AC1321">
        <v>4</v>
      </c>
      <c r="AD1321">
        <v>3201071</v>
      </c>
      <c r="AE1321">
        <v>2019</v>
      </c>
    </row>
    <row r="1322" spans="1:31">
      <c r="A1322" t="s">
        <v>6729</v>
      </c>
      <c r="B1322">
        <v>27157</v>
      </c>
      <c r="C1322" t="s">
        <v>4052</v>
      </c>
      <c r="D1322">
        <v>0</v>
      </c>
      <c r="E1322">
        <v>1057229</v>
      </c>
      <c r="F1322" t="s">
        <v>2292</v>
      </c>
      <c r="G1322">
        <v>422</v>
      </c>
      <c r="H1322">
        <v>889</v>
      </c>
      <c r="I1322">
        <v>5100</v>
      </c>
      <c r="J1322">
        <v>207.3</v>
      </c>
      <c r="K1322">
        <v>230</v>
      </c>
      <c r="L1322">
        <v>46</v>
      </c>
      <c r="M1322">
        <v>46</v>
      </c>
      <c r="N1322">
        <v>114</v>
      </c>
      <c r="P1322">
        <v>39</v>
      </c>
      <c r="Q1322">
        <v>2719</v>
      </c>
      <c r="R1322">
        <v>1997</v>
      </c>
      <c r="U1322">
        <v>1997</v>
      </c>
      <c r="V1322">
        <v>22.799999237060501</v>
      </c>
      <c r="W1322">
        <v>18</v>
      </c>
      <c r="X1322" t="s">
        <v>2743</v>
      </c>
      <c r="Z1322" t="s">
        <v>2293</v>
      </c>
      <c r="AA1322" t="s">
        <v>4053</v>
      </c>
      <c r="AC1322">
        <v>4</v>
      </c>
      <c r="AD1322">
        <v>3201071</v>
      </c>
      <c r="AE1322">
        <v>2019</v>
      </c>
    </row>
    <row r="1323" spans="1:31">
      <c r="A1323" t="s">
        <v>6729</v>
      </c>
      <c r="B1323">
        <v>2150</v>
      </c>
      <c r="C1323" t="s">
        <v>4054</v>
      </c>
      <c r="D1323">
        <v>0</v>
      </c>
      <c r="E1323">
        <v>624870</v>
      </c>
      <c r="F1323" t="s">
        <v>2292</v>
      </c>
      <c r="G1323">
        <v>422</v>
      </c>
      <c r="H1323">
        <v>202</v>
      </c>
      <c r="I1323">
        <v>2400</v>
      </c>
      <c r="J1323">
        <v>185.3</v>
      </c>
      <c r="K1323">
        <v>185.3</v>
      </c>
      <c r="L1323">
        <v>50</v>
      </c>
      <c r="M1323">
        <v>50</v>
      </c>
      <c r="N1323">
        <v>65</v>
      </c>
      <c r="P1323">
        <v>28</v>
      </c>
      <c r="Q1323">
        <v>643</v>
      </c>
      <c r="R1323">
        <v>1980</v>
      </c>
      <c r="U1323">
        <v>1980</v>
      </c>
      <c r="V1323">
        <v>14.5</v>
      </c>
      <c r="W1323">
        <v>4.9000000953674299</v>
      </c>
      <c r="X1323" t="s">
        <v>2743</v>
      </c>
      <c r="Z1323" t="s">
        <v>2293</v>
      </c>
      <c r="AA1323" t="s">
        <v>2507</v>
      </c>
      <c r="AC1323">
        <v>4</v>
      </c>
      <c r="AD1323">
        <v>3201071</v>
      </c>
      <c r="AE1323">
        <v>2019</v>
      </c>
    </row>
    <row r="1324" spans="1:31">
      <c r="A1324" t="s">
        <v>6729</v>
      </c>
      <c r="B1324">
        <v>2146</v>
      </c>
      <c r="C1324" t="s">
        <v>4055</v>
      </c>
      <c r="D1324">
        <v>0</v>
      </c>
      <c r="E1324">
        <v>627806</v>
      </c>
      <c r="F1324" t="s">
        <v>2292</v>
      </c>
      <c r="G1324">
        <v>422</v>
      </c>
      <c r="H1324">
        <v>67</v>
      </c>
      <c r="I1324">
        <v>1200</v>
      </c>
      <c r="J1324">
        <v>81.599999999999994</v>
      </c>
      <c r="K1324">
        <v>86.5</v>
      </c>
      <c r="L1324">
        <v>26</v>
      </c>
      <c r="M1324">
        <v>26</v>
      </c>
      <c r="N1324">
        <v>46</v>
      </c>
      <c r="P1324">
        <v>17</v>
      </c>
      <c r="Q1324">
        <v>34</v>
      </c>
      <c r="R1324">
        <v>1980</v>
      </c>
      <c r="U1324">
        <v>1980</v>
      </c>
      <c r="V1324">
        <v>9</v>
      </c>
      <c r="W1324">
        <v>6</v>
      </c>
      <c r="Z1324" t="s">
        <v>2293</v>
      </c>
      <c r="AA1324" t="s">
        <v>2507</v>
      </c>
      <c r="AC1324">
        <v>4</v>
      </c>
      <c r="AD1324">
        <v>3201071</v>
      </c>
      <c r="AE1324">
        <v>2019</v>
      </c>
    </row>
    <row r="1325" spans="1:31">
      <c r="A1325" t="s">
        <v>6729</v>
      </c>
      <c r="B1325">
        <v>2148</v>
      </c>
      <c r="C1325" t="s">
        <v>4056</v>
      </c>
      <c r="D1325">
        <v>0</v>
      </c>
      <c r="E1325">
        <v>625319</v>
      </c>
      <c r="F1325" t="s">
        <v>2292</v>
      </c>
      <c r="G1325">
        <v>422</v>
      </c>
      <c r="H1325">
        <v>67</v>
      </c>
      <c r="I1325">
        <v>1200</v>
      </c>
      <c r="J1325">
        <v>81.599999999999994</v>
      </c>
      <c r="K1325">
        <v>86.5</v>
      </c>
      <c r="L1325">
        <v>26</v>
      </c>
      <c r="M1325">
        <v>26</v>
      </c>
      <c r="N1325">
        <v>46</v>
      </c>
      <c r="Q1325">
        <v>34</v>
      </c>
      <c r="R1325">
        <v>1980</v>
      </c>
      <c r="U1325">
        <v>1980</v>
      </c>
      <c r="V1325">
        <v>9</v>
      </c>
      <c r="W1325">
        <v>6</v>
      </c>
      <c r="Z1325" t="s">
        <v>2293</v>
      </c>
      <c r="AA1325" t="s">
        <v>2507</v>
      </c>
      <c r="AC1325">
        <v>4</v>
      </c>
      <c r="AD1325">
        <v>3201071</v>
      </c>
      <c r="AE1325">
        <v>2019</v>
      </c>
    </row>
    <row r="1326" spans="1:31">
      <c r="A1326" t="s">
        <v>6729</v>
      </c>
      <c r="B1326">
        <v>45714</v>
      </c>
      <c r="C1326" t="s">
        <v>4057</v>
      </c>
      <c r="D1326">
        <v>0</v>
      </c>
      <c r="E1326">
        <v>1185543</v>
      </c>
      <c r="F1326" t="s">
        <v>2292</v>
      </c>
      <c r="G1326">
        <v>422</v>
      </c>
      <c r="H1326">
        <v>1148</v>
      </c>
      <c r="I1326">
        <v>6598</v>
      </c>
      <c r="J1326">
        <v>261.5</v>
      </c>
      <c r="K1326">
        <v>261.5</v>
      </c>
      <c r="L1326">
        <v>60</v>
      </c>
      <c r="M1326">
        <v>60</v>
      </c>
      <c r="N1326">
        <v>95.4</v>
      </c>
      <c r="P1326">
        <v>29</v>
      </c>
      <c r="Q1326">
        <v>4811</v>
      </c>
      <c r="R1326">
        <v>2006</v>
      </c>
      <c r="U1326">
        <v>2006</v>
      </c>
      <c r="V1326">
        <v>19.2000007629394</v>
      </c>
      <c r="W1326">
        <v>7.3000001907348597</v>
      </c>
      <c r="Z1326" t="s">
        <v>2293</v>
      </c>
      <c r="AA1326" t="s">
        <v>2507</v>
      </c>
      <c r="AC1326">
        <v>4</v>
      </c>
      <c r="AD1326">
        <v>3201071</v>
      </c>
      <c r="AE1326">
        <v>2019</v>
      </c>
    </row>
    <row r="1327" spans="1:31">
      <c r="A1327" t="s">
        <v>6729</v>
      </c>
      <c r="B1327">
        <v>53337</v>
      </c>
      <c r="C1327" t="s">
        <v>4058</v>
      </c>
      <c r="D1327">
        <v>0</v>
      </c>
      <c r="E1327">
        <v>1216539</v>
      </c>
      <c r="F1327" t="s">
        <v>2292</v>
      </c>
      <c r="G1327">
        <v>422</v>
      </c>
      <c r="H1327">
        <v>1101</v>
      </c>
      <c r="I1327">
        <v>7200</v>
      </c>
      <c r="J1327">
        <v>261.5</v>
      </c>
      <c r="K1327">
        <v>261.5</v>
      </c>
      <c r="L1327">
        <v>60</v>
      </c>
      <c r="M1327">
        <v>60</v>
      </c>
      <c r="N1327">
        <v>94.5</v>
      </c>
      <c r="P1327">
        <v>29</v>
      </c>
      <c r="Q1327">
        <v>2741</v>
      </c>
      <c r="R1327">
        <v>2009</v>
      </c>
      <c r="U1327">
        <v>2009</v>
      </c>
      <c r="V1327">
        <v>24</v>
      </c>
      <c r="W1327">
        <v>4</v>
      </c>
      <c r="Z1327" t="s">
        <v>2293</v>
      </c>
      <c r="AA1327" t="s">
        <v>2507</v>
      </c>
      <c r="AC1327">
        <v>4</v>
      </c>
      <c r="AD1327">
        <v>3201071</v>
      </c>
      <c r="AE1327">
        <v>2019</v>
      </c>
    </row>
    <row r="1328" spans="1:31">
      <c r="A1328" t="s">
        <v>6729</v>
      </c>
      <c r="B1328">
        <v>27173</v>
      </c>
      <c r="C1328" t="s">
        <v>4059</v>
      </c>
      <c r="D1328">
        <v>0</v>
      </c>
      <c r="E1328">
        <v>981475</v>
      </c>
      <c r="F1328" t="s">
        <v>2292</v>
      </c>
      <c r="G1328">
        <v>422</v>
      </c>
      <c r="H1328">
        <v>1852</v>
      </c>
      <c r="I1328">
        <v>13000</v>
      </c>
      <c r="J1328">
        <v>281.3</v>
      </c>
      <c r="K1328">
        <v>308</v>
      </c>
      <c r="L1328">
        <v>60</v>
      </c>
      <c r="M1328">
        <v>60</v>
      </c>
      <c r="N1328">
        <v>150</v>
      </c>
      <c r="P1328">
        <v>70</v>
      </c>
      <c r="Q1328">
        <v>1781</v>
      </c>
      <c r="R1328">
        <v>1992</v>
      </c>
      <c r="U1328">
        <v>1992</v>
      </c>
      <c r="V1328">
        <v>23</v>
      </c>
      <c r="W1328">
        <v>20</v>
      </c>
      <c r="X1328" t="s">
        <v>2743</v>
      </c>
      <c r="Z1328" t="s">
        <v>2293</v>
      </c>
      <c r="AA1328" t="s">
        <v>4053</v>
      </c>
      <c r="AC1328">
        <v>4</v>
      </c>
      <c r="AD1328">
        <v>3201071</v>
      </c>
      <c r="AE1328">
        <v>2019</v>
      </c>
    </row>
    <row r="1329" spans="1:31">
      <c r="A1329" t="s">
        <v>6729</v>
      </c>
      <c r="B1329">
        <v>82032</v>
      </c>
      <c r="C1329" t="s">
        <v>4060</v>
      </c>
      <c r="D1329">
        <v>0</v>
      </c>
      <c r="E1329">
        <v>1222345</v>
      </c>
      <c r="F1329" t="s">
        <v>2292</v>
      </c>
      <c r="G1329">
        <v>422</v>
      </c>
      <c r="H1329">
        <v>1071</v>
      </c>
      <c r="I1329">
        <v>7200</v>
      </c>
      <c r="J1329">
        <v>261.5</v>
      </c>
      <c r="K1329">
        <v>261.5</v>
      </c>
      <c r="L1329">
        <v>60</v>
      </c>
      <c r="M1329">
        <v>60</v>
      </c>
      <c r="N1329">
        <v>94.5</v>
      </c>
      <c r="P1329">
        <v>20</v>
      </c>
      <c r="Q1329">
        <v>2998</v>
      </c>
      <c r="R1329">
        <v>2009</v>
      </c>
      <c r="U1329">
        <v>2009</v>
      </c>
      <c r="V1329">
        <v>24</v>
      </c>
      <c r="W1329">
        <v>5</v>
      </c>
      <c r="Z1329" t="s">
        <v>2293</v>
      </c>
      <c r="AA1329" t="s">
        <v>2507</v>
      </c>
      <c r="AC1329">
        <v>4</v>
      </c>
      <c r="AD1329">
        <v>3201071</v>
      </c>
      <c r="AE1329">
        <v>2019</v>
      </c>
    </row>
    <row r="1330" spans="1:31">
      <c r="A1330" t="s">
        <v>6729</v>
      </c>
      <c r="B1330">
        <v>53935</v>
      </c>
      <c r="C1330" t="s">
        <v>4061</v>
      </c>
      <c r="D1330">
        <v>0</v>
      </c>
      <c r="E1330">
        <v>1218372</v>
      </c>
      <c r="F1330" t="s">
        <v>2292</v>
      </c>
      <c r="G1330">
        <v>422</v>
      </c>
      <c r="H1330">
        <v>1003</v>
      </c>
      <c r="I1330">
        <v>7200</v>
      </c>
      <c r="J1330">
        <v>268</v>
      </c>
      <c r="K1330">
        <v>280</v>
      </c>
      <c r="L1330">
        <v>60</v>
      </c>
      <c r="M1330">
        <v>60</v>
      </c>
      <c r="N1330">
        <v>95.4</v>
      </c>
      <c r="P1330">
        <v>29</v>
      </c>
      <c r="Q1330">
        <v>4870</v>
      </c>
      <c r="R1330">
        <v>2009</v>
      </c>
      <c r="U1330">
        <v>2009</v>
      </c>
      <c r="V1330">
        <v>24</v>
      </c>
      <c r="W1330">
        <v>7.3000001907348597</v>
      </c>
      <c r="Z1330" t="s">
        <v>2293</v>
      </c>
      <c r="AA1330" t="s">
        <v>2507</v>
      </c>
      <c r="AC1330">
        <v>4</v>
      </c>
      <c r="AD1330">
        <v>3201071</v>
      </c>
      <c r="AE1330">
        <v>2019</v>
      </c>
    </row>
    <row r="1331" spans="1:31">
      <c r="A1331" t="s">
        <v>6729</v>
      </c>
      <c r="B1331">
        <v>9341</v>
      </c>
      <c r="C1331" t="s">
        <v>4062</v>
      </c>
      <c r="D1331">
        <v>0</v>
      </c>
      <c r="E1331">
        <v>1040497</v>
      </c>
      <c r="F1331" t="s">
        <v>2292</v>
      </c>
      <c r="G1331">
        <v>422</v>
      </c>
      <c r="H1331">
        <v>1085</v>
      </c>
      <c r="I1331">
        <v>11002</v>
      </c>
      <c r="J1331">
        <v>231</v>
      </c>
      <c r="K1331">
        <v>256</v>
      </c>
      <c r="L1331">
        <v>54</v>
      </c>
      <c r="M1331">
        <v>54</v>
      </c>
      <c r="N1331">
        <v>94</v>
      </c>
      <c r="P1331">
        <v>39</v>
      </c>
      <c r="Q1331">
        <v>2014</v>
      </c>
      <c r="R1331">
        <v>1996</v>
      </c>
      <c r="U1331">
        <v>1996</v>
      </c>
      <c r="V1331">
        <v>18</v>
      </c>
      <c r="W1331">
        <v>13</v>
      </c>
      <c r="Z1331" t="s">
        <v>2293</v>
      </c>
      <c r="AA1331" t="s">
        <v>2507</v>
      </c>
      <c r="AC1331">
        <v>4</v>
      </c>
      <c r="AD1331">
        <v>3201071</v>
      </c>
      <c r="AE1331">
        <v>2019</v>
      </c>
    </row>
    <row r="1332" spans="1:31">
      <c r="A1332" t="s">
        <v>6729</v>
      </c>
      <c r="B1332">
        <v>28047</v>
      </c>
      <c r="C1332" t="s">
        <v>4063</v>
      </c>
      <c r="D1332">
        <v>0</v>
      </c>
      <c r="E1332">
        <v>1090362</v>
      </c>
      <c r="F1332" t="s">
        <v>2292</v>
      </c>
      <c r="G1332">
        <v>422</v>
      </c>
      <c r="H1332">
        <v>714</v>
      </c>
      <c r="I1332">
        <v>7200</v>
      </c>
      <c r="J1332">
        <v>226</v>
      </c>
      <c r="K1332">
        <v>246</v>
      </c>
      <c r="L1332">
        <v>56</v>
      </c>
      <c r="M1332">
        <v>56</v>
      </c>
      <c r="N1332">
        <v>92</v>
      </c>
      <c r="P1332">
        <v>29</v>
      </c>
      <c r="Q1332">
        <v>2900</v>
      </c>
      <c r="R1332">
        <v>2000</v>
      </c>
      <c r="U1332">
        <v>2000</v>
      </c>
      <c r="V1332">
        <v>17.5</v>
      </c>
      <c r="W1332">
        <v>8.3000001907348597</v>
      </c>
      <c r="X1332" t="s">
        <v>2743</v>
      </c>
      <c r="Z1332" t="s">
        <v>2293</v>
      </c>
      <c r="AA1332" t="s">
        <v>2507</v>
      </c>
      <c r="AC1332">
        <v>4</v>
      </c>
      <c r="AD1332">
        <v>3201071</v>
      </c>
      <c r="AE1332">
        <v>2019</v>
      </c>
    </row>
    <row r="1333" spans="1:31">
      <c r="A1333" t="s">
        <v>6729</v>
      </c>
      <c r="B1333">
        <v>27165</v>
      </c>
      <c r="C1333" t="s">
        <v>4064</v>
      </c>
      <c r="D1333">
        <v>0</v>
      </c>
      <c r="E1333">
        <v>1082755</v>
      </c>
      <c r="F1333" t="s">
        <v>2292</v>
      </c>
      <c r="G1333">
        <v>422</v>
      </c>
      <c r="H1333">
        <v>714</v>
      </c>
      <c r="I1333">
        <v>7200</v>
      </c>
      <c r="J1333">
        <v>226</v>
      </c>
      <c r="K1333">
        <v>246</v>
      </c>
      <c r="L1333">
        <v>56</v>
      </c>
      <c r="M1333">
        <v>56</v>
      </c>
      <c r="N1333">
        <v>80</v>
      </c>
      <c r="P1333">
        <v>29</v>
      </c>
      <c r="Q1333">
        <v>2921</v>
      </c>
      <c r="R1333">
        <v>1999</v>
      </c>
      <c r="U1333">
        <v>1999</v>
      </c>
      <c r="V1333">
        <v>17.5</v>
      </c>
      <c r="W1333">
        <v>7</v>
      </c>
      <c r="X1333" t="s">
        <v>2743</v>
      </c>
      <c r="Z1333" t="s">
        <v>2293</v>
      </c>
      <c r="AA1333" t="s">
        <v>2507</v>
      </c>
      <c r="AC1333">
        <v>4</v>
      </c>
      <c r="AD1333">
        <v>3201071</v>
      </c>
      <c r="AE1333">
        <v>2019</v>
      </c>
    </row>
    <row r="1334" spans="1:31">
      <c r="A1334" t="s">
        <v>6729</v>
      </c>
      <c r="B1334">
        <v>27090</v>
      </c>
      <c r="C1334" t="s">
        <v>4065</v>
      </c>
      <c r="D1334">
        <v>0</v>
      </c>
      <c r="E1334">
        <v>9937152</v>
      </c>
      <c r="F1334" t="s">
        <v>2292</v>
      </c>
      <c r="G1334">
        <v>422</v>
      </c>
      <c r="H1334">
        <v>745</v>
      </c>
      <c r="I1334">
        <v>3420</v>
      </c>
      <c r="J1334">
        <v>221.5</v>
      </c>
      <c r="K1334">
        <v>274</v>
      </c>
      <c r="L1334">
        <v>56</v>
      </c>
      <c r="M1334">
        <v>56</v>
      </c>
      <c r="N1334">
        <v>90</v>
      </c>
      <c r="P1334">
        <v>29</v>
      </c>
      <c r="Q1334">
        <v>2886</v>
      </c>
      <c r="R1334">
        <v>1999</v>
      </c>
      <c r="U1334">
        <v>1999</v>
      </c>
      <c r="V1334">
        <v>17.600000381469702</v>
      </c>
      <c r="W1334">
        <v>8.3000001907348597</v>
      </c>
      <c r="Z1334" t="s">
        <v>2293</v>
      </c>
      <c r="AA1334" t="s">
        <v>2507</v>
      </c>
      <c r="AC1334">
        <v>4</v>
      </c>
      <c r="AD1334">
        <v>3201071</v>
      </c>
      <c r="AE1334">
        <v>2019</v>
      </c>
    </row>
    <row r="1335" spans="1:31">
      <c r="A1335" t="s">
        <v>6729</v>
      </c>
      <c r="B1335">
        <v>27335</v>
      </c>
      <c r="C1335" t="s">
        <v>4066</v>
      </c>
      <c r="D1335">
        <v>0</v>
      </c>
      <c r="E1335">
        <v>1064441</v>
      </c>
      <c r="F1335" t="s">
        <v>2292</v>
      </c>
      <c r="G1335">
        <v>422</v>
      </c>
      <c r="H1335">
        <v>739</v>
      </c>
      <c r="I1335">
        <v>3200</v>
      </c>
      <c r="J1335">
        <v>221.5</v>
      </c>
      <c r="K1335">
        <v>240</v>
      </c>
      <c r="L1335">
        <v>56</v>
      </c>
      <c r="M1335">
        <v>56</v>
      </c>
      <c r="N1335">
        <v>93</v>
      </c>
      <c r="P1335">
        <v>29</v>
      </c>
      <c r="Q1335">
        <v>2248</v>
      </c>
      <c r="R1335">
        <v>1998</v>
      </c>
      <c r="U1335">
        <v>1998</v>
      </c>
      <c r="V1335">
        <v>17.5</v>
      </c>
      <c r="W1335">
        <v>6.6999998092651296</v>
      </c>
      <c r="Z1335" t="s">
        <v>2293</v>
      </c>
      <c r="AA1335" t="s">
        <v>2507</v>
      </c>
      <c r="AC1335">
        <v>4</v>
      </c>
      <c r="AD1335">
        <v>3201071</v>
      </c>
      <c r="AE1335">
        <v>2019</v>
      </c>
    </row>
    <row r="1336" spans="1:31">
      <c r="A1336" t="s">
        <v>6729</v>
      </c>
      <c r="B1336">
        <v>2144</v>
      </c>
      <c r="C1336" t="s">
        <v>4067</v>
      </c>
      <c r="D1336">
        <v>0</v>
      </c>
      <c r="E1336">
        <v>659377</v>
      </c>
      <c r="F1336" t="s">
        <v>2292</v>
      </c>
      <c r="G1336">
        <v>422</v>
      </c>
      <c r="H1336">
        <v>121</v>
      </c>
      <c r="I1336">
        <v>2560</v>
      </c>
      <c r="J1336">
        <v>134</v>
      </c>
      <c r="K1336">
        <v>145</v>
      </c>
      <c r="L1336">
        <v>34</v>
      </c>
      <c r="M1336">
        <v>34</v>
      </c>
      <c r="N1336">
        <v>63</v>
      </c>
      <c r="P1336">
        <v>20</v>
      </c>
      <c r="Q1336">
        <v>586</v>
      </c>
      <c r="R1336">
        <v>1983</v>
      </c>
      <c r="U1336">
        <v>1983</v>
      </c>
      <c r="V1336">
        <v>13.199999809265099</v>
      </c>
      <c r="W1336">
        <v>9</v>
      </c>
      <c r="Z1336" t="s">
        <v>2293</v>
      </c>
      <c r="AA1336" t="s">
        <v>2507</v>
      </c>
      <c r="AC1336">
        <v>4</v>
      </c>
      <c r="AD1336">
        <v>3201071</v>
      </c>
      <c r="AE1336">
        <v>2019</v>
      </c>
    </row>
    <row r="1337" spans="1:31">
      <c r="A1337" t="s">
        <v>6729</v>
      </c>
      <c r="B1337">
        <v>78968</v>
      </c>
      <c r="C1337" t="s">
        <v>4068</v>
      </c>
      <c r="D1337">
        <v>0</v>
      </c>
      <c r="E1337">
        <v>1206106</v>
      </c>
      <c r="F1337" t="s">
        <v>2297</v>
      </c>
      <c r="G1337">
        <v>359</v>
      </c>
      <c r="H1337">
        <v>1101</v>
      </c>
      <c r="I1337">
        <v>7200</v>
      </c>
      <c r="J1337">
        <v>261.5</v>
      </c>
      <c r="K1337">
        <v>261.5</v>
      </c>
      <c r="L1337">
        <v>60</v>
      </c>
      <c r="M1337">
        <v>60</v>
      </c>
      <c r="N1337">
        <v>93</v>
      </c>
      <c r="P1337">
        <v>29</v>
      </c>
      <c r="Q1337">
        <v>2998</v>
      </c>
      <c r="R1337">
        <v>2008</v>
      </c>
      <c r="U1337">
        <v>2008</v>
      </c>
      <c r="V1337">
        <v>24</v>
      </c>
      <c r="W1337">
        <v>12</v>
      </c>
      <c r="Z1337" t="s">
        <v>2293</v>
      </c>
      <c r="AA1337" t="s">
        <v>3234</v>
      </c>
      <c r="AC1337">
        <v>4</v>
      </c>
      <c r="AD1337">
        <v>3201071</v>
      </c>
      <c r="AE1337">
        <v>2019</v>
      </c>
    </row>
    <row r="1338" spans="1:31">
      <c r="A1338" t="s">
        <v>6729</v>
      </c>
      <c r="B1338">
        <v>68226</v>
      </c>
      <c r="C1338" t="s">
        <v>2763</v>
      </c>
      <c r="D1338">
        <v>0</v>
      </c>
      <c r="E1338">
        <v>599701</v>
      </c>
      <c r="F1338" t="s">
        <v>2343</v>
      </c>
      <c r="G1338">
        <v>422</v>
      </c>
      <c r="H1338">
        <v>18</v>
      </c>
      <c r="I1338">
        <v>700</v>
      </c>
      <c r="J1338">
        <v>46.6</v>
      </c>
      <c r="K1338">
        <v>46.6</v>
      </c>
      <c r="L1338">
        <v>14</v>
      </c>
      <c r="M1338">
        <v>14</v>
      </c>
      <c r="N1338">
        <v>18</v>
      </c>
      <c r="P1338">
        <v>32</v>
      </c>
      <c r="Q1338">
        <v>9</v>
      </c>
      <c r="R1338">
        <v>1978</v>
      </c>
      <c r="U1338">
        <v>1978</v>
      </c>
      <c r="V1338">
        <v>4</v>
      </c>
      <c r="W1338">
        <v>4</v>
      </c>
      <c r="Z1338" t="s">
        <v>2293</v>
      </c>
      <c r="AA1338" t="s">
        <v>3403</v>
      </c>
      <c r="AC1338">
        <v>4</v>
      </c>
      <c r="AD1338">
        <v>3205885</v>
      </c>
      <c r="AE1338">
        <v>2019</v>
      </c>
    </row>
    <row r="1339" spans="1:31">
      <c r="A1339" t="s">
        <v>6729</v>
      </c>
      <c r="B1339">
        <v>61490</v>
      </c>
      <c r="C1339" t="s">
        <v>4069</v>
      </c>
      <c r="D1339">
        <v>0</v>
      </c>
      <c r="E1339">
        <v>534084</v>
      </c>
      <c r="F1339" t="s">
        <v>2343</v>
      </c>
      <c r="G1339">
        <v>422</v>
      </c>
      <c r="H1339">
        <v>10</v>
      </c>
      <c r="I1339">
        <v>330</v>
      </c>
      <c r="J1339">
        <v>36.5</v>
      </c>
      <c r="K1339">
        <v>36.5</v>
      </c>
      <c r="L1339">
        <v>14</v>
      </c>
      <c r="M1339">
        <v>14</v>
      </c>
      <c r="N1339">
        <v>16</v>
      </c>
      <c r="P1339">
        <v>16</v>
      </c>
      <c r="Q1339">
        <v>2</v>
      </c>
      <c r="R1339">
        <v>1971</v>
      </c>
      <c r="U1339">
        <v>1971</v>
      </c>
      <c r="V1339">
        <v>2.5999999046325599</v>
      </c>
      <c r="W1339">
        <v>2.5999999046325599</v>
      </c>
      <c r="Z1339" t="s">
        <v>2293</v>
      </c>
      <c r="AA1339" t="s">
        <v>3403</v>
      </c>
      <c r="AC1339">
        <v>4</v>
      </c>
      <c r="AD1339">
        <v>3205885</v>
      </c>
      <c r="AE1339">
        <v>2019</v>
      </c>
    </row>
    <row r="1340" spans="1:31">
      <c r="A1340" t="s">
        <v>6729</v>
      </c>
      <c r="B1340">
        <v>82498</v>
      </c>
      <c r="C1340" t="s">
        <v>4070</v>
      </c>
      <c r="D1340">
        <v>0</v>
      </c>
      <c r="E1340">
        <v>1101459</v>
      </c>
      <c r="F1340" t="s">
        <v>2705</v>
      </c>
      <c r="G1340">
        <v>335</v>
      </c>
      <c r="H1340">
        <v>999999</v>
      </c>
      <c r="I1340">
        <v>700</v>
      </c>
      <c r="J1340">
        <v>84.8</v>
      </c>
      <c r="K1340">
        <v>84.8</v>
      </c>
      <c r="L1340">
        <v>26</v>
      </c>
      <c r="M1340">
        <v>26</v>
      </c>
      <c r="Q1340">
        <v>98</v>
      </c>
      <c r="R1340">
        <v>2000</v>
      </c>
      <c r="U1340">
        <v>2000</v>
      </c>
      <c r="V1340">
        <v>4</v>
      </c>
      <c r="W1340">
        <v>3</v>
      </c>
      <c r="Z1340" t="s">
        <v>2509</v>
      </c>
      <c r="AC1340">
        <v>5</v>
      </c>
      <c r="AD1340">
        <v>3808874</v>
      </c>
      <c r="AE1340">
        <v>2019</v>
      </c>
    </row>
    <row r="1341" spans="1:31">
      <c r="A1341" t="s">
        <v>6729</v>
      </c>
      <c r="B1341">
        <v>1525</v>
      </c>
      <c r="C1341" t="s">
        <v>4071</v>
      </c>
      <c r="D1341">
        <v>0</v>
      </c>
      <c r="E1341">
        <v>551624</v>
      </c>
      <c r="F1341" t="s">
        <v>2297</v>
      </c>
      <c r="G1341">
        <v>359</v>
      </c>
      <c r="H1341">
        <v>60</v>
      </c>
      <c r="I1341">
        <v>250</v>
      </c>
      <c r="J1341">
        <v>64.7</v>
      </c>
      <c r="K1341">
        <v>64.7</v>
      </c>
      <c r="L1341">
        <v>26.9</v>
      </c>
      <c r="M1341">
        <v>26.9</v>
      </c>
      <c r="N1341">
        <v>30</v>
      </c>
      <c r="P1341">
        <v>296</v>
      </c>
      <c r="Q1341">
        <v>3</v>
      </c>
      <c r="R1341">
        <v>1973</v>
      </c>
      <c r="U1341">
        <v>1973</v>
      </c>
      <c r="V1341">
        <v>5.5</v>
      </c>
      <c r="W1341">
        <v>4.5</v>
      </c>
      <c r="Z1341" t="s">
        <v>2402</v>
      </c>
      <c r="AA1341" t="s">
        <v>3292</v>
      </c>
      <c r="AC1341">
        <v>5</v>
      </c>
      <c r="AD1341">
        <v>309750</v>
      </c>
      <c r="AE1341">
        <v>2019</v>
      </c>
    </row>
    <row r="1342" spans="1:31">
      <c r="A1342" t="s">
        <v>6729</v>
      </c>
      <c r="B1342">
        <v>48508</v>
      </c>
      <c r="C1342" t="s">
        <v>4072</v>
      </c>
      <c r="D1342">
        <v>0</v>
      </c>
      <c r="E1342">
        <v>588357</v>
      </c>
      <c r="F1342" t="s">
        <v>2446</v>
      </c>
      <c r="G1342">
        <v>351</v>
      </c>
      <c r="H1342">
        <v>74</v>
      </c>
      <c r="I1342">
        <v>2025</v>
      </c>
      <c r="J1342">
        <v>96.9</v>
      </c>
      <c r="K1342">
        <v>96.9</v>
      </c>
      <c r="L1342">
        <v>23.5</v>
      </c>
      <c r="M1342">
        <v>23.5</v>
      </c>
      <c r="P1342">
        <v>150</v>
      </c>
      <c r="R1342">
        <v>1977</v>
      </c>
      <c r="U1342">
        <v>1977</v>
      </c>
      <c r="V1342">
        <v>7</v>
      </c>
      <c r="W1342">
        <v>6.3000001907348597</v>
      </c>
      <c r="Z1342" t="s">
        <v>2303</v>
      </c>
      <c r="AA1342" t="s">
        <v>2366</v>
      </c>
      <c r="AB1342" t="s">
        <v>2367</v>
      </c>
      <c r="AC1342">
        <v>5</v>
      </c>
      <c r="AD1342">
        <v>4102097</v>
      </c>
      <c r="AE1342">
        <v>2019</v>
      </c>
    </row>
    <row r="1343" spans="1:31">
      <c r="A1343" t="s">
        <v>6729</v>
      </c>
      <c r="B1343">
        <v>71561</v>
      </c>
      <c r="C1343" t="s">
        <v>4073</v>
      </c>
      <c r="D1343">
        <v>0</v>
      </c>
      <c r="E1343">
        <v>621949</v>
      </c>
      <c r="F1343" t="s">
        <v>2446</v>
      </c>
      <c r="G1343">
        <v>351</v>
      </c>
      <c r="H1343">
        <v>65</v>
      </c>
      <c r="I1343">
        <v>2040</v>
      </c>
      <c r="J1343">
        <v>100.8</v>
      </c>
      <c r="K1343">
        <v>115.1</v>
      </c>
      <c r="L1343">
        <v>24.8</v>
      </c>
      <c r="M1343">
        <v>24.8</v>
      </c>
      <c r="N1343">
        <v>38</v>
      </c>
      <c r="P1343">
        <v>150</v>
      </c>
      <c r="R1343">
        <v>1980</v>
      </c>
      <c r="U1343">
        <v>1980</v>
      </c>
      <c r="V1343">
        <v>7</v>
      </c>
      <c r="W1343">
        <v>6.3000001907348597</v>
      </c>
      <c r="Z1343" t="s">
        <v>2303</v>
      </c>
      <c r="AA1343" t="s">
        <v>2366</v>
      </c>
      <c r="AB1343" t="s">
        <v>2367</v>
      </c>
      <c r="AC1343">
        <v>5</v>
      </c>
      <c r="AD1343">
        <v>4102097</v>
      </c>
      <c r="AE1343">
        <v>2019</v>
      </c>
    </row>
    <row r="1344" spans="1:31">
      <c r="A1344" t="s">
        <v>6729</v>
      </c>
      <c r="B1344">
        <v>48507</v>
      </c>
      <c r="C1344" t="s">
        <v>4074</v>
      </c>
      <c r="D1344">
        <v>0</v>
      </c>
      <c r="E1344">
        <v>230024</v>
      </c>
      <c r="F1344" t="s">
        <v>2446</v>
      </c>
      <c r="G1344">
        <v>351</v>
      </c>
      <c r="H1344">
        <v>74</v>
      </c>
      <c r="I1344">
        <v>470</v>
      </c>
      <c r="J1344">
        <v>87.2</v>
      </c>
      <c r="K1344">
        <v>87.2</v>
      </c>
      <c r="L1344">
        <v>19</v>
      </c>
      <c r="M1344">
        <v>19</v>
      </c>
      <c r="P1344">
        <v>100</v>
      </c>
      <c r="R1344">
        <v>1930</v>
      </c>
      <c r="U1344">
        <v>1930</v>
      </c>
      <c r="V1344">
        <v>7</v>
      </c>
      <c r="W1344">
        <v>6.3000001907348597</v>
      </c>
      <c r="Z1344" t="s">
        <v>2303</v>
      </c>
      <c r="AA1344" t="s">
        <v>2366</v>
      </c>
      <c r="AB1344" t="s">
        <v>2367</v>
      </c>
      <c r="AC1344">
        <v>5</v>
      </c>
      <c r="AD1344">
        <v>4102097</v>
      </c>
      <c r="AE1344">
        <v>2019</v>
      </c>
    </row>
    <row r="1345" spans="1:31">
      <c r="A1345" t="s">
        <v>6729</v>
      </c>
      <c r="B1345">
        <v>48511</v>
      </c>
      <c r="C1345" t="s">
        <v>4075</v>
      </c>
      <c r="D1345">
        <v>0</v>
      </c>
      <c r="E1345">
        <v>1079190</v>
      </c>
      <c r="F1345" t="s">
        <v>2446</v>
      </c>
      <c r="G1345">
        <v>351</v>
      </c>
      <c r="H1345">
        <v>59</v>
      </c>
      <c r="I1345">
        <v>1080</v>
      </c>
      <c r="J1345">
        <v>120.2</v>
      </c>
      <c r="K1345">
        <v>120.2</v>
      </c>
      <c r="L1345">
        <v>32</v>
      </c>
      <c r="M1345">
        <v>32</v>
      </c>
      <c r="P1345">
        <v>300</v>
      </c>
      <c r="R1345">
        <v>1999</v>
      </c>
      <c r="U1345">
        <v>1999</v>
      </c>
      <c r="V1345">
        <v>7</v>
      </c>
      <c r="W1345">
        <v>6.3000001907348597</v>
      </c>
      <c r="Z1345" t="s">
        <v>2303</v>
      </c>
      <c r="AA1345" t="s">
        <v>2366</v>
      </c>
      <c r="AB1345" t="s">
        <v>2367</v>
      </c>
      <c r="AC1345">
        <v>5</v>
      </c>
      <c r="AD1345">
        <v>4102097</v>
      </c>
      <c r="AE1345">
        <v>2019</v>
      </c>
    </row>
    <row r="1346" spans="1:31">
      <c r="A1346" t="s">
        <v>6729</v>
      </c>
      <c r="B1346">
        <v>48509</v>
      </c>
      <c r="C1346" t="s">
        <v>4076</v>
      </c>
      <c r="D1346">
        <v>0</v>
      </c>
      <c r="E1346">
        <v>246885</v>
      </c>
      <c r="F1346" t="s">
        <v>2446</v>
      </c>
      <c r="G1346">
        <v>351</v>
      </c>
      <c r="H1346">
        <v>50</v>
      </c>
      <c r="I1346">
        <v>400</v>
      </c>
      <c r="J1346">
        <v>61.5</v>
      </c>
      <c r="K1346">
        <v>61.5</v>
      </c>
      <c r="L1346">
        <v>24</v>
      </c>
      <c r="M1346">
        <v>24</v>
      </c>
      <c r="P1346">
        <v>150</v>
      </c>
      <c r="R1346">
        <v>1944</v>
      </c>
      <c r="U1346">
        <v>1944</v>
      </c>
      <c r="V1346">
        <v>7</v>
      </c>
      <c r="W1346">
        <v>6.3000001907348597</v>
      </c>
      <c r="Z1346" t="s">
        <v>2303</v>
      </c>
      <c r="AA1346" t="s">
        <v>2366</v>
      </c>
      <c r="AB1346" t="s">
        <v>2367</v>
      </c>
      <c r="AC1346">
        <v>5</v>
      </c>
      <c r="AD1346">
        <v>4102097</v>
      </c>
      <c r="AE1346">
        <v>2019</v>
      </c>
    </row>
    <row r="1347" spans="1:31">
      <c r="A1347" t="s">
        <v>6729</v>
      </c>
      <c r="B1347">
        <v>65242</v>
      </c>
      <c r="C1347" t="s">
        <v>2658</v>
      </c>
      <c r="D1347">
        <v>0</v>
      </c>
      <c r="E1347">
        <v>559292</v>
      </c>
      <c r="F1347" t="s">
        <v>2292</v>
      </c>
      <c r="G1347">
        <v>422</v>
      </c>
      <c r="H1347">
        <v>186</v>
      </c>
      <c r="I1347">
        <v>3000</v>
      </c>
      <c r="J1347">
        <v>162.30000000000001</v>
      </c>
      <c r="K1347">
        <v>180</v>
      </c>
      <c r="L1347">
        <v>38</v>
      </c>
      <c r="M1347">
        <v>38</v>
      </c>
      <c r="N1347">
        <v>59</v>
      </c>
      <c r="P1347">
        <v>16</v>
      </c>
      <c r="Q1347">
        <v>550</v>
      </c>
      <c r="R1347">
        <v>1974</v>
      </c>
      <c r="U1347">
        <v>1974</v>
      </c>
      <c r="V1347">
        <v>10</v>
      </c>
      <c r="W1347">
        <v>6</v>
      </c>
      <c r="Z1347" t="s">
        <v>2363</v>
      </c>
      <c r="AA1347" t="s">
        <v>2387</v>
      </c>
      <c r="AB1347" t="s">
        <v>2388</v>
      </c>
      <c r="AC1347">
        <v>4</v>
      </c>
      <c r="AD1347">
        <v>3308651</v>
      </c>
      <c r="AE1347">
        <v>2019</v>
      </c>
    </row>
    <row r="1348" spans="1:31">
      <c r="A1348" t="s">
        <v>6729</v>
      </c>
      <c r="B1348">
        <v>69848</v>
      </c>
      <c r="C1348" t="s">
        <v>4077</v>
      </c>
      <c r="D1348">
        <v>0</v>
      </c>
      <c r="E1348">
        <v>542117</v>
      </c>
      <c r="F1348" t="s">
        <v>2292</v>
      </c>
      <c r="G1348">
        <v>422</v>
      </c>
      <c r="H1348">
        <v>181</v>
      </c>
      <c r="I1348">
        <v>2450</v>
      </c>
      <c r="J1348">
        <v>164.6</v>
      </c>
      <c r="K1348">
        <v>185</v>
      </c>
      <c r="L1348">
        <v>38.1</v>
      </c>
      <c r="M1348">
        <v>38.1</v>
      </c>
      <c r="N1348">
        <v>59</v>
      </c>
      <c r="P1348">
        <v>30</v>
      </c>
      <c r="Q1348">
        <v>482</v>
      </c>
      <c r="R1348">
        <v>1972</v>
      </c>
      <c r="U1348">
        <v>1972</v>
      </c>
      <c r="V1348">
        <v>10</v>
      </c>
      <c r="W1348">
        <v>6</v>
      </c>
      <c r="X1348" t="s">
        <v>4078</v>
      </c>
      <c r="Y1348" t="s">
        <v>4079</v>
      </c>
      <c r="Z1348" t="s">
        <v>2363</v>
      </c>
      <c r="AA1348" t="s">
        <v>2387</v>
      </c>
      <c r="AB1348" t="s">
        <v>2388</v>
      </c>
      <c r="AC1348">
        <v>4</v>
      </c>
      <c r="AD1348">
        <v>3308651</v>
      </c>
      <c r="AE1348">
        <v>2019</v>
      </c>
    </row>
    <row r="1349" spans="1:31">
      <c r="A1349" t="s">
        <v>6729</v>
      </c>
      <c r="B1349">
        <v>2984</v>
      </c>
      <c r="C1349" t="s">
        <v>4080</v>
      </c>
      <c r="D1349">
        <v>0</v>
      </c>
      <c r="E1349">
        <v>991413</v>
      </c>
      <c r="F1349" t="s">
        <v>2297</v>
      </c>
      <c r="G1349">
        <v>359</v>
      </c>
      <c r="H1349">
        <v>88</v>
      </c>
      <c r="I1349">
        <v>1160</v>
      </c>
      <c r="J1349">
        <v>162.5</v>
      </c>
      <c r="K1349">
        <v>200</v>
      </c>
      <c r="L1349">
        <v>41</v>
      </c>
      <c r="M1349">
        <v>41</v>
      </c>
      <c r="N1349">
        <v>57</v>
      </c>
      <c r="P1349">
        <v>800</v>
      </c>
      <c r="R1349">
        <v>1993</v>
      </c>
      <c r="U1349">
        <v>1993</v>
      </c>
      <c r="V1349">
        <v>9</v>
      </c>
      <c r="W1349">
        <v>9</v>
      </c>
      <c r="Z1349" t="s">
        <v>2929</v>
      </c>
      <c r="AA1349" t="s">
        <v>2930</v>
      </c>
      <c r="AC1349">
        <v>5</v>
      </c>
      <c r="AD1349">
        <v>2604488</v>
      </c>
      <c r="AE1349">
        <v>2019</v>
      </c>
    </row>
    <row r="1350" spans="1:31">
      <c r="A1350" t="s">
        <v>6729</v>
      </c>
      <c r="B1350">
        <v>6405</v>
      </c>
      <c r="C1350" t="s">
        <v>4081</v>
      </c>
      <c r="D1350">
        <v>0</v>
      </c>
      <c r="E1350">
        <v>1030598</v>
      </c>
      <c r="F1350" t="s">
        <v>2297</v>
      </c>
      <c r="G1350">
        <v>359</v>
      </c>
      <c r="H1350">
        <v>83</v>
      </c>
      <c r="I1350">
        <v>1080</v>
      </c>
      <c r="J1350">
        <v>230.4</v>
      </c>
      <c r="K1350">
        <v>258</v>
      </c>
      <c r="L1350">
        <v>47</v>
      </c>
      <c r="M1350">
        <v>47</v>
      </c>
      <c r="N1350">
        <v>25</v>
      </c>
      <c r="P1350">
        <v>600</v>
      </c>
      <c r="Q1350">
        <v>533</v>
      </c>
      <c r="R1350">
        <v>1995</v>
      </c>
      <c r="S1350" t="s">
        <v>2344</v>
      </c>
      <c r="T1350">
        <v>2019</v>
      </c>
      <c r="U1350">
        <v>2019</v>
      </c>
      <c r="V1350">
        <v>6</v>
      </c>
      <c r="W1350">
        <v>5</v>
      </c>
      <c r="Z1350" t="s">
        <v>2929</v>
      </c>
      <c r="AA1350" t="s">
        <v>2251</v>
      </c>
      <c r="AC1350">
        <v>5</v>
      </c>
      <c r="AD1350">
        <v>2604488</v>
      </c>
      <c r="AE1350">
        <v>2019</v>
      </c>
    </row>
    <row r="1351" spans="1:31">
      <c r="A1351" t="s">
        <v>6729</v>
      </c>
      <c r="B1351">
        <v>96019</v>
      </c>
      <c r="C1351" t="s">
        <v>4082</v>
      </c>
      <c r="D1351">
        <v>0</v>
      </c>
      <c r="E1351">
        <v>955923</v>
      </c>
      <c r="F1351" t="s">
        <v>2446</v>
      </c>
      <c r="G1351">
        <v>351</v>
      </c>
      <c r="H1351">
        <v>67</v>
      </c>
      <c r="I1351">
        <v>1170</v>
      </c>
      <c r="J1351">
        <v>149</v>
      </c>
      <c r="K1351">
        <v>149</v>
      </c>
      <c r="L1351">
        <v>33.5</v>
      </c>
      <c r="M1351">
        <v>33.5</v>
      </c>
      <c r="Q1351">
        <v>248</v>
      </c>
      <c r="R1351">
        <v>1989</v>
      </c>
      <c r="U1351">
        <v>1989</v>
      </c>
      <c r="V1351">
        <v>7.6999998092651296</v>
      </c>
      <c r="W1351">
        <v>6</v>
      </c>
      <c r="Z1351" t="s">
        <v>2929</v>
      </c>
      <c r="AA1351" t="s">
        <v>3169</v>
      </c>
      <c r="AC1351">
        <v>5</v>
      </c>
      <c r="AD1351">
        <v>2604488</v>
      </c>
      <c r="AE1351">
        <v>2019</v>
      </c>
    </row>
    <row r="1352" spans="1:31">
      <c r="A1352" t="s">
        <v>6729</v>
      </c>
      <c r="B1352">
        <v>76923</v>
      </c>
      <c r="C1352" t="s">
        <v>4083</v>
      </c>
      <c r="D1352">
        <v>0</v>
      </c>
      <c r="E1352">
        <v>1141122</v>
      </c>
      <c r="F1352" t="s">
        <v>2297</v>
      </c>
      <c r="G1352">
        <v>359</v>
      </c>
      <c r="H1352">
        <v>66</v>
      </c>
      <c r="I1352">
        <v>880</v>
      </c>
      <c r="J1352">
        <v>132.5</v>
      </c>
      <c r="K1352">
        <v>132.5</v>
      </c>
      <c r="L1352">
        <v>34</v>
      </c>
      <c r="M1352">
        <v>34</v>
      </c>
      <c r="Q1352">
        <v>98</v>
      </c>
      <c r="R1352">
        <v>2003</v>
      </c>
      <c r="U1352">
        <v>2003</v>
      </c>
      <c r="V1352">
        <v>10</v>
      </c>
      <c r="W1352">
        <v>3</v>
      </c>
      <c r="Z1352" t="s">
        <v>2929</v>
      </c>
      <c r="AA1352" t="s">
        <v>2364</v>
      </c>
      <c r="AB1352" t="s">
        <v>2432</v>
      </c>
      <c r="AC1352">
        <v>5</v>
      </c>
      <c r="AD1352">
        <v>2699163</v>
      </c>
      <c r="AE1352">
        <v>2019</v>
      </c>
    </row>
    <row r="1353" spans="1:31">
      <c r="A1353" t="s">
        <v>6729</v>
      </c>
      <c r="B1353">
        <v>75147</v>
      </c>
      <c r="C1353" t="s">
        <v>4084</v>
      </c>
      <c r="D1353">
        <v>0</v>
      </c>
      <c r="E1353">
        <v>966647</v>
      </c>
      <c r="F1353" t="s">
        <v>2297</v>
      </c>
      <c r="G1353">
        <v>359</v>
      </c>
      <c r="H1353">
        <v>66</v>
      </c>
      <c r="I1353">
        <v>940</v>
      </c>
      <c r="J1353">
        <v>141.80000000000001</v>
      </c>
      <c r="K1353">
        <v>141.80000000000001</v>
      </c>
      <c r="L1353">
        <v>37</v>
      </c>
      <c r="M1353">
        <v>37</v>
      </c>
      <c r="N1353">
        <v>55</v>
      </c>
      <c r="P1353">
        <v>800</v>
      </c>
      <c r="Q1353">
        <v>66</v>
      </c>
      <c r="R1353">
        <v>1991</v>
      </c>
      <c r="U1353">
        <v>1991</v>
      </c>
      <c r="V1353">
        <v>12.199999809265099</v>
      </c>
      <c r="W1353">
        <v>6</v>
      </c>
      <c r="Z1353" t="s">
        <v>2929</v>
      </c>
      <c r="AA1353" t="s">
        <v>2251</v>
      </c>
      <c r="AC1353">
        <v>5</v>
      </c>
      <c r="AD1353">
        <v>2699163</v>
      </c>
      <c r="AE1353">
        <v>2019</v>
      </c>
    </row>
    <row r="1354" spans="1:31">
      <c r="A1354" t="s">
        <v>6729</v>
      </c>
      <c r="B1354">
        <v>96018</v>
      </c>
      <c r="C1354" t="s">
        <v>4085</v>
      </c>
      <c r="D1354">
        <v>0</v>
      </c>
      <c r="E1354">
        <v>583453</v>
      </c>
      <c r="F1354" t="s">
        <v>2446</v>
      </c>
      <c r="G1354">
        <v>351</v>
      </c>
      <c r="H1354">
        <v>65</v>
      </c>
      <c r="I1354">
        <v>1605</v>
      </c>
      <c r="J1354">
        <v>96.7</v>
      </c>
      <c r="K1354">
        <v>96.7</v>
      </c>
      <c r="L1354">
        <v>21.7</v>
      </c>
      <c r="M1354">
        <v>21.7</v>
      </c>
      <c r="R1354">
        <v>1977</v>
      </c>
      <c r="U1354">
        <v>1977</v>
      </c>
      <c r="V1354">
        <v>7.0999999046325604</v>
      </c>
      <c r="W1354">
        <v>6</v>
      </c>
      <c r="Z1354" t="s">
        <v>2929</v>
      </c>
      <c r="AA1354" t="s">
        <v>3169</v>
      </c>
      <c r="AC1354">
        <v>5</v>
      </c>
      <c r="AD1354">
        <v>2699163</v>
      </c>
      <c r="AE1354">
        <v>2019</v>
      </c>
    </row>
    <row r="1355" spans="1:31">
      <c r="A1355" t="s">
        <v>6729</v>
      </c>
      <c r="B1355">
        <v>30116</v>
      </c>
      <c r="C1355" t="s">
        <v>4086</v>
      </c>
      <c r="D1355">
        <v>0</v>
      </c>
      <c r="E1355">
        <v>1088917</v>
      </c>
      <c r="F1355" t="s">
        <v>2446</v>
      </c>
      <c r="G1355">
        <v>351</v>
      </c>
      <c r="H1355">
        <v>39</v>
      </c>
      <c r="I1355">
        <v>420</v>
      </c>
      <c r="J1355">
        <v>68.900000000000006</v>
      </c>
      <c r="K1355">
        <v>72</v>
      </c>
      <c r="L1355">
        <v>18</v>
      </c>
      <c r="M1355">
        <v>18</v>
      </c>
      <c r="N1355">
        <v>30</v>
      </c>
      <c r="P1355">
        <v>150</v>
      </c>
      <c r="R1355">
        <v>1999</v>
      </c>
      <c r="U1355">
        <v>1999</v>
      </c>
      <c r="V1355">
        <v>4.5</v>
      </c>
      <c r="W1355">
        <v>4</v>
      </c>
      <c r="Z1355" t="s">
        <v>2929</v>
      </c>
      <c r="AA1355" t="s">
        <v>2251</v>
      </c>
      <c r="AC1355">
        <v>5</v>
      </c>
      <c r="AD1355">
        <v>2699163</v>
      </c>
      <c r="AE1355">
        <v>2019</v>
      </c>
    </row>
    <row r="1356" spans="1:31">
      <c r="A1356" t="s">
        <v>6729</v>
      </c>
      <c r="B1356">
        <v>22132</v>
      </c>
      <c r="C1356" t="s">
        <v>4087</v>
      </c>
      <c r="D1356">
        <v>0</v>
      </c>
      <c r="E1356">
        <v>1074793</v>
      </c>
      <c r="F1356" t="s">
        <v>2446</v>
      </c>
      <c r="G1356">
        <v>351</v>
      </c>
      <c r="H1356">
        <v>64</v>
      </c>
      <c r="I1356">
        <v>1000</v>
      </c>
      <c r="J1356">
        <v>185.6</v>
      </c>
      <c r="K1356">
        <v>192</v>
      </c>
      <c r="L1356">
        <v>36.700000000000003</v>
      </c>
      <c r="M1356">
        <v>36.700000000000003</v>
      </c>
      <c r="N1356">
        <v>20</v>
      </c>
      <c r="P1356">
        <v>374</v>
      </c>
      <c r="R1356">
        <v>1998</v>
      </c>
      <c r="U1356">
        <v>1998</v>
      </c>
      <c r="V1356">
        <v>10</v>
      </c>
      <c r="W1356">
        <v>10</v>
      </c>
      <c r="Z1356" t="s">
        <v>2929</v>
      </c>
      <c r="AA1356" t="s">
        <v>2364</v>
      </c>
      <c r="AC1356">
        <v>5</v>
      </c>
      <c r="AD1356">
        <v>2699163</v>
      </c>
      <c r="AE1356">
        <v>2019</v>
      </c>
    </row>
    <row r="1357" spans="1:31">
      <c r="A1357" t="s">
        <v>6729</v>
      </c>
      <c r="B1357">
        <v>96020</v>
      </c>
      <c r="C1357" t="s">
        <v>4088</v>
      </c>
      <c r="D1357">
        <v>0</v>
      </c>
      <c r="E1357">
        <v>931599</v>
      </c>
      <c r="F1357" t="s">
        <v>2446</v>
      </c>
      <c r="G1357">
        <v>351</v>
      </c>
      <c r="H1357">
        <v>65</v>
      </c>
      <c r="I1357">
        <v>900</v>
      </c>
      <c r="J1357">
        <v>115.2</v>
      </c>
      <c r="K1357">
        <v>115.2</v>
      </c>
      <c r="L1357">
        <v>27</v>
      </c>
      <c r="M1357">
        <v>27</v>
      </c>
      <c r="Q1357">
        <v>107</v>
      </c>
      <c r="R1357">
        <v>1988</v>
      </c>
      <c r="U1357">
        <v>1988</v>
      </c>
      <c r="V1357">
        <v>7.5999999046325604</v>
      </c>
      <c r="W1357">
        <v>6</v>
      </c>
      <c r="Z1357" t="s">
        <v>2929</v>
      </c>
      <c r="AA1357" t="s">
        <v>2930</v>
      </c>
      <c r="AC1357">
        <v>5</v>
      </c>
      <c r="AD1357">
        <v>2699163</v>
      </c>
      <c r="AE1357">
        <v>2019</v>
      </c>
    </row>
    <row r="1358" spans="1:31">
      <c r="A1358" t="s">
        <v>6729</v>
      </c>
      <c r="B1358">
        <v>24631</v>
      </c>
      <c r="C1358" t="s">
        <v>4089</v>
      </c>
      <c r="D1358">
        <v>0</v>
      </c>
      <c r="E1358">
        <v>1088137</v>
      </c>
      <c r="F1358" t="s">
        <v>2446</v>
      </c>
      <c r="G1358">
        <v>351</v>
      </c>
      <c r="H1358">
        <v>51</v>
      </c>
      <c r="I1358">
        <v>580</v>
      </c>
      <c r="J1358">
        <v>80.8</v>
      </c>
      <c r="K1358">
        <v>84</v>
      </c>
      <c r="L1358">
        <v>20</v>
      </c>
      <c r="M1358">
        <v>20</v>
      </c>
      <c r="N1358">
        <v>30</v>
      </c>
      <c r="P1358">
        <v>149</v>
      </c>
      <c r="R1358">
        <v>1999</v>
      </c>
      <c r="U1358">
        <v>1999</v>
      </c>
      <c r="V1358">
        <v>6.5</v>
      </c>
      <c r="W1358">
        <v>6</v>
      </c>
      <c r="Z1358" t="s">
        <v>2929</v>
      </c>
      <c r="AA1358" t="s">
        <v>3665</v>
      </c>
      <c r="AB1358" t="s">
        <v>3666</v>
      </c>
      <c r="AC1358">
        <v>5</v>
      </c>
      <c r="AD1358">
        <v>2699163</v>
      </c>
      <c r="AE1358">
        <v>2019</v>
      </c>
    </row>
    <row r="1359" spans="1:31">
      <c r="A1359" t="s">
        <v>6729</v>
      </c>
      <c r="B1359">
        <v>67683</v>
      </c>
      <c r="C1359" t="s">
        <v>4090</v>
      </c>
      <c r="D1359">
        <v>0</v>
      </c>
      <c r="E1359">
        <v>683143</v>
      </c>
      <c r="F1359" t="s">
        <v>2446</v>
      </c>
      <c r="G1359">
        <v>351</v>
      </c>
      <c r="H1359">
        <v>69</v>
      </c>
      <c r="I1359">
        <v>600</v>
      </c>
      <c r="J1359">
        <v>113</v>
      </c>
      <c r="K1359">
        <v>136</v>
      </c>
      <c r="L1359">
        <v>31</v>
      </c>
      <c r="M1359">
        <v>31</v>
      </c>
      <c r="N1359">
        <v>50</v>
      </c>
      <c r="P1359">
        <v>600</v>
      </c>
      <c r="R1359">
        <v>1985</v>
      </c>
      <c r="U1359">
        <v>1985</v>
      </c>
      <c r="V1359">
        <v>6</v>
      </c>
      <c r="W1359">
        <v>6</v>
      </c>
      <c r="Z1359" t="s">
        <v>2929</v>
      </c>
      <c r="AA1359" t="s">
        <v>2843</v>
      </c>
      <c r="AC1359">
        <v>5</v>
      </c>
      <c r="AD1359">
        <v>2699163</v>
      </c>
      <c r="AE1359">
        <v>2019</v>
      </c>
    </row>
    <row r="1360" spans="1:31">
      <c r="A1360" t="s">
        <v>6729</v>
      </c>
      <c r="B1360">
        <v>96016</v>
      </c>
      <c r="C1360" t="s">
        <v>4091</v>
      </c>
      <c r="D1360">
        <v>0</v>
      </c>
      <c r="E1360">
        <v>1185951</v>
      </c>
      <c r="F1360" t="s">
        <v>2446</v>
      </c>
      <c r="G1360">
        <v>351</v>
      </c>
      <c r="H1360">
        <v>49</v>
      </c>
      <c r="I1360">
        <v>660</v>
      </c>
      <c r="J1360">
        <v>82.2</v>
      </c>
      <c r="K1360">
        <v>82.2</v>
      </c>
      <c r="L1360">
        <v>20</v>
      </c>
      <c r="M1360">
        <v>20</v>
      </c>
      <c r="R1360">
        <v>2006</v>
      </c>
      <c r="U1360">
        <v>2006</v>
      </c>
      <c r="V1360">
        <v>6</v>
      </c>
      <c r="W1360">
        <v>4</v>
      </c>
      <c r="Z1360" t="s">
        <v>2929</v>
      </c>
      <c r="AA1360" t="s">
        <v>2364</v>
      </c>
      <c r="AC1360">
        <v>5</v>
      </c>
      <c r="AD1360">
        <v>2699163</v>
      </c>
      <c r="AE1360">
        <v>2019</v>
      </c>
    </row>
    <row r="1361" spans="1:31">
      <c r="A1361" t="s">
        <v>6729</v>
      </c>
      <c r="B1361">
        <v>96015</v>
      </c>
      <c r="C1361" t="s">
        <v>4092</v>
      </c>
      <c r="D1361">
        <v>0</v>
      </c>
      <c r="E1361">
        <v>1206389</v>
      </c>
      <c r="F1361" t="s">
        <v>2446</v>
      </c>
      <c r="G1361">
        <v>351</v>
      </c>
      <c r="H1361">
        <v>53</v>
      </c>
      <c r="I1361">
        <v>908</v>
      </c>
      <c r="J1361">
        <v>107.3</v>
      </c>
      <c r="K1361">
        <v>107.3</v>
      </c>
      <c r="L1361">
        <v>24</v>
      </c>
      <c r="M1361">
        <v>24</v>
      </c>
      <c r="R1361">
        <v>2007</v>
      </c>
      <c r="U1361">
        <v>2007</v>
      </c>
      <c r="V1361">
        <v>6</v>
      </c>
      <c r="W1361">
        <v>4</v>
      </c>
      <c r="Z1361" t="s">
        <v>2929</v>
      </c>
      <c r="AA1361" t="s">
        <v>2251</v>
      </c>
      <c r="AC1361">
        <v>5</v>
      </c>
      <c r="AD1361">
        <v>2699163</v>
      </c>
      <c r="AE1361">
        <v>2019</v>
      </c>
    </row>
    <row r="1362" spans="1:31">
      <c r="A1362" t="s">
        <v>6729</v>
      </c>
      <c r="B1362">
        <v>96017</v>
      </c>
      <c r="C1362" t="s">
        <v>4093</v>
      </c>
      <c r="D1362">
        <v>0</v>
      </c>
      <c r="E1362">
        <v>1133978</v>
      </c>
      <c r="F1362" t="s">
        <v>2446</v>
      </c>
      <c r="G1362">
        <v>351</v>
      </c>
      <c r="H1362">
        <v>54</v>
      </c>
      <c r="I1362">
        <v>960</v>
      </c>
      <c r="J1362">
        <v>107.3</v>
      </c>
      <c r="K1362">
        <v>107.3</v>
      </c>
      <c r="L1362">
        <v>24</v>
      </c>
      <c r="M1362">
        <v>24</v>
      </c>
      <c r="R1362">
        <v>2002</v>
      </c>
      <c r="U1362">
        <v>2002</v>
      </c>
      <c r="V1362">
        <v>6</v>
      </c>
      <c r="W1362">
        <v>4</v>
      </c>
      <c r="Z1362" t="s">
        <v>2929</v>
      </c>
      <c r="AA1362" t="s">
        <v>3169</v>
      </c>
      <c r="AC1362">
        <v>5</v>
      </c>
      <c r="AD1362">
        <v>2699163</v>
      </c>
      <c r="AE1362">
        <v>2019</v>
      </c>
    </row>
    <row r="1363" spans="1:31">
      <c r="A1363" t="s">
        <v>6729</v>
      </c>
      <c r="B1363">
        <v>70800</v>
      </c>
      <c r="C1363" t="s">
        <v>4094</v>
      </c>
      <c r="D1363">
        <v>0</v>
      </c>
      <c r="E1363">
        <v>926330</v>
      </c>
      <c r="F1363" t="s">
        <v>2446</v>
      </c>
      <c r="G1363">
        <v>351</v>
      </c>
      <c r="H1363">
        <v>66</v>
      </c>
      <c r="I1363">
        <v>600</v>
      </c>
      <c r="J1363">
        <v>119.2</v>
      </c>
      <c r="K1363">
        <v>140</v>
      </c>
      <c r="L1363">
        <v>34.6</v>
      </c>
      <c r="M1363">
        <v>34.6</v>
      </c>
      <c r="N1363">
        <v>52</v>
      </c>
      <c r="P1363">
        <v>600</v>
      </c>
      <c r="R1363">
        <v>1988</v>
      </c>
      <c r="U1363">
        <v>1988</v>
      </c>
      <c r="V1363">
        <v>5.5</v>
      </c>
      <c r="W1363">
        <v>5.5</v>
      </c>
      <c r="Z1363" t="s">
        <v>2929</v>
      </c>
      <c r="AA1363" t="s">
        <v>2843</v>
      </c>
      <c r="AC1363">
        <v>5</v>
      </c>
      <c r="AD1363">
        <v>2699163</v>
      </c>
      <c r="AE1363">
        <v>2019</v>
      </c>
    </row>
    <row r="1364" spans="1:31">
      <c r="A1364" t="s">
        <v>6729</v>
      </c>
      <c r="B1364">
        <v>75154</v>
      </c>
      <c r="C1364" t="s">
        <v>4095</v>
      </c>
      <c r="D1364">
        <v>0</v>
      </c>
      <c r="E1364">
        <v>954835</v>
      </c>
      <c r="F1364" t="s">
        <v>2446</v>
      </c>
      <c r="G1364">
        <v>351</v>
      </c>
      <c r="H1364">
        <v>64</v>
      </c>
      <c r="I1364">
        <v>1006</v>
      </c>
      <c r="J1364">
        <v>152.9</v>
      </c>
      <c r="K1364">
        <v>192</v>
      </c>
      <c r="L1364">
        <v>35</v>
      </c>
      <c r="M1364">
        <v>35</v>
      </c>
      <c r="N1364">
        <v>39</v>
      </c>
      <c r="P1364">
        <v>600</v>
      </c>
      <c r="R1364">
        <v>1990</v>
      </c>
      <c r="U1364">
        <v>1990</v>
      </c>
      <c r="V1364">
        <v>6.5999999046325604</v>
      </c>
      <c r="W1364">
        <v>5.5999999046325604</v>
      </c>
      <c r="Z1364" t="s">
        <v>2929</v>
      </c>
      <c r="AA1364" t="s">
        <v>3169</v>
      </c>
      <c r="AC1364">
        <v>5</v>
      </c>
      <c r="AD1364">
        <v>2699163</v>
      </c>
      <c r="AE1364">
        <v>2019</v>
      </c>
    </row>
    <row r="1365" spans="1:31">
      <c r="A1365" t="s">
        <v>6729</v>
      </c>
      <c r="B1365">
        <v>70865</v>
      </c>
      <c r="C1365" t="s">
        <v>4096</v>
      </c>
      <c r="D1365">
        <v>0</v>
      </c>
      <c r="E1365">
        <v>926254</v>
      </c>
      <c r="F1365" t="s">
        <v>2446</v>
      </c>
      <c r="G1365">
        <v>351</v>
      </c>
      <c r="H1365">
        <v>62</v>
      </c>
      <c r="I1365">
        <v>1020</v>
      </c>
      <c r="J1365">
        <v>156.69999999999999</v>
      </c>
      <c r="K1365">
        <v>192</v>
      </c>
      <c r="L1365">
        <v>35</v>
      </c>
      <c r="M1365">
        <v>35</v>
      </c>
      <c r="N1365">
        <v>39</v>
      </c>
      <c r="P1365">
        <v>600</v>
      </c>
      <c r="R1365">
        <v>1988</v>
      </c>
      <c r="U1365">
        <v>1988</v>
      </c>
      <c r="V1365">
        <v>7.5999999046325604</v>
      </c>
      <c r="W1365">
        <v>6.5999999046325604</v>
      </c>
      <c r="Z1365" t="s">
        <v>2929</v>
      </c>
      <c r="AA1365" t="s">
        <v>2930</v>
      </c>
      <c r="AC1365">
        <v>5</v>
      </c>
      <c r="AD1365">
        <v>2699163</v>
      </c>
      <c r="AE1365">
        <v>2019</v>
      </c>
    </row>
    <row r="1366" spans="1:31">
      <c r="A1366" t="s">
        <v>6729</v>
      </c>
      <c r="B1366">
        <v>75155</v>
      </c>
      <c r="C1366" t="s">
        <v>4097</v>
      </c>
      <c r="D1366">
        <v>0</v>
      </c>
      <c r="E1366">
        <v>959325</v>
      </c>
      <c r="F1366" t="s">
        <v>2446</v>
      </c>
      <c r="G1366">
        <v>351</v>
      </c>
      <c r="H1366">
        <v>67</v>
      </c>
      <c r="I1366">
        <v>886</v>
      </c>
      <c r="J1366">
        <v>157.69999999999999</v>
      </c>
      <c r="K1366">
        <v>175</v>
      </c>
      <c r="L1366">
        <v>33</v>
      </c>
      <c r="M1366">
        <v>35</v>
      </c>
      <c r="N1366">
        <v>28</v>
      </c>
      <c r="P1366">
        <v>574</v>
      </c>
      <c r="R1366">
        <v>1990</v>
      </c>
      <c r="U1366">
        <v>1990</v>
      </c>
      <c r="V1366">
        <v>6.5</v>
      </c>
      <c r="W1366">
        <v>6</v>
      </c>
      <c r="Z1366" t="s">
        <v>2929</v>
      </c>
      <c r="AA1366" t="s">
        <v>2251</v>
      </c>
      <c r="AC1366">
        <v>5</v>
      </c>
      <c r="AD1366">
        <v>2699163</v>
      </c>
      <c r="AE1366">
        <v>2019</v>
      </c>
    </row>
    <row r="1367" spans="1:31">
      <c r="A1367" t="s">
        <v>6729</v>
      </c>
      <c r="B1367">
        <v>72568</v>
      </c>
      <c r="C1367" t="s">
        <v>4098</v>
      </c>
      <c r="D1367">
        <v>0</v>
      </c>
      <c r="E1367">
        <v>946768</v>
      </c>
      <c r="F1367" t="s">
        <v>2446</v>
      </c>
      <c r="G1367">
        <v>351</v>
      </c>
      <c r="H1367">
        <v>56</v>
      </c>
      <c r="I1367">
        <v>1006</v>
      </c>
      <c r="J1367">
        <v>157.69999999999999</v>
      </c>
      <c r="K1367">
        <v>175</v>
      </c>
      <c r="L1367">
        <v>33</v>
      </c>
      <c r="M1367">
        <v>35</v>
      </c>
      <c r="N1367">
        <v>29</v>
      </c>
      <c r="P1367">
        <v>579</v>
      </c>
      <c r="R1367">
        <v>1989</v>
      </c>
      <c r="U1367">
        <v>1989</v>
      </c>
      <c r="V1367">
        <v>6.5</v>
      </c>
      <c r="W1367">
        <v>6</v>
      </c>
      <c r="Z1367" t="s">
        <v>2929</v>
      </c>
      <c r="AA1367" t="s">
        <v>2364</v>
      </c>
      <c r="AC1367">
        <v>5</v>
      </c>
      <c r="AD1367">
        <v>2699163</v>
      </c>
      <c r="AE1367">
        <v>2019</v>
      </c>
    </row>
    <row r="1368" spans="1:31">
      <c r="A1368" t="s">
        <v>6729</v>
      </c>
      <c r="B1368">
        <v>72570</v>
      </c>
      <c r="C1368" t="s">
        <v>4099</v>
      </c>
      <c r="D1368">
        <v>0</v>
      </c>
      <c r="E1368">
        <v>931821</v>
      </c>
      <c r="F1368" t="s">
        <v>2446</v>
      </c>
      <c r="G1368">
        <v>351</v>
      </c>
      <c r="H1368">
        <v>64</v>
      </c>
      <c r="I1368">
        <v>1020</v>
      </c>
      <c r="J1368">
        <v>156.69999999999999</v>
      </c>
      <c r="K1368">
        <v>192</v>
      </c>
      <c r="L1368">
        <v>35</v>
      </c>
      <c r="M1368">
        <v>35</v>
      </c>
      <c r="N1368">
        <v>39</v>
      </c>
      <c r="P1368">
        <v>600</v>
      </c>
      <c r="R1368">
        <v>1989</v>
      </c>
      <c r="U1368">
        <v>1989</v>
      </c>
      <c r="V1368">
        <v>7.5999999046325604</v>
      </c>
      <c r="W1368">
        <v>6.5999999046325604</v>
      </c>
      <c r="Z1368" t="s">
        <v>2929</v>
      </c>
      <c r="AA1368" t="s">
        <v>2364</v>
      </c>
      <c r="AC1368">
        <v>5</v>
      </c>
      <c r="AD1368">
        <v>2699163</v>
      </c>
      <c r="AE1368">
        <v>2019</v>
      </c>
    </row>
    <row r="1369" spans="1:31">
      <c r="A1369" t="s">
        <v>6729</v>
      </c>
      <c r="B1369">
        <v>1452</v>
      </c>
      <c r="C1369" t="s">
        <v>4100</v>
      </c>
      <c r="D1369">
        <v>0</v>
      </c>
      <c r="E1369">
        <v>982944</v>
      </c>
      <c r="F1369" t="s">
        <v>2446</v>
      </c>
      <c r="G1369">
        <v>351</v>
      </c>
      <c r="H1369">
        <v>67</v>
      </c>
      <c r="I1369">
        <v>940</v>
      </c>
      <c r="J1369">
        <v>169</v>
      </c>
      <c r="K1369">
        <v>187</v>
      </c>
      <c r="L1369">
        <v>38</v>
      </c>
      <c r="M1369">
        <v>40</v>
      </c>
      <c r="N1369">
        <v>34</v>
      </c>
      <c r="P1369">
        <v>600</v>
      </c>
      <c r="R1369">
        <v>1992</v>
      </c>
      <c r="U1369">
        <v>1992</v>
      </c>
      <c r="V1369">
        <v>7</v>
      </c>
      <c r="W1369">
        <v>6</v>
      </c>
      <c r="Z1369" t="s">
        <v>2929</v>
      </c>
      <c r="AA1369" t="s">
        <v>3527</v>
      </c>
      <c r="AC1369">
        <v>5</v>
      </c>
      <c r="AD1369">
        <v>2699163</v>
      </c>
      <c r="AE1369">
        <v>2019</v>
      </c>
    </row>
    <row r="1370" spans="1:31">
      <c r="A1370" t="s">
        <v>6729</v>
      </c>
      <c r="B1370">
        <v>72569</v>
      </c>
      <c r="C1370" t="s">
        <v>4101</v>
      </c>
      <c r="D1370">
        <v>0</v>
      </c>
      <c r="E1370">
        <v>943275</v>
      </c>
      <c r="F1370" t="s">
        <v>2446</v>
      </c>
      <c r="G1370">
        <v>351</v>
      </c>
      <c r="H1370">
        <v>64</v>
      </c>
      <c r="I1370">
        <v>1020</v>
      </c>
      <c r="J1370">
        <v>156.69999999999999</v>
      </c>
      <c r="K1370">
        <v>192</v>
      </c>
      <c r="L1370">
        <v>35</v>
      </c>
      <c r="M1370">
        <v>35</v>
      </c>
      <c r="N1370">
        <v>39</v>
      </c>
      <c r="P1370">
        <v>600</v>
      </c>
      <c r="R1370">
        <v>1989</v>
      </c>
      <c r="U1370">
        <v>1989</v>
      </c>
      <c r="V1370">
        <v>7.5999999046325604</v>
      </c>
      <c r="W1370">
        <v>6.5999999046325604</v>
      </c>
      <c r="Z1370" t="s">
        <v>2929</v>
      </c>
      <c r="AA1370" t="s">
        <v>3665</v>
      </c>
      <c r="AB1370" t="s">
        <v>3666</v>
      </c>
      <c r="AC1370">
        <v>5</v>
      </c>
      <c r="AD1370">
        <v>2699163</v>
      </c>
      <c r="AE1370">
        <v>2019</v>
      </c>
    </row>
    <row r="1371" spans="1:31">
      <c r="A1371" t="s">
        <v>6729</v>
      </c>
      <c r="B1371">
        <v>15661</v>
      </c>
      <c r="C1371" t="s">
        <v>4102</v>
      </c>
      <c r="D1371">
        <v>0</v>
      </c>
      <c r="E1371">
        <v>1064928</v>
      </c>
      <c r="F1371" t="s">
        <v>2297</v>
      </c>
      <c r="G1371">
        <v>359</v>
      </c>
      <c r="H1371">
        <v>61</v>
      </c>
      <c r="I1371">
        <v>1200</v>
      </c>
      <c r="J1371">
        <v>138.9</v>
      </c>
      <c r="K1371">
        <v>160</v>
      </c>
      <c r="L1371">
        <v>36</v>
      </c>
      <c r="M1371">
        <v>36</v>
      </c>
      <c r="N1371">
        <v>55</v>
      </c>
      <c r="P1371">
        <v>600</v>
      </c>
      <c r="R1371">
        <v>1998</v>
      </c>
      <c r="U1371">
        <v>1998</v>
      </c>
      <c r="V1371">
        <v>6.5</v>
      </c>
      <c r="W1371">
        <v>6</v>
      </c>
      <c r="Z1371" t="s">
        <v>2929</v>
      </c>
      <c r="AA1371" t="s">
        <v>2930</v>
      </c>
      <c r="AC1371">
        <v>3</v>
      </c>
      <c r="AD1371">
        <v>2699271</v>
      </c>
      <c r="AE1371">
        <v>2019</v>
      </c>
    </row>
    <row r="1372" spans="1:31">
      <c r="A1372" t="s">
        <v>6729</v>
      </c>
      <c r="B1372">
        <v>15663</v>
      </c>
      <c r="C1372" t="s">
        <v>4103</v>
      </c>
      <c r="D1372">
        <v>0</v>
      </c>
      <c r="E1372">
        <v>1041137</v>
      </c>
      <c r="F1372" t="s">
        <v>2339</v>
      </c>
      <c r="G1372">
        <v>359</v>
      </c>
      <c r="H1372">
        <v>37</v>
      </c>
      <c r="I1372">
        <v>1400</v>
      </c>
      <c r="J1372">
        <v>64.7</v>
      </c>
      <c r="K1372">
        <v>70</v>
      </c>
      <c r="L1372">
        <v>18</v>
      </c>
      <c r="M1372">
        <v>18</v>
      </c>
      <c r="N1372">
        <v>18</v>
      </c>
      <c r="P1372">
        <v>149</v>
      </c>
      <c r="R1372">
        <v>1996</v>
      </c>
      <c r="U1372">
        <v>1996</v>
      </c>
      <c r="V1372">
        <v>3.5999999046325599</v>
      </c>
      <c r="W1372">
        <v>3</v>
      </c>
      <c r="Z1372" t="s">
        <v>2929</v>
      </c>
      <c r="AA1372" t="s">
        <v>2930</v>
      </c>
      <c r="AC1372">
        <v>5</v>
      </c>
      <c r="AD1372">
        <v>2699272</v>
      </c>
      <c r="AE1372">
        <v>2019</v>
      </c>
    </row>
    <row r="1373" spans="1:31">
      <c r="A1373" t="s">
        <v>6729</v>
      </c>
      <c r="B1373">
        <v>15665</v>
      </c>
      <c r="C1373" t="s">
        <v>4104</v>
      </c>
      <c r="D1373">
        <v>0</v>
      </c>
      <c r="E1373">
        <v>1052819</v>
      </c>
      <c r="F1373" t="s">
        <v>2339</v>
      </c>
      <c r="G1373">
        <v>359</v>
      </c>
      <c r="H1373">
        <v>37</v>
      </c>
      <c r="I1373">
        <v>1400</v>
      </c>
      <c r="J1373">
        <v>64.7</v>
      </c>
      <c r="K1373">
        <v>70</v>
      </c>
      <c r="L1373">
        <v>18</v>
      </c>
      <c r="M1373">
        <v>18</v>
      </c>
      <c r="N1373">
        <v>18</v>
      </c>
      <c r="P1373">
        <v>149</v>
      </c>
      <c r="R1373">
        <v>1997</v>
      </c>
      <c r="U1373">
        <v>1997</v>
      </c>
      <c r="V1373">
        <v>3.5999999046325599</v>
      </c>
      <c r="W1373">
        <v>3</v>
      </c>
      <c r="Z1373" t="s">
        <v>2929</v>
      </c>
      <c r="AA1373" t="s">
        <v>2930</v>
      </c>
      <c r="AC1373">
        <v>5</v>
      </c>
      <c r="AD1373">
        <v>2699272</v>
      </c>
      <c r="AE1373">
        <v>2019</v>
      </c>
    </row>
    <row r="1374" spans="1:31">
      <c r="A1374" t="s">
        <v>6729</v>
      </c>
      <c r="B1374">
        <v>15666</v>
      </c>
      <c r="C1374" t="s">
        <v>4105</v>
      </c>
      <c r="D1374">
        <v>0</v>
      </c>
      <c r="E1374">
        <v>1065327</v>
      </c>
      <c r="F1374" t="s">
        <v>2339</v>
      </c>
      <c r="G1374">
        <v>359</v>
      </c>
      <c r="H1374">
        <v>38</v>
      </c>
      <c r="I1374">
        <v>1800</v>
      </c>
      <c r="J1374">
        <v>64.7</v>
      </c>
      <c r="K1374">
        <v>70</v>
      </c>
      <c r="L1374">
        <v>18</v>
      </c>
      <c r="M1374">
        <v>18</v>
      </c>
      <c r="N1374">
        <v>18</v>
      </c>
      <c r="P1374">
        <v>149</v>
      </c>
      <c r="R1374">
        <v>1998</v>
      </c>
      <c r="U1374">
        <v>1998</v>
      </c>
      <c r="V1374">
        <v>3.5999999046325599</v>
      </c>
      <c r="W1374">
        <v>3</v>
      </c>
      <c r="Z1374" t="s">
        <v>2929</v>
      </c>
      <c r="AA1374" t="s">
        <v>2930</v>
      </c>
      <c r="AC1374">
        <v>5</v>
      </c>
      <c r="AD1374">
        <v>2699272</v>
      </c>
      <c r="AE1374">
        <v>2019</v>
      </c>
    </row>
    <row r="1375" spans="1:31">
      <c r="A1375" t="s">
        <v>6729</v>
      </c>
      <c r="B1375">
        <v>31692</v>
      </c>
      <c r="C1375" t="s">
        <v>4106</v>
      </c>
      <c r="D1375">
        <v>0</v>
      </c>
      <c r="E1375">
        <v>1092527</v>
      </c>
      <c r="F1375" t="s">
        <v>2334</v>
      </c>
      <c r="G1375">
        <v>359</v>
      </c>
      <c r="H1375">
        <v>30</v>
      </c>
      <c r="I1375">
        <v>2400</v>
      </c>
      <c r="J1375">
        <v>75.3</v>
      </c>
      <c r="K1375">
        <v>75.3</v>
      </c>
      <c r="L1375">
        <v>23</v>
      </c>
      <c r="M1375">
        <v>23</v>
      </c>
      <c r="N1375">
        <v>18</v>
      </c>
      <c r="P1375">
        <v>149</v>
      </c>
      <c r="R1375">
        <v>2000</v>
      </c>
      <c r="U1375">
        <v>2000</v>
      </c>
      <c r="V1375">
        <v>6.6999998092651296</v>
      </c>
      <c r="W1375">
        <v>6.6999998092651296</v>
      </c>
      <c r="Z1375" t="s">
        <v>2929</v>
      </c>
      <c r="AA1375" t="s">
        <v>2930</v>
      </c>
      <c r="AC1375">
        <v>5</v>
      </c>
      <c r="AD1375">
        <v>2699272</v>
      </c>
      <c r="AE1375">
        <v>2019</v>
      </c>
    </row>
    <row r="1376" spans="1:31">
      <c r="A1376" t="s">
        <v>6729</v>
      </c>
      <c r="B1376">
        <v>98389</v>
      </c>
      <c r="C1376" t="s">
        <v>4107</v>
      </c>
      <c r="D1376">
        <v>0</v>
      </c>
      <c r="E1376">
        <v>1210706</v>
      </c>
      <c r="F1376" t="s">
        <v>2334</v>
      </c>
      <c r="G1376">
        <v>359</v>
      </c>
      <c r="H1376">
        <v>43</v>
      </c>
      <c r="I1376">
        <v>2820</v>
      </c>
      <c r="J1376">
        <v>65</v>
      </c>
      <c r="K1376">
        <v>65</v>
      </c>
      <c r="L1376">
        <v>20</v>
      </c>
      <c r="M1376">
        <v>20</v>
      </c>
      <c r="N1376">
        <v>18</v>
      </c>
      <c r="P1376">
        <v>149</v>
      </c>
      <c r="R1376">
        <v>2008</v>
      </c>
      <c r="U1376">
        <v>2008</v>
      </c>
      <c r="V1376">
        <v>6.3000001907348597</v>
      </c>
      <c r="W1376">
        <v>6.3000001907348597</v>
      </c>
      <c r="Z1376" t="s">
        <v>2929</v>
      </c>
      <c r="AA1376" t="s">
        <v>2930</v>
      </c>
      <c r="AC1376">
        <v>5</v>
      </c>
      <c r="AD1376">
        <v>2699272</v>
      </c>
      <c r="AE1376">
        <v>2019</v>
      </c>
    </row>
    <row r="1377" spans="1:31">
      <c r="A1377" t="s">
        <v>6729</v>
      </c>
      <c r="B1377">
        <v>76083</v>
      </c>
      <c r="C1377" t="s">
        <v>4108</v>
      </c>
      <c r="D1377">
        <v>0</v>
      </c>
      <c r="E1377">
        <v>947675</v>
      </c>
      <c r="F1377" t="s">
        <v>2339</v>
      </c>
      <c r="G1377">
        <v>359</v>
      </c>
      <c r="H1377">
        <v>10</v>
      </c>
      <c r="I1377">
        <v>85</v>
      </c>
      <c r="J1377">
        <v>36</v>
      </c>
      <c r="K1377">
        <v>36</v>
      </c>
      <c r="L1377">
        <v>16</v>
      </c>
      <c r="M1377">
        <v>16</v>
      </c>
      <c r="N1377">
        <v>15.8</v>
      </c>
      <c r="P1377">
        <v>49</v>
      </c>
      <c r="R1377">
        <v>1989</v>
      </c>
      <c r="U1377">
        <v>1989</v>
      </c>
      <c r="V1377">
        <v>3.7999999523162802</v>
      </c>
      <c r="W1377">
        <v>3.2999999523162802</v>
      </c>
      <c r="Z1377" t="s">
        <v>2929</v>
      </c>
      <c r="AA1377" t="s">
        <v>4109</v>
      </c>
      <c r="AC1377">
        <v>5</v>
      </c>
      <c r="AD1377">
        <v>2699332</v>
      </c>
      <c r="AE1377">
        <v>2019</v>
      </c>
    </row>
    <row r="1378" spans="1:31">
      <c r="A1378" t="s">
        <v>6729</v>
      </c>
      <c r="B1378">
        <v>75894</v>
      </c>
      <c r="C1378" t="s">
        <v>4110</v>
      </c>
      <c r="D1378">
        <v>0</v>
      </c>
      <c r="E1378">
        <v>670357</v>
      </c>
      <c r="F1378" t="s">
        <v>2297</v>
      </c>
      <c r="G1378">
        <v>359</v>
      </c>
      <c r="H1378">
        <v>67</v>
      </c>
      <c r="I1378">
        <v>330</v>
      </c>
      <c r="J1378">
        <v>90.6</v>
      </c>
      <c r="K1378">
        <v>110</v>
      </c>
      <c r="L1378">
        <v>30</v>
      </c>
      <c r="M1378">
        <v>33</v>
      </c>
      <c r="N1378">
        <v>46</v>
      </c>
      <c r="P1378">
        <v>350</v>
      </c>
      <c r="R1378">
        <v>1984</v>
      </c>
      <c r="U1378">
        <v>1984</v>
      </c>
      <c r="V1378">
        <v>6.6999998092651296</v>
      </c>
      <c r="W1378">
        <v>5</v>
      </c>
      <c r="Z1378" t="s">
        <v>2929</v>
      </c>
      <c r="AA1378" t="s">
        <v>4109</v>
      </c>
      <c r="AC1378">
        <v>5</v>
      </c>
      <c r="AD1378">
        <v>2699332</v>
      </c>
      <c r="AE1378">
        <v>2019</v>
      </c>
    </row>
    <row r="1379" spans="1:31">
      <c r="A1379" t="s">
        <v>6729</v>
      </c>
      <c r="B1379">
        <v>49896</v>
      </c>
      <c r="C1379" t="s">
        <v>4111</v>
      </c>
      <c r="D1379">
        <v>0</v>
      </c>
      <c r="E1379">
        <v>1210253</v>
      </c>
      <c r="F1379" t="s">
        <v>2334</v>
      </c>
      <c r="G1379">
        <v>359</v>
      </c>
      <c r="H1379">
        <v>35</v>
      </c>
      <c r="I1379">
        <v>560</v>
      </c>
      <c r="J1379">
        <v>75.099999999999994</v>
      </c>
      <c r="K1379">
        <v>75.099999999999994</v>
      </c>
      <c r="L1379">
        <v>18</v>
      </c>
      <c r="M1379">
        <v>18</v>
      </c>
      <c r="N1379">
        <v>15.2</v>
      </c>
      <c r="P1379">
        <v>122</v>
      </c>
      <c r="R1379">
        <v>2008</v>
      </c>
      <c r="U1379">
        <v>2008</v>
      </c>
      <c r="V1379">
        <v>6.6999998092651296</v>
      </c>
      <c r="W1379">
        <v>6</v>
      </c>
      <c r="Z1379" t="s">
        <v>2929</v>
      </c>
      <c r="AA1379" t="s">
        <v>4112</v>
      </c>
      <c r="AC1379">
        <v>5</v>
      </c>
      <c r="AD1379">
        <v>2699332</v>
      </c>
      <c r="AE1379">
        <v>2019</v>
      </c>
    </row>
    <row r="1380" spans="1:31">
      <c r="A1380" t="s">
        <v>6729</v>
      </c>
      <c r="B1380">
        <v>49895</v>
      </c>
      <c r="C1380" t="s">
        <v>4113</v>
      </c>
      <c r="D1380">
        <v>0</v>
      </c>
      <c r="E1380">
        <v>1209453</v>
      </c>
      <c r="F1380" t="s">
        <v>2334</v>
      </c>
      <c r="G1380">
        <v>359</v>
      </c>
      <c r="H1380">
        <v>35</v>
      </c>
      <c r="I1380">
        <v>560</v>
      </c>
      <c r="J1380">
        <v>75.099999999999994</v>
      </c>
      <c r="K1380">
        <v>75.099999999999994</v>
      </c>
      <c r="L1380">
        <v>18</v>
      </c>
      <c r="M1380">
        <v>18</v>
      </c>
      <c r="N1380">
        <v>15.2</v>
      </c>
      <c r="P1380">
        <v>122</v>
      </c>
      <c r="R1380">
        <v>2008</v>
      </c>
      <c r="U1380">
        <v>2008</v>
      </c>
      <c r="V1380">
        <v>6.6999998092651296</v>
      </c>
      <c r="W1380">
        <v>6</v>
      </c>
      <c r="Z1380" t="s">
        <v>2929</v>
      </c>
      <c r="AA1380" t="s">
        <v>4109</v>
      </c>
      <c r="AC1380">
        <v>5</v>
      </c>
      <c r="AD1380">
        <v>2699332</v>
      </c>
      <c r="AE1380">
        <v>2019</v>
      </c>
    </row>
    <row r="1381" spans="1:31">
      <c r="A1381" t="s">
        <v>6729</v>
      </c>
      <c r="B1381">
        <v>4125</v>
      </c>
      <c r="C1381" t="s">
        <v>4114</v>
      </c>
      <c r="D1381">
        <v>0</v>
      </c>
      <c r="E1381">
        <v>1022058</v>
      </c>
      <c r="F1381" t="s">
        <v>2297</v>
      </c>
      <c r="G1381">
        <v>359</v>
      </c>
      <c r="H1381">
        <v>51</v>
      </c>
      <c r="I1381">
        <v>920</v>
      </c>
      <c r="J1381">
        <v>64.900000000000006</v>
      </c>
      <c r="K1381">
        <v>64.900000000000006</v>
      </c>
      <c r="L1381">
        <v>19.3</v>
      </c>
      <c r="M1381">
        <v>19.3</v>
      </c>
      <c r="N1381">
        <v>15</v>
      </c>
      <c r="P1381">
        <v>149</v>
      </c>
      <c r="R1381">
        <v>1994</v>
      </c>
      <c r="U1381">
        <v>1994</v>
      </c>
      <c r="V1381">
        <v>7.6999998092651296</v>
      </c>
      <c r="W1381">
        <v>4.3000001907348597</v>
      </c>
      <c r="Z1381" t="s">
        <v>2929</v>
      </c>
      <c r="AA1381" t="s">
        <v>4109</v>
      </c>
      <c r="AC1381">
        <v>5</v>
      </c>
      <c r="AD1381">
        <v>2699332</v>
      </c>
      <c r="AE1381">
        <v>2019</v>
      </c>
    </row>
    <row r="1382" spans="1:31">
      <c r="A1382" t="s">
        <v>6729</v>
      </c>
      <c r="B1382">
        <v>11085</v>
      </c>
      <c r="C1382" t="s">
        <v>4115</v>
      </c>
      <c r="D1382">
        <v>0</v>
      </c>
      <c r="E1382">
        <v>281864</v>
      </c>
      <c r="F1382" t="s">
        <v>2334</v>
      </c>
      <c r="G1382">
        <v>359</v>
      </c>
      <c r="H1382">
        <v>63</v>
      </c>
      <c r="I1382">
        <v>536</v>
      </c>
      <c r="J1382">
        <v>64.5</v>
      </c>
      <c r="K1382">
        <v>64.5</v>
      </c>
      <c r="L1382">
        <v>19</v>
      </c>
      <c r="M1382">
        <v>19</v>
      </c>
      <c r="N1382">
        <v>22</v>
      </c>
      <c r="P1382">
        <v>173</v>
      </c>
      <c r="R1382">
        <v>1960</v>
      </c>
      <c r="U1382">
        <v>1960</v>
      </c>
      <c r="V1382">
        <v>8.3000001907348597</v>
      </c>
      <c r="W1382">
        <v>4</v>
      </c>
      <c r="Z1382" t="s">
        <v>2929</v>
      </c>
      <c r="AA1382" t="s">
        <v>4109</v>
      </c>
      <c r="AC1382">
        <v>5</v>
      </c>
      <c r="AD1382">
        <v>2699332</v>
      </c>
      <c r="AE1382">
        <v>2019</v>
      </c>
    </row>
    <row r="1383" spans="1:31">
      <c r="A1383" t="s">
        <v>6729</v>
      </c>
      <c r="B1383">
        <v>47528</v>
      </c>
      <c r="C1383" t="s">
        <v>4116</v>
      </c>
      <c r="D1383">
        <v>60</v>
      </c>
      <c r="E1383">
        <v>1121983</v>
      </c>
      <c r="F1383" t="s">
        <v>2339</v>
      </c>
      <c r="G1383">
        <v>359</v>
      </c>
      <c r="H1383">
        <v>48</v>
      </c>
      <c r="I1383">
        <v>920</v>
      </c>
      <c r="J1383">
        <v>70</v>
      </c>
      <c r="K1383">
        <v>70</v>
      </c>
      <c r="L1383">
        <v>21.5</v>
      </c>
      <c r="M1383">
        <v>21.5</v>
      </c>
      <c r="N1383">
        <v>15.9</v>
      </c>
      <c r="P1383">
        <v>149</v>
      </c>
      <c r="R1383">
        <v>2003</v>
      </c>
      <c r="U1383">
        <v>2003</v>
      </c>
      <c r="V1383">
        <v>6</v>
      </c>
      <c r="W1383">
        <v>5.9000000953674299</v>
      </c>
      <c r="Z1383" t="s">
        <v>2929</v>
      </c>
      <c r="AA1383" t="s">
        <v>4109</v>
      </c>
      <c r="AC1383">
        <v>5</v>
      </c>
      <c r="AD1383">
        <v>2699332</v>
      </c>
      <c r="AE1383">
        <v>2019</v>
      </c>
    </row>
    <row r="1384" spans="1:31">
      <c r="A1384" t="s">
        <v>6729</v>
      </c>
      <c r="B1384">
        <v>79401</v>
      </c>
      <c r="C1384" t="s">
        <v>4117</v>
      </c>
      <c r="D1384">
        <v>0</v>
      </c>
      <c r="E1384">
        <v>1241981</v>
      </c>
      <c r="F1384" t="s">
        <v>2334</v>
      </c>
      <c r="G1384">
        <v>359</v>
      </c>
      <c r="H1384">
        <v>18</v>
      </c>
      <c r="I1384">
        <v>710</v>
      </c>
      <c r="J1384">
        <v>38</v>
      </c>
      <c r="K1384">
        <v>38</v>
      </c>
      <c r="L1384">
        <v>13.5</v>
      </c>
      <c r="M1384">
        <v>13.5</v>
      </c>
      <c r="N1384">
        <v>15</v>
      </c>
      <c r="P1384">
        <v>49</v>
      </c>
      <c r="R1384">
        <v>2013</v>
      </c>
      <c r="U1384">
        <v>2013</v>
      </c>
      <c r="V1384">
        <v>2.5</v>
      </c>
      <c r="W1384">
        <v>2</v>
      </c>
      <c r="Z1384" t="s">
        <v>2929</v>
      </c>
      <c r="AA1384" t="s">
        <v>4118</v>
      </c>
      <c r="AB1384" t="s">
        <v>2371</v>
      </c>
      <c r="AC1384">
        <v>5</v>
      </c>
      <c r="AD1384">
        <v>2699332</v>
      </c>
      <c r="AE1384">
        <v>2019</v>
      </c>
    </row>
    <row r="1385" spans="1:31">
      <c r="A1385" t="s">
        <v>6729</v>
      </c>
      <c r="B1385">
        <v>2576</v>
      </c>
      <c r="C1385" t="s">
        <v>4119</v>
      </c>
      <c r="D1385">
        <v>0</v>
      </c>
      <c r="E1385">
        <v>603607</v>
      </c>
      <c r="F1385" t="s">
        <v>2292</v>
      </c>
      <c r="G1385">
        <v>422</v>
      </c>
      <c r="H1385">
        <v>321</v>
      </c>
      <c r="I1385">
        <v>3000</v>
      </c>
      <c r="J1385">
        <v>178</v>
      </c>
      <c r="K1385">
        <v>192</v>
      </c>
      <c r="L1385">
        <v>48</v>
      </c>
      <c r="M1385">
        <v>48</v>
      </c>
      <c r="N1385">
        <v>40</v>
      </c>
      <c r="P1385">
        <v>48</v>
      </c>
      <c r="Q1385">
        <v>472</v>
      </c>
      <c r="R1385">
        <v>1979</v>
      </c>
      <c r="U1385">
        <v>1979</v>
      </c>
      <c r="V1385">
        <v>10.800000190734799</v>
      </c>
      <c r="W1385">
        <v>10.800000190734799</v>
      </c>
      <c r="X1385" t="s">
        <v>2652</v>
      </c>
      <c r="Z1385" t="s">
        <v>2293</v>
      </c>
      <c r="AA1385" t="s">
        <v>3206</v>
      </c>
      <c r="AB1385" t="s">
        <v>3207</v>
      </c>
      <c r="AC1385">
        <v>4</v>
      </c>
      <c r="AD1385">
        <v>3201267</v>
      </c>
      <c r="AE1385">
        <v>2019</v>
      </c>
    </row>
    <row r="1386" spans="1:31">
      <c r="A1386" t="s">
        <v>6729</v>
      </c>
      <c r="B1386">
        <v>36039</v>
      </c>
      <c r="C1386" t="s">
        <v>4120</v>
      </c>
      <c r="D1386">
        <v>0</v>
      </c>
      <c r="E1386">
        <v>587754</v>
      </c>
      <c r="F1386" t="s">
        <v>2292</v>
      </c>
      <c r="G1386">
        <v>422</v>
      </c>
      <c r="H1386">
        <v>174</v>
      </c>
      <c r="I1386">
        <v>2250</v>
      </c>
      <c r="J1386">
        <v>174.9</v>
      </c>
      <c r="K1386">
        <v>174.9</v>
      </c>
      <c r="L1386">
        <v>39</v>
      </c>
      <c r="M1386">
        <v>40</v>
      </c>
      <c r="N1386">
        <v>40</v>
      </c>
      <c r="P1386">
        <v>38</v>
      </c>
      <c r="Q1386">
        <v>256</v>
      </c>
      <c r="R1386">
        <v>1977</v>
      </c>
      <c r="U1386">
        <v>1977</v>
      </c>
      <c r="V1386">
        <v>14</v>
      </c>
      <c r="W1386">
        <v>10</v>
      </c>
      <c r="X1386" t="s">
        <v>2652</v>
      </c>
      <c r="Z1386" t="s">
        <v>2293</v>
      </c>
      <c r="AA1386" t="s">
        <v>3206</v>
      </c>
      <c r="AB1386" t="s">
        <v>3207</v>
      </c>
      <c r="AC1386">
        <v>4</v>
      </c>
      <c r="AD1386">
        <v>3201267</v>
      </c>
      <c r="AE1386">
        <v>2019</v>
      </c>
    </row>
    <row r="1387" spans="1:31">
      <c r="A1387" t="s">
        <v>6729</v>
      </c>
      <c r="B1387">
        <v>68158</v>
      </c>
      <c r="C1387" t="s">
        <v>4121</v>
      </c>
      <c r="D1387">
        <v>379</v>
      </c>
      <c r="E1387">
        <v>612967</v>
      </c>
      <c r="F1387" t="s">
        <v>2343</v>
      </c>
      <c r="G1387">
        <v>422</v>
      </c>
      <c r="H1387">
        <v>15</v>
      </c>
      <c r="I1387">
        <v>800</v>
      </c>
      <c r="J1387">
        <v>40.5</v>
      </c>
      <c r="K1387">
        <v>40.5</v>
      </c>
      <c r="L1387">
        <v>14.1</v>
      </c>
      <c r="M1387">
        <v>14.1</v>
      </c>
      <c r="N1387">
        <v>17.5</v>
      </c>
      <c r="P1387">
        <v>12</v>
      </c>
      <c r="Q1387">
        <v>2</v>
      </c>
      <c r="R1387">
        <v>1979</v>
      </c>
      <c r="U1387">
        <v>1979</v>
      </c>
      <c r="V1387">
        <v>5.0999999046325604</v>
      </c>
      <c r="W1387">
        <v>2</v>
      </c>
      <c r="Z1387" t="s">
        <v>3318</v>
      </c>
      <c r="AA1387" t="s">
        <v>4122</v>
      </c>
      <c r="AC1387">
        <v>4</v>
      </c>
      <c r="AD1387">
        <v>3128124</v>
      </c>
      <c r="AE1387">
        <v>2019</v>
      </c>
    </row>
    <row r="1388" spans="1:31">
      <c r="A1388" t="s">
        <v>6729</v>
      </c>
      <c r="B1388">
        <v>32361</v>
      </c>
      <c r="C1388" t="s">
        <v>4121</v>
      </c>
      <c r="D1388">
        <v>499</v>
      </c>
      <c r="E1388">
        <v>1082645</v>
      </c>
      <c r="F1388" t="s">
        <v>2343</v>
      </c>
      <c r="G1388">
        <v>422</v>
      </c>
      <c r="H1388">
        <v>41</v>
      </c>
      <c r="I1388">
        <v>580</v>
      </c>
      <c r="J1388">
        <v>38.799999999999997</v>
      </c>
      <c r="K1388">
        <v>38.799999999999997</v>
      </c>
      <c r="L1388">
        <v>14.7</v>
      </c>
      <c r="M1388">
        <v>14.7</v>
      </c>
      <c r="N1388">
        <v>17.5</v>
      </c>
      <c r="P1388">
        <v>12</v>
      </c>
      <c r="Q1388">
        <v>2</v>
      </c>
      <c r="R1388">
        <v>1971</v>
      </c>
      <c r="U1388">
        <v>1971</v>
      </c>
      <c r="V1388">
        <v>5.5</v>
      </c>
      <c r="W1388">
        <v>2</v>
      </c>
      <c r="Z1388" t="s">
        <v>3318</v>
      </c>
      <c r="AA1388" t="s">
        <v>4122</v>
      </c>
      <c r="AC1388">
        <v>4</v>
      </c>
      <c r="AD1388">
        <v>3128124</v>
      </c>
      <c r="AE1388">
        <v>2019</v>
      </c>
    </row>
    <row r="1389" spans="1:31">
      <c r="A1389" t="s">
        <v>6729</v>
      </c>
      <c r="B1389">
        <v>15778</v>
      </c>
      <c r="C1389" t="s">
        <v>4123</v>
      </c>
      <c r="D1389">
        <v>893</v>
      </c>
      <c r="E1389">
        <v>998060</v>
      </c>
      <c r="F1389" t="s">
        <v>2292</v>
      </c>
      <c r="G1389">
        <v>422</v>
      </c>
      <c r="H1389">
        <v>72</v>
      </c>
      <c r="J1389">
        <v>86</v>
      </c>
      <c r="K1389">
        <v>86</v>
      </c>
      <c r="L1389">
        <v>20</v>
      </c>
      <c r="M1389">
        <v>20</v>
      </c>
      <c r="N1389">
        <v>20</v>
      </c>
      <c r="Q1389">
        <v>1860</v>
      </c>
      <c r="R1389">
        <v>1993</v>
      </c>
      <c r="U1389">
        <v>1993</v>
      </c>
      <c r="V1389">
        <v>5</v>
      </c>
      <c r="W1389">
        <v>5</v>
      </c>
      <c r="Z1389" t="s">
        <v>3318</v>
      </c>
      <c r="AA1389" t="s">
        <v>4124</v>
      </c>
      <c r="AC1389">
        <v>4</v>
      </c>
      <c r="AD1389">
        <v>3103753</v>
      </c>
      <c r="AE1389">
        <v>2019</v>
      </c>
    </row>
    <row r="1390" spans="1:31">
      <c r="A1390" t="s">
        <v>6729</v>
      </c>
      <c r="B1390">
        <v>3505</v>
      </c>
      <c r="C1390" t="s">
        <v>4125</v>
      </c>
      <c r="D1390">
        <v>0</v>
      </c>
      <c r="E1390">
        <v>569306</v>
      </c>
      <c r="F1390" t="s">
        <v>2591</v>
      </c>
      <c r="G1390">
        <v>114</v>
      </c>
      <c r="H1390">
        <v>23</v>
      </c>
      <c r="I1390">
        <v>450</v>
      </c>
      <c r="J1390">
        <v>53</v>
      </c>
      <c r="K1390">
        <v>53</v>
      </c>
      <c r="L1390">
        <v>14</v>
      </c>
      <c r="M1390">
        <v>14</v>
      </c>
      <c r="N1390">
        <v>16</v>
      </c>
      <c r="Q1390">
        <v>43</v>
      </c>
      <c r="R1390">
        <v>1955</v>
      </c>
      <c r="U1390">
        <v>1955</v>
      </c>
      <c r="V1390">
        <v>5</v>
      </c>
      <c r="W1390">
        <v>2</v>
      </c>
      <c r="Z1390" t="s">
        <v>3302</v>
      </c>
      <c r="AA1390" t="s">
        <v>4126</v>
      </c>
      <c r="AC1390">
        <v>3</v>
      </c>
      <c r="AD1390">
        <v>2305878</v>
      </c>
      <c r="AE1390">
        <v>2019</v>
      </c>
    </row>
    <row r="1391" spans="1:31">
      <c r="A1391" t="s">
        <v>6729</v>
      </c>
      <c r="B1391">
        <v>45719</v>
      </c>
      <c r="C1391" t="s">
        <v>4127</v>
      </c>
      <c r="D1391">
        <v>0</v>
      </c>
      <c r="E1391">
        <v>266684</v>
      </c>
      <c r="F1391" t="s">
        <v>2851</v>
      </c>
      <c r="G1391">
        <v>229</v>
      </c>
      <c r="H1391">
        <v>282</v>
      </c>
      <c r="I1391">
        <v>800</v>
      </c>
      <c r="J1391">
        <v>165</v>
      </c>
      <c r="K1391">
        <v>174</v>
      </c>
      <c r="L1391">
        <v>31.8</v>
      </c>
      <c r="M1391">
        <v>32.1</v>
      </c>
      <c r="N1391">
        <v>35</v>
      </c>
      <c r="Q1391">
        <v>688</v>
      </c>
      <c r="R1391">
        <v>1945</v>
      </c>
      <c r="S1391" t="s">
        <v>2344</v>
      </c>
      <c r="T1391">
        <v>1967</v>
      </c>
      <c r="U1391">
        <v>1967</v>
      </c>
      <c r="V1391">
        <v>14</v>
      </c>
      <c r="W1391">
        <v>7</v>
      </c>
      <c r="X1391" t="s">
        <v>4128</v>
      </c>
      <c r="Z1391" t="s">
        <v>3272</v>
      </c>
      <c r="AA1391" t="s">
        <v>4129</v>
      </c>
      <c r="AC1391">
        <v>3</v>
      </c>
      <c r="AD1391">
        <v>2205398</v>
      </c>
      <c r="AE1391">
        <v>2019</v>
      </c>
    </row>
    <row r="1392" spans="1:31">
      <c r="A1392" t="s">
        <v>6729</v>
      </c>
      <c r="B1392">
        <v>68314</v>
      </c>
      <c r="C1392" t="s">
        <v>4130</v>
      </c>
      <c r="D1392">
        <v>0</v>
      </c>
      <c r="E1392">
        <v>517630</v>
      </c>
      <c r="F1392" t="s">
        <v>2343</v>
      </c>
      <c r="G1392">
        <v>422</v>
      </c>
      <c r="H1392">
        <v>46</v>
      </c>
      <c r="I1392">
        <v>1020</v>
      </c>
      <c r="J1392">
        <v>73.7</v>
      </c>
      <c r="K1392">
        <v>78</v>
      </c>
      <c r="L1392">
        <v>17.899999999999999</v>
      </c>
      <c r="M1392">
        <v>17.899999999999999</v>
      </c>
      <c r="N1392">
        <v>16</v>
      </c>
      <c r="P1392">
        <v>22</v>
      </c>
      <c r="Q1392">
        <v>68</v>
      </c>
      <c r="R1392">
        <v>1969</v>
      </c>
      <c r="U1392">
        <v>1969</v>
      </c>
      <c r="V1392">
        <v>6</v>
      </c>
      <c r="W1392">
        <v>4</v>
      </c>
      <c r="Z1392" t="s">
        <v>2383</v>
      </c>
      <c r="AA1392" t="s">
        <v>2395</v>
      </c>
      <c r="AB1392" t="s">
        <v>2329</v>
      </c>
      <c r="AC1392">
        <v>4</v>
      </c>
      <c r="AD1392">
        <v>1605037</v>
      </c>
      <c r="AE1392">
        <v>2019</v>
      </c>
    </row>
    <row r="1393" spans="1:31">
      <c r="A1393" t="s">
        <v>6729</v>
      </c>
      <c r="B1393">
        <v>47578</v>
      </c>
      <c r="C1393" t="s">
        <v>4131</v>
      </c>
      <c r="D1393">
        <v>0</v>
      </c>
      <c r="E1393">
        <v>535265</v>
      </c>
      <c r="F1393" t="s">
        <v>2343</v>
      </c>
      <c r="G1393">
        <v>422</v>
      </c>
      <c r="H1393">
        <v>39</v>
      </c>
      <c r="I1393">
        <v>900</v>
      </c>
      <c r="J1393">
        <v>61.4</v>
      </c>
      <c r="K1393">
        <v>65</v>
      </c>
      <c r="L1393">
        <v>16.100000000000001</v>
      </c>
      <c r="M1393">
        <v>16.100000000000001</v>
      </c>
      <c r="N1393">
        <v>17</v>
      </c>
      <c r="P1393">
        <v>22</v>
      </c>
      <c r="Q1393">
        <v>58</v>
      </c>
      <c r="R1393">
        <v>1971</v>
      </c>
      <c r="U1393">
        <v>1971</v>
      </c>
      <c r="V1393">
        <v>6</v>
      </c>
      <c r="W1393">
        <v>4</v>
      </c>
      <c r="Z1393" t="s">
        <v>2383</v>
      </c>
      <c r="AA1393" t="s">
        <v>2395</v>
      </c>
      <c r="AB1393" t="s">
        <v>2329</v>
      </c>
      <c r="AC1393">
        <v>4</v>
      </c>
      <c r="AD1393">
        <v>1605037</v>
      </c>
      <c r="AE1393">
        <v>2019</v>
      </c>
    </row>
    <row r="1394" spans="1:31">
      <c r="A1394" t="s">
        <v>6729</v>
      </c>
      <c r="B1394">
        <v>47577</v>
      </c>
      <c r="C1394" t="s">
        <v>4132</v>
      </c>
      <c r="D1394">
        <v>0</v>
      </c>
      <c r="E1394">
        <v>524691</v>
      </c>
      <c r="F1394" t="s">
        <v>2343</v>
      </c>
      <c r="G1394">
        <v>422</v>
      </c>
      <c r="H1394">
        <v>40</v>
      </c>
      <c r="I1394">
        <v>1400</v>
      </c>
      <c r="J1394">
        <v>60.7</v>
      </c>
      <c r="K1394">
        <v>65</v>
      </c>
      <c r="L1394">
        <v>16.5</v>
      </c>
      <c r="M1394">
        <v>16.5</v>
      </c>
      <c r="N1394">
        <v>18</v>
      </c>
      <c r="P1394">
        <v>42</v>
      </c>
      <c r="Q1394">
        <v>59</v>
      </c>
      <c r="R1394">
        <v>1970</v>
      </c>
      <c r="U1394">
        <v>1970</v>
      </c>
      <c r="V1394">
        <v>6</v>
      </c>
      <c r="W1394">
        <v>4.5999999046325604</v>
      </c>
      <c r="Z1394" t="s">
        <v>2383</v>
      </c>
      <c r="AA1394" t="s">
        <v>4133</v>
      </c>
      <c r="AC1394">
        <v>4</v>
      </c>
      <c r="AD1394">
        <v>1605037</v>
      </c>
      <c r="AE1394">
        <v>2019</v>
      </c>
    </row>
    <row r="1395" spans="1:31">
      <c r="A1395" t="s">
        <v>6729</v>
      </c>
      <c r="B1395">
        <v>47396</v>
      </c>
      <c r="C1395" t="s">
        <v>4134</v>
      </c>
      <c r="D1395">
        <v>0</v>
      </c>
      <c r="E1395">
        <v>969495</v>
      </c>
      <c r="F1395" t="s">
        <v>3045</v>
      </c>
      <c r="G1395">
        <v>422</v>
      </c>
      <c r="H1395">
        <v>31</v>
      </c>
      <c r="I1395">
        <v>400</v>
      </c>
      <c r="J1395">
        <v>49</v>
      </c>
      <c r="K1395">
        <v>56</v>
      </c>
      <c r="L1395">
        <v>16</v>
      </c>
      <c r="M1395">
        <v>999.9</v>
      </c>
      <c r="N1395">
        <v>8.5</v>
      </c>
      <c r="P1395">
        <v>150</v>
      </c>
      <c r="R1395">
        <v>1990</v>
      </c>
      <c r="U1395">
        <v>1990</v>
      </c>
      <c r="V1395">
        <v>5.9000000953674299</v>
      </c>
      <c r="W1395">
        <v>5.5999999046325604</v>
      </c>
      <c r="Z1395" t="s">
        <v>2809</v>
      </c>
      <c r="AA1395" t="s">
        <v>3275</v>
      </c>
      <c r="AC1395">
        <v>5</v>
      </c>
      <c r="AD1395">
        <v>107609</v>
      </c>
      <c r="AE1395">
        <v>2019</v>
      </c>
    </row>
    <row r="1396" spans="1:31">
      <c r="A1396" t="s">
        <v>6729</v>
      </c>
      <c r="B1396">
        <v>62926</v>
      </c>
      <c r="C1396" t="s">
        <v>4135</v>
      </c>
      <c r="D1396">
        <v>0</v>
      </c>
      <c r="E1396">
        <v>643910</v>
      </c>
      <c r="F1396" t="s">
        <v>2343</v>
      </c>
      <c r="G1396">
        <v>422</v>
      </c>
      <c r="H1396">
        <v>200</v>
      </c>
      <c r="I1396">
        <v>2000</v>
      </c>
      <c r="J1396">
        <v>164.2</v>
      </c>
      <c r="K1396">
        <v>180</v>
      </c>
      <c r="L1396">
        <v>40</v>
      </c>
      <c r="M1396">
        <v>40</v>
      </c>
      <c r="N1396">
        <v>47</v>
      </c>
      <c r="P1396">
        <v>20</v>
      </c>
      <c r="Q1396">
        <v>550</v>
      </c>
      <c r="R1396">
        <v>1981</v>
      </c>
      <c r="U1396">
        <v>1981</v>
      </c>
      <c r="V1396">
        <v>12</v>
      </c>
      <c r="W1396">
        <v>7</v>
      </c>
      <c r="Z1396" t="s">
        <v>2298</v>
      </c>
      <c r="AC1396">
        <v>5</v>
      </c>
      <c r="AD1396">
        <v>1508305</v>
      </c>
      <c r="AE1396">
        <v>2019</v>
      </c>
    </row>
    <row r="1397" spans="1:31">
      <c r="A1397" t="s">
        <v>6729</v>
      </c>
      <c r="B1397">
        <v>62814</v>
      </c>
      <c r="C1397" t="s">
        <v>4136</v>
      </c>
      <c r="D1397">
        <v>0</v>
      </c>
      <c r="E1397">
        <v>643530</v>
      </c>
      <c r="F1397" t="s">
        <v>2292</v>
      </c>
      <c r="G1397">
        <v>422</v>
      </c>
      <c r="H1397">
        <v>195</v>
      </c>
      <c r="I1397">
        <v>1800</v>
      </c>
      <c r="J1397">
        <v>180</v>
      </c>
      <c r="K1397">
        <v>180</v>
      </c>
      <c r="L1397">
        <v>40</v>
      </c>
      <c r="M1397">
        <v>40</v>
      </c>
      <c r="N1397">
        <v>55</v>
      </c>
      <c r="P1397">
        <v>17</v>
      </c>
      <c r="Q1397">
        <v>610</v>
      </c>
      <c r="R1397">
        <v>1981</v>
      </c>
      <c r="U1397">
        <v>1981</v>
      </c>
      <c r="V1397">
        <v>10</v>
      </c>
      <c r="W1397">
        <v>6</v>
      </c>
      <c r="X1397" t="s">
        <v>2824</v>
      </c>
      <c r="Y1397" t="s">
        <v>4137</v>
      </c>
      <c r="Z1397" t="s">
        <v>2298</v>
      </c>
      <c r="AC1397">
        <v>5</v>
      </c>
      <c r="AD1397">
        <v>1508305</v>
      </c>
      <c r="AE1397">
        <v>2019</v>
      </c>
    </row>
    <row r="1398" spans="1:31">
      <c r="A1398" t="s">
        <v>6729</v>
      </c>
      <c r="B1398">
        <v>75494</v>
      </c>
      <c r="C1398" t="s">
        <v>4138</v>
      </c>
      <c r="D1398">
        <v>0</v>
      </c>
      <c r="E1398">
        <v>975642</v>
      </c>
      <c r="F1398" t="s">
        <v>2343</v>
      </c>
      <c r="G1398">
        <v>422</v>
      </c>
      <c r="H1398">
        <v>64</v>
      </c>
      <c r="I1398">
        <v>2040</v>
      </c>
      <c r="J1398">
        <v>115.9</v>
      </c>
      <c r="K1398">
        <v>130</v>
      </c>
      <c r="L1398">
        <v>26</v>
      </c>
      <c r="M1398">
        <v>26</v>
      </c>
      <c r="N1398">
        <v>26</v>
      </c>
      <c r="P1398">
        <v>72</v>
      </c>
      <c r="Q1398">
        <v>94</v>
      </c>
      <c r="R1398">
        <v>1991</v>
      </c>
      <c r="U1398">
        <v>1991</v>
      </c>
      <c r="V1398">
        <v>11.300000190734799</v>
      </c>
      <c r="W1398">
        <v>5</v>
      </c>
      <c r="Z1398" t="s">
        <v>2293</v>
      </c>
      <c r="AA1398" t="s">
        <v>3437</v>
      </c>
      <c r="AC1398">
        <v>4</v>
      </c>
      <c r="AD1398">
        <v>3202064</v>
      </c>
      <c r="AE1398">
        <v>2019</v>
      </c>
    </row>
    <row r="1399" spans="1:31">
      <c r="A1399" t="s">
        <v>6729</v>
      </c>
      <c r="B1399">
        <v>68218</v>
      </c>
      <c r="C1399" t="s">
        <v>4139</v>
      </c>
      <c r="D1399">
        <v>0</v>
      </c>
      <c r="E1399">
        <v>684127</v>
      </c>
      <c r="F1399" t="s">
        <v>2343</v>
      </c>
      <c r="G1399">
        <v>422</v>
      </c>
      <c r="H1399">
        <v>66</v>
      </c>
      <c r="I1399">
        <v>2050</v>
      </c>
      <c r="J1399">
        <v>119.8</v>
      </c>
      <c r="K1399">
        <v>130</v>
      </c>
      <c r="L1399">
        <v>25</v>
      </c>
      <c r="M1399">
        <v>25</v>
      </c>
      <c r="N1399">
        <v>26</v>
      </c>
      <c r="P1399">
        <v>63</v>
      </c>
      <c r="Q1399">
        <v>80</v>
      </c>
      <c r="R1399">
        <v>1985</v>
      </c>
      <c r="U1399">
        <v>1985</v>
      </c>
      <c r="V1399">
        <v>7.5</v>
      </c>
      <c r="W1399">
        <v>5</v>
      </c>
      <c r="Z1399" t="s">
        <v>2293</v>
      </c>
      <c r="AA1399" t="s">
        <v>3437</v>
      </c>
      <c r="AC1399">
        <v>4</v>
      </c>
      <c r="AD1399">
        <v>3202064</v>
      </c>
      <c r="AE1399">
        <v>2019</v>
      </c>
    </row>
    <row r="1400" spans="1:31">
      <c r="A1400" t="s">
        <v>6729</v>
      </c>
      <c r="B1400">
        <v>72102</v>
      </c>
      <c r="C1400" t="s">
        <v>4140</v>
      </c>
      <c r="D1400">
        <v>0</v>
      </c>
      <c r="E1400">
        <v>598164</v>
      </c>
      <c r="F1400" t="s">
        <v>2343</v>
      </c>
      <c r="G1400">
        <v>422</v>
      </c>
      <c r="H1400">
        <v>65</v>
      </c>
      <c r="I1400">
        <v>1530</v>
      </c>
      <c r="J1400">
        <v>104.1</v>
      </c>
      <c r="K1400">
        <v>110</v>
      </c>
      <c r="L1400">
        <v>23</v>
      </c>
      <c r="M1400">
        <v>23</v>
      </c>
      <c r="N1400">
        <v>26</v>
      </c>
      <c r="P1400">
        <v>55</v>
      </c>
      <c r="Q1400">
        <v>30</v>
      </c>
      <c r="R1400">
        <v>1978</v>
      </c>
      <c r="U1400">
        <v>1978</v>
      </c>
      <c r="V1400">
        <v>7</v>
      </c>
      <c r="W1400">
        <v>5</v>
      </c>
      <c r="Z1400" t="s">
        <v>2293</v>
      </c>
      <c r="AA1400" t="s">
        <v>3437</v>
      </c>
      <c r="AC1400">
        <v>4</v>
      </c>
      <c r="AD1400">
        <v>3202064</v>
      </c>
      <c r="AE1400">
        <v>2019</v>
      </c>
    </row>
    <row r="1401" spans="1:31">
      <c r="A1401" t="s">
        <v>6729</v>
      </c>
      <c r="B1401">
        <v>34254</v>
      </c>
      <c r="C1401" t="s">
        <v>4141</v>
      </c>
      <c r="D1401">
        <v>0</v>
      </c>
      <c r="E1401">
        <v>944287</v>
      </c>
      <c r="F1401" t="s">
        <v>2307</v>
      </c>
      <c r="G1401">
        <v>329</v>
      </c>
      <c r="H1401">
        <v>17</v>
      </c>
      <c r="I1401">
        <v>600</v>
      </c>
      <c r="J1401">
        <v>38</v>
      </c>
      <c r="K1401">
        <v>38</v>
      </c>
      <c r="L1401">
        <v>13.2</v>
      </c>
      <c r="M1401">
        <v>13.2</v>
      </c>
      <c r="N1401">
        <v>10</v>
      </c>
      <c r="P1401">
        <v>25</v>
      </c>
      <c r="Q1401">
        <v>4</v>
      </c>
      <c r="R1401">
        <v>1989</v>
      </c>
      <c r="U1401">
        <v>1989</v>
      </c>
      <c r="V1401">
        <v>6.5</v>
      </c>
      <c r="W1401">
        <v>6.5</v>
      </c>
      <c r="Z1401" t="s">
        <v>2457</v>
      </c>
      <c r="AA1401" t="s">
        <v>3091</v>
      </c>
      <c r="AC1401">
        <v>5</v>
      </c>
      <c r="AD1401">
        <v>4202316</v>
      </c>
      <c r="AE1401">
        <v>2019</v>
      </c>
    </row>
    <row r="1402" spans="1:31">
      <c r="A1402" t="s">
        <v>6729</v>
      </c>
      <c r="B1402">
        <v>34256</v>
      </c>
      <c r="C1402" t="s">
        <v>4141</v>
      </c>
      <c r="D1402">
        <v>2</v>
      </c>
      <c r="E1402">
        <v>981092</v>
      </c>
      <c r="F1402" t="s">
        <v>2307</v>
      </c>
      <c r="G1402">
        <v>329</v>
      </c>
      <c r="H1402">
        <v>26</v>
      </c>
      <c r="I1402">
        <v>1420</v>
      </c>
      <c r="J1402">
        <v>50.2</v>
      </c>
      <c r="K1402">
        <v>50.2</v>
      </c>
      <c r="L1402">
        <v>13.7</v>
      </c>
      <c r="M1402">
        <v>13.7</v>
      </c>
      <c r="N1402">
        <v>15</v>
      </c>
      <c r="P1402">
        <v>64</v>
      </c>
      <c r="Q1402">
        <v>6</v>
      </c>
      <c r="R1402">
        <v>1992</v>
      </c>
      <c r="U1402">
        <v>1992</v>
      </c>
      <c r="V1402">
        <v>7.0999999046325604</v>
      </c>
      <c r="W1402">
        <v>7.0999999046325604</v>
      </c>
      <c r="Z1402" t="s">
        <v>2457</v>
      </c>
      <c r="AA1402" t="s">
        <v>3091</v>
      </c>
      <c r="AC1402">
        <v>5</v>
      </c>
      <c r="AD1402">
        <v>4202316</v>
      </c>
      <c r="AE1402">
        <v>2019</v>
      </c>
    </row>
    <row r="1403" spans="1:31">
      <c r="A1403" t="s">
        <v>6729</v>
      </c>
      <c r="B1403">
        <v>48577</v>
      </c>
      <c r="C1403" t="s">
        <v>4142</v>
      </c>
      <c r="D1403">
        <v>0</v>
      </c>
      <c r="E1403">
        <v>1192624</v>
      </c>
      <c r="F1403" t="s">
        <v>2307</v>
      </c>
      <c r="G1403">
        <v>329</v>
      </c>
      <c r="H1403">
        <v>29</v>
      </c>
      <c r="I1403">
        <v>1430</v>
      </c>
      <c r="J1403">
        <v>54.8</v>
      </c>
      <c r="K1403">
        <v>54.8</v>
      </c>
      <c r="L1403">
        <v>20.8</v>
      </c>
      <c r="M1403">
        <v>20.8</v>
      </c>
      <c r="N1403">
        <v>20</v>
      </c>
      <c r="P1403">
        <v>108</v>
      </c>
      <c r="R1403">
        <v>2006</v>
      </c>
      <c r="U1403">
        <v>2006</v>
      </c>
      <c r="V1403">
        <v>7</v>
      </c>
      <c r="W1403">
        <v>6.5999999046325604</v>
      </c>
      <c r="Z1403" t="s">
        <v>2457</v>
      </c>
      <c r="AA1403" t="s">
        <v>3091</v>
      </c>
      <c r="AC1403">
        <v>5</v>
      </c>
      <c r="AD1403">
        <v>4202316</v>
      </c>
      <c r="AE1403">
        <v>2019</v>
      </c>
    </row>
    <row r="1404" spans="1:31">
      <c r="A1404" t="s">
        <v>6729</v>
      </c>
      <c r="B1404">
        <v>47516</v>
      </c>
      <c r="C1404" t="s">
        <v>4143</v>
      </c>
      <c r="D1404">
        <v>0</v>
      </c>
      <c r="E1404">
        <v>1149135</v>
      </c>
      <c r="F1404" t="s">
        <v>2307</v>
      </c>
      <c r="G1404">
        <v>329</v>
      </c>
      <c r="H1404">
        <v>31</v>
      </c>
      <c r="I1404">
        <v>1200</v>
      </c>
      <c r="J1404">
        <v>64.8</v>
      </c>
      <c r="K1404">
        <v>64.8</v>
      </c>
      <c r="L1404">
        <v>23.6</v>
      </c>
      <c r="M1404">
        <v>23.6</v>
      </c>
      <c r="N1404">
        <v>20</v>
      </c>
      <c r="P1404">
        <v>149</v>
      </c>
      <c r="R1404">
        <v>2003</v>
      </c>
      <c r="U1404">
        <v>2003</v>
      </c>
      <c r="V1404">
        <v>5.5</v>
      </c>
      <c r="W1404">
        <v>5.5</v>
      </c>
      <c r="Z1404" t="s">
        <v>2457</v>
      </c>
      <c r="AA1404" t="s">
        <v>3091</v>
      </c>
      <c r="AC1404">
        <v>5</v>
      </c>
      <c r="AD1404">
        <v>4202316</v>
      </c>
      <c r="AE1404">
        <v>2019</v>
      </c>
    </row>
    <row r="1405" spans="1:31">
      <c r="A1405" t="s">
        <v>6729</v>
      </c>
      <c r="B1405">
        <v>83437</v>
      </c>
      <c r="C1405" t="s">
        <v>4144</v>
      </c>
      <c r="D1405">
        <v>0</v>
      </c>
      <c r="E1405">
        <v>1272702</v>
      </c>
      <c r="F1405" t="s">
        <v>2307</v>
      </c>
      <c r="G1405">
        <v>329</v>
      </c>
      <c r="H1405">
        <v>45</v>
      </c>
      <c r="I1405">
        <v>2038</v>
      </c>
      <c r="J1405">
        <v>66.7</v>
      </c>
      <c r="K1405">
        <v>66.7</v>
      </c>
      <c r="L1405">
        <v>25.9</v>
      </c>
      <c r="M1405">
        <v>25.9</v>
      </c>
      <c r="N1405">
        <v>26</v>
      </c>
      <c r="P1405">
        <v>149</v>
      </c>
      <c r="R1405">
        <v>2016</v>
      </c>
      <c r="U1405">
        <v>2016</v>
      </c>
      <c r="V1405">
        <v>6</v>
      </c>
      <c r="W1405">
        <v>6</v>
      </c>
      <c r="Z1405" t="s">
        <v>2457</v>
      </c>
      <c r="AA1405" t="s">
        <v>3091</v>
      </c>
      <c r="AC1405">
        <v>5</v>
      </c>
      <c r="AD1405">
        <v>4202316</v>
      </c>
      <c r="AE1405">
        <v>2019</v>
      </c>
    </row>
    <row r="1406" spans="1:31">
      <c r="A1406" t="s">
        <v>6729</v>
      </c>
      <c r="B1406">
        <v>61408</v>
      </c>
      <c r="C1406" t="s">
        <v>4145</v>
      </c>
      <c r="D1406">
        <v>0</v>
      </c>
      <c r="E1406">
        <v>602984</v>
      </c>
      <c r="F1406" t="s">
        <v>2343</v>
      </c>
      <c r="G1406">
        <v>422</v>
      </c>
      <c r="H1406">
        <v>66</v>
      </c>
      <c r="I1406">
        <v>2400</v>
      </c>
      <c r="J1406">
        <v>110</v>
      </c>
      <c r="K1406">
        <v>110</v>
      </c>
      <c r="L1406">
        <v>24</v>
      </c>
      <c r="M1406">
        <v>24</v>
      </c>
      <c r="N1406">
        <v>33.5</v>
      </c>
      <c r="P1406">
        <v>56</v>
      </c>
      <c r="Q1406">
        <v>50</v>
      </c>
      <c r="R1406">
        <v>1979</v>
      </c>
      <c r="U1406">
        <v>1979</v>
      </c>
      <c r="V1406">
        <v>5.5</v>
      </c>
      <c r="W1406">
        <v>4.5</v>
      </c>
      <c r="Z1406" t="s">
        <v>2363</v>
      </c>
      <c r="AA1406" t="s">
        <v>2308</v>
      </c>
      <c r="AB1406" t="s">
        <v>4146</v>
      </c>
      <c r="AC1406">
        <v>4</v>
      </c>
      <c r="AD1406">
        <v>3308993</v>
      </c>
      <c r="AE1406">
        <v>2019</v>
      </c>
    </row>
    <row r="1407" spans="1:31">
      <c r="A1407" t="s">
        <v>6729</v>
      </c>
      <c r="B1407">
        <v>47541</v>
      </c>
      <c r="C1407" t="s">
        <v>4147</v>
      </c>
      <c r="D1407">
        <v>0</v>
      </c>
      <c r="E1407">
        <v>1021566</v>
      </c>
      <c r="F1407" t="s">
        <v>2297</v>
      </c>
      <c r="G1407">
        <v>359</v>
      </c>
      <c r="H1407">
        <v>12</v>
      </c>
      <c r="I1407">
        <v>200</v>
      </c>
      <c r="J1407">
        <v>36</v>
      </c>
      <c r="K1407">
        <v>36</v>
      </c>
      <c r="L1407">
        <v>11</v>
      </c>
      <c r="M1407">
        <v>11</v>
      </c>
      <c r="N1407">
        <v>13</v>
      </c>
      <c r="P1407">
        <v>23</v>
      </c>
      <c r="R1407">
        <v>1965</v>
      </c>
      <c r="U1407">
        <v>1965</v>
      </c>
      <c r="V1407">
        <v>5</v>
      </c>
      <c r="W1407">
        <v>5</v>
      </c>
      <c r="Z1407" t="s">
        <v>2481</v>
      </c>
      <c r="AA1407" t="s">
        <v>2251</v>
      </c>
      <c r="AC1407">
        <v>5</v>
      </c>
      <c r="AD1407">
        <v>1109630</v>
      </c>
      <c r="AE1407">
        <v>2019</v>
      </c>
    </row>
    <row r="1408" spans="1:31">
      <c r="A1408" t="s">
        <v>6729</v>
      </c>
      <c r="B1408">
        <v>28311</v>
      </c>
      <c r="C1408" t="s">
        <v>4148</v>
      </c>
      <c r="D1408">
        <v>0</v>
      </c>
      <c r="E1408">
        <v>993088</v>
      </c>
      <c r="F1408" t="s">
        <v>2334</v>
      </c>
      <c r="G1408">
        <v>359</v>
      </c>
      <c r="H1408">
        <v>44</v>
      </c>
      <c r="I1408">
        <v>1000</v>
      </c>
      <c r="J1408">
        <v>58</v>
      </c>
      <c r="K1408">
        <v>58</v>
      </c>
      <c r="L1408">
        <v>33</v>
      </c>
      <c r="M1408">
        <v>33</v>
      </c>
      <c r="N1408">
        <v>18.5</v>
      </c>
      <c r="P1408">
        <v>125</v>
      </c>
      <c r="R1408">
        <v>1993</v>
      </c>
      <c r="U1408">
        <v>1993</v>
      </c>
      <c r="V1408">
        <v>3.7999999523162802</v>
      </c>
      <c r="W1408">
        <v>3.7999999523162802</v>
      </c>
      <c r="Z1408" t="s">
        <v>2457</v>
      </c>
      <c r="AA1408" t="s">
        <v>2458</v>
      </c>
      <c r="AB1408" t="s">
        <v>2536</v>
      </c>
      <c r="AC1408">
        <v>5</v>
      </c>
      <c r="AD1408">
        <v>4201365</v>
      </c>
      <c r="AE1408">
        <v>2019</v>
      </c>
    </row>
    <row r="1409" spans="1:31">
      <c r="A1409" t="s">
        <v>6729</v>
      </c>
      <c r="B1409">
        <v>2141</v>
      </c>
      <c r="C1409" t="s">
        <v>4149</v>
      </c>
      <c r="D1409">
        <v>0</v>
      </c>
      <c r="E1409">
        <v>670533</v>
      </c>
      <c r="F1409" t="s">
        <v>2292</v>
      </c>
      <c r="G1409">
        <v>422</v>
      </c>
      <c r="H1409">
        <v>203</v>
      </c>
      <c r="I1409">
        <v>3000</v>
      </c>
      <c r="J1409">
        <v>197.4</v>
      </c>
      <c r="K1409">
        <v>207</v>
      </c>
      <c r="L1409">
        <v>46</v>
      </c>
      <c r="M1409">
        <v>46</v>
      </c>
      <c r="N1409">
        <v>72</v>
      </c>
      <c r="Q1409">
        <v>643</v>
      </c>
      <c r="R1409">
        <v>1984</v>
      </c>
      <c r="S1409" t="s">
        <v>2344</v>
      </c>
      <c r="T1409">
        <v>2009</v>
      </c>
      <c r="U1409">
        <v>2009</v>
      </c>
      <c r="V1409">
        <v>15.800000190734799</v>
      </c>
      <c r="W1409">
        <v>11</v>
      </c>
      <c r="Z1409" t="s">
        <v>2363</v>
      </c>
      <c r="AA1409" t="s">
        <v>4150</v>
      </c>
      <c r="AC1409">
        <v>4</v>
      </c>
      <c r="AD1409">
        <v>3307368</v>
      </c>
      <c r="AE1409">
        <v>2019</v>
      </c>
    </row>
    <row r="1410" spans="1:31">
      <c r="A1410" t="s">
        <v>6729</v>
      </c>
      <c r="B1410">
        <v>2478</v>
      </c>
      <c r="C1410" t="s">
        <v>4151</v>
      </c>
      <c r="D1410">
        <v>0</v>
      </c>
      <c r="E1410">
        <v>694201</v>
      </c>
      <c r="F1410" t="s">
        <v>2292</v>
      </c>
      <c r="G1410">
        <v>422</v>
      </c>
      <c r="H1410">
        <v>199</v>
      </c>
      <c r="I1410">
        <v>6000</v>
      </c>
      <c r="J1410">
        <v>222.8</v>
      </c>
      <c r="K1410">
        <v>250</v>
      </c>
      <c r="L1410">
        <v>56</v>
      </c>
      <c r="M1410">
        <v>56</v>
      </c>
      <c r="N1410">
        <v>78.7</v>
      </c>
      <c r="R1410">
        <v>1986</v>
      </c>
      <c r="S1410" t="s">
        <v>2344</v>
      </c>
      <c r="T1410">
        <v>2003</v>
      </c>
      <c r="U1410">
        <v>2003</v>
      </c>
      <c r="V1410">
        <v>18.299999237060501</v>
      </c>
      <c r="W1410">
        <v>16.600000381469702</v>
      </c>
      <c r="Z1410" t="s">
        <v>2363</v>
      </c>
      <c r="AA1410" t="s">
        <v>4150</v>
      </c>
      <c r="AC1410">
        <v>4</v>
      </c>
      <c r="AD1410">
        <v>3307368</v>
      </c>
      <c r="AE1410">
        <v>2019</v>
      </c>
    </row>
    <row r="1411" spans="1:31">
      <c r="A1411" t="s">
        <v>6729</v>
      </c>
      <c r="B1411">
        <v>4417</v>
      </c>
      <c r="C1411" t="s">
        <v>4152</v>
      </c>
      <c r="D1411">
        <v>0</v>
      </c>
      <c r="E1411">
        <v>653208</v>
      </c>
      <c r="F1411" t="s">
        <v>2292</v>
      </c>
      <c r="G1411">
        <v>422</v>
      </c>
      <c r="H1411">
        <v>121</v>
      </c>
      <c r="I1411">
        <v>6400</v>
      </c>
      <c r="J1411">
        <v>179.7</v>
      </c>
      <c r="K1411">
        <v>197</v>
      </c>
      <c r="L1411">
        <v>40</v>
      </c>
      <c r="M1411">
        <v>40</v>
      </c>
      <c r="N1411">
        <v>60</v>
      </c>
      <c r="Q1411">
        <v>1043</v>
      </c>
      <c r="R1411">
        <v>1982</v>
      </c>
      <c r="S1411" t="s">
        <v>2344</v>
      </c>
      <c r="T1411">
        <v>2011</v>
      </c>
      <c r="U1411">
        <v>2011</v>
      </c>
      <c r="V1411">
        <v>14.5</v>
      </c>
      <c r="W1411">
        <v>10.800000190734799</v>
      </c>
      <c r="Z1411" t="s">
        <v>2363</v>
      </c>
      <c r="AA1411" t="s">
        <v>4150</v>
      </c>
      <c r="AC1411">
        <v>4</v>
      </c>
      <c r="AD1411">
        <v>3307368</v>
      </c>
      <c r="AE1411">
        <v>2019</v>
      </c>
    </row>
    <row r="1412" spans="1:31">
      <c r="A1412" t="s">
        <v>6729</v>
      </c>
      <c r="B1412">
        <v>46943</v>
      </c>
      <c r="C1412" t="s">
        <v>4153</v>
      </c>
      <c r="D1412">
        <v>0</v>
      </c>
      <c r="E1412">
        <v>1176595</v>
      </c>
      <c r="F1412" t="s">
        <v>2292</v>
      </c>
      <c r="G1412">
        <v>422</v>
      </c>
      <c r="H1412">
        <v>163</v>
      </c>
      <c r="I1412">
        <v>3000</v>
      </c>
      <c r="J1412">
        <v>132</v>
      </c>
      <c r="K1412">
        <v>137.5</v>
      </c>
      <c r="L1412">
        <v>92</v>
      </c>
      <c r="M1412">
        <v>100</v>
      </c>
      <c r="N1412">
        <v>245</v>
      </c>
      <c r="P1412">
        <v>36</v>
      </c>
      <c r="Q1412">
        <v>475</v>
      </c>
      <c r="R1412">
        <v>2005</v>
      </c>
      <c r="U1412">
        <v>2005</v>
      </c>
      <c r="V1412">
        <v>13</v>
      </c>
      <c r="W1412">
        <v>7</v>
      </c>
      <c r="X1412" t="s">
        <v>4154</v>
      </c>
      <c r="Y1412" t="s">
        <v>4155</v>
      </c>
      <c r="Z1412" t="s">
        <v>2293</v>
      </c>
      <c r="AA1412" t="s">
        <v>3234</v>
      </c>
      <c r="AC1412">
        <v>5</v>
      </c>
      <c r="AD1412">
        <v>3209981</v>
      </c>
      <c r="AE1412">
        <v>2019</v>
      </c>
    </row>
    <row r="1413" spans="1:31">
      <c r="A1413" t="s">
        <v>6729</v>
      </c>
      <c r="B1413">
        <v>46944</v>
      </c>
      <c r="C1413" t="s">
        <v>4156</v>
      </c>
      <c r="D1413">
        <v>0</v>
      </c>
      <c r="E1413">
        <v>1125196</v>
      </c>
      <c r="F1413" t="s">
        <v>2292</v>
      </c>
      <c r="G1413">
        <v>422</v>
      </c>
      <c r="H1413">
        <v>163</v>
      </c>
      <c r="I1413">
        <v>3000</v>
      </c>
      <c r="J1413">
        <v>132</v>
      </c>
      <c r="K1413">
        <v>137.5</v>
      </c>
      <c r="L1413">
        <v>92</v>
      </c>
      <c r="M1413">
        <v>100</v>
      </c>
      <c r="N1413">
        <v>245</v>
      </c>
      <c r="P1413">
        <v>36</v>
      </c>
      <c r="Q1413">
        <v>475</v>
      </c>
      <c r="R1413">
        <v>2002</v>
      </c>
      <c r="U1413">
        <v>2002</v>
      </c>
      <c r="V1413">
        <v>13</v>
      </c>
      <c r="W1413">
        <v>7</v>
      </c>
      <c r="X1413" t="s">
        <v>4157</v>
      </c>
      <c r="Y1413" t="s">
        <v>4155</v>
      </c>
      <c r="Z1413" t="s">
        <v>2293</v>
      </c>
      <c r="AA1413" t="s">
        <v>3234</v>
      </c>
      <c r="AC1413">
        <v>5</v>
      </c>
      <c r="AD1413">
        <v>3209981</v>
      </c>
      <c r="AE1413">
        <v>2019</v>
      </c>
    </row>
    <row r="1414" spans="1:31">
      <c r="A1414" t="s">
        <v>6729</v>
      </c>
      <c r="B1414">
        <v>66968</v>
      </c>
      <c r="C1414" t="s">
        <v>4158</v>
      </c>
      <c r="D1414">
        <v>0</v>
      </c>
      <c r="E1414">
        <v>1237383</v>
      </c>
      <c r="F1414" t="s">
        <v>2292</v>
      </c>
      <c r="G1414">
        <v>422</v>
      </c>
      <c r="H1414">
        <v>332</v>
      </c>
      <c r="I1414">
        <v>5000</v>
      </c>
      <c r="J1414">
        <v>177.6</v>
      </c>
      <c r="K1414">
        <v>177.6</v>
      </c>
      <c r="L1414">
        <v>135</v>
      </c>
      <c r="M1414">
        <v>135</v>
      </c>
      <c r="N1414">
        <v>335</v>
      </c>
      <c r="P1414">
        <v>130</v>
      </c>
      <c r="Q1414">
        <v>750</v>
      </c>
      <c r="R1414">
        <v>2012</v>
      </c>
      <c r="U1414">
        <v>2012</v>
      </c>
      <c r="V1414">
        <v>25</v>
      </c>
      <c r="W1414">
        <v>10</v>
      </c>
      <c r="X1414" t="s">
        <v>4159</v>
      </c>
      <c r="Y1414" t="s">
        <v>4155</v>
      </c>
      <c r="Z1414" t="s">
        <v>2293</v>
      </c>
      <c r="AA1414" t="s">
        <v>3234</v>
      </c>
      <c r="AC1414">
        <v>5</v>
      </c>
      <c r="AD1414">
        <v>3209981</v>
      </c>
      <c r="AE1414">
        <v>2019</v>
      </c>
    </row>
    <row r="1415" spans="1:31">
      <c r="A1415" t="s">
        <v>6729</v>
      </c>
      <c r="B1415">
        <v>46945</v>
      </c>
      <c r="C1415" t="s">
        <v>4160</v>
      </c>
      <c r="D1415">
        <v>0</v>
      </c>
      <c r="E1415">
        <v>1220719</v>
      </c>
      <c r="F1415" t="s">
        <v>2292</v>
      </c>
      <c r="G1415">
        <v>422</v>
      </c>
      <c r="H1415">
        <v>153</v>
      </c>
      <c r="I1415">
        <v>2000</v>
      </c>
      <c r="J1415">
        <v>127.7</v>
      </c>
      <c r="K1415">
        <v>137</v>
      </c>
      <c r="L1415">
        <v>77</v>
      </c>
      <c r="M1415">
        <v>85.9</v>
      </c>
      <c r="N1415">
        <v>230</v>
      </c>
      <c r="P1415">
        <v>34</v>
      </c>
      <c r="Q1415">
        <v>425</v>
      </c>
      <c r="R1415">
        <v>2009</v>
      </c>
      <c r="U1415">
        <v>2009</v>
      </c>
      <c r="V1415">
        <v>11.6000003814697</v>
      </c>
      <c r="W1415">
        <v>7.5999999046325604</v>
      </c>
      <c r="X1415" t="s">
        <v>4161</v>
      </c>
      <c r="Y1415" t="s">
        <v>4162</v>
      </c>
      <c r="Z1415" t="s">
        <v>2293</v>
      </c>
      <c r="AA1415" t="s">
        <v>3234</v>
      </c>
      <c r="AC1415">
        <v>5</v>
      </c>
      <c r="AD1415">
        <v>3209981</v>
      </c>
      <c r="AE1415">
        <v>2019</v>
      </c>
    </row>
    <row r="1416" spans="1:31">
      <c r="A1416" t="s">
        <v>6729</v>
      </c>
      <c r="B1416">
        <v>78581</v>
      </c>
      <c r="C1416" t="s">
        <v>4163</v>
      </c>
      <c r="D1416">
        <v>0</v>
      </c>
      <c r="E1416">
        <v>1252618</v>
      </c>
      <c r="F1416" t="s">
        <v>2292</v>
      </c>
      <c r="G1416">
        <v>422</v>
      </c>
      <c r="H1416">
        <v>332</v>
      </c>
      <c r="I1416">
        <v>5000</v>
      </c>
      <c r="J1416">
        <v>177.6</v>
      </c>
      <c r="K1416">
        <v>177.6</v>
      </c>
      <c r="L1416">
        <v>135</v>
      </c>
      <c r="M1416">
        <v>135</v>
      </c>
      <c r="N1416">
        <v>335</v>
      </c>
      <c r="P1416">
        <v>130</v>
      </c>
      <c r="Q1416">
        <v>750</v>
      </c>
      <c r="R1416">
        <v>2013</v>
      </c>
      <c r="U1416">
        <v>2013</v>
      </c>
      <c r="V1416">
        <v>25</v>
      </c>
      <c r="W1416">
        <v>10</v>
      </c>
      <c r="X1416" t="s">
        <v>4159</v>
      </c>
      <c r="Y1416" t="s">
        <v>4155</v>
      </c>
      <c r="Z1416" t="s">
        <v>2293</v>
      </c>
      <c r="AA1416" t="s">
        <v>3234</v>
      </c>
      <c r="AC1416">
        <v>5</v>
      </c>
      <c r="AD1416">
        <v>3209981</v>
      </c>
      <c r="AE1416">
        <v>2019</v>
      </c>
    </row>
    <row r="1417" spans="1:31">
      <c r="A1417" t="s">
        <v>6729</v>
      </c>
      <c r="B1417">
        <v>46946</v>
      </c>
      <c r="C1417" t="s">
        <v>4164</v>
      </c>
      <c r="D1417">
        <v>0</v>
      </c>
      <c r="E1417">
        <v>1220726</v>
      </c>
      <c r="F1417" t="s">
        <v>2292</v>
      </c>
      <c r="G1417">
        <v>422</v>
      </c>
      <c r="H1417">
        <v>153</v>
      </c>
      <c r="I1417">
        <v>2000</v>
      </c>
      <c r="J1417">
        <v>127.7</v>
      </c>
      <c r="K1417">
        <v>137</v>
      </c>
      <c r="L1417">
        <v>77</v>
      </c>
      <c r="M1417">
        <v>85.9</v>
      </c>
      <c r="N1417">
        <v>230</v>
      </c>
      <c r="P1417">
        <v>34</v>
      </c>
      <c r="Q1417">
        <v>425</v>
      </c>
      <c r="R1417">
        <v>2009</v>
      </c>
      <c r="U1417">
        <v>2009</v>
      </c>
      <c r="V1417">
        <v>11.6000003814697</v>
      </c>
      <c r="W1417">
        <v>7.5999999046325604</v>
      </c>
      <c r="X1417" t="s">
        <v>4161</v>
      </c>
      <c r="Y1417" t="s">
        <v>4162</v>
      </c>
      <c r="Z1417" t="s">
        <v>2293</v>
      </c>
      <c r="AA1417" t="s">
        <v>3234</v>
      </c>
      <c r="AC1417">
        <v>5</v>
      </c>
      <c r="AD1417">
        <v>3209981</v>
      </c>
      <c r="AE1417">
        <v>2019</v>
      </c>
    </row>
    <row r="1418" spans="1:31">
      <c r="A1418" t="s">
        <v>6729</v>
      </c>
      <c r="B1418">
        <v>78743</v>
      </c>
      <c r="C1418" t="s">
        <v>4165</v>
      </c>
      <c r="D1418">
        <v>0</v>
      </c>
      <c r="E1418">
        <v>1060683</v>
      </c>
      <c r="F1418" t="s">
        <v>2292</v>
      </c>
      <c r="G1418">
        <v>422</v>
      </c>
      <c r="H1418">
        <v>139</v>
      </c>
      <c r="I1418">
        <v>1080</v>
      </c>
      <c r="J1418">
        <v>107</v>
      </c>
      <c r="K1418">
        <v>115</v>
      </c>
      <c r="L1418">
        <v>69.3</v>
      </c>
      <c r="M1418">
        <v>74</v>
      </c>
      <c r="N1418">
        <v>200</v>
      </c>
      <c r="Q1418">
        <v>400</v>
      </c>
      <c r="R1418">
        <v>1998</v>
      </c>
      <c r="U1418">
        <v>1998</v>
      </c>
      <c r="V1418">
        <v>10</v>
      </c>
      <c r="W1418">
        <v>7</v>
      </c>
      <c r="X1418" t="s">
        <v>4166</v>
      </c>
      <c r="Z1418" t="s">
        <v>2293</v>
      </c>
      <c r="AA1418" t="s">
        <v>3019</v>
      </c>
      <c r="AC1418">
        <v>5</v>
      </c>
      <c r="AD1418">
        <v>3209981</v>
      </c>
      <c r="AE1418">
        <v>2019</v>
      </c>
    </row>
    <row r="1419" spans="1:31">
      <c r="A1419" t="s">
        <v>6729</v>
      </c>
      <c r="B1419">
        <v>45914</v>
      </c>
      <c r="C1419" t="s">
        <v>4167</v>
      </c>
      <c r="D1419">
        <v>0</v>
      </c>
      <c r="E1419">
        <v>1124970</v>
      </c>
      <c r="F1419" t="s">
        <v>2292</v>
      </c>
      <c r="G1419">
        <v>422</v>
      </c>
      <c r="H1419">
        <v>126</v>
      </c>
      <c r="I1419">
        <v>1500</v>
      </c>
      <c r="J1419">
        <v>132</v>
      </c>
      <c r="K1419">
        <v>141</v>
      </c>
      <c r="L1419">
        <v>92</v>
      </c>
      <c r="M1419">
        <v>100</v>
      </c>
      <c r="N1419">
        <v>245</v>
      </c>
      <c r="Q1419">
        <v>500</v>
      </c>
      <c r="R1419">
        <v>2002</v>
      </c>
      <c r="U1419">
        <v>2002</v>
      </c>
      <c r="V1419">
        <v>13</v>
      </c>
      <c r="W1419">
        <v>10</v>
      </c>
      <c r="X1419" t="s">
        <v>4168</v>
      </c>
      <c r="Y1419" t="s">
        <v>4169</v>
      </c>
      <c r="Z1419" t="s">
        <v>2293</v>
      </c>
      <c r="AA1419" t="s">
        <v>3019</v>
      </c>
      <c r="AC1419">
        <v>5</v>
      </c>
      <c r="AD1419">
        <v>3209981</v>
      </c>
      <c r="AE1419">
        <v>2019</v>
      </c>
    </row>
    <row r="1420" spans="1:31">
      <c r="A1420" t="s">
        <v>6729</v>
      </c>
      <c r="B1420">
        <v>45918</v>
      </c>
      <c r="C1420" t="s">
        <v>4170</v>
      </c>
      <c r="D1420">
        <v>0</v>
      </c>
      <c r="E1420">
        <v>1052908</v>
      </c>
      <c r="F1420" t="s">
        <v>2292</v>
      </c>
      <c r="G1420">
        <v>422</v>
      </c>
      <c r="H1420">
        <v>139</v>
      </c>
      <c r="I1420">
        <v>1710</v>
      </c>
      <c r="J1420">
        <v>63</v>
      </c>
      <c r="K1420">
        <v>132</v>
      </c>
      <c r="L1420">
        <v>69.3</v>
      </c>
      <c r="M1420">
        <v>77</v>
      </c>
      <c r="N1420">
        <v>200</v>
      </c>
      <c r="Q1420">
        <v>150</v>
      </c>
      <c r="R1420">
        <v>2006</v>
      </c>
      <c r="U1420">
        <v>2006</v>
      </c>
      <c r="V1420">
        <v>13</v>
      </c>
      <c r="W1420">
        <v>7</v>
      </c>
      <c r="X1420" t="s">
        <v>4171</v>
      </c>
      <c r="Y1420" t="s">
        <v>4172</v>
      </c>
      <c r="Z1420" t="s">
        <v>2293</v>
      </c>
      <c r="AA1420" t="s">
        <v>3019</v>
      </c>
      <c r="AC1420">
        <v>5</v>
      </c>
      <c r="AD1420">
        <v>3209981</v>
      </c>
      <c r="AE1420">
        <v>2019</v>
      </c>
    </row>
    <row r="1421" spans="1:31">
      <c r="A1421" t="s">
        <v>6729</v>
      </c>
      <c r="B1421">
        <v>45909</v>
      </c>
      <c r="C1421" t="s">
        <v>4173</v>
      </c>
      <c r="D1421">
        <v>0</v>
      </c>
      <c r="E1421">
        <v>1095071</v>
      </c>
      <c r="F1421" t="s">
        <v>2292</v>
      </c>
      <c r="G1421">
        <v>422</v>
      </c>
      <c r="H1421">
        <v>677</v>
      </c>
      <c r="I1421">
        <v>3800</v>
      </c>
      <c r="J1421">
        <v>150</v>
      </c>
      <c r="K1421">
        <v>225</v>
      </c>
      <c r="L1421">
        <v>103</v>
      </c>
      <c r="M1421">
        <v>120</v>
      </c>
      <c r="N1421">
        <v>250</v>
      </c>
      <c r="Q1421">
        <v>375</v>
      </c>
      <c r="R1421">
        <v>2001</v>
      </c>
      <c r="U1421">
        <v>2001</v>
      </c>
      <c r="V1421">
        <v>13</v>
      </c>
      <c r="W1421">
        <v>10</v>
      </c>
      <c r="X1421" t="s">
        <v>4174</v>
      </c>
      <c r="Z1421" t="s">
        <v>2293</v>
      </c>
      <c r="AA1421" t="s">
        <v>3019</v>
      </c>
      <c r="AC1421">
        <v>5</v>
      </c>
      <c r="AD1421">
        <v>3209981</v>
      </c>
      <c r="AE1421">
        <v>2019</v>
      </c>
    </row>
    <row r="1422" spans="1:31">
      <c r="A1422" t="s">
        <v>6729</v>
      </c>
      <c r="B1422">
        <v>45908</v>
      </c>
      <c r="C1422" t="s">
        <v>4175</v>
      </c>
      <c r="D1422">
        <v>0</v>
      </c>
      <c r="E1422">
        <v>1115290</v>
      </c>
      <c r="F1422" t="s">
        <v>2292</v>
      </c>
      <c r="G1422">
        <v>422</v>
      </c>
      <c r="H1422">
        <v>682</v>
      </c>
      <c r="I1422">
        <v>3840</v>
      </c>
      <c r="J1422">
        <v>175</v>
      </c>
      <c r="K1422">
        <v>234</v>
      </c>
      <c r="L1422">
        <v>103</v>
      </c>
      <c r="M1422">
        <v>120</v>
      </c>
      <c r="N1422">
        <v>250</v>
      </c>
      <c r="Q1422">
        <v>550</v>
      </c>
      <c r="R1422">
        <v>2002</v>
      </c>
      <c r="U1422">
        <v>2002</v>
      </c>
      <c r="V1422">
        <v>13</v>
      </c>
      <c r="W1422">
        <v>10</v>
      </c>
      <c r="X1422" t="s">
        <v>4174</v>
      </c>
      <c r="Z1422" t="s">
        <v>2293</v>
      </c>
      <c r="AA1422" t="s">
        <v>3019</v>
      </c>
      <c r="AC1422">
        <v>5</v>
      </c>
      <c r="AD1422">
        <v>3209981</v>
      </c>
      <c r="AE1422">
        <v>2019</v>
      </c>
    </row>
    <row r="1423" spans="1:31">
      <c r="A1423" t="s">
        <v>6729</v>
      </c>
      <c r="B1423">
        <v>45915</v>
      </c>
      <c r="C1423" t="s">
        <v>4176</v>
      </c>
      <c r="D1423">
        <v>0</v>
      </c>
      <c r="E1423">
        <v>1120898</v>
      </c>
      <c r="F1423" t="s">
        <v>2292</v>
      </c>
      <c r="G1423">
        <v>422</v>
      </c>
      <c r="H1423">
        <v>127</v>
      </c>
      <c r="I1423">
        <v>1500</v>
      </c>
      <c r="J1423">
        <v>132</v>
      </c>
      <c r="K1423">
        <v>141</v>
      </c>
      <c r="L1423">
        <v>96</v>
      </c>
      <c r="M1423">
        <v>100</v>
      </c>
      <c r="N1423">
        <v>245</v>
      </c>
      <c r="Q1423">
        <v>500</v>
      </c>
      <c r="R1423">
        <v>2002</v>
      </c>
      <c r="U1423">
        <v>2002</v>
      </c>
      <c r="V1423">
        <v>13</v>
      </c>
      <c r="W1423">
        <v>9</v>
      </c>
      <c r="X1423" t="s">
        <v>4168</v>
      </c>
      <c r="Y1423" t="s">
        <v>4169</v>
      </c>
      <c r="Z1423" t="s">
        <v>2293</v>
      </c>
      <c r="AA1423" t="s">
        <v>3019</v>
      </c>
      <c r="AC1423">
        <v>5</v>
      </c>
      <c r="AD1423">
        <v>3209981</v>
      </c>
      <c r="AE1423">
        <v>2019</v>
      </c>
    </row>
    <row r="1424" spans="1:31">
      <c r="A1424" t="s">
        <v>6729</v>
      </c>
      <c r="B1424">
        <v>45917</v>
      </c>
      <c r="C1424" t="s">
        <v>4177</v>
      </c>
      <c r="D1424">
        <v>0</v>
      </c>
      <c r="E1424">
        <v>1062039</v>
      </c>
      <c r="F1424" t="s">
        <v>2292</v>
      </c>
      <c r="G1424">
        <v>422</v>
      </c>
      <c r="H1424">
        <v>94</v>
      </c>
      <c r="I1424">
        <v>1710</v>
      </c>
      <c r="J1424">
        <v>122</v>
      </c>
      <c r="K1424">
        <v>132</v>
      </c>
      <c r="L1424">
        <v>69.3</v>
      </c>
      <c r="M1424">
        <v>77</v>
      </c>
      <c r="N1424">
        <v>200</v>
      </c>
      <c r="Q1424">
        <v>150</v>
      </c>
      <c r="R1424">
        <v>1998</v>
      </c>
      <c r="U1424">
        <v>1998</v>
      </c>
      <c r="V1424">
        <v>10</v>
      </c>
      <c r="W1424">
        <v>7</v>
      </c>
      <c r="X1424" t="s">
        <v>4171</v>
      </c>
      <c r="Y1424" t="s">
        <v>4172</v>
      </c>
      <c r="Z1424" t="s">
        <v>2293</v>
      </c>
      <c r="AA1424" t="s">
        <v>3019</v>
      </c>
      <c r="AC1424">
        <v>5</v>
      </c>
      <c r="AD1424">
        <v>3209981</v>
      </c>
      <c r="AE1424">
        <v>2019</v>
      </c>
    </row>
    <row r="1425" spans="1:31">
      <c r="A1425" t="s">
        <v>6729</v>
      </c>
      <c r="B1425">
        <v>36280</v>
      </c>
      <c r="C1425" t="s">
        <v>4178</v>
      </c>
      <c r="D1425">
        <v>0</v>
      </c>
      <c r="E1425">
        <v>587949</v>
      </c>
      <c r="F1425" t="s">
        <v>2292</v>
      </c>
      <c r="G1425">
        <v>422</v>
      </c>
      <c r="H1425">
        <v>508</v>
      </c>
      <c r="I1425">
        <v>3000</v>
      </c>
      <c r="J1425">
        <v>200.2</v>
      </c>
      <c r="K1425">
        <v>214</v>
      </c>
      <c r="L1425">
        <v>40</v>
      </c>
      <c r="M1425">
        <v>40</v>
      </c>
      <c r="N1425">
        <v>68</v>
      </c>
      <c r="P1425">
        <v>27</v>
      </c>
      <c r="Q1425">
        <v>1150</v>
      </c>
      <c r="R1425">
        <v>1977</v>
      </c>
      <c r="U1425">
        <v>1977</v>
      </c>
      <c r="V1425">
        <v>14</v>
      </c>
      <c r="W1425">
        <v>13.5</v>
      </c>
      <c r="Z1425" t="s">
        <v>2293</v>
      </c>
      <c r="AA1425" t="s">
        <v>2507</v>
      </c>
      <c r="AC1425">
        <v>4</v>
      </c>
      <c r="AD1425">
        <v>3208184</v>
      </c>
      <c r="AE1425">
        <v>2019</v>
      </c>
    </row>
    <row r="1426" spans="1:31">
      <c r="A1426" t="s">
        <v>6729</v>
      </c>
      <c r="B1426">
        <v>55953</v>
      </c>
      <c r="C1426" t="s">
        <v>4179</v>
      </c>
      <c r="D1426">
        <v>0</v>
      </c>
      <c r="E1426">
        <v>280159</v>
      </c>
      <c r="F1426" t="s">
        <v>4180</v>
      </c>
      <c r="G1426">
        <v>335</v>
      </c>
      <c r="H1426">
        <v>37</v>
      </c>
      <c r="I1426">
        <v>250</v>
      </c>
      <c r="J1426">
        <v>58.5</v>
      </c>
      <c r="K1426">
        <v>60</v>
      </c>
      <c r="L1426">
        <v>17.5</v>
      </c>
      <c r="M1426">
        <v>17.5</v>
      </c>
      <c r="N1426">
        <v>17</v>
      </c>
      <c r="P1426">
        <v>60</v>
      </c>
      <c r="Q1426">
        <v>59</v>
      </c>
      <c r="R1426">
        <v>1959</v>
      </c>
      <c r="U1426">
        <v>1959</v>
      </c>
      <c r="V1426">
        <v>5.5</v>
      </c>
      <c r="W1426">
        <v>5.5</v>
      </c>
      <c r="Z1426" t="s">
        <v>2452</v>
      </c>
      <c r="AA1426" t="s">
        <v>2387</v>
      </c>
      <c r="AB1426" t="s">
        <v>3844</v>
      </c>
      <c r="AC1426">
        <v>5</v>
      </c>
      <c r="AD1426">
        <v>127560</v>
      </c>
      <c r="AE1426">
        <v>2019</v>
      </c>
    </row>
    <row r="1427" spans="1:31">
      <c r="A1427" t="s">
        <v>6729</v>
      </c>
      <c r="B1427">
        <v>84237</v>
      </c>
      <c r="C1427" t="s">
        <v>4181</v>
      </c>
      <c r="D1427">
        <v>0</v>
      </c>
      <c r="E1427">
        <v>279095</v>
      </c>
      <c r="F1427" t="s">
        <v>2446</v>
      </c>
      <c r="G1427">
        <v>351</v>
      </c>
      <c r="H1427">
        <v>48</v>
      </c>
      <c r="I1427">
        <v>503</v>
      </c>
      <c r="J1427">
        <v>65</v>
      </c>
      <c r="K1427">
        <v>65</v>
      </c>
      <c r="L1427">
        <v>25</v>
      </c>
      <c r="M1427">
        <v>25</v>
      </c>
      <c r="N1427">
        <v>22</v>
      </c>
      <c r="P1427">
        <v>294</v>
      </c>
      <c r="R1427">
        <v>1959</v>
      </c>
      <c r="U1427">
        <v>1959</v>
      </c>
      <c r="V1427">
        <v>8</v>
      </c>
      <c r="W1427">
        <v>7</v>
      </c>
      <c r="Z1427" t="s">
        <v>2792</v>
      </c>
      <c r="AA1427" t="s">
        <v>4182</v>
      </c>
      <c r="AC1427">
        <v>3</v>
      </c>
      <c r="AD1427">
        <v>2333117</v>
      </c>
      <c r="AE1427">
        <v>2019</v>
      </c>
    </row>
    <row r="1428" spans="1:31">
      <c r="A1428" t="s">
        <v>6729</v>
      </c>
      <c r="B1428">
        <v>84953</v>
      </c>
      <c r="C1428" t="s">
        <v>4183</v>
      </c>
      <c r="D1428">
        <v>0</v>
      </c>
      <c r="E1428">
        <v>278908</v>
      </c>
      <c r="F1428" t="s">
        <v>2446</v>
      </c>
      <c r="G1428">
        <v>351</v>
      </c>
      <c r="H1428">
        <v>48</v>
      </c>
      <c r="I1428">
        <v>503</v>
      </c>
      <c r="J1428">
        <v>65</v>
      </c>
      <c r="K1428">
        <v>65</v>
      </c>
      <c r="L1428">
        <v>25</v>
      </c>
      <c r="M1428">
        <v>25</v>
      </c>
      <c r="N1428">
        <v>22</v>
      </c>
      <c r="P1428">
        <v>283</v>
      </c>
      <c r="R1428">
        <v>1959</v>
      </c>
      <c r="U1428">
        <v>1959</v>
      </c>
      <c r="V1428">
        <v>8</v>
      </c>
      <c r="W1428">
        <v>7</v>
      </c>
      <c r="Z1428" t="s">
        <v>2792</v>
      </c>
      <c r="AA1428" t="s">
        <v>4182</v>
      </c>
      <c r="AC1428">
        <v>3</v>
      </c>
      <c r="AD1428">
        <v>2333117</v>
      </c>
      <c r="AE1428">
        <v>2019</v>
      </c>
    </row>
    <row r="1429" spans="1:31">
      <c r="A1429" t="s">
        <v>6729</v>
      </c>
      <c r="B1429">
        <v>30117</v>
      </c>
      <c r="C1429" t="s">
        <v>4184</v>
      </c>
      <c r="D1429">
        <v>0</v>
      </c>
      <c r="E1429">
        <v>1088916</v>
      </c>
      <c r="F1429" t="s">
        <v>2297</v>
      </c>
      <c r="G1429">
        <v>359</v>
      </c>
      <c r="H1429">
        <v>52</v>
      </c>
      <c r="I1429">
        <v>420</v>
      </c>
      <c r="J1429">
        <v>80.8</v>
      </c>
      <c r="K1429">
        <v>91</v>
      </c>
      <c r="L1429">
        <v>20</v>
      </c>
      <c r="M1429">
        <v>20</v>
      </c>
      <c r="N1429">
        <v>23</v>
      </c>
      <c r="P1429">
        <v>149</v>
      </c>
      <c r="R1429">
        <v>1999</v>
      </c>
      <c r="U1429">
        <v>1999</v>
      </c>
      <c r="V1429">
        <v>5</v>
      </c>
      <c r="W1429">
        <v>4</v>
      </c>
      <c r="Z1429" t="s">
        <v>2303</v>
      </c>
      <c r="AA1429" t="s">
        <v>2366</v>
      </c>
      <c r="AB1429" t="s">
        <v>2367</v>
      </c>
      <c r="AC1429">
        <v>5</v>
      </c>
      <c r="AD1429">
        <v>4107542</v>
      </c>
      <c r="AE1429">
        <v>2019</v>
      </c>
    </row>
    <row r="1430" spans="1:31">
      <c r="A1430" t="s">
        <v>6729</v>
      </c>
      <c r="B1430">
        <v>47440</v>
      </c>
      <c r="C1430" t="s">
        <v>2163</v>
      </c>
      <c r="D1430">
        <v>0</v>
      </c>
      <c r="E1430">
        <v>1136276</v>
      </c>
      <c r="F1430" t="s">
        <v>2297</v>
      </c>
      <c r="G1430">
        <v>359</v>
      </c>
      <c r="H1430">
        <v>51</v>
      </c>
      <c r="I1430">
        <v>580</v>
      </c>
      <c r="J1430">
        <v>82.2</v>
      </c>
      <c r="K1430">
        <v>91</v>
      </c>
      <c r="L1430">
        <v>20</v>
      </c>
      <c r="M1430">
        <v>20</v>
      </c>
      <c r="N1430">
        <v>27</v>
      </c>
      <c r="P1430">
        <v>128</v>
      </c>
      <c r="R1430">
        <v>2002</v>
      </c>
      <c r="U1430">
        <v>2002</v>
      </c>
      <c r="V1430">
        <v>6</v>
      </c>
      <c r="W1430">
        <v>3</v>
      </c>
      <c r="Z1430" t="s">
        <v>2298</v>
      </c>
      <c r="AA1430" t="s">
        <v>2373</v>
      </c>
      <c r="AC1430">
        <v>5</v>
      </c>
      <c r="AD1430">
        <v>1501128</v>
      </c>
      <c r="AE1430">
        <v>2019</v>
      </c>
    </row>
    <row r="1431" spans="1:31">
      <c r="A1431" t="s">
        <v>6729</v>
      </c>
      <c r="B1431">
        <v>26762</v>
      </c>
      <c r="C1431" t="s">
        <v>4185</v>
      </c>
      <c r="D1431">
        <v>0</v>
      </c>
      <c r="E1431">
        <v>549650</v>
      </c>
      <c r="F1431" t="s">
        <v>2446</v>
      </c>
      <c r="G1431">
        <v>351</v>
      </c>
      <c r="H1431">
        <v>39</v>
      </c>
      <c r="I1431">
        <v>456</v>
      </c>
      <c r="J1431">
        <v>65.5</v>
      </c>
      <c r="K1431">
        <v>78</v>
      </c>
      <c r="L1431">
        <v>23</v>
      </c>
      <c r="M1431">
        <v>23</v>
      </c>
      <c r="N1431">
        <v>21.5</v>
      </c>
      <c r="P1431">
        <v>235</v>
      </c>
      <c r="R1431">
        <v>1973</v>
      </c>
      <c r="U1431">
        <v>1973</v>
      </c>
      <c r="V1431">
        <v>5.1999998092651296</v>
      </c>
      <c r="W1431">
        <v>4.5999999046325604</v>
      </c>
      <c r="Z1431" t="s">
        <v>2838</v>
      </c>
      <c r="AA1431" t="s">
        <v>2364</v>
      </c>
      <c r="AC1431">
        <v>5</v>
      </c>
      <c r="AD1431">
        <v>309722</v>
      </c>
      <c r="AE1431">
        <v>2019</v>
      </c>
    </row>
    <row r="1432" spans="1:31">
      <c r="A1432" t="s">
        <v>6729</v>
      </c>
      <c r="B1432">
        <v>76015</v>
      </c>
      <c r="C1432" t="s">
        <v>4186</v>
      </c>
      <c r="D1432">
        <v>0</v>
      </c>
      <c r="E1432">
        <v>631595</v>
      </c>
      <c r="F1432" t="s">
        <v>2442</v>
      </c>
      <c r="G1432">
        <v>351</v>
      </c>
      <c r="H1432">
        <v>52</v>
      </c>
      <c r="I1432">
        <v>250</v>
      </c>
      <c r="J1432">
        <v>58.5</v>
      </c>
      <c r="K1432">
        <v>58.5</v>
      </c>
      <c r="L1432">
        <v>18</v>
      </c>
      <c r="M1432">
        <v>18.2</v>
      </c>
      <c r="N1432">
        <v>22.6</v>
      </c>
      <c r="P1432">
        <v>150</v>
      </c>
      <c r="R1432">
        <v>1981</v>
      </c>
      <c r="U1432">
        <v>1981</v>
      </c>
      <c r="V1432">
        <v>6.1999998092651296</v>
      </c>
      <c r="W1432">
        <v>2</v>
      </c>
      <c r="Z1432" t="s">
        <v>2303</v>
      </c>
      <c r="AA1432" t="s">
        <v>2880</v>
      </c>
      <c r="AB1432" t="s">
        <v>2881</v>
      </c>
      <c r="AC1432">
        <v>5</v>
      </c>
      <c r="AD1432">
        <v>4106626</v>
      </c>
      <c r="AE1432">
        <v>2019</v>
      </c>
    </row>
    <row r="1433" spans="1:31">
      <c r="A1433" t="s">
        <v>6729</v>
      </c>
      <c r="B1433">
        <v>79117</v>
      </c>
      <c r="C1433" t="s">
        <v>4187</v>
      </c>
      <c r="D1433">
        <v>0</v>
      </c>
      <c r="E1433">
        <v>1241504</v>
      </c>
      <c r="F1433" t="s">
        <v>2343</v>
      </c>
      <c r="G1433">
        <v>422</v>
      </c>
      <c r="H1433">
        <v>66</v>
      </c>
      <c r="I1433">
        <v>9000</v>
      </c>
      <c r="J1433">
        <v>184.2</v>
      </c>
      <c r="K1433">
        <v>202</v>
      </c>
      <c r="L1433">
        <v>34</v>
      </c>
      <c r="M1433">
        <v>34</v>
      </c>
      <c r="P1433">
        <v>100</v>
      </c>
      <c r="R1433">
        <v>2014</v>
      </c>
      <c r="U1433">
        <v>2014</v>
      </c>
      <c r="V1433">
        <v>10</v>
      </c>
      <c r="W1433">
        <v>8</v>
      </c>
      <c r="Z1433" t="s">
        <v>3302</v>
      </c>
      <c r="AA1433" t="s">
        <v>2507</v>
      </c>
      <c r="AC1433">
        <v>4</v>
      </c>
      <c r="AD1433">
        <v>1899077</v>
      </c>
      <c r="AE1433">
        <v>2019</v>
      </c>
    </row>
    <row r="1434" spans="1:31">
      <c r="A1434" t="s">
        <v>6729</v>
      </c>
      <c r="B1434">
        <v>27705</v>
      </c>
      <c r="C1434" t="s">
        <v>4188</v>
      </c>
      <c r="D1434">
        <v>0</v>
      </c>
      <c r="E1434">
        <v>1124746</v>
      </c>
      <c r="F1434" t="s">
        <v>2292</v>
      </c>
      <c r="G1434">
        <v>422</v>
      </c>
      <c r="H1434">
        <v>954</v>
      </c>
      <c r="I1434">
        <v>10200</v>
      </c>
      <c r="J1434">
        <v>232.8</v>
      </c>
      <c r="K1434">
        <v>232.8</v>
      </c>
      <c r="L1434">
        <v>60</v>
      </c>
      <c r="M1434">
        <v>60</v>
      </c>
      <c r="N1434">
        <v>93.8</v>
      </c>
      <c r="Q1434">
        <v>3183</v>
      </c>
      <c r="R1434">
        <v>2002</v>
      </c>
      <c r="U1434">
        <v>2002</v>
      </c>
      <c r="V1434">
        <v>16</v>
      </c>
      <c r="W1434">
        <v>12</v>
      </c>
      <c r="Z1434" t="s">
        <v>3302</v>
      </c>
      <c r="AA1434" t="s">
        <v>2387</v>
      </c>
      <c r="AB1434" t="s">
        <v>2388</v>
      </c>
      <c r="AC1434">
        <v>4</v>
      </c>
      <c r="AD1434">
        <v>1899077</v>
      </c>
      <c r="AE1434">
        <v>2019</v>
      </c>
    </row>
    <row r="1435" spans="1:31">
      <c r="A1435" t="s">
        <v>6729</v>
      </c>
      <c r="B1435">
        <v>41630</v>
      </c>
      <c r="C1435" t="s">
        <v>4189</v>
      </c>
      <c r="D1435">
        <v>0</v>
      </c>
      <c r="E1435">
        <v>1145390</v>
      </c>
      <c r="F1435" t="s">
        <v>2292</v>
      </c>
      <c r="G1435">
        <v>422</v>
      </c>
      <c r="H1435">
        <v>1235</v>
      </c>
      <c r="I1435">
        <v>4520</v>
      </c>
      <c r="J1435">
        <v>203.1</v>
      </c>
      <c r="K1435">
        <v>203.1</v>
      </c>
      <c r="L1435">
        <v>46</v>
      </c>
      <c r="M1435">
        <v>46</v>
      </c>
      <c r="N1435">
        <v>58.5</v>
      </c>
      <c r="P1435">
        <v>18</v>
      </c>
      <c r="Q1435">
        <v>3088</v>
      </c>
      <c r="R1435">
        <v>2004</v>
      </c>
      <c r="U1435">
        <v>2004</v>
      </c>
      <c r="V1435">
        <v>13.899999618530201</v>
      </c>
      <c r="W1435">
        <v>6</v>
      </c>
      <c r="Z1435" t="s">
        <v>3302</v>
      </c>
      <c r="AC1435">
        <v>4</v>
      </c>
      <c r="AD1435">
        <v>1899077</v>
      </c>
      <c r="AE1435">
        <v>2019</v>
      </c>
    </row>
    <row r="1436" spans="1:31">
      <c r="A1436" t="s">
        <v>6729</v>
      </c>
      <c r="B1436">
        <v>40085</v>
      </c>
      <c r="C1436" t="s">
        <v>4190</v>
      </c>
      <c r="D1436">
        <v>0</v>
      </c>
      <c r="E1436">
        <v>1120860</v>
      </c>
      <c r="F1436" t="s">
        <v>2292</v>
      </c>
      <c r="G1436">
        <v>422</v>
      </c>
      <c r="H1436">
        <v>954</v>
      </c>
      <c r="I1436">
        <v>10200</v>
      </c>
      <c r="J1436">
        <v>232.8</v>
      </c>
      <c r="K1436">
        <v>232.8</v>
      </c>
      <c r="L1436">
        <v>60</v>
      </c>
      <c r="M1436">
        <v>60</v>
      </c>
      <c r="N1436">
        <v>24.6</v>
      </c>
      <c r="P1436">
        <v>36</v>
      </c>
      <c r="Q1436">
        <v>3183</v>
      </c>
      <c r="R1436">
        <v>2002</v>
      </c>
      <c r="U1436">
        <v>2002</v>
      </c>
      <c r="V1436">
        <v>20.7000007629394</v>
      </c>
      <c r="W1436">
        <v>9.6999998092651296</v>
      </c>
      <c r="Z1436" t="s">
        <v>3302</v>
      </c>
      <c r="AA1436" t="s">
        <v>2387</v>
      </c>
      <c r="AB1436" t="s">
        <v>2388</v>
      </c>
      <c r="AC1436">
        <v>4</v>
      </c>
      <c r="AD1436">
        <v>1899077</v>
      </c>
      <c r="AE1436">
        <v>2019</v>
      </c>
    </row>
    <row r="1437" spans="1:31">
      <c r="A1437" t="s">
        <v>6729</v>
      </c>
      <c r="B1437">
        <v>41579</v>
      </c>
      <c r="C1437" t="s">
        <v>4191</v>
      </c>
      <c r="D1437">
        <v>0</v>
      </c>
      <c r="E1437">
        <v>1140537</v>
      </c>
      <c r="F1437" t="s">
        <v>2292</v>
      </c>
      <c r="G1437">
        <v>422</v>
      </c>
      <c r="H1437">
        <v>1235</v>
      </c>
      <c r="I1437">
        <v>4520</v>
      </c>
      <c r="J1437">
        <v>203.1</v>
      </c>
      <c r="K1437">
        <v>217.2</v>
      </c>
      <c r="L1437">
        <v>46</v>
      </c>
      <c r="M1437">
        <v>46</v>
      </c>
      <c r="N1437">
        <v>58.5</v>
      </c>
      <c r="P1437">
        <v>18</v>
      </c>
      <c r="Q1437">
        <v>3088</v>
      </c>
      <c r="R1437">
        <v>2003</v>
      </c>
      <c r="U1437">
        <v>2003</v>
      </c>
      <c r="V1437">
        <v>13.899999618530201</v>
      </c>
      <c r="W1437">
        <v>6</v>
      </c>
      <c r="Z1437" t="s">
        <v>3302</v>
      </c>
      <c r="AA1437" t="s">
        <v>2387</v>
      </c>
      <c r="AB1437" t="s">
        <v>2388</v>
      </c>
      <c r="AC1437">
        <v>4</v>
      </c>
      <c r="AD1437">
        <v>1899077</v>
      </c>
      <c r="AE1437">
        <v>2019</v>
      </c>
    </row>
    <row r="1438" spans="1:31">
      <c r="A1438" t="s">
        <v>6729</v>
      </c>
      <c r="B1438">
        <v>41131</v>
      </c>
      <c r="C1438" t="s">
        <v>2790</v>
      </c>
      <c r="D1438">
        <v>0</v>
      </c>
      <c r="E1438">
        <v>1125039</v>
      </c>
      <c r="F1438" t="s">
        <v>4192</v>
      </c>
      <c r="G1438">
        <v>335</v>
      </c>
      <c r="H1438">
        <v>49</v>
      </c>
      <c r="I1438">
        <v>425</v>
      </c>
      <c r="J1438">
        <v>81.099999999999994</v>
      </c>
      <c r="K1438">
        <v>81.099999999999994</v>
      </c>
      <c r="L1438">
        <v>23.4</v>
      </c>
      <c r="M1438">
        <v>23.4</v>
      </c>
      <c r="N1438">
        <v>26</v>
      </c>
      <c r="P1438">
        <v>149</v>
      </c>
      <c r="Q1438">
        <v>95</v>
      </c>
      <c r="R1438">
        <v>2002</v>
      </c>
      <c r="U1438">
        <v>2002</v>
      </c>
      <c r="V1438">
        <v>5</v>
      </c>
      <c r="W1438">
        <v>4</v>
      </c>
      <c r="X1438" t="s">
        <v>4193</v>
      </c>
      <c r="Y1438" t="s">
        <v>2743</v>
      </c>
      <c r="Z1438" t="s">
        <v>2402</v>
      </c>
      <c r="AA1438" t="s">
        <v>4194</v>
      </c>
      <c r="AC1438">
        <v>5</v>
      </c>
      <c r="AD1438">
        <v>328420</v>
      </c>
      <c r="AE1438">
        <v>2019</v>
      </c>
    </row>
    <row r="1439" spans="1:31">
      <c r="A1439" t="s">
        <v>6729</v>
      </c>
      <c r="B1439">
        <v>48107</v>
      </c>
      <c r="C1439" t="s">
        <v>4195</v>
      </c>
      <c r="D1439">
        <v>0</v>
      </c>
      <c r="E1439">
        <v>607906</v>
      </c>
      <c r="F1439" t="s">
        <v>2386</v>
      </c>
      <c r="G1439">
        <v>335</v>
      </c>
      <c r="H1439">
        <v>50</v>
      </c>
      <c r="I1439">
        <v>350</v>
      </c>
      <c r="J1439">
        <v>75</v>
      </c>
      <c r="K1439">
        <v>75</v>
      </c>
      <c r="L1439">
        <v>21</v>
      </c>
      <c r="M1439">
        <v>21.5</v>
      </c>
      <c r="N1439">
        <v>23.5</v>
      </c>
      <c r="P1439">
        <v>149</v>
      </c>
      <c r="Q1439">
        <v>45</v>
      </c>
      <c r="R1439">
        <v>1979</v>
      </c>
      <c r="U1439">
        <v>1979</v>
      </c>
      <c r="V1439">
        <v>5</v>
      </c>
      <c r="W1439">
        <v>4</v>
      </c>
      <c r="X1439" t="s">
        <v>4193</v>
      </c>
      <c r="Y1439" t="s">
        <v>2743</v>
      </c>
      <c r="Z1439" t="s">
        <v>2402</v>
      </c>
      <c r="AA1439" t="s">
        <v>4194</v>
      </c>
      <c r="AC1439">
        <v>5</v>
      </c>
      <c r="AD1439">
        <v>328420</v>
      </c>
      <c r="AE1439">
        <v>2019</v>
      </c>
    </row>
    <row r="1440" spans="1:31">
      <c r="A1440" t="s">
        <v>6729</v>
      </c>
      <c r="B1440">
        <v>74559</v>
      </c>
      <c r="C1440" t="s">
        <v>2876</v>
      </c>
      <c r="D1440">
        <v>0</v>
      </c>
      <c r="E1440">
        <v>974101</v>
      </c>
      <c r="F1440" t="s">
        <v>2307</v>
      </c>
      <c r="G1440">
        <v>329</v>
      </c>
      <c r="H1440">
        <v>42</v>
      </c>
      <c r="I1440">
        <v>1800</v>
      </c>
      <c r="J1440">
        <v>79.099999999999994</v>
      </c>
      <c r="K1440">
        <v>85</v>
      </c>
      <c r="L1440">
        <v>20</v>
      </c>
      <c r="M1440">
        <v>20</v>
      </c>
      <c r="N1440">
        <v>22</v>
      </c>
      <c r="P1440">
        <v>398</v>
      </c>
      <c r="Q1440">
        <v>1</v>
      </c>
      <c r="R1440">
        <v>1991</v>
      </c>
      <c r="U1440">
        <v>1991</v>
      </c>
      <c r="V1440">
        <v>5</v>
      </c>
      <c r="W1440">
        <v>4</v>
      </c>
      <c r="Z1440" t="s">
        <v>2402</v>
      </c>
      <c r="AA1440" t="s">
        <v>4194</v>
      </c>
      <c r="AC1440">
        <v>5</v>
      </c>
      <c r="AD1440">
        <v>328420</v>
      </c>
      <c r="AE1440">
        <v>2019</v>
      </c>
    </row>
    <row r="1441" spans="1:31">
      <c r="A1441" t="s">
        <v>6729</v>
      </c>
      <c r="B1441">
        <v>60398</v>
      </c>
      <c r="C1441" t="s">
        <v>4196</v>
      </c>
      <c r="D1441">
        <v>0</v>
      </c>
      <c r="E1441">
        <v>1219771</v>
      </c>
      <c r="F1441" t="s">
        <v>2307</v>
      </c>
      <c r="G1441">
        <v>329</v>
      </c>
      <c r="H1441">
        <v>999999</v>
      </c>
      <c r="I1441">
        <v>1800</v>
      </c>
      <c r="J1441">
        <v>80.099999999999994</v>
      </c>
      <c r="K1441">
        <v>80.099999999999994</v>
      </c>
      <c r="L1441">
        <v>20</v>
      </c>
      <c r="M1441">
        <v>20</v>
      </c>
      <c r="N1441">
        <v>23</v>
      </c>
      <c r="P1441">
        <v>383</v>
      </c>
      <c r="Q1441">
        <v>1</v>
      </c>
      <c r="R1441">
        <v>2009</v>
      </c>
      <c r="U1441">
        <v>2009</v>
      </c>
      <c r="V1441">
        <v>5</v>
      </c>
      <c r="W1441">
        <v>4</v>
      </c>
      <c r="Z1441" t="s">
        <v>2402</v>
      </c>
      <c r="AA1441" t="s">
        <v>4194</v>
      </c>
      <c r="AC1441">
        <v>5</v>
      </c>
      <c r="AD1441">
        <v>328420</v>
      </c>
      <c r="AE1441">
        <v>2019</v>
      </c>
    </row>
    <row r="1442" spans="1:31">
      <c r="A1442" t="s">
        <v>6729</v>
      </c>
      <c r="B1442">
        <v>38376</v>
      </c>
      <c r="C1442" t="s">
        <v>4197</v>
      </c>
      <c r="D1442">
        <v>0</v>
      </c>
      <c r="E1442">
        <v>1110461</v>
      </c>
      <c r="F1442" t="s">
        <v>2307</v>
      </c>
      <c r="G1442">
        <v>329</v>
      </c>
      <c r="H1442">
        <v>52</v>
      </c>
      <c r="I1442">
        <v>1944</v>
      </c>
      <c r="J1442">
        <v>80.099999999999994</v>
      </c>
      <c r="K1442">
        <v>80.099999999999994</v>
      </c>
      <c r="L1442">
        <v>20</v>
      </c>
      <c r="M1442">
        <v>20</v>
      </c>
      <c r="N1442">
        <v>22</v>
      </c>
      <c r="P1442">
        <v>400</v>
      </c>
      <c r="Q1442">
        <v>1</v>
      </c>
      <c r="R1442">
        <v>2001</v>
      </c>
      <c r="U1442">
        <v>2001</v>
      </c>
      <c r="V1442">
        <v>5</v>
      </c>
      <c r="W1442">
        <v>4</v>
      </c>
      <c r="Z1442" t="s">
        <v>2402</v>
      </c>
      <c r="AA1442" t="s">
        <v>4194</v>
      </c>
      <c r="AC1442">
        <v>5</v>
      </c>
      <c r="AD1442">
        <v>328420</v>
      </c>
      <c r="AE1442">
        <v>2019</v>
      </c>
    </row>
    <row r="1443" spans="1:31">
      <c r="A1443" t="s">
        <v>6729</v>
      </c>
      <c r="B1443">
        <v>48110</v>
      </c>
      <c r="C1443" t="s">
        <v>4198</v>
      </c>
      <c r="D1443">
        <v>0</v>
      </c>
      <c r="E1443">
        <v>573136</v>
      </c>
      <c r="F1443" t="s">
        <v>2288</v>
      </c>
      <c r="G1443">
        <v>329</v>
      </c>
      <c r="H1443">
        <v>39</v>
      </c>
      <c r="I1443">
        <v>1785</v>
      </c>
      <c r="J1443">
        <v>75</v>
      </c>
      <c r="K1443">
        <v>75</v>
      </c>
      <c r="L1443">
        <v>18.3</v>
      </c>
      <c r="M1443">
        <v>18.3</v>
      </c>
      <c r="N1443">
        <v>22</v>
      </c>
      <c r="P1443">
        <v>300</v>
      </c>
      <c r="Q1443">
        <v>15</v>
      </c>
      <c r="R1443">
        <v>1976</v>
      </c>
      <c r="U1443">
        <v>1976</v>
      </c>
      <c r="V1443">
        <v>4.8000001907348597</v>
      </c>
      <c r="W1443">
        <v>4.1999998092651296</v>
      </c>
      <c r="Z1443" t="s">
        <v>2402</v>
      </c>
      <c r="AA1443" t="s">
        <v>4194</v>
      </c>
      <c r="AC1443">
        <v>5</v>
      </c>
      <c r="AD1443">
        <v>328420</v>
      </c>
      <c r="AE1443">
        <v>2019</v>
      </c>
    </row>
    <row r="1444" spans="1:31">
      <c r="A1444" t="s">
        <v>6729</v>
      </c>
      <c r="B1444">
        <v>48010</v>
      </c>
      <c r="C1444" t="s">
        <v>4199</v>
      </c>
      <c r="D1444">
        <v>0</v>
      </c>
      <c r="E1444">
        <v>1141550</v>
      </c>
      <c r="F1444" t="s">
        <v>2288</v>
      </c>
      <c r="G1444">
        <v>329</v>
      </c>
      <c r="H1444">
        <v>47</v>
      </c>
      <c r="I1444">
        <v>400</v>
      </c>
      <c r="J1444">
        <v>64</v>
      </c>
      <c r="K1444">
        <v>66</v>
      </c>
      <c r="L1444">
        <v>22</v>
      </c>
      <c r="M1444">
        <v>23</v>
      </c>
      <c r="N1444">
        <v>24</v>
      </c>
      <c r="Q1444">
        <v>59</v>
      </c>
      <c r="R1444">
        <v>2003</v>
      </c>
      <c r="U1444">
        <v>2003</v>
      </c>
      <c r="V1444">
        <v>5</v>
      </c>
      <c r="W1444">
        <v>3.9000000953674299</v>
      </c>
      <c r="Z1444" t="s">
        <v>2402</v>
      </c>
      <c r="AA1444" t="s">
        <v>4194</v>
      </c>
      <c r="AC1444">
        <v>5</v>
      </c>
      <c r="AD1444">
        <v>328420</v>
      </c>
      <c r="AE1444">
        <v>2019</v>
      </c>
    </row>
    <row r="1445" spans="1:31">
      <c r="A1445" t="s">
        <v>6729</v>
      </c>
      <c r="B1445">
        <v>79106</v>
      </c>
      <c r="C1445" t="s">
        <v>4200</v>
      </c>
      <c r="D1445">
        <v>0</v>
      </c>
      <c r="E1445">
        <v>1246183</v>
      </c>
      <c r="F1445" t="s">
        <v>2307</v>
      </c>
      <c r="G1445">
        <v>329</v>
      </c>
      <c r="H1445">
        <v>52</v>
      </c>
      <c r="I1445">
        <v>1200</v>
      </c>
      <c r="J1445">
        <v>80.099999999999994</v>
      </c>
      <c r="K1445">
        <v>85</v>
      </c>
      <c r="L1445">
        <v>20</v>
      </c>
      <c r="M1445">
        <v>20</v>
      </c>
      <c r="N1445">
        <v>23</v>
      </c>
      <c r="P1445">
        <v>383</v>
      </c>
      <c r="Q1445">
        <v>1</v>
      </c>
      <c r="R1445">
        <v>2012</v>
      </c>
      <c r="U1445">
        <v>2012</v>
      </c>
      <c r="V1445">
        <v>5</v>
      </c>
      <c r="W1445">
        <v>4</v>
      </c>
      <c r="Z1445" t="s">
        <v>2402</v>
      </c>
      <c r="AA1445" t="s">
        <v>4194</v>
      </c>
      <c r="AC1445">
        <v>5</v>
      </c>
      <c r="AD1445">
        <v>328420</v>
      </c>
      <c r="AE1445">
        <v>2019</v>
      </c>
    </row>
    <row r="1446" spans="1:31">
      <c r="A1446" t="s">
        <v>6729</v>
      </c>
      <c r="B1446">
        <v>57105</v>
      </c>
      <c r="C1446" t="s">
        <v>4201</v>
      </c>
      <c r="D1446">
        <v>0</v>
      </c>
      <c r="E1446">
        <v>634661</v>
      </c>
      <c r="F1446" t="s">
        <v>2288</v>
      </c>
      <c r="G1446">
        <v>329</v>
      </c>
      <c r="H1446">
        <v>38</v>
      </c>
      <c r="I1446">
        <v>1785</v>
      </c>
      <c r="J1446">
        <v>75</v>
      </c>
      <c r="K1446">
        <v>75</v>
      </c>
      <c r="L1446">
        <v>18.3</v>
      </c>
      <c r="M1446">
        <v>18.3</v>
      </c>
      <c r="N1446">
        <v>22</v>
      </c>
      <c r="P1446">
        <v>298</v>
      </c>
      <c r="Q1446">
        <v>15</v>
      </c>
      <c r="R1446">
        <v>1981</v>
      </c>
      <c r="U1446">
        <v>1981</v>
      </c>
      <c r="V1446">
        <v>4.8000001907348597</v>
      </c>
      <c r="W1446">
        <v>4.1999998092651296</v>
      </c>
      <c r="Z1446" t="s">
        <v>2402</v>
      </c>
      <c r="AA1446" t="s">
        <v>4194</v>
      </c>
      <c r="AC1446">
        <v>5</v>
      </c>
      <c r="AD1446">
        <v>328420</v>
      </c>
      <c r="AE1446">
        <v>2019</v>
      </c>
    </row>
    <row r="1447" spans="1:31">
      <c r="A1447" t="s">
        <v>6729</v>
      </c>
      <c r="B1447">
        <v>67710</v>
      </c>
      <c r="C1447" t="s">
        <v>4202</v>
      </c>
      <c r="D1447">
        <v>0</v>
      </c>
      <c r="E1447">
        <v>670012</v>
      </c>
      <c r="F1447" t="s">
        <v>2307</v>
      </c>
      <c r="G1447">
        <v>329</v>
      </c>
      <c r="H1447">
        <v>44</v>
      </c>
      <c r="I1447">
        <v>1785</v>
      </c>
      <c r="J1447">
        <v>85</v>
      </c>
      <c r="K1447">
        <v>85</v>
      </c>
      <c r="L1447">
        <v>20</v>
      </c>
      <c r="M1447">
        <v>20</v>
      </c>
      <c r="N1447">
        <v>23</v>
      </c>
      <c r="P1447">
        <v>375</v>
      </c>
      <c r="Q1447">
        <v>1</v>
      </c>
      <c r="R1447">
        <v>1984</v>
      </c>
      <c r="U1447">
        <v>1984</v>
      </c>
      <c r="V1447">
        <v>4.8000001907348597</v>
      </c>
      <c r="W1447">
        <v>4</v>
      </c>
      <c r="Z1447" t="s">
        <v>2402</v>
      </c>
      <c r="AA1447" t="s">
        <v>4194</v>
      </c>
      <c r="AC1447">
        <v>5</v>
      </c>
      <c r="AD1447">
        <v>328420</v>
      </c>
      <c r="AE1447">
        <v>2019</v>
      </c>
    </row>
    <row r="1448" spans="1:31">
      <c r="A1448" t="s">
        <v>6729</v>
      </c>
      <c r="B1448">
        <v>76913</v>
      </c>
      <c r="C1448" t="s">
        <v>4203</v>
      </c>
      <c r="D1448">
        <v>0</v>
      </c>
      <c r="E1448">
        <v>1232409</v>
      </c>
      <c r="F1448" t="s">
        <v>2307</v>
      </c>
      <c r="G1448">
        <v>329</v>
      </c>
      <c r="H1448">
        <v>48</v>
      </c>
      <c r="I1448">
        <v>1800</v>
      </c>
      <c r="J1448">
        <v>80.3</v>
      </c>
      <c r="K1448">
        <v>85</v>
      </c>
      <c r="L1448">
        <v>20</v>
      </c>
      <c r="M1448">
        <v>20</v>
      </c>
      <c r="N1448">
        <v>23</v>
      </c>
      <c r="P1448">
        <v>383</v>
      </c>
      <c r="Q1448">
        <v>1</v>
      </c>
      <c r="R1448">
        <v>2011</v>
      </c>
      <c r="U1448">
        <v>2011</v>
      </c>
      <c r="V1448">
        <v>5</v>
      </c>
      <c r="W1448">
        <v>4</v>
      </c>
      <c r="Z1448" t="s">
        <v>2402</v>
      </c>
      <c r="AA1448" t="s">
        <v>4194</v>
      </c>
      <c r="AC1448">
        <v>5</v>
      </c>
      <c r="AD1448">
        <v>328420</v>
      </c>
      <c r="AE1448">
        <v>2019</v>
      </c>
    </row>
    <row r="1449" spans="1:31">
      <c r="A1449" t="s">
        <v>6729</v>
      </c>
      <c r="B1449">
        <v>67711</v>
      </c>
      <c r="C1449" t="s">
        <v>4204</v>
      </c>
      <c r="D1449">
        <v>0</v>
      </c>
      <c r="E1449">
        <v>684623</v>
      </c>
      <c r="F1449" t="s">
        <v>2307</v>
      </c>
      <c r="G1449">
        <v>329</v>
      </c>
      <c r="H1449">
        <v>49</v>
      </c>
      <c r="I1449">
        <v>960</v>
      </c>
      <c r="J1449">
        <v>65</v>
      </c>
      <c r="K1449">
        <v>65</v>
      </c>
      <c r="L1449">
        <v>17</v>
      </c>
      <c r="M1449">
        <v>17.399999999999999</v>
      </c>
      <c r="N1449">
        <v>22</v>
      </c>
      <c r="P1449">
        <v>149</v>
      </c>
      <c r="Q1449">
        <v>1</v>
      </c>
      <c r="R1449">
        <v>1985</v>
      </c>
      <c r="U1449">
        <v>1985</v>
      </c>
      <c r="V1449">
        <v>4</v>
      </c>
      <c r="W1449">
        <v>3.5999999046325599</v>
      </c>
      <c r="Z1449" t="s">
        <v>2402</v>
      </c>
      <c r="AA1449" t="s">
        <v>4194</v>
      </c>
      <c r="AC1449">
        <v>5</v>
      </c>
      <c r="AD1449">
        <v>328420</v>
      </c>
      <c r="AE1449">
        <v>2019</v>
      </c>
    </row>
    <row r="1450" spans="1:31">
      <c r="A1450" t="s">
        <v>6729</v>
      </c>
      <c r="B1450">
        <v>48109</v>
      </c>
      <c r="C1450" t="s">
        <v>4205</v>
      </c>
      <c r="D1450">
        <v>0</v>
      </c>
      <c r="E1450">
        <v>583473</v>
      </c>
      <c r="F1450" t="s">
        <v>2288</v>
      </c>
      <c r="G1450">
        <v>329</v>
      </c>
      <c r="H1450">
        <v>39</v>
      </c>
      <c r="I1450">
        <v>1785</v>
      </c>
      <c r="J1450">
        <v>75</v>
      </c>
      <c r="K1450">
        <v>75</v>
      </c>
      <c r="L1450">
        <v>18.3</v>
      </c>
      <c r="M1450">
        <v>18.3</v>
      </c>
      <c r="N1450">
        <v>22</v>
      </c>
      <c r="P1450">
        <v>300</v>
      </c>
      <c r="Q1450">
        <v>15</v>
      </c>
      <c r="R1450">
        <v>1977</v>
      </c>
      <c r="U1450">
        <v>1977</v>
      </c>
      <c r="V1450">
        <v>4.8000001907348597</v>
      </c>
      <c r="W1450">
        <v>4.1999998092651296</v>
      </c>
      <c r="Z1450" t="s">
        <v>2402</v>
      </c>
      <c r="AA1450" t="s">
        <v>4194</v>
      </c>
      <c r="AC1450">
        <v>5</v>
      </c>
      <c r="AD1450">
        <v>328420</v>
      </c>
      <c r="AE1450">
        <v>2019</v>
      </c>
    </row>
    <row r="1451" spans="1:31">
      <c r="A1451" t="s">
        <v>6729</v>
      </c>
      <c r="B1451">
        <v>74007</v>
      </c>
      <c r="C1451" t="s">
        <v>4206</v>
      </c>
      <c r="D1451">
        <v>0</v>
      </c>
      <c r="E1451">
        <v>961188</v>
      </c>
      <c r="F1451" t="s">
        <v>2307</v>
      </c>
      <c r="G1451">
        <v>329</v>
      </c>
      <c r="H1451">
        <v>44</v>
      </c>
      <c r="I1451">
        <v>1800</v>
      </c>
      <c r="J1451">
        <v>79.099999999999994</v>
      </c>
      <c r="K1451">
        <v>85</v>
      </c>
      <c r="L1451">
        <v>20</v>
      </c>
      <c r="M1451">
        <v>20</v>
      </c>
      <c r="N1451">
        <v>22</v>
      </c>
      <c r="P1451">
        <v>389</v>
      </c>
      <c r="Q1451">
        <v>1</v>
      </c>
      <c r="R1451">
        <v>1990</v>
      </c>
      <c r="U1451">
        <v>1990</v>
      </c>
      <c r="V1451">
        <v>5</v>
      </c>
      <c r="W1451">
        <v>4</v>
      </c>
      <c r="Z1451" t="s">
        <v>2402</v>
      </c>
      <c r="AA1451" t="s">
        <v>4194</v>
      </c>
      <c r="AC1451">
        <v>5</v>
      </c>
      <c r="AD1451">
        <v>328420</v>
      </c>
      <c r="AE1451">
        <v>2019</v>
      </c>
    </row>
    <row r="1452" spans="1:31">
      <c r="A1452" t="s">
        <v>6729</v>
      </c>
      <c r="B1452">
        <v>49169</v>
      </c>
      <c r="C1452" t="s">
        <v>3454</v>
      </c>
      <c r="D1452">
        <v>0</v>
      </c>
      <c r="E1452">
        <v>1093861</v>
      </c>
      <c r="F1452" t="s">
        <v>2297</v>
      </c>
      <c r="G1452">
        <v>359</v>
      </c>
      <c r="H1452">
        <v>41</v>
      </c>
      <c r="I1452">
        <v>440</v>
      </c>
      <c r="J1452">
        <v>81</v>
      </c>
      <c r="K1452">
        <v>84</v>
      </c>
      <c r="L1452">
        <v>20</v>
      </c>
      <c r="M1452">
        <v>20</v>
      </c>
      <c r="N1452">
        <v>25</v>
      </c>
      <c r="P1452">
        <v>149</v>
      </c>
      <c r="R1452">
        <v>2000</v>
      </c>
      <c r="U1452">
        <v>2000</v>
      </c>
      <c r="V1452">
        <v>4.5</v>
      </c>
      <c r="W1452">
        <v>4.1999998092651296</v>
      </c>
      <c r="Z1452" t="s">
        <v>2465</v>
      </c>
      <c r="AA1452" t="s">
        <v>4207</v>
      </c>
      <c r="AC1452">
        <v>5</v>
      </c>
      <c r="AD1452">
        <v>909300</v>
      </c>
      <c r="AE1452">
        <v>2019</v>
      </c>
    </row>
    <row r="1453" spans="1:31">
      <c r="A1453" t="s">
        <v>6729</v>
      </c>
      <c r="B1453">
        <v>5271</v>
      </c>
      <c r="C1453" t="s">
        <v>4208</v>
      </c>
      <c r="D1453">
        <v>0</v>
      </c>
      <c r="E1453">
        <v>1031698</v>
      </c>
      <c r="F1453" t="s">
        <v>2442</v>
      </c>
      <c r="G1453">
        <v>351</v>
      </c>
      <c r="H1453">
        <v>70</v>
      </c>
      <c r="I1453">
        <v>1500</v>
      </c>
      <c r="J1453">
        <v>72</v>
      </c>
      <c r="K1453">
        <v>90</v>
      </c>
      <c r="L1453">
        <v>24</v>
      </c>
      <c r="M1453">
        <v>24</v>
      </c>
      <c r="N1453">
        <v>26</v>
      </c>
      <c r="P1453">
        <v>149</v>
      </c>
      <c r="Q1453">
        <v>35</v>
      </c>
      <c r="R1453">
        <v>1996</v>
      </c>
      <c r="U1453">
        <v>1996</v>
      </c>
      <c r="V1453">
        <v>5</v>
      </c>
      <c r="W1453">
        <v>4.9000000953674299</v>
      </c>
      <c r="Z1453" t="s">
        <v>2318</v>
      </c>
      <c r="AA1453" t="s">
        <v>3133</v>
      </c>
      <c r="AB1453" t="s">
        <v>2371</v>
      </c>
      <c r="AC1453">
        <v>5</v>
      </c>
      <c r="AD1453">
        <v>128518</v>
      </c>
      <c r="AE1453">
        <v>2019</v>
      </c>
    </row>
    <row r="1454" spans="1:31">
      <c r="A1454" t="s">
        <v>6729</v>
      </c>
      <c r="B1454">
        <v>35470</v>
      </c>
      <c r="C1454" t="s">
        <v>4209</v>
      </c>
      <c r="D1454">
        <v>0</v>
      </c>
      <c r="E1454">
        <v>591773</v>
      </c>
      <c r="F1454" t="s">
        <v>2288</v>
      </c>
      <c r="G1454">
        <v>329</v>
      </c>
      <c r="H1454">
        <v>65</v>
      </c>
      <c r="I1454">
        <v>1000</v>
      </c>
      <c r="J1454">
        <v>115.5</v>
      </c>
      <c r="K1454">
        <v>134</v>
      </c>
      <c r="L1454">
        <v>33</v>
      </c>
      <c r="M1454">
        <v>33</v>
      </c>
      <c r="N1454">
        <v>40</v>
      </c>
      <c r="P1454">
        <v>216</v>
      </c>
      <c r="Q1454">
        <v>85</v>
      </c>
      <c r="R1454">
        <v>1978</v>
      </c>
      <c r="U1454">
        <v>1978</v>
      </c>
      <c r="V1454">
        <v>7.5</v>
      </c>
      <c r="W1454">
        <v>7</v>
      </c>
      <c r="Z1454" t="s">
        <v>2402</v>
      </c>
      <c r="AA1454" t="s">
        <v>4210</v>
      </c>
      <c r="AB1454" t="s">
        <v>2329</v>
      </c>
      <c r="AC1454">
        <v>5</v>
      </c>
      <c r="AD1454">
        <v>128616</v>
      </c>
      <c r="AE1454">
        <v>2019</v>
      </c>
    </row>
    <row r="1455" spans="1:31">
      <c r="A1455" t="s">
        <v>6729</v>
      </c>
      <c r="B1455">
        <v>67790</v>
      </c>
      <c r="C1455" t="s">
        <v>4211</v>
      </c>
      <c r="D1455">
        <v>0</v>
      </c>
      <c r="E1455">
        <v>685644</v>
      </c>
      <c r="F1455" t="s">
        <v>2288</v>
      </c>
      <c r="G1455">
        <v>329</v>
      </c>
      <c r="H1455">
        <v>59</v>
      </c>
      <c r="I1455">
        <v>1080</v>
      </c>
      <c r="J1455">
        <v>139.69999999999999</v>
      </c>
      <c r="K1455">
        <v>162</v>
      </c>
      <c r="L1455">
        <v>33</v>
      </c>
      <c r="M1455">
        <v>33</v>
      </c>
      <c r="N1455">
        <v>65</v>
      </c>
      <c r="P1455">
        <v>250</v>
      </c>
      <c r="Q1455">
        <v>120</v>
      </c>
      <c r="R1455">
        <v>1985</v>
      </c>
      <c r="U1455">
        <v>1985</v>
      </c>
      <c r="V1455">
        <v>8.5</v>
      </c>
      <c r="W1455">
        <v>7.8000001907348597</v>
      </c>
      <c r="Z1455" t="s">
        <v>2402</v>
      </c>
      <c r="AA1455" t="s">
        <v>4210</v>
      </c>
      <c r="AB1455" t="s">
        <v>2329</v>
      </c>
      <c r="AC1455">
        <v>5</v>
      </c>
      <c r="AD1455">
        <v>128616</v>
      </c>
      <c r="AE1455">
        <v>2019</v>
      </c>
    </row>
    <row r="1456" spans="1:31">
      <c r="A1456" t="s">
        <v>6729</v>
      </c>
      <c r="B1456">
        <v>34984</v>
      </c>
      <c r="C1456" t="s">
        <v>4212</v>
      </c>
      <c r="D1456">
        <v>0</v>
      </c>
      <c r="E1456">
        <v>589578</v>
      </c>
      <c r="F1456" t="s">
        <v>2334</v>
      </c>
      <c r="G1456">
        <v>359</v>
      </c>
      <c r="H1456">
        <v>36</v>
      </c>
      <c r="I1456">
        <v>224</v>
      </c>
      <c r="J1456">
        <v>48</v>
      </c>
      <c r="K1456">
        <v>52.9</v>
      </c>
      <c r="L1456">
        <v>18</v>
      </c>
      <c r="M1456">
        <v>18</v>
      </c>
      <c r="N1456">
        <v>22</v>
      </c>
      <c r="P1456">
        <v>61</v>
      </c>
      <c r="Q1456">
        <v>36</v>
      </c>
      <c r="R1456">
        <v>1978</v>
      </c>
      <c r="U1456">
        <v>1978</v>
      </c>
      <c r="V1456">
        <v>4.1999998092651296</v>
      </c>
      <c r="W1456">
        <v>4</v>
      </c>
      <c r="Z1456" t="s">
        <v>2298</v>
      </c>
      <c r="AA1456" t="s">
        <v>2397</v>
      </c>
      <c r="AB1456" t="s">
        <v>2398</v>
      </c>
      <c r="AC1456">
        <v>5</v>
      </c>
      <c r="AD1456">
        <v>1501785</v>
      </c>
      <c r="AE1456">
        <v>2019</v>
      </c>
    </row>
    <row r="1457" spans="1:31">
      <c r="A1457" t="s">
        <v>6729</v>
      </c>
      <c r="B1457">
        <v>28044</v>
      </c>
      <c r="C1457" t="s">
        <v>4213</v>
      </c>
      <c r="D1457">
        <v>0</v>
      </c>
      <c r="E1457">
        <v>1074297</v>
      </c>
      <c r="F1457" t="s">
        <v>2292</v>
      </c>
      <c r="G1457">
        <v>422</v>
      </c>
      <c r="H1457">
        <v>59</v>
      </c>
      <c r="I1457">
        <v>1610</v>
      </c>
      <c r="J1457">
        <v>144</v>
      </c>
      <c r="K1457">
        <v>159</v>
      </c>
      <c r="L1457">
        <v>36</v>
      </c>
      <c r="M1457">
        <v>36</v>
      </c>
      <c r="N1457">
        <v>61</v>
      </c>
      <c r="P1457">
        <v>15</v>
      </c>
      <c r="Q1457">
        <v>550</v>
      </c>
      <c r="R1457">
        <v>1999</v>
      </c>
      <c r="U1457">
        <v>1999</v>
      </c>
      <c r="V1457">
        <v>10</v>
      </c>
      <c r="W1457">
        <v>8</v>
      </c>
      <c r="Z1457" t="s">
        <v>2293</v>
      </c>
      <c r="AA1457" t="s">
        <v>2410</v>
      </c>
      <c r="AB1457" t="s">
        <v>2411</v>
      </c>
      <c r="AC1457">
        <v>4</v>
      </c>
      <c r="AD1457">
        <v>3208497</v>
      </c>
      <c r="AE1457">
        <v>2019</v>
      </c>
    </row>
    <row r="1458" spans="1:31">
      <c r="A1458" t="s">
        <v>6729</v>
      </c>
      <c r="B1458">
        <v>70529</v>
      </c>
      <c r="C1458" t="s">
        <v>4214</v>
      </c>
      <c r="D1458">
        <v>0</v>
      </c>
      <c r="E1458">
        <v>643700</v>
      </c>
      <c r="F1458" t="s">
        <v>2292</v>
      </c>
      <c r="G1458">
        <v>422</v>
      </c>
      <c r="H1458">
        <v>62</v>
      </c>
      <c r="I1458">
        <v>800</v>
      </c>
      <c r="J1458">
        <v>83.5</v>
      </c>
      <c r="K1458">
        <v>96</v>
      </c>
      <c r="L1458">
        <v>24</v>
      </c>
      <c r="M1458">
        <v>24</v>
      </c>
      <c r="N1458">
        <v>35</v>
      </c>
      <c r="P1458">
        <v>32</v>
      </c>
      <c r="Q1458">
        <v>40</v>
      </c>
      <c r="R1458">
        <v>1981</v>
      </c>
      <c r="U1458">
        <v>1981</v>
      </c>
      <c r="V1458">
        <v>11.6000003814697</v>
      </c>
      <c r="W1458">
        <v>7</v>
      </c>
      <c r="Z1458" t="s">
        <v>2363</v>
      </c>
      <c r="AA1458" t="s">
        <v>3705</v>
      </c>
      <c r="AB1458" t="s">
        <v>3722</v>
      </c>
      <c r="AC1458">
        <v>4</v>
      </c>
      <c r="AD1458">
        <v>3302867</v>
      </c>
      <c r="AE1458">
        <v>2019</v>
      </c>
    </row>
    <row r="1459" spans="1:31">
      <c r="A1459" t="s">
        <v>6729</v>
      </c>
      <c r="B1459">
        <v>2177</v>
      </c>
      <c r="C1459" t="s">
        <v>4215</v>
      </c>
      <c r="D1459">
        <v>0</v>
      </c>
      <c r="E1459">
        <v>615497</v>
      </c>
      <c r="F1459" t="s">
        <v>2343</v>
      </c>
      <c r="G1459">
        <v>422</v>
      </c>
      <c r="H1459">
        <v>18</v>
      </c>
      <c r="I1459">
        <v>400</v>
      </c>
      <c r="J1459">
        <v>43.5</v>
      </c>
      <c r="K1459">
        <v>43.5</v>
      </c>
      <c r="L1459">
        <v>14.5</v>
      </c>
      <c r="M1459">
        <v>14.5</v>
      </c>
      <c r="N1459">
        <v>15</v>
      </c>
      <c r="P1459">
        <v>30</v>
      </c>
      <c r="Q1459">
        <v>3</v>
      </c>
      <c r="R1459">
        <v>1979</v>
      </c>
      <c r="U1459">
        <v>1979</v>
      </c>
      <c r="V1459">
        <v>6.5</v>
      </c>
      <c r="W1459">
        <v>4</v>
      </c>
      <c r="Z1459" t="s">
        <v>2293</v>
      </c>
      <c r="AA1459" t="s">
        <v>4216</v>
      </c>
      <c r="AC1459">
        <v>4</v>
      </c>
      <c r="AD1459">
        <v>3209336</v>
      </c>
      <c r="AE1459">
        <v>2019</v>
      </c>
    </row>
    <row r="1460" spans="1:31">
      <c r="A1460" t="s">
        <v>6729</v>
      </c>
      <c r="B1460">
        <v>14755</v>
      </c>
      <c r="C1460" t="s">
        <v>4217</v>
      </c>
      <c r="D1460">
        <v>0</v>
      </c>
      <c r="E1460">
        <v>1062813</v>
      </c>
      <c r="F1460" t="s">
        <v>2343</v>
      </c>
      <c r="G1460">
        <v>422</v>
      </c>
      <c r="H1460">
        <v>16</v>
      </c>
      <c r="I1460">
        <v>400</v>
      </c>
      <c r="J1460">
        <v>42</v>
      </c>
      <c r="K1460">
        <v>42</v>
      </c>
      <c r="L1460">
        <v>15</v>
      </c>
      <c r="M1460">
        <v>15</v>
      </c>
      <c r="N1460">
        <v>1.5</v>
      </c>
      <c r="P1460">
        <v>18</v>
      </c>
      <c r="Q1460">
        <v>3</v>
      </c>
      <c r="R1460">
        <v>1998</v>
      </c>
      <c r="U1460">
        <v>1998</v>
      </c>
      <c r="V1460">
        <v>6.5</v>
      </c>
      <c r="W1460">
        <v>5</v>
      </c>
      <c r="Z1460" t="s">
        <v>2293</v>
      </c>
      <c r="AA1460" t="s">
        <v>4218</v>
      </c>
      <c r="AC1460">
        <v>4</v>
      </c>
      <c r="AD1460">
        <v>3209336</v>
      </c>
      <c r="AE1460">
        <v>2019</v>
      </c>
    </row>
    <row r="1461" spans="1:31">
      <c r="A1461" t="s">
        <v>6729</v>
      </c>
      <c r="B1461">
        <v>69451</v>
      </c>
      <c r="C1461" t="s">
        <v>4219</v>
      </c>
      <c r="D1461">
        <v>0</v>
      </c>
      <c r="E1461">
        <v>298722</v>
      </c>
      <c r="F1461" t="s">
        <v>2343</v>
      </c>
      <c r="G1461">
        <v>422</v>
      </c>
      <c r="H1461">
        <v>14</v>
      </c>
      <c r="I1461">
        <v>400</v>
      </c>
      <c r="J1461">
        <v>40</v>
      </c>
      <c r="K1461">
        <v>42</v>
      </c>
      <c r="L1461">
        <v>12.8</v>
      </c>
      <c r="M1461">
        <v>12.8</v>
      </c>
      <c r="N1461">
        <v>16</v>
      </c>
      <c r="P1461">
        <v>18</v>
      </c>
      <c r="Q1461">
        <v>2</v>
      </c>
      <c r="R1461">
        <v>1965</v>
      </c>
      <c r="U1461">
        <v>1965</v>
      </c>
      <c r="V1461">
        <v>4.5</v>
      </c>
      <c r="W1461">
        <v>3.5999999046325599</v>
      </c>
      <c r="Z1461" t="s">
        <v>2293</v>
      </c>
      <c r="AA1461" t="s">
        <v>2387</v>
      </c>
      <c r="AB1461" t="s">
        <v>2388</v>
      </c>
      <c r="AC1461">
        <v>4</v>
      </c>
      <c r="AD1461">
        <v>3209336</v>
      </c>
      <c r="AE1461">
        <v>2019</v>
      </c>
    </row>
    <row r="1462" spans="1:31">
      <c r="A1462" t="s">
        <v>6729</v>
      </c>
      <c r="B1462">
        <v>19180</v>
      </c>
      <c r="C1462" t="s">
        <v>4220</v>
      </c>
      <c r="D1462">
        <v>0</v>
      </c>
      <c r="E1462">
        <v>1068643</v>
      </c>
      <c r="F1462" t="s">
        <v>2343</v>
      </c>
      <c r="G1462">
        <v>422</v>
      </c>
      <c r="H1462">
        <v>16</v>
      </c>
      <c r="I1462">
        <v>400</v>
      </c>
      <c r="J1462">
        <v>42</v>
      </c>
      <c r="K1462">
        <v>42</v>
      </c>
      <c r="L1462">
        <v>15</v>
      </c>
      <c r="M1462">
        <v>15</v>
      </c>
      <c r="N1462">
        <v>1.5</v>
      </c>
      <c r="P1462">
        <v>18</v>
      </c>
      <c r="Q1462">
        <v>3</v>
      </c>
      <c r="R1462">
        <v>1998</v>
      </c>
      <c r="U1462">
        <v>1998</v>
      </c>
      <c r="V1462">
        <v>6.5</v>
      </c>
      <c r="W1462">
        <v>5</v>
      </c>
      <c r="Z1462" t="s">
        <v>2293</v>
      </c>
      <c r="AA1462" t="s">
        <v>2387</v>
      </c>
      <c r="AB1462" t="s">
        <v>2388</v>
      </c>
      <c r="AC1462">
        <v>4</v>
      </c>
      <c r="AD1462">
        <v>3209336</v>
      </c>
      <c r="AE1462">
        <v>2019</v>
      </c>
    </row>
    <row r="1463" spans="1:31">
      <c r="A1463" t="s">
        <v>6729</v>
      </c>
      <c r="B1463">
        <v>14752</v>
      </c>
      <c r="C1463" t="s">
        <v>4221</v>
      </c>
      <c r="D1463">
        <v>0</v>
      </c>
      <c r="E1463">
        <v>1060148</v>
      </c>
      <c r="F1463" t="s">
        <v>2343</v>
      </c>
      <c r="G1463">
        <v>422</v>
      </c>
      <c r="H1463">
        <v>16</v>
      </c>
      <c r="I1463">
        <v>400</v>
      </c>
      <c r="J1463">
        <v>42</v>
      </c>
      <c r="K1463">
        <v>42</v>
      </c>
      <c r="L1463">
        <v>15</v>
      </c>
      <c r="M1463">
        <v>15</v>
      </c>
      <c r="N1463">
        <v>12</v>
      </c>
      <c r="P1463">
        <v>18</v>
      </c>
      <c r="Q1463">
        <v>3</v>
      </c>
      <c r="R1463">
        <v>1998</v>
      </c>
      <c r="U1463">
        <v>1998</v>
      </c>
      <c r="V1463">
        <v>6.5</v>
      </c>
      <c r="W1463">
        <v>5</v>
      </c>
      <c r="Z1463" t="s">
        <v>2293</v>
      </c>
      <c r="AA1463" t="s">
        <v>2387</v>
      </c>
      <c r="AB1463" t="s">
        <v>2388</v>
      </c>
      <c r="AC1463">
        <v>4</v>
      </c>
      <c r="AD1463">
        <v>3209336</v>
      </c>
      <c r="AE1463">
        <v>2019</v>
      </c>
    </row>
    <row r="1464" spans="1:31">
      <c r="A1464" t="s">
        <v>6729</v>
      </c>
      <c r="B1464">
        <v>61013</v>
      </c>
      <c r="C1464" t="s">
        <v>4222</v>
      </c>
      <c r="D1464">
        <v>0</v>
      </c>
      <c r="E1464">
        <v>596330</v>
      </c>
      <c r="F1464" t="s">
        <v>2343</v>
      </c>
      <c r="G1464">
        <v>422</v>
      </c>
      <c r="H1464">
        <v>15</v>
      </c>
      <c r="I1464">
        <v>400</v>
      </c>
      <c r="J1464">
        <v>40</v>
      </c>
      <c r="K1464">
        <v>40</v>
      </c>
      <c r="L1464">
        <v>14</v>
      </c>
      <c r="M1464">
        <v>14</v>
      </c>
      <c r="N1464">
        <v>15</v>
      </c>
      <c r="P1464">
        <v>18</v>
      </c>
      <c r="Q1464">
        <v>3</v>
      </c>
      <c r="R1464">
        <v>1978</v>
      </c>
      <c r="U1464">
        <v>1978</v>
      </c>
      <c r="V1464">
        <v>3</v>
      </c>
      <c r="W1464">
        <v>3</v>
      </c>
      <c r="Z1464" t="s">
        <v>2293</v>
      </c>
      <c r="AA1464" t="s">
        <v>3799</v>
      </c>
      <c r="AC1464">
        <v>4</v>
      </c>
      <c r="AD1464">
        <v>3209336</v>
      </c>
      <c r="AE1464">
        <v>2019</v>
      </c>
    </row>
    <row r="1465" spans="1:31">
      <c r="A1465" t="s">
        <v>6729</v>
      </c>
      <c r="B1465">
        <v>69076</v>
      </c>
      <c r="C1465" t="s">
        <v>4223</v>
      </c>
      <c r="D1465">
        <v>0</v>
      </c>
      <c r="E1465">
        <v>604833</v>
      </c>
      <c r="F1465" t="s">
        <v>2292</v>
      </c>
      <c r="G1465">
        <v>422</v>
      </c>
      <c r="H1465">
        <v>64</v>
      </c>
      <c r="I1465">
        <v>1200</v>
      </c>
      <c r="J1465">
        <v>95.5</v>
      </c>
      <c r="K1465">
        <v>110</v>
      </c>
      <c r="L1465">
        <v>26</v>
      </c>
      <c r="M1465">
        <v>26</v>
      </c>
      <c r="N1465">
        <v>35</v>
      </c>
      <c r="P1465">
        <v>40</v>
      </c>
      <c r="Q1465">
        <v>61</v>
      </c>
      <c r="R1465">
        <v>1978</v>
      </c>
      <c r="U1465">
        <v>1978</v>
      </c>
      <c r="V1465">
        <v>8</v>
      </c>
      <c r="W1465">
        <v>7</v>
      </c>
      <c r="Z1465" t="s">
        <v>2293</v>
      </c>
      <c r="AA1465" t="s">
        <v>2431</v>
      </c>
      <c r="AB1465" t="s">
        <v>2432</v>
      </c>
      <c r="AC1465">
        <v>4</v>
      </c>
      <c r="AD1465">
        <v>3201721</v>
      </c>
      <c r="AE1465">
        <v>2019</v>
      </c>
    </row>
    <row r="1466" spans="1:31">
      <c r="A1466" t="s">
        <v>6729</v>
      </c>
      <c r="B1466">
        <v>60101</v>
      </c>
      <c r="C1466" t="s">
        <v>4224</v>
      </c>
      <c r="D1466">
        <v>0</v>
      </c>
      <c r="E1466">
        <v>642267</v>
      </c>
      <c r="F1466" t="s">
        <v>2292</v>
      </c>
      <c r="G1466">
        <v>422</v>
      </c>
      <c r="H1466">
        <v>66</v>
      </c>
      <c r="I1466">
        <v>1200</v>
      </c>
      <c r="J1466">
        <v>112.2</v>
      </c>
      <c r="K1466">
        <v>130</v>
      </c>
      <c r="L1466">
        <v>30</v>
      </c>
      <c r="M1466">
        <v>30</v>
      </c>
      <c r="N1466">
        <v>30</v>
      </c>
      <c r="P1466">
        <v>16</v>
      </c>
      <c r="Q1466">
        <v>151</v>
      </c>
      <c r="R1466">
        <v>1981</v>
      </c>
      <c r="U1466">
        <v>1981</v>
      </c>
      <c r="V1466">
        <v>11</v>
      </c>
      <c r="W1466">
        <v>9</v>
      </c>
      <c r="Z1466" t="s">
        <v>2293</v>
      </c>
      <c r="AA1466" t="s">
        <v>2431</v>
      </c>
      <c r="AB1466" t="s">
        <v>2432</v>
      </c>
      <c r="AC1466">
        <v>4</v>
      </c>
      <c r="AD1466">
        <v>3201721</v>
      </c>
      <c r="AE1466">
        <v>2019</v>
      </c>
    </row>
    <row r="1467" spans="1:31">
      <c r="A1467" t="s">
        <v>6729</v>
      </c>
      <c r="B1467">
        <v>68225</v>
      </c>
      <c r="C1467" t="s">
        <v>4225</v>
      </c>
      <c r="D1467">
        <v>0</v>
      </c>
      <c r="E1467">
        <v>578168</v>
      </c>
      <c r="F1467" t="s">
        <v>2292</v>
      </c>
      <c r="G1467">
        <v>422</v>
      </c>
      <c r="H1467">
        <v>62</v>
      </c>
      <c r="I1467">
        <v>1200</v>
      </c>
      <c r="J1467">
        <v>104.5</v>
      </c>
      <c r="K1467">
        <v>115</v>
      </c>
      <c r="L1467">
        <v>26</v>
      </c>
      <c r="M1467">
        <v>26</v>
      </c>
      <c r="N1467">
        <v>30</v>
      </c>
      <c r="P1467">
        <v>12</v>
      </c>
      <c r="Q1467">
        <v>91</v>
      </c>
      <c r="R1467">
        <v>1976</v>
      </c>
      <c r="U1467">
        <v>1976</v>
      </c>
      <c r="V1467">
        <v>10</v>
      </c>
      <c r="W1467">
        <v>7.6999998092651296</v>
      </c>
      <c r="Z1467" t="s">
        <v>2293</v>
      </c>
      <c r="AA1467" t="s">
        <v>2431</v>
      </c>
      <c r="AB1467" t="s">
        <v>2432</v>
      </c>
      <c r="AC1467">
        <v>4</v>
      </c>
      <c r="AD1467">
        <v>3201721</v>
      </c>
      <c r="AE1467">
        <v>2019</v>
      </c>
    </row>
    <row r="1468" spans="1:31">
      <c r="A1468" t="s">
        <v>6729</v>
      </c>
      <c r="B1468">
        <v>62719</v>
      </c>
      <c r="C1468" t="s">
        <v>3421</v>
      </c>
      <c r="D1468">
        <v>0</v>
      </c>
      <c r="E1468">
        <v>648049</v>
      </c>
      <c r="F1468" t="s">
        <v>2292</v>
      </c>
      <c r="G1468">
        <v>422</v>
      </c>
      <c r="H1468">
        <v>99</v>
      </c>
      <c r="I1468">
        <v>960</v>
      </c>
      <c r="J1468">
        <v>118.3</v>
      </c>
      <c r="K1468">
        <v>132</v>
      </c>
      <c r="L1468">
        <v>32</v>
      </c>
      <c r="M1468">
        <v>32</v>
      </c>
      <c r="N1468">
        <v>4.7</v>
      </c>
      <c r="P1468">
        <v>16</v>
      </c>
      <c r="Q1468">
        <v>99</v>
      </c>
      <c r="R1468">
        <v>1982</v>
      </c>
      <c r="U1468">
        <v>1982</v>
      </c>
      <c r="V1468">
        <v>11</v>
      </c>
      <c r="W1468">
        <v>10</v>
      </c>
      <c r="Z1468" t="s">
        <v>2293</v>
      </c>
      <c r="AA1468" t="s">
        <v>2431</v>
      </c>
      <c r="AB1468" t="s">
        <v>2432</v>
      </c>
      <c r="AC1468">
        <v>4</v>
      </c>
      <c r="AD1468">
        <v>3201721</v>
      </c>
      <c r="AE1468">
        <v>2019</v>
      </c>
    </row>
    <row r="1469" spans="1:31">
      <c r="A1469" t="s">
        <v>6729</v>
      </c>
      <c r="B1469">
        <v>72593</v>
      </c>
      <c r="C1469" t="s">
        <v>4226</v>
      </c>
      <c r="D1469">
        <v>0</v>
      </c>
      <c r="E1469">
        <v>597405</v>
      </c>
      <c r="F1469" t="s">
        <v>2292</v>
      </c>
      <c r="G1469">
        <v>422</v>
      </c>
      <c r="H1469">
        <v>64</v>
      </c>
      <c r="I1469">
        <v>1200</v>
      </c>
      <c r="J1469">
        <v>95.5</v>
      </c>
      <c r="K1469">
        <v>110</v>
      </c>
      <c r="L1469">
        <v>26</v>
      </c>
      <c r="M1469">
        <v>26</v>
      </c>
      <c r="N1469">
        <v>35</v>
      </c>
      <c r="P1469">
        <v>40</v>
      </c>
      <c r="Q1469">
        <v>68</v>
      </c>
      <c r="R1469">
        <v>1978</v>
      </c>
      <c r="U1469">
        <v>1978</v>
      </c>
      <c r="V1469">
        <v>8</v>
      </c>
      <c r="W1469">
        <v>7</v>
      </c>
      <c r="Z1469" t="s">
        <v>2293</v>
      </c>
      <c r="AA1469" t="s">
        <v>2431</v>
      </c>
      <c r="AB1469" t="s">
        <v>2432</v>
      </c>
      <c r="AC1469">
        <v>4</v>
      </c>
      <c r="AD1469">
        <v>3201721</v>
      </c>
      <c r="AE1469">
        <v>2019</v>
      </c>
    </row>
    <row r="1470" spans="1:31">
      <c r="A1470" t="s">
        <v>6729</v>
      </c>
      <c r="B1470">
        <v>57674</v>
      </c>
      <c r="C1470" t="s">
        <v>4227</v>
      </c>
      <c r="D1470">
        <v>0</v>
      </c>
      <c r="E1470">
        <v>588532</v>
      </c>
      <c r="F1470" t="s">
        <v>2292</v>
      </c>
      <c r="G1470">
        <v>422</v>
      </c>
      <c r="H1470">
        <v>52</v>
      </c>
      <c r="I1470">
        <v>1200</v>
      </c>
      <c r="J1470">
        <v>106</v>
      </c>
      <c r="K1470">
        <v>124</v>
      </c>
      <c r="L1470">
        <v>26</v>
      </c>
      <c r="M1470">
        <v>26</v>
      </c>
      <c r="N1470">
        <v>25</v>
      </c>
      <c r="P1470">
        <v>16</v>
      </c>
      <c r="Q1470">
        <v>72</v>
      </c>
      <c r="R1470">
        <v>1977</v>
      </c>
      <c r="U1470">
        <v>1977</v>
      </c>
      <c r="V1470">
        <v>9</v>
      </c>
      <c r="W1470">
        <v>7</v>
      </c>
      <c r="Z1470" t="s">
        <v>2293</v>
      </c>
      <c r="AA1470" t="s">
        <v>2431</v>
      </c>
      <c r="AB1470" t="s">
        <v>2432</v>
      </c>
      <c r="AC1470">
        <v>4</v>
      </c>
      <c r="AD1470">
        <v>3201721</v>
      </c>
      <c r="AE1470">
        <v>2019</v>
      </c>
    </row>
    <row r="1471" spans="1:31">
      <c r="A1471" t="s">
        <v>6729</v>
      </c>
      <c r="B1471">
        <v>68932</v>
      </c>
      <c r="C1471" t="s">
        <v>4228</v>
      </c>
      <c r="D1471">
        <v>0</v>
      </c>
      <c r="E1471">
        <v>621708</v>
      </c>
      <c r="F1471" t="s">
        <v>2292</v>
      </c>
      <c r="G1471">
        <v>422</v>
      </c>
      <c r="H1471">
        <v>65</v>
      </c>
      <c r="I1471">
        <v>1200</v>
      </c>
      <c r="J1471">
        <v>93.9</v>
      </c>
      <c r="K1471">
        <v>110</v>
      </c>
      <c r="L1471">
        <v>24</v>
      </c>
      <c r="M1471">
        <v>24</v>
      </c>
      <c r="N1471">
        <v>30</v>
      </c>
      <c r="P1471">
        <v>16</v>
      </c>
      <c r="Q1471">
        <v>80</v>
      </c>
      <c r="R1471">
        <v>1980</v>
      </c>
      <c r="U1471">
        <v>1980</v>
      </c>
      <c r="V1471">
        <v>8.6000003814697195</v>
      </c>
      <c r="W1471">
        <v>7</v>
      </c>
      <c r="Z1471" t="s">
        <v>2293</v>
      </c>
      <c r="AA1471" t="s">
        <v>2431</v>
      </c>
      <c r="AB1471" t="s">
        <v>2432</v>
      </c>
      <c r="AC1471">
        <v>4</v>
      </c>
      <c r="AD1471">
        <v>3201721</v>
      </c>
      <c r="AE1471">
        <v>2019</v>
      </c>
    </row>
    <row r="1472" spans="1:31">
      <c r="A1472" t="s">
        <v>6729</v>
      </c>
      <c r="B1472">
        <v>17240</v>
      </c>
      <c r="C1472" t="s">
        <v>4229</v>
      </c>
      <c r="D1472">
        <v>0</v>
      </c>
      <c r="E1472">
        <v>528732</v>
      </c>
      <c r="F1472" t="s">
        <v>2297</v>
      </c>
      <c r="G1472">
        <v>359</v>
      </c>
      <c r="H1472">
        <v>57</v>
      </c>
      <c r="I1472">
        <v>250</v>
      </c>
      <c r="J1472">
        <v>70</v>
      </c>
      <c r="K1472">
        <v>70</v>
      </c>
      <c r="L1472">
        <v>18.5</v>
      </c>
      <c r="M1472">
        <v>18.5</v>
      </c>
      <c r="P1472">
        <v>132</v>
      </c>
      <c r="R1472">
        <v>1969</v>
      </c>
      <c r="S1472" t="s">
        <v>2344</v>
      </c>
      <c r="T1472">
        <v>2011</v>
      </c>
      <c r="U1472">
        <v>2011</v>
      </c>
      <c r="V1472">
        <v>7.6999998092651296</v>
      </c>
      <c r="W1472">
        <v>2</v>
      </c>
      <c r="Z1472" t="s">
        <v>2481</v>
      </c>
      <c r="AA1472" t="s">
        <v>3098</v>
      </c>
      <c r="AC1472">
        <v>5</v>
      </c>
      <c r="AD1472">
        <v>1109824</v>
      </c>
      <c r="AE1472">
        <v>2019</v>
      </c>
    </row>
    <row r="1473" spans="1:31">
      <c r="A1473" t="s">
        <v>6729</v>
      </c>
      <c r="B1473">
        <v>34863</v>
      </c>
      <c r="C1473" t="s">
        <v>4230</v>
      </c>
      <c r="D1473">
        <v>0</v>
      </c>
      <c r="E1473">
        <v>1093860</v>
      </c>
      <c r="F1473" t="s">
        <v>2446</v>
      </c>
      <c r="G1473">
        <v>351</v>
      </c>
      <c r="H1473">
        <v>24</v>
      </c>
      <c r="I1473">
        <v>630</v>
      </c>
      <c r="J1473">
        <v>99.5</v>
      </c>
      <c r="K1473">
        <v>117</v>
      </c>
      <c r="L1473">
        <v>22</v>
      </c>
      <c r="M1473">
        <v>22</v>
      </c>
      <c r="N1473">
        <v>27.6</v>
      </c>
      <c r="P1473">
        <v>149</v>
      </c>
      <c r="R1473">
        <v>2000</v>
      </c>
      <c r="U1473">
        <v>2000</v>
      </c>
      <c r="V1473">
        <v>6</v>
      </c>
      <c r="W1473">
        <v>3.5</v>
      </c>
      <c r="Z1473" t="s">
        <v>2298</v>
      </c>
      <c r="AA1473" t="s">
        <v>4231</v>
      </c>
      <c r="AB1473" t="s">
        <v>4232</v>
      </c>
      <c r="AC1473">
        <v>5</v>
      </c>
      <c r="AD1473">
        <v>1509257</v>
      </c>
      <c r="AE1473">
        <v>2019</v>
      </c>
    </row>
    <row r="1474" spans="1:31">
      <c r="A1474" t="s">
        <v>6729</v>
      </c>
      <c r="B1474">
        <v>22481</v>
      </c>
      <c r="C1474" t="s">
        <v>4233</v>
      </c>
      <c r="D1474">
        <v>0</v>
      </c>
      <c r="E1474">
        <v>530867</v>
      </c>
      <c r="F1474" t="s">
        <v>2709</v>
      </c>
      <c r="G1474">
        <v>351</v>
      </c>
      <c r="H1474">
        <v>66</v>
      </c>
      <c r="I1474">
        <v>400</v>
      </c>
      <c r="J1474">
        <v>70.599999999999994</v>
      </c>
      <c r="K1474">
        <v>75</v>
      </c>
      <c r="L1474">
        <v>26.9</v>
      </c>
      <c r="M1474">
        <v>27</v>
      </c>
      <c r="N1474">
        <v>38</v>
      </c>
      <c r="P1474">
        <v>268</v>
      </c>
      <c r="R1474">
        <v>1971</v>
      </c>
      <c r="U1474">
        <v>1971</v>
      </c>
      <c r="V1474">
        <v>4</v>
      </c>
      <c r="W1474">
        <v>3.7999999523162802</v>
      </c>
      <c r="Z1474" t="s">
        <v>2327</v>
      </c>
      <c r="AA1474" t="s">
        <v>2741</v>
      </c>
      <c r="AC1474">
        <v>5</v>
      </c>
      <c r="AD1474">
        <v>1329498</v>
      </c>
      <c r="AE1474">
        <v>2019</v>
      </c>
    </row>
    <row r="1475" spans="1:31">
      <c r="A1475" t="s">
        <v>6729</v>
      </c>
      <c r="B1475">
        <v>29015</v>
      </c>
      <c r="C1475" t="s">
        <v>2226</v>
      </c>
      <c r="D1475">
        <v>0</v>
      </c>
      <c r="E1475">
        <v>1094576</v>
      </c>
      <c r="F1475" t="s">
        <v>2837</v>
      </c>
      <c r="G1475">
        <v>334</v>
      </c>
      <c r="H1475">
        <v>3953</v>
      </c>
      <c r="I1475">
        <v>8000</v>
      </c>
      <c r="J1475">
        <v>286.8</v>
      </c>
      <c r="K1475">
        <v>312.60000000000002</v>
      </c>
      <c r="L1475">
        <v>82</v>
      </c>
      <c r="M1475">
        <v>82</v>
      </c>
      <c r="N1475">
        <v>51.9</v>
      </c>
      <c r="Q1475">
        <v>4620</v>
      </c>
      <c r="R1475">
        <v>2000</v>
      </c>
      <c r="U1475">
        <v>2000</v>
      </c>
      <c r="V1475">
        <v>13</v>
      </c>
      <c r="W1475">
        <v>8</v>
      </c>
      <c r="Z1475" t="s">
        <v>2383</v>
      </c>
      <c r="AA1475" t="s">
        <v>2504</v>
      </c>
      <c r="AC1475">
        <v>5</v>
      </c>
      <c r="AD1475">
        <v>1601633</v>
      </c>
      <c r="AE1475">
        <v>2019</v>
      </c>
    </row>
    <row r="1476" spans="1:31">
      <c r="A1476" t="s">
        <v>6729</v>
      </c>
      <c r="B1476">
        <v>30733</v>
      </c>
      <c r="C1476" t="s">
        <v>4234</v>
      </c>
      <c r="D1476">
        <v>0</v>
      </c>
      <c r="E1476">
        <v>1060958</v>
      </c>
      <c r="F1476" t="s">
        <v>2343</v>
      </c>
      <c r="G1476">
        <v>422</v>
      </c>
      <c r="H1476">
        <v>60</v>
      </c>
      <c r="I1476">
        <v>4400</v>
      </c>
      <c r="J1476">
        <v>126</v>
      </c>
      <c r="K1476">
        <v>126</v>
      </c>
      <c r="L1476">
        <v>29</v>
      </c>
      <c r="M1476">
        <v>29</v>
      </c>
      <c r="N1476">
        <v>30</v>
      </c>
      <c r="P1476">
        <v>72</v>
      </c>
      <c r="Q1476">
        <v>200</v>
      </c>
      <c r="R1476">
        <v>1998</v>
      </c>
      <c r="U1476">
        <v>1998</v>
      </c>
      <c r="V1476">
        <v>8.5</v>
      </c>
      <c r="W1476">
        <v>7</v>
      </c>
      <c r="Z1476" t="s">
        <v>2545</v>
      </c>
      <c r="AA1476" t="s">
        <v>2335</v>
      </c>
      <c r="AC1476">
        <v>5</v>
      </c>
      <c r="AD1476">
        <v>3608402</v>
      </c>
      <c r="AE1476">
        <v>2019</v>
      </c>
    </row>
    <row r="1477" spans="1:31">
      <c r="A1477" t="s">
        <v>6729</v>
      </c>
      <c r="B1477">
        <v>64927</v>
      </c>
      <c r="C1477" t="s">
        <v>4235</v>
      </c>
      <c r="D1477">
        <v>0</v>
      </c>
      <c r="E1477">
        <v>1224256</v>
      </c>
      <c r="F1477" t="s">
        <v>2334</v>
      </c>
      <c r="G1477">
        <v>359</v>
      </c>
      <c r="H1477">
        <v>44</v>
      </c>
      <c r="I1477">
        <v>1200</v>
      </c>
      <c r="J1477">
        <v>60</v>
      </c>
      <c r="K1477">
        <v>60</v>
      </c>
      <c r="L1477">
        <v>16.8</v>
      </c>
      <c r="M1477">
        <v>16.8</v>
      </c>
      <c r="Q1477">
        <v>56</v>
      </c>
      <c r="R1477">
        <v>2010</v>
      </c>
      <c r="U1477">
        <v>2010</v>
      </c>
      <c r="V1477">
        <v>10</v>
      </c>
      <c r="W1477">
        <v>3</v>
      </c>
      <c r="Z1477" t="s">
        <v>2545</v>
      </c>
      <c r="AA1477" t="s">
        <v>4236</v>
      </c>
      <c r="AB1477" t="s">
        <v>2367</v>
      </c>
      <c r="AC1477">
        <v>5</v>
      </c>
      <c r="AD1477">
        <v>3608402</v>
      </c>
      <c r="AE1477">
        <v>2019</v>
      </c>
    </row>
    <row r="1478" spans="1:31">
      <c r="A1478" t="s">
        <v>6729</v>
      </c>
      <c r="B1478">
        <v>47616</v>
      </c>
      <c r="C1478" t="s">
        <v>4237</v>
      </c>
      <c r="D1478">
        <v>0</v>
      </c>
      <c r="E1478">
        <v>1070006</v>
      </c>
      <c r="F1478" t="s">
        <v>2709</v>
      </c>
      <c r="G1478">
        <v>351</v>
      </c>
      <c r="H1478">
        <v>67</v>
      </c>
      <c r="I1478">
        <v>3800</v>
      </c>
      <c r="J1478">
        <v>88.1</v>
      </c>
      <c r="K1478">
        <v>88.1</v>
      </c>
      <c r="L1478">
        <v>22.8</v>
      </c>
      <c r="M1478">
        <v>22.8</v>
      </c>
      <c r="P1478">
        <v>150</v>
      </c>
      <c r="R1478">
        <v>1998</v>
      </c>
      <c r="U1478">
        <v>1998</v>
      </c>
      <c r="V1478">
        <v>9</v>
      </c>
      <c r="W1478">
        <v>5.8000001907348597</v>
      </c>
      <c r="Z1478" t="s">
        <v>2545</v>
      </c>
      <c r="AA1478" t="s">
        <v>2552</v>
      </c>
      <c r="AC1478">
        <v>5</v>
      </c>
      <c r="AD1478">
        <v>3607468</v>
      </c>
      <c r="AE1478">
        <v>2019</v>
      </c>
    </row>
    <row r="1479" spans="1:31">
      <c r="A1479" t="s">
        <v>6729</v>
      </c>
      <c r="B1479">
        <v>6974</v>
      </c>
      <c r="C1479" t="s">
        <v>4238</v>
      </c>
      <c r="D1479">
        <v>0</v>
      </c>
      <c r="E1479">
        <v>1039613</v>
      </c>
      <c r="F1479" t="s">
        <v>2709</v>
      </c>
      <c r="G1479">
        <v>351</v>
      </c>
      <c r="H1479">
        <v>73</v>
      </c>
      <c r="I1479">
        <v>2400</v>
      </c>
      <c r="J1479">
        <v>78.5</v>
      </c>
      <c r="K1479">
        <v>78.5</v>
      </c>
      <c r="L1479">
        <v>28.5</v>
      </c>
      <c r="M1479">
        <v>28.5</v>
      </c>
      <c r="N1479">
        <v>30</v>
      </c>
      <c r="P1479">
        <v>150</v>
      </c>
      <c r="R1479">
        <v>1996</v>
      </c>
      <c r="U1479">
        <v>1996</v>
      </c>
      <c r="V1479">
        <v>8.3000001907348597</v>
      </c>
      <c r="W1479">
        <v>6.1999998092651296</v>
      </c>
      <c r="Z1479" t="s">
        <v>2545</v>
      </c>
      <c r="AA1479" t="s">
        <v>2543</v>
      </c>
      <c r="AC1479">
        <v>5</v>
      </c>
      <c r="AD1479">
        <v>3607468</v>
      </c>
      <c r="AE1479">
        <v>2019</v>
      </c>
    </row>
    <row r="1480" spans="1:31">
      <c r="A1480" t="s">
        <v>6729</v>
      </c>
      <c r="B1480">
        <v>47619</v>
      </c>
      <c r="C1480" t="s">
        <v>4239</v>
      </c>
      <c r="D1480">
        <v>0</v>
      </c>
      <c r="E1480">
        <v>1111596</v>
      </c>
      <c r="F1480" t="s">
        <v>2709</v>
      </c>
      <c r="G1480">
        <v>351</v>
      </c>
      <c r="H1480">
        <v>65</v>
      </c>
      <c r="I1480">
        <v>2400</v>
      </c>
      <c r="J1480">
        <v>78.5</v>
      </c>
      <c r="K1480">
        <v>78.5</v>
      </c>
      <c r="L1480">
        <v>28.5</v>
      </c>
      <c r="M1480">
        <v>28.5</v>
      </c>
      <c r="P1480">
        <v>146</v>
      </c>
      <c r="R1480">
        <v>2001</v>
      </c>
      <c r="U1480">
        <v>2001</v>
      </c>
      <c r="V1480">
        <v>8.3000001907348597</v>
      </c>
      <c r="W1480">
        <v>6.1999998092651296</v>
      </c>
      <c r="Z1480" t="s">
        <v>2545</v>
      </c>
      <c r="AA1480" t="s">
        <v>2531</v>
      </c>
      <c r="AC1480">
        <v>5</v>
      </c>
      <c r="AD1480">
        <v>3607468</v>
      </c>
      <c r="AE1480">
        <v>2019</v>
      </c>
    </row>
    <row r="1481" spans="1:31">
      <c r="A1481" t="s">
        <v>6729</v>
      </c>
      <c r="B1481">
        <v>68939</v>
      </c>
      <c r="C1481" t="s">
        <v>4240</v>
      </c>
      <c r="D1481">
        <v>0</v>
      </c>
      <c r="E1481">
        <v>693273</v>
      </c>
      <c r="F1481" t="s">
        <v>2709</v>
      </c>
      <c r="G1481">
        <v>351</v>
      </c>
      <c r="H1481">
        <v>59</v>
      </c>
      <c r="I1481">
        <v>2450</v>
      </c>
      <c r="J1481">
        <v>86.5</v>
      </c>
      <c r="K1481">
        <v>94.8</v>
      </c>
      <c r="L1481">
        <v>31.2</v>
      </c>
      <c r="M1481">
        <v>31.2</v>
      </c>
      <c r="N1481">
        <v>9</v>
      </c>
      <c r="P1481">
        <v>292</v>
      </c>
      <c r="R1481">
        <v>1985</v>
      </c>
      <c r="U1481">
        <v>1985</v>
      </c>
      <c r="V1481">
        <v>9</v>
      </c>
      <c r="W1481">
        <v>7.0999999046325604</v>
      </c>
      <c r="Z1481" t="s">
        <v>2545</v>
      </c>
      <c r="AA1481" t="s">
        <v>2531</v>
      </c>
      <c r="AC1481">
        <v>5</v>
      </c>
      <c r="AD1481">
        <v>3607468</v>
      </c>
      <c r="AE1481">
        <v>2019</v>
      </c>
    </row>
    <row r="1482" spans="1:31">
      <c r="A1482" t="s">
        <v>6729</v>
      </c>
      <c r="B1482">
        <v>69792</v>
      </c>
      <c r="C1482" t="s">
        <v>4241</v>
      </c>
      <c r="D1482">
        <v>0</v>
      </c>
      <c r="E1482">
        <v>911130</v>
      </c>
      <c r="F1482" t="s">
        <v>2709</v>
      </c>
      <c r="G1482">
        <v>351</v>
      </c>
      <c r="H1482">
        <v>66</v>
      </c>
      <c r="I1482">
        <v>1800</v>
      </c>
      <c r="J1482">
        <v>76.900000000000006</v>
      </c>
      <c r="K1482">
        <v>90</v>
      </c>
      <c r="L1482">
        <v>24</v>
      </c>
      <c r="M1482">
        <v>24</v>
      </c>
      <c r="N1482">
        <v>36</v>
      </c>
      <c r="P1482">
        <v>195</v>
      </c>
      <c r="R1482">
        <v>1987</v>
      </c>
      <c r="U1482">
        <v>1987</v>
      </c>
      <c r="V1482">
        <v>8.5</v>
      </c>
      <c r="W1482">
        <v>8.3999996185302699</v>
      </c>
      <c r="Z1482" t="s">
        <v>2545</v>
      </c>
      <c r="AA1482" t="s">
        <v>2531</v>
      </c>
      <c r="AC1482">
        <v>5</v>
      </c>
      <c r="AD1482">
        <v>3607468</v>
      </c>
      <c r="AE1482">
        <v>2019</v>
      </c>
    </row>
    <row r="1483" spans="1:31">
      <c r="A1483" t="s">
        <v>6729</v>
      </c>
      <c r="B1483">
        <v>47835</v>
      </c>
      <c r="C1483" t="s">
        <v>4242</v>
      </c>
      <c r="D1483">
        <v>0</v>
      </c>
      <c r="E1483">
        <v>938518</v>
      </c>
      <c r="F1483" t="s">
        <v>2709</v>
      </c>
      <c r="G1483">
        <v>351</v>
      </c>
      <c r="H1483">
        <v>39</v>
      </c>
      <c r="I1483">
        <v>2840</v>
      </c>
      <c r="J1483">
        <v>72.2</v>
      </c>
      <c r="K1483">
        <v>72.2</v>
      </c>
      <c r="L1483">
        <v>28.6</v>
      </c>
      <c r="M1483">
        <v>28.6</v>
      </c>
      <c r="P1483">
        <v>172</v>
      </c>
      <c r="R1483">
        <v>1988</v>
      </c>
      <c r="U1483">
        <v>1988</v>
      </c>
      <c r="V1483">
        <v>8.8999996185302699</v>
      </c>
      <c r="W1483">
        <v>5.5</v>
      </c>
      <c r="Z1483" t="s">
        <v>2545</v>
      </c>
      <c r="AA1483" t="s">
        <v>2581</v>
      </c>
      <c r="AC1483">
        <v>5</v>
      </c>
      <c r="AD1483">
        <v>3607468</v>
      </c>
      <c r="AE1483">
        <v>2019</v>
      </c>
    </row>
    <row r="1484" spans="1:31">
      <c r="A1484" t="s">
        <v>6729</v>
      </c>
      <c r="B1484">
        <v>9457</v>
      </c>
      <c r="C1484" t="s">
        <v>4243</v>
      </c>
      <c r="D1484">
        <v>0</v>
      </c>
      <c r="E1484">
        <v>1000079</v>
      </c>
      <c r="F1484" t="s">
        <v>2709</v>
      </c>
      <c r="G1484">
        <v>351</v>
      </c>
      <c r="H1484">
        <v>52</v>
      </c>
      <c r="I1484">
        <v>1800</v>
      </c>
      <c r="J1484">
        <v>73.8</v>
      </c>
      <c r="K1484">
        <v>73.8</v>
      </c>
      <c r="L1484">
        <v>20</v>
      </c>
      <c r="M1484">
        <v>20</v>
      </c>
      <c r="N1484">
        <v>36</v>
      </c>
      <c r="P1484">
        <v>133</v>
      </c>
      <c r="R1484">
        <v>1994</v>
      </c>
      <c r="U1484">
        <v>1994</v>
      </c>
      <c r="V1484">
        <v>7.5</v>
      </c>
      <c r="W1484">
        <v>7.4000000953674299</v>
      </c>
      <c r="Z1484" t="s">
        <v>2545</v>
      </c>
      <c r="AA1484" t="s">
        <v>2531</v>
      </c>
      <c r="AC1484">
        <v>5</v>
      </c>
      <c r="AD1484">
        <v>3607468</v>
      </c>
      <c r="AE1484">
        <v>2019</v>
      </c>
    </row>
    <row r="1485" spans="1:31">
      <c r="A1485" t="s">
        <v>6729</v>
      </c>
      <c r="B1485">
        <v>47836</v>
      </c>
      <c r="C1485" t="s">
        <v>4244</v>
      </c>
      <c r="D1485">
        <v>0</v>
      </c>
      <c r="E1485">
        <v>932762</v>
      </c>
      <c r="F1485" t="s">
        <v>2709</v>
      </c>
      <c r="G1485">
        <v>351</v>
      </c>
      <c r="H1485">
        <v>39</v>
      </c>
      <c r="I1485">
        <v>2200</v>
      </c>
      <c r="J1485">
        <v>72.2</v>
      </c>
      <c r="K1485">
        <v>72.2</v>
      </c>
      <c r="L1485">
        <v>28.6</v>
      </c>
      <c r="M1485">
        <v>28.6</v>
      </c>
      <c r="P1485">
        <v>172</v>
      </c>
      <c r="R1485">
        <v>1988</v>
      </c>
      <c r="U1485">
        <v>1988</v>
      </c>
      <c r="V1485">
        <v>8.8999996185302699</v>
      </c>
      <c r="W1485">
        <v>5.5</v>
      </c>
      <c r="Z1485" t="s">
        <v>2545</v>
      </c>
      <c r="AA1485" t="s">
        <v>2531</v>
      </c>
      <c r="AC1485">
        <v>5</v>
      </c>
      <c r="AD1485">
        <v>3607468</v>
      </c>
      <c r="AE1485">
        <v>2019</v>
      </c>
    </row>
    <row r="1486" spans="1:31">
      <c r="A1486" t="s">
        <v>6729</v>
      </c>
      <c r="B1486">
        <v>68924</v>
      </c>
      <c r="C1486" t="s">
        <v>4245</v>
      </c>
      <c r="D1486">
        <v>0</v>
      </c>
      <c r="E1486">
        <v>684714</v>
      </c>
      <c r="F1486" t="s">
        <v>2709</v>
      </c>
      <c r="G1486">
        <v>351</v>
      </c>
      <c r="H1486">
        <v>67</v>
      </c>
      <c r="I1486">
        <v>2570</v>
      </c>
      <c r="J1486">
        <v>85.8</v>
      </c>
      <c r="K1486">
        <v>85.9</v>
      </c>
      <c r="L1486">
        <v>31.2</v>
      </c>
      <c r="M1486">
        <v>35</v>
      </c>
      <c r="N1486">
        <v>33.5</v>
      </c>
      <c r="P1486">
        <v>250</v>
      </c>
      <c r="R1486">
        <v>1985</v>
      </c>
      <c r="U1486">
        <v>1985</v>
      </c>
      <c r="V1486">
        <v>9.1999998092651296</v>
      </c>
      <c r="W1486">
        <v>8.3000001907348597</v>
      </c>
      <c r="Z1486" t="s">
        <v>2545</v>
      </c>
      <c r="AA1486" t="s">
        <v>2531</v>
      </c>
      <c r="AC1486">
        <v>5</v>
      </c>
      <c r="AD1486">
        <v>3607468</v>
      </c>
      <c r="AE1486">
        <v>2019</v>
      </c>
    </row>
    <row r="1487" spans="1:31">
      <c r="A1487" t="s">
        <v>6729</v>
      </c>
      <c r="B1487">
        <v>1349</v>
      </c>
      <c r="C1487" t="s">
        <v>4246</v>
      </c>
      <c r="D1487">
        <v>0</v>
      </c>
      <c r="E1487">
        <v>593217</v>
      </c>
      <c r="F1487" t="s">
        <v>2446</v>
      </c>
      <c r="G1487">
        <v>351</v>
      </c>
      <c r="H1487">
        <v>65</v>
      </c>
      <c r="I1487">
        <v>1350</v>
      </c>
      <c r="J1487">
        <v>100.1</v>
      </c>
      <c r="K1487">
        <v>115</v>
      </c>
      <c r="L1487">
        <v>22.6</v>
      </c>
      <c r="M1487">
        <v>22.6</v>
      </c>
      <c r="N1487">
        <v>38</v>
      </c>
      <c r="P1487">
        <v>245</v>
      </c>
      <c r="R1487">
        <v>1978</v>
      </c>
      <c r="U1487">
        <v>1978</v>
      </c>
      <c r="V1487">
        <v>8.5</v>
      </c>
      <c r="W1487">
        <v>8.3999996185302699</v>
      </c>
      <c r="Z1487" t="s">
        <v>2545</v>
      </c>
      <c r="AA1487" t="s">
        <v>2531</v>
      </c>
      <c r="AC1487">
        <v>5</v>
      </c>
      <c r="AD1487">
        <v>3607468</v>
      </c>
      <c r="AE1487">
        <v>2019</v>
      </c>
    </row>
    <row r="1488" spans="1:31">
      <c r="A1488" t="s">
        <v>6729</v>
      </c>
      <c r="B1488">
        <v>48332</v>
      </c>
      <c r="C1488" t="s">
        <v>4247</v>
      </c>
      <c r="D1488">
        <v>0</v>
      </c>
      <c r="E1488">
        <v>1040083</v>
      </c>
      <c r="F1488" t="s">
        <v>2493</v>
      </c>
      <c r="G1488">
        <v>351</v>
      </c>
      <c r="H1488">
        <v>35</v>
      </c>
      <c r="I1488">
        <v>1200</v>
      </c>
      <c r="J1488">
        <v>58</v>
      </c>
      <c r="K1488">
        <v>58</v>
      </c>
      <c r="L1488">
        <v>17</v>
      </c>
      <c r="M1488">
        <v>17</v>
      </c>
      <c r="P1488">
        <v>48</v>
      </c>
      <c r="R1488">
        <v>1996</v>
      </c>
      <c r="U1488">
        <v>1996</v>
      </c>
      <c r="V1488">
        <v>3.5</v>
      </c>
      <c r="W1488">
        <v>3.4000000953674299</v>
      </c>
      <c r="Z1488" t="s">
        <v>2545</v>
      </c>
      <c r="AA1488" t="s">
        <v>2531</v>
      </c>
      <c r="AC1488">
        <v>5</v>
      </c>
      <c r="AD1488">
        <v>3607468</v>
      </c>
      <c r="AE1488">
        <v>2019</v>
      </c>
    </row>
    <row r="1489" spans="1:31">
      <c r="A1489" t="s">
        <v>6729</v>
      </c>
      <c r="B1489">
        <v>71046</v>
      </c>
      <c r="C1489" t="s">
        <v>4248</v>
      </c>
      <c r="D1489">
        <v>0</v>
      </c>
      <c r="E1489">
        <v>928430</v>
      </c>
      <c r="F1489" t="s">
        <v>2709</v>
      </c>
      <c r="G1489">
        <v>351</v>
      </c>
      <c r="H1489">
        <v>19</v>
      </c>
      <c r="I1489">
        <v>1800</v>
      </c>
      <c r="J1489">
        <v>55.5</v>
      </c>
      <c r="K1489">
        <v>63</v>
      </c>
      <c r="L1489">
        <v>16.399999999999999</v>
      </c>
      <c r="M1489">
        <v>17</v>
      </c>
      <c r="N1489">
        <v>20</v>
      </c>
      <c r="P1489">
        <v>47</v>
      </c>
      <c r="R1489">
        <v>1988</v>
      </c>
      <c r="U1489">
        <v>1988</v>
      </c>
      <c r="V1489">
        <v>3.7999999523162802</v>
      </c>
      <c r="W1489">
        <v>3.70000004768371</v>
      </c>
      <c r="Z1489" t="s">
        <v>2545</v>
      </c>
      <c r="AA1489" t="s">
        <v>2531</v>
      </c>
      <c r="AC1489">
        <v>5</v>
      </c>
      <c r="AD1489">
        <v>3607468</v>
      </c>
      <c r="AE1489">
        <v>2019</v>
      </c>
    </row>
    <row r="1490" spans="1:31">
      <c r="A1490" t="s">
        <v>6729</v>
      </c>
      <c r="B1490">
        <v>55822</v>
      </c>
      <c r="C1490" t="s">
        <v>4249</v>
      </c>
      <c r="D1490">
        <v>0</v>
      </c>
      <c r="E1490">
        <v>632285</v>
      </c>
      <c r="F1490" t="s">
        <v>2343</v>
      </c>
      <c r="G1490">
        <v>422</v>
      </c>
      <c r="H1490">
        <v>66</v>
      </c>
      <c r="I1490">
        <v>2050</v>
      </c>
      <c r="J1490">
        <v>104.9</v>
      </c>
      <c r="K1490">
        <v>110</v>
      </c>
      <c r="L1490">
        <v>24</v>
      </c>
      <c r="M1490">
        <v>26</v>
      </c>
      <c r="N1490">
        <v>30</v>
      </c>
      <c r="P1490">
        <v>59</v>
      </c>
      <c r="Q1490">
        <v>39</v>
      </c>
      <c r="R1490">
        <v>1981</v>
      </c>
      <c r="U1490">
        <v>1981</v>
      </c>
      <c r="V1490">
        <v>7</v>
      </c>
      <c r="W1490">
        <v>5</v>
      </c>
      <c r="Z1490" t="s">
        <v>2293</v>
      </c>
      <c r="AA1490" t="s">
        <v>2387</v>
      </c>
      <c r="AB1490" t="s">
        <v>2388</v>
      </c>
      <c r="AC1490">
        <v>4</v>
      </c>
      <c r="AD1490">
        <v>3209585</v>
      </c>
      <c r="AE1490">
        <v>2019</v>
      </c>
    </row>
    <row r="1491" spans="1:31">
      <c r="A1491" t="s">
        <v>6729</v>
      </c>
      <c r="B1491">
        <v>68934</v>
      </c>
      <c r="C1491" t="s">
        <v>4250</v>
      </c>
      <c r="D1491">
        <v>0</v>
      </c>
      <c r="E1491">
        <v>598839</v>
      </c>
      <c r="F1491" t="s">
        <v>2292</v>
      </c>
      <c r="G1491">
        <v>422</v>
      </c>
      <c r="H1491">
        <v>67</v>
      </c>
      <c r="I1491">
        <v>1800</v>
      </c>
      <c r="J1491">
        <v>100.5</v>
      </c>
      <c r="K1491">
        <v>110</v>
      </c>
      <c r="L1491">
        <v>28</v>
      </c>
      <c r="M1491">
        <v>28</v>
      </c>
      <c r="N1491">
        <v>40</v>
      </c>
      <c r="P1491">
        <v>16</v>
      </c>
      <c r="Q1491">
        <v>135</v>
      </c>
      <c r="R1491">
        <v>1978</v>
      </c>
      <c r="U1491">
        <v>1978</v>
      </c>
      <c r="V1491">
        <v>9.3999996185302699</v>
      </c>
      <c r="W1491">
        <v>7</v>
      </c>
      <c r="Z1491" t="s">
        <v>2293</v>
      </c>
      <c r="AA1491" t="s">
        <v>3307</v>
      </c>
      <c r="AC1491">
        <v>4</v>
      </c>
      <c r="AD1491">
        <v>3207283</v>
      </c>
      <c r="AE1491">
        <v>2019</v>
      </c>
    </row>
    <row r="1492" spans="1:31">
      <c r="A1492" t="s">
        <v>6729</v>
      </c>
      <c r="B1492">
        <v>81173</v>
      </c>
      <c r="C1492" t="s">
        <v>4251</v>
      </c>
      <c r="D1492">
        <v>0</v>
      </c>
      <c r="E1492">
        <v>264006</v>
      </c>
      <c r="F1492" t="s">
        <v>2297</v>
      </c>
      <c r="G1492">
        <v>359</v>
      </c>
      <c r="H1492">
        <v>8</v>
      </c>
      <c r="I1492">
        <v>165</v>
      </c>
      <c r="J1492">
        <v>59.3</v>
      </c>
      <c r="K1492">
        <v>64.5</v>
      </c>
      <c r="L1492">
        <v>14</v>
      </c>
      <c r="M1492">
        <v>16</v>
      </c>
      <c r="N1492">
        <v>16</v>
      </c>
      <c r="P1492">
        <v>66</v>
      </c>
      <c r="R1492">
        <v>1952</v>
      </c>
      <c r="U1492">
        <v>1952</v>
      </c>
      <c r="V1492">
        <v>4.1999998092651296</v>
      </c>
      <c r="W1492">
        <v>3.9000000953674299</v>
      </c>
      <c r="Z1492" t="s">
        <v>2465</v>
      </c>
      <c r="AA1492" t="s">
        <v>2251</v>
      </c>
      <c r="AC1492">
        <v>5</v>
      </c>
      <c r="AD1492">
        <v>900170</v>
      </c>
      <c r="AE1492">
        <v>2019</v>
      </c>
    </row>
    <row r="1493" spans="1:31">
      <c r="A1493" t="s">
        <v>6729</v>
      </c>
      <c r="B1493">
        <v>81186</v>
      </c>
      <c r="C1493" t="s">
        <v>4252</v>
      </c>
      <c r="D1493">
        <v>0</v>
      </c>
      <c r="E1493">
        <v>268197</v>
      </c>
      <c r="F1493" t="s">
        <v>2297</v>
      </c>
      <c r="G1493">
        <v>359</v>
      </c>
      <c r="H1493">
        <v>8</v>
      </c>
      <c r="I1493">
        <v>165</v>
      </c>
      <c r="J1493">
        <v>59</v>
      </c>
      <c r="K1493">
        <v>64.5</v>
      </c>
      <c r="L1493">
        <v>14</v>
      </c>
      <c r="M1493">
        <v>16</v>
      </c>
      <c r="N1493">
        <v>16</v>
      </c>
      <c r="P1493">
        <v>62</v>
      </c>
      <c r="R1493">
        <v>1954</v>
      </c>
      <c r="U1493">
        <v>1954</v>
      </c>
      <c r="V1493">
        <v>4.1999998092651296</v>
      </c>
      <c r="W1493">
        <v>3.5999999046325599</v>
      </c>
      <c r="Z1493" t="s">
        <v>2465</v>
      </c>
      <c r="AA1493" t="s">
        <v>2251</v>
      </c>
      <c r="AC1493">
        <v>5</v>
      </c>
      <c r="AD1493">
        <v>900170</v>
      </c>
      <c r="AE1493">
        <v>2019</v>
      </c>
    </row>
    <row r="1494" spans="1:31">
      <c r="A1494" t="s">
        <v>6729</v>
      </c>
      <c r="B1494">
        <v>6154</v>
      </c>
      <c r="C1494" t="s">
        <v>4253</v>
      </c>
      <c r="D1494">
        <v>0</v>
      </c>
      <c r="E1494">
        <v>913556</v>
      </c>
      <c r="F1494" t="s">
        <v>2339</v>
      </c>
      <c r="G1494">
        <v>359</v>
      </c>
      <c r="H1494">
        <v>5</v>
      </c>
      <c r="I1494">
        <v>40</v>
      </c>
      <c r="J1494">
        <v>25.8</v>
      </c>
      <c r="K1494">
        <v>25.8</v>
      </c>
      <c r="L1494">
        <v>9</v>
      </c>
      <c r="M1494">
        <v>9</v>
      </c>
      <c r="N1494">
        <v>8</v>
      </c>
      <c r="P1494">
        <v>29</v>
      </c>
      <c r="R1494">
        <v>1987</v>
      </c>
      <c r="U1494">
        <v>1987</v>
      </c>
      <c r="V1494">
        <v>3</v>
      </c>
      <c r="W1494">
        <v>3</v>
      </c>
      <c r="Z1494" t="s">
        <v>2452</v>
      </c>
      <c r="AA1494" t="s">
        <v>4254</v>
      </c>
      <c r="AC1494">
        <v>5</v>
      </c>
      <c r="AD1494">
        <v>106826</v>
      </c>
      <c r="AE1494">
        <v>2019</v>
      </c>
    </row>
    <row r="1495" spans="1:31">
      <c r="A1495" t="s">
        <v>6729</v>
      </c>
      <c r="B1495">
        <v>47565</v>
      </c>
      <c r="C1495" t="s">
        <v>4255</v>
      </c>
      <c r="D1495">
        <v>0</v>
      </c>
      <c r="E1495">
        <v>660521</v>
      </c>
      <c r="F1495" t="s">
        <v>2339</v>
      </c>
      <c r="G1495">
        <v>359</v>
      </c>
      <c r="H1495">
        <v>7</v>
      </c>
      <c r="I1495">
        <v>42</v>
      </c>
      <c r="J1495">
        <v>26.5</v>
      </c>
      <c r="K1495">
        <v>26.5</v>
      </c>
      <c r="L1495">
        <v>10</v>
      </c>
      <c r="M1495">
        <v>10</v>
      </c>
      <c r="N1495">
        <v>8</v>
      </c>
      <c r="P1495">
        <v>28</v>
      </c>
      <c r="R1495">
        <v>1983</v>
      </c>
      <c r="U1495">
        <v>1983</v>
      </c>
      <c r="V1495">
        <v>5</v>
      </c>
      <c r="W1495">
        <v>5</v>
      </c>
      <c r="Z1495" t="s">
        <v>2452</v>
      </c>
      <c r="AA1495" t="s">
        <v>4254</v>
      </c>
      <c r="AC1495">
        <v>5</v>
      </c>
      <c r="AD1495">
        <v>106826</v>
      </c>
      <c r="AE1495">
        <v>2019</v>
      </c>
    </row>
    <row r="1496" spans="1:31">
      <c r="A1496" t="s">
        <v>6729</v>
      </c>
      <c r="B1496">
        <v>66562</v>
      </c>
      <c r="C1496" t="s">
        <v>4256</v>
      </c>
      <c r="D1496">
        <v>0</v>
      </c>
      <c r="E1496">
        <v>638266</v>
      </c>
      <c r="F1496" t="s">
        <v>2297</v>
      </c>
      <c r="G1496">
        <v>359</v>
      </c>
      <c r="H1496">
        <v>35</v>
      </c>
      <c r="I1496">
        <v>140</v>
      </c>
      <c r="J1496">
        <v>65</v>
      </c>
      <c r="K1496">
        <v>100</v>
      </c>
      <c r="L1496">
        <v>20</v>
      </c>
      <c r="M1496">
        <v>21</v>
      </c>
      <c r="N1496">
        <v>24</v>
      </c>
      <c r="P1496">
        <v>150</v>
      </c>
      <c r="R1496">
        <v>1981</v>
      </c>
      <c r="U1496">
        <v>1981</v>
      </c>
      <c r="V1496">
        <v>2.5</v>
      </c>
      <c r="W1496">
        <v>2</v>
      </c>
      <c r="Z1496" t="s">
        <v>2792</v>
      </c>
      <c r="AA1496" t="s">
        <v>4257</v>
      </c>
      <c r="AB1496" t="s">
        <v>4258</v>
      </c>
      <c r="AC1496">
        <v>3</v>
      </c>
      <c r="AD1496">
        <v>2300295</v>
      </c>
      <c r="AE1496">
        <v>2019</v>
      </c>
    </row>
    <row r="1497" spans="1:31">
      <c r="A1497" t="s">
        <v>6729</v>
      </c>
      <c r="B1497">
        <v>63135</v>
      </c>
      <c r="C1497" t="s">
        <v>4259</v>
      </c>
      <c r="D1497">
        <v>0</v>
      </c>
      <c r="E1497">
        <v>1194785</v>
      </c>
      <c r="F1497" t="s">
        <v>2343</v>
      </c>
      <c r="G1497">
        <v>422</v>
      </c>
      <c r="H1497">
        <v>6</v>
      </c>
      <c r="I1497">
        <v>350</v>
      </c>
      <c r="J1497">
        <v>25.6</v>
      </c>
      <c r="K1497">
        <v>25.6</v>
      </c>
      <c r="L1497">
        <v>8.8000000000000007</v>
      </c>
      <c r="M1497">
        <v>8.8000000000000007</v>
      </c>
      <c r="R1497">
        <v>2006</v>
      </c>
      <c r="U1497">
        <v>2006</v>
      </c>
      <c r="V1497">
        <v>4.3000001907348597</v>
      </c>
      <c r="W1497">
        <v>1.5</v>
      </c>
      <c r="Z1497" t="s">
        <v>2452</v>
      </c>
      <c r="AA1497" t="s">
        <v>4260</v>
      </c>
      <c r="AC1497">
        <v>5</v>
      </c>
      <c r="AD1497">
        <v>113793</v>
      </c>
      <c r="AE1497">
        <v>2019</v>
      </c>
    </row>
    <row r="1498" spans="1:31">
      <c r="A1498" t="s">
        <v>6729</v>
      </c>
      <c r="B1498">
        <v>72100</v>
      </c>
      <c r="C1498" t="s">
        <v>4261</v>
      </c>
      <c r="D1498">
        <v>0</v>
      </c>
      <c r="E1498">
        <v>529128</v>
      </c>
      <c r="F1498" t="s">
        <v>2343</v>
      </c>
      <c r="G1498">
        <v>422</v>
      </c>
      <c r="H1498">
        <v>39</v>
      </c>
      <c r="I1498">
        <v>1050</v>
      </c>
      <c r="J1498">
        <v>61</v>
      </c>
      <c r="K1498">
        <v>65</v>
      </c>
      <c r="L1498">
        <v>18</v>
      </c>
      <c r="M1498">
        <v>18</v>
      </c>
      <c r="N1498">
        <v>22</v>
      </c>
      <c r="P1498">
        <v>38</v>
      </c>
      <c r="Q1498">
        <v>5</v>
      </c>
      <c r="R1498">
        <v>1970</v>
      </c>
      <c r="U1498">
        <v>1970</v>
      </c>
      <c r="V1498">
        <v>4.5</v>
      </c>
      <c r="W1498">
        <v>4</v>
      </c>
      <c r="Z1498" t="s">
        <v>2293</v>
      </c>
      <c r="AA1498" t="s">
        <v>2387</v>
      </c>
      <c r="AB1498" t="s">
        <v>2388</v>
      </c>
      <c r="AC1498">
        <v>4</v>
      </c>
      <c r="AD1498">
        <v>3203937</v>
      </c>
      <c r="AE1498">
        <v>2019</v>
      </c>
    </row>
    <row r="1499" spans="1:31">
      <c r="A1499" t="s">
        <v>6729</v>
      </c>
      <c r="B1499">
        <v>60719</v>
      </c>
      <c r="C1499" t="s">
        <v>4262</v>
      </c>
      <c r="D1499">
        <v>0</v>
      </c>
      <c r="E1499">
        <v>545832</v>
      </c>
      <c r="F1499" t="s">
        <v>4263</v>
      </c>
      <c r="G1499">
        <v>199</v>
      </c>
      <c r="H1499">
        <v>334</v>
      </c>
      <c r="I1499">
        <v>400</v>
      </c>
      <c r="J1499">
        <v>130</v>
      </c>
      <c r="K1499">
        <v>140</v>
      </c>
      <c r="L1499">
        <v>40</v>
      </c>
      <c r="M1499">
        <v>40</v>
      </c>
      <c r="N1499">
        <v>4</v>
      </c>
      <c r="Q1499">
        <v>551</v>
      </c>
      <c r="R1499">
        <v>1973</v>
      </c>
      <c r="U1499">
        <v>1973</v>
      </c>
      <c r="V1499">
        <v>13</v>
      </c>
      <c r="W1499">
        <v>6</v>
      </c>
      <c r="X1499" t="s">
        <v>4264</v>
      </c>
      <c r="Z1499" t="s">
        <v>2792</v>
      </c>
      <c r="AA1499" t="s">
        <v>4265</v>
      </c>
      <c r="AC1499">
        <v>3</v>
      </c>
      <c r="AD1499">
        <v>2399157</v>
      </c>
      <c r="AE1499">
        <v>2019</v>
      </c>
    </row>
    <row r="1500" spans="1:31">
      <c r="A1500" t="s">
        <v>6729</v>
      </c>
      <c r="B1500">
        <v>69654</v>
      </c>
      <c r="C1500" t="s">
        <v>3206</v>
      </c>
      <c r="D1500">
        <v>0</v>
      </c>
      <c r="E1500">
        <v>921107</v>
      </c>
      <c r="F1500" t="s">
        <v>2339</v>
      </c>
      <c r="G1500">
        <v>359</v>
      </c>
      <c r="H1500">
        <v>19</v>
      </c>
      <c r="I1500">
        <v>54</v>
      </c>
      <c r="J1500">
        <v>36</v>
      </c>
      <c r="K1500">
        <v>36</v>
      </c>
      <c r="L1500">
        <v>16</v>
      </c>
      <c r="M1500">
        <v>16.5</v>
      </c>
      <c r="N1500">
        <v>12.5</v>
      </c>
      <c r="P1500">
        <v>49</v>
      </c>
      <c r="R1500">
        <v>1987</v>
      </c>
      <c r="U1500">
        <v>1987</v>
      </c>
      <c r="V1500">
        <v>3</v>
      </c>
      <c r="W1500">
        <v>2.7999999523162802</v>
      </c>
      <c r="Z1500" t="s">
        <v>2303</v>
      </c>
      <c r="AC1500">
        <v>5</v>
      </c>
      <c r="AD1500">
        <v>4108493</v>
      </c>
      <c r="AE1500">
        <v>2019</v>
      </c>
    </row>
    <row r="1501" spans="1:31">
      <c r="A1501" t="s">
        <v>6729</v>
      </c>
      <c r="B1501">
        <v>60508</v>
      </c>
      <c r="C1501" t="s">
        <v>4266</v>
      </c>
      <c r="D1501">
        <v>0</v>
      </c>
      <c r="E1501">
        <v>528318</v>
      </c>
      <c r="F1501" t="s">
        <v>2493</v>
      </c>
      <c r="G1501">
        <v>351</v>
      </c>
      <c r="H1501">
        <v>13</v>
      </c>
      <c r="I1501">
        <v>150</v>
      </c>
      <c r="J1501">
        <v>48</v>
      </c>
      <c r="K1501">
        <v>48</v>
      </c>
      <c r="L1501">
        <v>14</v>
      </c>
      <c r="M1501">
        <v>14</v>
      </c>
      <c r="N1501">
        <v>13</v>
      </c>
      <c r="P1501">
        <v>99</v>
      </c>
      <c r="R1501">
        <v>1970</v>
      </c>
      <c r="U1501">
        <v>1970</v>
      </c>
      <c r="V1501">
        <v>4</v>
      </c>
      <c r="W1501">
        <v>3</v>
      </c>
      <c r="Z1501" t="s">
        <v>2303</v>
      </c>
      <c r="AA1501" t="s">
        <v>2366</v>
      </c>
      <c r="AC1501">
        <v>5</v>
      </c>
      <c r="AD1501">
        <v>4108493</v>
      </c>
      <c r="AE1501">
        <v>2019</v>
      </c>
    </row>
    <row r="1502" spans="1:31">
      <c r="A1502" t="s">
        <v>6729</v>
      </c>
      <c r="B1502">
        <v>3524</v>
      </c>
      <c r="C1502" t="s">
        <v>4267</v>
      </c>
      <c r="D1502">
        <v>0</v>
      </c>
      <c r="E1502">
        <v>927511</v>
      </c>
      <c r="F1502" t="s">
        <v>2493</v>
      </c>
      <c r="G1502">
        <v>351</v>
      </c>
      <c r="H1502">
        <v>17</v>
      </c>
      <c r="I1502">
        <v>75</v>
      </c>
      <c r="J1502">
        <v>36</v>
      </c>
      <c r="K1502">
        <v>40</v>
      </c>
      <c r="L1502">
        <v>14</v>
      </c>
      <c r="M1502">
        <v>14</v>
      </c>
      <c r="N1502">
        <v>23</v>
      </c>
      <c r="P1502">
        <v>85</v>
      </c>
      <c r="Q1502">
        <v>21</v>
      </c>
      <c r="R1502">
        <v>1988</v>
      </c>
      <c r="U1502">
        <v>1988</v>
      </c>
      <c r="V1502">
        <v>4</v>
      </c>
      <c r="W1502">
        <v>3</v>
      </c>
      <c r="Z1502" t="s">
        <v>2303</v>
      </c>
      <c r="AA1502" t="s">
        <v>2366</v>
      </c>
      <c r="AC1502">
        <v>5</v>
      </c>
      <c r="AD1502">
        <v>4108493</v>
      </c>
      <c r="AE1502">
        <v>2019</v>
      </c>
    </row>
    <row r="1503" spans="1:31">
      <c r="A1503" t="s">
        <v>6729</v>
      </c>
      <c r="B1503">
        <v>60515</v>
      </c>
      <c r="C1503" t="s">
        <v>4268</v>
      </c>
      <c r="D1503">
        <v>0</v>
      </c>
      <c r="E1503">
        <v>572589</v>
      </c>
      <c r="F1503" t="s">
        <v>2493</v>
      </c>
      <c r="G1503">
        <v>351</v>
      </c>
      <c r="H1503">
        <v>24</v>
      </c>
      <c r="I1503">
        <v>100</v>
      </c>
      <c r="J1503">
        <v>54</v>
      </c>
      <c r="K1503">
        <v>54</v>
      </c>
      <c r="L1503">
        <v>18</v>
      </c>
      <c r="M1503">
        <v>18</v>
      </c>
      <c r="N1503">
        <v>27</v>
      </c>
      <c r="P1503">
        <v>99</v>
      </c>
      <c r="R1503">
        <v>1975</v>
      </c>
      <c r="U1503">
        <v>1975</v>
      </c>
      <c r="V1503">
        <v>4</v>
      </c>
      <c r="W1503">
        <v>3</v>
      </c>
      <c r="Z1503" t="s">
        <v>2303</v>
      </c>
      <c r="AA1503" t="s">
        <v>2366</v>
      </c>
      <c r="AC1503">
        <v>5</v>
      </c>
      <c r="AD1503">
        <v>4108493</v>
      </c>
      <c r="AE1503">
        <v>2019</v>
      </c>
    </row>
    <row r="1504" spans="1:31">
      <c r="A1504" t="s">
        <v>6729</v>
      </c>
      <c r="B1504">
        <v>2820</v>
      </c>
      <c r="C1504" t="s">
        <v>4269</v>
      </c>
      <c r="D1504">
        <v>0</v>
      </c>
      <c r="E1504">
        <v>625734</v>
      </c>
      <c r="F1504" t="s">
        <v>2292</v>
      </c>
      <c r="G1504">
        <v>422</v>
      </c>
      <c r="H1504">
        <v>98</v>
      </c>
      <c r="I1504">
        <v>1380</v>
      </c>
      <c r="J1504">
        <v>109</v>
      </c>
      <c r="K1504">
        <v>116</v>
      </c>
      <c r="L1504">
        <v>26</v>
      </c>
      <c r="M1504">
        <v>26</v>
      </c>
      <c r="N1504">
        <v>39</v>
      </c>
      <c r="P1504">
        <v>45</v>
      </c>
      <c r="Q1504">
        <v>64</v>
      </c>
      <c r="R1504">
        <v>1980</v>
      </c>
      <c r="U1504">
        <v>1980</v>
      </c>
      <c r="V1504">
        <v>9.6999998092651296</v>
      </c>
      <c r="W1504">
        <v>7</v>
      </c>
      <c r="Z1504" t="s">
        <v>2293</v>
      </c>
      <c r="AA1504" t="s">
        <v>2431</v>
      </c>
      <c r="AB1504" t="s">
        <v>2432</v>
      </c>
      <c r="AC1504">
        <v>4</v>
      </c>
      <c r="AD1504">
        <v>3209555</v>
      </c>
      <c r="AE1504">
        <v>2019</v>
      </c>
    </row>
    <row r="1505" spans="1:31">
      <c r="A1505" t="s">
        <v>6729</v>
      </c>
      <c r="B1505">
        <v>60897</v>
      </c>
      <c r="C1505" t="s">
        <v>4270</v>
      </c>
      <c r="D1505">
        <v>0</v>
      </c>
      <c r="E1505">
        <v>602002</v>
      </c>
      <c r="F1505" t="s">
        <v>2343</v>
      </c>
      <c r="G1505">
        <v>422</v>
      </c>
      <c r="H1505">
        <v>19</v>
      </c>
      <c r="I1505">
        <v>650</v>
      </c>
      <c r="J1505">
        <v>45</v>
      </c>
      <c r="K1505">
        <v>47</v>
      </c>
      <c r="L1505">
        <v>15</v>
      </c>
      <c r="M1505">
        <v>15.8</v>
      </c>
      <c r="N1505">
        <v>17</v>
      </c>
      <c r="P1505">
        <v>31</v>
      </c>
      <c r="Q1505">
        <v>5</v>
      </c>
      <c r="R1505">
        <v>1978</v>
      </c>
      <c r="U1505">
        <v>1978</v>
      </c>
      <c r="V1505">
        <v>4</v>
      </c>
      <c r="W1505">
        <v>3</v>
      </c>
      <c r="Z1505" t="s">
        <v>2363</v>
      </c>
      <c r="AA1505" t="s">
        <v>3705</v>
      </c>
      <c r="AB1505" t="s">
        <v>3722</v>
      </c>
      <c r="AC1505">
        <v>4</v>
      </c>
      <c r="AD1505">
        <v>3308849</v>
      </c>
      <c r="AE1505">
        <v>2019</v>
      </c>
    </row>
    <row r="1506" spans="1:31">
      <c r="A1506" t="s">
        <v>6729</v>
      </c>
      <c r="B1506">
        <v>69304</v>
      </c>
      <c r="C1506" t="s">
        <v>4271</v>
      </c>
      <c r="D1506">
        <v>0</v>
      </c>
      <c r="E1506">
        <v>576316</v>
      </c>
      <c r="F1506" t="s">
        <v>2343</v>
      </c>
      <c r="G1506">
        <v>422</v>
      </c>
      <c r="H1506">
        <v>34</v>
      </c>
      <c r="I1506">
        <v>1040</v>
      </c>
      <c r="J1506">
        <v>65</v>
      </c>
      <c r="K1506">
        <v>65</v>
      </c>
      <c r="L1506">
        <v>17</v>
      </c>
      <c r="M1506">
        <v>17</v>
      </c>
      <c r="N1506">
        <v>20</v>
      </c>
      <c r="P1506">
        <v>36</v>
      </c>
      <c r="Q1506">
        <v>10</v>
      </c>
      <c r="R1506">
        <v>1976</v>
      </c>
      <c r="U1506">
        <v>1976</v>
      </c>
      <c r="V1506">
        <v>4</v>
      </c>
      <c r="W1506">
        <v>3</v>
      </c>
      <c r="Z1506" t="s">
        <v>2363</v>
      </c>
      <c r="AA1506" t="s">
        <v>4272</v>
      </c>
      <c r="AC1506">
        <v>4</v>
      </c>
      <c r="AD1506">
        <v>3308849</v>
      </c>
      <c r="AE1506">
        <v>2019</v>
      </c>
    </row>
    <row r="1507" spans="1:31">
      <c r="A1507" t="s">
        <v>6729</v>
      </c>
      <c r="B1507">
        <v>4445</v>
      </c>
      <c r="C1507" t="s">
        <v>4273</v>
      </c>
      <c r="D1507">
        <v>0</v>
      </c>
      <c r="E1507">
        <v>995246</v>
      </c>
      <c r="F1507" t="s">
        <v>2709</v>
      </c>
      <c r="G1507">
        <v>351</v>
      </c>
      <c r="H1507">
        <v>41</v>
      </c>
      <c r="I1507">
        <v>850</v>
      </c>
      <c r="J1507">
        <v>60</v>
      </c>
      <c r="K1507">
        <v>60</v>
      </c>
      <c r="L1507">
        <v>28</v>
      </c>
      <c r="M1507">
        <v>28</v>
      </c>
      <c r="N1507">
        <v>38</v>
      </c>
      <c r="P1507">
        <v>110</v>
      </c>
      <c r="Q1507">
        <v>51</v>
      </c>
      <c r="R1507">
        <v>1994</v>
      </c>
      <c r="U1507">
        <v>1994</v>
      </c>
      <c r="V1507">
        <v>4.1999998092651296</v>
      </c>
      <c r="W1507">
        <v>3.5999999046325599</v>
      </c>
      <c r="Z1507" t="s">
        <v>2298</v>
      </c>
      <c r="AA1507" t="s">
        <v>3177</v>
      </c>
      <c r="AC1507">
        <v>5</v>
      </c>
      <c r="AD1507">
        <v>1505062</v>
      </c>
      <c r="AE1507">
        <v>2019</v>
      </c>
    </row>
    <row r="1508" spans="1:31">
      <c r="A1508" t="s">
        <v>6729</v>
      </c>
      <c r="B1508">
        <v>55730</v>
      </c>
      <c r="C1508" t="s">
        <v>4274</v>
      </c>
      <c r="D1508">
        <v>0</v>
      </c>
      <c r="E1508">
        <v>612440</v>
      </c>
      <c r="F1508" t="s">
        <v>2292</v>
      </c>
      <c r="G1508">
        <v>422</v>
      </c>
      <c r="H1508">
        <v>199</v>
      </c>
      <c r="I1508">
        <v>4000</v>
      </c>
      <c r="J1508">
        <v>171</v>
      </c>
      <c r="K1508">
        <v>191</v>
      </c>
      <c r="L1508">
        <v>40</v>
      </c>
      <c r="M1508">
        <v>40</v>
      </c>
      <c r="N1508">
        <v>47</v>
      </c>
      <c r="P1508">
        <v>20</v>
      </c>
      <c r="Q1508">
        <v>572</v>
      </c>
      <c r="R1508">
        <v>1979</v>
      </c>
      <c r="U1508">
        <v>1979</v>
      </c>
      <c r="V1508">
        <v>12</v>
      </c>
      <c r="W1508">
        <v>9</v>
      </c>
      <c r="X1508" t="s">
        <v>4275</v>
      </c>
      <c r="Y1508" t="s">
        <v>4137</v>
      </c>
      <c r="Z1508" t="s">
        <v>2363</v>
      </c>
      <c r="AA1508" t="s">
        <v>2431</v>
      </c>
      <c r="AB1508" t="s">
        <v>2432</v>
      </c>
      <c r="AC1508">
        <v>4</v>
      </c>
      <c r="AD1508">
        <v>3309692</v>
      </c>
      <c r="AE1508">
        <v>2019</v>
      </c>
    </row>
    <row r="1509" spans="1:31">
      <c r="A1509" t="s">
        <v>6729</v>
      </c>
      <c r="B1509">
        <v>4525</v>
      </c>
      <c r="C1509" t="s">
        <v>4276</v>
      </c>
      <c r="D1509">
        <v>0</v>
      </c>
      <c r="E1509">
        <v>1027644</v>
      </c>
      <c r="F1509" t="s">
        <v>2297</v>
      </c>
      <c r="G1509">
        <v>359</v>
      </c>
      <c r="H1509">
        <v>3463</v>
      </c>
      <c r="I1509">
        <v>3000</v>
      </c>
      <c r="J1509">
        <v>302.89999999999998</v>
      </c>
      <c r="K1509">
        <v>322</v>
      </c>
      <c r="L1509">
        <v>78</v>
      </c>
      <c r="M1509">
        <v>90</v>
      </c>
      <c r="N1509">
        <v>103</v>
      </c>
      <c r="P1509">
        <v>2700</v>
      </c>
      <c r="R1509">
        <v>1994</v>
      </c>
      <c r="U1509">
        <v>1994</v>
      </c>
      <c r="V1509">
        <v>9</v>
      </c>
      <c r="W1509">
        <v>7</v>
      </c>
      <c r="Z1509" t="s">
        <v>2803</v>
      </c>
      <c r="AA1509" t="s">
        <v>4277</v>
      </c>
      <c r="AC1509">
        <v>4</v>
      </c>
      <c r="AD1509">
        <v>1806690</v>
      </c>
      <c r="AE1509">
        <v>2019</v>
      </c>
    </row>
    <row r="1510" spans="1:31">
      <c r="A1510" t="s">
        <v>6729</v>
      </c>
      <c r="B1510">
        <v>21092</v>
      </c>
      <c r="C1510" t="s">
        <v>4278</v>
      </c>
      <c r="D1510">
        <v>0</v>
      </c>
      <c r="E1510">
        <v>528997</v>
      </c>
      <c r="F1510" t="s">
        <v>2386</v>
      </c>
      <c r="G1510">
        <v>335</v>
      </c>
      <c r="H1510">
        <v>22</v>
      </c>
      <c r="I1510">
        <v>220</v>
      </c>
      <c r="J1510">
        <v>47.1</v>
      </c>
      <c r="K1510">
        <v>49.8</v>
      </c>
      <c r="L1510">
        <v>14.5</v>
      </c>
      <c r="M1510">
        <v>14.5</v>
      </c>
      <c r="N1510">
        <v>21</v>
      </c>
      <c r="P1510">
        <v>49</v>
      </c>
      <c r="Q1510">
        <v>7</v>
      </c>
      <c r="R1510">
        <v>1970</v>
      </c>
      <c r="U1510">
        <v>1970</v>
      </c>
      <c r="V1510">
        <v>5</v>
      </c>
      <c r="W1510">
        <v>2</v>
      </c>
      <c r="Z1510" t="s">
        <v>2452</v>
      </c>
      <c r="AC1510">
        <v>5</v>
      </c>
      <c r="AD1510">
        <v>109052</v>
      </c>
      <c r="AE1510">
        <v>2019</v>
      </c>
    </row>
    <row r="1511" spans="1:31">
      <c r="A1511" t="s">
        <v>6729</v>
      </c>
      <c r="B1511">
        <v>65954</v>
      </c>
      <c r="C1511" t="s">
        <v>4279</v>
      </c>
      <c r="D1511">
        <v>0</v>
      </c>
      <c r="E1511">
        <v>532140</v>
      </c>
      <c r="F1511" t="s">
        <v>2442</v>
      </c>
      <c r="G1511">
        <v>351</v>
      </c>
      <c r="H1511">
        <v>28</v>
      </c>
      <c r="I1511">
        <v>700</v>
      </c>
      <c r="J1511">
        <v>58.8</v>
      </c>
      <c r="K1511">
        <v>64</v>
      </c>
      <c r="L1511">
        <v>20</v>
      </c>
      <c r="M1511">
        <v>20</v>
      </c>
      <c r="P1511">
        <v>74</v>
      </c>
      <c r="R1511">
        <v>1971</v>
      </c>
      <c r="U1511">
        <v>1971</v>
      </c>
      <c r="V1511">
        <v>4</v>
      </c>
      <c r="W1511">
        <v>4</v>
      </c>
      <c r="Z1511" t="s">
        <v>2636</v>
      </c>
      <c r="AA1511" t="s">
        <v>4280</v>
      </c>
      <c r="AC1511">
        <v>5</v>
      </c>
      <c r="AD1511">
        <v>1209261</v>
      </c>
      <c r="AE1511">
        <v>2019</v>
      </c>
    </row>
    <row r="1512" spans="1:31">
      <c r="A1512" t="s">
        <v>6729</v>
      </c>
      <c r="B1512">
        <v>84282</v>
      </c>
      <c r="C1512" t="s">
        <v>4281</v>
      </c>
      <c r="D1512">
        <v>0</v>
      </c>
      <c r="E1512">
        <v>288099</v>
      </c>
      <c r="F1512" t="s">
        <v>2446</v>
      </c>
      <c r="G1512">
        <v>351</v>
      </c>
      <c r="H1512">
        <v>29</v>
      </c>
      <c r="I1512">
        <v>260</v>
      </c>
      <c r="J1512">
        <v>54.8</v>
      </c>
      <c r="K1512">
        <v>54.8</v>
      </c>
      <c r="L1512">
        <v>16</v>
      </c>
      <c r="M1512">
        <v>16</v>
      </c>
      <c r="N1512">
        <v>14</v>
      </c>
      <c r="P1512">
        <v>111</v>
      </c>
      <c r="R1512">
        <v>1962</v>
      </c>
      <c r="U1512">
        <v>1962</v>
      </c>
      <c r="V1512">
        <v>4.6999998092651296</v>
      </c>
      <c r="W1512">
        <v>3.7999999523162802</v>
      </c>
      <c r="Z1512" t="s">
        <v>3272</v>
      </c>
      <c r="AA1512" t="s">
        <v>4282</v>
      </c>
      <c r="AC1512">
        <v>4</v>
      </c>
      <c r="AD1512">
        <v>2131199</v>
      </c>
      <c r="AE1512">
        <v>2019</v>
      </c>
    </row>
    <row r="1513" spans="1:31">
      <c r="A1513" t="s">
        <v>6729</v>
      </c>
      <c r="B1513">
        <v>17969</v>
      </c>
      <c r="C1513" t="s">
        <v>3891</v>
      </c>
      <c r="D1513">
        <v>0</v>
      </c>
      <c r="E1513">
        <v>501068</v>
      </c>
      <c r="F1513" t="s">
        <v>2446</v>
      </c>
      <c r="G1513">
        <v>351</v>
      </c>
      <c r="H1513">
        <v>65</v>
      </c>
      <c r="I1513">
        <v>360</v>
      </c>
      <c r="J1513">
        <v>91.1</v>
      </c>
      <c r="K1513">
        <v>95</v>
      </c>
      <c r="L1513">
        <v>26.7</v>
      </c>
      <c r="M1513">
        <v>32</v>
      </c>
      <c r="N1513">
        <v>35</v>
      </c>
      <c r="P1513">
        <v>310</v>
      </c>
      <c r="R1513">
        <v>1965</v>
      </c>
      <c r="U1513">
        <v>1965</v>
      </c>
      <c r="V1513">
        <v>5.5</v>
      </c>
      <c r="W1513">
        <v>4.8000001907348597</v>
      </c>
      <c r="Z1513" t="s">
        <v>3272</v>
      </c>
      <c r="AA1513" t="s">
        <v>4282</v>
      </c>
      <c r="AC1513">
        <v>4</v>
      </c>
      <c r="AD1513">
        <v>2131199</v>
      </c>
      <c r="AE1513">
        <v>2019</v>
      </c>
    </row>
    <row r="1514" spans="1:31">
      <c r="A1514" t="s">
        <v>6729</v>
      </c>
      <c r="B1514">
        <v>69023</v>
      </c>
      <c r="C1514" t="s">
        <v>4283</v>
      </c>
      <c r="D1514">
        <v>0</v>
      </c>
      <c r="E1514">
        <v>668036</v>
      </c>
      <c r="F1514" t="s">
        <v>2446</v>
      </c>
      <c r="G1514">
        <v>351</v>
      </c>
      <c r="H1514">
        <v>54</v>
      </c>
      <c r="I1514">
        <v>500</v>
      </c>
      <c r="J1514">
        <v>80.2</v>
      </c>
      <c r="K1514">
        <v>105.2</v>
      </c>
      <c r="L1514">
        <v>30.1</v>
      </c>
      <c r="M1514">
        <v>34</v>
      </c>
      <c r="N1514">
        <v>39</v>
      </c>
      <c r="P1514">
        <v>419</v>
      </c>
      <c r="R1514">
        <v>1984</v>
      </c>
      <c r="U1514">
        <v>1984</v>
      </c>
      <c r="V1514">
        <v>5.4000000953674299</v>
      </c>
      <c r="W1514">
        <v>4.8000001907348597</v>
      </c>
      <c r="Z1514" t="s">
        <v>3272</v>
      </c>
      <c r="AA1514" t="s">
        <v>4282</v>
      </c>
      <c r="AC1514">
        <v>4</v>
      </c>
      <c r="AD1514">
        <v>2131199</v>
      </c>
      <c r="AE1514">
        <v>2019</v>
      </c>
    </row>
    <row r="1515" spans="1:31">
      <c r="A1515" t="s">
        <v>6729</v>
      </c>
      <c r="B1515">
        <v>96316</v>
      </c>
      <c r="C1515" t="s">
        <v>4284</v>
      </c>
      <c r="D1515">
        <v>0</v>
      </c>
      <c r="E1515">
        <v>1021776</v>
      </c>
      <c r="F1515" t="s">
        <v>2446</v>
      </c>
      <c r="G1515">
        <v>351</v>
      </c>
      <c r="H1515">
        <v>890</v>
      </c>
      <c r="I1515">
        <v>600</v>
      </c>
      <c r="J1515">
        <v>87.7</v>
      </c>
      <c r="K1515">
        <v>87.7</v>
      </c>
      <c r="L1515">
        <v>32</v>
      </c>
      <c r="M1515">
        <v>32</v>
      </c>
      <c r="N1515">
        <v>39</v>
      </c>
      <c r="P1515">
        <v>338</v>
      </c>
      <c r="R1515">
        <v>1994</v>
      </c>
      <c r="U1515">
        <v>1994</v>
      </c>
      <c r="V1515">
        <v>5.5</v>
      </c>
      <c r="W1515">
        <v>5</v>
      </c>
      <c r="Z1515" t="s">
        <v>3272</v>
      </c>
      <c r="AA1515" t="s">
        <v>4282</v>
      </c>
      <c r="AC1515">
        <v>4</v>
      </c>
      <c r="AD1515">
        <v>2131199</v>
      </c>
      <c r="AE1515">
        <v>2019</v>
      </c>
    </row>
    <row r="1516" spans="1:31">
      <c r="A1516" t="s">
        <v>6729</v>
      </c>
      <c r="B1516">
        <v>69839</v>
      </c>
      <c r="C1516" t="s">
        <v>4285</v>
      </c>
      <c r="D1516">
        <v>0</v>
      </c>
      <c r="E1516">
        <v>632126</v>
      </c>
      <c r="F1516" t="s">
        <v>2343</v>
      </c>
      <c r="G1516">
        <v>422</v>
      </c>
      <c r="H1516">
        <v>20</v>
      </c>
      <c r="I1516">
        <v>400</v>
      </c>
      <c r="J1516">
        <v>38</v>
      </c>
      <c r="K1516">
        <v>42</v>
      </c>
      <c r="L1516">
        <v>14.1</v>
      </c>
      <c r="M1516">
        <v>14.1</v>
      </c>
      <c r="N1516">
        <v>18</v>
      </c>
      <c r="P1516">
        <v>17</v>
      </c>
      <c r="Q1516">
        <v>1</v>
      </c>
      <c r="R1516">
        <v>1981</v>
      </c>
      <c r="U1516">
        <v>1981</v>
      </c>
      <c r="V1516">
        <v>6</v>
      </c>
      <c r="W1516">
        <v>5</v>
      </c>
      <c r="Z1516" t="s">
        <v>2293</v>
      </c>
      <c r="AA1516" t="s">
        <v>3019</v>
      </c>
      <c r="AC1516">
        <v>4</v>
      </c>
      <c r="AD1516">
        <v>3209568</v>
      </c>
      <c r="AE1516">
        <v>2019</v>
      </c>
    </row>
    <row r="1517" spans="1:31">
      <c r="A1517" t="s">
        <v>6729</v>
      </c>
      <c r="B1517">
        <v>16916</v>
      </c>
      <c r="C1517" t="s">
        <v>4286</v>
      </c>
      <c r="D1517">
        <v>0</v>
      </c>
      <c r="E1517">
        <v>616628</v>
      </c>
      <c r="F1517" t="s">
        <v>2343</v>
      </c>
      <c r="G1517">
        <v>422</v>
      </c>
      <c r="H1517">
        <v>22</v>
      </c>
      <c r="I1517">
        <v>800</v>
      </c>
      <c r="J1517">
        <v>38.799999999999997</v>
      </c>
      <c r="K1517">
        <v>42</v>
      </c>
      <c r="L1517">
        <v>14</v>
      </c>
      <c r="M1517">
        <v>14</v>
      </c>
      <c r="N1517">
        <v>18</v>
      </c>
      <c r="P1517">
        <v>17</v>
      </c>
      <c r="Q1517">
        <v>1</v>
      </c>
      <c r="R1517">
        <v>1980</v>
      </c>
      <c r="U1517">
        <v>1980</v>
      </c>
      <c r="V1517">
        <v>5.5999999046325604</v>
      </c>
      <c r="W1517">
        <v>4</v>
      </c>
      <c r="Z1517" t="s">
        <v>2293</v>
      </c>
      <c r="AA1517" t="s">
        <v>3019</v>
      </c>
      <c r="AC1517">
        <v>4</v>
      </c>
      <c r="AD1517">
        <v>3209568</v>
      </c>
      <c r="AE1517">
        <v>2019</v>
      </c>
    </row>
    <row r="1518" spans="1:31">
      <c r="A1518" t="s">
        <v>6729</v>
      </c>
      <c r="B1518">
        <v>81977</v>
      </c>
      <c r="C1518" t="s">
        <v>4287</v>
      </c>
      <c r="D1518">
        <v>0</v>
      </c>
      <c r="E1518">
        <v>641471</v>
      </c>
      <c r="F1518" t="s">
        <v>2343</v>
      </c>
      <c r="G1518">
        <v>422</v>
      </c>
      <c r="H1518">
        <v>17</v>
      </c>
      <c r="I1518">
        <v>400</v>
      </c>
      <c r="J1518">
        <v>38</v>
      </c>
      <c r="K1518">
        <v>42</v>
      </c>
      <c r="L1518">
        <v>14</v>
      </c>
      <c r="M1518">
        <v>14</v>
      </c>
      <c r="N1518">
        <v>18</v>
      </c>
      <c r="P1518">
        <v>25</v>
      </c>
      <c r="Q1518">
        <v>1</v>
      </c>
      <c r="R1518">
        <v>1981</v>
      </c>
      <c r="U1518">
        <v>1981</v>
      </c>
      <c r="V1518">
        <v>6.3000001907348597</v>
      </c>
      <c r="W1518">
        <v>5</v>
      </c>
      <c r="Z1518" t="s">
        <v>2293</v>
      </c>
      <c r="AA1518" t="s">
        <v>3019</v>
      </c>
      <c r="AC1518">
        <v>4</v>
      </c>
      <c r="AD1518">
        <v>3209568</v>
      </c>
      <c r="AE1518">
        <v>2019</v>
      </c>
    </row>
    <row r="1519" spans="1:31">
      <c r="A1519" t="s">
        <v>6729</v>
      </c>
      <c r="B1519">
        <v>41438</v>
      </c>
      <c r="C1519" t="s">
        <v>4288</v>
      </c>
      <c r="D1519">
        <v>0</v>
      </c>
      <c r="E1519">
        <v>1136167</v>
      </c>
      <c r="F1519" t="s">
        <v>2292</v>
      </c>
      <c r="G1519">
        <v>422</v>
      </c>
      <c r="H1519">
        <v>479</v>
      </c>
      <c r="I1519">
        <v>4750</v>
      </c>
      <c r="J1519">
        <v>187.4</v>
      </c>
      <c r="K1519">
        <v>187.4</v>
      </c>
      <c r="L1519">
        <v>53</v>
      </c>
      <c r="M1519">
        <v>53</v>
      </c>
      <c r="N1519">
        <v>80.7</v>
      </c>
      <c r="P1519">
        <v>16</v>
      </c>
      <c r="Q1519">
        <v>2278</v>
      </c>
      <c r="R1519">
        <v>2003</v>
      </c>
      <c r="U1519">
        <v>2003</v>
      </c>
      <c r="V1519">
        <v>16.2000007629394</v>
      </c>
      <c r="W1519">
        <v>7</v>
      </c>
      <c r="Z1519" t="s">
        <v>2929</v>
      </c>
      <c r="AA1519" t="s">
        <v>2431</v>
      </c>
      <c r="AB1519" t="s">
        <v>2432</v>
      </c>
      <c r="AC1519">
        <v>5</v>
      </c>
      <c r="AD1519">
        <v>2699283</v>
      </c>
      <c r="AE1519">
        <v>2019</v>
      </c>
    </row>
    <row r="1520" spans="1:31">
      <c r="A1520" t="s">
        <v>6729</v>
      </c>
      <c r="B1520">
        <v>79125</v>
      </c>
      <c r="C1520" t="s">
        <v>4289</v>
      </c>
      <c r="D1520">
        <v>0</v>
      </c>
      <c r="E1520">
        <v>1141431</v>
      </c>
      <c r="F1520" t="s">
        <v>2292</v>
      </c>
      <c r="G1520">
        <v>422</v>
      </c>
      <c r="H1520">
        <v>479</v>
      </c>
      <c r="I1520">
        <v>4750</v>
      </c>
      <c r="J1520">
        <v>187.4</v>
      </c>
      <c r="K1520">
        <v>207</v>
      </c>
      <c r="L1520">
        <v>53</v>
      </c>
      <c r="M1520">
        <v>53</v>
      </c>
      <c r="N1520">
        <v>76.900000000000006</v>
      </c>
      <c r="P1520">
        <v>16</v>
      </c>
      <c r="Q1520">
        <v>2278</v>
      </c>
      <c r="R1520">
        <v>2003</v>
      </c>
      <c r="U1520">
        <v>2003</v>
      </c>
      <c r="V1520">
        <v>16.2000007629394</v>
      </c>
      <c r="W1520">
        <v>7</v>
      </c>
      <c r="Z1520" t="s">
        <v>2929</v>
      </c>
      <c r="AA1520" t="s">
        <v>2784</v>
      </c>
      <c r="AC1520">
        <v>5</v>
      </c>
      <c r="AD1520">
        <v>2699283</v>
      </c>
      <c r="AE1520">
        <v>2019</v>
      </c>
    </row>
    <row r="1521" spans="1:31">
      <c r="A1521" t="s">
        <v>6729</v>
      </c>
      <c r="B1521">
        <v>33411</v>
      </c>
      <c r="C1521" t="s">
        <v>4290</v>
      </c>
      <c r="D1521">
        <v>0</v>
      </c>
      <c r="E1521">
        <v>537859</v>
      </c>
      <c r="F1521" t="s">
        <v>2343</v>
      </c>
      <c r="G1521">
        <v>422</v>
      </c>
      <c r="H1521">
        <v>45</v>
      </c>
      <c r="I1521">
        <v>1050</v>
      </c>
      <c r="J1521">
        <v>65</v>
      </c>
      <c r="K1521">
        <v>65</v>
      </c>
      <c r="L1521">
        <v>16.5</v>
      </c>
      <c r="M1521">
        <v>16.5</v>
      </c>
      <c r="N1521">
        <v>15</v>
      </c>
      <c r="P1521">
        <v>35</v>
      </c>
      <c r="Q1521">
        <v>66</v>
      </c>
      <c r="R1521">
        <v>1972</v>
      </c>
      <c r="U1521">
        <v>1972</v>
      </c>
      <c r="V1521">
        <v>4</v>
      </c>
      <c r="W1521">
        <v>3</v>
      </c>
      <c r="Z1521" t="s">
        <v>2293</v>
      </c>
      <c r="AA1521" t="s">
        <v>2387</v>
      </c>
      <c r="AB1521" t="s">
        <v>2388</v>
      </c>
      <c r="AC1521">
        <v>4</v>
      </c>
      <c r="AD1521">
        <v>3235828</v>
      </c>
      <c r="AE1521">
        <v>2019</v>
      </c>
    </row>
    <row r="1522" spans="1:31">
      <c r="A1522" t="s">
        <v>6729</v>
      </c>
      <c r="B1522">
        <v>82756</v>
      </c>
      <c r="C1522" t="s">
        <v>4291</v>
      </c>
      <c r="D1522">
        <v>0</v>
      </c>
      <c r="E1522">
        <v>1267832</v>
      </c>
      <c r="F1522" t="s">
        <v>4292</v>
      </c>
      <c r="G1522">
        <v>333</v>
      </c>
      <c r="H1522">
        <v>65</v>
      </c>
      <c r="I1522">
        <v>1800</v>
      </c>
      <c r="J1522">
        <v>146.9</v>
      </c>
      <c r="K1522">
        <v>146.9</v>
      </c>
      <c r="L1522">
        <v>50</v>
      </c>
      <c r="M1522">
        <v>50</v>
      </c>
      <c r="Q1522">
        <v>603</v>
      </c>
      <c r="R1522">
        <v>2016</v>
      </c>
      <c r="U1522">
        <v>2016</v>
      </c>
      <c r="V1522">
        <v>5.0999999046325604</v>
      </c>
      <c r="W1522">
        <v>2.5999999046325599</v>
      </c>
      <c r="Z1522" t="s">
        <v>2303</v>
      </c>
      <c r="AA1522" t="s">
        <v>2479</v>
      </c>
      <c r="AC1522">
        <v>5</v>
      </c>
      <c r="AD1522">
        <v>4109879</v>
      </c>
      <c r="AE1522">
        <v>2019</v>
      </c>
    </row>
    <row r="1523" spans="1:31">
      <c r="A1523" t="s">
        <v>6729</v>
      </c>
      <c r="B1523">
        <v>45054</v>
      </c>
      <c r="C1523" t="s">
        <v>4293</v>
      </c>
      <c r="D1523">
        <v>0</v>
      </c>
      <c r="E1523">
        <v>1178758</v>
      </c>
      <c r="F1523" t="s">
        <v>2292</v>
      </c>
      <c r="G1523">
        <v>422</v>
      </c>
      <c r="H1523">
        <v>1148</v>
      </c>
      <c r="I1523">
        <v>3299</v>
      </c>
      <c r="J1523">
        <v>261.5</v>
      </c>
      <c r="K1523">
        <v>261.5</v>
      </c>
      <c r="L1523">
        <v>60</v>
      </c>
      <c r="M1523">
        <v>60</v>
      </c>
      <c r="Q1523">
        <v>4200</v>
      </c>
      <c r="R1523">
        <v>2006</v>
      </c>
      <c r="U1523">
        <v>2006</v>
      </c>
      <c r="V1523">
        <v>11</v>
      </c>
      <c r="W1523">
        <v>2</v>
      </c>
      <c r="Z1523" t="s">
        <v>2363</v>
      </c>
      <c r="AC1523">
        <v>4</v>
      </c>
      <c r="AD1523">
        <v>4608242</v>
      </c>
      <c r="AE1523">
        <v>2019</v>
      </c>
    </row>
    <row r="1524" spans="1:31">
      <c r="A1524" t="s">
        <v>6729</v>
      </c>
      <c r="B1524">
        <v>40020</v>
      </c>
      <c r="C1524" t="s">
        <v>4294</v>
      </c>
      <c r="D1524">
        <v>0</v>
      </c>
      <c r="E1524">
        <v>1126554</v>
      </c>
      <c r="F1524" t="s">
        <v>2343</v>
      </c>
      <c r="G1524">
        <v>422</v>
      </c>
      <c r="H1524">
        <v>64</v>
      </c>
      <c r="I1524">
        <v>9000</v>
      </c>
      <c r="J1524">
        <v>175.1</v>
      </c>
      <c r="K1524">
        <v>175.1</v>
      </c>
      <c r="L1524">
        <v>35</v>
      </c>
      <c r="M1524">
        <v>35</v>
      </c>
      <c r="N1524">
        <v>38.6</v>
      </c>
      <c r="P1524">
        <v>97</v>
      </c>
      <c r="Q1524">
        <v>94</v>
      </c>
      <c r="R1524">
        <v>2002</v>
      </c>
      <c r="U1524">
        <v>2002</v>
      </c>
      <c r="V1524">
        <v>10</v>
      </c>
      <c r="W1524">
        <v>7.5</v>
      </c>
      <c r="Z1524" t="s">
        <v>2363</v>
      </c>
      <c r="AA1524" t="s">
        <v>2387</v>
      </c>
      <c r="AB1524" t="s">
        <v>2388</v>
      </c>
      <c r="AC1524">
        <v>4</v>
      </c>
      <c r="AD1524">
        <v>4608242</v>
      </c>
      <c r="AE1524">
        <v>2019</v>
      </c>
    </row>
    <row r="1525" spans="1:31">
      <c r="A1525" t="s">
        <v>6729</v>
      </c>
      <c r="B1525">
        <v>72228</v>
      </c>
      <c r="C1525" t="s">
        <v>4295</v>
      </c>
      <c r="D1525">
        <v>0</v>
      </c>
      <c r="E1525">
        <v>946219</v>
      </c>
      <c r="F1525" t="s">
        <v>2343</v>
      </c>
      <c r="G1525">
        <v>422</v>
      </c>
      <c r="H1525">
        <v>64</v>
      </c>
      <c r="I1525">
        <v>2040</v>
      </c>
      <c r="J1525">
        <v>117.2</v>
      </c>
      <c r="K1525">
        <v>130</v>
      </c>
      <c r="L1525">
        <v>26</v>
      </c>
      <c r="M1525">
        <v>26</v>
      </c>
      <c r="N1525">
        <v>36</v>
      </c>
      <c r="P1525">
        <v>67</v>
      </c>
      <c r="Q1525">
        <v>118</v>
      </c>
      <c r="R1525">
        <v>1989</v>
      </c>
      <c r="U1525">
        <v>1989</v>
      </c>
      <c r="V1525">
        <v>7</v>
      </c>
      <c r="W1525">
        <v>5</v>
      </c>
      <c r="Z1525" t="s">
        <v>2363</v>
      </c>
      <c r="AC1525">
        <v>4</v>
      </c>
      <c r="AD1525">
        <v>4608242</v>
      </c>
      <c r="AE1525">
        <v>2019</v>
      </c>
    </row>
    <row r="1526" spans="1:31">
      <c r="A1526" t="s">
        <v>6729</v>
      </c>
      <c r="B1526">
        <v>75181</v>
      </c>
      <c r="C1526" t="s">
        <v>4296</v>
      </c>
      <c r="D1526">
        <v>0</v>
      </c>
      <c r="E1526">
        <v>979765</v>
      </c>
      <c r="F1526" t="s">
        <v>2292</v>
      </c>
      <c r="G1526">
        <v>422</v>
      </c>
      <c r="H1526">
        <v>160</v>
      </c>
      <c r="I1526">
        <v>2720</v>
      </c>
      <c r="J1526">
        <v>122</v>
      </c>
      <c r="K1526">
        <v>125</v>
      </c>
      <c r="L1526">
        <v>26</v>
      </c>
      <c r="M1526">
        <v>26.1</v>
      </c>
      <c r="N1526">
        <v>34.4</v>
      </c>
      <c r="P1526">
        <v>73</v>
      </c>
      <c r="Q1526">
        <v>780</v>
      </c>
      <c r="R1526">
        <v>1991</v>
      </c>
      <c r="U1526">
        <v>1991</v>
      </c>
      <c r="V1526">
        <v>7</v>
      </c>
      <c r="W1526">
        <v>3</v>
      </c>
      <c r="Z1526" t="s">
        <v>2363</v>
      </c>
      <c r="AC1526">
        <v>4</v>
      </c>
      <c r="AD1526">
        <v>4608242</v>
      </c>
      <c r="AE1526">
        <v>2019</v>
      </c>
    </row>
    <row r="1527" spans="1:31">
      <c r="A1527" t="s">
        <v>6729</v>
      </c>
      <c r="B1527">
        <v>44454</v>
      </c>
      <c r="C1527" t="s">
        <v>4297</v>
      </c>
      <c r="D1527">
        <v>0</v>
      </c>
      <c r="E1527">
        <v>1151580</v>
      </c>
      <c r="F1527" t="s">
        <v>2705</v>
      </c>
      <c r="G1527">
        <v>335</v>
      </c>
      <c r="H1527">
        <v>1158</v>
      </c>
      <c r="I1527">
        <v>6600</v>
      </c>
      <c r="J1527">
        <v>263.5</v>
      </c>
      <c r="K1527">
        <v>263.5</v>
      </c>
      <c r="L1527">
        <v>60</v>
      </c>
      <c r="M1527">
        <v>60</v>
      </c>
      <c r="Q1527">
        <v>4800</v>
      </c>
      <c r="R1527">
        <v>2004</v>
      </c>
      <c r="U1527">
        <v>2004</v>
      </c>
      <c r="V1527">
        <v>20</v>
      </c>
      <c r="W1527">
        <v>4</v>
      </c>
      <c r="Z1527" t="s">
        <v>2809</v>
      </c>
      <c r="AC1527">
        <v>5</v>
      </c>
      <c r="AD1527">
        <v>107078</v>
      </c>
      <c r="AE1527">
        <v>2019</v>
      </c>
    </row>
    <row r="1528" spans="1:31">
      <c r="A1528" t="s">
        <v>6729</v>
      </c>
      <c r="B1528">
        <v>18079</v>
      </c>
      <c r="C1528" t="s">
        <v>4298</v>
      </c>
      <c r="D1528">
        <v>0</v>
      </c>
      <c r="E1528">
        <v>1064872</v>
      </c>
      <c r="F1528" t="s">
        <v>2705</v>
      </c>
      <c r="G1528">
        <v>335</v>
      </c>
      <c r="H1528">
        <v>187</v>
      </c>
      <c r="I1528">
        <v>1560</v>
      </c>
      <c r="J1528">
        <v>150</v>
      </c>
      <c r="K1528">
        <v>150</v>
      </c>
      <c r="L1528">
        <v>50</v>
      </c>
      <c r="M1528">
        <v>50</v>
      </c>
      <c r="N1528">
        <v>47.5</v>
      </c>
      <c r="Q1528">
        <v>180</v>
      </c>
      <c r="R1528">
        <v>1998</v>
      </c>
      <c r="U1528">
        <v>1998</v>
      </c>
      <c r="V1528">
        <v>15</v>
      </c>
      <c r="W1528">
        <v>3</v>
      </c>
      <c r="Z1528" t="s">
        <v>3265</v>
      </c>
      <c r="AA1528" t="s">
        <v>2581</v>
      </c>
      <c r="AC1528">
        <v>4</v>
      </c>
      <c r="AD1528">
        <v>4309168</v>
      </c>
      <c r="AE1528">
        <v>2019</v>
      </c>
    </row>
    <row r="1529" spans="1:31">
      <c r="A1529" t="s">
        <v>6729</v>
      </c>
      <c r="B1529">
        <v>78746</v>
      </c>
      <c r="C1529" t="s">
        <v>2037</v>
      </c>
      <c r="D1529">
        <v>0</v>
      </c>
      <c r="E1529">
        <v>1233425</v>
      </c>
      <c r="F1529" t="s">
        <v>2591</v>
      </c>
      <c r="G1529">
        <v>114</v>
      </c>
      <c r="H1529">
        <v>12837</v>
      </c>
      <c r="I1529">
        <v>12471</v>
      </c>
      <c r="J1529">
        <v>589</v>
      </c>
      <c r="K1529">
        <v>589</v>
      </c>
      <c r="L1529">
        <v>105.8</v>
      </c>
      <c r="M1529">
        <v>105.8</v>
      </c>
      <c r="Q1529">
        <v>40000</v>
      </c>
      <c r="R1529">
        <v>2012</v>
      </c>
      <c r="U1529">
        <v>2012</v>
      </c>
      <c r="V1529">
        <v>40</v>
      </c>
      <c r="W1529">
        <v>15</v>
      </c>
      <c r="Z1529" t="s">
        <v>2363</v>
      </c>
      <c r="AA1529" t="s">
        <v>4299</v>
      </c>
      <c r="AC1529">
        <v>4</v>
      </c>
      <c r="AD1529">
        <v>3309028</v>
      </c>
      <c r="AE1529">
        <v>2019</v>
      </c>
    </row>
    <row r="1530" spans="1:31">
      <c r="A1530" t="s">
        <v>6729</v>
      </c>
      <c r="B1530">
        <v>14775</v>
      </c>
      <c r="C1530" t="s">
        <v>4300</v>
      </c>
      <c r="D1530">
        <v>0</v>
      </c>
      <c r="E1530">
        <v>1055406</v>
      </c>
      <c r="F1530" t="s">
        <v>2292</v>
      </c>
      <c r="G1530">
        <v>422</v>
      </c>
      <c r="H1530">
        <v>65</v>
      </c>
      <c r="I1530">
        <v>1610</v>
      </c>
      <c r="J1530">
        <v>129.5</v>
      </c>
      <c r="K1530">
        <v>145</v>
      </c>
      <c r="L1530">
        <v>36</v>
      </c>
      <c r="M1530">
        <v>36</v>
      </c>
      <c r="N1530">
        <v>61</v>
      </c>
      <c r="P1530">
        <v>15</v>
      </c>
      <c r="Q1530">
        <v>440</v>
      </c>
      <c r="R1530">
        <v>1998</v>
      </c>
      <c r="U1530">
        <v>1998</v>
      </c>
      <c r="V1530">
        <v>10</v>
      </c>
      <c r="W1530">
        <v>8</v>
      </c>
      <c r="Z1530" t="s">
        <v>2293</v>
      </c>
      <c r="AA1530" t="s">
        <v>2331</v>
      </c>
      <c r="AC1530">
        <v>4</v>
      </c>
      <c r="AD1530">
        <v>3208876</v>
      </c>
      <c r="AE1530">
        <v>2019</v>
      </c>
    </row>
    <row r="1531" spans="1:31">
      <c r="A1531" t="s">
        <v>6729</v>
      </c>
      <c r="B1531">
        <v>14793</v>
      </c>
      <c r="C1531" t="s">
        <v>4301</v>
      </c>
      <c r="D1531">
        <v>0</v>
      </c>
      <c r="E1531">
        <v>1055402</v>
      </c>
      <c r="F1531" t="s">
        <v>2292</v>
      </c>
      <c r="G1531">
        <v>422</v>
      </c>
      <c r="H1531">
        <v>62</v>
      </c>
      <c r="I1531">
        <v>1610</v>
      </c>
      <c r="J1531">
        <v>129.5</v>
      </c>
      <c r="K1531">
        <v>145</v>
      </c>
      <c r="L1531">
        <v>36</v>
      </c>
      <c r="M1531">
        <v>36</v>
      </c>
      <c r="N1531">
        <v>61</v>
      </c>
      <c r="P1531">
        <v>15</v>
      </c>
      <c r="Q1531">
        <v>440</v>
      </c>
      <c r="R1531">
        <v>1997</v>
      </c>
      <c r="U1531">
        <v>1997</v>
      </c>
      <c r="V1531">
        <v>10</v>
      </c>
      <c r="W1531">
        <v>8</v>
      </c>
      <c r="Z1531" t="s">
        <v>2293</v>
      </c>
      <c r="AA1531" t="s">
        <v>2345</v>
      </c>
      <c r="AC1531">
        <v>4</v>
      </c>
      <c r="AD1531">
        <v>3208876</v>
      </c>
      <c r="AE1531">
        <v>2019</v>
      </c>
    </row>
    <row r="1532" spans="1:31">
      <c r="A1532" t="s">
        <v>6729</v>
      </c>
      <c r="B1532">
        <v>14780</v>
      </c>
      <c r="C1532" t="s">
        <v>4302</v>
      </c>
      <c r="D1532">
        <v>0</v>
      </c>
      <c r="E1532">
        <v>1062381</v>
      </c>
      <c r="F1532" t="s">
        <v>2292</v>
      </c>
      <c r="G1532">
        <v>422</v>
      </c>
      <c r="H1532">
        <v>65</v>
      </c>
      <c r="I1532">
        <v>1610</v>
      </c>
      <c r="J1532">
        <v>129.5</v>
      </c>
      <c r="K1532">
        <v>145</v>
      </c>
      <c r="L1532">
        <v>36</v>
      </c>
      <c r="M1532">
        <v>36</v>
      </c>
      <c r="N1532">
        <v>61</v>
      </c>
      <c r="P1532">
        <v>15</v>
      </c>
      <c r="Q1532">
        <v>440</v>
      </c>
      <c r="R1532">
        <v>1998</v>
      </c>
      <c r="U1532">
        <v>1998</v>
      </c>
      <c r="V1532">
        <v>10</v>
      </c>
      <c r="W1532">
        <v>8</v>
      </c>
      <c r="Z1532" t="s">
        <v>2293</v>
      </c>
      <c r="AA1532" t="s">
        <v>2507</v>
      </c>
      <c r="AC1532">
        <v>4</v>
      </c>
      <c r="AD1532">
        <v>3208876</v>
      </c>
      <c r="AE1532">
        <v>2019</v>
      </c>
    </row>
    <row r="1533" spans="1:31">
      <c r="A1533" t="s">
        <v>6729</v>
      </c>
      <c r="B1533">
        <v>3150</v>
      </c>
      <c r="C1533" t="s">
        <v>4303</v>
      </c>
      <c r="D1533">
        <v>0</v>
      </c>
      <c r="E1533">
        <v>978869</v>
      </c>
      <c r="F1533" t="s">
        <v>2292</v>
      </c>
      <c r="G1533">
        <v>422</v>
      </c>
      <c r="H1533">
        <v>68</v>
      </c>
      <c r="I1533">
        <v>1520</v>
      </c>
      <c r="J1533">
        <v>129</v>
      </c>
      <c r="K1533">
        <v>129</v>
      </c>
      <c r="L1533">
        <v>36</v>
      </c>
      <c r="M1533">
        <v>36</v>
      </c>
      <c r="N1533">
        <v>40</v>
      </c>
      <c r="P1533">
        <v>18</v>
      </c>
      <c r="Q1533">
        <v>200</v>
      </c>
      <c r="R1533">
        <v>1991</v>
      </c>
      <c r="U1533">
        <v>1991</v>
      </c>
      <c r="V1533">
        <v>10</v>
      </c>
      <c r="W1533">
        <v>6</v>
      </c>
      <c r="Z1533" t="s">
        <v>2293</v>
      </c>
      <c r="AA1533" t="s">
        <v>2345</v>
      </c>
      <c r="AC1533">
        <v>4</v>
      </c>
      <c r="AD1533">
        <v>3208876</v>
      </c>
      <c r="AE1533">
        <v>2019</v>
      </c>
    </row>
    <row r="1534" spans="1:31">
      <c r="A1534" t="s">
        <v>6729</v>
      </c>
      <c r="B1534">
        <v>3341</v>
      </c>
      <c r="C1534" t="s">
        <v>4304</v>
      </c>
      <c r="D1534">
        <v>0</v>
      </c>
      <c r="E1534">
        <v>991838</v>
      </c>
      <c r="F1534" t="s">
        <v>2292</v>
      </c>
      <c r="G1534">
        <v>422</v>
      </c>
      <c r="H1534">
        <v>66</v>
      </c>
      <c r="I1534">
        <v>3056</v>
      </c>
      <c r="J1534">
        <v>121.4</v>
      </c>
      <c r="K1534">
        <v>135</v>
      </c>
      <c r="L1534">
        <v>27</v>
      </c>
      <c r="M1534">
        <v>27</v>
      </c>
      <c r="N1534">
        <v>30</v>
      </c>
      <c r="P1534">
        <v>62</v>
      </c>
      <c r="Q1534">
        <v>98</v>
      </c>
      <c r="R1534">
        <v>1993</v>
      </c>
      <c r="U1534">
        <v>1993</v>
      </c>
      <c r="V1534">
        <v>7</v>
      </c>
      <c r="W1534">
        <v>5</v>
      </c>
      <c r="Z1534" t="s">
        <v>2293</v>
      </c>
      <c r="AA1534" t="s">
        <v>3319</v>
      </c>
      <c r="AC1534">
        <v>4</v>
      </c>
      <c r="AD1534">
        <v>3208876</v>
      </c>
      <c r="AE1534">
        <v>2019</v>
      </c>
    </row>
    <row r="1535" spans="1:31">
      <c r="A1535" t="s">
        <v>6729</v>
      </c>
      <c r="B1535">
        <v>4567</v>
      </c>
      <c r="C1535" t="s">
        <v>4305</v>
      </c>
      <c r="D1535">
        <v>0</v>
      </c>
      <c r="E1535">
        <v>610754</v>
      </c>
      <c r="F1535" t="s">
        <v>2292</v>
      </c>
      <c r="G1535">
        <v>422</v>
      </c>
      <c r="H1535">
        <v>66</v>
      </c>
      <c r="I1535">
        <v>1200</v>
      </c>
      <c r="J1535">
        <v>110</v>
      </c>
      <c r="K1535">
        <v>110</v>
      </c>
      <c r="L1535">
        <v>26</v>
      </c>
      <c r="M1535">
        <v>26</v>
      </c>
      <c r="N1535">
        <v>40</v>
      </c>
      <c r="P1535">
        <v>36</v>
      </c>
      <c r="Q1535">
        <v>32</v>
      </c>
      <c r="R1535">
        <v>1979</v>
      </c>
      <c r="U1535">
        <v>1979</v>
      </c>
      <c r="V1535">
        <v>10</v>
      </c>
      <c r="W1535">
        <v>9</v>
      </c>
      <c r="Z1535" t="s">
        <v>2293</v>
      </c>
      <c r="AA1535" t="s">
        <v>2507</v>
      </c>
      <c r="AC1535">
        <v>4</v>
      </c>
      <c r="AD1535">
        <v>3208876</v>
      </c>
      <c r="AE1535">
        <v>2019</v>
      </c>
    </row>
    <row r="1536" spans="1:31">
      <c r="A1536" t="s">
        <v>6729</v>
      </c>
      <c r="B1536">
        <v>28040</v>
      </c>
      <c r="C1536" t="s">
        <v>4306</v>
      </c>
      <c r="D1536">
        <v>0</v>
      </c>
      <c r="E1536">
        <v>1062382</v>
      </c>
      <c r="F1536" t="s">
        <v>2292</v>
      </c>
      <c r="G1536">
        <v>422</v>
      </c>
      <c r="H1536">
        <v>65</v>
      </c>
      <c r="I1536">
        <v>1610</v>
      </c>
      <c r="J1536">
        <v>129.5</v>
      </c>
      <c r="K1536">
        <v>145</v>
      </c>
      <c r="L1536">
        <v>36</v>
      </c>
      <c r="M1536">
        <v>36</v>
      </c>
      <c r="N1536">
        <v>61</v>
      </c>
      <c r="P1536">
        <v>15</v>
      </c>
      <c r="Q1536">
        <v>440</v>
      </c>
      <c r="R1536">
        <v>1998</v>
      </c>
      <c r="U1536">
        <v>1998</v>
      </c>
      <c r="V1536">
        <v>10</v>
      </c>
      <c r="W1536">
        <v>8</v>
      </c>
      <c r="Z1536" t="s">
        <v>2293</v>
      </c>
      <c r="AA1536" t="s">
        <v>2331</v>
      </c>
      <c r="AC1536">
        <v>4</v>
      </c>
      <c r="AD1536">
        <v>3208876</v>
      </c>
      <c r="AE1536">
        <v>2019</v>
      </c>
    </row>
    <row r="1537" spans="1:31">
      <c r="A1537" t="s">
        <v>6729</v>
      </c>
      <c r="B1537">
        <v>72166</v>
      </c>
      <c r="C1537" t="s">
        <v>4307</v>
      </c>
      <c r="D1537">
        <v>0</v>
      </c>
      <c r="E1537">
        <v>645762</v>
      </c>
      <c r="F1537" t="s">
        <v>2292</v>
      </c>
      <c r="G1537">
        <v>422</v>
      </c>
      <c r="H1537">
        <v>66</v>
      </c>
      <c r="I1537">
        <v>1200</v>
      </c>
      <c r="J1537">
        <v>97.2</v>
      </c>
      <c r="K1537">
        <v>110</v>
      </c>
      <c r="L1537">
        <v>26</v>
      </c>
      <c r="M1537">
        <v>26</v>
      </c>
      <c r="N1537">
        <v>32</v>
      </c>
      <c r="P1537">
        <v>32</v>
      </c>
      <c r="Q1537">
        <v>76</v>
      </c>
      <c r="R1537">
        <v>1982</v>
      </c>
      <c r="U1537">
        <v>1982</v>
      </c>
      <c r="V1537">
        <v>9</v>
      </c>
      <c r="W1537">
        <v>7</v>
      </c>
      <c r="Z1537" t="s">
        <v>2293</v>
      </c>
      <c r="AA1537" t="s">
        <v>2507</v>
      </c>
      <c r="AC1537">
        <v>4</v>
      </c>
      <c r="AD1537">
        <v>3208876</v>
      </c>
      <c r="AE1537">
        <v>2019</v>
      </c>
    </row>
    <row r="1538" spans="1:31">
      <c r="A1538" t="s">
        <v>6729</v>
      </c>
      <c r="B1538">
        <v>19757</v>
      </c>
      <c r="C1538" t="s">
        <v>4308</v>
      </c>
      <c r="D1538">
        <v>0</v>
      </c>
      <c r="E1538">
        <v>1075801</v>
      </c>
      <c r="F1538" t="s">
        <v>2292</v>
      </c>
      <c r="G1538">
        <v>422</v>
      </c>
      <c r="H1538">
        <v>50</v>
      </c>
      <c r="I1538">
        <v>1350</v>
      </c>
      <c r="J1538">
        <v>130.80000000000001</v>
      </c>
      <c r="K1538">
        <v>145</v>
      </c>
      <c r="L1538">
        <v>36</v>
      </c>
      <c r="M1538">
        <v>36</v>
      </c>
      <c r="N1538">
        <v>61</v>
      </c>
      <c r="P1538">
        <v>16</v>
      </c>
      <c r="Q1538">
        <v>440</v>
      </c>
      <c r="R1538">
        <v>1999</v>
      </c>
      <c r="U1538">
        <v>1999</v>
      </c>
      <c r="V1538">
        <v>11.5</v>
      </c>
      <c r="W1538">
        <v>10</v>
      </c>
      <c r="Z1538" t="s">
        <v>2293</v>
      </c>
      <c r="AA1538" t="s">
        <v>2507</v>
      </c>
      <c r="AC1538">
        <v>4</v>
      </c>
      <c r="AD1538">
        <v>3208876</v>
      </c>
      <c r="AE1538">
        <v>2019</v>
      </c>
    </row>
    <row r="1539" spans="1:31">
      <c r="A1539" t="s">
        <v>6729</v>
      </c>
      <c r="B1539">
        <v>11628</v>
      </c>
      <c r="C1539" t="s">
        <v>4309</v>
      </c>
      <c r="D1539">
        <v>0</v>
      </c>
      <c r="E1539">
        <v>1052662</v>
      </c>
      <c r="F1539" t="s">
        <v>2292</v>
      </c>
      <c r="G1539">
        <v>422</v>
      </c>
      <c r="H1539">
        <v>53</v>
      </c>
      <c r="I1539">
        <v>1800</v>
      </c>
      <c r="J1539">
        <v>130.80000000000001</v>
      </c>
      <c r="K1539">
        <v>145</v>
      </c>
      <c r="L1539">
        <v>36</v>
      </c>
      <c r="M1539">
        <v>36</v>
      </c>
      <c r="N1539">
        <v>45</v>
      </c>
      <c r="P1539">
        <v>16</v>
      </c>
      <c r="Q1539">
        <v>151</v>
      </c>
      <c r="R1539">
        <v>1997</v>
      </c>
      <c r="U1539">
        <v>1997</v>
      </c>
      <c r="V1539">
        <v>10.1000003814697</v>
      </c>
      <c r="W1539">
        <v>7</v>
      </c>
      <c r="Z1539" t="s">
        <v>2293</v>
      </c>
      <c r="AA1539" t="s">
        <v>2507</v>
      </c>
      <c r="AC1539">
        <v>4</v>
      </c>
      <c r="AD1539">
        <v>3208876</v>
      </c>
      <c r="AE1539">
        <v>2019</v>
      </c>
    </row>
    <row r="1540" spans="1:31">
      <c r="A1540" t="s">
        <v>6729</v>
      </c>
      <c r="B1540">
        <v>72221</v>
      </c>
      <c r="C1540" t="s">
        <v>4310</v>
      </c>
      <c r="D1540">
        <v>0</v>
      </c>
      <c r="E1540">
        <v>606364</v>
      </c>
      <c r="F1540" t="s">
        <v>2292</v>
      </c>
      <c r="G1540">
        <v>422</v>
      </c>
      <c r="H1540">
        <v>66</v>
      </c>
      <c r="I1540">
        <v>1200</v>
      </c>
      <c r="J1540">
        <v>97.2</v>
      </c>
      <c r="K1540">
        <v>110</v>
      </c>
      <c r="L1540">
        <v>26</v>
      </c>
      <c r="M1540">
        <v>26</v>
      </c>
      <c r="N1540">
        <v>30</v>
      </c>
      <c r="P1540">
        <v>32</v>
      </c>
      <c r="Q1540">
        <v>98</v>
      </c>
      <c r="R1540">
        <v>1979</v>
      </c>
      <c r="S1540" t="s">
        <v>2344</v>
      </c>
      <c r="T1540">
        <v>2004</v>
      </c>
      <c r="U1540">
        <v>2004</v>
      </c>
      <c r="V1540">
        <v>9</v>
      </c>
      <c r="W1540">
        <v>7</v>
      </c>
      <c r="Z1540" t="s">
        <v>2293</v>
      </c>
      <c r="AA1540" t="s">
        <v>2294</v>
      </c>
      <c r="AC1540">
        <v>4</v>
      </c>
      <c r="AD1540">
        <v>3208876</v>
      </c>
      <c r="AE1540">
        <v>2019</v>
      </c>
    </row>
    <row r="1541" spans="1:31">
      <c r="A1541" t="s">
        <v>6729</v>
      </c>
      <c r="B1541">
        <v>67819</v>
      </c>
      <c r="C1541" t="s">
        <v>4311</v>
      </c>
      <c r="D1541">
        <v>0</v>
      </c>
      <c r="E1541">
        <v>602952</v>
      </c>
      <c r="F1541" t="s">
        <v>2292</v>
      </c>
      <c r="G1541">
        <v>422</v>
      </c>
      <c r="H1541">
        <v>66</v>
      </c>
      <c r="I1541">
        <v>1200</v>
      </c>
      <c r="J1541">
        <v>97.2</v>
      </c>
      <c r="K1541">
        <v>110</v>
      </c>
      <c r="L1541">
        <v>26</v>
      </c>
      <c r="M1541">
        <v>26</v>
      </c>
      <c r="N1541">
        <v>30</v>
      </c>
      <c r="P1541">
        <v>32</v>
      </c>
      <c r="Q1541">
        <v>98</v>
      </c>
      <c r="R1541">
        <v>1979</v>
      </c>
      <c r="S1541" t="s">
        <v>2344</v>
      </c>
      <c r="T1541">
        <v>2004</v>
      </c>
      <c r="U1541">
        <v>2004</v>
      </c>
      <c r="V1541">
        <v>9</v>
      </c>
      <c r="W1541">
        <v>7</v>
      </c>
      <c r="Z1541" t="s">
        <v>2293</v>
      </c>
      <c r="AA1541" t="s">
        <v>2507</v>
      </c>
      <c r="AC1541">
        <v>4</v>
      </c>
      <c r="AD1541">
        <v>3208876</v>
      </c>
      <c r="AE1541">
        <v>2019</v>
      </c>
    </row>
    <row r="1542" spans="1:31">
      <c r="A1542" t="s">
        <v>6729</v>
      </c>
      <c r="B1542">
        <v>5370</v>
      </c>
      <c r="C1542" t="s">
        <v>4312</v>
      </c>
      <c r="D1542">
        <v>0</v>
      </c>
      <c r="E1542">
        <v>1029108</v>
      </c>
      <c r="F1542" t="s">
        <v>2292</v>
      </c>
      <c r="G1542">
        <v>422</v>
      </c>
      <c r="H1542">
        <v>66</v>
      </c>
      <c r="I1542">
        <v>1420</v>
      </c>
      <c r="J1542">
        <v>129</v>
      </c>
      <c r="K1542">
        <v>130</v>
      </c>
      <c r="L1542">
        <v>36</v>
      </c>
      <c r="M1542">
        <v>36</v>
      </c>
      <c r="N1542">
        <v>45</v>
      </c>
      <c r="P1542">
        <v>14</v>
      </c>
      <c r="Q1542">
        <v>66</v>
      </c>
      <c r="R1542">
        <v>1995</v>
      </c>
      <c r="U1542">
        <v>1995</v>
      </c>
      <c r="V1542">
        <v>10.5</v>
      </c>
      <c r="W1542">
        <v>7</v>
      </c>
      <c r="Z1542" t="s">
        <v>2293</v>
      </c>
      <c r="AA1542" t="s">
        <v>2331</v>
      </c>
      <c r="AC1542">
        <v>4</v>
      </c>
      <c r="AD1542">
        <v>3208876</v>
      </c>
      <c r="AE1542">
        <v>2019</v>
      </c>
    </row>
    <row r="1543" spans="1:31">
      <c r="A1543" t="s">
        <v>6729</v>
      </c>
      <c r="B1543">
        <v>66182</v>
      </c>
      <c r="C1543" t="s">
        <v>4313</v>
      </c>
      <c r="D1543">
        <v>0</v>
      </c>
      <c r="E1543">
        <v>613095</v>
      </c>
      <c r="F1543" t="s">
        <v>2292</v>
      </c>
      <c r="G1543">
        <v>422</v>
      </c>
      <c r="H1543">
        <v>61</v>
      </c>
      <c r="I1543">
        <v>1200</v>
      </c>
      <c r="J1543">
        <v>106.9</v>
      </c>
      <c r="K1543">
        <v>120</v>
      </c>
      <c r="L1543">
        <v>26</v>
      </c>
      <c r="M1543">
        <v>26</v>
      </c>
      <c r="N1543">
        <v>40</v>
      </c>
      <c r="P1543">
        <v>20</v>
      </c>
      <c r="Q1543">
        <v>29</v>
      </c>
      <c r="R1543">
        <v>1979</v>
      </c>
      <c r="U1543">
        <v>1979</v>
      </c>
      <c r="V1543">
        <v>8.6000003814697195</v>
      </c>
      <c r="W1543">
        <v>6</v>
      </c>
      <c r="Z1543" t="s">
        <v>2293</v>
      </c>
      <c r="AA1543" t="s">
        <v>2507</v>
      </c>
      <c r="AC1543">
        <v>4</v>
      </c>
      <c r="AD1543">
        <v>3208876</v>
      </c>
      <c r="AE1543">
        <v>2019</v>
      </c>
    </row>
    <row r="1544" spans="1:31">
      <c r="A1544" t="s">
        <v>6729</v>
      </c>
      <c r="B1544">
        <v>68504</v>
      </c>
      <c r="C1544" t="s">
        <v>4314</v>
      </c>
      <c r="D1544">
        <v>0</v>
      </c>
      <c r="E1544">
        <v>636863</v>
      </c>
      <c r="F1544" t="s">
        <v>2292</v>
      </c>
      <c r="G1544">
        <v>422</v>
      </c>
      <c r="H1544">
        <v>66</v>
      </c>
      <c r="I1544">
        <v>1280</v>
      </c>
      <c r="J1544">
        <v>113.2</v>
      </c>
      <c r="K1544">
        <v>130</v>
      </c>
      <c r="L1544">
        <v>28</v>
      </c>
      <c r="M1544">
        <v>28</v>
      </c>
      <c r="N1544">
        <v>45</v>
      </c>
      <c r="P1544">
        <v>16</v>
      </c>
      <c r="Q1544">
        <v>200</v>
      </c>
      <c r="R1544">
        <v>1981</v>
      </c>
      <c r="U1544">
        <v>1981</v>
      </c>
      <c r="V1544">
        <v>12</v>
      </c>
      <c r="W1544">
        <v>9</v>
      </c>
      <c r="Z1544" t="s">
        <v>2293</v>
      </c>
      <c r="AA1544" t="s">
        <v>3381</v>
      </c>
      <c r="AB1544" t="s">
        <v>3382</v>
      </c>
      <c r="AC1544">
        <v>4</v>
      </c>
      <c r="AD1544">
        <v>3208876</v>
      </c>
      <c r="AE1544">
        <v>2019</v>
      </c>
    </row>
    <row r="1545" spans="1:31">
      <c r="A1545" t="s">
        <v>6729</v>
      </c>
      <c r="B1545">
        <v>66189</v>
      </c>
      <c r="C1545" t="s">
        <v>4315</v>
      </c>
      <c r="D1545">
        <v>0</v>
      </c>
      <c r="E1545">
        <v>640022</v>
      </c>
      <c r="F1545" t="s">
        <v>2292</v>
      </c>
      <c r="G1545">
        <v>422</v>
      </c>
      <c r="H1545">
        <v>67</v>
      </c>
      <c r="I1545">
        <v>1280</v>
      </c>
      <c r="J1545">
        <v>137.30000000000001</v>
      </c>
      <c r="K1545">
        <v>146</v>
      </c>
      <c r="L1545">
        <v>26</v>
      </c>
      <c r="M1545">
        <v>26</v>
      </c>
      <c r="N1545">
        <v>34</v>
      </c>
      <c r="P1545">
        <v>20</v>
      </c>
      <c r="Q1545">
        <v>180</v>
      </c>
      <c r="R1545">
        <v>1981</v>
      </c>
      <c r="U1545">
        <v>1981</v>
      </c>
      <c r="V1545">
        <v>10</v>
      </c>
      <c r="W1545">
        <v>6</v>
      </c>
      <c r="Z1545" t="s">
        <v>2293</v>
      </c>
      <c r="AA1545" t="s">
        <v>2294</v>
      </c>
      <c r="AC1545">
        <v>4</v>
      </c>
      <c r="AD1545">
        <v>3208876</v>
      </c>
      <c r="AE1545">
        <v>2019</v>
      </c>
    </row>
    <row r="1546" spans="1:31">
      <c r="A1546" t="s">
        <v>6729</v>
      </c>
      <c r="B1546">
        <v>69787</v>
      </c>
      <c r="C1546" t="s">
        <v>4316</v>
      </c>
      <c r="D1546">
        <v>0</v>
      </c>
      <c r="E1546">
        <v>652630</v>
      </c>
      <c r="F1546" t="s">
        <v>2292</v>
      </c>
      <c r="G1546">
        <v>422</v>
      </c>
      <c r="H1546">
        <v>60</v>
      </c>
      <c r="I1546">
        <v>1280</v>
      </c>
      <c r="J1546">
        <v>104.3</v>
      </c>
      <c r="K1546">
        <v>115</v>
      </c>
      <c r="L1546">
        <v>32</v>
      </c>
      <c r="M1546">
        <v>32</v>
      </c>
      <c r="N1546">
        <v>42</v>
      </c>
      <c r="P1546">
        <v>10</v>
      </c>
      <c r="Q1546">
        <v>267</v>
      </c>
      <c r="R1546">
        <v>1982</v>
      </c>
      <c r="U1546">
        <v>1982</v>
      </c>
      <c r="V1546">
        <v>10</v>
      </c>
      <c r="W1546">
        <v>7</v>
      </c>
      <c r="Z1546" t="s">
        <v>2293</v>
      </c>
      <c r="AA1546" t="s">
        <v>2507</v>
      </c>
      <c r="AC1546">
        <v>4</v>
      </c>
      <c r="AD1546">
        <v>3208876</v>
      </c>
      <c r="AE1546">
        <v>2019</v>
      </c>
    </row>
    <row r="1547" spans="1:31">
      <c r="A1547" t="s">
        <v>6729</v>
      </c>
      <c r="B1547">
        <v>68503</v>
      </c>
      <c r="C1547" t="s">
        <v>4317</v>
      </c>
      <c r="D1547">
        <v>0</v>
      </c>
      <c r="E1547">
        <v>623717</v>
      </c>
      <c r="F1547" t="s">
        <v>2292</v>
      </c>
      <c r="G1547">
        <v>422</v>
      </c>
      <c r="H1547">
        <v>66</v>
      </c>
      <c r="I1547">
        <v>1200</v>
      </c>
      <c r="J1547">
        <v>113.2</v>
      </c>
      <c r="K1547">
        <v>130</v>
      </c>
      <c r="L1547">
        <v>28</v>
      </c>
      <c r="M1547">
        <v>28</v>
      </c>
      <c r="N1547">
        <v>45</v>
      </c>
      <c r="P1547">
        <v>16</v>
      </c>
      <c r="Q1547">
        <v>200</v>
      </c>
      <c r="R1547">
        <v>1980</v>
      </c>
      <c r="U1547">
        <v>1980</v>
      </c>
      <c r="V1547">
        <v>12</v>
      </c>
      <c r="W1547">
        <v>9</v>
      </c>
      <c r="Z1547" t="s">
        <v>2293</v>
      </c>
      <c r="AA1547" t="s">
        <v>2507</v>
      </c>
      <c r="AC1547">
        <v>4</v>
      </c>
      <c r="AD1547">
        <v>3208876</v>
      </c>
      <c r="AE1547">
        <v>2019</v>
      </c>
    </row>
    <row r="1548" spans="1:31">
      <c r="A1548" t="s">
        <v>6729</v>
      </c>
      <c r="B1548">
        <v>67818</v>
      </c>
      <c r="C1548" t="s">
        <v>4318</v>
      </c>
      <c r="D1548">
        <v>0</v>
      </c>
      <c r="E1548">
        <v>596206</v>
      </c>
      <c r="F1548" t="s">
        <v>2292</v>
      </c>
      <c r="G1548">
        <v>422</v>
      </c>
      <c r="H1548">
        <v>66</v>
      </c>
      <c r="I1548">
        <v>1200</v>
      </c>
      <c r="J1548">
        <v>97.2</v>
      </c>
      <c r="K1548">
        <v>110</v>
      </c>
      <c r="L1548">
        <v>26</v>
      </c>
      <c r="M1548">
        <v>26</v>
      </c>
      <c r="N1548">
        <v>30</v>
      </c>
      <c r="P1548">
        <v>32</v>
      </c>
      <c r="Q1548">
        <v>98</v>
      </c>
      <c r="R1548">
        <v>1978</v>
      </c>
      <c r="S1548" t="s">
        <v>2344</v>
      </c>
      <c r="T1548">
        <v>2004</v>
      </c>
      <c r="U1548">
        <v>2004</v>
      </c>
      <c r="V1548">
        <v>9</v>
      </c>
      <c r="W1548">
        <v>7</v>
      </c>
      <c r="Z1548" t="s">
        <v>2293</v>
      </c>
      <c r="AA1548" t="s">
        <v>2294</v>
      </c>
      <c r="AC1548">
        <v>4</v>
      </c>
      <c r="AD1548">
        <v>3208876</v>
      </c>
      <c r="AE1548">
        <v>2019</v>
      </c>
    </row>
    <row r="1549" spans="1:31">
      <c r="A1549" t="s">
        <v>6729</v>
      </c>
      <c r="B1549">
        <v>68714</v>
      </c>
      <c r="C1549" t="s">
        <v>4319</v>
      </c>
      <c r="D1549">
        <v>0</v>
      </c>
      <c r="E1549">
        <v>587507</v>
      </c>
      <c r="F1549" t="s">
        <v>2292</v>
      </c>
      <c r="G1549">
        <v>422</v>
      </c>
      <c r="H1549">
        <v>67</v>
      </c>
      <c r="I1549">
        <v>1280</v>
      </c>
      <c r="J1549">
        <v>113</v>
      </c>
      <c r="K1549">
        <v>125</v>
      </c>
      <c r="L1549">
        <v>26</v>
      </c>
      <c r="M1549">
        <v>26</v>
      </c>
      <c r="N1549">
        <v>45</v>
      </c>
      <c r="P1549">
        <v>43</v>
      </c>
      <c r="Q1549">
        <v>39</v>
      </c>
      <c r="R1549">
        <v>1977</v>
      </c>
      <c r="U1549">
        <v>1977</v>
      </c>
      <c r="V1549">
        <v>7.0999999046325604</v>
      </c>
      <c r="W1549">
        <v>4</v>
      </c>
      <c r="Z1549" t="s">
        <v>2293</v>
      </c>
      <c r="AA1549" t="s">
        <v>2507</v>
      </c>
      <c r="AC1549">
        <v>4</v>
      </c>
      <c r="AD1549">
        <v>3208876</v>
      </c>
      <c r="AE1549">
        <v>2019</v>
      </c>
    </row>
    <row r="1550" spans="1:31">
      <c r="A1550" t="s">
        <v>6729</v>
      </c>
      <c r="B1550">
        <v>72222</v>
      </c>
      <c r="C1550" t="s">
        <v>4320</v>
      </c>
      <c r="D1550">
        <v>0</v>
      </c>
      <c r="E1550">
        <v>591434</v>
      </c>
      <c r="F1550" t="s">
        <v>2292</v>
      </c>
      <c r="G1550">
        <v>422</v>
      </c>
      <c r="H1550">
        <v>66</v>
      </c>
      <c r="I1550">
        <v>1200</v>
      </c>
      <c r="J1550">
        <v>97</v>
      </c>
      <c r="K1550">
        <v>110</v>
      </c>
      <c r="L1550">
        <v>26</v>
      </c>
      <c r="M1550">
        <v>26</v>
      </c>
      <c r="N1550">
        <v>32</v>
      </c>
      <c r="P1550">
        <v>32</v>
      </c>
      <c r="Q1550">
        <v>76</v>
      </c>
      <c r="R1550">
        <v>1978</v>
      </c>
      <c r="U1550">
        <v>1978</v>
      </c>
      <c r="V1550">
        <v>9</v>
      </c>
      <c r="W1550">
        <v>7</v>
      </c>
      <c r="Z1550" t="s">
        <v>2293</v>
      </c>
      <c r="AA1550" t="s">
        <v>3385</v>
      </c>
      <c r="AC1550">
        <v>4</v>
      </c>
      <c r="AD1550">
        <v>3208876</v>
      </c>
      <c r="AE1550">
        <v>2019</v>
      </c>
    </row>
    <row r="1551" spans="1:31">
      <c r="A1551" t="s">
        <v>6729</v>
      </c>
      <c r="B1551">
        <v>60167</v>
      </c>
      <c r="C1551" t="s">
        <v>4321</v>
      </c>
      <c r="D1551">
        <v>0</v>
      </c>
      <c r="E1551">
        <v>629942</v>
      </c>
      <c r="F1551" t="s">
        <v>2292</v>
      </c>
      <c r="G1551">
        <v>422</v>
      </c>
      <c r="H1551">
        <v>66</v>
      </c>
      <c r="I1551">
        <v>1300</v>
      </c>
      <c r="J1551">
        <v>97.2</v>
      </c>
      <c r="K1551">
        <v>110</v>
      </c>
      <c r="L1551">
        <v>26</v>
      </c>
      <c r="M1551">
        <v>26</v>
      </c>
      <c r="N1551">
        <v>30</v>
      </c>
      <c r="P1551">
        <v>32</v>
      </c>
      <c r="Q1551">
        <v>98</v>
      </c>
      <c r="R1551">
        <v>1980</v>
      </c>
      <c r="U1551">
        <v>1980</v>
      </c>
      <c r="V1551">
        <v>9</v>
      </c>
      <c r="W1551">
        <v>7</v>
      </c>
      <c r="Z1551" t="s">
        <v>2293</v>
      </c>
      <c r="AA1551" t="s">
        <v>2294</v>
      </c>
      <c r="AC1551">
        <v>4</v>
      </c>
      <c r="AD1551">
        <v>3208876</v>
      </c>
      <c r="AE1551">
        <v>2019</v>
      </c>
    </row>
    <row r="1552" spans="1:31">
      <c r="A1552" t="s">
        <v>6729</v>
      </c>
      <c r="B1552">
        <v>74632</v>
      </c>
      <c r="C1552" t="s">
        <v>4322</v>
      </c>
      <c r="D1552">
        <v>0</v>
      </c>
      <c r="E1552">
        <v>974292</v>
      </c>
      <c r="F1552" t="s">
        <v>2292</v>
      </c>
      <c r="G1552">
        <v>422</v>
      </c>
      <c r="H1552">
        <v>59</v>
      </c>
      <c r="I1552">
        <v>1200</v>
      </c>
      <c r="J1552">
        <v>124.3</v>
      </c>
      <c r="K1552">
        <v>130</v>
      </c>
      <c r="L1552">
        <v>32</v>
      </c>
      <c r="M1552">
        <v>32</v>
      </c>
      <c r="N1552">
        <v>40</v>
      </c>
      <c r="P1552">
        <v>16</v>
      </c>
      <c r="Q1552">
        <v>59</v>
      </c>
      <c r="R1552">
        <v>1991</v>
      </c>
      <c r="U1552">
        <v>1991</v>
      </c>
      <c r="V1552">
        <v>10.1000003814697</v>
      </c>
      <c r="W1552">
        <v>7</v>
      </c>
      <c r="Z1552" t="s">
        <v>2293</v>
      </c>
      <c r="AA1552" t="s">
        <v>3851</v>
      </c>
      <c r="AC1552">
        <v>4</v>
      </c>
      <c r="AD1552">
        <v>3208876</v>
      </c>
      <c r="AE1552">
        <v>2019</v>
      </c>
    </row>
    <row r="1553" spans="1:31">
      <c r="A1553" t="s">
        <v>6729</v>
      </c>
      <c r="B1553">
        <v>36655</v>
      </c>
      <c r="C1553" t="s">
        <v>4323</v>
      </c>
      <c r="D1553">
        <v>0</v>
      </c>
      <c r="E1553">
        <v>1103038</v>
      </c>
      <c r="F1553" t="s">
        <v>2292</v>
      </c>
      <c r="G1553">
        <v>422</v>
      </c>
      <c r="H1553">
        <v>47</v>
      </c>
      <c r="I1553">
        <v>1500</v>
      </c>
      <c r="J1553">
        <v>130.80000000000001</v>
      </c>
      <c r="K1553">
        <v>130.80000000000001</v>
      </c>
      <c r="L1553">
        <v>36</v>
      </c>
      <c r="M1553">
        <v>36</v>
      </c>
      <c r="N1553">
        <v>48.5</v>
      </c>
      <c r="P1553">
        <v>16</v>
      </c>
      <c r="Q1553">
        <v>443</v>
      </c>
      <c r="R1553">
        <v>2000</v>
      </c>
      <c r="U1553">
        <v>2000</v>
      </c>
      <c r="V1553">
        <v>10</v>
      </c>
      <c r="W1553">
        <v>4</v>
      </c>
      <c r="X1553" t="s">
        <v>3632</v>
      </c>
      <c r="Y1553" t="s">
        <v>3633</v>
      </c>
      <c r="Z1553" t="s">
        <v>2293</v>
      </c>
      <c r="AA1553" t="s">
        <v>3717</v>
      </c>
      <c r="AC1553">
        <v>4</v>
      </c>
      <c r="AD1553">
        <v>3208876</v>
      </c>
      <c r="AE1553">
        <v>2019</v>
      </c>
    </row>
    <row r="1554" spans="1:31">
      <c r="A1554" t="s">
        <v>6729</v>
      </c>
      <c r="B1554">
        <v>66184</v>
      </c>
      <c r="C1554" t="s">
        <v>4324</v>
      </c>
      <c r="D1554">
        <v>0</v>
      </c>
      <c r="E1554">
        <v>628633</v>
      </c>
      <c r="F1554" t="s">
        <v>2292</v>
      </c>
      <c r="G1554">
        <v>422</v>
      </c>
      <c r="H1554">
        <v>65</v>
      </c>
      <c r="I1554">
        <v>1200</v>
      </c>
      <c r="J1554">
        <v>106.9</v>
      </c>
      <c r="K1554">
        <v>116</v>
      </c>
      <c r="L1554">
        <v>26</v>
      </c>
      <c r="M1554">
        <v>26</v>
      </c>
      <c r="N1554">
        <v>32</v>
      </c>
      <c r="P1554">
        <v>16</v>
      </c>
      <c r="Q1554">
        <v>80</v>
      </c>
      <c r="R1554">
        <v>1980</v>
      </c>
      <c r="U1554">
        <v>1980</v>
      </c>
      <c r="V1554">
        <v>8.6000003814697195</v>
      </c>
      <c r="W1554">
        <v>6</v>
      </c>
      <c r="Z1554" t="s">
        <v>2293</v>
      </c>
      <c r="AA1554" t="s">
        <v>2294</v>
      </c>
      <c r="AC1554">
        <v>4</v>
      </c>
      <c r="AD1554">
        <v>3208876</v>
      </c>
      <c r="AE1554">
        <v>2019</v>
      </c>
    </row>
    <row r="1555" spans="1:31">
      <c r="A1555" t="s">
        <v>6729</v>
      </c>
      <c r="B1555">
        <v>70590</v>
      </c>
      <c r="C1555" t="s">
        <v>4325</v>
      </c>
      <c r="D1555">
        <v>0</v>
      </c>
      <c r="E1555">
        <v>607624</v>
      </c>
      <c r="F1555" t="s">
        <v>2292</v>
      </c>
      <c r="G1555">
        <v>422</v>
      </c>
      <c r="H1555">
        <v>66</v>
      </c>
      <c r="I1555">
        <v>1200</v>
      </c>
      <c r="J1555">
        <v>97.2</v>
      </c>
      <c r="K1555">
        <v>110</v>
      </c>
      <c r="L1555">
        <v>26</v>
      </c>
      <c r="M1555">
        <v>26</v>
      </c>
      <c r="N1555">
        <v>36</v>
      </c>
      <c r="P1555">
        <v>32</v>
      </c>
      <c r="Q1555">
        <v>76</v>
      </c>
      <c r="R1555">
        <v>1979</v>
      </c>
      <c r="U1555">
        <v>1979</v>
      </c>
      <c r="V1555">
        <v>9</v>
      </c>
      <c r="W1555">
        <v>7</v>
      </c>
      <c r="Z1555" t="s">
        <v>2293</v>
      </c>
      <c r="AA1555" t="s">
        <v>2294</v>
      </c>
      <c r="AC1555">
        <v>4</v>
      </c>
      <c r="AD1555">
        <v>3208876</v>
      </c>
      <c r="AE1555">
        <v>2019</v>
      </c>
    </row>
    <row r="1556" spans="1:31">
      <c r="A1556" t="s">
        <v>6729</v>
      </c>
      <c r="B1556">
        <v>71942</v>
      </c>
      <c r="C1556" t="s">
        <v>4326</v>
      </c>
      <c r="D1556">
        <v>0</v>
      </c>
      <c r="E1556">
        <v>635631</v>
      </c>
      <c r="F1556" t="s">
        <v>2292</v>
      </c>
      <c r="G1556">
        <v>422</v>
      </c>
      <c r="H1556">
        <v>66</v>
      </c>
      <c r="I1556">
        <v>1280</v>
      </c>
      <c r="J1556">
        <v>130.19999999999999</v>
      </c>
      <c r="K1556">
        <v>145</v>
      </c>
      <c r="L1556">
        <v>30</v>
      </c>
      <c r="M1556">
        <v>30</v>
      </c>
      <c r="N1556">
        <v>45</v>
      </c>
      <c r="P1556">
        <v>14</v>
      </c>
      <c r="Q1556">
        <v>210</v>
      </c>
      <c r="R1556">
        <v>1981</v>
      </c>
      <c r="U1556">
        <v>1981</v>
      </c>
      <c r="V1556">
        <v>12</v>
      </c>
      <c r="W1556">
        <v>8</v>
      </c>
      <c r="Z1556" t="s">
        <v>2293</v>
      </c>
      <c r="AA1556" t="s">
        <v>2331</v>
      </c>
      <c r="AC1556">
        <v>4</v>
      </c>
      <c r="AD1556">
        <v>3208876</v>
      </c>
      <c r="AE1556">
        <v>2019</v>
      </c>
    </row>
    <row r="1557" spans="1:31">
      <c r="A1557" t="s">
        <v>6729</v>
      </c>
      <c r="B1557">
        <v>45546</v>
      </c>
      <c r="C1557" t="s">
        <v>4327</v>
      </c>
      <c r="D1557">
        <v>0</v>
      </c>
      <c r="E1557">
        <v>1178637</v>
      </c>
      <c r="F1557" t="s">
        <v>2292</v>
      </c>
      <c r="G1557">
        <v>422</v>
      </c>
      <c r="H1557">
        <v>60</v>
      </c>
      <c r="I1557">
        <v>1700</v>
      </c>
      <c r="J1557">
        <v>130.6</v>
      </c>
      <c r="K1557">
        <v>145</v>
      </c>
      <c r="L1557">
        <v>36</v>
      </c>
      <c r="M1557">
        <v>36</v>
      </c>
      <c r="N1557">
        <v>56</v>
      </c>
      <c r="P1557">
        <v>15</v>
      </c>
      <c r="Q1557">
        <v>369</v>
      </c>
      <c r="R1557">
        <v>2005</v>
      </c>
      <c r="U1557">
        <v>2005</v>
      </c>
      <c r="V1557">
        <v>10</v>
      </c>
      <c r="W1557">
        <v>8</v>
      </c>
      <c r="Z1557" t="s">
        <v>2293</v>
      </c>
      <c r="AA1557" t="s">
        <v>2387</v>
      </c>
      <c r="AB1557" t="s">
        <v>2388</v>
      </c>
      <c r="AC1557">
        <v>4</v>
      </c>
      <c r="AD1557">
        <v>3208876</v>
      </c>
      <c r="AE1557">
        <v>2019</v>
      </c>
    </row>
    <row r="1558" spans="1:31">
      <c r="A1558" t="s">
        <v>6729</v>
      </c>
      <c r="B1558">
        <v>71519</v>
      </c>
      <c r="C1558" t="s">
        <v>4328</v>
      </c>
      <c r="D1558">
        <v>0</v>
      </c>
      <c r="E1558">
        <v>639248</v>
      </c>
      <c r="F1558" t="s">
        <v>2292</v>
      </c>
      <c r="G1558">
        <v>422</v>
      </c>
      <c r="H1558">
        <v>66</v>
      </c>
      <c r="I1558">
        <v>1280</v>
      </c>
      <c r="J1558">
        <v>130.19999999999999</v>
      </c>
      <c r="K1558">
        <v>145</v>
      </c>
      <c r="L1558">
        <v>30</v>
      </c>
      <c r="M1558">
        <v>30</v>
      </c>
      <c r="N1558">
        <v>45</v>
      </c>
      <c r="P1558">
        <v>14</v>
      </c>
      <c r="Q1558">
        <v>300</v>
      </c>
      <c r="R1558">
        <v>1981</v>
      </c>
      <c r="U1558">
        <v>1981</v>
      </c>
      <c r="V1558">
        <v>12</v>
      </c>
      <c r="W1558">
        <v>8</v>
      </c>
      <c r="Z1558" t="s">
        <v>2293</v>
      </c>
      <c r="AA1558" t="s">
        <v>2507</v>
      </c>
      <c r="AC1558">
        <v>4</v>
      </c>
      <c r="AD1558">
        <v>3208876</v>
      </c>
      <c r="AE1558">
        <v>2019</v>
      </c>
    </row>
    <row r="1559" spans="1:31">
      <c r="A1559" t="s">
        <v>6729</v>
      </c>
      <c r="B1559">
        <v>68749</v>
      </c>
      <c r="C1559" t="s">
        <v>4329</v>
      </c>
      <c r="D1559">
        <v>0</v>
      </c>
      <c r="E1559">
        <v>663407</v>
      </c>
      <c r="F1559" t="s">
        <v>2292</v>
      </c>
      <c r="G1559">
        <v>422</v>
      </c>
      <c r="H1559">
        <v>61</v>
      </c>
      <c r="I1559">
        <v>1280</v>
      </c>
      <c r="J1559">
        <v>126.9</v>
      </c>
      <c r="K1559">
        <v>140</v>
      </c>
      <c r="L1559">
        <v>32</v>
      </c>
      <c r="M1559">
        <v>32</v>
      </c>
      <c r="N1559">
        <v>45</v>
      </c>
      <c r="P1559">
        <v>13</v>
      </c>
      <c r="Q1559">
        <v>250</v>
      </c>
      <c r="R1559">
        <v>1984</v>
      </c>
      <c r="U1559">
        <v>1984</v>
      </c>
      <c r="V1559">
        <v>14</v>
      </c>
      <c r="W1559">
        <v>9.8000001907348597</v>
      </c>
      <c r="Z1559" t="s">
        <v>2293</v>
      </c>
      <c r="AA1559" t="s">
        <v>2294</v>
      </c>
      <c r="AC1559">
        <v>4</v>
      </c>
      <c r="AD1559">
        <v>3208876</v>
      </c>
      <c r="AE1559">
        <v>2019</v>
      </c>
    </row>
    <row r="1560" spans="1:31">
      <c r="A1560" t="s">
        <v>6729</v>
      </c>
      <c r="B1560">
        <v>69604</v>
      </c>
      <c r="C1560" t="s">
        <v>4330</v>
      </c>
      <c r="D1560">
        <v>0</v>
      </c>
      <c r="E1560">
        <v>633451</v>
      </c>
      <c r="F1560" t="s">
        <v>2292</v>
      </c>
      <c r="G1560">
        <v>422</v>
      </c>
      <c r="H1560">
        <v>66</v>
      </c>
      <c r="I1560">
        <v>1200</v>
      </c>
      <c r="J1560">
        <v>97.2</v>
      </c>
      <c r="K1560">
        <v>110</v>
      </c>
      <c r="L1560">
        <v>26</v>
      </c>
      <c r="M1560">
        <v>26</v>
      </c>
      <c r="N1560">
        <v>32</v>
      </c>
      <c r="P1560">
        <v>32</v>
      </c>
      <c r="Q1560">
        <v>165</v>
      </c>
      <c r="R1560">
        <v>1981</v>
      </c>
      <c r="U1560">
        <v>1981</v>
      </c>
      <c r="V1560">
        <v>6.6999998092651296</v>
      </c>
      <c r="W1560">
        <v>4</v>
      </c>
      <c r="Z1560" t="s">
        <v>2293</v>
      </c>
      <c r="AA1560" t="s">
        <v>2294</v>
      </c>
      <c r="AC1560">
        <v>4</v>
      </c>
      <c r="AD1560">
        <v>3208876</v>
      </c>
      <c r="AE1560">
        <v>2019</v>
      </c>
    </row>
    <row r="1561" spans="1:31">
      <c r="A1561" t="s">
        <v>6729</v>
      </c>
      <c r="B1561">
        <v>66185</v>
      </c>
      <c r="C1561" t="s">
        <v>4331</v>
      </c>
      <c r="D1561">
        <v>0</v>
      </c>
      <c r="E1561">
        <v>634734</v>
      </c>
      <c r="F1561" t="s">
        <v>2292</v>
      </c>
      <c r="G1561">
        <v>422</v>
      </c>
      <c r="H1561">
        <v>67</v>
      </c>
      <c r="I1561">
        <v>1280</v>
      </c>
      <c r="J1561">
        <v>137.30000000000001</v>
      </c>
      <c r="K1561">
        <v>146</v>
      </c>
      <c r="L1561">
        <v>26</v>
      </c>
      <c r="M1561">
        <v>26</v>
      </c>
      <c r="N1561">
        <v>32</v>
      </c>
      <c r="P1561">
        <v>20</v>
      </c>
      <c r="Q1561">
        <v>76</v>
      </c>
      <c r="R1561">
        <v>1981</v>
      </c>
      <c r="S1561" t="s">
        <v>2344</v>
      </c>
      <c r="T1561">
        <v>1995</v>
      </c>
      <c r="U1561">
        <v>1995</v>
      </c>
      <c r="V1561">
        <v>8.6000003814697195</v>
      </c>
      <c r="W1561">
        <v>6</v>
      </c>
      <c r="Z1561" t="s">
        <v>2293</v>
      </c>
      <c r="AA1561" t="s">
        <v>2294</v>
      </c>
      <c r="AC1561">
        <v>4</v>
      </c>
      <c r="AD1561">
        <v>3208876</v>
      </c>
      <c r="AE1561">
        <v>2019</v>
      </c>
    </row>
    <row r="1562" spans="1:31">
      <c r="A1562" t="s">
        <v>6729</v>
      </c>
      <c r="B1562">
        <v>59322</v>
      </c>
      <c r="C1562" t="s">
        <v>4332</v>
      </c>
      <c r="D1562">
        <v>0</v>
      </c>
      <c r="E1562">
        <v>647978</v>
      </c>
      <c r="F1562" t="s">
        <v>2292</v>
      </c>
      <c r="G1562">
        <v>422</v>
      </c>
      <c r="H1562">
        <v>62</v>
      </c>
      <c r="I1562">
        <v>960</v>
      </c>
      <c r="J1562">
        <v>98.8</v>
      </c>
      <c r="K1562">
        <v>110</v>
      </c>
      <c r="L1562">
        <v>26</v>
      </c>
      <c r="M1562">
        <v>26</v>
      </c>
      <c r="N1562">
        <v>32</v>
      </c>
      <c r="P1562">
        <v>29</v>
      </c>
      <c r="Q1562">
        <v>62</v>
      </c>
      <c r="R1562">
        <v>1982</v>
      </c>
      <c r="U1562">
        <v>1982</v>
      </c>
      <c r="V1562">
        <v>8.6000003814697195</v>
      </c>
      <c r="W1562">
        <v>5.4000000953674299</v>
      </c>
      <c r="Z1562" t="s">
        <v>2293</v>
      </c>
      <c r="AA1562" t="s">
        <v>2507</v>
      </c>
      <c r="AC1562">
        <v>4</v>
      </c>
      <c r="AD1562">
        <v>3208876</v>
      </c>
      <c r="AE1562">
        <v>2019</v>
      </c>
    </row>
    <row r="1563" spans="1:31">
      <c r="A1563" t="s">
        <v>6729</v>
      </c>
      <c r="B1563">
        <v>70687</v>
      </c>
      <c r="C1563" t="s">
        <v>4333</v>
      </c>
      <c r="D1563">
        <v>0</v>
      </c>
      <c r="E1563">
        <v>600787</v>
      </c>
      <c r="F1563" t="s">
        <v>2292</v>
      </c>
      <c r="G1563">
        <v>422</v>
      </c>
      <c r="H1563">
        <v>65</v>
      </c>
      <c r="I1563">
        <v>1200</v>
      </c>
      <c r="J1563">
        <v>107</v>
      </c>
      <c r="K1563">
        <v>112</v>
      </c>
      <c r="L1563">
        <v>26</v>
      </c>
      <c r="M1563">
        <v>28</v>
      </c>
      <c r="N1563">
        <v>35</v>
      </c>
      <c r="P1563">
        <v>48</v>
      </c>
      <c r="Q1563">
        <v>50</v>
      </c>
      <c r="R1563">
        <v>1978</v>
      </c>
      <c r="U1563">
        <v>1978</v>
      </c>
      <c r="V1563">
        <v>11.800000190734799</v>
      </c>
      <c r="W1563">
        <v>6</v>
      </c>
      <c r="Z1563" t="s">
        <v>2293</v>
      </c>
      <c r="AA1563" t="s">
        <v>2507</v>
      </c>
      <c r="AC1563">
        <v>4</v>
      </c>
      <c r="AD1563">
        <v>3208876</v>
      </c>
      <c r="AE1563">
        <v>2019</v>
      </c>
    </row>
    <row r="1564" spans="1:31">
      <c r="A1564" t="s">
        <v>6729</v>
      </c>
      <c r="B1564">
        <v>1106</v>
      </c>
      <c r="C1564" t="s">
        <v>4334</v>
      </c>
      <c r="D1564">
        <v>0</v>
      </c>
      <c r="E1564">
        <v>586220</v>
      </c>
      <c r="F1564" t="s">
        <v>2493</v>
      </c>
      <c r="G1564">
        <v>351</v>
      </c>
      <c r="H1564">
        <v>62</v>
      </c>
      <c r="I1564">
        <v>1000</v>
      </c>
      <c r="J1564">
        <v>74.8</v>
      </c>
      <c r="K1564">
        <v>75</v>
      </c>
      <c r="L1564">
        <v>19</v>
      </c>
      <c r="M1564">
        <v>19</v>
      </c>
      <c r="N1564">
        <v>17</v>
      </c>
      <c r="P1564">
        <v>65</v>
      </c>
      <c r="R1564">
        <v>1977</v>
      </c>
      <c r="U1564">
        <v>1977</v>
      </c>
      <c r="V1564">
        <v>5</v>
      </c>
      <c r="W1564">
        <v>5</v>
      </c>
      <c r="Z1564" t="s">
        <v>2509</v>
      </c>
      <c r="AA1564" t="s">
        <v>2583</v>
      </c>
      <c r="AC1564">
        <v>5</v>
      </c>
      <c r="AD1564">
        <v>3805089</v>
      </c>
      <c r="AE1564">
        <v>2019</v>
      </c>
    </row>
    <row r="1565" spans="1:31">
      <c r="A1565" t="s">
        <v>6729</v>
      </c>
      <c r="B1565">
        <v>51103</v>
      </c>
      <c r="C1565" t="s">
        <v>4335</v>
      </c>
      <c r="D1565">
        <v>0</v>
      </c>
      <c r="E1565">
        <v>617123</v>
      </c>
      <c r="F1565" t="s">
        <v>3529</v>
      </c>
      <c r="G1565">
        <v>199</v>
      </c>
      <c r="H1565">
        <v>21</v>
      </c>
      <c r="I1565">
        <v>174</v>
      </c>
      <c r="J1565">
        <v>39.299999999999997</v>
      </c>
      <c r="K1565">
        <v>42</v>
      </c>
      <c r="L1565">
        <v>15.1</v>
      </c>
      <c r="M1565">
        <v>15.1</v>
      </c>
      <c r="N1565">
        <v>15</v>
      </c>
      <c r="Q1565">
        <v>36</v>
      </c>
      <c r="R1565">
        <v>1980</v>
      </c>
      <c r="U1565">
        <v>1980</v>
      </c>
      <c r="V1565">
        <v>6.0999999046325604</v>
      </c>
      <c r="W1565">
        <v>4</v>
      </c>
      <c r="X1565" t="s">
        <v>3599</v>
      </c>
      <c r="Z1565" t="s">
        <v>2545</v>
      </c>
      <c r="AA1565" t="s">
        <v>2581</v>
      </c>
      <c r="AC1565">
        <v>5</v>
      </c>
      <c r="AD1565">
        <v>3688665</v>
      </c>
      <c r="AE1565">
        <v>2019</v>
      </c>
    </row>
    <row r="1566" spans="1:31">
      <c r="A1566" t="s">
        <v>6729</v>
      </c>
      <c r="B1566">
        <v>48142</v>
      </c>
      <c r="C1566" t="s">
        <v>4336</v>
      </c>
      <c r="D1566">
        <v>0</v>
      </c>
      <c r="E1566">
        <v>613520</v>
      </c>
      <c r="F1566" t="s">
        <v>2292</v>
      </c>
      <c r="G1566">
        <v>422</v>
      </c>
      <c r="H1566">
        <v>202</v>
      </c>
      <c r="I1566">
        <v>2250</v>
      </c>
      <c r="J1566">
        <v>166</v>
      </c>
      <c r="K1566">
        <v>180</v>
      </c>
      <c r="L1566">
        <v>40</v>
      </c>
      <c r="M1566">
        <v>40</v>
      </c>
      <c r="N1566">
        <v>57</v>
      </c>
      <c r="P1566">
        <v>24</v>
      </c>
      <c r="Q1566">
        <v>579</v>
      </c>
      <c r="R1566">
        <v>1979</v>
      </c>
      <c r="U1566">
        <v>1979</v>
      </c>
      <c r="V1566">
        <v>13.5</v>
      </c>
      <c r="W1566">
        <v>9</v>
      </c>
      <c r="X1566" t="s">
        <v>2743</v>
      </c>
      <c r="Z1566" t="s">
        <v>2360</v>
      </c>
      <c r="AA1566" t="s">
        <v>2723</v>
      </c>
      <c r="AC1566">
        <v>5</v>
      </c>
      <c r="AD1566">
        <v>800730</v>
      </c>
      <c r="AE1566">
        <v>2019</v>
      </c>
    </row>
    <row r="1567" spans="1:31">
      <c r="A1567" t="s">
        <v>6729</v>
      </c>
      <c r="B1567">
        <v>4654</v>
      </c>
      <c r="C1567" t="s">
        <v>4337</v>
      </c>
      <c r="D1567">
        <v>0</v>
      </c>
      <c r="E1567">
        <v>1029340</v>
      </c>
      <c r="F1567" t="s">
        <v>2386</v>
      </c>
      <c r="G1567">
        <v>335</v>
      </c>
      <c r="H1567">
        <v>67</v>
      </c>
      <c r="I1567">
        <v>671</v>
      </c>
      <c r="J1567">
        <v>92</v>
      </c>
      <c r="K1567">
        <v>92</v>
      </c>
      <c r="L1567">
        <v>36</v>
      </c>
      <c r="M1567">
        <v>36</v>
      </c>
      <c r="N1567">
        <v>7</v>
      </c>
      <c r="P1567">
        <v>150</v>
      </c>
      <c r="Q1567">
        <v>250</v>
      </c>
      <c r="R1567">
        <v>1995</v>
      </c>
      <c r="U1567">
        <v>1995</v>
      </c>
      <c r="V1567">
        <v>6</v>
      </c>
      <c r="W1567">
        <v>4</v>
      </c>
      <c r="Z1567" t="s">
        <v>2360</v>
      </c>
      <c r="AA1567" t="s">
        <v>2723</v>
      </c>
      <c r="AC1567">
        <v>5</v>
      </c>
      <c r="AD1567">
        <v>800730</v>
      </c>
      <c r="AE1567">
        <v>2019</v>
      </c>
    </row>
    <row r="1568" spans="1:31">
      <c r="A1568" t="s">
        <v>6729</v>
      </c>
      <c r="B1568">
        <v>62641</v>
      </c>
      <c r="C1568" t="s">
        <v>4338</v>
      </c>
      <c r="D1568">
        <v>0</v>
      </c>
      <c r="E1568">
        <v>527608</v>
      </c>
      <c r="F1568" t="s">
        <v>2288</v>
      </c>
      <c r="G1568">
        <v>329</v>
      </c>
      <c r="H1568">
        <v>135</v>
      </c>
      <c r="I1568">
        <v>600</v>
      </c>
      <c r="J1568">
        <v>112.4</v>
      </c>
      <c r="K1568">
        <v>122</v>
      </c>
      <c r="L1568">
        <v>34</v>
      </c>
      <c r="M1568">
        <v>40</v>
      </c>
      <c r="N1568">
        <v>37.4</v>
      </c>
      <c r="P1568">
        <v>150</v>
      </c>
      <c r="Q1568">
        <v>69</v>
      </c>
      <c r="R1568">
        <v>1970</v>
      </c>
      <c r="U1568">
        <v>1970</v>
      </c>
      <c r="V1568">
        <v>4.1999998092651296</v>
      </c>
      <c r="W1568">
        <v>3.5</v>
      </c>
      <c r="Z1568" t="s">
        <v>2360</v>
      </c>
      <c r="AA1568" t="s">
        <v>3545</v>
      </c>
      <c r="AC1568">
        <v>5</v>
      </c>
      <c r="AD1568">
        <v>800730</v>
      </c>
      <c r="AE1568">
        <v>2019</v>
      </c>
    </row>
    <row r="1569" spans="1:31">
      <c r="A1569" t="s">
        <v>6729</v>
      </c>
      <c r="B1569">
        <v>62629</v>
      </c>
      <c r="C1569" t="s">
        <v>4339</v>
      </c>
      <c r="D1569">
        <v>0</v>
      </c>
      <c r="E1569">
        <v>1188175</v>
      </c>
      <c r="F1569" t="s">
        <v>2292</v>
      </c>
      <c r="G1569">
        <v>422</v>
      </c>
      <c r="H1569">
        <v>66</v>
      </c>
      <c r="I1569">
        <v>1250</v>
      </c>
      <c r="J1569">
        <v>124.1</v>
      </c>
      <c r="K1569">
        <v>124.1</v>
      </c>
      <c r="L1569">
        <v>34</v>
      </c>
      <c r="M1569">
        <v>34</v>
      </c>
      <c r="N1569">
        <v>40</v>
      </c>
      <c r="R1569">
        <v>2007</v>
      </c>
      <c r="U1569">
        <v>2007</v>
      </c>
      <c r="V1569">
        <v>12</v>
      </c>
      <c r="W1569">
        <v>9</v>
      </c>
      <c r="Z1569" t="s">
        <v>2293</v>
      </c>
      <c r="AA1569" t="s">
        <v>2331</v>
      </c>
      <c r="AC1569">
        <v>4</v>
      </c>
      <c r="AD1569">
        <v>3207175</v>
      </c>
      <c r="AE1569">
        <v>2019</v>
      </c>
    </row>
    <row r="1570" spans="1:31">
      <c r="A1570" t="s">
        <v>6729</v>
      </c>
      <c r="B1570">
        <v>72243</v>
      </c>
      <c r="C1570" t="s">
        <v>4340</v>
      </c>
      <c r="D1570">
        <v>3</v>
      </c>
      <c r="E1570">
        <v>656083</v>
      </c>
      <c r="F1570" t="s">
        <v>2292</v>
      </c>
      <c r="G1570">
        <v>422</v>
      </c>
      <c r="H1570">
        <v>187</v>
      </c>
      <c r="I1570">
        <v>3000</v>
      </c>
      <c r="J1570">
        <v>168</v>
      </c>
      <c r="K1570">
        <v>183</v>
      </c>
      <c r="L1570">
        <v>40</v>
      </c>
      <c r="M1570">
        <v>40</v>
      </c>
      <c r="N1570">
        <v>60</v>
      </c>
      <c r="P1570">
        <v>16</v>
      </c>
      <c r="Q1570">
        <v>184</v>
      </c>
      <c r="R1570">
        <v>1984</v>
      </c>
      <c r="U1570">
        <v>1984</v>
      </c>
      <c r="V1570">
        <v>12</v>
      </c>
      <c r="W1570">
        <v>9</v>
      </c>
      <c r="Z1570" t="s">
        <v>2293</v>
      </c>
      <c r="AA1570" t="s">
        <v>2331</v>
      </c>
      <c r="AC1570">
        <v>4</v>
      </c>
      <c r="AD1570">
        <v>3207175</v>
      </c>
      <c r="AE1570">
        <v>2019</v>
      </c>
    </row>
    <row r="1571" spans="1:31">
      <c r="A1571" t="s">
        <v>6729</v>
      </c>
      <c r="B1571">
        <v>16502</v>
      </c>
      <c r="C1571" t="s">
        <v>4341</v>
      </c>
      <c r="D1571">
        <v>0</v>
      </c>
      <c r="E1571">
        <v>1061578</v>
      </c>
      <c r="F1571" t="s">
        <v>2307</v>
      </c>
      <c r="G1571">
        <v>329</v>
      </c>
      <c r="H1571">
        <v>67</v>
      </c>
      <c r="I1571">
        <v>7080</v>
      </c>
      <c r="J1571">
        <v>118.9</v>
      </c>
      <c r="K1571">
        <v>135</v>
      </c>
      <c r="L1571">
        <v>39.4</v>
      </c>
      <c r="M1571">
        <v>39.4</v>
      </c>
      <c r="N1571">
        <v>39</v>
      </c>
      <c r="P1571">
        <v>400</v>
      </c>
      <c r="Q1571">
        <v>42</v>
      </c>
      <c r="R1571">
        <v>1997</v>
      </c>
      <c r="U1571">
        <v>1997</v>
      </c>
      <c r="V1571">
        <v>5.3000001907348597</v>
      </c>
      <c r="W1571">
        <v>4.3000001907348597</v>
      </c>
      <c r="Z1571" t="s">
        <v>2303</v>
      </c>
      <c r="AA1571" t="s">
        <v>4342</v>
      </c>
      <c r="AC1571">
        <v>5</v>
      </c>
      <c r="AD1571">
        <v>3933614</v>
      </c>
      <c r="AE1571">
        <v>2019</v>
      </c>
    </row>
    <row r="1572" spans="1:31">
      <c r="A1572" t="s">
        <v>6729</v>
      </c>
      <c r="B1572">
        <v>16490</v>
      </c>
      <c r="C1572" t="s">
        <v>4343</v>
      </c>
      <c r="D1572">
        <v>0</v>
      </c>
      <c r="E1572">
        <v>1063252</v>
      </c>
      <c r="F1572" t="s">
        <v>2307</v>
      </c>
      <c r="G1572">
        <v>329</v>
      </c>
      <c r="H1572">
        <v>99</v>
      </c>
      <c r="I1572">
        <v>10720</v>
      </c>
      <c r="J1572">
        <v>123.7</v>
      </c>
      <c r="K1572">
        <v>143</v>
      </c>
      <c r="L1572">
        <v>39.4</v>
      </c>
      <c r="M1572">
        <v>39.4</v>
      </c>
      <c r="N1572">
        <v>39.5</v>
      </c>
      <c r="P1572">
        <v>450</v>
      </c>
      <c r="Q1572">
        <v>42</v>
      </c>
      <c r="R1572">
        <v>1998</v>
      </c>
      <c r="U1572">
        <v>1998</v>
      </c>
      <c r="V1572">
        <v>5.3000001907348597</v>
      </c>
      <c r="W1572">
        <v>4.3000001907348597</v>
      </c>
      <c r="Z1572" t="s">
        <v>2303</v>
      </c>
      <c r="AA1572" t="s">
        <v>4342</v>
      </c>
      <c r="AC1572">
        <v>5</v>
      </c>
      <c r="AD1572">
        <v>3933614</v>
      </c>
      <c r="AE1572">
        <v>2019</v>
      </c>
    </row>
    <row r="1573" spans="1:31">
      <c r="A1573" t="s">
        <v>6729</v>
      </c>
      <c r="B1573">
        <v>62670</v>
      </c>
      <c r="C1573" t="s">
        <v>3101</v>
      </c>
      <c r="D1573">
        <v>0</v>
      </c>
      <c r="E1573">
        <v>578103</v>
      </c>
      <c r="F1573" t="s">
        <v>2307</v>
      </c>
      <c r="G1573">
        <v>329</v>
      </c>
      <c r="H1573">
        <v>56</v>
      </c>
      <c r="I1573">
        <v>3600</v>
      </c>
      <c r="J1573">
        <v>154.1</v>
      </c>
      <c r="K1573">
        <v>169.1</v>
      </c>
      <c r="L1573">
        <v>32</v>
      </c>
      <c r="M1573">
        <v>34.299999999999997</v>
      </c>
      <c r="N1573">
        <v>44</v>
      </c>
      <c r="P1573">
        <v>750</v>
      </c>
      <c r="R1573">
        <v>1975</v>
      </c>
      <c r="U1573">
        <v>1975</v>
      </c>
      <c r="V1573">
        <v>6.6999998092651296</v>
      </c>
      <c r="W1573">
        <v>5.5</v>
      </c>
      <c r="Z1573" t="s">
        <v>2303</v>
      </c>
      <c r="AA1573" t="s">
        <v>4342</v>
      </c>
      <c r="AC1573">
        <v>5</v>
      </c>
      <c r="AD1573">
        <v>3933614</v>
      </c>
      <c r="AE1573">
        <v>2019</v>
      </c>
    </row>
    <row r="1574" spans="1:31">
      <c r="A1574" t="s">
        <v>6729</v>
      </c>
      <c r="B1574">
        <v>39923</v>
      </c>
      <c r="C1574" t="s">
        <v>4344</v>
      </c>
      <c r="D1574">
        <v>0</v>
      </c>
      <c r="E1574">
        <v>1113898</v>
      </c>
      <c r="F1574" t="s">
        <v>2307</v>
      </c>
      <c r="G1574">
        <v>329</v>
      </c>
      <c r="H1574">
        <v>63</v>
      </c>
      <c r="I1574">
        <v>7080</v>
      </c>
      <c r="J1574">
        <v>125</v>
      </c>
      <c r="K1574">
        <v>142</v>
      </c>
      <c r="L1574">
        <v>34.200000000000003</v>
      </c>
      <c r="M1574">
        <v>34.200000000000003</v>
      </c>
      <c r="N1574">
        <v>44</v>
      </c>
      <c r="P1574">
        <v>450</v>
      </c>
      <c r="R1574">
        <v>2001</v>
      </c>
      <c r="U1574">
        <v>2001</v>
      </c>
      <c r="V1574">
        <v>5.9000000953674299</v>
      </c>
      <c r="W1574">
        <v>4.3000001907348597</v>
      </c>
      <c r="Z1574" t="s">
        <v>2303</v>
      </c>
      <c r="AA1574" t="s">
        <v>4342</v>
      </c>
      <c r="AC1574">
        <v>5</v>
      </c>
      <c r="AD1574">
        <v>3933614</v>
      </c>
      <c r="AE1574">
        <v>2019</v>
      </c>
    </row>
    <row r="1575" spans="1:31">
      <c r="A1575" t="s">
        <v>6729</v>
      </c>
      <c r="B1575">
        <v>25768</v>
      </c>
      <c r="C1575" t="s">
        <v>2438</v>
      </c>
      <c r="D1575">
        <v>0</v>
      </c>
      <c r="E1575">
        <v>1084026</v>
      </c>
      <c r="F1575" t="s">
        <v>2307</v>
      </c>
      <c r="G1575">
        <v>329</v>
      </c>
      <c r="H1575">
        <v>67</v>
      </c>
      <c r="I1575">
        <v>10720</v>
      </c>
      <c r="J1575">
        <v>123.7</v>
      </c>
      <c r="K1575">
        <v>149</v>
      </c>
      <c r="L1575">
        <v>39.4</v>
      </c>
      <c r="M1575">
        <v>39.4</v>
      </c>
      <c r="N1575">
        <v>39.5</v>
      </c>
      <c r="P1575">
        <v>450</v>
      </c>
      <c r="Q1575">
        <v>42</v>
      </c>
      <c r="R1575">
        <v>1999</v>
      </c>
      <c r="U1575">
        <v>1999</v>
      </c>
      <c r="V1575">
        <v>5.3000001907348597</v>
      </c>
      <c r="W1575">
        <v>4.3000001907348597</v>
      </c>
      <c r="Z1575" t="s">
        <v>2303</v>
      </c>
      <c r="AA1575" t="s">
        <v>4342</v>
      </c>
      <c r="AC1575">
        <v>5</v>
      </c>
      <c r="AD1575">
        <v>3933614</v>
      </c>
      <c r="AE1575">
        <v>2019</v>
      </c>
    </row>
    <row r="1576" spans="1:31">
      <c r="A1576" t="s">
        <v>6729</v>
      </c>
      <c r="B1576">
        <v>62671</v>
      </c>
      <c r="C1576" t="s">
        <v>4345</v>
      </c>
      <c r="D1576">
        <v>0</v>
      </c>
      <c r="E1576">
        <v>586350</v>
      </c>
      <c r="F1576" t="s">
        <v>2307</v>
      </c>
      <c r="G1576">
        <v>329</v>
      </c>
      <c r="H1576">
        <v>56</v>
      </c>
      <c r="I1576">
        <v>3600</v>
      </c>
      <c r="J1576">
        <v>154.1</v>
      </c>
      <c r="K1576">
        <v>169.1</v>
      </c>
      <c r="L1576">
        <v>32</v>
      </c>
      <c r="M1576">
        <v>34.299999999999997</v>
      </c>
      <c r="N1576">
        <v>44</v>
      </c>
      <c r="P1576">
        <v>750</v>
      </c>
      <c r="R1576">
        <v>1975</v>
      </c>
      <c r="U1576">
        <v>1975</v>
      </c>
      <c r="V1576">
        <v>6.6999998092651296</v>
      </c>
      <c r="W1576">
        <v>5.5</v>
      </c>
      <c r="Z1576" t="s">
        <v>2303</v>
      </c>
      <c r="AA1576" t="s">
        <v>4342</v>
      </c>
      <c r="AC1576">
        <v>5</v>
      </c>
      <c r="AD1576">
        <v>3933614</v>
      </c>
      <c r="AE1576">
        <v>2019</v>
      </c>
    </row>
    <row r="1577" spans="1:31">
      <c r="A1577" t="s">
        <v>6729</v>
      </c>
      <c r="B1577">
        <v>62672</v>
      </c>
      <c r="C1577" t="s">
        <v>4346</v>
      </c>
      <c r="D1577">
        <v>0</v>
      </c>
      <c r="E1577">
        <v>578765</v>
      </c>
      <c r="F1577" t="s">
        <v>2307</v>
      </c>
      <c r="G1577">
        <v>329</v>
      </c>
      <c r="H1577">
        <v>56</v>
      </c>
      <c r="I1577">
        <v>3600</v>
      </c>
      <c r="J1577">
        <v>154.1</v>
      </c>
      <c r="K1577">
        <v>169.1</v>
      </c>
      <c r="L1577">
        <v>32</v>
      </c>
      <c r="M1577">
        <v>34.299999999999997</v>
      </c>
      <c r="N1577">
        <v>44</v>
      </c>
      <c r="P1577">
        <v>637</v>
      </c>
      <c r="R1577">
        <v>1975</v>
      </c>
      <c r="U1577">
        <v>1975</v>
      </c>
      <c r="V1577">
        <v>6.6999998092651296</v>
      </c>
      <c r="W1577">
        <v>5.5</v>
      </c>
      <c r="Z1577" t="s">
        <v>2303</v>
      </c>
      <c r="AA1577" t="s">
        <v>4342</v>
      </c>
      <c r="AC1577">
        <v>5</v>
      </c>
      <c r="AD1577">
        <v>3933614</v>
      </c>
      <c r="AE1577">
        <v>2019</v>
      </c>
    </row>
    <row r="1578" spans="1:31">
      <c r="A1578" t="s">
        <v>6729</v>
      </c>
      <c r="B1578">
        <v>59066</v>
      </c>
      <c r="C1578" t="s">
        <v>4347</v>
      </c>
      <c r="D1578">
        <v>0</v>
      </c>
      <c r="E1578">
        <v>278851</v>
      </c>
      <c r="F1578" t="s">
        <v>2297</v>
      </c>
      <c r="G1578">
        <v>359</v>
      </c>
      <c r="H1578">
        <v>67</v>
      </c>
      <c r="I1578">
        <v>900</v>
      </c>
      <c r="J1578">
        <v>82.1</v>
      </c>
      <c r="K1578">
        <v>92</v>
      </c>
      <c r="L1578">
        <v>28.3</v>
      </c>
      <c r="M1578">
        <v>28.3</v>
      </c>
      <c r="N1578">
        <v>30</v>
      </c>
      <c r="P1578">
        <v>359</v>
      </c>
      <c r="R1578">
        <v>1959</v>
      </c>
      <c r="U1578">
        <v>1959</v>
      </c>
      <c r="V1578">
        <v>7.5</v>
      </c>
      <c r="W1578">
        <v>6.9000000953674299</v>
      </c>
      <c r="Z1578" t="s">
        <v>2303</v>
      </c>
      <c r="AA1578" t="s">
        <v>2623</v>
      </c>
      <c r="AB1578" t="s">
        <v>2323</v>
      </c>
      <c r="AC1578">
        <v>5</v>
      </c>
      <c r="AD1578">
        <v>3936676</v>
      </c>
      <c r="AE1578">
        <v>2019</v>
      </c>
    </row>
    <row r="1579" spans="1:31">
      <c r="A1579" t="s">
        <v>6729</v>
      </c>
      <c r="B1579">
        <v>59068</v>
      </c>
      <c r="C1579" t="s">
        <v>3645</v>
      </c>
      <c r="D1579">
        <v>0</v>
      </c>
      <c r="E1579">
        <v>267664</v>
      </c>
      <c r="F1579" t="s">
        <v>2297</v>
      </c>
      <c r="G1579">
        <v>359</v>
      </c>
      <c r="H1579">
        <v>67</v>
      </c>
      <c r="I1579">
        <v>900</v>
      </c>
      <c r="J1579">
        <v>82.1</v>
      </c>
      <c r="K1579">
        <v>92</v>
      </c>
      <c r="L1579">
        <v>28.2</v>
      </c>
      <c r="M1579">
        <v>28.2</v>
      </c>
      <c r="N1579">
        <v>35</v>
      </c>
      <c r="P1579">
        <v>359</v>
      </c>
      <c r="R1579">
        <v>1954</v>
      </c>
      <c r="U1579">
        <v>1954</v>
      </c>
      <c r="V1579">
        <v>7.5</v>
      </c>
      <c r="W1579">
        <v>6.9000000953674299</v>
      </c>
      <c r="Z1579" t="s">
        <v>2303</v>
      </c>
      <c r="AA1579" t="s">
        <v>2623</v>
      </c>
      <c r="AB1579" t="s">
        <v>2323</v>
      </c>
      <c r="AC1579">
        <v>5</v>
      </c>
      <c r="AD1579">
        <v>3936676</v>
      </c>
      <c r="AE1579">
        <v>2019</v>
      </c>
    </row>
    <row r="1580" spans="1:31">
      <c r="A1580" t="s">
        <v>6729</v>
      </c>
      <c r="B1580">
        <v>59065</v>
      </c>
      <c r="C1580" t="s">
        <v>4348</v>
      </c>
      <c r="D1580">
        <v>0</v>
      </c>
      <c r="E1580">
        <v>288705</v>
      </c>
      <c r="F1580" t="s">
        <v>2297</v>
      </c>
      <c r="G1580">
        <v>359</v>
      </c>
      <c r="H1580">
        <v>67</v>
      </c>
      <c r="I1580">
        <v>1000</v>
      </c>
      <c r="J1580">
        <v>83</v>
      </c>
      <c r="K1580">
        <v>90</v>
      </c>
      <c r="L1580">
        <v>33.299999999999997</v>
      </c>
      <c r="M1580">
        <v>34</v>
      </c>
      <c r="N1580">
        <v>30</v>
      </c>
      <c r="P1580">
        <v>432</v>
      </c>
      <c r="R1580">
        <v>1962</v>
      </c>
      <c r="U1580">
        <v>1962</v>
      </c>
      <c r="V1580">
        <v>9</v>
      </c>
      <c r="W1580">
        <v>7.8000001907348597</v>
      </c>
      <c r="Z1580" t="s">
        <v>2303</v>
      </c>
      <c r="AA1580" t="s">
        <v>2623</v>
      </c>
      <c r="AB1580" t="s">
        <v>2323</v>
      </c>
      <c r="AC1580">
        <v>5</v>
      </c>
      <c r="AD1580">
        <v>3936676</v>
      </c>
      <c r="AE1580">
        <v>2019</v>
      </c>
    </row>
    <row r="1581" spans="1:31">
      <c r="A1581" t="s">
        <v>6729</v>
      </c>
      <c r="B1581">
        <v>67117</v>
      </c>
      <c r="C1581" t="s">
        <v>4349</v>
      </c>
      <c r="D1581">
        <v>0</v>
      </c>
      <c r="E1581">
        <v>637646</v>
      </c>
      <c r="F1581" t="s">
        <v>2297</v>
      </c>
      <c r="G1581">
        <v>359</v>
      </c>
      <c r="H1581">
        <v>61</v>
      </c>
      <c r="I1581">
        <v>1000</v>
      </c>
      <c r="J1581">
        <v>124.5</v>
      </c>
      <c r="K1581">
        <v>140</v>
      </c>
      <c r="L1581">
        <v>32</v>
      </c>
      <c r="M1581">
        <v>32</v>
      </c>
      <c r="N1581">
        <v>40</v>
      </c>
      <c r="P1581">
        <v>600</v>
      </c>
      <c r="Q1581">
        <v>5</v>
      </c>
      <c r="R1581">
        <v>1981</v>
      </c>
      <c r="U1581">
        <v>1981</v>
      </c>
      <c r="V1581">
        <v>9</v>
      </c>
      <c r="W1581">
        <v>8</v>
      </c>
      <c r="Z1581" t="s">
        <v>2303</v>
      </c>
      <c r="AA1581" t="s">
        <v>2623</v>
      </c>
      <c r="AB1581" t="s">
        <v>2323</v>
      </c>
      <c r="AC1581">
        <v>5</v>
      </c>
      <c r="AD1581">
        <v>3936676</v>
      </c>
      <c r="AE1581">
        <v>2019</v>
      </c>
    </row>
    <row r="1582" spans="1:31">
      <c r="A1582" t="s">
        <v>6729</v>
      </c>
      <c r="B1582">
        <v>70565</v>
      </c>
      <c r="C1582" t="s">
        <v>4350</v>
      </c>
      <c r="D1582">
        <v>0</v>
      </c>
      <c r="E1582">
        <v>653759</v>
      </c>
      <c r="F1582" t="s">
        <v>2292</v>
      </c>
      <c r="G1582">
        <v>422</v>
      </c>
      <c r="H1582">
        <v>64</v>
      </c>
      <c r="I1582">
        <v>1200</v>
      </c>
      <c r="J1582">
        <v>106.3</v>
      </c>
      <c r="K1582">
        <v>106.3</v>
      </c>
      <c r="L1582">
        <v>28</v>
      </c>
      <c r="M1582">
        <v>28</v>
      </c>
      <c r="N1582">
        <v>35</v>
      </c>
      <c r="P1582">
        <v>12</v>
      </c>
      <c r="Q1582">
        <v>140</v>
      </c>
      <c r="R1582">
        <v>1983</v>
      </c>
      <c r="U1582">
        <v>1983</v>
      </c>
      <c r="V1582">
        <v>10.300000190734799</v>
      </c>
      <c r="W1582">
        <v>8.3000001907348597</v>
      </c>
      <c r="Z1582" t="s">
        <v>2293</v>
      </c>
      <c r="AA1582" t="s">
        <v>2294</v>
      </c>
      <c r="AC1582">
        <v>4</v>
      </c>
      <c r="AD1582">
        <v>3207075</v>
      </c>
      <c r="AE1582">
        <v>2019</v>
      </c>
    </row>
    <row r="1583" spans="1:31">
      <c r="A1583" t="s">
        <v>6729</v>
      </c>
      <c r="B1583">
        <v>18212</v>
      </c>
      <c r="C1583" t="s">
        <v>4351</v>
      </c>
      <c r="D1583">
        <v>7</v>
      </c>
      <c r="E1583">
        <v>629807</v>
      </c>
      <c r="F1583" t="s">
        <v>2292</v>
      </c>
      <c r="G1583">
        <v>422</v>
      </c>
      <c r="H1583">
        <v>59</v>
      </c>
      <c r="I1583">
        <v>600</v>
      </c>
      <c r="J1583">
        <v>62</v>
      </c>
      <c r="K1583">
        <v>70</v>
      </c>
      <c r="L1583">
        <v>30</v>
      </c>
      <c r="M1583">
        <v>36</v>
      </c>
      <c r="Q1583">
        <v>88</v>
      </c>
      <c r="R1583">
        <v>1980</v>
      </c>
      <c r="U1583">
        <v>1980</v>
      </c>
      <c r="V1583">
        <v>6</v>
      </c>
      <c r="W1583">
        <v>4</v>
      </c>
      <c r="Z1583" t="s">
        <v>3318</v>
      </c>
      <c r="AA1583" t="s">
        <v>2387</v>
      </c>
      <c r="AB1583" t="s">
        <v>2388</v>
      </c>
      <c r="AC1583">
        <v>4</v>
      </c>
      <c r="AD1583">
        <v>1609885</v>
      </c>
      <c r="AE1583">
        <v>2019</v>
      </c>
    </row>
    <row r="1584" spans="1:31">
      <c r="A1584" t="s">
        <v>6729</v>
      </c>
      <c r="B1584">
        <v>76890</v>
      </c>
      <c r="C1584" t="s">
        <v>4352</v>
      </c>
      <c r="D1584">
        <v>0</v>
      </c>
      <c r="E1584">
        <v>632283</v>
      </c>
      <c r="F1584" t="s">
        <v>2297</v>
      </c>
      <c r="G1584">
        <v>359</v>
      </c>
      <c r="H1584">
        <v>18</v>
      </c>
      <c r="I1584">
        <v>600</v>
      </c>
      <c r="J1584">
        <v>42</v>
      </c>
      <c r="K1584">
        <v>42</v>
      </c>
      <c r="L1584">
        <v>14</v>
      </c>
      <c r="M1584">
        <v>14</v>
      </c>
      <c r="N1584">
        <v>28</v>
      </c>
      <c r="R1584">
        <v>1980</v>
      </c>
      <c r="U1584">
        <v>1980</v>
      </c>
      <c r="V1584">
        <v>6.5</v>
      </c>
      <c r="W1584">
        <v>5.8000001907348597</v>
      </c>
      <c r="Z1584" t="s">
        <v>2298</v>
      </c>
      <c r="AA1584" t="s">
        <v>4353</v>
      </c>
      <c r="AC1584">
        <v>5</v>
      </c>
      <c r="AD1584">
        <v>1509612</v>
      </c>
      <c r="AE1584">
        <v>2019</v>
      </c>
    </row>
    <row r="1585" spans="1:31">
      <c r="A1585" t="s">
        <v>6729</v>
      </c>
      <c r="B1585">
        <v>77585</v>
      </c>
      <c r="C1585" t="s">
        <v>3059</v>
      </c>
      <c r="D1585">
        <v>0</v>
      </c>
      <c r="E1585">
        <v>574417</v>
      </c>
      <c r="F1585" t="s">
        <v>2297</v>
      </c>
      <c r="G1585">
        <v>359</v>
      </c>
      <c r="H1585">
        <v>192</v>
      </c>
      <c r="J1585">
        <v>110.1</v>
      </c>
      <c r="K1585">
        <v>110.1</v>
      </c>
      <c r="L1585">
        <v>30</v>
      </c>
      <c r="M1585">
        <v>30</v>
      </c>
      <c r="R1585">
        <v>1976</v>
      </c>
      <c r="U1585">
        <v>1976</v>
      </c>
      <c r="V1585">
        <v>6.5999999046325604</v>
      </c>
      <c r="W1585">
        <v>2</v>
      </c>
      <c r="Z1585" t="s">
        <v>2298</v>
      </c>
      <c r="AA1585" t="s">
        <v>3738</v>
      </c>
      <c r="AB1585" t="s">
        <v>2367</v>
      </c>
      <c r="AC1585">
        <v>5</v>
      </c>
      <c r="AD1585">
        <v>1509612</v>
      </c>
      <c r="AE1585">
        <v>2019</v>
      </c>
    </row>
    <row r="1586" spans="1:31">
      <c r="A1586" t="s">
        <v>6729</v>
      </c>
      <c r="B1586">
        <v>74160</v>
      </c>
      <c r="C1586" t="s">
        <v>3004</v>
      </c>
      <c r="D1586">
        <v>0</v>
      </c>
      <c r="E1586">
        <v>965667</v>
      </c>
      <c r="F1586" t="s">
        <v>2297</v>
      </c>
      <c r="G1586">
        <v>359</v>
      </c>
      <c r="H1586">
        <v>274</v>
      </c>
      <c r="I1586">
        <v>850</v>
      </c>
      <c r="J1586">
        <v>130</v>
      </c>
      <c r="K1586">
        <v>151</v>
      </c>
      <c r="L1586">
        <v>38</v>
      </c>
      <c r="M1586">
        <v>40</v>
      </c>
      <c r="N1586">
        <v>44</v>
      </c>
      <c r="P1586">
        <v>975</v>
      </c>
      <c r="R1586">
        <v>1990</v>
      </c>
      <c r="U1586">
        <v>1990</v>
      </c>
      <c r="V1586">
        <v>7.1999998092651296</v>
      </c>
      <c r="W1586">
        <v>5.9000000953674299</v>
      </c>
      <c r="Z1586" t="s">
        <v>3302</v>
      </c>
      <c r="AA1586" t="s">
        <v>4354</v>
      </c>
      <c r="AC1586">
        <v>3</v>
      </c>
      <c r="AD1586">
        <v>2200460</v>
      </c>
      <c r="AE1586">
        <v>2019</v>
      </c>
    </row>
    <row r="1587" spans="1:31">
      <c r="A1587" t="s">
        <v>6729</v>
      </c>
      <c r="B1587">
        <v>71256</v>
      </c>
      <c r="C1587" t="s">
        <v>4355</v>
      </c>
      <c r="D1587">
        <v>0</v>
      </c>
      <c r="E1587">
        <v>502417</v>
      </c>
      <c r="F1587" t="s">
        <v>2343</v>
      </c>
      <c r="G1587">
        <v>422</v>
      </c>
      <c r="H1587">
        <v>15</v>
      </c>
      <c r="I1587">
        <v>730</v>
      </c>
      <c r="J1587">
        <v>40.700000000000003</v>
      </c>
      <c r="K1587">
        <v>40.700000000000003</v>
      </c>
      <c r="L1587">
        <v>13.8</v>
      </c>
      <c r="M1587">
        <v>13.8</v>
      </c>
      <c r="N1587">
        <v>12</v>
      </c>
      <c r="P1587">
        <v>18</v>
      </c>
      <c r="Q1587">
        <v>15</v>
      </c>
      <c r="R1587">
        <v>1966</v>
      </c>
      <c r="U1587">
        <v>1966</v>
      </c>
      <c r="V1587">
        <v>5.1999998092651296</v>
      </c>
      <c r="W1587">
        <v>4.1999998092651296</v>
      </c>
      <c r="Z1587" t="s">
        <v>2298</v>
      </c>
      <c r="AA1587" t="s">
        <v>4356</v>
      </c>
      <c r="AC1587">
        <v>5</v>
      </c>
      <c r="AD1587">
        <v>1505374</v>
      </c>
      <c r="AE1587">
        <v>2019</v>
      </c>
    </row>
    <row r="1588" spans="1:31">
      <c r="A1588" t="s">
        <v>6729</v>
      </c>
      <c r="B1588">
        <v>49891</v>
      </c>
      <c r="C1588" t="s">
        <v>4357</v>
      </c>
      <c r="D1588">
        <v>0</v>
      </c>
      <c r="E1588">
        <v>1138191</v>
      </c>
      <c r="F1588" t="s">
        <v>2288</v>
      </c>
      <c r="G1588">
        <v>329</v>
      </c>
      <c r="H1588">
        <v>518</v>
      </c>
      <c r="I1588">
        <v>1000</v>
      </c>
      <c r="J1588">
        <v>172.5</v>
      </c>
      <c r="K1588">
        <v>180</v>
      </c>
      <c r="L1588">
        <v>48.1</v>
      </c>
      <c r="M1588">
        <v>60</v>
      </c>
      <c r="N1588">
        <v>47</v>
      </c>
      <c r="P1588">
        <v>1242</v>
      </c>
      <c r="Q1588">
        <v>200</v>
      </c>
      <c r="R1588">
        <v>1955</v>
      </c>
      <c r="U1588">
        <v>1955</v>
      </c>
      <c r="V1588">
        <v>11.1000003814697</v>
      </c>
      <c r="W1588">
        <v>10</v>
      </c>
      <c r="Z1588" t="s">
        <v>2402</v>
      </c>
      <c r="AA1588" t="s">
        <v>4358</v>
      </c>
      <c r="AB1588" t="s">
        <v>2329</v>
      </c>
      <c r="AC1588">
        <v>5</v>
      </c>
      <c r="AD1588">
        <v>308471</v>
      </c>
      <c r="AE1588">
        <v>2019</v>
      </c>
    </row>
    <row r="1589" spans="1:31">
      <c r="A1589" t="s">
        <v>6729</v>
      </c>
      <c r="B1589">
        <v>79120</v>
      </c>
      <c r="C1589" t="s">
        <v>4359</v>
      </c>
      <c r="D1589">
        <v>0</v>
      </c>
      <c r="E1589">
        <v>1205368</v>
      </c>
      <c r="F1589" t="s">
        <v>2292</v>
      </c>
      <c r="G1589">
        <v>422</v>
      </c>
      <c r="H1589">
        <v>814</v>
      </c>
      <c r="I1589">
        <v>9624</v>
      </c>
      <c r="J1589">
        <v>246.6</v>
      </c>
      <c r="K1589">
        <v>265</v>
      </c>
      <c r="L1589">
        <v>52</v>
      </c>
      <c r="M1589">
        <v>52</v>
      </c>
      <c r="N1589">
        <v>91.1</v>
      </c>
      <c r="P1589">
        <v>26</v>
      </c>
      <c r="Q1589">
        <v>2088</v>
      </c>
      <c r="R1589">
        <v>2008</v>
      </c>
      <c r="U1589">
        <v>2008</v>
      </c>
      <c r="V1589">
        <v>15</v>
      </c>
      <c r="W1589">
        <v>12</v>
      </c>
      <c r="Z1589" t="s">
        <v>2293</v>
      </c>
      <c r="AA1589" t="s">
        <v>2507</v>
      </c>
      <c r="AC1589">
        <v>5</v>
      </c>
      <c r="AD1589">
        <v>3201752</v>
      </c>
      <c r="AE1589">
        <v>2019</v>
      </c>
    </row>
    <row r="1590" spans="1:31">
      <c r="A1590" t="s">
        <v>6729</v>
      </c>
      <c r="B1590">
        <v>42076</v>
      </c>
      <c r="C1590" t="s">
        <v>4360</v>
      </c>
      <c r="D1590">
        <v>0</v>
      </c>
      <c r="E1590">
        <v>1076923</v>
      </c>
      <c r="F1590" t="s">
        <v>2292</v>
      </c>
      <c r="G1590">
        <v>422</v>
      </c>
      <c r="H1590">
        <v>871</v>
      </c>
      <c r="I1590">
        <v>5000</v>
      </c>
      <c r="J1590">
        <v>225.9</v>
      </c>
      <c r="K1590">
        <v>225.9</v>
      </c>
      <c r="L1590">
        <v>54</v>
      </c>
      <c r="M1590">
        <v>54</v>
      </c>
      <c r="N1590">
        <v>71</v>
      </c>
      <c r="P1590">
        <v>28</v>
      </c>
      <c r="Q1590">
        <v>3360</v>
      </c>
      <c r="R1590">
        <v>1999</v>
      </c>
      <c r="U1590">
        <v>1999</v>
      </c>
      <c r="V1590">
        <v>18.899999618530199</v>
      </c>
      <c r="W1590">
        <v>7.4000000953674299</v>
      </c>
      <c r="Z1590" t="s">
        <v>2293</v>
      </c>
      <c r="AA1590" t="s">
        <v>2431</v>
      </c>
      <c r="AB1590" t="s">
        <v>2432</v>
      </c>
      <c r="AC1590">
        <v>5</v>
      </c>
      <c r="AD1590">
        <v>3201752</v>
      </c>
      <c r="AE1590">
        <v>2019</v>
      </c>
    </row>
    <row r="1591" spans="1:31">
      <c r="A1591" t="s">
        <v>6729</v>
      </c>
      <c r="B1591">
        <v>47859</v>
      </c>
      <c r="C1591" t="s">
        <v>4361</v>
      </c>
      <c r="D1591">
        <v>0</v>
      </c>
      <c r="E1591">
        <v>1129374</v>
      </c>
      <c r="F1591" t="s">
        <v>2343</v>
      </c>
      <c r="G1591">
        <v>422</v>
      </c>
      <c r="H1591">
        <v>66</v>
      </c>
      <c r="I1591">
        <v>5400</v>
      </c>
      <c r="J1591">
        <v>142</v>
      </c>
      <c r="K1591">
        <v>155</v>
      </c>
      <c r="L1591">
        <v>30</v>
      </c>
      <c r="M1591">
        <v>30</v>
      </c>
      <c r="N1591">
        <v>28</v>
      </c>
      <c r="P1591">
        <v>71</v>
      </c>
      <c r="Q1591">
        <v>280</v>
      </c>
      <c r="R1591">
        <v>2002</v>
      </c>
      <c r="U1591">
        <v>2002</v>
      </c>
      <c r="V1591">
        <v>7.3000001907348597</v>
      </c>
      <c r="W1591">
        <v>4.9000000953674299</v>
      </c>
      <c r="Z1591" t="s">
        <v>2383</v>
      </c>
      <c r="AA1591" t="s">
        <v>3437</v>
      </c>
      <c r="AC1591">
        <v>4</v>
      </c>
      <c r="AD1591">
        <v>1600478</v>
      </c>
      <c r="AE1591">
        <v>2019</v>
      </c>
    </row>
    <row r="1592" spans="1:31">
      <c r="A1592" t="s">
        <v>6729</v>
      </c>
      <c r="B1592">
        <v>37468</v>
      </c>
      <c r="C1592" t="s">
        <v>4362</v>
      </c>
      <c r="D1592">
        <v>0</v>
      </c>
      <c r="E1592">
        <v>604608</v>
      </c>
      <c r="F1592" t="s">
        <v>2292</v>
      </c>
      <c r="G1592">
        <v>422</v>
      </c>
      <c r="H1592">
        <v>66</v>
      </c>
      <c r="I1592">
        <v>1200</v>
      </c>
      <c r="J1592">
        <v>97.2</v>
      </c>
      <c r="K1592">
        <v>110</v>
      </c>
      <c r="L1592">
        <v>26</v>
      </c>
      <c r="M1592">
        <v>26</v>
      </c>
      <c r="N1592">
        <v>32</v>
      </c>
      <c r="P1592">
        <v>16</v>
      </c>
      <c r="Q1592">
        <v>75</v>
      </c>
      <c r="R1592">
        <v>1979</v>
      </c>
      <c r="U1592">
        <v>1979</v>
      </c>
      <c r="V1592">
        <v>8</v>
      </c>
      <c r="W1592">
        <v>5</v>
      </c>
      <c r="Z1592" t="s">
        <v>2383</v>
      </c>
      <c r="AA1592" t="s">
        <v>3381</v>
      </c>
      <c r="AB1592" t="s">
        <v>3382</v>
      </c>
      <c r="AC1592">
        <v>4</v>
      </c>
      <c r="AD1592">
        <v>1600478</v>
      </c>
      <c r="AE1592">
        <v>2019</v>
      </c>
    </row>
    <row r="1593" spans="1:31">
      <c r="A1593" t="s">
        <v>6729</v>
      </c>
      <c r="B1593">
        <v>47862</v>
      </c>
      <c r="C1593" t="s">
        <v>4363</v>
      </c>
      <c r="D1593">
        <v>0</v>
      </c>
      <c r="E1593">
        <v>1159258</v>
      </c>
      <c r="F1593" t="s">
        <v>2292</v>
      </c>
      <c r="G1593">
        <v>422</v>
      </c>
      <c r="H1593">
        <v>67</v>
      </c>
      <c r="I1593">
        <v>1600</v>
      </c>
      <c r="J1593">
        <v>136.1</v>
      </c>
      <c r="K1593">
        <v>145</v>
      </c>
      <c r="L1593">
        <v>36</v>
      </c>
      <c r="M1593">
        <v>36</v>
      </c>
      <c r="N1593">
        <v>30</v>
      </c>
      <c r="P1593">
        <v>36</v>
      </c>
      <c r="Q1593">
        <v>380</v>
      </c>
      <c r="R1593">
        <v>2004</v>
      </c>
      <c r="U1593">
        <v>2004</v>
      </c>
      <c r="V1593">
        <v>10</v>
      </c>
      <c r="W1593">
        <v>7</v>
      </c>
      <c r="Z1593" t="s">
        <v>2383</v>
      </c>
      <c r="AA1593" t="s">
        <v>2507</v>
      </c>
      <c r="AC1593">
        <v>4</v>
      </c>
      <c r="AD1593">
        <v>1600478</v>
      </c>
      <c r="AE1593">
        <v>2019</v>
      </c>
    </row>
    <row r="1594" spans="1:31">
      <c r="A1594" t="s">
        <v>6729</v>
      </c>
      <c r="B1594">
        <v>47858</v>
      </c>
      <c r="C1594" t="s">
        <v>4364</v>
      </c>
      <c r="D1594">
        <v>0</v>
      </c>
      <c r="E1594">
        <v>1123753</v>
      </c>
      <c r="F1594" t="s">
        <v>2292</v>
      </c>
      <c r="G1594">
        <v>422</v>
      </c>
      <c r="H1594">
        <v>66</v>
      </c>
      <c r="I1594">
        <v>1600</v>
      </c>
      <c r="J1594">
        <v>117.8</v>
      </c>
      <c r="K1594">
        <v>126</v>
      </c>
      <c r="L1594">
        <v>30</v>
      </c>
      <c r="M1594">
        <v>30</v>
      </c>
      <c r="N1594">
        <v>30</v>
      </c>
      <c r="P1594">
        <v>36</v>
      </c>
      <c r="Q1594">
        <v>250</v>
      </c>
      <c r="R1594">
        <v>2002</v>
      </c>
      <c r="U1594">
        <v>2002</v>
      </c>
      <c r="V1594">
        <v>10</v>
      </c>
      <c r="W1594">
        <v>7</v>
      </c>
      <c r="Z1594" t="s">
        <v>2383</v>
      </c>
      <c r="AA1594" t="s">
        <v>4365</v>
      </c>
      <c r="AC1594">
        <v>4</v>
      </c>
      <c r="AD1594">
        <v>1600478</v>
      </c>
      <c r="AE1594">
        <v>2019</v>
      </c>
    </row>
    <row r="1595" spans="1:31">
      <c r="A1595" t="s">
        <v>6729</v>
      </c>
      <c r="B1595">
        <v>81043</v>
      </c>
      <c r="C1595" t="s">
        <v>4366</v>
      </c>
      <c r="D1595">
        <v>0</v>
      </c>
      <c r="E1595">
        <v>1246043</v>
      </c>
      <c r="F1595" t="s">
        <v>2343</v>
      </c>
      <c r="G1595">
        <v>422</v>
      </c>
      <c r="H1595">
        <v>64</v>
      </c>
      <c r="I1595">
        <v>7200</v>
      </c>
      <c r="J1595">
        <v>189.3</v>
      </c>
      <c r="K1595">
        <v>205</v>
      </c>
      <c r="L1595">
        <v>32</v>
      </c>
      <c r="M1595">
        <v>32</v>
      </c>
      <c r="N1595">
        <v>35</v>
      </c>
      <c r="P1595">
        <v>72</v>
      </c>
      <c r="Q1595">
        <v>450</v>
      </c>
      <c r="R1595">
        <v>2013</v>
      </c>
      <c r="U1595">
        <v>2013</v>
      </c>
      <c r="V1595">
        <v>9.1000003814697195</v>
      </c>
      <c r="W1595">
        <v>4.9000000953674299</v>
      </c>
      <c r="Z1595" t="s">
        <v>2383</v>
      </c>
      <c r="AA1595" t="s">
        <v>2507</v>
      </c>
      <c r="AC1595">
        <v>4</v>
      </c>
      <c r="AD1595">
        <v>1600478</v>
      </c>
      <c r="AE1595">
        <v>2019</v>
      </c>
    </row>
    <row r="1596" spans="1:31">
      <c r="A1596" t="s">
        <v>6729</v>
      </c>
      <c r="B1596">
        <v>76704</v>
      </c>
      <c r="C1596" t="s">
        <v>4367</v>
      </c>
      <c r="D1596">
        <v>0</v>
      </c>
      <c r="E1596">
        <v>1235331</v>
      </c>
      <c r="F1596" t="s">
        <v>2343</v>
      </c>
      <c r="G1596">
        <v>422</v>
      </c>
      <c r="H1596">
        <v>59</v>
      </c>
      <c r="I1596">
        <v>7200</v>
      </c>
      <c r="J1596">
        <v>146.19999999999999</v>
      </c>
      <c r="K1596">
        <v>160</v>
      </c>
      <c r="L1596">
        <v>30</v>
      </c>
      <c r="M1596">
        <v>30</v>
      </c>
      <c r="N1596">
        <v>28</v>
      </c>
      <c r="P1596">
        <v>76</v>
      </c>
      <c r="Q1596">
        <v>300</v>
      </c>
      <c r="R1596">
        <v>2011</v>
      </c>
      <c r="U1596">
        <v>2011</v>
      </c>
      <c r="V1596">
        <v>9.1000003814697195</v>
      </c>
      <c r="W1596">
        <v>4.9000000953674299</v>
      </c>
      <c r="Z1596" t="s">
        <v>2383</v>
      </c>
      <c r="AA1596" t="s">
        <v>2507</v>
      </c>
      <c r="AC1596">
        <v>4</v>
      </c>
      <c r="AD1596">
        <v>1600478</v>
      </c>
      <c r="AE1596">
        <v>2019</v>
      </c>
    </row>
    <row r="1597" spans="1:31">
      <c r="A1597" t="s">
        <v>6729</v>
      </c>
      <c r="B1597">
        <v>55650</v>
      </c>
      <c r="C1597" t="s">
        <v>4368</v>
      </c>
      <c r="D1597">
        <v>0</v>
      </c>
      <c r="E1597">
        <v>635298</v>
      </c>
      <c r="F1597" t="s">
        <v>2292</v>
      </c>
      <c r="G1597">
        <v>422</v>
      </c>
      <c r="H1597">
        <v>63</v>
      </c>
      <c r="I1597">
        <v>1200</v>
      </c>
      <c r="J1597">
        <v>97</v>
      </c>
      <c r="K1597">
        <v>110</v>
      </c>
      <c r="L1597">
        <v>24</v>
      </c>
      <c r="M1597">
        <v>24</v>
      </c>
      <c r="N1597">
        <v>26</v>
      </c>
      <c r="P1597">
        <v>16</v>
      </c>
      <c r="Q1597">
        <v>66</v>
      </c>
      <c r="R1597">
        <v>1981</v>
      </c>
      <c r="U1597">
        <v>1981</v>
      </c>
      <c r="V1597">
        <v>8</v>
      </c>
      <c r="W1597">
        <v>5</v>
      </c>
      <c r="Z1597" t="s">
        <v>2383</v>
      </c>
      <c r="AA1597" t="s">
        <v>3437</v>
      </c>
      <c r="AC1597">
        <v>4</v>
      </c>
      <c r="AD1597">
        <v>1600478</v>
      </c>
      <c r="AE1597">
        <v>2019</v>
      </c>
    </row>
    <row r="1598" spans="1:31">
      <c r="A1598" t="s">
        <v>6729</v>
      </c>
      <c r="B1598">
        <v>47860</v>
      </c>
      <c r="C1598" t="s">
        <v>3219</v>
      </c>
      <c r="D1598">
        <v>0</v>
      </c>
      <c r="E1598">
        <v>1135412</v>
      </c>
      <c r="F1598" t="s">
        <v>2343</v>
      </c>
      <c r="G1598">
        <v>422</v>
      </c>
      <c r="H1598">
        <v>66</v>
      </c>
      <c r="I1598">
        <v>5400</v>
      </c>
      <c r="J1598">
        <v>142</v>
      </c>
      <c r="K1598">
        <v>155</v>
      </c>
      <c r="L1598">
        <v>30</v>
      </c>
      <c r="M1598">
        <v>30</v>
      </c>
      <c r="N1598">
        <v>28</v>
      </c>
      <c r="P1598">
        <v>71</v>
      </c>
      <c r="Q1598">
        <v>280</v>
      </c>
      <c r="R1598">
        <v>2003</v>
      </c>
      <c r="U1598">
        <v>2003</v>
      </c>
      <c r="V1598">
        <v>7.3000001907348597</v>
      </c>
      <c r="W1598">
        <v>4.9000000953674299</v>
      </c>
      <c r="Z1598" t="s">
        <v>2383</v>
      </c>
      <c r="AA1598" t="s">
        <v>2507</v>
      </c>
      <c r="AC1598">
        <v>4</v>
      </c>
      <c r="AD1598">
        <v>1600478</v>
      </c>
      <c r="AE1598">
        <v>2019</v>
      </c>
    </row>
    <row r="1599" spans="1:31">
      <c r="A1599" t="s">
        <v>6729</v>
      </c>
      <c r="B1599">
        <v>47861</v>
      </c>
      <c r="C1599" t="s">
        <v>4369</v>
      </c>
      <c r="D1599">
        <v>0</v>
      </c>
      <c r="E1599">
        <v>1136354</v>
      </c>
      <c r="F1599" t="s">
        <v>2292</v>
      </c>
      <c r="G1599">
        <v>422</v>
      </c>
      <c r="H1599">
        <v>66</v>
      </c>
      <c r="I1599">
        <v>1600</v>
      </c>
      <c r="J1599">
        <v>117.8</v>
      </c>
      <c r="K1599">
        <v>126</v>
      </c>
      <c r="L1599">
        <v>30</v>
      </c>
      <c r="M1599">
        <v>30</v>
      </c>
      <c r="N1599">
        <v>30</v>
      </c>
      <c r="P1599">
        <v>36</v>
      </c>
      <c r="Q1599">
        <v>250</v>
      </c>
      <c r="R1599">
        <v>2003</v>
      </c>
      <c r="U1599">
        <v>2003</v>
      </c>
      <c r="V1599">
        <v>10</v>
      </c>
      <c r="W1599">
        <v>7</v>
      </c>
      <c r="Z1599" t="s">
        <v>2383</v>
      </c>
      <c r="AA1599" t="s">
        <v>3381</v>
      </c>
      <c r="AB1599" t="s">
        <v>3382</v>
      </c>
      <c r="AC1599">
        <v>4</v>
      </c>
      <c r="AD1599">
        <v>1600478</v>
      </c>
      <c r="AE1599">
        <v>2019</v>
      </c>
    </row>
    <row r="1600" spans="1:31">
      <c r="A1600" t="s">
        <v>6729</v>
      </c>
      <c r="B1600">
        <v>29195</v>
      </c>
      <c r="C1600" t="s">
        <v>4370</v>
      </c>
      <c r="D1600">
        <v>0</v>
      </c>
      <c r="E1600">
        <v>1081952</v>
      </c>
      <c r="F1600" t="s">
        <v>2343</v>
      </c>
      <c r="G1600">
        <v>422</v>
      </c>
      <c r="H1600">
        <v>66</v>
      </c>
      <c r="I1600">
        <v>5400</v>
      </c>
      <c r="J1600">
        <v>142</v>
      </c>
      <c r="K1600">
        <v>155</v>
      </c>
      <c r="L1600">
        <v>30</v>
      </c>
      <c r="M1600">
        <v>30</v>
      </c>
      <c r="N1600">
        <v>28</v>
      </c>
      <c r="P1600">
        <v>71</v>
      </c>
      <c r="R1600">
        <v>1999</v>
      </c>
      <c r="U1600">
        <v>1999</v>
      </c>
      <c r="V1600">
        <v>7.3000001907348597</v>
      </c>
      <c r="W1600">
        <v>4.9000000953674299</v>
      </c>
      <c r="Z1600" t="s">
        <v>2383</v>
      </c>
      <c r="AA1600" t="s">
        <v>2431</v>
      </c>
      <c r="AB1600" t="s">
        <v>2432</v>
      </c>
      <c r="AC1600">
        <v>4</v>
      </c>
      <c r="AD1600">
        <v>1600478</v>
      </c>
      <c r="AE1600">
        <v>2019</v>
      </c>
    </row>
    <row r="1601" spans="1:31">
      <c r="A1601" t="s">
        <v>6729</v>
      </c>
      <c r="B1601">
        <v>47864</v>
      </c>
      <c r="C1601" t="s">
        <v>4371</v>
      </c>
      <c r="D1601">
        <v>0</v>
      </c>
      <c r="E1601">
        <v>1136355</v>
      </c>
      <c r="F1601" t="s">
        <v>2292</v>
      </c>
      <c r="G1601">
        <v>422</v>
      </c>
      <c r="H1601">
        <v>66</v>
      </c>
      <c r="I1601">
        <v>1600</v>
      </c>
      <c r="J1601">
        <v>117.8</v>
      </c>
      <c r="K1601">
        <v>126</v>
      </c>
      <c r="L1601">
        <v>30</v>
      </c>
      <c r="M1601">
        <v>30</v>
      </c>
      <c r="N1601">
        <v>30</v>
      </c>
      <c r="P1601">
        <v>36</v>
      </c>
      <c r="Q1601">
        <v>250</v>
      </c>
      <c r="R1601">
        <v>2003</v>
      </c>
      <c r="U1601">
        <v>2003</v>
      </c>
      <c r="V1601">
        <v>10</v>
      </c>
      <c r="W1601">
        <v>7</v>
      </c>
      <c r="Z1601" t="s">
        <v>2383</v>
      </c>
      <c r="AA1601" t="s">
        <v>3381</v>
      </c>
      <c r="AB1601" t="s">
        <v>3382</v>
      </c>
      <c r="AC1601">
        <v>4</v>
      </c>
      <c r="AD1601">
        <v>1600478</v>
      </c>
      <c r="AE1601">
        <v>2019</v>
      </c>
    </row>
    <row r="1602" spans="1:31">
      <c r="A1602" t="s">
        <v>6729</v>
      </c>
      <c r="B1602">
        <v>58194</v>
      </c>
      <c r="C1602" t="s">
        <v>4372</v>
      </c>
      <c r="D1602">
        <v>0</v>
      </c>
      <c r="E1602">
        <v>1221403</v>
      </c>
      <c r="F1602" t="s">
        <v>2343</v>
      </c>
      <c r="G1602">
        <v>422</v>
      </c>
      <c r="H1602">
        <v>59</v>
      </c>
      <c r="I1602">
        <v>7200</v>
      </c>
      <c r="J1602">
        <v>146.19999999999999</v>
      </c>
      <c r="K1602">
        <v>160</v>
      </c>
      <c r="L1602">
        <v>30</v>
      </c>
      <c r="M1602">
        <v>30</v>
      </c>
      <c r="N1602">
        <v>28</v>
      </c>
      <c r="P1602">
        <v>76</v>
      </c>
      <c r="Q1602">
        <v>300</v>
      </c>
      <c r="R1602">
        <v>2009</v>
      </c>
      <c r="U1602">
        <v>2009</v>
      </c>
      <c r="V1602">
        <v>9.1000003814697195</v>
      </c>
      <c r="W1602">
        <v>4.9000000953674299</v>
      </c>
      <c r="Z1602" t="s">
        <v>2383</v>
      </c>
      <c r="AA1602" t="s">
        <v>2507</v>
      </c>
      <c r="AC1602">
        <v>4</v>
      </c>
      <c r="AD1602">
        <v>1600478</v>
      </c>
      <c r="AE1602">
        <v>2019</v>
      </c>
    </row>
    <row r="1603" spans="1:31">
      <c r="A1603" t="s">
        <v>6729</v>
      </c>
      <c r="B1603">
        <v>29194</v>
      </c>
      <c r="C1603" t="s">
        <v>4373</v>
      </c>
      <c r="D1603">
        <v>0</v>
      </c>
      <c r="E1603">
        <v>1080906</v>
      </c>
      <c r="F1603" t="s">
        <v>2343</v>
      </c>
      <c r="G1603">
        <v>422</v>
      </c>
      <c r="H1603">
        <v>66</v>
      </c>
      <c r="I1603">
        <v>5400</v>
      </c>
      <c r="J1603">
        <v>142</v>
      </c>
      <c r="K1603">
        <v>155</v>
      </c>
      <c r="L1603">
        <v>30</v>
      </c>
      <c r="M1603">
        <v>30</v>
      </c>
      <c r="N1603">
        <v>28</v>
      </c>
      <c r="P1603">
        <v>71</v>
      </c>
      <c r="R1603">
        <v>1999</v>
      </c>
      <c r="U1603">
        <v>1999</v>
      </c>
      <c r="V1603">
        <v>7.3000001907348597</v>
      </c>
      <c r="W1603">
        <v>4.9000000953674299</v>
      </c>
      <c r="Z1603" t="s">
        <v>2383</v>
      </c>
      <c r="AA1603" t="s">
        <v>3381</v>
      </c>
      <c r="AB1603" t="s">
        <v>3382</v>
      </c>
      <c r="AC1603">
        <v>4</v>
      </c>
      <c r="AD1603">
        <v>1600478</v>
      </c>
      <c r="AE1603">
        <v>2019</v>
      </c>
    </row>
    <row r="1604" spans="1:31">
      <c r="A1604" t="s">
        <v>6729</v>
      </c>
      <c r="B1604">
        <v>13160</v>
      </c>
      <c r="C1604" t="s">
        <v>4374</v>
      </c>
      <c r="D1604">
        <v>0</v>
      </c>
      <c r="E1604">
        <v>1062000</v>
      </c>
      <c r="F1604" t="s">
        <v>2343</v>
      </c>
      <c r="G1604">
        <v>422</v>
      </c>
      <c r="H1604">
        <v>92</v>
      </c>
      <c r="I1604">
        <v>4400</v>
      </c>
      <c r="J1604">
        <v>137.6</v>
      </c>
      <c r="K1604">
        <v>152</v>
      </c>
      <c r="L1604">
        <v>30</v>
      </c>
      <c r="M1604">
        <v>30</v>
      </c>
      <c r="N1604">
        <v>28</v>
      </c>
      <c r="P1604">
        <v>69</v>
      </c>
      <c r="Q1604">
        <v>141</v>
      </c>
      <c r="R1604">
        <v>1998</v>
      </c>
      <c r="U1604">
        <v>1998</v>
      </c>
      <c r="V1604">
        <v>7.3000001907348597</v>
      </c>
      <c r="W1604">
        <v>4.9000000953674299</v>
      </c>
      <c r="Z1604" t="s">
        <v>2383</v>
      </c>
      <c r="AA1604" t="s">
        <v>4375</v>
      </c>
      <c r="AB1604" t="s">
        <v>4376</v>
      </c>
      <c r="AC1604">
        <v>4</v>
      </c>
      <c r="AD1604">
        <v>1600478</v>
      </c>
      <c r="AE1604">
        <v>2019</v>
      </c>
    </row>
    <row r="1605" spans="1:31">
      <c r="A1605" t="s">
        <v>6729</v>
      </c>
      <c r="B1605">
        <v>49770</v>
      </c>
      <c r="C1605" t="s">
        <v>4377</v>
      </c>
      <c r="D1605">
        <v>0</v>
      </c>
      <c r="E1605">
        <v>1213284</v>
      </c>
      <c r="F1605" t="s">
        <v>2343</v>
      </c>
      <c r="G1605">
        <v>422</v>
      </c>
      <c r="H1605">
        <v>59</v>
      </c>
      <c r="I1605">
        <v>7200</v>
      </c>
      <c r="J1605">
        <v>146.19999999999999</v>
      </c>
      <c r="K1605">
        <v>160</v>
      </c>
      <c r="L1605">
        <v>30</v>
      </c>
      <c r="M1605">
        <v>30</v>
      </c>
      <c r="N1605">
        <v>28</v>
      </c>
      <c r="P1605">
        <v>76</v>
      </c>
      <c r="Q1605">
        <v>300</v>
      </c>
      <c r="R1605">
        <v>2008</v>
      </c>
      <c r="U1605">
        <v>2008</v>
      </c>
      <c r="V1605">
        <v>9.1000003814697195</v>
      </c>
      <c r="W1605">
        <v>4.9000000953674299</v>
      </c>
      <c r="Z1605" t="s">
        <v>2383</v>
      </c>
      <c r="AA1605" t="s">
        <v>2431</v>
      </c>
      <c r="AB1605" t="s">
        <v>2432</v>
      </c>
      <c r="AC1605">
        <v>4</v>
      </c>
      <c r="AD1605">
        <v>1600478</v>
      </c>
      <c r="AE1605">
        <v>2019</v>
      </c>
    </row>
    <row r="1606" spans="1:31">
      <c r="A1606" t="s">
        <v>6729</v>
      </c>
      <c r="B1606">
        <v>47865</v>
      </c>
      <c r="C1606" t="s">
        <v>4378</v>
      </c>
      <c r="D1606">
        <v>0</v>
      </c>
      <c r="E1606">
        <v>1136356</v>
      </c>
      <c r="F1606" t="s">
        <v>2292</v>
      </c>
      <c r="G1606">
        <v>422</v>
      </c>
      <c r="H1606">
        <v>66</v>
      </c>
      <c r="I1606">
        <v>1600</v>
      </c>
      <c r="J1606">
        <v>117.8</v>
      </c>
      <c r="K1606">
        <v>126</v>
      </c>
      <c r="L1606">
        <v>30</v>
      </c>
      <c r="M1606">
        <v>30</v>
      </c>
      <c r="N1606">
        <v>30</v>
      </c>
      <c r="P1606">
        <v>36</v>
      </c>
      <c r="Q1606">
        <v>250</v>
      </c>
      <c r="R1606">
        <v>2003</v>
      </c>
      <c r="U1606">
        <v>2003</v>
      </c>
      <c r="V1606">
        <v>10</v>
      </c>
      <c r="W1606">
        <v>7</v>
      </c>
      <c r="Z1606" t="s">
        <v>2383</v>
      </c>
      <c r="AA1606" t="s">
        <v>3381</v>
      </c>
      <c r="AB1606" t="s">
        <v>3382</v>
      </c>
      <c r="AC1606">
        <v>4</v>
      </c>
      <c r="AD1606">
        <v>1600478</v>
      </c>
      <c r="AE1606">
        <v>2019</v>
      </c>
    </row>
    <row r="1607" spans="1:31">
      <c r="A1607" t="s">
        <v>6729</v>
      </c>
      <c r="B1607">
        <v>49775</v>
      </c>
      <c r="C1607" t="s">
        <v>4379</v>
      </c>
      <c r="D1607">
        <v>0</v>
      </c>
      <c r="E1607">
        <v>1195689</v>
      </c>
      <c r="F1607" t="s">
        <v>2292</v>
      </c>
      <c r="G1607">
        <v>422</v>
      </c>
      <c r="H1607">
        <v>60</v>
      </c>
      <c r="I1607">
        <v>1600</v>
      </c>
      <c r="J1607">
        <v>117.8</v>
      </c>
      <c r="K1607">
        <v>130</v>
      </c>
      <c r="L1607">
        <v>30</v>
      </c>
      <c r="M1607">
        <v>30</v>
      </c>
      <c r="N1607">
        <v>30</v>
      </c>
      <c r="P1607">
        <v>16</v>
      </c>
      <c r="Q1607">
        <v>250</v>
      </c>
      <c r="R1607">
        <v>2007</v>
      </c>
      <c r="U1607">
        <v>2007</v>
      </c>
      <c r="V1607">
        <v>10</v>
      </c>
      <c r="W1607">
        <v>7</v>
      </c>
      <c r="Z1607" t="s">
        <v>2383</v>
      </c>
      <c r="AA1607" t="s">
        <v>3717</v>
      </c>
      <c r="AC1607">
        <v>4</v>
      </c>
      <c r="AD1607">
        <v>1600478</v>
      </c>
      <c r="AE1607">
        <v>2019</v>
      </c>
    </row>
    <row r="1608" spans="1:31">
      <c r="A1608" t="s">
        <v>6729</v>
      </c>
      <c r="B1608">
        <v>66201</v>
      </c>
      <c r="C1608" t="s">
        <v>4380</v>
      </c>
      <c r="D1608">
        <v>0</v>
      </c>
      <c r="E1608">
        <v>1228976</v>
      </c>
      <c r="F1608" t="s">
        <v>2343</v>
      </c>
      <c r="G1608">
        <v>422</v>
      </c>
      <c r="H1608">
        <v>59</v>
      </c>
      <c r="I1608">
        <v>7200</v>
      </c>
      <c r="J1608">
        <v>146.19999999999999</v>
      </c>
      <c r="K1608">
        <v>160</v>
      </c>
      <c r="L1608">
        <v>30</v>
      </c>
      <c r="M1608">
        <v>30</v>
      </c>
      <c r="N1608">
        <v>28</v>
      </c>
      <c r="P1608">
        <v>76</v>
      </c>
      <c r="Q1608">
        <v>300</v>
      </c>
      <c r="R1608">
        <v>2010</v>
      </c>
      <c r="U1608">
        <v>2010</v>
      </c>
      <c r="V1608">
        <v>9.1000003814697195</v>
      </c>
      <c r="W1608">
        <v>4.9000000953674299</v>
      </c>
      <c r="Z1608" t="s">
        <v>2383</v>
      </c>
      <c r="AA1608" t="s">
        <v>2507</v>
      </c>
      <c r="AC1608">
        <v>4</v>
      </c>
      <c r="AD1608">
        <v>1600478</v>
      </c>
      <c r="AE1608">
        <v>2019</v>
      </c>
    </row>
    <row r="1609" spans="1:31">
      <c r="A1609" t="s">
        <v>6729</v>
      </c>
      <c r="B1609">
        <v>72174</v>
      </c>
      <c r="C1609" t="s">
        <v>4381</v>
      </c>
      <c r="D1609">
        <v>0</v>
      </c>
      <c r="E1609">
        <v>588518</v>
      </c>
      <c r="F1609" t="s">
        <v>2292</v>
      </c>
      <c r="G1609">
        <v>422</v>
      </c>
      <c r="H1609">
        <v>66</v>
      </c>
      <c r="I1609">
        <v>1200</v>
      </c>
      <c r="J1609">
        <v>97.2</v>
      </c>
      <c r="K1609">
        <v>110</v>
      </c>
      <c r="L1609">
        <v>26</v>
      </c>
      <c r="M1609">
        <v>26</v>
      </c>
      <c r="N1609">
        <v>26</v>
      </c>
      <c r="P1609">
        <v>16</v>
      </c>
      <c r="Q1609">
        <v>75</v>
      </c>
      <c r="R1609">
        <v>1977</v>
      </c>
      <c r="U1609">
        <v>1977</v>
      </c>
      <c r="V1609">
        <v>8</v>
      </c>
      <c r="W1609">
        <v>5</v>
      </c>
      <c r="Z1609" t="s">
        <v>2383</v>
      </c>
      <c r="AA1609" t="s">
        <v>3437</v>
      </c>
      <c r="AC1609">
        <v>4</v>
      </c>
      <c r="AD1609">
        <v>1600478</v>
      </c>
      <c r="AE1609">
        <v>2019</v>
      </c>
    </row>
    <row r="1610" spans="1:31">
      <c r="A1610" t="s">
        <v>6729</v>
      </c>
      <c r="B1610">
        <v>96275</v>
      </c>
      <c r="C1610" t="s">
        <v>4382</v>
      </c>
      <c r="D1610">
        <v>0</v>
      </c>
      <c r="F1610" t="s">
        <v>3333</v>
      </c>
      <c r="G1610">
        <v>329</v>
      </c>
      <c r="H1610">
        <v>999999</v>
      </c>
      <c r="I1610">
        <v>50</v>
      </c>
      <c r="J1610">
        <v>25</v>
      </c>
      <c r="K1610">
        <v>25</v>
      </c>
      <c r="L1610">
        <v>8</v>
      </c>
      <c r="M1610">
        <v>8</v>
      </c>
      <c r="N1610">
        <v>10</v>
      </c>
      <c r="P1610">
        <v>6</v>
      </c>
      <c r="Q1610">
        <v>1</v>
      </c>
      <c r="R1610">
        <v>2011</v>
      </c>
      <c r="U1610">
        <v>2011</v>
      </c>
      <c r="V1610">
        <v>1.5</v>
      </c>
      <c r="W1610">
        <v>1</v>
      </c>
      <c r="Z1610" t="s">
        <v>2792</v>
      </c>
      <c r="AA1610" t="s">
        <v>4383</v>
      </c>
      <c r="AC1610">
        <v>3</v>
      </c>
      <c r="AD1610">
        <v>2302265</v>
      </c>
      <c r="AE1610">
        <v>2019</v>
      </c>
    </row>
    <row r="1611" spans="1:31">
      <c r="A1611" t="s">
        <v>6729</v>
      </c>
      <c r="B1611">
        <v>97316</v>
      </c>
      <c r="C1611" t="s">
        <v>4384</v>
      </c>
      <c r="D1611">
        <v>0</v>
      </c>
      <c r="E1611">
        <v>687073</v>
      </c>
      <c r="F1611" t="s">
        <v>2334</v>
      </c>
      <c r="G1611">
        <v>359</v>
      </c>
      <c r="H1611">
        <v>26</v>
      </c>
      <c r="I1611">
        <v>330</v>
      </c>
      <c r="J1611">
        <v>56</v>
      </c>
      <c r="K1611">
        <v>56</v>
      </c>
      <c r="L1611">
        <v>16</v>
      </c>
      <c r="M1611">
        <v>16</v>
      </c>
      <c r="N1611">
        <v>25</v>
      </c>
      <c r="P1611">
        <v>48</v>
      </c>
      <c r="R1611">
        <v>1985</v>
      </c>
      <c r="U1611">
        <v>1985</v>
      </c>
      <c r="V1611">
        <v>5</v>
      </c>
      <c r="W1611">
        <v>4</v>
      </c>
      <c r="Z1611" t="s">
        <v>2495</v>
      </c>
      <c r="AA1611" t="s">
        <v>1561</v>
      </c>
      <c r="AB1611" t="s">
        <v>4385</v>
      </c>
      <c r="AC1611">
        <v>3</v>
      </c>
      <c r="AD1611">
        <v>2438055</v>
      </c>
      <c r="AE1611">
        <v>2019</v>
      </c>
    </row>
    <row r="1612" spans="1:31">
      <c r="A1612" t="s">
        <v>6729</v>
      </c>
      <c r="B1612">
        <v>26405</v>
      </c>
      <c r="C1612" t="s">
        <v>4386</v>
      </c>
      <c r="D1612">
        <v>0</v>
      </c>
      <c r="E1612">
        <v>527189</v>
      </c>
      <c r="F1612" t="s">
        <v>2334</v>
      </c>
      <c r="G1612">
        <v>359</v>
      </c>
      <c r="H1612">
        <v>26</v>
      </c>
      <c r="I1612">
        <v>330</v>
      </c>
      <c r="J1612">
        <v>54.5</v>
      </c>
      <c r="K1612">
        <v>63</v>
      </c>
      <c r="L1612">
        <v>16.5</v>
      </c>
      <c r="M1612">
        <v>18</v>
      </c>
      <c r="N1612">
        <v>25</v>
      </c>
      <c r="P1612">
        <v>48</v>
      </c>
      <c r="R1612">
        <v>1970</v>
      </c>
      <c r="U1612">
        <v>1970</v>
      </c>
      <c r="V1612">
        <v>5</v>
      </c>
      <c r="W1612">
        <v>4</v>
      </c>
      <c r="Z1612" t="s">
        <v>2495</v>
      </c>
      <c r="AA1612" t="s">
        <v>1561</v>
      </c>
      <c r="AB1612" t="s">
        <v>4385</v>
      </c>
      <c r="AC1612">
        <v>3</v>
      </c>
      <c r="AD1612">
        <v>2438055</v>
      </c>
      <c r="AE1612">
        <v>2019</v>
      </c>
    </row>
    <row r="1613" spans="1:31">
      <c r="A1613" t="s">
        <v>6729</v>
      </c>
      <c r="B1613">
        <v>25769</v>
      </c>
      <c r="C1613" t="s">
        <v>4387</v>
      </c>
      <c r="D1613">
        <v>0</v>
      </c>
      <c r="E1613">
        <v>549231</v>
      </c>
      <c r="F1613" t="s">
        <v>2851</v>
      </c>
      <c r="G1613">
        <v>229</v>
      </c>
      <c r="H1613">
        <v>5700</v>
      </c>
      <c r="I1613">
        <v>5400</v>
      </c>
      <c r="J1613">
        <v>612.1</v>
      </c>
      <c r="K1613">
        <v>630</v>
      </c>
      <c r="L1613">
        <v>68.2</v>
      </c>
      <c r="M1613">
        <v>68.2</v>
      </c>
      <c r="N1613">
        <v>108</v>
      </c>
      <c r="Q1613">
        <v>21056</v>
      </c>
      <c r="R1613">
        <v>1973</v>
      </c>
      <c r="U1613">
        <v>1973</v>
      </c>
      <c r="V1613">
        <v>26</v>
      </c>
      <c r="W1613">
        <v>17</v>
      </c>
      <c r="X1613" t="s">
        <v>2852</v>
      </c>
      <c r="Y1613" t="s">
        <v>2853</v>
      </c>
      <c r="Z1613" t="s">
        <v>2792</v>
      </c>
      <c r="AA1613" t="s">
        <v>4388</v>
      </c>
      <c r="AB1613" t="s">
        <v>2432</v>
      </c>
      <c r="AC1613">
        <v>3</v>
      </c>
      <c r="AD1613">
        <v>2301790</v>
      </c>
      <c r="AE1613">
        <v>2019</v>
      </c>
    </row>
    <row r="1614" spans="1:31">
      <c r="A1614" t="s">
        <v>6729</v>
      </c>
      <c r="B1614">
        <v>85700</v>
      </c>
      <c r="C1614" t="s">
        <v>4389</v>
      </c>
      <c r="D1614">
        <v>0</v>
      </c>
      <c r="E1614">
        <v>243406</v>
      </c>
      <c r="F1614" t="s">
        <v>2851</v>
      </c>
      <c r="G1614">
        <v>229</v>
      </c>
      <c r="H1614">
        <v>7518</v>
      </c>
      <c r="I1614">
        <v>2950</v>
      </c>
      <c r="J1614">
        <v>603.79999999999995</v>
      </c>
      <c r="K1614">
        <v>620.5</v>
      </c>
      <c r="L1614">
        <v>60.3</v>
      </c>
      <c r="M1614">
        <v>60.3</v>
      </c>
      <c r="N1614">
        <v>110</v>
      </c>
      <c r="Q1614">
        <v>16688</v>
      </c>
      <c r="R1614">
        <v>1943</v>
      </c>
      <c r="S1614" t="s">
        <v>2344</v>
      </c>
      <c r="T1614">
        <v>1976</v>
      </c>
      <c r="U1614">
        <v>1976</v>
      </c>
      <c r="V1614">
        <v>24.600000381469702</v>
      </c>
      <c r="W1614">
        <v>16</v>
      </c>
      <c r="X1614" t="s">
        <v>2852</v>
      </c>
      <c r="Y1614" t="s">
        <v>4390</v>
      </c>
      <c r="Z1614" t="s">
        <v>2792</v>
      </c>
      <c r="AA1614" t="s">
        <v>4388</v>
      </c>
      <c r="AB1614" t="s">
        <v>2432</v>
      </c>
      <c r="AC1614">
        <v>3</v>
      </c>
      <c r="AD1614">
        <v>2301790</v>
      </c>
      <c r="AE1614">
        <v>2019</v>
      </c>
    </row>
    <row r="1615" spans="1:31">
      <c r="A1615" t="s">
        <v>6729</v>
      </c>
      <c r="B1615">
        <v>26098</v>
      </c>
      <c r="C1615" t="s">
        <v>4391</v>
      </c>
      <c r="D1615">
        <v>0</v>
      </c>
      <c r="E1615">
        <v>552395</v>
      </c>
      <c r="F1615" t="s">
        <v>2851</v>
      </c>
      <c r="G1615">
        <v>229</v>
      </c>
      <c r="H1615">
        <v>5700</v>
      </c>
      <c r="I1615">
        <v>5400</v>
      </c>
      <c r="J1615">
        <v>612.1</v>
      </c>
      <c r="K1615">
        <v>630</v>
      </c>
      <c r="L1615">
        <v>68.2</v>
      </c>
      <c r="M1615">
        <v>68.2</v>
      </c>
      <c r="N1615">
        <v>108</v>
      </c>
      <c r="Q1615">
        <v>21056</v>
      </c>
      <c r="R1615">
        <v>1973</v>
      </c>
      <c r="U1615">
        <v>1973</v>
      </c>
      <c r="V1615">
        <v>26.2000007629394</v>
      </c>
      <c r="W1615">
        <v>17</v>
      </c>
      <c r="X1615" t="s">
        <v>2852</v>
      </c>
      <c r="Y1615" t="s">
        <v>2853</v>
      </c>
      <c r="Z1615" t="s">
        <v>2792</v>
      </c>
      <c r="AA1615" t="s">
        <v>4388</v>
      </c>
      <c r="AB1615" t="s">
        <v>2432</v>
      </c>
      <c r="AC1615">
        <v>3</v>
      </c>
      <c r="AD1615">
        <v>2301790</v>
      </c>
      <c r="AE1615">
        <v>2019</v>
      </c>
    </row>
    <row r="1616" spans="1:31">
      <c r="A1616" t="s">
        <v>6729</v>
      </c>
      <c r="B1616">
        <v>4885</v>
      </c>
      <c r="C1616" t="s">
        <v>4392</v>
      </c>
      <c r="D1616">
        <v>0</v>
      </c>
      <c r="E1616">
        <v>926755</v>
      </c>
      <c r="F1616" t="s">
        <v>2297</v>
      </c>
      <c r="G1616">
        <v>359</v>
      </c>
      <c r="H1616">
        <v>52</v>
      </c>
      <c r="I1616">
        <v>490</v>
      </c>
      <c r="J1616">
        <v>64.900000000000006</v>
      </c>
      <c r="K1616">
        <v>103</v>
      </c>
      <c r="L1616">
        <v>21.8</v>
      </c>
      <c r="M1616">
        <v>22</v>
      </c>
      <c r="N1616">
        <v>75</v>
      </c>
      <c r="P1616">
        <v>43</v>
      </c>
      <c r="R1616">
        <v>1988</v>
      </c>
      <c r="U1616">
        <v>1988</v>
      </c>
      <c r="V1616">
        <v>5.5999999046325604</v>
      </c>
      <c r="W1616">
        <v>5.5999999046325604</v>
      </c>
      <c r="Z1616" t="s">
        <v>2545</v>
      </c>
      <c r="AA1616" t="s">
        <v>4393</v>
      </c>
      <c r="AC1616">
        <v>5</v>
      </c>
      <c r="AD1616">
        <v>3607834</v>
      </c>
      <c r="AE1616">
        <v>2019</v>
      </c>
    </row>
    <row r="1617" spans="1:31">
      <c r="A1617" t="s">
        <v>6729</v>
      </c>
      <c r="B1617">
        <v>48617</v>
      </c>
      <c r="C1617" t="s">
        <v>4394</v>
      </c>
      <c r="D1617">
        <v>0</v>
      </c>
      <c r="E1617">
        <v>944970</v>
      </c>
      <c r="F1617" t="s">
        <v>2378</v>
      </c>
      <c r="G1617">
        <v>359</v>
      </c>
      <c r="H1617">
        <v>53</v>
      </c>
      <c r="I1617">
        <v>350</v>
      </c>
      <c r="J1617">
        <v>66.900000000000006</v>
      </c>
      <c r="K1617">
        <v>112</v>
      </c>
      <c r="L1617">
        <v>22.3</v>
      </c>
      <c r="M1617">
        <v>23</v>
      </c>
      <c r="N1617">
        <v>89</v>
      </c>
      <c r="P1617">
        <v>45</v>
      </c>
      <c r="R1617">
        <v>1989</v>
      </c>
      <c r="U1617">
        <v>1989</v>
      </c>
      <c r="V1617">
        <v>10.800000190734799</v>
      </c>
      <c r="W1617">
        <v>10.800000190734799</v>
      </c>
      <c r="Z1617" t="s">
        <v>2545</v>
      </c>
      <c r="AA1617" t="s">
        <v>4393</v>
      </c>
      <c r="AC1617">
        <v>5</v>
      </c>
      <c r="AD1617">
        <v>3607834</v>
      </c>
      <c r="AE1617">
        <v>2019</v>
      </c>
    </row>
    <row r="1618" spans="1:31">
      <c r="A1618" t="s">
        <v>6729</v>
      </c>
      <c r="B1618">
        <v>75205</v>
      </c>
      <c r="C1618" t="s">
        <v>4395</v>
      </c>
      <c r="D1618">
        <v>0</v>
      </c>
      <c r="E1618">
        <v>1117966</v>
      </c>
      <c r="F1618" t="s">
        <v>2292</v>
      </c>
      <c r="G1618">
        <v>422</v>
      </c>
      <c r="H1618">
        <v>1469</v>
      </c>
      <c r="I1618">
        <v>9924</v>
      </c>
      <c r="J1618">
        <v>296</v>
      </c>
      <c r="K1618">
        <v>296</v>
      </c>
      <c r="L1618">
        <v>59</v>
      </c>
      <c r="M1618">
        <v>59</v>
      </c>
      <c r="Q1618">
        <v>4898</v>
      </c>
      <c r="R1618">
        <v>2001</v>
      </c>
      <c r="U1618">
        <v>2001</v>
      </c>
      <c r="V1618">
        <v>28</v>
      </c>
      <c r="W1618">
        <v>10</v>
      </c>
      <c r="Z1618" t="s">
        <v>2929</v>
      </c>
      <c r="AA1618" t="s">
        <v>2364</v>
      </c>
      <c r="AC1618">
        <v>5</v>
      </c>
      <c r="AD1618">
        <v>2604546</v>
      </c>
      <c r="AE1618">
        <v>2019</v>
      </c>
    </row>
    <row r="1619" spans="1:31">
      <c r="A1619" t="s">
        <v>6729</v>
      </c>
      <c r="B1619">
        <v>16172</v>
      </c>
      <c r="C1619" t="s">
        <v>4396</v>
      </c>
      <c r="D1619">
        <v>0</v>
      </c>
      <c r="E1619">
        <v>630823</v>
      </c>
      <c r="F1619" t="s">
        <v>2334</v>
      </c>
      <c r="G1619">
        <v>359</v>
      </c>
      <c r="H1619">
        <v>5</v>
      </c>
      <c r="I1619">
        <v>1000</v>
      </c>
      <c r="J1619">
        <v>32</v>
      </c>
      <c r="K1619">
        <v>32</v>
      </c>
      <c r="L1619">
        <v>11</v>
      </c>
      <c r="M1619">
        <v>11</v>
      </c>
      <c r="N1619">
        <v>12</v>
      </c>
      <c r="P1619">
        <v>36</v>
      </c>
      <c r="Q1619">
        <v>5447</v>
      </c>
      <c r="R1619">
        <v>1993</v>
      </c>
      <c r="U1619">
        <v>1993</v>
      </c>
      <c r="V1619">
        <v>1</v>
      </c>
      <c r="W1619">
        <v>0.89999997615814198</v>
      </c>
      <c r="Z1619" t="s">
        <v>2929</v>
      </c>
      <c r="AC1619">
        <v>5</v>
      </c>
      <c r="AD1619">
        <v>2604546</v>
      </c>
      <c r="AE1619">
        <v>2019</v>
      </c>
    </row>
    <row r="1620" spans="1:31">
      <c r="A1620" t="s">
        <v>6729</v>
      </c>
      <c r="B1620">
        <v>71773</v>
      </c>
      <c r="C1620" t="s">
        <v>4397</v>
      </c>
      <c r="D1620">
        <v>0</v>
      </c>
      <c r="E1620">
        <v>669781</v>
      </c>
      <c r="F1620" t="s">
        <v>2297</v>
      </c>
      <c r="G1620">
        <v>359</v>
      </c>
      <c r="H1620">
        <v>27</v>
      </c>
      <c r="I1620">
        <v>120</v>
      </c>
      <c r="J1620">
        <v>64.8</v>
      </c>
      <c r="K1620">
        <v>64.8</v>
      </c>
      <c r="L1620">
        <v>20</v>
      </c>
      <c r="M1620">
        <v>20</v>
      </c>
      <c r="N1620">
        <v>31</v>
      </c>
      <c r="P1620">
        <v>149</v>
      </c>
      <c r="Q1620">
        <v>33</v>
      </c>
      <c r="R1620">
        <v>1984</v>
      </c>
      <c r="U1620">
        <v>1984</v>
      </c>
      <c r="V1620">
        <v>4</v>
      </c>
      <c r="W1620">
        <v>3</v>
      </c>
      <c r="Z1620" t="s">
        <v>2509</v>
      </c>
      <c r="AA1620" t="s">
        <v>4398</v>
      </c>
      <c r="AC1620">
        <v>5</v>
      </c>
      <c r="AD1620">
        <v>3807544</v>
      </c>
      <c r="AE1620">
        <v>2019</v>
      </c>
    </row>
    <row r="1621" spans="1:31">
      <c r="A1621" t="s">
        <v>6729</v>
      </c>
      <c r="B1621">
        <v>39918</v>
      </c>
      <c r="C1621" t="s">
        <v>4399</v>
      </c>
      <c r="D1621">
        <v>0</v>
      </c>
      <c r="E1621">
        <v>1051573</v>
      </c>
      <c r="F1621" t="s">
        <v>2446</v>
      </c>
      <c r="G1621">
        <v>351</v>
      </c>
      <c r="H1621">
        <v>59</v>
      </c>
      <c r="I1621">
        <v>870</v>
      </c>
      <c r="J1621">
        <v>120.8</v>
      </c>
      <c r="K1621">
        <v>139</v>
      </c>
      <c r="L1621">
        <v>32</v>
      </c>
      <c r="M1621">
        <v>32</v>
      </c>
      <c r="N1621">
        <v>43</v>
      </c>
      <c r="P1621">
        <v>496</v>
      </c>
      <c r="Q1621">
        <v>940</v>
      </c>
      <c r="R1621">
        <v>1996</v>
      </c>
      <c r="U1621">
        <v>1996</v>
      </c>
      <c r="V1621">
        <v>10</v>
      </c>
      <c r="W1621">
        <v>3.5</v>
      </c>
      <c r="Z1621" t="s">
        <v>2289</v>
      </c>
      <c r="AA1621" t="s">
        <v>3686</v>
      </c>
      <c r="AC1621">
        <v>5</v>
      </c>
      <c r="AD1621">
        <v>305153</v>
      </c>
      <c r="AE1621">
        <v>2019</v>
      </c>
    </row>
    <row r="1622" spans="1:31">
      <c r="A1622" t="s">
        <v>6729</v>
      </c>
      <c r="B1622">
        <v>63452</v>
      </c>
      <c r="C1622" t="s">
        <v>4400</v>
      </c>
      <c r="D1622">
        <v>0</v>
      </c>
      <c r="E1622">
        <v>597767</v>
      </c>
      <c r="F1622" t="s">
        <v>2292</v>
      </c>
      <c r="G1622">
        <v>422</v>
      </c>
      <c r="H1622">
        <v>14</v>
      </c>
      <c r="I1622">
        <v>200</v>
      </c>
      <c r="J1622">
        <v>40</v>
      </c>
      <c r="K1622">
        <v>41.4</v>
      </c>
      <c r="L1622">
        <v>12</v>
      </c>
      <c r="M1622">
        <v>12</v>
      </c>
      <c r="N1622">
        <v>15.5</v>
      </c>
      <c r="P1622">
        <v>6</v>
      </c>
      <c r="Q1622">
        <v>1</v>
      </c>
      <c r="R1622">
        <v>1974</v>
      </c>
      <c r="U1622">
        <v>1974</v>
      </c>
      <c r="V1622">
        <v>2.5</v>
      </c>
      <c r="W1622">
        <v>1.5</v>
      </c>
      <c r="Z1622" t="s">
        <v>3318</v>
      </c>
      <c r="AA1622" t="s">
        <v>4401</v>
      </c>
      <c r="AC1622">
        <v>4</v>
      </c>
      <c r="AD1622">
        <v>3102214</v>
      </c>
      <c r="AE1622">
        <v>2019</v>
      </c>
    </row>
    <row r="1623" spans="1:31">
      <c r="A1623" t="s">
        <v>6729</v>
      </c>
      <c r="B1623">
        <v>19592</v>
      </c>
      <c r="C1623" t="s">
        <v>4402</v>
      </c>
      <c r="D1623">
        <v>0</v>
      </c>
      <c r="E1623">
        <v>208639</v>
      </c>
      <c r="F1623" t="s">
        <v>2378</v>
      </c>
      <c r="G1623">
        <v>359</v>
      </c>
      <c r="H1623">
        <v>29</v>
      </c>
      <c r="I1623">
        <v>225</v>
      </c>
      <c r="J1623">
        <v>57.3</v>
      </c>
      <c r="K1623">
        <v>65</v>
      </c>
      <c r="L1623">
        <v>18.3</v>
      </c>
      <c r="M1623">
        <v>19.3</v>
      </c>
      <c r="N1623">
        <v>30</v>
      </c>
      <c r="P1623">
        <v>112</v>
      </c>
      <c r="R1623">
        <v>1911</v>
      </c>
      <c r="U1623">
        <v>1911</v>
      </c>
      <c r="V1623">
        <v>6</v>
      </c>
      <c r="W1623">
        <v>5.5</v>
      </c>
      <c r="Z1623" t="s">
        <v>2809</v>
      </c>
      <c r="AA1623" t="s">
        <v>4403</v>
      </c>
      <c r="AC1623">
        <v>5</v>
      </c>
      <c r="AD1623">
        <v>109832</v>
      </c>
      <c r="AE1623">
        <v>2019</v>
      </c>
    </row>
    <row r="1624" spans="1:31">
      <c r="A1624" t="s">
        <v>6729</v>
      </c>
      <c r="B1624">
        <v>47993</v>
      </c>
      <c r="C1624" t="s">
        <v>4404</v>
      </c>
      <c r="D1624">
        <v>0</v>
      </c>
      <c r="E1624">
        <v>1176125</v>
      </c>
      <c r="F1624" t="s">
        <v>2343</v>
      </c>
      <c r="G1624">
        <v>422</v>
      </c>
      <c r="H1624">
        <v>55</v>
      </c>
      <c r="I1624">
        <v>800</v>
      </c>
      <c r="J1624">
        <v>73.5</v>
      </c>
      <c r="K1624">
        <v>73.5</v>
      </c>
      <c r="L1624">
        <v>21.5</v>
      </c>
      <c r="M1624">
        <v>21.5</v>
      </c>
      <c r="N1624">
        <v>16</v>
      </c>
      <c r="P1624">
        <v>6</v>
      </c>
      <c r="Q1624">
        <v>35</v>
      </c>
      <c r="R1624">
        <v>1968</v>
      </c>
      <c r="U1624">
        <v>1968</v>
      </c>
      <c r="V1624">
        <v>6</v>
      </c>
      <c r="W1624">
        <v>5.1999998092651296</v>
      </c>
      <c r="X1624" t="s">
        <v>4405</v>
      </c>
      <c r="Z1624" t="s">
        <v>2809</v>
      </c>
      <c r="AA1624" t="s">
        <v>4403</v>
      </c>
      <c r="AC1624">
        <v>5</v>
      </c>
      <c r="AD1624">
        <v>134693</v>
      </c>
      <c r="AE1624">
        <v>2019</v>
      </c>
    </row>
    <row r="1625" spans="1:31">
      <c r="A1625" t="s">
        <v>6729</v>
      </c>
      <c r="B1625">
        <v>42015</v>
      </c>
      <c r="C1625" t="s">
        <v>4406</v>
      </c>
      <c r="D1625">
        <v>0</v>
      </c>
      <c r="E1625">
        <v>236376</v>
      </c>
      <c r="F1625" t="s">
        <v>2288</v>
      </c>
      <c r="G1625">
        <v>329</v>
      </c>
      <c r="H1625">
        <v>40</v>
      </c>
      <c r="I1625">
        <v>200</v>
      </c>
      <c r="J1625">
        <v>59</v>
      </c>
      <c r="K1625">
        <v>59</v>
      </c>
      <c r="L1625">
        <v>25</v>
      </c>
      <c r="M1625">
        <v>25</v>
      </c>
      <c r="N1625">
        <v>22.7</v>
      </c>
      <c r="P1625">
        <v>217</v>
      </c>
      <c r="R1625">
        <v>1937</v>
      </c>
      <c r="U1625">
        <v>1937</v>
      </c>
      <c r="V1625">
        <v>6</v>
      </c>
      <c r="W1625">
        <v>3.5999999046325599</v>
      </c>
      <c r="Z1625" t="s">
        <v>2809</v>
      </c>
      <c r="AA1625" t="s">
        <v>4403</v>
      </c>
      <c r="AC1625">
        <v>5</v>
      </c>
      <c r="AD1625">
        <v>134693</v>
      </c>
      <c r="AE1625">
        <v>2019</v>
      </c>
    </row>
    <row r="1626" spans="1:31">
      <c r="A1626" t="s">
        <v>6729</v>
      </c>
      <c r="B1626">
        <v>41114</v>
      </c>
      <c r="C1626" t="s">
        <v>4407</v>
      </c>
      <c r="D1626">
        <v>0</v>
      </c>
      <c r="E1626">
        <v>287494</v>
      </c>
      <c r="F1626" t="s">
        <v>2288</v>
      </c>
      <c r="G1626">
        <v>329</v>
      </c>
      <c r="H1626">
        <v>36</v>
      </c>
      <c r="I1626">
        <v>400</v>
      </c>
      <c r="J1626">
        <v>65.599999999999994</v>
      </c>
      <c r="K1626">
        <v>65.599999999999994</v>
      </c>
      <c r="L1626">
        <v>29.8</v>
      </c>
      <c r="M1626">
        <v>29.8</v>
      </c>
      <c r="N1626">
        <v>22.8</v>
      </c>
      <c r="P1626">
        <v>294</v>
      </c>
      <c r="R1626">
        <v>1961</v>
      </c>
      <c r="U1626">
        <v>1961</v>
      </c>
      <c r="V1626">
        <v>6</v>
      </c>
      <c r="W1626">
        <v>3.5999999046325599</v>
      </c>
      <c r="Z1626" t="s">
        <v>2809</v>
      </c>
      <c r="AA1626" t="s">
        <v>4403</v>
      </c>
      <c r="AC1626">
        <v>5</v>
      </c>
      <c r="AD1626">
        <v>134693</v>
      </c>
      <c r="AE1626">
        <v>2019</v>
      </c>
    </row>
    <row r="1627" spans="1:31">
      <c r="A1627" t="s">
        <v>6729</v>
      </c>
      <c r="B1627">
        <v>27921</v>
      </c>
      <c r="C1627" t="s">
        <v>4408</v>
      </c>
      <c r="D1627">
        <v>10</v>
      </c>
      <c r="E1627">
        <v>256175</v>
      </c>
      <c r="F1627" t="s">
        <v>2288</v>
      </c>
      <c r="G1627">
        <v>329</v>
      </c>
      <c r="H1627">
        <v>10</v>
      </c>
      <c r="I1627">
        <v>165</v>
      </c>
      <c r="J1627">
        <v>50.5</v>
      </c>
      <c r="K1627">
        <v>50.5</v>
      </c>
      <c r="L1627">
        <v>15.3</v>
      </c>
      <c r="M1627">
        <v>15.3</v>
      </c>
      <c r="N1627">
        <v>12.6</v>
      </c>
      <c r="P1627">
        <v>48</v>
      </c>
      <c r="R1627">
        <v>1948</v>
      </c>
      <c r="U1627">
        <v>1948</v>
      </c>
      <c r="V1627">
        <v>6</v>
      </c>
      <c r="W1627">
        <v>3.5999999046325599</v>
      </c>
      <c r="Z1627" t="s">
        <v>2809</v>
      </c>
      <c r="AA1627" t="s">
        <v>4403</v>
      </c>
      <c r="AC1627">
        <v>5</v>
      </c>
      <c r="AD1627">
        <v>134693</v>
      </c>
      <c r="AE1627">
        <v>2019</v>
      </c>
    </row>
    <row r="1628" spans="1:31">
      <c r="A1628" t="s">
        <v>6729</v>
      </c>
      <c r="B1628">
        <v>3227</v>
      </c>
      <c r="C1628" t="s">
        <v>3000</v>
      </c>
      <c r="D1628">
        <v>0</v>
      </c>
      <c r="E1628">
        <v>264186</v>
      </c>
      <c r="F1628" t="s">
        <v>2705</v>
      </c>
      <c r="G1628">
        <v>335</v>
      </c>
      <c r="H1628">
        <v>78</v>
      </c>
      <c r="I1628">
        <v>195</v>
      </c>
      <c r="J1628">
        <v>61.2</v>
      </c>
      <c r="K1628">
        <v>61.2</v>
      </c>
      <c r="L1628">
        <v>30.2</v>
      </c>
      <c r="M1628">
        <v>30.2</v>
      </c>
      <c r="N1628">
        <v>30</v>
      </c>
      <c r="P1628">
        <v>51</v>
      </c>
      <c r="Q1628">
        <v>80</v>
      </c>
      <c r="R1628">
        <v>1952</v>
      </c>
      <c r="U1628">
        <v>1952</v>
      </c>
      <c r="V1628">
        <v>6.5999999046325604</v>
      </c>
      <c r="W1628">
        <v>4.5</v>
      </c>
      <c r="Z1628" t="s">
        <v>2792</v>
      </c>
      <c r="AA1628" t="s">
        <v>4409</v>
      </c>
      <c r="AC1628">
        <v>3</v>
      </c>
      <c r="AD1628">
        <v>2399275</v>
      </c>
      <c r="AE1628">
        <v>2019</v>
      </c>
    </row>
    <row r="1629" spans="1:31">
      <c r="A1629" t="s">
        <v>6729</v>
      </c>
      <c r="B1629">
        <v>17771</v>
      </c>
      <c r="C1629" t="s">
        <v>4410</v>
      </c>
      <c r="D1629">
        <v>0</v>
      </c>
      <c r="E1629">
        <v>508161</v>
      </c>
      <c r="F1629" t="s">
        <v>4411</v>
      </c>
      <c r="G1629">
        <v>335</v>
      </c>
      <c r="H1629">
        <v>11</v>
      </c>
      <c r="I1629">
        <v>165</v>
      </c>
      <c r="J1629">
        <v>35.1</v>
      </c>
      <c r="K1629">
        <v>40</v>
      </c>
      <c r="L1629">
        <v>12</v>
      </c>
      <c r="M1629">
        <v>12.6</v>
      </c>
      <c r="N1629">
        <v>9</v>
      </c>
      <c r="Q1629">
        <v>12</v>
      </c>
      <c r="R1629">
        <v>1967</v>
      </c>
      <c r="U1629">
        <v>1967</v>
      </c>
      <c r="V1629">
        <v>5</v>
      </c>
      <c r="W1629">
        <v>3</v>
      </c>
      <c r="Z1629" t="s">
        <v>2318</v>
      </c>
      <c r="AA1629" t="s">
        <v>2595</v>
      </c>
      <c r="AC1629">
        <v>5</v>
      </c>
      <c r="AD1629">
        <v>134888</v>
      </c>
      <c r="AE1629">
        <v>2019</v>
      </c>
    </row>
    <row r="1630" spans="1:31">
      <c r="A1630" t="s">
        <v>6729</v>
      </c>
      <c r="B1630">
        <v>69028</v>
      </c>
      <c r="C1630" t="s">
        <v>4412</v>
      </c>
      <c r="D1630">
        <v>0</v>
      </c>
      <c r="E1630">
        <v>645258</v>
      </c>
      <c r="F1630" t="s">
        <v>2292</v>
      </c>
      <c r="G1630">
        <v>422</v>
      </c>
      <c r="H1630">
        <v>200</v>
      </c>
      <c r="I1630">
        <v>2250</v>
      </c>
      <c r="J1630">
        <v>166</v>
      </c>
      <c r="K1630">
        <v>180</v>
      </c>
      <c r="L1630">
        <v>40</v>
      </c>
      <c r="M1630">
        <v>40</v>
      </c>
      <c r="N1630">
        <v>40</v>
      </c>
      <c r="P1630">
        <v>10</v>
      </c>
      <c r="Q1630">
        <v>747</v>
      </c>
      <c r="R1630">
        <v>1982</v>
      </c>
      <c r="U1630">
        <v>1982</v>
      </c>
      <c r="V1630">
        <v>12</v>
      </c>
      <c r="W1630">
        <v>6</v>
      </c>
      <c r="Z1630" t="s">
        <v>2293</v>
      </c>
      <c r="AA1630" t="s">
        <v>2294</v>
      </c>
      <c r="AC1630">
        <v>4</v>
      </c>
      <c r="AD1630">
        <v>3208321</v>
      </c>
      <c r="AE1630">
        <v>2019</v>
      </c>
    </row>
    <row r="1631" spans="1:31">
      <c r="A1631" t="s">
        <v>6729</v>
      </c>
      <c r="B1631">
        <v>42538</v>
      </c>
      <c r="C1631" t="s">
        <v>4413</v>
      </c>
      <c r="D1631">
        <v>0</v>
      </c>
      <c r="E1631">
        <v>599608</v>
      </c>
      <c r="F1631" t="s">
        <v>2292</v>
      </c>
      <c r="G1631">
        <v>422</v>
      </c>
      <c r="H1631">
        <v>135</v>
      </c>
      <c r="I1631">
        <v>1200</v>
      </c>
      <c r="J1631">
        <v>156</v>
      </c>
      <c r="K1631">
        <v>156</v>
      </c>
      <c r="L1631">
        <v>36</v>
      </c>
      <c r="M1631">
        <v>36</v>
      </c>
      <c r="N1631">
        <v>56</v>
      </c>
      <c r="P1631">
        <v>14</v>
      </c>
      <c r="Q1631">
        <v>490</v>
      </c>
      <c r="R1631">
        <v>1978</v>
      </c>
      <c r="U1631">
        <v>1978</v>
      </c>
      <c r="V1631">
        <v>10</v>
      </c>
      <c r="W1631">
        <v>6.5999999046325604</v>
      </c>
      <c r="Z1631" t="s">
        <v>2293</v>
      </c>
      <c r="AA1631" t="s">
        <v>2294</v>
      </c>
      <c r="AC1631">
        <v>4</v>
      </c>
      <c r="AD1631">
        <v>3208321</v>
      </c>
      <c r="AE1631">
        <v>2019</v>
      </c>
    </row>
    <row r="1632" spans="1:31">
      <c r="A1632" t="s">
        <v>6729</v>
      </c>
      <c r="B1632">
        <v>70554</v>
      </c>
      <c r="C1632" t="s">
        <v>4414</v>
      </c>
      <c r="D1632">
        <v>0</v>
      </c>
      <c r="E1632">
        <v>662711</v>
      </c>
      <c r="F1632" t="s">
        <v>2292</v>
      </c>
      <c r="G1632">
        <v>422</v>
      </c>
      <c r="H1632">
        <v>135</v>
      </c>
      <c r="I1632">
        <v>2200</v>
      </c>
      <c r="J1632">
        <v>156.19999999999999</v>
      </c>
      <c r="K1632">
        <v>180</v>
      </c>
      <c r="L1632">
        <v>40</v>
      </c>
      <c r="M1632">
        <v>40</v>
      </c>
      <c r="N1632">
        <v>60</v>
      </c>
      <c r="P1632">
        <v>12</v>
      </c>
      <c r="Q1632">
        <v>800</v>
      </c>
      <c r="R1632">
        <v>1983</v>
      </c>
      <c r="U1632">
        <v>1983</v>
      </c>
      <c r="V1632">
        <v>10</v>
      </c>
      <c r="W1632">
        <v>7</v>
      </c>
      <c r="Z1632" t="s">
        <v>2293</v>
      </c>
      <c r="AA1632" t="s">
        <v>2294</v>
      </c>
      <c r="AC1632">
        <v>4</v>
      </c>
      <c r="AD1632">
        <v>3208511</v>
      </c>
      <c r="AE1632">
        <v>2019</v>
      </c>
    </row>
    <row r="1633" spans="1:31">
      <c r="A1633" t="s">
        <v>6729</v>
      </c>
      <c r="B1633">
        <v>69029</v>
      </c>
      <c r="C1633" t="s">
        <v>4415</v>
      </c>
      <c r="D1633">
        <v>0</v>
      </c>
      <c r="E1633">
        <v>645964</v>
      </c>
      <c r="F1633" t="s">
        <v>2292</v>
      </c>
      <c r="G1633">
        <v>422</v>
      </c>
      <c r="H1633">
        <v>195</v>
      </c>
      <c r="I1633">
        <v>2250</v>
      </c>
      <c r="J1633">
        <v>166</v>
      </c>
      <c r="K1633">
        <v>180</v>
      </c>
      <c r="L1633">
        <v>40</v>
      </c>
      <c r="M1633">
        <v>40</v>
      </c>
      <c r="N1633">
        <v>40</v>
      </c>
      <c r="P1633">
        <v>10</v>
      </c>
      <c r="Q1633">
        <v>747</v>
      </c>
      <c r="R1633">
        <v>1982</v>
      </c>
      <c r="U1633">
        <v>1982</v>
      </c>
      <c r="V1633">
        <v>12</v>
      </c>
      <c r="W1633">
        <v>6</v>
      </c>
      <c r="Z1633" t="s">
        <v>2293</v>
      </c>
      <c r="AA1633" t="s">
        <v>2294</v>
      </c>
      <c r="AC1633">
        <v>4</v>
      </c>
      <c r="AD1633">
        <v>3208511</v>
      </c>
      <c r="AE1633">
        <v>2019</v>
      </c>
    </row>
    <row r="1634" spans="1:31">
      <c r="A1634" t="s">
        <v>6729</v>
      </c>
      <c r="B1634">
        <v>69087</v>
      </c>
      <c r="C1634" t="s">
        <v>4416</v>
      </c>
      <c r="D1634">
        <v>0</v>
      </c>
      <c r="E1634">
        <v>657507</v>
      </c>
      <c r="F1634" t="s">
        <v>2292</v>
      </c>
      <c r="G1634">
        <v>422</v>
      </c>
      <c r="H1634">
        <v>113</v>
      </c>
      <c r="I1634">
        <v>1800</v>
      </c>
      <c r="J1634">
        <v>158.30000000000001</v>
      </c>
      <c r="K1634">
        <v>158.30000000000001</v>
      </c>
      <c r="L1634">
        <v>36</v>
      </c>
      <c r="M1634">
        <v>36.1</v>
      </c>
      <c r="N1634">
        <v>56</v>
      </c>
      <c r="P1634">
        <v>11</v>
      </c>
      <c r="Q1634">
        <v>650</v>
      </c>
      <c r="R1634">
        <v>1983</v>
      </c>
      <c r="U1634">
        <v>1983</v>
      </c>
      <c r="V1634">
        <v>11</v>
      </c>
      <c r="W1634">
        <v>6.8000001907348597</v>
      </c>
      <c r="Z1634" t="s">
        <v>2293</v>
      </c>
      <c r="AA1634" t="s">
        <v>2294</v>
      </c>
      <c r="AC1634">
        <v>4</v>
      </c>
      <c r="AD1634">
        <v>3208512</v>
      </c>
      <c r="AE1634">
        <v>2019</v>
      </c>
    </row>
    <row r="1635" spans="1:31">
      <c r="A1635" t="s">
        <v>6729</v>
      </c>
      <c r="B1635">
        <v>51441</v>
      </c>
      <c r="C1635" t="s">
        <v>4417</v>
      </c>
      <c r="D1635">
        <v>0</v>
      </c>
      <c r="E1635">
        <v>624365</v>
      </c>
      <c r="F1635" t="s">
        <v>2292</v>
      </c>
      <c r="G1635">
        <v>422</v>
      </c>
      <c r="H1635">
        <v>135</v>
      </c>
      <c r="I1635">
        <v>1700</v>
      </c>
      <c r="J1635">
        <v>159.80000000000001</v>
      </c>
      <c r="K1635">
        <v>159.80000000000001</v>
      </c>
      <c r="L1635">
        <v>36</v>
      </c>
      <c r="M1635">
        <v>36</v>
      </c>
      <c r="N1635">
        <v>56</v>
      </c>
      <c r="P1635">
        <v>12</v>
      </c>
      <c r="Q1635">
        <v>650</v>
      </c>
      <c r="R1635">
        <v>1980</v>
      </c>
      <c r="U1635">
        <v>1980</v>
      </c>
      <c r="V1635">
        <v>10</v>
      </c>
      <c r="W1635">
        <v>6.5999999046325604</v>
      </c>
      <c r="Z1635" t="s">
        <v>2293</v>
      </c>
      <c r="AA1635" t="s">
        <v>2294</v>
      </c>
      <c r="AC1635">
        <v>4</v>
      </c>
      <c r="AD1635">
        <v>3208512</v>
      </c>
      <c r="AE1635">
        <v>2019</v>
      </c>
    </row>
    <row r="1636" spans="1:31">
      <c r="A1636" t="s">
        <v>6729</v>
      </c>
      <c r="B1636">
        <v>70593</v>
      </c>
      <c r="C1636" t="s">
        <v>4418</v>
      </c>
      <c r="D1636">
        <v>0</v>
      </c>
      <c r="E1636">
        <v>649138</v>
      </c>
      <c r="F1636" t="s">
        <v>2292</v>
      </c>
      <c r="G1636">
        <v>422</v>
      </c>
      <c r="H1636">
        <v>203</v>
      </c>
      <c r="I1636">
        <v>1800</v>
      </c>
      <c r="J1636">
        <v>168.2</v>
      </c>
      <c r="K1636">
        <v>180</v>
      </c>
      <c r="L1636">
        <v>40</v>
      </c>
      <c r="M1636">
        <v>40</v>
      </c>
      <c r="N1636">
        <v>63.5</v>
      </c>
      <c r="P1636">
        <v>11</v>
      </c>
      <c r="Q1636">
        <v>761</v>
      </c>
      <c r="R1636">
        <v>1982</v>
      </c>
      <c r="U1636">
        <v>1982</v>
      </c>
      <c r="V1636">
        <v>12</v>
      </c>
      <c r="W1636">
        <v>8</v>
      </c>
      <c r="Z1636" t="s">
        <v>2293</v>
      </c>
      <c r="AA1636" t="s">
        <v>2294</v>
      </c>
      <c r="AC1636">
        <v>4</v>
      </c>
      <c r="AD1636">
        <v>3208512</v>
      </c>
      <c r="AE1636">
        <v>2019</v>
      </c>
    </row>
    <row r="1637" spans="1:31">
      <c r="A1637" t="s">
        <v>6729</v>
      </c>
      <c r="B1637">
        <v>69027</v>
      </c>
      <c r="C1637" t="s">
        <v>4419</v>
      </c>
      <c r="D1637">
        <v>0</v>
      </c>
      <c r="E1637">
        <v>644987</v>
      </c>
      <c r="F1637" t="s">
        <v>2292</v>
      </c>
      <c r="G1637">
        <v>422</v>
      </c>
      <c r="H1637">
        <v>195</v>
      </c>
      <c r="I1637">
        <v>2250</v>
      </c>
      <c r="J1637">
        <v>166</v>
      </c>
      <c r="K1637">
        <v>180</v>
      </c>
      <c r="L1637">
        <v>40</v>
      </c>
      <c r="M1637">
        <v>40</v>
      </c>
      <c r="N1637">
        <v>40</v>
      </c>
      <c r="P1637">
        <v>10</v>
      </c>
      <c r="Q1637">
        <v>747</v>
      </c>
      <c r="R1637">
        <v>1982</v>
      </c>
      <c r="U1637">
        <v>1982</v>
      </c>
      <c r="V1637">
        <v>12</v>
      </c>
      <c r="W1637">
        <v>6</v>
      </c>
      <c r="Z1637" t="s">
        <v>2293</v>
      </c>
      <c r="AA1637" t="s">
        <v>2294</v>
      </c>
      <c r="AC1637">
        <v>4</v>
      </c>
      <c r="AD1637">
        <v>3208512</v>
      </c>
      <c r="AE1637">
        <v>2019</v>
      </c>
    </row>
    <row r="1638" spans="1:31">
      <c r="A1638" t="s">
        <v>6729</v>
      </c>
      <c r="B1638">
        <v>34978</v>
      </c>
      <c r="C1638" t="s">
        <v>4420</v>
      </c>
      <c r="D1638">
        <v>0</v>
      </c>
      <c r="E1638">
        <v>587673</v>
      </c>
      <c r="F1638" t="s">
        <v>2343</v>
      </c>
      <c r="G1638">
        <v>422</v>
      </c>
      <c r="H1638">
        <v>65</v>
      </c>
      <c r="I1638">
        <v>1701</v>
      </c>
      <c r="J1638">
        <v>94.5</v>
      </c>
      <c r="K1638">
        <v>100</v>
      </c>
      <c r="L1638">
        <v>25.2</v>
      </c>
      <c r="M1638">
        <v>25.2</v>
      </c>
      <c r="N1638">
        <v>29</v>
      </c>
      <c r="P1638">
        <v>58</v>
      </c>
      <c r="Q1638">
        <v>39</v>
      </c>
      <c r="R1638">
        <v>1977</v>
      </c>
      <c r="S1638" t="s">
        <v>2344</v>
      </c>
      <c r="T1638">
        <v>2012</v>
      </c>
      <c r="U1638">
        <v>2012</v>
      </c>
      <c r="V1638">
        <v>7.0999999046325604</v>
      </c>
      <c r="W1638">
        <v>5.5999999046325604</v>
      </c>
      <c r="Z1638" t="s">
        <v>2303</v>
      </c>
      <c r="AA1638" t="s">
        <v>2880</v>
      </c>
      <c r="AB1638" t="s">
        <v>2881</v>
      </c>
      <c r="AC1638">
        <v>5</v>
      </c>
      <c r="AD1638">
        <v>4109754</v>
      </c>
      <c r="AE1638">
        <v>2019</v>
      </c>
    </row>
    <row r="1639" spans="1:31">
      <c r="A1639" t="s">
        <v>6729</v>
      </c>
      <c r="B1639">
        <v>54005</v>
      </c>
      <c r="C1639" t="s">
        <v>4421</v>
      </c>
      <c r="D1639">
        <v>0</v>
      </c>
      <c r="E1639">
        <v>601845</v>
      </c>
      <c r="F1639" t="s">
        <v>2343</v>
      </c>
      <c r="G1639">
        <v>422</v>
      </c>
      <c r="H1639">
        <v>66</v>
      </c>
      <c r="I1639">
        <v>1701</v>
      </c>
      <c r="J1639">
        <v>94.5</v>
      </c>
      <c r="K1639">
        <v>100</v>
      </c>
      <c r="L1639">
        <v>25</v>
      </c>
      <c r="M1639">
        <v>25.2</v>
      </c>
      <c r="N1639">
        <v>29</v>
      </c>
      <c r="P1639">
        <v>55</v>
      </c>
      <c r="Q1639">
        <v>39</v>
      </c>
      <c r="R1639">
        <v>1979</v>
      </c>
      <c r="S1639" t="s">
        <v>2344</v>
      </c>
      <c r="T1639">
        <v>2013</v>
      </c>
      <c r="U1639">
        <v>2013</v>
      </c>
      <c r="V1639">
        <v>6.8000001907348597</v>
      </c>
      <c r="W1639">
        <v>5.5999999046325604</v>
      </c>
      <c r="Z1639" t="s">
        <v>2303</v>
      </c>
      <c r="AA1639" t="s">
        <v>2880</v>
      </c>
      <c r="AB1639" t="s">
        <v>2881</v>
      </c>
      <c r="AC1639">
        <v>5</v>
      </c>
      <c r="AD1639">
        <v>4109754</v>
      </c>
      <c r="AE1639">
        <v>2019</v>
      </c>
    </row>
    <row r="1640" spans="1:31">
      <c r="A1640" t="s">
        <v>6729</v>
      </c>
      <c r="B1640">
        <v>67646</v>
      </c>
      <c r="C1640" t="s">
        <v>4422</v>
      </c>
      <c r="D1640">
        <v>0</v>
      </c>
      <c r="E1640">
        <v>625202</v>
      </c>
      <c r="F1640" t="s">
        <v>2292</v>
      </c>
      <c r="G1640">
        <v>422</v>
      </c>
      <c r="H1640">
        <v>66</v>
      </c>
      <c r="I1640">
        <v>1130</v>
      </c>
      <c r="J1640">
        <v>98</v>
      </c>
      <c r="K1640">
        <v>98</v>
      </c>
      <c r="L1640">
        <v>26</v>
      </c>
      <c r="M1640">
        <v>26</v>
      </c>
      <c r="N1640">
        <v>32</v>
      </c>
      <c r="P1640">
        <v>32</v>
      </c>
      <c r="Q1640">
        <v>98</v>
      </c>
      <c r="R1640">
        <v>1980</v>
      </c>
      <c r="U1640">
        <v>1980</v>
      </c>
      <c r="V1640">
        <v>8.6999998092651296</v>
      </c>
      <c r="W1640">
        <v>6.6999998092651296</v>
      </c>
      <c r="X1640" t="s">
        <v>4423</v>
      </c>
      <c r="Y1640" t="s">
        <v>4424</v>
      </c>
      <c r="Z1640" t="s">
        <v>2303</v>
      </c>
      <c r="AA1640" t="s">
        <v>2880</v>
      </c>
      <c r="AB1640" t="s">
        <v>2881</v>
      </c>
      <c r="AC1640">
        <v>5</v>
      </c>
      <c r="AD1640">
        <v>4109754</v>
      </c>
      <c r="AE1640">
        <v>2019</v>
      </c>
    </row>
    <row r="1641" spans="1:31">
      <c r="A1641" t="s">
        <v>6729</v>
      </c>
      <c r="B1641">
        <v>34977</v>
      </c>
      <c r="C1641" t="s">
        <v>4425</v>
      </c>
      <c r="D1641">
        <v>0</v>
      </c>
      <c r="E1641">
        <v>578602</v>
      </c>
      <c r="F1641" t="s">
        <v>2343</v>
      </c>
      <c r="G1641">
        <v>422</v>
      </c>
      <c r="H1641">
        <v>66</v>
      </c>
      <c r="I1641">
        <v>1701</v>
      </c>
      <c r="J1641">
        <v>95.9</v>
      </c>
      <c r="K1641">
        <v>100</v>
      </c>
      <c r="L1641">
        <v>21.5</v>
      </c>
      <c r="M1641">
        <v>22</v>
      </c>
      <c r="N1641">
        <v>29</v>
      </c>
      <c r="P1641">
        <v>48</v>
      </c>
      <c r="Q1641">
        <v>98</v>
      </c>
      <c r="R1641">
        <v>1976</v>
      </c>
      <c r="S1641" t="s">
        <v>2344</v>
      </c>
      <c r="T1641">
        <v>2013</v>
      </c>
      <c r="U1641">
        <v>2013</v>
      </c>
      <c r="V1641">
        <v>6.8000001907348597</v>
      </c>
      <c r="W1641">
        <v>6.5</v>
      </c>
      <c r="Z1641" t="s">
        <v>2303</v>
      </c>
      <c r="AA1641" t="s">
        <v>2880</v>
      </c>
      <c r="AB1641" t="s">
        <v>2881</v>
      </c>
      <c r="AC1641">
        <v>5</v>
      </c>
      <c r="AD1641">
        <v>4109754</v>
      </c>
      <c r="AE1641">
        <v>2019</v>
      </c>
    </row>
    <row r="1642" spans="1:31">
      <c r="A1642" t="s">
        <v>6729</v>
      </c>
      <c r="B1642">
        <v>69780</v>
      </c>
      <c r="C1642" t="s">
        <v>4426</v>
      </c>
      <c r="D1642">
        <v>0</v>
      </c>
      <c r="E1642">
        <v>608019</v>
      </c>
      <c r="F1642" t="s">
        <v>2343</v>
      </c>
      <c r="G1642">
        <v>422</v>
      </c>
      <c r="H1642">
        <v>63</v>
      </c>
      <c r="I1642">
        <v>1701</v>
      </c>
      <c r="J1642">
        <v>110</v>
      </c>
      <c r="K1642">
        <v>110</v>
      </c>
      <c r="L1642">
        <v>22</v>
      </c>
      <c r="M1642">
        <v>22</v>
      </c>
      <c r="N1642">
        <v>24</v>
      </c>
      <c r="Q1642">
        <v>63</v>
      </c>
      <c r="R1642">
        <v>1979</v>
      </c>
      <c r="S1642" t="s">
        <v>2344</v>
      </c>
      <c r="T1642">
        <v>2013</v>
      </c>
      <c r="U1642">
        <v>2013</v>
      </c>
      <c r="V1642">
        <v>6.5</v>
      </c>
      <c r="W1642">
        <v>5</v>
      </c>
      <c r="Z1642" t="s">
        <v>2303</v>
      </c>
      <c r="AA1642" t="s">
        <v>2880</v>
      </c>
      <c r="AB1642" t="s">
        <v>2881</v>
      </c>
      <c r="AC1642">
        <v>5</v>
      </c>
      <c r="AD1642">
        <v>4109754</v>
      </c>
      <c r="AE1642">
        <v>2019</v>
      </c>
    </row>
    <row r="1643" spans="1:31">
      <c r="A1643" t="s">
        <v>6729</v>
      </c>
      <c r="B1643">
        <v>34973</v>
      </c>
      <c r="C1643" t="s">
        <v>4427</v>
      </c>
      <c r="D1643">
        <v>0</v>
      </c>
      <c r="E1643">
        <v>560512</v>
      </c>
      <c r="F1643" t="s">
        <v>2343</v>
      </c>
      <c r="G1643">
        <v>422</v>
      </c>
      <c r="H1643">
        <v>63</v>
      </c>
      <c r="I1643">
        <v>1701</v>
      </c>
      <c r="J1643">
        <v>90.2</v>
      </c>
      <c r="K1643">
        <v>95</v>
      </c>
      <c r="L1643">
        <v>21</v>
      </c>
      <c r="M1643">
        <v>22</v>
      </c>
      <c r="N1643">
        <v>29</v>
      </c>
      <c r="P1643">
        <v>61</v>
      </c>
      <c r="Q1643">
        <v>27</v>
      </c>
      <c r="R1643">
        <v>1974</v>
      </c>
      <c r="S1643" t="s">
        <v>2344</v>
      </c>
      <c r="T1643">
        <v>2014</v>
      </c>
      <c r="U1643">
        <v>2014</v>
      </c>
      <c r="V1643">
        <v>6.1999998092651296</v>
      </c>
      <c r="W1643">
        <v>5.9000000953674299</v>
      </c>
      <c r="Z1643" t="s">
        <v>2303</v>
      </c>
      <c r="AA1643" t="s">
        <v>2880</v>
      </c>
      <c r="AB1643" t="s">
        <v>2881</v>
      </c>
      <c r="AC1643">
        <v>5</v>
      </c>
      <c r="AD1643">
        <v>4109754</v>
      </c>
      <c r="AE1643">
        <v>2019</v>
      </c>
    </row>
    <row r="1644" spans="1:31">
      <c r="A1644" t="s">
        <v>6729</v>
      </c>
      <c r="B1644">
        <v>64941</v>
      </c>
      <c r="C1644" t="s">
        <v>2761</v>
      </c>
      <c r="D1644">
        <v>0</v>
      </c>
      <c r="E1644">
        <v>541915</v>
      </c>
      <c r="F1644" t="s">
        <v>2343</v>
      </c>
      <c r="G1644">
        <v>422</v>
      </c>
      <c r="H1644">
        <v>56</v>
      </c>
      <c r="I1644">
        <v>1200</v>
      </c>
      <c r="J1644">
        <v>77.5</v>
      </c>
      <c r="K1644">
        <v>80</v>
      </c>
      <c r="L1644">
        <v>18.5</v>
      </c>
      <c r="M1644">
        <v>19.5</v>
      </c>
      <c r="N1644">
        <v>25</v>
      </c>
      <c r="P1644">
        <v>45</v>
      </c>
      <c r="Q1644">
        <v>5</v>
      </c>
      <c r="R1644">
        <v>1972</v>
      </c>
      <c r="U1644">
        <v>1972</v>
      </c>
      <c r="V1644">
        <v>4.5</v>
      </c>
      <c r="W1644">
        <v>4</v>
      </c>
      <c r="Z1644" t="s">
        <v>2303</v>
      </c>
      <c r="AA1644" t="s">
        <v>2880</v>
      </c>
      <c r="AB1644" t="s">
        <v>2881</v>
      </c>
      <c r="AC1644">
        <v>5</v>
      </c>
      <c r="AD1644">
        <v>4109754</v>
      </c>
      <c r="AE1644">
        <v>2019</v>
      </c>
    </row>
    <row r="1645" spans="1:31">
      <c r="A1645" t="s">
        <v>6729</v>
      </c>
      <c r="B1645">
        <v>68329</v>
      </c>
      <c r="C1645" t="s">
        <v>4428</v>
      </c>
      <c r="D1645">
        <v>0</v>
      </c>
      <c r="E1645">
        <v>643073</v>
      </c>
      <c r="F1645" t="s">
        <v>2343</v>
      </c>
      <c r="G1645">
        <v>422</v>
      </c>
      <c r="H1645">
        <v>66</v>
      </c>
      <c r="I1645">
        <v>2040</v>
      </c>
      <c r="J1645">
        <v>100.5</v>
      </c>
      <c r="K1645">
        <v>115</v>
      </c>
      <c r="L1645">
        <v>24.6</v>
      </c>
      <c r="M1645">
        <v>25</v>
      </c>
      <c r="N1645">
        <v>35</v>
      </c>
      <c r="P1645">
        <v>49</v>
      </c>
      <c r="Q1645">
        <v>75</v>
      </c>
      <c r="R1645">
        <v>1981</v>
      </c>
      <c r="U1645">
        <v>1981</v>
      </c>
      <c r="V1645">
        <v>8</v>
      </c>
      <c r="W1645">
        <v>5.9000000953674299</v>
      </c>
      <c r="Z1645" t="s">
        <v>2303</v>
      </c>
      <c r="AA1645" t="s">
        <v>2880</v>
      </c>
      <c r="AB1645" t="s">
        <v>2881</v>
      </c>
      <c r="AC1645">
        <v>5</v>
      </c>
      <c r="AD1645">
        <v>4109754</v>
      </c>
      <c r="AE1645">
        <v>2019</v>
      </c>
    </row>
    <row r="1646" spans="1:31">
      <c r="A1646" t="s">
        <v>6729</v>
      </c>
      <c r="B1646">
        <v>40052</v>
      </c>
      <c r="C1646" t="s">
        <v>4429</v>
      </c>
      <c r="D1646">
        <v>0</v>
      </c>
      <c r="E1646">
        <v>1120138</v>
      </c>
      <c r="F1646" t="s">
        <v>2292</v>
      </c>
      <c r="G1646">
        <v>422</v>
      </c>
      <c r="H1646">
        <v>47</v>
      </c>
      <c r="I1646">
        <v>1500</v>
      </c>
      <c r="J1646">
        <v>130.80000000000001</v>
      </c>
      <c r="K1646">
        <v>150</v>
      </c>
      <c r="L1646">
        <v>36</v>
      </c>
      <c r="M1646">
        <v>36</v>
      </c>
      <c r="N1646">
        <v>46</v>
      </c>
      <c r="P1646">
        <v>12</v>
      </c>
      <c r="Q1646">
        <v>500</v>
      </c>
      <c r="R1646">
        <v>2001</v>
      </c>
      <c r="U1646">
        <v>2001</v>
      </c>
      <c r="V1646">
        <v>10</v>
      </c>
      <c r="W1646">
        <v>7</v>
      </c>
      <c r="Z1646" t="s">
        <v>2293</v>
      </c>
      <c r="AA1646" t="s">
        <v>2644</v>
      </c>
      <c r="AC1646">
        <v>4</v>
      </c>
      <c r="AD1646">
        <v>3209446</v>
      </c>
      <c r="AE1646">
        <v>2019</v>
      </c>
    </row>
    <row r="1647" spans="1:31">
      <c r="A1647" t="s">
        <v>6729</v>
      </c>
      <c r="B1647">
        <v>84306</v>
      </c>
      <c r="C1647" t="s">
        <v>4430</v>
      </c>
      <c r="D1647">
        <v>0</v>
      </c>
      <c r="E1647">
        <v>1250337</v>
      </c>
      <c r="F1647" t="s">
        <v>2292</v>
      </c>
      <c r="G1647">
        <v>422</v>
      </c>
      <c r="H1647">
        <v>55</v>
      </c>
      <c r="I1647">
        <v>2000</v>
      </c>
      <c r="J1647">
        <v>160</v>
      </c>
      <c r="K1647">
        <v>170</v>
      </c>
      <c r="L1647">
        <v>36</v>
      </c>
      <c r="M1647">
        <v>36</v>
      </c>
      <c r="N1647">
        <v>5.5</v>
      </c>
      <c r="Q1647">
        <v>525</v>
      </c>
      <c r="R1647">
        <v>2013</v>
      </c>
      <c r="U1647">
        <v>2013</v>
      </c>
      <c r="V1647">
        <v>10</v>
      </c>
      <c r="W1647">
        <v>7</v>
      </c>
      <c r="Z1647" t="s">
        <v>2293</v>
      </c>
      <c r="AA1647" t="s">
        <v>2644</v>
      </c>
      <c r="AC1647">
        <v>4</v>
      </c>
      <c r="AD1647">
        <v>3209446</v>
      </c>
      <c r="AE1647">
        <v>2019</v>
      </c>
    </row>
    <row r="1648" spans="1:31">
      <c r="A1648" t="s">
        <v>6729</v>
      </c>
      <c r="B1648">
        <v>45209</v>
      </c>
      <c r="C1648" t="s">
        <v>4431</v>
      </c>
      <c r="D1648">
        <v>0</v>
      </c>
      <c r="E1648">
        <v>1167071</v>
      </c>
      <c r="F1648" t="s">
        <v>2292</v>
      </c>
      <c r="G1648">
        <v>422</v>
      </c>
      <c r="H1648">
        <v>60</v>
      </c>
      <c r="I1648">
        <v>1700</v>
      </c>
      <c r="J1648">
        <v>130.6</v>
      </c>
      <c r="K1648">
        <v>150</v>
      </c>
      <c r="L1648">
        <v>36</v>
      </c>
      <c r="M1648">
        <v>36</v>
      </c>
      <c r="N1648">
        <v>46</v>
      </c>
      <c r="P1648">
        <v>15</v>
      </c>
      <c r="Q1648">
        <v>576</v>
      </c>
      <c r="R1648">
        <v>2005</v>
      </c>
      <c r="U1648">
        <v>2005</v>
      </c>
      <c r="V1648">
        <v>10</v>
      </c>
      <c r="W1648">
        <v>8</v>
      </c>
      <c r="Z1648" t="s">
        <v>2293</v>
      </c>
      <c r="AA1648" t="s">
        <v>2644</v>
      </c>
      <c r="AC1648">
        <v>4</v>
      </c>
      <c r="AD1648">
        <v>3209446</v>
      </c>
      <c r="AE1648">
        <v>2019</v>
      </c>
    </row>
    <row r="1649" spans="1:31">
      <c r="A1649" t="s">
        <v>6729</v>
      </c>
      <c r="B1649">
        <v>46770</v>
      </c>
      <c r="C1649" t="s">
        <v>4432</v>
      </c>
      <c r="D1649">
        <v>0</v>
      </c>
      <c r="E1649">
        <v>1207386</v>
      </c>
      <c r="F1649" t="s">
        <v>2292</v>
      </c>
      <c r="G1649">
        <v>422</v>
      </c>
      <c r="H1649">
        <v>60</v>
      </c>
      <c r="I1649">
        <v>1700</v>
      </c>
      <c r="J1649">
        <v>130.80000000000001</v>
      </c>
      <c r="K1649">
        <v>150</v>
      </c>
      <c r="L1649">
        <v>36</v>
      </c>
      <c r="M1649">
        <v>36</v>
      </c>
      <c r="N1649">
        <v>46</v>
      </c>
      <c r="P1649">
        <v>15</v>
      </c>
      <c r="Q1649">
        <v>576</v>
      </c>
      <c r="R1649">
        <v>2008</v>
      </c>
      <c r="U1649">
        <v>2008</v>
      </c>
      <c r="V1649">
        <v>10</v>
      </c>
      <c r="W1649">
        <v>7</v>
      </c>
      <c r="Z1649" t="s">
        <v>2293</v>
      </c>
      <c r="AA1649" t="s">
        <v>2644</v>
      </c>
      <c r="AC1649">
        <v>4</v>
      </c>
      <c r="AD1649">
        <v>3209446</v>
      </c>
      <c r="AE1649">
        <v>2019</v>
      </c>
    </row>
    <row r="1650" spans="1:31">
      <c r="A1650" t="s">
        <v>6729</v>
      </c>
      <c r="B1650">
        <v>56992</v>
      </c>
      <c r="C1650" t="s">
        <v>4433</v>
      </c>
      <c r="D1650">
        <v>0</v>
      </c>
      <c r="E1650">
        <v>1221524</v>
      </c>
      <c r="F1650" t="s">
        <v>2292</v>
      </c>
      <c r="G1650">
        <v>422</v>
      </c>
      <c r="H1650">
        <v>67</v>
      </c>
      <c r="I1650">
        <v>1700</v>
      </c>
      <c r="J1650">
        <v>149</v>
      </c>
      <c r="K1650">
        <v>164</v>
      </c>
      <c r="L1650">
        <v>36</v>
      </c>
      <c r="M1650">
        <v>36</v>
      </c>
      <c r="N1650">
        <v>61</v>
      </c>
      <c r="P1650">
        <v>15</v>
      </c>
      <c r="Q1650">
        <v>457</v>
      </c>
      <c r="R1650">
        <v>2009</v>
      </c>
      <c r="U1650">
        <v>2009</v>
      </c>
      <c r="V1650">
        <v>10</v>
      </c>
      <c r="W1650">
        <v>8</v>
      </c>
      <c r="Z1650" t="s">
        <v>2293</v>
      </c>
      <c r="AA1650" t="s">
        <v>2644</v>
      </c>
      <c r="AC1650">
        <v>4</v>
      </c>
      <c r="AD1650">
        <v>3209446</v>
      </c>
      <c r="AE1650">
        <v>2019</v>
      </c>
    </row>
    <row r="1651" spans="1:31">
      <c r="A1651" t="s">
        <v>6729</v>
      </c>
      <c r="B1651">
        <v>45205</v>
      </c>
      <c r="C1651" t="s">
        <v>4434</v>
      </c>
      <c r="D1651">
        <v>0</v>
      </c>
      <c r="E1651">
        <v>1150827</v>
      </c>
      <c r="F1651" t="s">
        <v>2292</v>
      </c>
      <c r="G1651">
        <v>422</v>
      </c>
      <c r="H1651">
        <v>57</v>
      </c>
      <c r="I1651">
        <v>1750</v>
      </c>
      <c r="J1651">
        <v>129.6</v>
      </c>
      <c r="K1651">
        <v>150</v>
      </c>
      <c r="L1651">
        <v>36</v>
      </c>
      <c r="M1651">
        <v>36</v>
      </c>
      <c r="N1651">
        <v>4.5999999999999996</v>
      </c>
      <c r="P1651">
        <v>16</v>
      </c>
      <c r="Q1651">
        <v>500</v>
      </c>
      <c r="R1651">
        <v>2004</v>
      </c>
      <c r="U1651">
        <v>2004</v>
      </c>
      <c r="V1651">
        <v>10</v>
      </c>
      <c r="W1651">
        <v>7</v>
      </c>
      <c r="Z1651" t="s">
        <v>2293</v>
      </c>
      <c r="AA1651" t="s">
        <v>2644</v>
      </c>
      <c r="AC1651">
        <v>4</v>
      </c>
      <c r="AD1651">
        <v>3209446</v>
      </c>
      <c r="AE1651">
        <v>2019</v>
      </c>
    </row>
    <row r="1652" spans="1:31">
      <c r="A1652" t="s">
        <v>6729</v>
      </c>
      <c r="B1652">
        <v>80971</v>
      </c>
      <c r="C1652" t="s">
        <v>4435</v>
      </c>
      <c r="D1652">
        <v>0</v>
      </c>
      <c r="E1652">
        <v>1201189</v>
      </c>
      <c r="F1652" t="s">
        <v>2292</v>
      </c>
      <c r="G1652">
        <v>422</v>
      </c>
      <c r="H1652">
        <v>57</v>
      </c>
      <c r="I1652">
        <v>1700</v>
      </c>
      <c r="J1652">
        <v>150</v>
      </c>
      <c r="K1652">
        <v>164</v>
      </c>
      <c r="L1652">
        <v>36</v>
      </c>
      <c r="M1652">
        <v>36</v>
      </c>
      <c r="N1652">
        <v>61</v>
      </c>
      <c r="P1652">
        <v>16</v>
      </c>
      <c r="Q1652">
        <v>500</v>
      </c>
      <c r="R1652">
        <v>2007</v>
      </c>
      <c r="U1652">
        <v>2007</v>
      </c>
      <c r="V1652">
        <v>10</v>
      </c>
      <c r="W1652">
        <v>8</v>
      </c>
      <c r="Z1652" t="s">
        <v>2293</v>
      </c>
      <c r="AA1652" t="s">
        <v>2644</v>
      </c>
      <c r="AC1652">
        <v>4</v>
      </c>
      <c r="AD1652">
        <v>3209446</v>
      </c>
      <c r="AE1652">
        <v>2019</v>
      </c>
    </row>
    <row r="1653" spans="1:31">
      <c r="A1653" t="s">
        <v>6729</v>
      </c>
      <c r="B1653">
        <v>44602</v>
      </c>
      <c r="C1653" t="s">
        <v>4436</v>
      </c>
      <c r="D1653">
        <v>0</v>
      </c>
      <c r="E1653">
        <v>1155515</v>
      </c>
      <c r="F1653" t="s">
        <v>2292</v>
      </c>
      <c r="G1653">
        <v>422</v>
      </c>
      <c r="H1653">
        <v>64</v>
      </c>
      <c r="I1653">
        <v>1700</v>
      </c>
      <c r="J1653">
        <v>149.9</v>
      </c>
      <c r="K1653">
        <v>159</v>
      </c>
      <c r="L1653">
        <v>36</v>
      </c>
      <c r="M1653">
        <v>36</v>
      </c>
      <c r="N1653">
        <v>54.5</v>
      </c>
      <c r="P1653">
        <v>16</v>
      </c>
      <c r="Q1653">
        <v>650</v>
      </c>
      <c r="R1653">
        <v>2004</v>
      </c>
      <c r="U1653">
        <v>2004</v>
      </c>
      <c r="V1653">
        <v>10</v>
      </c>
      <c r="W1653">
        <v>7</v>
      </c>
      <c r="Z1653" t="s">
        <v>2293</v>
      </c>
      <c r="AA1653" t="s">
        <v>2644</v>
      </c>
      <c r="AC1653">
        <v>4</v>
      </c>
      <c r="AD1653">
        <v>3209446</v>
      </c>
      <c r="AE1653">
        <v>2019</v>
      </c>
    </row>
    <row r="1654" spans="1:31">
      <c r="A1654" t="s">
        <v>6729</v>
      </c>
      <c r="B1654">
        <v>62722</v>
      </c>
      <c r="C1654" t="s">
        <v>4437</v>
      </c>
      <c r="D1654">
        <v>0</v>
      </c>
      <c r="E1654">
        <v>1226876</v>
      </c>
      <c r="F1654" t="s">
        <v>2292</v>
      </c>
      <c r="G1654">
        <v>422</v>
      </c>
      <c r="H1654">
        <v>67</v>
      </c>
      <c r="I1654">
        <v>1700</v>
      </c>
      <c r="J1654">
        <v>149</v>
      </c>
      <c r="K1654">
        <v>164</v>
      </c>
      <c r="L1654">
        <v>36</v>
      </c>
      <c r="M1654">
        <v>36</v>
      </c>
      <c r="N1654">
        <v>61</v>
      </c>
      <c r="P1654">
        <v>16</v>
      </c>
      <c r="Q1654">
        <v>457</v>
      </c>
      <c r="R1654">
        <v>2010</v>
      </c>
      <c r="U1654">
        <v>2010</v>
      </c>
      <c r="V1654">
        <v>10</v>
      </c>
      <c r="W1654">
        <v>8</v>
      </c>
      <c r="Z1654" t="s">
        <v>2293</v>
      </c>
      <c r="AA1654" t="s">
        <v>2644</v>
      </c>
      <c r="AC1654">
        <v>4</v>
      </c>
      <c r="AD1654">
        <v>3209446</v>
      </c>
      <c r="AE1654">
        <v>2019</v>
      </c>
    </row>
    <row r="1655" spans="1:31">
      <c r="A1655" t="s">
        <v>6729</v>
      </c>
      <c r="B1655">
        <v>81026</v>
      </c>
      <c r="C1655" t="s">
        <v>4438</v>
      </c>
      <c r="D1655">
        <v>0</v>
      </c>
      <c r="E1655">
        <v>1249191</v>
      </c>
      <c r="F1655" t="s">
        <v>2343</v>
      </c>
      <c r="G1655">
        <v>422</v>
      </c>
      <c r="H1655">
        <v>66</v>
      </c>
      <c r="I1655">
        <v>10280</v>
      </c>
      <c r="J1655">
        <v>184.1</v>
      </c>
      <c r="K1655">
        <v>205</v>
      </c>
      <c r="L1655">
        <v>34</v>
      </c>
      <c r="M1655">
        <v>34</v>
      </c>
      <c r="N1655">
        <v>5.5</v>
      </c>
      <c r="P1655">
        <v>72</v>
      </c>
      <c r="Q1655">
        <v>400</v>
      </c>
      <c r="R1655">
        <v>2015</v>
      </c>
      <c r="U1655">
        <v>2015</v>
      </c>
      <c r="V1655">
        <v>10</v>
      </c>
      <c r="W1655">
        <v>5</v>
      </c>
      <c r="Z1655" t="s">
        <v>2293</v>
      </c>
      <c r="AA1655" t="s">
        <v>2644</v>
      </c>
      <c r="AC1655">
        <v>4</v>
      </c>
      <c r="AD1655">
        <v>3209446</v>
      </c>
      <c r="AE1655">
        <v>2019</v>
      </c>
    </row>
    <row r="1656" spans="1:31">
      <c r="A1656" t="s">
        <v>6729</v>
      </c>
      <c r="B1656">
        <v>68734</v>
      </c>
      <c r="C1656" t="s">
        <v>4439</v>
      </c>
      <c r="D1656">
        <v>0</v>
      </c>
      <c r="E1656">
        <v>596828</v>
      </c>
      <c r="F1656" t="s">
        <v>2292</v>
      </c>
      <c r="G1656">
        <v>422</v>
      </c>
      <c r="H1656">
        <v>89</v>
      </c>
      <c r="I1656">
        <v>1200</v>
      </c>
      <c r="J1656">
        <v>111</v>
      </c>
      <c r="K1656">
        <v>120</v>
      </c>
      <c r="L1656">
        <v>26</v>
      </c>
      <c r="M1656">
        <v>26</v>
      </c>
      <c r="N1656">
        <v>38</v>
      </c>
      <c r="P1656">
        <v>31</v>
      </c>
      <c r="Q1656">
        <v>80</v>
      </c>
      <c r="R1656">
        <v>1978</v>
      </c>
      <c r="U1656">
        <v>1978</v>
      </c>
      <c r="V1656">
        <v>10</v>
      </c>
      <c r="W1656">
        <v>9</v>
      </c>
      <c r="Z1656" t="s">
        <v>2293</v>
      </c>
      <c r="AA1656" t="s">
        <v>2387</v>
      </c>
      <c r="AB1656" t="s">
        <v>2388</v>
      </c>
      <c r="AC1656">
        <v>4</v>
      </c>
      <c r="AD1656">
        <v>3201486</v>
      </c>
      <c r="AE1656">
        <v>2019</v>
      </c>
    </row>
    <row r="1657" spans="1:31">
      <c r="A1657" t="s">
        <v>6729</v>
      </c>
      <c r="B1657">
        <v>1936</v>
      </c>
      <c r="C1657" t="s">
        <v>4440</v>
      </c>
      <c r="D1657">
        <v>0</v>
      </c>
      <c r="E1657">
        <v>620862</v>
      </c>
      <c r="F1657" t="s">
        <v>2292</v>
      </c>
      <c r="G1657">
        <v>422</v>
      </c>
      <c r="H1657">
        <v>60</v>
      </c>
      <c r="I1657">
        <v>1200</v>
      </c>
      <c r="J1657">
        <v>120</v>
      </c>
      <c r="K1657">
        <v>127</v>
      </c>
      <c r="L1657">
        <v>26</v>
      </c>
      <c r="M1657">
        <v>30</v>
      </c>
      <c r="N1657">
        <v>30</v>
      </c>
      <c r="P1657">
        <v>31</v>
      </c>
      <c r="Q1657">
        <v>50</v>
      </c>
      <c r="R1657">
        <v>1980</v>
      </c>
      <c r="U1657">
        <v>1980</v>
      </c>
      <c r="V1657">
        <v>8</v>
      </c>
      <c r="W1657">
        <v>6</v>
      </c>
      <c r="Z1657" t="s">
        <v>2293</v>
      </c>
      <c r="AA1657" t="s">
        <v>2410</v>
      </c>
      <c r="AB1657" t="s">
        <v>2411</v>
      </c>
      <c r="AC1657">
        <v>4</v>
      </c>
      <c r="AD1657">
        <v>3208144</v>
      </c>
      <c r="AE1657">
        <v>2019</v>
      </c>
    </row>
    <row r="1658" spans="1:31">
      <c r="A1658" t="s">
        <v>6729</v>
      </c>
      <c r="B1658">
        <v>42130</v>
      </c>
      <c r="C1658" t="s">
        <v>4441</v>
      </c>
      <c r="D1658">
        <v>0</v>
      </c>
      <c r="E1658">
        <v>1116283</v>
      </c>
      <c r="F1658" t="s">
        <v>2292</v>
      </c>
      <c r="G1658">
        <v>422</v>
      </c>
      <c r="H1658">
        <v>50</v>
      </c>
      <c r="I1658">
        <v>1500</v>
      </c>
      <c r="J1658">
        <v>130.80000000000001</v>
      </c>
      <c r="K1658">
        <v>145</v>
      </c>
      <c r="L1658">
        <v>36</v>
      </c>
      <c r="M1658">
        <v>40</v>
      </c>
      <c r="N1658">
        <v>40</v>
      </c>
      <c r="P1658">
        <v>16</v>
      </c>
      <c r="Q1658">
        <v>336</v>
      </c>
      <c r="R1658">
        <v>2001</v>
      </c>
      <c r="U1658">
        <v>2001</v>
      </c>
      <c r="V1658">
        <v>11.6000003814697</v>
      </c>
      <c r="W1658">
        <v>6</v>
      </c>
      <c r="Z1658" t="s">
        <v>2293</v>
      </c>
      <c r="AA1658" t="s">
        <v>2507</v>
      </c>
      <c r="AC1658">
        <v>4</v>
      </c>
      <c r="AD1658">
        <v>3202882</v>
      </c>
      <c r="AE1658">
        <v>2019</v>
      </c>
    </row>
    <row r="1659" spans="1:31">
      <c r="A1659" t="s">
        <v>6729</v>
      </c>
      <c r="B1659">
        <v>69552</v>
      </c>
      <c r="C1659" t="s">
        <v>4442</v>
      </c>
      <c r="D1659">
        <v>0</v>
      </c>
      <c r="E1659">
        <v>587261</v>
      </c>
      <c r="F1659" t="s">
        <v>2343</v>
      </c>
      <c r="G1659">
        <v>422</v>
      </c>
      <c r="H1659">
        <v>64</v>
      </c>
      <c r="I1659">
        <v>2700</v>
      </c>
      <c r="J1659">
        <v>109.6</v>
      </c>
      <c r="K1659">
        <v>118</v>
      </c>
      <c r="L1659">
        <v>22</v>
      </c>
      <c r="M1659">
        <v>23.9</v>
      </c>
      <c r="N1659">
        <v>35</v>
      </c>
      <c r="P1659">
        <v>50</v>
      </c>
      <c r="Q1659">
        <v>74</v>
      </c>
      <c r="R1659">
        <v>1979</v>
      </c>
      <c r="U1659">
        <v>1979</v>
      </c>
      <c r="V1659">
        <v>7.3000001907348597</v>
      </c>
      <c r="W1659">
        <v>4</v>
      </c>
      <c r="Z1659" t="s">
        <v>2293</v>
      </c>
      <c r="AA1659" t="s">
        <v>2507</v>
      </c>
      <c r="AC1659">
        <v>4</v>
      </c>
      <c r="AD1659">
        <v>3202882</v>
      </c>
      <c r="AE1659">
        <v>2019</v>
      </c>
    </row>
    <row r="1660" spans="1:31">
      <c r="A1660" t="s">
        <v>6729</v>
      </c>
      <c r="B1660">
        <v>66186</v>
      </c>
      <c r="C1660" t="s">
        <v>4443</v>
      </c>
      <c r="D1660">
        <v>0</v>
      </c>
      <c r="E1660">
        <v>635893</v>
      </c>
      <c r="F1660" t="s">
        <v>2292</v>
      </c>
      <c r="G1660">
        <v>422</v>
      </c>
      <c r="H1660">
        <v>67</v>
      </c>
      <c r="I1660">
        <v>1200</v>
      </c>
      <c r="J1660">
        <v>137.30000000000001</v>
      </c>
      <c r="K1660">
        <v>145</v>
      </c>
      <c r="L1660">
        <v>26</v>
      </c>
      <c r="M1660">
        <v>26</v>
      </c>
      <c r="N1660">
        <v>32</v>
      </c>
      <c r="P1660">
        <v>16</v>
      </c>
      <c r="Q1660">
        <v>202</v>
      </c>
      <c r="R1660">
        <v>1980</v>
      </c>
      <c r="S1660" t="s">
        <v>2344</v>
      </c>
      <c r="T1660">
        <v>1995</v>
      </c>
      <c r="U1660">
        <v>1995</v>
      </c>
      <c r="V1660">
        <v>8.6000003814697195</v>
      </c>
      <c r="W1660">
        <v>6</v>
      </c>
      <c r="Z1660" t="s">
        <v>2293</v>
      </c>
      <c r="AA1660" t="s">
        <v>2507</v>
      </c>
      <c r="AC1660">
        <v>4</v>
      </c>
      <c r="AD1660">
        <v>3202882</v>
      </c>
      <c r="AE1660">
        <v>2019</v>
      </c>
    </row>
    <row r="1661" spans="1:31">
      <c r="A1661" t="s">
        <v>6729</v>
      </c>
      <c r="B1661">
        <v>75919</v>
      </c>
      <c r="C1661" t="s">
        <v>4444</v>
      </c>
      <c r="D1661">
        <v>0</v>
      </c>
      <c r="E1661">
        <v>589789</v>
      </c>
      <c r="F1661" t="s">
        <v>2343</v>
      </c>
      <c r="G1661">
        <v>422</v>
      </c>
      <c r="H1661">
        <v>64</v>
      </c>
      <c r="I1661">
        <v>2700</v>
      </c>
      <c r="J1661">
        <v>109.6</v>
      </c>
      <c r="K1661">
        <v>109.6</v>
      </c>
      <c r="L1661">
        <v>22</v>
      </c>
      <c r="M1661">
        <v>22</v>
      </c>
      <c r="N1661">
        <v>35</v>
      </c>
      <c r="P1661">
        <v>54</v>
      </c>
      <c r="Q1661">
        <v>74</v>
      </c>
      <c r="R1661">
        <v>1980</v>
      </c>
      <c r="U1661">
        <v>1980</v>
      </c>
      <c r="V1661">
        <v>7</v>
      </c>
      <c r="W1661">
        <v>5</v>
      </c>
      <c r="Z1661" t="s">
        <v>2293</v>
      </c>
      <c r="AA1661" t="s">
        <v>2507</v>
      </c>
      <c r="AC1661">
        <v>4</v>
      </c>
      <c r="AD1661">
        <v>3202882</v>
      </c>
      <c r="AE1661">
        <v>2019</v>
      </c>
    </row>
    <row r="1662" spans="1:31">
      <c r="A1662" t="s">
        <v>6729</v>
      </c>
      <c r="B1662">
        <v>4388</v>
      </c>
      <c r="C1662" t="s">
        <v>4445</v>
      </c>
      <c r="D1662">
        <v>0</v>
      </c>
      <c r="E1662">
        <v>1025598</v>
      </c>
      <c r="F1662" t="s">
        <v>2292</v>
      </c>
      <c r="G1662">
        <v>422</v>
      </c>
      <c r="H1662">
        <v>67</v>
      </c>
      <c r="I1662">
        <v>1520</v>
      </c>
      <c r="J1662">
        <v>140</v>
      </c>
      <c r="K1662">
        <v>140</v>
      </c>
      <c r="L1662">
        <v>36</v>
      </c>
      <c r="M1662">
        <v>36</v>
      </c>
      <c r="N1662">
        <v>40</v>
      </c>
      <c r="P1662">
        <v>16</v>
      </c>
      <c r="Q1662">
        <v>125</v>
      </c>
      <c r="R1662">
        <v>1994</v>
      </c>
      <c r="U1662">
        <v>1994</v>
      </c>
      <c r="V1662">
        <v>10</v>
      </c>
      <c r="W1662">
        <v>8.5</v>
      </c>
      <c r="Z1662" t="s">
        <v>2293</v>
      </c>
      <c r="AA1662" t="s">
        <v>2507</v>
      </c>
      <c r="AC1662">
        <v>4</v>
      </c>
      <c r="AD1662">
        <v>3202882</v>
      </c>
      <c r="AE1662">
        <v>2019</v>
      </c>
    </row>
    <row r="1663" spans="1:31">
      <c r="A1663" t="s">
        <v>6729</v>
      </c>
      <c r="B1663">
        <v>19761</v>
      </c>
      <c r="C1663" t="s">
        <v>4446</v>
      </c>
      <c r="D1663">
        <v>0</v>
      </c>
      <c r="E1663">
        <v>1077092</v>
      </c>
      <c r="F1663" t="s">
        <v>2292</v>
      </c>
      <c r="G1663">
        <v>422</v>
      </c>
      <c r="H1663">
        <v>60</v>
      </c>
      <c r="I1663">
        <v>1520</v>
      </c>
      <c r="J1663">
        <v>130</v>
      </c>
      <c r="K1663">
        <v>130</v>
      </c>
      <c r="L1663">
        <v>36</v>
      </c>
      <c r="M1663">
        <v>36</v>
      </c>
      <c r="N1663">
        <v>40</v>
      </c>
      <c r="P1663">
        <v>16</v>
      </c>
      <c r="Q1663">
        <v>136</v>
      </c>
      <c r="R1663">
        <v>1999</v>
      </c>
      <c r="U1663">
        <v>1999</v>
      </c>
      <c r="V1663">
        <v>10</v>
      </c>
      <c r="W1663">
        <v>8.5</v>
      </c>
      <c r="Z1663" t="s">
        <v>2293</v>
      </c>
      <c r="AA1663" t="s">
        <v>2507</v>
      </c>
      <c r="AC1663">
        <v>4</v>
      </c>
      <c r="AD1663">
        <v>3202882</v>
      </c>
      <c r="AE1663">
        <v>2019</v>
      </c>
    </row>
    <row r="1664" spans="1:31">
      <c r="A1664" t="s">
        <v>6729</v>
      </c>
      <c r="B1664">
        <v>68755</v>
      </c>
      <c r="C1664" t="s">
        <v>4447</v>
      </c>
      <c r="D1664">
        <v>0</v>
      </c>
      <c r="E1664">
        <v>676805</v>
      </c>
      <c r="F1664" t="s">
        <v>2292</v>
      </c>
      <c r="G1664">
        <v>422</v>
      </c>
      <c r="H1664">
        <v>61</v>
      </c>
      <c r="I1664">
        <v>1200</v>
      </c>
      <c r="J1664">
        <v>126.9</v>
      </c>
      <c r="K1664">
        <v>140</v>
      </c>
      <c r="L1664">
        <v>32</v>
      </c>
      <c r="M1664">
        <v>32</v>
      </c>
      <c r="N1664">
        <v>43</v>
      </c>
      <c r="P1664">
        <v>9</v>
      </c>
      <c r="Q1664">
        <v>248</v>
      </c>
      <c r="R1664">
        <v>1984</v>
      </c>
      <c r="U1664">
        <v>1984</v>
      </c>
      <c r="V1664">
        <v>9.6000003814697195</v>
      </c>
      <c r="W1664">
        <v>7</v>
      </c>
      <c r="Z1664" t="s">
        <v>2293</v>
      </c>
      <c r="AA1664" t="s">
        <v>2939</v>
      </c>
      <c r="AC1664">
        <v>4</v>
      </c>
      <c r="AD1664">
        <v>3205245</v>
      </c>
      <c r="AE1664">
        <v>2019</v>
      </c>
    </row>
    <row r="1665" spans="1:31">
      <c r="A1665" t="s">
        <v>6729</v>
      </c>
      <c r="B1665">
        <v>70564</v>
      </c>
      <c r="C1665" t="s">
        <v>4448</v>
      </c>
      <c r="D1665">
        <v>0</v>
      </c>
      <c r="E1665">
        <v>606709</v>
      </c>
      <c r="F1665" t="s">
        <v>2292</v>
      </c>
      <c r="G1665">
        <v>422</v>
      </c>
      <c r="H1665">
        <v>64</v>
      </c>
      <c r="I1665">
        <v>1200</v>
      </c>
      <c r="J1665">
        <v>122.5</v>
      </c>
      <c r="K1665">
        <v>122.5</v>
      </c>
      <c r="L1665">
        <v>30</v>
      </c>
      <c r="M1665">
        <v>30</v>
      </c>
      <c r="N1665">
        <v>35</v>
      </c>
      <c r="P1665">
        <v>15</v>
      </c>
      <c r="Q1665">
        <v>103</v>
      </c>
      <c r="R1665">
        <v>1979</v>
      </c>
      <c r="U1665">
        <v>1979</v>
      </c>
      <c r="V1665">
        <v>8.6000003814697195</v>
      </c>
      <c r="W1665">
        <v>6.5999999046325604</v>
      </c>
      <c r="Z1665" t="s">
        <v>2293</v>
      </c>
      <c r="AA1665" t="s">
        <v>4449</v>
      </c>
      <c r="AC1665">
        <v>4</v>
      </c>
      <c r="AD1665">
        <v>3205245</v>
      </c>
      <c r="AE1665">
        <v>2019</v>
      </c>
    </row>
    <row r="1666" spans="1:31">
      <c r="A1666" t="s">
        <v>6729</v>
      </c>
      <c r="B1666">
        <v>76721</v>
      </c>
      <c r="C1666" t="s">
        <v>4450</v>
      </c>
      <c r="D1666">
        <v>0</v>
      </c>
      <c r="E1666">
        <v>1213503</v>
      </c>
      <c r="F1666" t="s">
        <v>2292</v>
      </c>
      <c r="G1666">
        <v>422</v>
      </c>
      <c r="H1666">
        <v>66</v>
      </c>
      <c r="I1666">
        <v>1600</v>
      </c>
      <c r="J1666">
        <v>150.4</v>
      </c>
      <c r="K1666">
        <v>150.4</v>
      </c>
      <c r="L1666">
        <v>36</v>
      </c>
      <c r="M1666">
        <v>36</v>
      </c>
      <c r="Q1666">
        <v>97</v>
      </c>
      <c r="R1666">
        <v>2009</v>
      </c>
      <c r="U1666">
        <v>2009</v>
      </c>
      <c r="V1666">
        <v>11.5</v>
      </c>
      <c r="W1666">
        <v>3</v>
      </c>
      <c r="Z1666" t="s">
        <v>2293</v>
      </c>
      <c r="AA1666" t="s">
        <v>2410</v>
      </c>
      <c r="AB1666" t="s">
        <v>4451</v>
      </c>
      <c r="AC1666">
        <v>4</v>
      </c>
      <c r="AD1666">
        <v>3205245</v>
      </c>
      <c r="AE1666">
        <v>2019</v>
      </c>
    </row>
    <row r="1667" spans="1:31">
      <c r="A1667" t="s">
        <v>6729</v>
      </c>
      <c r="B1667">
        <v>47065</v>
      </c>
      <c r="C1667" t="s">
        <v>4452</v>
      </c>
      <c r="D1667">
        <v>0</v>
      </c>
      <c r="E1667">
        <v>1174875</v>
      </c>
      <c r="F1667" t="s">
        <v>2292</v>
      </c>
      <c r="G1667">
        <v>422</v>
      </c>
      <c r="H1667">
        <v>54</v>
      </c>
      <c r="I1667">
        <v>2100</v>
      </c>
      <c r="J1667">
        <v>149.19999999999999</v>
      </c>
      <c r="K1667">
        <v>149.19999999999999</v>
      </c>
      <c r="L1667">
        <v>36</v>
      </c>
      <c r="M1667">
        <v>36</v>
      </c>
      <c r="N1667">
        <v>50</v>
      </c>
      <c r="P1667">
        <v>20</v>
      </c>
      <c r="Q1667">
        <v>457</v>
      </c>
      <c r="R1667">
        <v>2005</v>
      </c>
      <c r="U1667">
        <v>2005</v>
      </c>
      <c r="V1667">
        <v>12</v>
      </c>
      <c r="W1667">
        <v>7</v>
      </c>
      <c r="Z1667" t="s">
        <v>2293</v>
      </c>
      <c r="AA1667" t="s">
        <v>2294</v>
      </c>
      <c r="AC1667">
        <v>4</v>
      </c>
      <c r="AD1667">
        <v>3209465</v>
      </c>
      <c r="AE1667">
        <v>2019</v>
      </c>
    </row>
    <row r="1668" spans="1:31">
      <c r="A1668" t="s">
        <v>6729</v>
      </c>
      <c r="B1668">
        <v>3536</v>
      </c>
      <c r="C1668" t="s">
        <v>4453</v>
      </c>
      <c r="D1668">
        <v>0</v>
      </c>
      <c r="E1668">
        <v>980542</v>
      </c>
      <c r="F1668" t="s">
        <v>2343</v>
      </c>
      <c r="G1668">
        <v>422</v>
      </c>
      <c r="H1668">
        <v>21</v>
      </c>
      <c r="I1668">
        <v>650</v>
      </c>
      <c r="J1668">
        <v>47</v>
      </c>
      <c r="K1668">
        <v>47</v>
      </c>
      <c r="L1668">
        <v>14</v>
      </c>
      <c r="M1668">
        <v>14</v>
      </c>
      <c r="N1668">
        <v>28</v>
      </c>
      <c r="P1668">
        <v>30</v>
      </c>
      <c r="Q1668">
        <v>3</v>
      </c>
      <c r="R1668">
        <v>1991</v>
      </c>
      <c r="U1668">
        <v>1991</v>
      </c>
      <c r="V1668">
        <v>3</v>
      </c>
      <c r="W1668">
        <v>3</v>
      </c>
      <c r="Z1668" t="s">
        <v>2293</v>
      </c>
      <c r="AC1668">
        <v>4</v>
      </c>
      <c r="AD1668">
        <v>3208102</v>
      </c>
      <c r="AE1668">
        <v>2019</v>
      </c>
    </row>
    <row r="1669" spans="1:31">
      <c r="A1669" t="s">
        <v>6729</v>
      </c>
      <c r="B1669">
        <v>631</v>
      </c>
      <c r="C1669" t="s">
        <v>4454</v>
      </c>
      <c r="D1669">
        <v>0</v>
      </c>
      <c r="E1669">
        <v>984247</v>
      </c>
      <c r="F1669" t="s">
        <v>2343</v>
      </c>
      <c r="G1669">
        <v>422</v>
      </c>
      <c r="H1669">
        <v>18</v>
      </c>
      <c r="I1669">
        <v>600</v>
      </c>
      <c r="J1669">
        <v>44</v>
      </c>
      <c r="K1669">
        <v>46</v>
      </c>
      <c r="L1669">
        <v>15</v>
      </c>
      <c r="M1669">
        <v>16</v>
      </c>
      <c r="N1669">
        <v>15</v>
      </c>
      <c r="P1669">
        <v>28</v>
      </c>
      <c r="Q1669">
        <v>3</v>
      </c>
      <c r="R1669">
        <v>1992</v>
      </c>
      <c r="U1669">
        <v>1992</v>
      </c>
      <c r="V1669">
        <v>3</v>
      </c>
      <c r="W1669">
        <v>3</v>
      </c>
      <c r="Z1669" t="s">
        <v>2293</v>
      </c>
      <c r="AC1669">
        <v>4</v>
      </c>
      <c r="AD1669">
        <v>3208102</v>
      </c>
      <c r="AE1669">
        <v>2019</v>
      </c>
    </row>
    <row r="1670" spans="1:31">
      <c r="A1670" t="s">
        <v>6729</v>
      </c>
      <c r="B1670">
        <v>60935</v>
      </c>
      <c r="C1670" t="s">
        <v>4455</v>
      </c>
      <c r="D1670">
        <v>0</v>
      </c>
      <c r="E1670">
        <v>653331</v>
      </c>
      <c r="F1670" t="s">
        <v>2343</v>
      </c>
      <c r="G1670">
        <v>422</v>
      </c>
      <c r="H1670">
        <v>39</v>
      </c>
      <c r="I1670">
        <v>1000</v>
      </c>
      <c r="J1670">
        <v>65</v>
      </c>
      <c r="K1670">
        <v>65</v>
      </c>
      <c r="L1670">
        <v>17</v>
      </c>
      <c r="M1670">
        <v>17</v>
      </c>
      <c r="N1670">
        <v>15</v>
      </c>
      <c r="P1670">
        <v>37</v>
      </c>
      <c r="Q1670">
        <v>15</v>
      </c>
      <c r="R1670">
        <v>1982</v>
      </c>
      <c r="U1670">
        <v>1982</v>
      </c>
      <c r="V1670">
        <v>5</v>
      </c>
      <c r="W1670">
        <v>5</v>
      </c>
      <c r="Z1670" t="s">
        <v>2293</v>
      </c>
      <c r="AC1670">
        <v>4</v>
      </c>
      <c r="AD1670">
        <v>3208102</v>
      </c>
      <c r="AE1670">
        <v>2019</v>
      </c>
    </row>
    <row r="1671" spans="1:31">
      <c r="A1671" t="s">
        <v>6729</v>
      </c>
      <c r="B1671">
        <v>68515</v>
      </c>
      <c r="C1671" t="s">
        <v>4456</v>
      </c>
      <c r="D1671">
        <v>0</v>
      </c>
      <c r="E1671">
        <v>622313</v>
      </c>
      <c r="F1671" t="s">
        <v>2343</v>
      </c>
      <c r="G1671">
        <v>422</v>
      </c>
      <c r="H1671">
        <v>39</v>
      </c>
      <c r="I1671">
        <v>800</v>
      </c>
      <c r="J1671">
        <v>65</v>
      </c>
      <c r="K1671">
        <v>65</v>
      </c>
      <c r="L1671">
        <v>17</v>
      </c>
      <c r="M1671">
        <v>17</v>
      </c>
      <c r="N1671">
        <v>15</v>
      </c>
      <c r="P1671">
        <v>34</v>
      </c>
      <c r="Q1671">
        <v>15</v>
      </c>
      <c r="R1671">
        <v>1980</v>
      </c>
      <c r="U1671">
        <v>1980</v>
      </c>
      <c r="V1671">
        <v>5</v>
      </c>
      <c r="W1671">
        <v>5</v>
      </c>
      <c r="Z1671" t="s">
        <v>2293</v>
      </c>
      <c r="AC1671">
        <v>4</v>
      </c>
      <c r="AD1671">
        <v>3208102</v>
      </c>
      <c r="AE1671">
        <v>2019</v>
      </c>
    </row>
    <row r="1672" spans="1:31">
      <c r="A1672" t="s">
        <v>6729</v>
      </c>
      <c r="B1672">
        <v>634</v>
      </c>
      <c r="C1672" t="s">
        <v>4457</v>
      </c>
      <c r="D1672">
        <v>0</v>
      </c>
      <c r="E1672">
        <v>980543</v>
      </c>
      <c r="F1672" t="s">
        <v>2343</v>
      </c>
      <c r="G1672">
        <v>422</v>
      </c>
      <c r="H1672">
        <v>18</v>
      </c>
      <c r="I1672">
        <v>600</v>
      </c>
      <c r="J1672">
        <v>44</v>
      </c>
      <c r="K1672">
        <v>46</v>
      </c>
      <c r="L1672">
        <v>14</v>
      </c>
      <c r="M1672">
        <v>15</v>
      </c>
      <c r="N1672">
        <v>15</v>
      </c>
      <c r="P1672">
        <v>32</v>
      </c>
      <c r="Q1672">
        <v>3</v>
      </c>
      <c r="R1672">
        <v>1991</v>
      </c>
      <c r="U1672">
        <v>1991</v>
      </c>
      <c r="V1672">
        <v>3</v>
      </c>
      <c r="W1672">
        <v>3</v>
      </c>
      <c r="Z1672" t="s">
        <v>2293</v>
      </c>
      <c r="AC1672">
        <v>4</v>
      </c>
      <c r="AD1672">
        <v>3208102</v>
      </c>
      <c r="AE1672">
        <v>2019</v>
      </c>
    </row>
    <row r="1673" spans="1:31">
      <c r="A1673" t="s">
        <v>6729</v>
      </c>
      <c r="B1673">
        <v>893</v>
      </c>
      <c r="C1673" t="s">
        <v>4458</v>
      </c>
      <c r="D1673">
        <v>0</v>
      </c>
      <c r="E1673">
        <v>986394</v>
      </c>
      <c r="F1673" t="s">
        <v>2343</v>
      </c>
      <c r="G1673">
        <v>422</v>
      </c>
      <c r="H1673">
        <v>5</v>
      </c>
      <c r="I1673">
        <v>300</v>
      </c>
      <c r="J1673">
        <v>44</v>
      </c>
      <c r="K1673">
        <v>46</v>
      </c>
      <c r="L1673">
        <v>14</v>
      </c>
      <c r="M1673">
        <v>15</v>
      </c>
      <c r="N1673">
        <v>15</v>
      </c>
      <c r="P1673">
        <v>28</v>
      </c>
      <c r="Q1673">
        <v>3</v>
      </c>
      <c r="R1673">
        <v>1992</v>
      </c>
      <c r="U1673">
        <v>1992</v>
      </c>
      <c r="V1673">
        <v>3</v>
      </c>
      <c r="W1673">
        <v>3</v>
      </c>
      <c r="Z1673" t="s">
        <v>2293</v>
      </c>
      <c r="AC1673">
        <v>4</v>
      </c>
      <c r="AD1673">
        <v>3208102</v>
      </c>
      <c r="AE1673">
        <v>2019</v>
      </c>
    </row>
    <row r="1674" spans="1:31">
      <c r="A1674" t="s">
        <v>6729</v>
      </c>
      <c r="B1674">
        <v>2871</v>
      </c>
      <c r="C1674" t="s">
        <v>4459</v>
      </c>
      <c r="D1674">
        <v>0</v>
      </c>
      <c r="E1674">
        <v>994423</v>
      </c>
      <c r="F1674" t="s">
        <v>2343</v>
      </c>
      <c r="G1674">
        <v>422</v>
      </c>
      <c r="H1674">
        <v>18</v>
      </c>
      <c r="I1674">
        <v>600</v>
      </c>
      <c r="J1674">
        <v>46</v>
      </c>
      <c r="K1674">
        <v>46</v>
      </c>
      <c r="L1674">
        <v>16</v>
      </c>
      <c r="M1674">
        <v>16</v>
      </c>
      <c r="N1674">
        <v>15</v>
      </c>
      <c r="P1674">
        <v>28</v>
      </c>
      <c r="Q1674">
        <v>3</v>
      </c>
      <c r="R1674">
        <v>1993</v>
      </c>
      <c r="U1674">
        <v>1993</v>
      </c>
      <c r="V1674">
        <v>3</v>
      </c>
      <c r="W1674">
        <v>3</v>
      </c>
      <c r="Z1674" t="s">
        <v>2293</v>
      </c>
      <c r="AC1674">
        <v>4</v>
      </c>
      <c r="AD1674">
        <v>3208102</v>
      </c>
      <c r="AE1674">
        <v>2019</v>
      </c>
    </row>
    <row r="1675" spans="1:31">
      <c r="A1675" t="s">
        <v>6729</v>
      </c>
      <c r="B1675">
        <v>47093</v>
      </c>
      <c r="C1675" t="s">
        <v>4460</v>
      </c>
      <c r="D1675">
        <v>0</v>
      </c>
      <c r="E1675">
        <v>1211622</v>
      </c>
      <c r="F1675" t="s">
        <v>2292</v>
      </c>
      <c r="G1675">
        <v>422</v>
      </c>
      <c r="H1675">
        <v>58</v>
      </c>
      <c r="I1675">
        <v>1320</v>
      </c>
      <c r="J1675">
        <v>140</v>
      </c>
      <c r="K1675">
        <v>140</v>
      </c>
      <c r="L1675">
        <v>34</v>
      </c>
      <c r="M1675">
        <v>34</v>
      </c>
      <c r="N1675">
        <v>60</v>
      </c>
      <c r="P1675">
        <v>16</v>
      </c>
      <c r="Q1675">
        <v>110</v>
      </c>
      <c r="R1675">
        <v>2009</v>
      </c>
      <c r="U1675">
        <v>2009</v>
      </c>
      <c r="V1675">
        <v>12.6000003814697</v>
      </c>
      <c r="W1675">
        <v>6</v>
      </c>
      <c r="X1675" t="s">
        <v>4461</v>
      </c>
      <c r="Y1675" t="s">
        <v>3599</v>
      </c>
      <c r="Z1675" t="s">
        <v>2293</v>
      </c>
      <c r="AA1675" t="s">
        <v>3019</v>
      </c>
      <c r="AC1675">
        <v>4</v>
      </c>
      <c r="AD1675">
        <v>3208550</v>
      </c>
      <c r="AE1675">
        <v>2019</v>
      </c>
    </row>
    <row r="1676" spans="1:31">
      <c r="A1676" t="s">
        <v>6729</v>
      </c>
      <c r="B1676">
        <v>75198</v>
      </c>
      <c r="C1676" t="s">
        <v>4462</v>
      </c>
      <c r="D1676">
        <v>0</v>
      </c>
      <c r="E1676">
        <v>968691</v>
      </c>
      <c r="F1676" t="s">
        <v>2343</v>
      </c>
      <c r="G1676">
        <v>422</v>
      </c>
      <c r="H1676">
        <v>66</v>
      </c>
      <c r="I1676">
        <v>2040</v>
      </c>
      <c r="J1676">
        <v>130</v>
      </c>
      <c r="K1676">
        <v>130</v>
      </c>
      <c r="L1676">
        <v>25</v>
      </c>
      <c r="M1676">
        <v>25</v>
      </c>
      <c r="N1676">
        <v>52</v>
      </c>
      <c r="P1676">
        <v>70</v>
      </c>
      <c r="Q1676">
        <v>280</v>
      </c>
      <c r="R1676">
        <v>1990</v>
      </c>
      <c r="U1676">
        <v>1990</v>
      </c>
      <c r="V1676">
        <v>6.8000001907348597</v>
      </c>
      <c r="W1676">
        <v>6.5</v>
      </c>
      <c r="Z1676" t="s">
        <v>2293</v>
      </c>
      <c r="AA1676" t="s">
        <v>2345</v>
      </c>
      <c r="AC1676">
        <v>4</v>
      </c>
      <c r="AD1676">
        <v>3200049</v>
      </c>
      <c r="AE1676">
        <v>2019</v>
      </c>
    </row>
    <row r="1677" spans="1:31">
      <c r="A1677" t="s">
        <v>6729</v>
      </c>
      <c r="B1677">
        <v>45573</v>
      </c>
      <c r="C1677" t="s">
        <v>4463</v>
      </c>
      <c r="D1677">
        <v>0</v>
      </c>
      <c r="E1677">
        <v>1197162</v>
      </c>
      <c r="F1677" t="s">
        <v>2343</v>
      </c>
      <c r="G1677">
        <v>422</v>
      </c>
      <c r="H1677">
        <v>65</v>
      </c>
      <c r="I1677">
        <v>7000</v>
      </c>
      <c r="J1677">
        <v>163</v>
      </c>
      <c r="K1677">
        <v>163</v>
      </c>
      <c r="L1677">
        <v>30</v>
      </c>
      <c r="M1677">
        <v>30</v>
      </c>
      <c r="N1677">
        <v>42</v>
      </c>
      <c r="P1677">
        <v>93</v>
      </c>
      <c r="Q1677">
        <v>440</v>
      </c>
      <c r="R1677">
        <v>2007</v>
      </c>
      <c r="U1677">
        <v>2007</v>
      </c>
      <c r="V1677">
        <v>10</v>
      </c>
      <c r="W1677">
        <v>7</v>
      </c>
      <c r="Z1677" t="s">
        <v>2293</v>
      </c>
      <c r="AA1677" t="s">
        <v>2387</v>
      </c>
      <c r="AB1677" t="s">
        <v>2388</v>
      </c>
      <c r="AC1677">
        <v>4</v>
      </c>
      <c r="AD1677">
        <v>3201529</v>
      </c>
      <c r="AE1677">
        <v>2019</v>
      </c>
    </row>
    <row r="1678" spans="1:31">
      <c r="A1678" t="s">
        <v>6729</v>
      </c>
      <c r="B1678">
        <v>56790</v>
      </c>
      <c r="C1678" t="s">
        <v>4464</v>
      </c>
      <c r="D1678">
        <v>0</v>
      </c>
      <c r="E1678">
        <v>1219980</v>
      </c>
      <c r="F1678" t="s">
        <v>2343</v>
      </c>
      <c r="G1678">
        <v>422</v>
      </c>
      <c r="H1678">
        <v>65</v>
      </c>
      <c r="I1678">
        <v>7000</v>
      </c>
      <c r="J1678">
        <v>163</v>
      </c>
      <c r="K1678">
        <v>163</v>
      </c>
      <c r="L1678">
        <v>30</v>
      </c>
      <c r="M1678">
        <v>30</v>
      </c>
      <c r="N1678">
        <v>42</v>
      </c>
      <c r="P1678">
        <v>86</v>
      </c>
      <c r="Q1678">
        <v>440</v>
      </c>
      <c r="R1678">
        <v>2009</v>
      </c>
      <c r="U1678">
        <v>2009</v>
      </c>
      <c r="V1678">
        <v>12</v>
      </c>
      <c r="W1678">
        <v>3</v>
      </c>
      <c r="Z1678" t="s">
        <v>2293</v>
      </c>
      <c r="AA1678" t="s">
        <v>2387</v>
      </c>
      <c r="AB1678" t="s">
        <v>2388</v>
      </c>
      <c r="AC1678">
        <v>4</v>
      </c>
      <c r="AD1678">
        <v>3201529</v>
      </c>
      <c r="AE1678">
        <v>2019</v>
      </c>
    </row>
    <row r="1679" spans="1:31">
      <c r="A1679" t="s">
        <v>6729</v>
      </c>
      <c r="B1679">
        <v>60477</v>
      </c>
      <c r="C1679" t="s">
        <v>4465</v>
      </c>
      <c r="D1679">
        <v>0</v>
      </c>
      <c r="E1679">
        <v>1224528</v>
      </c>
      <c r="F1679" t="s">
        <v>2343</v>
      </c>
      <c r="G1679">
        <v>422</v>
      </c>
      <c r="H1679">
        <v>65</v>
      </c>
      <c r="I1679">
        <v>7240</v>
      </c>
      <c r="J1679">
        <v>163</v>
      </c>
      <c r="K1679">
        <v>163</v>
      </c>
      <c r="L1679">
        <v>30</v>
      </c>
      <c r="M1679">
        <v>30</v>
      </c>
      <c r="N1679">
        <v>42</v>
      </c>
      <c r="P1679">
        <v>86</v>
      </c>
      <c r="Q1679">
        <v>400</v>
      </c>
      <c r="R1679">
        <v>2010</v>
      </c>
      <c r="U1679">
        <v>2010</v>
      </c>
      <c r="V1679">
        <v>14</v>
      </c>
      <c r="W1679">
        <v>3</v>
      </c>
      <c r="Z1679" t="s">
        <v>2293</v>
      </c>
      <c r="AA1679" t="s">
        <v>2387</v>
      </c>
      <c r="AB1679" t="s">
        <v>2388</v>
      </c>
      <c r="AC1679">
        <v>4</v>
      </c>
      <c r="AD1679">
        <v>3201529</v>
      </c>
      <c r="AE1679">
        <v>2019</v>
      </c>
    </row>
    <row r="1680" spans="1:31">
      <c r="A1680" t="s">
        <v>6729</v>
      </c>
      <c r="B1680">
        <v>21764</v>
      </c>
      <c r="C1680" t="s">
        <v>4466</v>
      </c>
      <c r="D1680">
        <v>0</v>
      </c>
      <c r="E1680">
        <v>1074541</v>
      </c>
      <c r="F1680" t="s">
        <v>2292</v>
      </c>
      <c r="G1680">
        <v>422</v>
      </c>
      <c r="H1680">
        <v>67</v>
      </c>
      <c r="I1680">
        <v>1500</v>
      </c>
      <c r="J1680">
        <v>118</v>
      </c>
      <c r="K1680">
        <v>118</v>
      </c>
      <c r="L1680">
        <v>32</v>
      </c>
      <c r="M1680">
        <v>32</v>
      </c>
      <c r="N1680">
        <v>38</v>
      </c>
      <c r="P1680">
        <v>32</v>
      </c>
      <c r="Q1680">
        <v>240</v>
      </c>
      <c r="R1680">
        <v>1999</v>
      </c>
      <c r="U1680">
        <v>1999</v>
      </c>
      <c r="V1680">
        <v>12</v>
      </c>
      <c r="W1680">
        <v>8</v>
      </c>
      <c r="Z1680" t="s">
        <v>2293</v>
      </c>
      <c r="AA1680" t="s">
        <v>2387</v>
      </c>
      <c r="AB1680" t="s">
        <v>2388</v>
      </c>
      <c r="AC1680">
        <v>4</v>
      </c>
      <c r="AD1680">
        <v>3201529</v>
      </c>
      <c r="AE1680">
        <v>2019</v>
      </c>
    </row>
    <row r="1681" spans="1:31">
      <c r="A1681" t="s">
        <v>6729</v>
      </c>
      <c r="B1681">
        <v>79339</v>
      </c>
      <c r="C1681" t="s">
        <v>4467</v>
      </c>
      <c r="D1681">
        <v>0</v>
      </c>
      <c r="E1681">
        <v>1242684</v>
      </c>
      <c r="F1681" t="s">
        <v>2343</v>
      </c>
      <c r="G1681">
        <v>422</v>
      </c>
      <c r="H1681">
        <v>63</v>
      </c>
      <c r="I1681">
        <v>7240</v>
      </c>
      <c r="J1681">
        <v>174.4</v>
      </c>
      <c r="K1681">
        <v>174.4</v>
      </c>
      <c r="L1681">
        <v>32</v>
      </c>
      <c r="M1681">
        <v>32</v>
      </c>
      <c r="N1681">
        <v>42</v>
      </c>
      <c r="P1681">
        <v>54</v>
      </c>
      <c r="Q1681">
        <v>400</v>
      </c>
      <c r="R1681">
        <v>2014</v>
      </c>
      <c r="U1681">
        <v>2014</v>
      </c>
      <c r="V1681">
        <v>7</v>
      </c>
      <c r="W1681">
        <v>2</v>
      </c>
      <c r="Z1681" t="s">
        <v>2293</v>
      </c>
      <c r="AA1681" t="s">
        <v>2387</v>
      </c>
      <c r="AB1681" t="s">
        <v>2388</v>
      </c>
      <c r="AC1681">
        <v>4</v>
      </c>
      <c r="AD1681">
        <v>3201529</v>
      </c>
      <c r="AE1681">
        <v>2019</v>
      </c>
    </row>
    <row r="1682" spans="1:31">
      <c r="A1682" t="s">
        <v>6729</v>
      </c>
      <c r="B1682">
        <v>79338</v>
      </c>
      <c r="C1682" t="s">
        <v>4468</v>
      </c>
      <c r="D1682">
        <v>0</v>
      </c>
      <c r="E1682">
        <v>1250539</v>
      </c>
      <c r="F1682" t="s">
        <v>2343</v>
      </c>
      <c r="G1682">
        <v>422</v>
      </c>
      <c r="H1682">
        <v>63</v>
      </c>
      <c r="I1682">
        <v>7240</v>
      </c>
      <c r="J1682">
        <v>174.4</v>
      </c>
      <c r="K1682">
        <v>174.4</v>
      </c>
      <c r="L1682">
        <v>32</v>
      </c>
      <c r="M1682">
        <v>32</v>
      </c>
      <c r="N1682">
        <v>42</v>
      </c>
      <c r="P1682">
        <v>54</v>
      </c>
      <c r="Q1682">
        <v>400</v>
      </c>
      <c r="R1682">
        <v>2014</v>
      </c>
      <c r="U1682">
        <v>2014</v>
      </c>
      <c r="V1682">
        <v>12</v>
      </c>
      <c r="W1682">
        <v>7</v>
      </c>
      <c r="Z1682" t="s">
        <v>2293</v>
      </c>
      <c r="AA1682" t="s">
        <v>2387</v>
      </c>
      <c r="AB1682" t="s">
        <v>2388</v>
      </c>
      <c r="AC1682">
        <v>4</v>
      </c>
      <c r="AD1682">
        <v>3201529</v>
      </c>
      <c r="AE1682">
        <v>2019</v>
      </c>
    </row>
    <row r="1683" spans="1:31">
      <c r="A1683" t="s">
        <v>6729</v>
      </c>
      <c r="B1683">
        <v>82471</v>
      </c>
      <c r="C1683" t="s">
        <v>4469</v>
      </c>
      <c r="D1683">
        <v>0</v>
      </c>
      <c r="E1683">
        <v>1263149</v>
      </c>
      <c r="F1683" t="s">
        <v>2343</v>
      </c>
      <c r="G1683">
        <v>422</v>
      </c>
      <c r="H1683">
        <v>63</v>
      </c>
      <c r="I1683">
        <v>9000</v>
      </c>
      <c r="J1683">
        <v>174.4</v>
      </c>
      <c r="K1683">
        <v>174.4</v>
      </c>
      <c r="L1683">
        <v>31.9</v>
      </c>
      <c r="M1683">
        <v>31.9</v>
      </c>
      <c r="N1683">
        <v>42</v>
      </c>
      <c r="P1683">
        <v>54</v>
      </c>
      <c r="R1683">
        <v>2016</v>
      </c>
      <c r="U1683">
        <v>2016</v>
      </c>
      <c r="V1683">
        <v>10</v>
      </c>
      <c r="W1683">
        <v>7</v>
      </c>
      <c r="Z1683" t="s">
        <v>2293</v>
      </c>
      <c r="AA1683" t="s">
        <v>2387</v>
      </c>
      <c r="AB1683" t="s">
        <v>2388</v>
      </c>
      <c r="AC1683">
        <v>4</v>
      </c>
      <c r="AD1683">
        <v>3201529</v>
      </c>
      <c r="AE1683">
        <v>2019</v>
      </c>
    </row>
    <row r="1684" spans="1:31">
      <c r="A1684" t="s">
        <v>6729</v>
      </c>
      <c r="B1684">
        <v>46897</v>
      </c>
      <c r="C1684" t="s">
        <v>4470</v>
      </c>
      <c r="D1684">
        <v>0</v>
      </c>
      <c r="E1684">
        <v>1204733</v>
      </c>
      <c r="F1684" t="s">
        <v>2343</v>
      </c>
      <c r="G1684">
        <v>422</v>
      </c>
      <c r="H1684">
        <v>65</v>
      </c>
      <c r="I1684">
        <v>7000</v>
      </c>
      <c r="J1684">
        <v>163</v>
      </c>
      <c r="K1684">
        <v>163</v>
      </c>
      <c r="L1684">
        <v>30</v>
      </c>
      <c r="M1684">
        <v>30</v>
      </c>
      <c r="N1684">
        <v>42</v>
      </c>
      <c r="P1684">
        <v>93</v>
      </c>
      <c r="Q1684">
        <v>440</v>
      </c>
      <c r="R1684">
        <v>2007</v>
      </c>
      <c r="U1684">
        <v>2007</v>
      </c>
      <c r="V1684">
        <v>10</v>
      </c>
      <c r="W1684">
        <v>7</v>
      </c>
      <c r="Z1684" t="s">
        <v>2293</v>
      </c>
      <c r="AA1684" t="s">
        <v>2387</v>
      </c>
      <c r="AB1684" t="s">
        <v>2388</v>
      </c>
      <c r="AC1684">
        <v>4</v>
      </c>
      <c r="AD1684">
        <v>3201529</v>
      </c>
      <c r="AE1684">
        <v>2019</v>
      </c>
    </row>
    <row r="1685" spans="1:31">
      <c r="A1685" t="s">
        <v>6729</v>
      </c>
      <c r="B1685">
        <v>83200</v>
      </c>
      <c r="C1685" t="s">
        <v>4471</v>
      </c>
      <c r="D1685">
        <v>0</v>
      </c>
      <c r="E1685">
        <v>1269336</v>
      </c>
      <c r="F1685" t="s">
        <v>2334</v>
      </c>
      <c r="G1685">
        <v>351</v>
      </c>
      <c r="H1685">
        <v>67</v>
      </c>
      <c r="I1685">
        <v>9000</v>
      </c>
      <c r="J1685">
        <v>174.4</v>
      </c>
      <c r="K1685">
        <v>174.4</v>
      </c>
      <c r="L1685">
        <v>31.8</v>
      </c>
      <c r="M1685">
        <v>31.8</v>
      </c>
      <c r="Q1685">
        <v>99</v>
      </c>
      <c r="R1685">
        <v>2016</v>
      </c>
      <c r="U1685">
        <v>2016</v>
      </c>
      <c r="V1685">
        <v>10</v>
      </c>
      <c r="W1685">
        <v>2</v>
      </c>
      <c r="Z1685" t="s">
        <v>2293</v>
      </c>
      <c r="AA1685" t="s">
        <v>2387</v>
      </c>
      <c r="AB1685" t="s">
        <v>2388</v>
      </c>
      <c r="AC1685">
        <v>4</v>
      </c>
      <c r="AD1685">
        <v>3201529</v>
      </c>
      <c r="AE1685">
        <v>2019</v>
      </c>
    </row>
    <row r="1686" spans="1:31">
      <c r="A1686" t="s">
        <v>6729</v>
      </c>
      <c r="B1686">
        <v>57987</v>
      </c>
      <c r="C1686" t="s">
        <v>4472</v>
      </c>
      <c r="D1686">
        <v>0</v>
      </c>
      <c r="E1686">
        <v>570748</v>
      </c>
      <c r="F1686" t="s">
        <v>2343</v>
      </c>
      <c r="G1686">
        <v>422</v>
      </c>
      <c r="H1686">
        <v>92</v>
      </c>
      <c r="I1686">
        <v>2000</v>
      </c>
      <c r="J1686">
        <v>100</v>
      </c>
      <c r="K1686">
        <v>115</v>
      </c>
      <c r="L1686">
        <v>24</v>
      </c>
      <c r="M1686">
        <v>24</v>
      </c>
      <c r="N1686">
        <v>32</v>
      </c>
      <c r="P1686">
        <v>60</v>
      </c>
      <c r="Q1686">
        <v>2200</v>
      </c>
      <c r="R1686">
        <v>1976</v>
      </c>
      <c r="S1686" t="s">
        <v>2344</v>
      </c>
      <c r="T1686">
        <v>1996</v>
      </c>
      <c r="U1686">
        <v>1996</v>
      </c>
      <c r="V1686">
        <v>5.5</v>
      </c>
      <c r="W1686">
        <v>4.5</v>
      </c>
      <c r="Z1686" t="s">
        <v>2298</v>
      </c>
      <c r="AA1686" t="s">
        <v>2331</v>
      </c>
      <c r="AC1686">
        <v>5</v>
      </c>
      <c r="AD1686">
        <v>1500954</v>
      </c>
      <c r="AE1686">
        <v>2019</v>
      </c>
    </row>
    <row r="1687" spans="1:31">
      <c r="A1687" t="s">
        <v>6729</v>
      </c>
      <c r="B1687">
        <v>57988</v>
      </c>
      <c r="C1687" t="s">
        <v>4473</v>
      </c>
      <c r="D1687">
        <v>0</v>
      </c>
      <c r="E1687">
        <v>578864</v>
      </c>
      <c r="F1687" t="s">
        <v>2343</v>
      </c>
      <c r="G1687">
        <v>422</v>
      </c>
      <c r="H1687">
        <v>92</v>
      </c>
      <c r="I1687">
        <v>2000</v>
      </c>
      <c r="J1687">
        <v>100</v>
      </c>
      <c r="K1687">
        <v>115</v>
      </c>
      <c r="L1687">
        <v>24</v>
      </c>
      <c r="M1687">
        <v>24</v>
      </c>
      <c r="N1687">
        <v>32</v>
      </c>
      <c r="P1687">
        <v>60</v>
      </c>
      <c r="Q1687">
        <v>2200</v>
      </c>
      <c r="R1687">
        <v>1976</v>
      </c>
      <c r="S1687" t="s">
        <v>2344</v>
      </c>
      <c r="T1687">
        <v>1995</v>
      </c>
      <c r="U1687">
        <v>1995</v>
      </c>
      <c r="V1687">
        <v>5.5</v>
      </c>
      <c r="W1687">
        <v>4.5</v>
      </c>
      <c r="Z1687" t="s">
        <v>2298</v>
      </c>
      <c r="AA1687" t="s">
        <v>2507</v>
      </c>
      <c r="AC1687">
        <v>5</v>
      </c>
      <c r="AD1687">
        <v>1500954</v>
      </c>
      <c r="AE1687">
        <v>2019</v>
      </c>
    </row>
    <row r="1688" spans="1:31">
      <c r="A1688" t="s">
        <v>6729</v>
      </c>
      <c r="B1688">
        <v>52317</v>
      </c>
      <c r="C1688" t="s">
        <v>4474</v>
      </c>
      <c r="D1688">
        <v>0</v>
      </c>
      <c r="E1688">
        <v>1156133</v>
      </c>
      <c r="F1688" t="s">
        <v>2292</v>
      </c>
      <c r="G1688">
        <v>422</v>
      </c>
      <c r="H1688">
        <v>2045</v>
      </c>
      <c r="I1688">
        <v>4200</v>
      </c>
      <c r="J1688">
        <v>234.4</v>
      </c>
      <c r="K1688">
        <v>252</v>
      </c>
      <c r="L1688">
        <v>54</v>
      </c>
      <c r="M1688">
        <v>54</v>
      </c>
      <c r="N1688">
        <v>78.2</v>
      </c>
      <c r="Q1688">
        <v>2586</v>
      </c>
      <c r="R1688">
        <v>2004</v>
      </c>
      <c r="S1688" t="s">
        <v>2344</v>
      </c>
      <c r="T1688">
        <v>2014</v>
      </c>
      <c r="U1688">
        <v>2014</v>
      </c>
      <c r="V1688">
        <v>15.800000190734799</v>
      </c>
      <c r="W1688">
        <v>7.9000000953674299</v>
      </c>
      <c r="X1688" t="s">
        <v>4475</v>
      </c>
      <c r="Z1688" t="s">
        <v>2293</v>
      </c>
      <c r="AA1688" t="s">
        <v>4476</v>
      </c>
      <c r="AC1688">
        <v>4</v>
      </c>
      <c r="AD1688">
        <v>3208451</v>
      </c>
      <c r="AE1688">
        <v>2019</v>
      </c>
    </row>
    <row r="1689" spans="1:31">
      <c r="A1689" t="s">
        <v>6729</v>
      </c>
      <c r="B1689">
        <v>52338</v>
      </c>
      <c r="C1689" t="s">
        <v>4477</v>
      </c>
      <c r="D1689">
        <v>0</v>
      </c>
      <c r="E1689">
        <v>1166313</v>
      </c>
      <c r="F1689" t="s">
        <v>2292</v>
      </c>
      <c r="G1689">
        <v>422</v>
      </c>
      <c r="H1689">
        <v>1708</v>
      </c>
      <c r="I1689">
        <v>4200</v>
      </c>
      <c r="J1689">
        <v>194</v>
      </c>
      <c r="K1689">
        <v>210</v>
      </c>
      <c r="L1689">
        <v>54</v>
      </c>
      <c r="M1689">
        <v>54</v>
      </c>
      <c r="N1689">
        <v>78.2</v>
      </c>
      <c r="Q1689">
        <v>2586</v>
      </c>
      <c r="R1689">
        <v>2005</v>
      </c>
      <c r="U1689">
        <v>2005</v>
      </c>
      <c r="V1689">
        <v>15.800000190734799</v>
      </c>
      <c r="W1689">
        <v>7.9000000953674299</v>
      </c>
      <c r="X1689" t="s">
        <v>4475</v>
      </c>
      <c r="Z1689" t="s">
        <v>2293</v>
      </c>
      <c r="AA1689" t="s">
        <v>4476</v>
      </c>
      <c r="AC1689">
        <v>4</v>
      </c>
      <c r="AD1689">
        <v>3208451</v>
      </c>
      <c r="AE1689">
        <v>2019</v>
      </c>
    </row>
    <row r="1690" spans="1:31">
      <c r="A1690" t="s">
        <v>6729</v>
      </c>
      <c r="B1690">
        <v>53540</v>
      </c>
      <c r="C1690" t="s">
        <v>4478</v>
      </c>
      <c r="D1690">
        <v>0</v>
      </c>
      <c r="E1690">
        <v>1173548</v>
      </c>
      <c r="F1690" t="s">
        <v>2292</v>
      </c>
      <c r="G1690">
        <v>422</v>
      </c>
      <c r="H1690">
        <v>2045</v>
      </c>
      <c r="I1690">
        <v>4200</v>
      </c>
      <c r="J1690">
        <v>234.4</v>
      </c>
      <c r="K1690">
        <v>252</v>
      </c>
      <c r="L1690">
        <v>54</v>
      </c>
      <c r="M1690">
        <v>54</v>
      </c>
      <c r="N1690">
        <v>78.2</v>
      </c>
      <c r="Q1690">
        <v>2929</v>
      </c>
      <c r="R1690">
        <v>2005</v>
      </c>
      <c r="S1690" t="s">
        <v>2344</v>
      </c>
      <c r="T1690">
        <v>2014</v>
      </c>
      <c r="U1690">
        <v>2014</v>
      </c>
      <c r="V1690">
        <v>15.800000190734799</v>
      </c>
      <c r="W1690">
        <v>7.9000000953674299</v>
      </c>
      <c r="X1690" t="s">
        <v>4475</v>
      </c>
      <c r="Z1690" t="s">
        <v>2293</v>
      </c>
      <c r="AA1690" t="s">
        <v>4476</v>
      </c>
      <c r="AC1690">
        <v>4</v>
      </c>
      <c r="AD1690">
        <v>3208451</v>
      </c>
      <c r="AE1690">
        <v>2019</v>
      </c>
    </row>
    <row r="1691" spans="1:31">
      <c r="A1691" t="s">
        <v>6729</v>
      </c>
      <c r="B1691">
        <v>46795</v>
      </c>
      <c r="C1691" t="s">
        <v>4479</v>
      </c>
      <c r="D1691">
        <v>0</v>
      </c>
      <c r="E1691">
        <v>1204678</v>
      </c>
      <c r="F1691" t="s">
        <v>2292</v>
      </c>
      <c r="G1691">
        <v>422</v>
      </c>
      <c r="H1691">
        <v>1691</v>
      </c>
      <c r="I1691">
        <v>3390</v>
      </c>
      <c r="J1691">
        <v>205.6</v>
      </c>
      <c r="K1691">
        <v>223.8</v>
      </c>
      <c r="L1691">
        <v>46</v>
      </c>
      <c r="M1691">
        <v>46</v>
      </c>
      <c r="N1691">
        <v>79.400000000000006</v>
      </c>
      <c r="Q1691">
        <v>1859</v>
      </c>
      <c r="R1691">
        <v>2007</v>
      </c>
      <c r="S1691" t="s">
        <v>2344</v>
      </c>
      <c r="T1691">
        <v>2013</v>
      </c>
      <c r="U1691">
        <v>2013</v>
      </c>
      <c r="V1691">
        <v>14.899999618530201</v>
      </c>
      <c r="W1691">
        <v>8.8999996185302699</v>
      </c>
      <c r="X1691" t="s">
        <v>4475</v>
      </c>
      <c r="Z1691" t="s">
        <v>2293</v>
      </c>
      <c r="AA1691" t="s">
        <v>4476</v>
      </c>
      <c r="AC1691">
        <v>4</v>
      </c>
      <c r="AD1691">
        <v>3208451</v>
      </c>
      <c r="AE1691">
        <v>2019</v>
      </c>
    </row>
    <row r="1692" spans="1:31">
      <c r="A1692" t="s">
        <v>6729</v>
      </c>
      <c r="B1692">
        <v>53575</v>
      </c>
      <c r="C1692" t="s">
        <v>4077</v>
      </c>
      <c r="D1692">
        <v>0</v>
      </c>
      <c r="E1692">
        <v>1203577</v>
      </c>
      <c r="F1692" t="s">
        <v>2343</v>
      </c>
      <c r="G1692">
        <v>422</v>
      </c>
      <c r="H1692">
        <v>198</v>
      </c>
      <c r="I1692">
        <v>7200</v>
      </c>
      <c r="J1692">
        <v>167.4</v>
      </c>
      <c r="K1692">
        <v>177.5</v>
      </c>
      <c r="L1692">
        <v>34</v>
      </c>
      <c r="M1692">
        <v>34</v>
      </c>
      <c r="N1692">
        <v>50.4</v>
      </c>
      <c r="Q1692">
        <v>543</v>
      </c>
      <c r="R1692">
        <v>2008</v>
      </c>
      <c r="U1692">
        <v>2008</v>
      </c>
      <c r="V1692">
        <v>10.1000003814697</v>
      </c>
      <c r="W1692">
        <v>5.9000000953674299</v>
      </c>
      <c r="X1692" t="s">
        <v>4475</v>
      </c>
      <c r="Z1692" t="s">
        <v>2293</v>
      </c>
      <c r="AA1692" t="s">
        <v>4476</v>
      </c>
      <c r="AC1692">
        <v>4</v>
      </c>
      <c r="AD1692">
        <v>3208451</v>
      </c>
      <c r="AE1692">
        <v>2019</v>
      </c>
    </row>
    <row r="1693" spans="1:31">
      <c r="A1693" t="s">
        <v>6729</v>
      </c>
      <c r="B1693">
        <v>83699</v>
      </c>
      <c r="C1693" t="s">
        <v>3742</v>
      </c>
      <c r="D1693">
        <v>0</v>
      </c>
      <c r="E1693">
        <v>1267677</v>
      </c>
      <c r="F1693" t="s">
        <v>2292</v>
      </c>
      <c r="G1693">
        <v>422</v>
      </c>
      <c r="H1693">
        <v>1781</v>
      </c>
      <c r="I1693">
        <v>8046</v>
      </c>
      <c r="J1693">
        <v>267.5</v>
      </c>
      <c r="K1693">
        <v>267.5</v>
      </c>
      <c r="L1693">
        <v>61.7</v>
      </c>
      <c r="M1693">
        <v>61.7</v>
      </c>
      <c r="N1693">
        <v>10.5</v>
      </c>
      <c r="P1693">
        <v>2</v>
      </c>
      <c r="Q1693">
        <v>5300</v>
      </c>
      <c r="R1693">
        <v>2016</v>
      </c>
      <c r="U1693">
        <v>2016</v>
      </c>
      <c r="V1693">
        <v>21</v>
      </c>
      <c r="W1693">
        <v>19.399999618530199</v>
      </c>
      <c r="X1693" t="s">
        <v>4475</v>
      </c>
      <c r="Z1693" t="s">
        <v>2293</v>
      </c>
      <c r="AC1693">
        <v>4</v>
      </c>
      <c r="AD1693">
        <v>3208451</v>
      </c>
      <c r="AE1693">
        <v>2019</v>
      </c>
    </row>
    <row r="1694" spans="1:31">
      <c r="A1694" t="s">
        <v>6729</v>
      </c>
      <c r="B1694">
        <v>53558</v>
      </c>
      <c r="C1694" t="s">
        <v>4480</v>
      </c>
      <c r="D1694">
        <v>0</v>
      </c>
      <c r="E1694">
        <v>1204685</v>
      </c>
      <c r="F1694" t="s">
        <v>2292</v>
      </c>
      <c r="G1694">
        <v>422</v>
      </c>
      <c r="H1694">
        <v>1691</v>
      </c>
      <c r="I1694">
        <v>3390</v>
      </c>
      <c r="J1694">
        <v>205.6</v>
      </c>
      <c r="K1694">
        <v>223.8</v>
      </c>
      <c r="L1694">
        <v>46</v>
      </c>
      <c r="M1694">
        <v>46</v>
      </c>
      <c r="N1694">
        <v>79.400000000000006</v>
      </c>
      <c r="Q1694">
        <v>1938</v>
      </c>
      <c r="R1694">
        <v>2008</v>
      </c>
      <c r="S1694" t="s">
        <v>2344</v>
      </c>
      <c r="T1694">
        <v>2011</v>
      </c>
      <c r="U1694">
        <v>2011</v>
      </c>
      <c r="V1694">
        <v>14.899999618530201</v>
      </c>
      <c r="W1694">
        <v>8.8999996185302699</v>
      </c>
      <c r="X1694" t="s">
        <v>4475</v>
      </c>
      <c r="Z1694" t="s">
        <v>2293</v>
      </c>
      <c r="AA1694" t="s">
        <v>4476</v>
      </c>
      <c r="AC1694">
        <v>4</v>
      </c>
      <c r="AD1694">
        <v>3208451</v>
      </c>
      <c r="AE1694">
        <v>2019</v>
      </c>
    </row>
    <row r="1695" spans="1:31">
      <c r="A1695" t="s">
        <v>6729</v>
      </c>
      <c r="B1695">
        <v>52333</v>
      </c>
      <c r="C1695" t="s">
        <v>4481</v>
      </c>
      <c r="D1695">
        <v>0</v>
      </c>
      <c r="E1695">
        <v>1163367</v>
      </c>
      <c r="F1695" t="s">
        <v>2292</v>
      </c>
      <c r="G1695">
        <v>422</v>
      </c>
      <c r="H1695">
        <v>2045</v>
      </c>
      <c r="I1695">
        <v>4200</v>
      </c>
      <c r="J1695">
        <v>234.4</v>
      </c>
      <c r="K1695">
        <v>252</v>
      </c>
      <c r="L1695">
        <v>54</v>
      </c>
      <c r="M1695">
        <v>54</v>
      </c>
      <c r="N1695">
        <v>78.2</v>
      </c>
      <c r="Q1695">
        <v>2586</v>
      </c>
      <c r="R1695">
        <v>2004</v>
      </c>
      <c r="S1695" t="s">
        <v>2344</v>
      </c>
      <c r="T1695">
        <v>2015</v>
      </c>
      <c r="U1695">
        <v>2015</v>
      </c>
      <c r="V1695">
        <v>15.800000190734799</v>
      </c>
      <c r="W1695">
        <v>7.9000000953674299</v>
      </c>
      <c r="X1695" t="s">
        <v>4475</v>
      </c>
      <c r="Z1695" t="s">
        <v>2293</v>
      </c>
      <c r="AA1695" t="s">
        <v>4476</v>
      </c>
      <c r="AC1695">
        <v>4</v>
      </c>
      <c r="AD1695">
        <v>3208451</v>
      </c>
      <c r="AE1695">
        <v>2019</v>
      </c>
    </row>
    <row r="1696" spans="1:31">
      <c r="A1696" t="s">
        <v>6729</v>
      </c>
      <c r="B1696">
        <v>53552</v>
      </c>
      <c r="C1696" t="s">
        <v>4482</v>
      </c>
      <c r="D1696">
        <v>0</v>
      </c>
      <c r="E1696">
        <v>1204684</v>
      </c>
      <c r="F1696" t="s">
        <v>2292</v>
      </c>
      <c r="G1696">
        <v>422</v>
      </c>
      <c r="H1696">
        <v>1691</v>
      </c>
      <c r="I1696">
        <v>3390</v>
      </c>
      <c r="J1696">
        <v>205.6</v>
      </c>
      <c r="K1696">
        <v>223.8</v>
      </c>
      <c r="L1696">
        <v>46</v>
      </c>
      <c r="M1696">
        <v>46</v>
      </c>
      <c r="N1696">
        <v>79.400000000000006</v>
      </c>
      <c r="Q1696">
        <v>1938</v>
      </c>
      <c r="R1696">
        <v>2008</v>
      </c>
      <c r="S1696" t="s">
        <v>2344</v>
      </c>
      <c r="T1696">
        <v>2012</v>
      </c>
      <c r="U1696">
        <v>2012</v>
      </c>
      <c r="V1696">
        <v>14.899999618530201</v>
      </c>
      <c r="W1696">
        <v>8.8999996185302699</v>
      </c>
      <c r="X1696" t="s">
        <v>4475</v>
      </c>
      <c r="Z1696" t="s">
        <v>2293</v>
      </c>
      <c r="AA1696" t="s">
        <v>4476</v>
      </c>
      <c r="AC1696">
        <v>4</v>
      </c>
      <c r="AD1696">
        <v>3208451</v>
      </c>
      <c r="AE1696">
        <v>2019</v>
      </c>
    </row>
    <row r="1697" spans="1:31">
      <c r="A1697" t="s">
        <v>6729</v>
      </c>
      <c r="B1697">
        <v>53560</v>
      </c>
      <c r="C1697" t="s">
        <v>4483</v>
      </c>
      <c r="D1697">
        <v>0</v>
      </c>
      <c r="E1697">
        <v>1204686</v>
      </c>
      <c r="F1697" t="s">
        <v>2292</v>
      </c>
      <c r="G1697">
        <v>422</v>
      </c>
      <c r="H1697">
        <v>1691</v>
      </c>
      <c r="I1697">
        <v>3390</v>
      </c>
      <c r="J1697">
        <v>205.6</v>
      </c>
      <c r="K1697">
        <v>223.8</v>
      </c>
      <c r="L1697">
        <v>46</v>
      </c>
      <c r="M1697">
        <v>46</v>
      </c>
      <c r="N1697">
        <v>79.400000000000006</v>
      </c>
      <c r="Q1697">
        <v>5000</v>
      </c>
      <c r="R1697">
        <v>2008</v>
      </c>
      <c r="S1697" t="s">
        <v>2344</v>
      </c>
      <c r="T1697">
        <v>2011</v>
      </c>
      <c r="U1697">
        <v>2011</v>
      </c>
      <c r="V1697">
        <v>14.899999618530201</v>
      </c>
      <c r="W1697">
        <v>8.8999996185302699</v>
      </c>
      <c r="X1697" t="s">
        <v>4475</v>
      </c>
      <c r="Z1697" t="s">
        <v>2293</v>
      </c>
      <c r="AA1697" t="s">
        <v>4476</v>
      </c>
      <c r="AC1697">
        <v>4</v>
      </c>
      <c r="AD1697">
        <v>3208451</v>
      </c>
      <c r="AE1697">
        <v>2019</v>
      </c>
    </row>
    <row r="1698" spans="1:31">
      <c r="A1698" t="s">
        <v>6729</v>
      </c>
      <c r="B1698">
        <v>52313</v>
      </c>
      <c r="C1698" t="s">
        <v>2388</v>
      </c>
      <c r="D1698">
        <v>0</v>
      </c>
      <c r="E1698">
        <v>1151394</v>
      </c>
      <c r="F1698" t="s">
        <v>2292</v>
      </c>
      <c r="G1698">
        <v>422</v>
      </c>
      <c r="H1698">
        <v>2045</v>
      </c>
      <c r="I1698">
        <v>4200</v>
      </c>
      <c r="J1698">
        <v>234.4</v>
      </c>
      <c r="K1698">
        <v>252</v>
      </c>
      <c r="L1698">
        <v>54</v>
      </c>
      <c r="M1698">
        <v>54</v>
      </c>
      <c r="N1698">
        <v>78.2</v>
      </c>
      <c r="Q1698">
        <v>2929</v>
      </c>
      <c r="R1698">
        <v>2004</v>
      </c>
      <c r="S1698" t="s">
        <v>2344</v>
      </c>
      <c r="T1698">
        <v>2014</v>
      </c>
      <c r="U1698">
        <v>2014</v>
      </c>
      <c r="V1698">
        <v>15.800000190734799</v>
      </c>
      <c r="W1698">
        <v>7.9000000953674299</v>
      </c>
      <c r="X1698" t="s">
        <v>4475</v>
      </c>
      <c r="Z1698" t="s">
        <v>2293</v>
      </c>
      <c r="AA1698" t="s">
        <v>4476</v>
      </c>
      <c r="AC1698">
        <v>4</v>
      </c>
      <c r="AD1698">
        <v>3208451</v>
      </c>
      <c r="AE1698">
        <v>2019</v>
      </c>
    </row>
    <row r="1699" spans="1:31">
      <c r="A1699" t="s">
        <v>6729</v>
      </c>
      <c r="B1699">
        <v>79337</v>
      </c>
      <c r="C1699" t="s">
        <v>3112</v>
      </c>
      <c r="D1699">
        <v>0</v>
      </c>
      <c r="E1699">
        <v>1249448</v>
      </c>
      <c r="F1699" t="s">
        <v>2292</v>
      </c>
      <c r="G1699">
        <v>422</v>
      </c>
      <c r="H1699">
        <v>2918</v>
      </c>
      <c r="I1699">
        <v>5364</v>
      </c>
      <c r="J1699">
        <v>247.7</v>
      </c>
      <c r="K1699">
        <v>271.89999999999998</v>
      </c>
      <c r="L1699">
        <v>58</v>
      </c>
      <c r="M1699">
        <v>58</v>
      </c>
      <c r="N1699">
        <v>101.9</v>
      </c>
      <c r="Q1699">
        <v>3524</v>
      </c>
      <c r="R1699">
        <v>2014</v>
      </c>
      <c r="U1699">
        <v>2014</v>
      </c>
      <c r="V1699">
        <v>16.7000007629394</v>
      </c>
      <c r="W1699">
        <v>9.1999998092651296</v>
      </c>
      <c r="X1699" t="s">
        <v>4475</v>
      </c>
      <c r="Z1699" t="s">
        <v>2293</v>
      </c>
      <c r="AA1699" t="s">
        <v>4476</v>
      </c>
      <c r="AC1699">
        <v>4</v>
      </c>
      <c r="AD1699">
        <v>3208451</v>
      </c>
      <c r="AE1699">
        <v>2019</v>
      </c>
    </row>
    <row r="1700" spans="1:31">
      <c r="A1700" t="s">
        <v>6729</v>
      </c>
      <c r="B1700">
        <v>82472</v>
      </c>
      <c r="C1700" t="s">
        <v>4484</v>
      </c>
      <c r="D1700">
        <v>0</v>
      </c>
      <c r="E1700">
        <v>1249449</v>
      </c>
      <c r="F1700" t="s">
        <v>2292</v>
      </c>
      <c r="G1700">
        <v>422</v>
      </c>
      <c r="H1700">
        <v>2918</v>
      </c>
      <c r="I1700">
        <v>5364</v>
      </c>
      <c r="J1700">
        <v>247.7</v>
      </c>
      <c r="K1700">
        <v>271.89999999999998</v>
      </c>
      <c r="L1700">
        <v>58</v>
      </c>
      <c r="M1700">
        <v>58</v>
      </c>
      <c r="N1700">
        <v>101.9</v>
      </c>
      <c r="Q1700">
        <v>3524</v>
      </c>
      <c r="R1700">
        <v>2015</v>
      </c>
      <c r="U1700">
        <v>2015</v>
      </c>
      <c r="V1700">
        <v>16.7000007629394</v>
      </c>
      <c r="W1700">
        <v>9.1999998092651296</v>
      </c>
      <c r="X1700" t="s">
        <v>4475</v>
      </c>
      <c r="Z1700" t="s">
        <v>2293</v>
      </c>
      <c r="AA1700" t="s">
        <v>4476</v>
      </c>
      <c r="AC1700">
        <v>4</v>
      </c>
      <c r="AD1700">
        <v>3208451</v>
      </c>
      <c r="AE1700">
        <v>2019</v>
      </c>
    </row>
    <row r="1701" spans="1:31">
      <c r="A1701" t="s">
        <v>6729</v>
      </c>
      <c r="B1701">
        <v>52325</v>
      </c>
      <c r="C1701" t="s">
        <v>4485</v>
      </c>
      <c r="D1701">
        <v>0</v>
      </c>
      <c r="E1701">
        <v>1159200</v>
      </c>
      <c r="F1701" t="s">
        <v>2292</v>
      </c>
      <c r="G1701">
        <v>422</v>
      </c>
      <c r="H1701">
        <v>2045</v>
      </c>
      <c r="I1701">
        <v>4200</v>
      </c>
      <c r="J1701">
        <v>234.4</v>
      </c>
      <c r="K1701">
        <v>252</v>
      </c>
      <c r="L1701">
        <v>54</v>
      </c>
      <c r="M1701">
        <v>54</v>
      </c>
      <c r="N1701">
        <v>78.2</v>
      </c>
      <c r="Q1701">
        <v>2586</v>
      </c>
      <c r="R1701">
        <v>2004</v>
      </c>
      <c r="S1701" t="s">
        <v>2344</v>
      </c>
      <c r="T1701">
        <v>2014</v>
      </c>
      <c r="U1701">
        <v>2014</v>
      </c>
      <c r="V1701">
        <v>15.800000190734799</v>
      </c>
      <c r="W1701">
        <v>7.9000000953674299</v>
      </c>
      <c r="X1701" t="s">
        <v>4475</v>
      </c>
      <c r="Z1701" t="s">
        <v>2293</v>
      </c>
      <c r="AA1701" t="s">
        <v>4476</v>
      </c>
      <c r="AC1701">
        <v>4</v>
      </c>
      <c r="AD1701">
        <v>3208451</v>
      </c>
      <c r="AE1701">
        <v>2019</v>
      </c>
    </row>
    <row r="1702" spans="1:31">
      <c r="A1702" t="s">
        <v>6729</v>
      </c>
      <c r="B1702">
        <v>52348</v>
      </c>
      <c r="C1702" t="s">
        <v>3246</v>
      </c>
      <c r="D1702">
        <v>0</v>
      </c>
      <c r="E1702">
        <v>1167668</v>
      </c>
      <c r="F1702" t="s">
        <v>2292</v>
      </c>
      <c r="G1702">
        <v>422</v>
      </c>
      <c r="H1702">
        <v>2045</v>
      </c>
      <c r="I1702">
        <v>4200</v>
      </c>
      <c r="J1702">
        <v>234.4</v>
      </c>
      <c r="K1702">
        <v>252</v>
      </c>
      <c r="L1702">
        <v>54</v>
      </c>
      <c r="M1702">
        <v>54</v>
      </c>
      <c r="N1702">
        <v>78.2</v>
      </c>
      <c r="Q1702">
        <v>2929</v>
      </c>
      <c r="R1702">
        <v>2005</v>
      </c>
      <c r="S1702" t="s">
        <v>2344</v>
      </c>
      <c r="T1702">
        <v>2013</v>
      </c>
      <c r="U1702">
        <v>2013</v>
      </c>
      <c r="V1702">
        <v>15.800000190734799</v>
      </c>
      <c r="W1702">
        <v>7.9000000953674299</v>
      </c>
      <c r="X1702" t="s">
        <v>4475</v>
      </c>
      <c r="Z1702" t="s">
        <v>2293</v>
      </c>
      <c r="AA1702" t="s">
        <v>4476</v>
      </c>
      <c r="AC1702">
        <v>4</v>
      </c>
      <c r="AD1702">
        <v>3208451</v>
      </c>
      <c r="AE1702">
        <v>2019</v>
      </c>
    </row>
    <row r="1703" spans="1:31">
      <c r="A1703" t="s">
        <v>6729</v>
      </c>
      <c r="B1703">
        <v>53551</v>
      </c>
      <c r="C1703" t="s">
        <v>4486</v>
      </c>
      <c r="D1703">
        <v>0</v>
      </c>
      <c r="E1703">
        <v>1204682</v>
      </c>
      <c r="F1703" t="s">
        <v>2292</v>
      </c>
      <c r="G1703">
        <v>422</v>
      </c>
      <c r="H1703">
        <v>1691</v>
      </c>
      <c r="I1703">
        <v>3390</v>
      </c>
      <c r="J1703">
        <v>205.6</v>
      </c>
      <c r="K1703">
        <v>223.8</v>
      </c>
      <c r="L1703">
        <v>46</v>
      </c>
      <c r="M1703">
        <v>46</v>
      </c>
      <c r="N1703">
        <v>79.400000000000006</v>
      </c>
      <c r="Q1703">
        <v>1938</v>
      </c>
      <c r="R1703">
        <v>2008</v>
      </c>
      <c r="S1703" t="s">
        <v>2344</v>
      </c>
      <c r="T1703">
        <v>2013</v>
      </c>
      <c r="U1703">
        <v>2013</v>
      </c>
      <c r="V1703">
        <v>14.899999618530201</v>
      </c>
      <c r="W1703">
        <v>8.8999996185302699</v>
      </c>
      <c r="X1703" t="s">
        <v>4475</v>
      </c>
      <c r="Z1703" t="s">
        <v>2293</v>
      </c>
      <c r="AA1703" t="s">
        <v>4476</v>
      </c>
      <c r="AC1703">
        <v>4</v>
      </c>
      <c r="AD1703">
        <v>3208451</v>
      </c>
      <c r="AE1703">
        <v>2019</v>
      </c>
    </row>
    <row r="1704" spans="1:31">
      <c r="A1704" t="s">
        <v>6729</v>
      </c>
      <c r="B1704">
        <v>62559</v>
      </c>
      <c r="C1704" t="s">
        <v>4487</v>
      </c>
      <c r="D1704">
        <v>0</v>
      </c>
      <c r="E1704">
        <v>521847</v>
      </c>
      <c r="F1704" t="s">
        <v>2378</v>
      </c>
      <c r="G1704">
        <v>359</v>
      </c>
      <c r="H1704">
        <v>26</v>
      </c>
      <c r="I1704">
        <v>470</v>
      </c>
      <c r="J1704">
        <v>55</v>
      </c>
      <c r="K1704">
        <v>59</v>
      </c>
      <c r="L1704">
        <v>17</v>
      </c>
      <c r="M1704">
        <v>18</v>
      </c>
      <c r="N1704">
        <v>17</v>
      </c>
      <c r="P1704">
        <v>49</v>
      </c>
      <c r="R1704">
        <v>1970</v>
      </c>
      <c r="U1704">
        <v>1970</v>
      </c>
      <c r="V1704">
        <v>4</v>
      </c>
      <c r="W1704">
        <v>2</v>
      </c>
      <c r="Z1704" t="s">
        <v>2298</v>
      </c>
      <c r="AA1704" t="s">
        <v>2687</v>
      </c>
      <c r="AB1704" t="s">
        <v>4488</v>
      </c>
      <c r="AC1704">
        <v>5</v>
      </c>
      <c r="AD1704">
        <v>1509708</v>
      </c>
      <c r="AE1704">
        <v>2019</v>
      </c>
    </row>
    <row r="1705" spans="1:31">
      <c r="A1705" t="s">
        <v>6729</v>
      </c>
      <c r="B1705">
        <v>72809</v>
      </c>
      <c r="C1705" t="s">
        <v>4489</v>
      </c>
      <c r="D1705">
        <v>0</v>
      </c>
      <c r="E1705">
        <v>956275</v>
      </c>
      <c r="F1705" t="s">
        <v>2288</v>
      </c>
      <c r="G1705">
        <v>329</v>
      </c>
      <c r="H1705">
        <v>99</v>
      </c>
      <c r="I1705">
        <v>410</v>
      </c>
      <c r="J1705">
        <v>65</v>
      </c>
      <c r="K1705">
        <v>65</v>
      </c>
      <c r="L1705">
        <v>40.9</v>
      </c>
      <c r="M1705">
        <v>40.9</v>
      </c>
      <c r="N1705">
        <v>25</v>
      </c>
      <c r="P1705">
        <v>45</v>
      </c>
      <c r="R1705">
        <v>1989</v>
      </c>
      <c r="U1705">
        <v>1989</v>
      </c>
      <c r="V1705">
        <v>4</v>
      </c>
      <c r="W1705">
        <v>2</v>
      </c>
      <c r="Z1705" t="s">
        <v>2545</v>
      </c>
      <c r="AA1705" t="s">
        <v>4490</v>
      </c>
      <c r="AB1705" t="s">
        <v>2329</v>
      </c>
      <c r="AC1705">
        <v>5</v>
      </c>
      <c r="AD1705">
        <v>3638991</v>
      </c>
      <c r="AE1705">
        <v>2019</v>
      </c>
    </row>
    <row r="1706" spans="1:31">
      <c r="A1706" t="s">
        <v>6729</v>
      </c>
      <c r="B1706">
        <v>85530</v>
      </c>
      <c r="C1706" t="s">
        <v>4491</v>
      </c>
      <c r="E1706">
        <v>1107550</v>
      </c>
      <c r="F1706" t="s">
        <v>2297</v>
      </c>
      <c r="G1706">
        <v>351</v>
      </c>
      <c r="H1706">
        <v>12</v>
      </c>
      <c r="J1706">
        <v>31</v>
      </c>
      <c r="K1706">
        <v>31</v>
      </c>
      <c r="L1706">
        <v>11</v>
      </c>
      <c r="M1706">
        <v>11</v>
      </c>
      <c r="Q1706">
        <v>42</v>
      </c>
      <c r="R1706">
        <v>2001</v>
      </c>
      <c r="U1706">
        <v>2001</v>
      </c>
      <c r="V1706">
        <v>3.2999999523162802</v>
      </c>
      <c r="W1706">
        <v>2</v>
      </c>
      <c r="Z1706" t="s">
        <v>2369</v>
      </c>
      <c r="AA1706" t="s">
        <v>4492</v>
      </c>
      <c r="AB1706" t="e">
        <f>-TOWN</f>
        <v>#NAME?</v>
      </c>
      <c r="AC1706">
        <v>5</v>
      </c>
      <c r="AD1706">
        <v>1010149</v>
      </c>
      <c r="AE1706">
        <v>2019</v>
      </c>
    </row>
    <row r="1707" spans="1:31">
      <c r="A1707" t="s">
        <v>6729</v>
      </c>
      <c r="B1707">
        <v>85531</v>
      </c>
      <c r="C1707" t="s">
        <v>4493</v>
      </c>
      <c r="E1707">
        <v>288943</v>
      </c>
      <c r="F1707" t="s">
        <v>2297</v>
      </c>
      <c r="G1707">
        <v>351</v>
      </c>
      <c r="H1707">
        <v>48</v>
      </c>
      <c r="J1707">
        <v>64.599999999999994</v>
      </c>
      <c r="K1707">
        <v>64.599999999999994</v>
      </c>
      <c r="L1707">
        <v>18.2</v>
      </c>
      <c r="M1707">
        <v>18.2</v>
      </c>
      <c r="Q1707">
        <v>172</v>
      </c>
      <c r="R1707">
        <v>1962</v>
      </c>
      <c r="U1707">
        <v>1962</v>
      </c>
      <c r="V1707">
        <v>3.5999999046325599</v>
      </c>
      <c r="W1707">
        <v>2</v>
      </c>
      <c r="Z1707" t="s">
        <v>2481</v>
      </c>
      <c r="AA1707" t="s">
        <v>4494</v>
      </c>
      <c r="AC1707">
        <v>5</v>
      </c>
      <c r="AD1707">
        <v>1110151</v>
      </c>
      <c r="AE1707">
        <v>2019</v>
      </c>
    </row>
    <row r="1708" spans="1:31">
      <c r="A1708" t="s">
        <v>6729</v>
      </c>
      <c r="B1708">
        <v>77997</v>
      </c>
      <c r="C1708" t="s">
        <v>2060</v>
      </c>
      <c r="D1708">
        <v>0</v>
      </c>
      <c r="E1708">
        <v>1195531</v>
      </c>
      <c r="F1708" t="s">
        <v>2946</v>
      </c>
      <c r="G1708">
        <v>310</v>
      </c>
      <c r="H1708">
        <v>18097</v>
      </c>
      <c r="I1708">
        <v>39200</v>
      </c>
      <c r="J1708">
        <v>764.6</v>
      </c>
      <c r="K1708">
        <v>798.4</v>
      </c>
      <c r="L1708">
        <v>105.6</v>
      </c>
      <c r="M1708">
        <v>105.6</v>
      </c>
      <c r="N1708">
        <v>166.7</v>
      </c>
      <c r="Q1708">
        <v>40478</v>
      </c>
      <c r="R1708">
        <v>2002</v>
      </c>
      <c r="U1708">
        <v>2002</v>
      </c>
      <c r="V1708">
        <v>36.200000762939403</v>
      </c>
      <c r="W1708">
        <v>13.1000003814697</v>
      </c>
      <c r="X1708" t="s">
        <v>2849</v>
      </c>
      <c r="Z1708" t="s">
        <v>2838</v>
      </c>
      <c r="AA1708" t="s">
        <v>4495</v>
      </c>
      <c r="AC1708">
        <v>5</v>
      </c>
      <c r="AD1708">
        <v>707888</v>
      </c>
      <c r="AE1708">
        <v>2019</v>
      </c>
    </row>
    <row r="1709" spans="1:31">
      <c r="A1709" t="s">
        <v>6729</v>
      </c>
      <c r="B1709">
        <v>48256</v>
      </c>
      <c r="C1709" t="s">
        <v>2210</v>
      </c>
      <c r="D1709">
        <v>0</v>
      </c>
      <c r="E1709">
        <v>1173772</v>
      </c>
      <c r="F1709" t="s">
        <v>2946</v>
      </c>
      <c r="G1709">
        <v>310</v>
      </c>
      <c r="H1709">
        <v>18097</v>
      </c>
      <c r="I1709">
        <v>39200</v>
      </c>
      <c r="J1709">
        <v>764.6</v>
      </c>
      <c r="K1709">
        <v>798.4</v>
      </c>
      <c r="L1709">
        <v>105.6</v>
      </c>
      <c r="M1709">
        <v>105.6</v>
      </c>
      <c r="N1709">
        <v>166.7</v>
      </c>
      <c r="Q1709">
        <v>40478</v>
      </c>
      <c r="R1709">
        <v>2003</v>
      </c>
      <c r="U1709">
        <v>2003</v>
      </c>
      <c r="V1709">
        <v>36.200000762939403</v>
      </c>
      <c r="W1709">
        <v>13.1000003814697</v>
      </c>
      <c r="X1709" t="s">
        <v>2849</v>
      </c>
      <c r="Z1709" t="s">
        <v>2838</v>
      </c>
      <c r="AA1709" t="s">
        <v>4495</v>
      </c>
      <c r="AC1709">
        <v>5</v>
      </c>
      <c r="AD1709">
        <v>707888</v>
      </c>
      <c r="AE1709">
        <v>2019</v>
      </c>
    </row>
    <row r="1710" spans="1:31">
      <c r="A1710" t="s">
        <v>6729</v>
      </c>
      <c r="B1710">
        <v>77998</v>
      </c>
      <c r="C1710" t="s">
        <v>4496</v>
      </c>
      <c r="D1710">
        <v>0</v>
      </c>
      <c r="E1710">
        <v>1191641</v>
      </c>
      <c r="F1710" t="s">
        <v>2946</v>
      </c>
      <c r="G1710">
        <v>310</v>
      </c>
      <c r="H1710">
        <v>18097</v>
      </c>
      <c r="I1710">
        <v>39200</v>
      </c>
      <c r="J1710">
        <v>764.6</v>
      </c>
      <c r="K1710">
        <v>798.4</v>
      </c>
      <c r="L1710">
        <v>105.6</v>
      </c>
      <c r="M1710">
        <v>105.6</v>
      </c>
      <c r="N1710">
        <v>166.7</v>
      </c>
      <c r="Q1710">
        <v>40478</v>
      </c>
      <c r="R1710">
        <v>2002</v>
      </c>
      <c r="U1710">
        <v>2002</v>
      </c>
      <c r="V1710">
        <v>36.200000762939403</v>
      </c>
      <c r="W1710">
        <v>13.1000003814697</v>
      </c>
      <c r="X1710" t="s">
        <v>2849</v>
      </c>
      <c r="Z1710" t="s">
        <v>2838</v>
      </c>
      <c r="AA1710" t="s">
        <v>4495</v>
      </c>
      <c r="AC1710">
        <v>5</v>
      </c>
      <c r="AD1710">
        <v>707888</v>
      </c>
      <c r="AE1710">
        <v>2019</v>
      </c>
    </row>
    <row r="1711" spans="1:31">
      <c r="A1711" t="s">
        <v>6729</v>
      </c>
      <c r="B1711">
        <v>78000</v>
      </c>
      <c r="C1711" t="s">
        <v>2254</v>
      </c>
      <c r="D1711">
        <v>0</v>
      </c>
      <c r="E1711">
        <v>1195522</v>
      </c>
      <c r="F1711" t="s">
        <v>2946</v>
      </c>
      <c r="G1711">
        <v>310</v>
      </c>
      <c r="H1711">
        <v>18097</v>
      </c>
      <c r="I1711">
        <v>39200</v>
      </c>
      <c r="J1711">
        <v>764.6</v>
      </c>
      <c r="K1711">
        <v>798.4</v>
      </c>
      <c r="L1711">
        <v>105.6</v>
      </c>
      <c r="M1711">
        <v>105.6</v>
      </c>
      <c r="N1711">
        <v>166.7</v>
      </c>
      <c r="Q1711">
        <v>40478</v>
      </c>
      <c r="R1711">
        <v>2002</v>
      </c>
      <c r="U1711">
        <v>2002</v>
      </c>
      <c r="V1711">
        <v>36.200000762939403</v>
      </c>
      <c r="W1711">
        <v>13.1000003814697</v>
      </c>
      <c r="X1711" t="s">
        <v>2849</v>
      </c>
      <c r="Z1711" t="s">
        <v>2838</v>
      </c>
      <c r="AA1711" t="s">
        <v>4495</v>
      </c>
      <c r="AC1711">
        <v>5</v>
      </c>
      <c r="AD1711">
        <v>707888</v>
      </c>
      <c r="AE1711">
        <v>2019</v>
      </c>
    </row>
    <row r="1712" spans="1:31">
      <c r="A1712" t="s">
        <v>6729</v>
      </c>
      <c r="B1712">
        <v>80976</v>
      </c>
      <c r="C1712" t="s">
        <v>4497</v>
      </c>
      <c r="D1712">
        <v>0</v>
      </c>
      <c r="E1712">
        <v>1249113</v>
      </c>
      <c r="F1712" t="s">
        <v>2493</v>
      </c>
      <c r="G1712">
        <v>351</v>
      </c>
      <c r="H1712">
        <v>7</v>
      </c>
      <c r="I1712">
        <v>250</v>
      </c>
      <c r="J1712">
        <v>40</v>
      </c>
      <c r="K1712">
        <v>40</v>
      </c>
      <c r="L1712">
        <v>14</v>
      </c>
      <c r="M1712">
        <v>14</v>
      </c>
      <c r="P1712">
        <v>49</v>
      </c>
      <c r="R1712">
        <v>2013</v>
      </c>
      <c r="U1712">
        <v>2013</v>
      </c>
      <c r="V1712">
        <v>3.5</v>
      </c>
      <c r="W1712">
        <v>2.2999999523162802</v>
      </c>
      <c r="Z1712" t="s">
        <v>2465</v>
      </c>
      <c r="AA1712" t="s">
        <v>2843</v>
      </c>
      <c r="AC1712">
        <v>5</v>
      </c>
      <c r="AD1712">
        <v>901146</v>
      </c>
      <c r="AE1712">
        <v>2019</v>
      </c>
    </row>
    <row r="1713" spans="1:31">
      <c r="A1713" t="s">
        <v>6729</v>
      </c>
      <c r="B1713">
        <v>60538</v>
      </c>
      <c r="C1713" t="s">
        <v>3678</v>
      </c>
      <c r="D1713">
        <v>0</v>
      </c>
      <c r="E1713">
        <v>1224773</v>
      </c>
      <c r="F1713" t="s">
        <v>2493</v>
      </c>
      <c r="G1713">
        <v>351</v>
      </c>
      <c r="H1713">
        <v>9</v>
      </c>
      <c r="I1713">
        <v>150</v>
      </c>
      <c r="J1713">
        <v>45</v>
      </c>
      <c r="K1713">
        <v>45</v>
      </c>
      <c r="L1713">
        <v>14</v>
      </c>
      <c r="M1713">
        <v>14</v>
      </c>
      <c r="N1713">
        <v>14</v>
      </c>
      <c r="P1713">
        <v>49</v>
      </c>
      <c r="R1713">
        <v>2009</v>
      </c>
      <c r="U1713">
        <v>2009</v>
      </c>
      <c r="V1713">
        <v>2.5</v>
      </c>
      <c r="W1713">
        <v>2</v>
      </c>
      <c r="Z1713" t="s">
        <v>2465</v>
      </c>
      <c r="AA1713" t="s">
        <v>2843</v>
      </c>
      <c r="AC1713">
        <v>5</v>
      </c>
      <c r="AD1713">
        <v>901146</v>
      </c>
      <c r="AE1713">
        <v>2019</v>
      </c>
    </row>
    <row r="1714" spans="1:31">
      <c r="A1714" t="s">
        <v>6729</v>
      </c>
      <c r="B1714">
        <v>29204</v>
      </c>
      <c r="C1714" t="s">
        <v>4498</v>
      </c>
      <c r="D1714">
        <v>0</v>
      </c>
      <c r="E1714">
        <v>955160</v>
      </c>
      <c r="F1714" t="s">
        <v>2493</v>
      </c>
      <c r="G1714">
        <v>351</v>
      </c>
      <c r="H1714">
        <v>5</v>
      </c>
      <c r="I1714">
        <v>150</v>
      </c>
      <c r="J1714">
        <v>40</v>
      </c>
      <c r="K1714">
        <v>40</v>
      </c>
      <c r="L1714">
        <v>12</v>
      </c>
      <c r="M1714">
        <v>12</v>
      </c>
      <c r="N1714">
        <v>12</v>
      </c>
      <c r="P1714">
        <v>49</v>
      </c>
      <c r="R1714">
        <v>1987</v>
      </c>
      <c r="U1714">
        <v>1987</v>
      </c>
      <c r="V1714">
        <v>3</v>
      </c>
      <c r="W1714">
        <v>2.7999999523162802</v>
      </c>
      <c r="Z1714" t="s">
        <v>2465</v>
      </c>
      <c r="AA1714" t="s">
        <v>2843</v>
      </c>
      <c r="AC1714">
        <v>5</v>
      </c>
      <c r="AD1714">
        <v>901146</v>
      </c>
      <c r="AE1714">
        <v>2019</v>
      </c>
    </row>
    <row r="1715" spans="1:31">
      <c r="A1715" t="s">
        <v>6729</v>
      </c>
      <c r="B1715">
        <v>54496</v>
      </c>
      <c r="C1715" t="s">
        <v>4499</v>
      </c>
      <c r="D1715">
        <v>0</v>
      </c>
      <c r="E1715">
        <v>635911</v>
      </c>
      <c r="F1715" t="s">
        <v>2493</v>
      </c>
      <c r="G1715">
        <v>351</v>
      </c>
      <c r="H1715">
        <v>20</v>
      </c>
      <c r="I1715">
        <v>320</v>
      </c>
      <c r="J1715">
        <v>46.8</v>
      </c>
      <c r="K1715">
        <v>48</v>
      </c>
      <c r="L1715">
        <v>14</v>
      </c>
      <c r="M1715">
        <v>14.3</v>
      </c>
      <c r="N1715">
        <v>9</v>
      </c>
      <c r="P1715">
        <v>74</v>
      </c>
      <c r="R1715">
        <v>1981</v>
      </c>
      <c r="U1715">
        <v>1981</v>
      </c>
      <c r="V1715">
        <v>2.5</v>
      </c>
      <c r="W1715">
        <v>2.2999999523162802</v>
      </c>
      <c r="Z1715" t="s">
        <v>2465</v>
      </c>
      <c r="AA1715" t="s">
        <v>2843</v>
      </c>
      <c r="AC1715">
        <v>5</v>
      </c>
      <c r="AD1715">
        <v>901146</v>
      </c>
      <c r="AE1715">
        <v>2019</v>
      </c>
    </row>
    <row r="1716" spans="1:31">
      <c r="A1716" t="s">
        <v>6729</v>
      </c>
      <c r="B1716">
        <v>51264</v>
      </c>
      <c r="C1716" t="s">
        <v>4500</v>
      </c>
      <c r="D1716">
        <v>0</v>
      </c>
      <c r="E1716">
        <v>544943</v>
      </c>
      <c r="F1716" t="s">
        <v>2709</v>
      </c>
      <c r="G1716">
        <v>351</v>
      </c>
      <c r="H1716">
        <v>17</v>
      </c>
      <c r="I1716">
        <v>270</v>
      </c>
      <c r="J1716">
        <v>41</v>
      </c>
      <c r="K1716">
        <v>44</v>
      </c>
      <c r="L1716">
        <v>13</v>
      </c>
      <c r="M1716">
        <v>13</v>
      </c>
      <c r="N1716">
        <v>13</v>
      </c>
      <c r="P1716">
        <v>49</v>
      </c>
      <c r="R1716">
        <v>1972</v>
      </c>
      <c r="U1716">
        <v>1972</v>
      </c>
      <c r="V1716">
        <v>2.20000004768371</v>
      </c>
      <c r="W1716">
        <v>1.79999995231628</v>
      </c>
      <c r="Z1716" t="s">
        <v>2465</v>
      </c>
      <c r="AA1716" t="s">
        <v>2843</v>
      </c>
      <c r="AC1716">
        <v>5</v>
      </c>
      <c r="AD1716">
        <v>901146</v>
      </c>
      <c r="AE1716">
        <v>2019</v>
      </c>
    </row>
    <row r="1717" spans="1:31">
      <c r="A1717" t="s">
        <v>6729</v>
      </c>
      <c r="B1717">
        <v>47520</v>
      </c>
      <c r="C1717" t="s">
        <v>4501</v>
      </c>
      <c r="D1717">
        <v>0</v>
      </c>
      <c r="E1717">
        <v>1129039</v>
      </c>
      <c r="F1717" t="s">
        <v>2493</v>
      </c>
      <c r="G1717">
        <v>351</v>
      </c>
      <c r="H1717">
        <v>8</v>
      </c>
      <c r="I1717">
        <v>150</v>
      </c>
      <c r="J1717">
        <v>33.5</v>
      </c>
      <c r="K1717">
        <v>33.5</v>
      </c>
      <c r="L1717">
        <v>10.8</v>
      </c>
      <c r="M1717">
        <v>10.8</v>
      </c>
      <c r="N1717">
        <v>12</v>
      </c>
      <c r="P1717">
        <v>25</v>
      </c>
      <c r="R1717">
        <v>1979</v>
      </c>
      <c r="U1717">
        <v>1979</v>
      </c>
      <c r="V1717">
        <v>4.5</v>
      </c>
      <c r="W1717">
        <v>4.5</v>
      </c>
      <c r="Z1717" t="s">
        <v>2465</v>
      </c>
      <c r="AA1717" t="s">
        <v>2843</v>
      </c>
      <c r="AC1717">
        <v>5</v>
      </c>
      <c r="AD1717">
        <v>901146</v>
      </c>
      <c r="AE1717">
        <v>2019</v>
      </c>
    </row>
    <row r="1718" spans="1:31">
      <c r="A1718" t="s">
        <v>6729</v>
      </c>
      <c r="B1718">
        <v>40070</v>
      </c>
      <c r="C1718" t="s">
        <v>4502</v>
      </c>
      <c r="D1718">
        <v>0</v>
      </c>
      <c r="E1718">
        <v>981386</v>
      </c>
      <c r="F1718" t="s">
        <v>2493</v>
      </c>
      <c r="G1718">
        <v>351</v>
      </c>
      <c r="H1718">
        <v>12</v>
      </c>
      <c r="I1718">
        <v>220</v>
      </c>
      <c r="J1718">
        <v>40</v>
      </c>
      <c r="K1718">
        <v>40</v>
      </c>
      <c r="L1718">
        <v>10</v>
      </c>
      <c r="M1718">
        <v>10</v>
      </c>
      <c r="N1718">
        <v>12</v>
      </c>
      <c r="P1718">
        <v>39</v>
      </c>
      <c r="R1718">
        <v>1964</v>
      </c>
      <c r="U1718">
        <v>1964</v>
      </c>
      <c r="V1718">
        <v>4</v>
      </c>
      <c r="W1718">
        <v>3.5999999046325599</v>
      </c>
      <c r="Z1718" t="s">
        <v>2465</v>
      </c>
      <c r="AA1718" t="s">
        <v>2843</v>
      </c>
      <c r="AC1718">
        <v>5</v>
      </c>
      <c r="AD1718">
        <v>901146</v>
      </c>
      <c r="AE1718">
        <v>2019</v>
      </c>
    </row>
    <row r="1719" spans="1:31">
      <c r="A1719" t="s">
        <v>6729</v>
      </c>
      <c r="B1719">
        <v>69653</v>
      </c>
      <c r="C1719" t="s">
        <v>4503</v>
      </c>
      <c r="D1719">
        <v>0</v>
      </c>
      <c r="E1719">
        <v>912972</v>
      </c>
      <c r="F1719" t="s">
        <v>2339</v>
      </c>
      <c r="G1719">
        <v>359</v>
      </c>
      <c r="H1719">
        <v>61</v>
      </c>
      <c r="I1719">
        <v>800</v>
      </c>
      <c r="J1719">
        <v>66.8</v>
      </c>
      <c r="K1719">
        <v>76</v>
      </c>
      <c r="L1719">
        <v>21.4</v>
      </c>
      <c r="M1719">
        <v>21.4</v>
      </c>
      <c r="N1719">
        <v>25</v>
      </c>
      <c r="P1719">
        <v>138</v>
      </c>
      <c r="R1719">
        <v>1987</v>
      </c>
      <c r="U1719">
        <v>1987</v>
      </c>
      <c r="V1719">
        <v>6</v>
      </c>
      <c r="W1719">
        <v>5.5</v>
      </c>
      <c r="Z1719" t="s">
        <v>2303</v>
      </c>
      <c r="AA1719" t="s">
        <v>2335</v>
      </c>
      <c r="AC1719">
        <v>5</v>
      </c>
      <c r="AD1719">
        <v>4107598</v>
      </c>
      <c r="AE1719">
        <v>2019</v>
      </c>
    </row>
    <row r="1720" spans="1:31">
      <c r="A1720" t="s">
        <v>6729</v>
      </c>
      <c r="B1720">
        <v>48627</v>
      </c>
      <c r="C1720" t="s">
        <v>4504</v>
      </c>
      <c r="D1720">
        <v>0</v>
      </c>
      <c r="E1720">
        <v>1169035</v>
      </c>
      <c r="F1720" t="s">
        <v>2334</v>
      </c>
      <c r="G1720">
        <v>359</v>
      </c>
      <c r="H1720">
        <v>79</v>
      </c>
      <c r="I1720">
        <v>800</v>
      </c>
      <c r="J1720">
        <v>64</v>
      </c>
      <c r="K1720">
        <v>64</v>
      </c>
      <c r="L1720">
        <v>26.9</v>
      </c>
      <c r="M1720">
        <v>26.9</v>
      </c>
      <c r="P1720">
        <v>140</v>
      </c>
      <c r="R1720">
        <v>2005</v>
      </c>
      <c r="U1720">
        <v>2005</v>
      </c>
      <c r="V1720">
        <v>6</v>
      </c>
      <c r="W1720">
        <v>5.5</v>
      </c>
      <c r="Z1720" t="s">
        <v>2303</v>
      </c>
      <c r="AA1720" t="s">
        <v>2335</v>
      </c>
      <c r="AC1720">
        <v>5</v>
      </c>
      <c r="AD1720">
        <v>4107598</v>
      </c>
      <c r="AE1720">
        <v>2019</v>
      </c>
    </row>
    <row r="1721" spans="1:31">
      <c r="A1721" t="s">
        <v>6729</v>
      </c>
      <c r="B1721">
        <v>6809</v>
      </c>
      <c r="C1721" t="s">
        <v>4505</v>
      </c>
      <c r="D1721">
        <v>0</v>
      </c>
      <c r="E1721">
        <v>570579</v>
      </c>
      <c r="F1721" t="s">
        <v>4506</v>
      </c>
      <c r="G1721">
        <v>229</v>
      </c>
      <c r="H1721">
        <v>66</v>
      </c>
      <c r="I1721">
        <v>50</v>
      </c>
      <c r="J1721">
        <v>85.1</v>
      </c>
      <c r="K1721">
        <v>85.1</v>
      </c>
      <c r="L1721">
        <v>21</v>
      </c>
      <c r="M1721">
        <v>21</v>
      </c>
      <c r="N1721">
        <v>28</v>
      </c>
      <c r="P1721">
        <v>2100</v>
      </c>
      <c r="R1721">
        <v>1976</v>
      </c>
      <c r="U1721">
        <v>1976</v>
      </c>
      <c r="V1721">
        <v>8</v>
      </c>
      <c r="W1721">
        <v>5</v>
      </c>
      <c r="Z1721" t="s">
        <v>2452</v>
      </c>
      <c r="AC1721">
        <v>5</v>
      </c>
      <c r="AD1721">
        <v>100090</v>
      </c>
      <c r="AE1721">
        <v>2019</v>
      </c>
    </row>
    <row r="1722" spans="1:31">
      <c r="A1722" t="s">
        <v>6729</v>
      </c>
      <c r="B1722">
        <v>62896</v>
      </c>
      <c r="C1722" t="s">
        <v>4507</v>
      </c>
      <c r="D1722">
        <v>0</v>
      </c>
      <c r="E1722">
        <v>628095</v>
      </c>
      <c r="F1722" t="s">
        <v>2343</v>
      </c>
      <c r="G1722">
        <v>422</v>
      </c>
      <c r="H1722">
        <v>62</v>
      </c>
      <c r="I1722">
        <v>2475</v>
      </c>
      <c r="J1722">
        <v>105</v>
      </c>
      <c r="K1722">
        <v>120</v>
      </c>
      <c r="L1722">
        <v>24.6</v>
      </c>
      <c r="M1722">
        <v>26</v>
      </c>
      <c r="N1722">
        <v>35</v>
      </c>
      <c r="P1722">
        <v>50</v>
      </c>
      <c r="Q1722">
        <v>89</v>
      </c>
      <c r="R1722">
        <v>1980</v>
      </c>
      <c r="U1722">
        <v>1980</v>
      </c>
      <c r="V1722">
        <v>7.5999999046325604</v>
      </c>
      <c r="W1722">
        <v>5.5999999046325604</v>
      </c>
      <c r="Z1722" t="s">
        <v>2363</v>
      </c>
      <c r="AA1722" t="s">
        <v>2474</v>
      </c>
      <c r="AC1722">
        <v>4</v>
      </c>
      <c r="AD1722">
        <v>3308155</v>
      </c>
      <c r="AE1722">
        <v>2019</v>
      </c>
    </row>
    <row r="1723" spans="1:31">
      <c r="A1723" t="s">
        <v>6729</v>
      </c>
      <c r="B1723">
        <v>72127</v>
      </c>
      <c r="C1723" t="s">
        <v>4508</v>
      </c>
      <c r="D1723">
        <v>0</v>
      </c>
      <c r="E1723">
        <v>628094</v>
      </c>
      <c r="F1723" t="s">
        <v>2343</v>
      </c>
      <c r="G1723">
        <v>422</v>
      </c>
      <c r="H1723">
        <v>62</v>
      </c>
      <c r="I1723">
        <v>2475</v>
      </c>
      <c r="J1723">
        <v>105</v>
      </c>
      <c r="K1723">
        <v>120</v>
      </c>
      <c r="L1723">
        <v>24.6</v>
      </c>
      <c r="M1723">
        <v>25</v>
      </c>
      <c r="N1723">
        <v>35</v>
      </c>
      <c r="P1723">
        <v>42</v>
      </c>
      <c r="Q1723">
        <v>90</v>
      </c>
      <c r="R1723">
        <v>1980</v>
      </c>
      <c r="U1723">
        <v>1980</v>
      </c>
      <c r="V1723">
        <v>7.5999999046325604</v>
      </c>
      <c r="W1723">
        <v>5.5999999046325604</v>
      </c>
      <c r="Z1723" t="s">
        <v>2363</v>
      </c>
      <c r="AA1723" t="s">
        <v>2474</v>
      </c>
      <c r="AC1723">
        <v>4</v>
      </c>
      <c r="AD1723">
        <v>3308155</v>
      </c>
      <c r="AE1723">
        <v>2019</v>
      </c>
    </row>
    <row r="1724" spans="1:31">
      <c r="A1724" t="s">
        <v>6729</v>
      </c>
      <c r="B1724">
        <v>75711</v>
      </c>
      <c r="C1724" t="s">
        <v>4347</v>
      </c>
      <c r="D1724">
        <v>0</v>
      </c>
      <c r="E1724">
        <v>681499</v>
      </c>
      <c r="F1724" t="s">
        <v>2334</v>
      </c>
      <c r="G1724">
        <v>359</v>
      </c>
      <c r="H1724">
        <v>67</v>
      </c>
      <c r="I1724">
        <v>1500</v>
      </c>
      <c r="J1724">
        <v>83.5</v>
      </c>
      <c r="K1724">
        <v>83.5</v>
      </c>
      <c r="L1724">
        <v>24.1</v>
      </c>
      <c r="M1724">
        <v>24.1</v>
      </c>
      <c r="N1724">
        <v>25</v>
      </c>
      <c r="P1724">
        <v>150</v>
      </c>
      <c r="R1724">
        <v>1985</v>
      </c>
      <c r="U1724">
        <v>1985</v>
      </c>
      <c r="V1724">
        <v>7</v>
      </c>
      <c r="W1724">
        <v>6</v>
      </c>
      <c r="Z1724" t="s">
        <v>2298</v>
      </c>
      <c r="AA1724" t="s">
        <v>3133</v>
      </c>
      <c r="AB1724" t="s">
        <v>2371</v>
      </c>
      <c r="AC1724">
        <v>5</v>
      </c>
      <c r="AD1724">
        <v>1509625</v>
      </c>
      <c r="AE1724">
        <v>2019</v>
      </c>
    </row>
    <row r="1725" spans="1:31">
      <c r="A1725" t="s">
        <v>6729</v>
      </c>
      <c r="B1725">
        <v>48106</v>
      </c>
      <c r="C1725" t="s">
        <v>4509</v>
      </c>
      <c r="D1725">
        <v>0</v>
      </c>
      <c r="E1725">
        <v>664507</v>
      </c>
      <c r="F1725" t="s">
        <v>2334</v>
      </c>
      <c r="G1725">
        <v>359</v>
      </c>
      <c r="H1725">
        <v>71</v>
      </c>
      <c r="I1725">
        <v>650</v>
      </c>
      <c r="J1725">
        <v>93.5</v>
      </c>
      <c r="K1725">
        <v>110</v>
      </c>
      <c r="L1725">
        <v>28</v>
      </c>
      <c r="M1725">
        <v>28</v>
      </c>
      <c r="N1725">
        <v>32</v>
      </c>
      <c r="P1725">
        <v>324</v>
      </c>
      <c r="R1725">
        <v>1983</v>
      </c>
      <c r="U1725">
        <v>1983</v>
      </c>
      <c r="V1725">
        <v>4</v>
      </c>
      <c r="W1725">
        <v>3</v>
      </c>
      <c r="Z1725" t="s">
        <v>2298</v>
      </c>
      <c r="AA1725" t="s">
        <v>3527</v>
      </c>
      <c r="AC1725">
        <v>5</v>
      </c>
      <c r="AD1725">
        <v>1507993</v>
      </c>
      <c r="AE1725">
        <v>2019</v>
      </c>
    </row>
    <row r="1726" spans="1:31">
      <c r="A1726" t="s">
        <v>6729</v>
      </c>
      <c r="B1726">
        <v>75318</v>
      </c>
      <c r="C1726" t="s">
        <v>4509</v>
      </c>
      <c r="D1726">
        <v>0</v>
      </c>
      <c r="E1726">
        <v>503164</v>
      </c>
      <c r="F1726" t="s">
        <v>2446</v>
      </c>
      <c r="G1726">
        <v>351</v>
      </c>
      <c r="H1726">
        <v>48</v>
      </c>
      <c r="I1726">
        <v>470</v>
      </c>
      <c r="J1726">
        <v>99</v>
      </c>
      <c r="K1726">
        <v>110</v>
      </c>
      <c r="L1726">
        <v>22.1</v>
      </c>
      <c r="M1726">
        <v>22.1</v>
      </c>
      <c r="N1726">
        <v>28</v>
      </c>
      <c r="P1726">
        <v>310</v>
      </c>
      <c r="R1726">
        <v>1966</v>
      </c>
      <c r="U1726">
        <v>1966</v>
      </c>
      <c r="V1726">
        <v>2.70000004768371</v>
      </c>
      <c r="W1726">
        <v>2.70000004768371</v>
      </c>
      <c r="Z1726" t="s">
        <v>2298</v>
      </c>
      <c r="AA1726" t="s">
        <v>4510</v>
      </c>
      <c r="AB1726" t="s">
        <v>4511</v>
      </c>
      <c r="AC1726">
        <v>5</v>
      </c>
      <c r="AD1726">
        <v>1507993</v>
      </c>
      <c r="AE1726">
        <v>2019</v>
      </c>
    </row>
    <row r="1727" spans="1:31">
      <c r="A1727" t="s">
        <v>6729</v>
      </c>
      <c r="B1727">
        <v>72226</v>
      </c>
      <c r="C1727" t="s">
        <v>4512</v>
      </c>
      <c r="D1727">
        <v>0</v>
      </c>
      <c r="E1727">
        <v>557038</v>
      </c>
      <c r="F1727" t="s">
        <v>2292</v>
      </c>
      <c r="G1727">
        <v>422</v>
      </c>
      <c r="H1727">
        <v>55</v>
      </c>
      <c r="I1727">
        <v>680</v>
      </c>
      <c r="J1727">
        <v>77.8</v>
      </c>
      <c r="K1727">
        <v>90</v>
      </c>
      <c r="L1727">
        <v>24</v>
      </c>
      <c r="M1727">
        <v>24</v>
      </c>
      <c r="N1727">
        <v>32</v>
      </c>
      <c r="P1727">
        <v>36</v>
      </c>
      <c r="Q1727">
        <v>41</v>
      </c>
      <c r="R1727">
        <v>1974</v>
      </c>
      <c r="S1727" t="s">
        <v>2344</v>
      </c>
      <c r="T1727">
        <v>1998</v>
      </c>
      <c r="U1727">
        <v>1998</v>
      </c>
      <c r="V1727">
        <v>9</v>
      </c>
      <c r="W1727">
        <v>7</v>
      </c>
      <c r="Z1727" t="s">
        <v>2293</v>
      </c>
      <c r="AA1727" t="s">
        <v>2644</v>
      </c>
      <c r="AC1727">
        <v>4</v>
      </c>
      <c r="AD1727">
        <v>3201316</v>
      </c>
      <c r="AE1727">
        <v>2019</v>
      </c>
    </row>
    <row r="1728" spans="1:31">
      <c r="A1728" t="s">
        <v>6729</v>
      </c>
      <c r="B1728">
        <v>62812</v>
      </c>
      <c r="C1728" t="s">
        <v>4513</v>
      </c>
      <c r="D1728">
        <v>0</v>
      </c>
      <c r="E1728">
        <v>529798</v>
      </c>
      <c r="F1728" t="s">
        <v>2343</v>
      </c>
      <c r="G1728">
        <v>422</v>
      </c>
      <c r="H1728">
        <v>65</v>
      </c>
      <c r="I1728">
        <v>1250</v>
      </c>
      <c r="J1728">
        <v>100</v>
      </c>
      <c r="K1728">
        <v>118</v>
      </c>
      <c r="L1728">
        <v>26</v>
      </c>
      <c r="M1728">
        <v>26</v>
      </c>
      <c r="N1728">
        <v>32.6</v>
      </c>
      <c r="P1728">
        <v>18</v>
      </c>
      <c r="Q1728">
        <v>65</v>
      </c>
      <c r="R1728">
        <v>1972</v>
      </c>
      <c r="S1728" t="s">
        <v>2344</v>
      </c>
      <c r="T1728">
        <v>1998</v>
      </c>
      <c r="U1728">
        <v>1998</v>
      </c>
      <c r="V1728">
        <v>8</v>
      </c>
      <c r="W1728">
        <v>7</v>
      </c>
      <c r="Z1728" t="s">
        <v>2293</v>
      </c>
      <c r="AA1728" t="s">
        <v>2644</v>
      </c>
      <c r="AC1728">
        <v>4</v>
      </c>
      <c r="AD1728">
        <v>3201316</v>
      </c>
      <c r="AE1728">
        <v>2019</v>
      </c>
    </row>
    <row r="1729" spans="1:31">
      <c r="A1729" t="s">
        <v>6729</v>
      </c>
      <c r="B1729">
        <v>33504</v>
      </c>
      <c r="C1729" t="s">
        <v>4514</v>
      </c>
      <c r="D1729">
        <v>0</v>
      </c>
      <c r="E1729">
        <v>545783</v>
      </c>
      <c r="F1729" t="s">
        <v>2288</v>
      </c>
      <c r="G1729">
        <v>329</v>
      </c>
      <c r="H1729">
        <v>57</v>
      </c>
      <c r="I1729">
        <v>160</v>
      </c>
      <c r="J1729">
        <v>61.8</v>
      </c>
      <c r="K1729">
        <v>62.5</v>
      </c>
      <c r="L1729">
        <v>30</v>
      </c>
      <c r="M1729">
        <v>30</v>
      </c>
      <c r="N1729">
        <v>23</v>
      </c>
      <c r="P1729">
        <v>48</v>
      </c>
      <c r="Q1729">
        <v>12</v>
      </c>
      <c r="R1729">
        <v>1964</v>
      </c>
      <c r="U1729">
        <v>1964</v>
      </c>
      <c r="V1729">
        <v>5</v>
      </c>
      <c r="W1729">
        <v>3</v>
      </c>
      <c r="Z1729" t="s">
        <v>2363</v>
      </c>
      <c r="AA1729" t="s">
        <v>4515</v>
      </c>
      <c r="AC1729">
        <v>4</v>
      </c>
      <c r="AD1729">
        <v>3302274</v>
      </c>
      <c r="AE1729">
        <v>2019</v>
      </c>
    </row>
    <row r="1730" spans="1:31">
      <c r="A1730" t="s">
        <v>6729</v>
      </c>
      <c r="B1730">
        <v>33505</v>
      </c>
      <c r="C1730" t="s">
        <v>4516</v>
      </c>
      <c r="D1730">
        <v>0</v>
      </c>
      <c r="E1730">
        <v>545784</v>
      </c>
      <c r="F1730" t="s">
        <v>2288</v>
      </c>
      <c r="G1730">
        <v>329</v>
      </c>
      <c r="H1730">
        <v>57</v>
      </c>
      <c r="I1730">
        <v>100</v>
      </c>
      <c r="J1730">
        <v>61.8</v>
      </c>
      <c r="K1730">
        <v>62.5</v>
      </c>
      <c r="L1730">
        <v>30</v>
      </c>
      <c r="M1730">
        <v>30</v>
      </c>
      <c r="N1730">
        <v>23</v>
      </c>
      <c r="P1730">
        <v>48</v>
      </c>
      <c r="Q1730">
        <v>12</v>
      </c>
      <c r="R1730">
        <v>1964</v>
      </c>
      <c r="U1730">
        <v>1964</v>
      </c>
      <c r="V1730">
        <v>5</v>
      </c>
      <c r="W1730">
        <v>3</v>
      </c>
      <c r="Z1730" t="s">
        <v>2363</v>
      </c>
      <c r="AA1730" t="s">
        <v>4515</v>
      </c>
      <c r="AC1730">
        <v>4</v>
      </c>
      <c r="AD1730">
        <v>3302274</v>
      </c>
      <c r="AE1730">
        <v>2019</v>
      </c>
    </row>
    <row r="1731" spans="1:31">
      <c r="A1731" t="s">
        <v>6729</v>
      </c>
      <c r="B1731">
        <v>61227</v>
      </c>
      <c r="C1731" t="s">
        <v>4517</v>
      </c>
      <c r="D1731">
        <v>0</v>
      </c>
      <c r="E1731">
        <v>222897</v>
      </c>
      <c r="F1731" t="s">
        <v>2378</v>
      </c>
      <c r="G1731">
        <v>359</v>
      </c>
      <c r="H1731">
        <v>59</v>
      </c>
      <c r="I1731">
        <v>400</v>
      </c>
      <c r="J1731">
        <v>77</v>
      </c>
      <c r="K1731">
        <v>87</v>
      </c>
      <c r="L1731">
        <v>22.5</v>
      </c>
      <c r="M1731">
        <v>23</v>
      </c>
      <c r="P1731">
        <v>49</v>
      </c>
      <c r="R1731">
        <v>1923</v>
      </c>
      <c r="U1731">
        <v>1923</v>
      </c>
      <c r="V1731">
        <v>6</v>
      </c>
      <c r="W1731">
        <v>5.5</v>
      </c>
      <c r="Z1731" t="s">
        <v>2318</v>
      </c>
      <c r="AA1731" t="s">
        <v>4518</v>
      </c>
      <c r="AC1731">
        <v>5</v>
      </c>
      <c r="AD1731">
        <v>137926</v>
      </c>
      <c r="AE1731">
        <v>2019</v>
      </c>
    </row>
    <row r="1732" spans="1:31">
      <c r="A1732" t="s">
        <v>6729</v>
      </c>
      <c r="B1732">
        <v>77122</v>
      </c>
      <c r="C1732" t="s">
        <v>4519</v>
      </c>
      <c r="D1732">
        <v>0</v>
      </c>
      <c r="E1732">
        <v>647772</v>
      </c>
      <c r="F1732" t="s">
        <v>2339</v>
      </c>
      <c r="G1732">
        <v>359</v>
      </c>
      <c r="H1732">
        <v>10</v>
      </c>
      <c r="I1732">
        <v>286</v>
      </c>
      <c r="J1732">
        <v>33.700000000000003</v>
      </c>
      <c r="K1732">
        <v>33.700000000000003</v>
      </c>
      <c r="L1732">
        <v>12.1</v>
      </c>
      <c r="M1732">
        <v>12.1</v>
      </c>
      <c r="Q1732">
        <v>12</v>
      </c>
      <c r="R1732">
        <v>1982</v>
      </c>
      <c r="U1732">
        <v>1982</v>
      </c>
      <c r="V1732">
        <v>13.6000003814697</v>
      </c>
      <c r="W1732">
        <v>3.5999999046325599</v>
      </c>
      <c r="Z1732" t="s">
        <v>2318</v>
      </c>
      <c r="AA1732" t="s">
        <v>4518</v>
      </c>
      <c r="AC1732">
        <v>5</v>
      </c>
      <c r="AD1732">
        <v>137926</v>
      </c>
      <c r="AE1732">
        <v>2019</v>
      </c>
    </row>
    <row r="1733" spans="1:31">
      <c r="A1733" t="s">
        <v>6729</v>
      </c>
      <c r="B1733">
        <v>57989</v>
      </c>
      <c r="C1733" t="s">
        <v>4520</v>
      </c>
      <c r="D1733">
        <v>0</v>
      </c>
      <c r="E1733">
        <v>1218736</v>
      </c>
      <c r="F1733" t="s">
        <v>2292</v>
      </c>
      <c r="G1733">
        <v>422</v>
      </c>
      <c r="H1733">
        <v>51</v>
      </c>
      <c r="I1733">
        <v>3150</v>
      </c>
      <c r="J1733">
        <v>184.3</v>
      </c>
      <c r="K1733">
        <v>201</v>
      </c>
      <c r="L1733">
        <v>48</v>
      </c>
      <c r="M1733">
        <v>48</v>
      </c>
      <c r="N1733">
        <v>64</v>
      </c>
      <c r="P1733">
        <v>15</v>
      </c>
      <c r="Q1733">
        <v>1320</v>
      </c>
      <c r="R1733">
        <v>2009</v>
      </c>
      <c r="U1733">
        <v>2009</v>
      </c>
      <c r="V1733">
        <v>12</v>
      </c>
      <c r="W1733">
        <v>2.4000000953674299</v>
      </c>
      <c r="X1733" t="s">
        <v>2427</v>
      </c>
      <c r="Z1733" t="s">
        <v>2293</v>
      </c>
      <c r="AA1733" t="s">
        <v>2387</v>
      </c>
      <c r="AB1733" t="s">
        <v>2388</v>
      </c>
      <c r="AC1733">
        <v>4</v>
      </c>
      <c r="AD1733">
        <v>3200028</v>
      </c>
      <c r="AE1733">
        <v>2019</v>
      </c>
    </row>
    <row r="1734" spans="1:31">
      <c r="A1734" t="s">
        <v>6729</v>
      </c>
      <c r="B1734">
        <v>62713</v>
      </c>
      <c r="C1734" t="s">
        <v>4521</v>
      </c>
      <c r="D1734">
        <v>0</v>
      </c>
      <c r="E1734">
        <v>1227593</v>
      </c>
      <c r="F1734" t="s">
        <v>2292</v>
      </c>
      <c r="G1734">
        <v>422</v>
      </c>
      <c r="H1734">
        <v>67</v>
      </c>
      <c r="I1734">
        <v>2525</v>
      </c>
      <c r="J1734">
        <v>184.3</v>
      </c>
      <c r="K1734">
        <v>198</v>
      </c>
      <c r="L1734">
        <v>48</v>
      </c>
      <c r="M1734">
        <v>48</v>
      </c>
      <c r="N1734">
        <v>72</v>
      </c>
      <c r="P1734">
        <v>34</v>
      </c>
      <c r="Q1734">
        <v>1630</v>
      </c>
      <c r="R1734">
        <v>2010</v>
      </c>
      <c r="U1734">
        <v>2010</v>
      </c>
      <c r="V1734">
        <v>13.300000190734799</v>
      </c>
      <c r="W1734">
        <v>12</v>
      </c>
      <c r="X1734" t="s">
        <v>2427</v>
      </c>
      <c r="Z1734" t="s">
        <v>2293</v>
      </c>
      <c r="AA1734" t="s">
        <v>2387</v>
      </c>
      <c r="AB1734" t="s">
        <v>2388</v>
      </c>
      <c r="AC1734">
        <v>4</v>
      </c>
      <c r="AD1734">
        <v>3200028</v>
      </c>
      <c r="AE1734">
        <v>2019</v>
      </c>
    </row>
    <row r="1735" spans="1:31">
      <c r="A1735" t="s">
        <v>6729</v>
      </c>
      <c r="B1735">
        <v>52169</v>
      </c>
      <c r="C1735" t="s">
        <v>4522</v>
      </c>
      <c r="D1735">
        <v>0</v>
      </c>
      <c r="E1735">
        <v>1217622</v>
      </c>
      <c r="F1735" t="s">
        <v>2292</v>
      </c>
      <c r="G1735">
        <v>422</v>
      </c>
      <c r="H1735">
        <v>686</v>
      </c>
      <c r="I1735">
        <v>5150</v>
      </c>
      <c r="J1735">
        <v>265</v>
      </c>
      <c r="K1735">
        <v>280</v>
      </c>
      <c r="L1735">
        <v>60</v>
      </c>
      <c r="M1735">
        <v>60</v>
      </c>
      <c r="N1735">
        <v>70</v>
      </c>
      <c r="P1735">
        <v>26</v>
      </c>
      <c r="Q1735">
        <v>3300</v>
      </c>
      <c r="R1735">
        <v>2010</v>
      </c>
      <c r="U1735">
        <v>2010</v>
      </c>
      <c r="V1735">
        <v>16.600000381469702</v>
      </c>
      <c r="W1735">
        <v>10</v>
      </c>
      <c r="X1735" t="s">
        <v>2427</v>
      </c>
      <c r="Z1735" t="s">
        <v>2293</v>
      </c>
      <c r="AA1735" t="s">
        <v>2507</v>
      </c>
      <c r="AC1735">
        <v>4</v>
      </c>
      <c r="AD1735">
        <v>3200028</v>
      </c>
      <c r="AE1735">
        <v>2019</v>
      </c>
    </row>
    <row r="1736" spans="1:31">
      <c r="A1736" t="s">
        <v>6729</v>
      </c>
      <c r="B1736">
        <v>82036</v>
      </c>
      <c r="C1736" t="s">
        <v>4523</v>
      </c>
      <c r="D1736">
        <v>0</v>
      </c>
      <c r="E1736">
        <v>1260968</v>
      </c>
      <c r="F1736" t="s">
        <v>2292</v>
      </c>
      <c r="G1736">
        <v>422</v>
      </c>
      <c r="H1736">
        <v>427</v>
      </c>
      <c r="I1736">
        <v>3822</v>
      </c>
      <c r="J1736">
        <v>184.3</v>
      </c>
      <c r="K1736">
        <v>200</v>
      </c>
      <c r="L1736">
        <v>48</v>
      </c>
      <c r="M1736">
        <v>48</v>
      </c>
      <c r="N1736">
        <v>75</v>
      </c>
      <c r="P1736">
        <v>36</v>
      </c>
      <c r="Q1736">
        <v>2032</v>
      </c>
      <c r="R1736">
        <v>2015</v>
      </c>
      <c r="U1736">
        <v>2015</v>
      </c>
      <c r="V1736">
        <v>15.300000190734799</v>
      </c>
      <c r="W1736">
        <v>6.5</v>
      </c>
      <c r="X1736" t="s">
        <v>2427</v>
      </c>
      <c r="Z1736" t="s">
        <v>2293</v>
      </c>
      <c r="AA1736" t="s">
        <v>2308</v>
      </c>
      <c r="AB1736" t="s">
        <v>4524</v>
      </c>
      <c r="AC1736">
        <v>4</v>
      </c>
      <c r="AD1736">
        <v>3200028</v>
      </c>
      <c r="AE1736">
        <v>2019</v>
      </c>
    </row>
    <row r="1737" spans="1:31">
      <c r="A1737" t="s">
        <v>6729</v>
      </c>
      <c r="B1737">
        <v>78596</v>
      </c>
      <c r="C1737" t="s">
        <v>4525</v>
      </c>
      <c r="D1737">
        <v>0</v>
      </c>
      <c r="E1737">
        <v>1230061</v>
      </c>
      <c r="F1737" t="s">
        <v>2292</v>
      </c>
      <c r="G1737">
        <v>422</v>
      </c>
      <c r="H1737">
        <v>1173</v>
      </c>
      <c r="I1737">
        <v>6705</v>
      </c>
      <c r="J1737">
        <v>268.8</v>
      </c>
      <c r="K1737">
        <v>292</v>
      </c>
      <c r="L1737">
        <v>64</v>
      </c>
      <c r="M1737">
        <v>64</v>
      </c>
      <c r="N1737">
        <v>116</v>
      </c>
      <c r="P1737">
        <v>36</v>
      </c>
      <c r="Q1737">
        <v>5650</v>
      </c>
      <c r="R1737">
        <v>2012</v>
      </c>
      <c r="U1737">
        <v>2012</v>
      </c>
      <c r="V1737">
        <v>20.2000007629394</v>
      </c>
      <c r="W1737">
        <v>8.1999998092651296</v>
      </c>
      <c r="X1737" t="s">
        <v>2427</v>
      </c>
      <c r="Z1737" t="s">
        <v>2293</v>
      </c>
      <c r="AA1737" t="s">
        <v>2507</v>
      </c>
      <c r="AC1737">
        <v>4</v>
      </c>
      <c r="AD1737">
        <v>3200028</v>
      </c>
      <c r="AE1737">
        <v>2019</v>
      </c>
    </row>
    <row r="1738" spans="1:31">
      <c r="A1738" t="s">
        <v>6729</v>
      </c>
      <c r="B1738">
        <v>65956</v>
      </c>
      <c r="C1738" t="s">
        <v>4526</v>
      </c>
      <c r="D1738">
        <v>0</v>
      </c>
      <c r="E1738">
        <v>1221989</v>
      </c>
      <c r="F1738" t="s">
        <v>2292</v>
      </c>
      <c r="G1738">
        <v>422</v>
      </c>
      <c r="H1738">
        <v>66</v>
      </c>
      <c r="I1738">
        <v>1575</v>
      </c>
      <c r="J1738">
        <v>169</v>
      </c>
      <c r="K1738">
        <v>169</v>
      </c>
      <c r="L1738">
        <v>46</v>
      </c>
      <c r="M1738">
        <v>46</v>
      </c>
      <c r="N1738">
        <v>6.4</v>
      </c>
      <c r="P1738">
        <v>34</v>
      </c>
      <c r="Q1738">
        <v>1018</v>
      </c>
      <c r="R1738">
        <v>2009</v>
      </c>
      <c r="U1738">
        <v>2009</v>
      </c>
      <c r="V1738">
        <v>13.399999618530201</v>
      </c>
      <c r="W1738">
        <v>11.399999618530201</v>
      </c>
      <c r="X1738" t="s">
        <v>2427</v>
      </c>
      <c r="Z1738" t="s">
        <v>2293</v>
      </c>
      <c r="AA1738" t="s">
        <v>2387</v>
      </c>
      <c r="AB1738" t="s">
        <v>2388</v>
      </c>
      <c r="AC1738">
        <v>4</v>
      </c>
      <c r="AD1738">
        <v>3200028</v>
      </c>
      <c r="AE1738">
        <v>2019</v>
      </c>
    </row>
    <row r="1739" spans="1:31">
      <c r="A1739" t="s">
        <v>6729</v>
      </c>
      <c r="B1739">
        <v>78324</v>
      </c>
      <c r="C1739" t="s">
        <v>4527</v>
      </c>
      <c r="D1739">
        <v>0</v>
      </c>
      <c r="E1739">
        <v>1243382</v>
      </c>
      <c r="F1739" t="s">
        <v>2292</v>
      </c>
      <c r="G1739">
        <v>422</v>
      </c>
      <c r="H1739">
        <v>67</v>
      </c>
      <c r="I1739">
        <v>3822</v>
      </c>
      <c r="J1739">
        <v>184.3</v>
      </c>
      <c r="K1739">
        <v>198</v>
      </c>
      <c r="L1739">
        <v>48</v>
      </c>
      <c r="M1739">
        <v>48</v>
      </c>
      <c r="N1739">
        <v>72</v>
      </c>
      <c r="P1739">
        <v>34</v>
      </c>
      <c r="Q1739">
        <v>1630</v>
      </c>
      <c r="R1739">
        <v>2013</v>
      </c>
      <c r="U1739">
        <v>2013</v>
      </c>
      <c r="V1739">
        <v>13.300000190734799</v>
      </c>
      <c r="W1739">
        <v>12</v>
      </c>
      <c r="X1739" t="s">
        <v>2427</v>
      </c>
      <c r="Z1739" t="s">
        <v>2293</v>
      </c>
      <c r="AA1739" t="s">
        <v>2387</v>
      </c>
      <c r="AB1739" t="s">
        <v>2388</v>
      </c>
      <c r="AC1739">
        <v>4</v>
      </c>
      <c r="AD1739">
        <v>3200028</v>
      </c>
      <c r="AE1739">
        <v>2019</v>
      </c>
    </row>
    <row r="1740" spans="1:31">
      <c r="A1740" t="s">
        <v>6729</v>
      </c>
      <c r="B1740">
        <v>80935</v>
      </c>
      <c r="C1740" t="s">
        <v>4528</v>
      </c>
      <c r="D1740">
        <v>0</v>
      </c>
      <c r="E1740">
        <v>1251653</v>
      </c>
      <c r="F1740" t="s">
        <v>2292</v>
      </c>
      <c r="G1740">
        <v>422</v>
      </c>
      <c r="H1740">
        <v>1549</v>
      </c>
      <c r="I1740">
        <v>6000</v>
      </c>
      <c r="J1740">
        <v>262.10000000000002</v>
      </c>
      <c r="K1740">
        <v>262.10000000000002</v>
      </c>
      <c r="L1740">
        <v>62</v>
      </c>
      <c r="M1740">
        <v>62</v>
      </c>
      <c r="N1740">
        <v>75</v>
      </c>
      <c r="P1740">
        <v>23</v>
      </c>
      <c r="Q1740">
        <v>5500</v>
      </c>
      <c r="R1740">
        <v>2014</v>
      </c>
      <c r="U1740">
        <v>2014</v>
      </c>
      <c r="V1740">
        <v>19</v>
      </c>
      <c r="W1740">
        <v>19</v>
      </c>
      <c r="X1740" t="s">
        <v>2427</v>
      </c>
      <c r="Z1740" t="s">
        <v>2293</v>
      </c>
      <c r="AA1740" t="s">
        <v>2387</v>
      </c>
      <c r="AB1740" t="s">
        <v>2388</v>
      </c>
      <c r="AC1740">
        <v>4</v>
      </c>
      <c r="AD1740">
        <v>3200028</v>
      </c>
      <c r="AE1740">
        <v>2019</v>
      </c>
    </row>
    <row r="1741" spans="1:31">
      <c r="A1741" t="s">
        <v>6729</v>
      </c>
      <c r="B1741">
        <v>66653</v>
      </c>
      <c r="C1741" t="s">
        <v>4529</v>
      </c>
      <c r="D1741">
        <v>0</v>
      </c>
      <c r="E1741">
        <v>1232182</v>
      </c>
      <c r="F1741" t="s">
        <v>2292</v>
      </c>
      <c r="G1741">
        <v>422</v>
      </c>
      <c r="H1741">
        <v>66</v>
      </c>
      <c r="I1741">
        <v>1575</v>
      </c>
      <c r="J1741">
        <v>169</v>
      </c>
      <c r="K1741">
        <v>185.1</v>
      </c>
      <c r="L1741">
        <v>46</v>
      </c>
      <c r="M1741">
        <v>46</v>
      </c>
      <c r="N1741">
        <v>64</v>
      </c>
      <c r="P1741">
        <v>34</v>
      </c>
      <c r="Q1741">
        <v>878</v>
      </c>
      <c r="R1741">
        <v>2011</v>
      </c>
      <c r="U1741">
        <v>2011</v>
      </c>
      <c r="V1741">
        <v>12.5</v>
      </c>
      <c r="W1741">
        <v>12.5</v>
      </c>
      <c r="X1741" t="s">
        <v>2427</v>
      </c>
      <c r="Z1741" t="s">
        <v>2293</v>
      </c>
      <c r="AA1741" t="s">
        <v>2387</v>
      </c>
      <c r="AB1741" t="s">
        <v>2388</v>
      </c>
      <c r="AC1741">
        <v>4</v>
      </c>
      <c r="AD1741">
        <v>3200028</v>
      </c>
      <c r="AE1741">
        <v>2019</v>
      </c>
    </row>
    <row r="1742" spans="1:31">
      <c r="A1742" t="s">
        <v>6729</v>
      </c>
      <c r="B1742">
        <v>74945</v>
      </c>
      <c r="C1742" t="s">
        <v>4530</v>
      </c>
      <c r="D1742">
        <v>0</v>
      </c>
      <c r="E1742">
        <v>1230937</v>
      </c>
      <c r="F1742" t="s">
        <v>2292</v>
      </c>
      <c r="G1742">
        <v>422</v>
      </c>
      <c r="H1742">
        <v>67</v>
      </c>
      <c r="I1742">
        <v>3822</v>
      </c>
      <c r="J1742">
        <v>184.3</v>
      </c>
      <c r="K1742">
        <v>198</v>
      </c>
      <c r="L1742">
        <v>48</v>
      </c>
      <c r="M1742">
        <v>48</v>
      </c>
      <c r="N1742">
        <v>64</v>
      </c>
      <c r="P1742">
        <v>34</v>
      </c>
      <c r="Q1742">
        <v>1630</v>
      </c>
      <c r="R1742">
        <v>2011</v>
      </c>
      <c r="U1742">
        <v>2011</v>
      </c>
      <c r="V1742">
        <v>13.300000190734799</v>
      </c>
      <c r="W1742">
        <v>13.300000190734799</v>
      </c>
      <c r="X1742" t="s">
        <v>2427</v>
      </c>
      <c r="Z1742" t="s">
        <v>2293</v>
      </c>
      <c r="AA1742" t="s">
        <v>2387</v>
      </c>
      <c r="AB1742" t="s">
        <v>2388</v>
      </c>
      <c r="AC1742">
        <v>4</v>
      </c>
      <c r="AD1742">
        <v>3200028</v>
      </c>
      <c r="AE1742">
        <v>2019</v>
      </c>
    </row>
    <row r="1743" spans="1:31">
      <c r="A1743" t="s">
        <v>6729</v>
      </c>
      <c r="B1743">
        <v>78597</v>
      </c>
      <c r="C1743" t="s">
        <v>4531</v>
      </c>
      <c r="D1743">
        <v>0</v>
      </c>
      <c r="E1743">
        <v>1238029</v>
      </c>
      <c r="F1743" t="s">
        <v>2292</v>
      </c>
      <c r="G1743">
        <v>422</v>
      </c>
      <c r="H1743">
        <v>1393</v>
      </c>
      <c r="I1743">
        <v>9000</v>
      </c>
      <c r="J1743">
        <v>290</v>
      </c>
      <c r="K1743">
        <v>302</v>
      </c>
      <c r="L1743">
        <v>64</v>
      </c>
      <c r="M1743">
        <v>64</v>
      </c>
      <c r="N1743">
        <v>12.5</v>
      </c>
      <c r="P1743">
        <v>59</v>
      </c>
      <c r="Q1743">
        <v>4725</v>
      </c>
      <c r="R1743">
        <v>2013</v>
      </c>
      <c r="U1743">
        <v>2013</v>
      </c>
      <c r="V1743">
        <v>20</v>
      </c>
      <c r="W1743">
        <v>11</v>
      </c>
      <c r="X1743" t="s">
        <v>2830</v>
      </c>
      <c r="Y1743" t="s">
        <v>4532</v>
      </c>
      <c r="Z1743" t="s">
        <v>2293</v>
      </c>
      <c r="AA1743" t="s">
        <v>2507</v>
      </c>
      <c r="AC1743">
        <v>4</v>
      </c>
      <c r="AD1743">
        <v>3200028</v>
      </c>
      <c r="AE1743">
        <v>2019</v>
      </c>
    </row>
    <row r="1744" spans="1:31">
      <c r="A1744" t="s">
        <v>6729</v>
      </c>
      <c r="B1744">
        <v>45895</v>
      </c>
      <c r="C1744" t="s">
        <v>4533</v>
      </c>
      <c r="D1744">
        <v>0</v>
      </c>
      <c r="E1744">
        <v>1184450</v>
      </c>
      <c r="F1744" t="s">
        <v>2292</v>
      </c>
      <c r="G1744">
        <v>422</v>
      </c>
      <c r="H1744">
        <v>611</v>
      </c>
      <c r="I1744">
        <v>4750</v>
      </c>
      <c r="J1744">
        <v>245</v>
      </c>
      <c r="K1744">
        <v>265</v>
      </c>
      <c r="L1744">
        <v>55</v>
      </c>
      <c r="M1744">
        <v>58</v>
      </c>
      <c r="N1744">
        <v>60</v>
      </c>
      <c r="P1744">
        <v>36</v>
      </c>
      <c r="Q1744">
        <v>2352</v>
      </c>
      <c r="R1744">
        <v>2006</v>
      </c>
      <c r="U1744">
        <v>2006</v>
      </c>
      <c r="V1744">
        <v>18.600000381469702</v>
      </c>
      <c r="W1744">
        <v>10</v>
      </c>
      <c r="X1744" t="s">
        <v>2427</v>
      </c>
      <c r="Z1744" t="s">
        <v>2293</v>
      </c>
      <c r="AA1744" t="s">
        <v>2507</v>
      </c>
      <c r="AC1744">
        <v>4</v>
      </c>
      <c r="AD1744">
        <v>3200028</v>
      </c>
      <c r="AE1744">
        <v>2019</v>
      </c>
    </row>
    <row r="1745" spans="1:31">
      <c r="A1745" t="s">
        <v>6729</v>
      </c>
      <c r="B1745">
        <v>79346</v>
      </c>
      <c r="C1745" t="s">
        <v>4534</v>
      </c>
      <c r="D1745">
        <v>0</v>
      </c>
      <c r="E1745">
        <v>1223872</v>
      </c>
      <c r="F1745" t="s">
        <v>2292</v>
      </c>
      <c r="G1745">
        <v>422</v>
      </c>
      <c r="H1745">
        <v>771</v>
      </c>
      <c r="I1745">
        <v>4200</v>
      </c>
      <c r="J1745">
        <v>248.6</v>
      </c>
      <c r="K1745">
        <v>267</v>
      </c>
      <c r="L1745">
        <v>54</v>
      </c>
      <c r="M1745">
        <v>54</v>
      </c>
      <c r="N1745">
        <v>56</v>
      </c>
      <c r="P1745">
        <v>13</v>
      </c>
      <c r="Q1745">
        <v>2694</v>
      </c>
      <c r="R1745">
        <v>2010</v>
      </c>
      <c r="U1745">
        <v>2010</v>
      </c>
      <c r="V1745">
        <v>13.6000003814697</v>
      </c>
      <c r="W1745">
        <v>10.5</v>
      </c>
      <c r="X1745" t="s">
        <v>2427</v>
      </c>
      <c r="Z1745" t="s">
        <v>2293</v>
      </c>
      <c r="AA1745" t="s">
        <v>2387</v>
      </c>
      <c r="AB1745" t="s">
        <v>2388</v>
      </c>
      <c r="AC1745">
        <v>4</v>
      </c>
      <c r="AD1745">
        <v>3200028</v>
      </c>
      <c r="AE1745">
        <v>2019</v>
      </c>
    </row>
    <row r="1746" spans="1:31">
      <c r="A1746" t="s">
        <v>6729</v>
      </c>
      <c r="B1746">
        <v>78598</v>
      </c>
      <c r="C1746" t="s">
        <v>4535</v>
      </c>
      <c r="D1746">
        <v>0</v>
      </c>
      <c r="E1746">
        <v>1243697</v>
      </c>
      <c r="F1746" t="s">
        <v>2292</v>
      </c>
      <c r="G1746">
        <v>422</v>
      </c>
      <c r="H1746">
        <v>1700</v>
      </c>
      <c r="I1746">
        <v>7242</v>
      </c>
      <c r="J1746">
        <v>290</v>
      </c>
      <c r="K1746">
        <v>300</v>
      </c>
      <c r="L1746">
        <v>64</v>
      </c>
      <c r="M1746">
        <v>64</v>
      </c>
      <c r="N1746">
        <v>12</v>
      </c>
      <c r="P1746">
        <v>32</v>
      </c>
      <c r="Q1746">
        <v>5700</v>
      </c>
      <c r="R1746">
        <v>2013</v>
      </c>
      <c r="U1746">
        <v>2013</v>
      </c>
      <c r="V1746">
        <v>20</v>
      </c>
      <c r="W1746">
        <v>11</v>
      </c>
      <c r="X1746" t="s">
        <v>2427</v>
      </c>
      <c r="Z1746" t="s">
        <v>2293</v>
      </c>
      <c r="AA1746" t="s">
        <v>2507</v>
      </c>
      <c r="AC1746">
        <v>4</v>
      </c>
      <c r="AD1746">
        <v>3200028</v>
      </c>
      <c r="AE1746">
        <v>2019</v>
      </c>
    </row>
    <row r="1747" spans="1:31">
      <c r="A1747" t="s">
        <v>6729</v>
      </c>
      <c r="B1747">
        <v>42181</v>
      </c>
      <c r="C1747" t="s">
        <v>4536</v>
      </c>
      <c r="D1747">
        <v>0</v>
      </c>
      <c r="E1747">
        <v>1141144</v>
      </c>
      <c r="F1747" t="s">
        <v>2292</v>
      </c>
      <c r="G1747">
        <v>422</v>
      </c>
      <c r="H1747">
        <v>570</v>
      </c>
      <c r="I1747">
        <v>5400</v>
      </c>
      <c r="J1747">
        <v>219</v>
      </c>
      <c r="K1747">
        <v>240</v>
      </c>
      <c r="L1747">
        <v>56</v>
      </c>
      <c r="M1747">
        <v>56</v>
      </c>
      <c r="N1747">
        <v>60</v>
      </c>
      <c r="P1747">
        <v>22</v>
      </c>
      <c r="Q1747">
        <v>2352</v>
      </c>
      <c r="R1747">
        <v>2003</v>
      </c>
      <c r="U1747">
        <v>2003</v>
      </c>
      <c r="V1747">
        <v>16</v>
      </c>
      <c r="W1747">
        <v>9</v>
      </c>
      <c r="X1747" t="s">
        <v>2427</v>
      </c>
      <c r="Z1747" t="s">
        <v>2293</v>
      </c>
      <c r="AA1747" t="s">
        <v>2507</v>
      </c>
      <c r="AC1747">
        <v>4</v>
      </c>
      <c r="AD1747">
        <v>3200028</v>
      </c>
      <c r="AE1747">
        <v>2019</v>
      </c>
    </row>
    <row r="1748" spans="1:31">
      <c r="A1748" t="s">
        <v>6729</v>
      </c>
      <c r="B1748">
        <v>79347</v>
      </c>
      <c r="C1748" t="s">
        <v>4537</v>
      </c>
      <c r="D1748">
        <v>0</v>
      </c>
      <c r="E1748">
        <v>1233561</v>
      </c>
      <c r="F1748" t="s">
        <v>2343</v>
      </c>
      <c r="G1748">
        <v>422</v>
      </c>
      <c r="H1748">
        <v>60</v>
      </c>
      <c r="I1748">
        <v>12000</v>
      </c>
      <c r="J1748">
        <v>209.6</v>
      </c>
      <c r="K1748">
        <v>211</v>
      </c>
      <c r="L1748">
        <v>36</v>
      </c>
      <c r="M1748">
        <v>36</v>
      </c>
      <c r="N1748">
        <v>40</v>
      </c>
      <c r="P1748">
        <v>74</v>
      </c>
      <c r="Q1748">
        <v>582</v>
      </c>
      <c r="R1748">
        <v>2012</v>
      </c>
      <c r="U1748">
        <v>2012</v>
      </c>
      <c r="V1748">
        <v>10.399999618530201</v>
      </c>
      <c r="W1748">
        <v>8</v>
      </c>
      <c r="X1748" t="s">
        <v>2427</v>
      </c>
      <c r="Z1748" t="s">
        <v>2293</v>
      </c>
      <c r="AA1748" t="s">
        <v>2387</v>
      </c>
      <c r="AB1748" t="s">
        <v>2388</v>
      </c>
      <c r="AC1748">
        <v>4</v>
      </c>
      <c r="AD1748">
        <v>3200028</v>
      </c>
      <c r="AE1748">
        <v>2019</v>
      </c>
    </row>
    <row r="1749" spans="1:31">
      <c r="A1749" t="s">
        <v>6729</v>
      </c>
      <c r="B1749">
        <v>60193</v>
      </c>
      <c r="C1749" t="s">
        <v>4538</v>
      </c>
      <c r="D1749">
        <v>0</v>
      </c>
      <c r="E1749">
        <v>1209949</v>
      </c>
      <c r="F1749" t="s">
        <v>2292</v>
      </c>
      <c r="G1749">
        <v>422</v>
      </c>
      <c r="H1749">
        <v>496</v>
      </c>
      <c r="I1749">
        <v>4200</v>
      </c>
      <c r="J1749">
        <v>223.7</v>
      </c>
      <c r="K1749">
        <v>240.9</v>
      </c>
      <c r="L1749">
        <v>54</v>
      </c>
      <c r="M1749">
        <v>54</v>
      </c>
      <c r="N1749">
        <v>56</v>
      </c>
      <c r="P1749">
        <v>13</v>
      </c>
      <c r="Q1749">
        <v>2407</v>
      </c>
      <c r="R1749">
        <v>2008</v>
      </c>
      <c r="U1749">
        <v>2008</v>
      </c>
      <c r="V1749">
        <v>14</v>
      </c>
      <c r="W1749">
        <v>10.5</v>
      </c>
      <c r="X1749" t="s">
        <v>2427</v>
      </c>
      <c r="Z1749" t="s">
        <v>2293</v>
      </c>
      <c r="AA1749" t="s">
        <v>2387</v>
      </c>
      <c r="AB1749" t="s">
        <v>2388</v>
      </c>
      <c r="AC1749">
        <v>4</v>
      </c>
      <c r="AD1749">
        <v>3200028</v>
      </c>
      <c r="AE1749">
        <v>2019</v>
      </c>
    </row>
    <row r="1750" spans="1:31">
      <c r="A1750" t="s">
        <v>6729</v>
      </c>
      <c r="B1750">
        <v>77203</v>
      </c>
      <c r="C1750" t="s">
        <v>4539</v>
      </c>
      <c r="D1750">
        <v>0</v>
      </c>
      <c r="E1750">
        <v>1241631</v>
      </c>
      <c r="F1750" t="s">
        <v>2292</v>
      </c>
      <c r="G1750">
        <v>422</v>
      </c>
      <c r="H1750">
        <v>67</v>
      </c>
      <c r="I1750">
        <v>3822</v>
      </c>
      <c r="J1750">
        <v>184.3</v>
      </c>
      <c r="K1750">
        <v>198</v>
      </c>
      <c r="L1750">
        <v>48</v>
      </c>
      <c r="M1750">
        <v>48</v>
      </c>
      <c r="N1750">
        <v>72</v>
      </c>
      <c r="P1750">
        <v>34</v>
      </c>
      <c r="Q1750">
        <v>235</v>
      </c>
      <c r="R1750">
        <v>2012</v>
      </c>
      <c r="U1750">
        <v>2012</v>
      </c>
      <c r="V1750">
        <v>13.300000190734799</v>
      </c>
      <c r="W1750">
        <v>12</v>
      </c>
      <c r="X1750" t="s">
        <v>2427</v>
      </c>
      <c r="Z1750" t="s">
        <v>2293</v>
      </c>
      <c r="AA1750" t="s">
        <v>2387</v>
      </c>
      <c r="AB1750" t="s">
        <v>2388</v>
      </c>
      <c r="AC1750">
        <v>4</v>
      </c>
      <c r="AD1750">
        <v>3200028</v>
      </c>
      <c r="AE1750">
        <v>2019</v>
      </c>
    </row>
    <row r="1751" spans="1:31">
      <c r="A1751" t="s">
        <v>6729</v>
      </c>
      <c r="B1751">
        <v>80934</v>
      </c>
      <c r="C1751" t="s">
        <v>4540</v>
      </c>
      <c r="D1751">
        <v>0</v>
      </c>
      <c r="E1751">
        <v>1255249</v>
      </c>
      <c r="F1751" t="s">
        <v>2292</v>
      </c>
      <c r="G1751">
        <v>422</v>
      </c>
      <c r="H1751">
        <v>67</v>
      </c>
      <c r="I1751">
        <v>1500</v>
      </c>
      <c r="J1751">
        <v>184.3</v>
      </c>
      <c r="K1751">
        <v>198</v>
      </c>
      <c r="L1751">
        <v>48</v>
      </c>
      <c r="M1751">
        <v>48</v>
      </c>
      <c r="N1751">
        <v>75</v>
      </c>
      <c r="P1751">
        <v>36</v>
      </c>
      <c r="Q1751">
        <v>1576</v>
      </c>
      <c r="R1751">
        <v>2014</v>
      </c>
      <c r="U1751">
        <v>2014</v>
      </c>
      <c r="V1751">
        <v>13.300000190734799</v>
      </c>
      <c r="W1751">
        <v>12</v>
      </c>
      <c r="X1751" t="s">
        <v>2427</v>
      </c>
      <c r="Z1751" t="s">
        <v>2293</v>
      </c>
      <c r="AA1751" t="s">
        <v>2474</v>
      </c>
      <c r="AC1751">
        <v>4</v>
      </c>
      <c r="AD1751">
        <v>3200028</v>
      </c>
      <c r="AE1751">
        <v>2019</v>
      </c>
    </row>
    <row r="1752" spans="1:31">
      <c r="A1752" t="s">
        <v>6729</v>
      </c>
      <c r="B1752">
        <v>79348</v>
      </c>
      <c r="C1752" t="s">
        <v>4541</v>
      </c>
      <c r="D1752">
        <v>0</v>
      </c>
      <c r="E1752">
        <v>1244138</v>
      </c>
      <c r="F1752" t="s">
        <v>2292</v>
      </c>
      <c r="G1752">
        <v>422</v>
      </c>
      <c r="H1752">
        <v>2330</v>
      </c>
      <c r="I1752">
        <v>6000</v>
      </c>
      <c r="J1752">
        <v>262.10000000000002</v>
      </c>
      <c r="K1752">
        <v>291.89999999999998</v>
      </c>
      <c r="L1752">
        <v>62</v>
      </c>
      <c r="M1752">
        <v>62</v>
      </c>
      <c r="N1752">
        <v>75</v>
      </c>
      <c r="P1752">
        <v>23</v>
      </c>
      <c r="Q1752">
        <v>5150</v>
      </c>
      <c r="R1752">
        <v>2013</v>
      </c>
      <c r="U1752">
        <v>2013</v>
      </c>
      <c r="V1752">
        <v>19.299999237060501</v>
      </c>
      <c r="W1752">
        <v>10.5</v>
      </c>
      <c r="X1752" t="s">
        <v>2427</v>
      </c>
      <c r="Z1752" t="s">
        <v>2293</v>
      </c>
      <c r="AA1752" t="s">
        <v>2387</v>
      </c>
      <c r="AB1752" t="s">
        <v>2388</v>
      </c>
      <c r="AC1752">
        <v>4</v>
      </c>
      <c r="AD1752">
        <v>3200028</v>
      </c>
      <c r="AE1752">
        <v>2019</v>
      </c>
    </row>
    <row r="1753" spans="1:31">
      <c r="A1753" t="s">
        <v>6729</v>
      </c>
      <c r="B1753">
        <v>61207</v>
      </c>
      <c r="C1753" t="s">
        <v>4542</v>
      </c>
      <c r="D1753">
        <v>0</v>
      </c>
      <c r="E1753">
        <v>1226851</v>
      </c>
      <c r="F1753" t="s">
        <v>2292</v>
      </c>
      <c r="G1753">
        <v>422</v>
      </c>
      <c r="H1753">
        <v>87</v>
      </c>
      <c r="I1753">
        <v>3822</v>
      </c>
      <c r="J1753">
        <v>184.2</v>
      </c>
      <c r="K1753">
        <v>198</v>
      </c>
      <c r="L1753">
        <v>48</v>
      </c>
      <c r="M1753">
        <v>48</v>
      </c>
      <c r="N1753">
        <v>72</v>
      </c>
      <c r="P1753">
        <v>34</v>
      </c>
      <c r="Q1753">
        <v>3822</v>
      </c>
      <c r="R1753">
        <v>2010</v>
      </c>
      <c r="U1753">
        <v>2010</v>
      </c>
      <c r="V1753">
        <v>13.300000190734799</v>
      </c>
      <c r="W1753">
        <v>12</v>
      </c>
      <c r="X1753" t="s">
        <v>2427</v>
      </c>
      <c r="Z1753" t="s">
        <v>2293</v>
      </c>
      <c r="AA1753" t="s">
        <v>2387</v>
      </c>
      <c r="AB1753" t="s">
        <v>2388</v>
      </c>
      <c r="AC1753">
        <v>4</v>
      </c>
      <c r="AD1753">
        <v>3200028</v>
      </c>
      <c r="AE1753">
        <v>2019</v>
      </c>
    </row>
    <row r="1754" spans="1:31">
      <c r="A1754" t="s">
        <v>6729</v>
      </c>
      <c r="B1754">
        <v>56893</v>
      </c>
      <c r="C1754" t="s">
        <v>4543</v>
      </c>
      <c r="D1754">
        <v>0</v>
      </c>
      <c r="E1754">
        <v>1218415</v>
      </c>
      <c r="F1754" t="s">
        <v>2292</v>
      </c>
      <c r="G1754">
        <v>422</v>
      </c>
      <c r="H1754">
        <v>587</v>
      </c>
      <c r="I1754">
        <v>4000</v>
      </c>
      <c r="J1754">
        <v>196.7</v>
      </c>
      <c r="K1754">
        <v>210</v>
      </c>
      <c r="L1754">
        <v>56</v>
      </c>
      <c r="M1754">
        <v>56</v>
      </c>
      <c r="N1754">
        <v>73</v>
      </c>
      <c r="P1754">
        <v>16</v>
      </c>
      <c r="Q1754">
        <v>1596</v>
      </c>
      <c r="R1754">
        <v>2009</v>
      </c>
      <c r="U1754">
        <v>2009</v>
      </c>
      <c r="V1754">
        <v>12</v>
      </c>
      <c r="W1754">
        <v>4</v>
      </c>
      <c r="X1754" t="s">
        <v>2427</v>
      </c>
      <c r="Z1754" t="s">
        <v>2293</v>
      </c>
      <c r="AA1754" t="s">
        <v>2507</v>
      </c>
      <c r="AC1754">
        <v>4</v>
      </c>
      <c r="AD1754">
        <v>3200028</v>
      </c>
      <c r="AE1754">
        <v>2019</v>
      </c>
    </row>
    <row r="1755" spans="1:31">
      <c r="A1755" t="s">
        <v>6729</v>
      </c>
      <c r="B1755">
        <v>79349</v>
      </c>
      <c r="C1755" t="s">
        <v>4544</v>
      </c>
      <c r="D1755">
        <v>0</v>
      </c>
      <c r="E1755">
        <v>1199076</v>
      </c>
      <c r="F1755" t="s">
        <v>2343</v>
      </c>
      <c r="G1755">
        <v>422</v>
      </c>
      <c r="H1755">
        <v>66</v>
      </c>
      <c r="I1755">
        <v>7200</v>
      </c>
      <c r="J1755">
        <v>156.4</v>
      </c>
      <c r="K1755">
        <v>156.4</v>
      </c>
      <c r="L1755">
        <v>31</v>
      </c>
      <c r="M1755">
        <v>31</v>
      </c>
      <c r="N1755">
        <v>40</v>
      </c>
      <c r="P1755">
        <v>66</v>
      </c>
      <c r="Q1755">
        <v>96</v>
      </c>
      <c r="R1755">
        <v>2007</v>
      </c>
      <c r="U1755">
        <v>2007</v>
      </c>
      <c r="V1755">
        <v>10</v>
      </c>
      <c r="W1755">
        <v>8</v>
      </c>
      <c r="X1755" t="s">
        <v>2427</v>
      </c>
      <c r="Z1755" t="s">
        <v>2293</v>
      </c>
      <c r="AA1755" t="s">
        <v>2387</v>
      </c>
      <c r="AB1755" t="s">
        <v>2388</v>
      </c>
      <c r="AC1755">
        <v>4</v>
      </c>
      <c r="AD1755">
        <v>3200028</v>
      </c>
      <c r="AE1755">
        <v>2019</v>
      </c>
    </row>
    <row r="1756" spans="1:31">
      <c r="A1756" t="s">
        <v>6729</v>
      </c>
      <c r="B1756">
        <v>78595</v>
      </c>
      <c r="C1756" t="s">
        <v>4545</v>
      </c>
      <c r="D1756">
        <v>0</v>
      </c>
      <c r="E1756">
        <v>1230060</v>
      </c>
      <c r="F1756" t="s">
        <v>2292</v>
      </c>
      <c r="G1756">
        <v>422</v>
      </c>
      <c r="H1756">
        <v>1173</v>
      </c>
      <c r="I1756">
        <v>6705</v>
      </c>
      <c r="J1756">
        <v>268.8</v>
      </c>
      <c r="K1756">
        <v>292</v>
      </c>
      <c r="L1756">
        <v>64</v>
      </c>
      <c r="M1756">
        <v>64</v>
      </c>
      <c r="N1756">
        <v>115</v>
      </c>
      <c r="P1756">
        <v>36</v>
      </c>
      <c r="Q1756">
        <v>5400</v>
      </c>
      <c r="R1756">
        <v>2012</v>
      </c>
      <c r="U1756">
        <v>2012</v>
      </c>
      <c r="V1756">
        <v>20.2000007629394</v>
      </c>
      <c r="W1756">
        <v>8.5</v>
      </c>
      <c r="X1756" t="s">
        <v>2427</v>
      </c>
      <c r="Z1756" t="s">
        <v>2293</v>
      </c>
      <c r="AA1756" t="s">
        <v>2387</v>
      </c>
      <c r="AB1756" t="s">
        <v>2388</v>
      </c>
      <c r="AC1756">
        <v>4</v>
      </c>
      <c r="AD1756">
        <v>3200028</v>
      </c>
      <c r="AE1756">
        <v>2019</v>
      </c>
    </row>
    <row r="1757" spans="1:31">
      <c r="A1757" t="s">
        <v>6729</v>
      </c>
      <c r="B1757">
        <v>53392</v>
      </c>
      <c r="C1757" t="s">
        <v>4546</v>
      </c>
      <c r="D1757">
        <v>0</v>
      </c>
      <c r="E1757">
        <v>1216853</v>
      </c>
      <c r="F1757" t="s">
        <v>2292</v>
      </c>
      <c r="G1757">
        <v>422</v>
      </c>
      <c r="H1757">
        <v>66</v>
      </c>
      <c r="I1757">
        <v>3150</v>
      </c>
      <c r="J1757">
        <v>169</v>
      </c>
      <c r="K1757">
        <v>185.1</v>
      </c>
      <c r="L1757">
        <v>46</v>
      </c>
      <c r="M1757">
        <v>46</v>
      </c>
      <c r="N1757">
        <v>64</v>
      </c>
      <c r="P1757">
        <v>36</v>
      </c>
      <c r="Q1757">
        <v>925</v>
      </c>
      <c r="R1757">
        <v>2009</v>
      </c>
      <c r="U1757">
        <v>2009</v>
      </c>
      <c r="V1757">
        <v>15</v>
      </c>
      <c r="W1757">
        <v>12.5</v>
      </c>
      <c r="X1757" t="s">
        <v>2427</v>
      </c>
      <c r="Z1757" t="s">
        <v>2293</v>
      </c>
      <c r="AA1757" t="s">
        <v>2387</v>
      </c>
      <c r="AB1757" t="s">
        <v>2388</v>
      </c>
      <c r="AC1757">
        <v>4</v>
      </c>
      <c r="AD1757">
        <v>3200028</v>
      </c>
      <c r="AE1757">
        <v>2019</v>
      </c>
    </row>
    <row r="1758" spans="1:31">
      <c r="A1758" t="s">
        <v>6729</v>
      </c>
      <c r="B1758">
        <v>82505</v>
      </c>
      <c r="C1758" t="s">
        <v>4547</v>
      </c>
      <c r="D1758">
        <v>0</v>
      </c>
      <c r="E1758">
        <v>1243700</v>
      </c>
      <c r="F1758" t="s">
        <v>2292</v>
      </c>
      <c r="G1758">
        <v>422</v>
      </c>
      <c r="H1758">
        <v>1700</v>
      </c>
      <c r="I1758">
        <v>7242</v>
      </c>
      <c r="J1758">
        <v>278.39999999999998</v>
      </c>
      <c r="K1758">
        <v>278.39999999999998</v>
      </c>
      <c r="L1758">
        <v>64</v>
      </c>
      <c r="M1758">
        <v>64</v>
      </c>
      <c r="N1758">
        <v>115</v>
      </c>
      <c r="P1758">
        <v>33</v>
      </c>
      <c r="Q1758">
        <v>5100</v>
      </c>
      <c r="R1758">
        <v>2016</v>
      </c>
      <c r="U1758">
        <v>2016</v>
      </c>
      <c r="V1758">
        <v>10</v>
      </c>
      <c r="W1758">
        <v>3</v>
      </c>
      <c r="X1758" t="s">
        <v>2427</v>
      </c>
      <c r="Z1758" t="s">
        <v>2293</v>
      </c>
      <c r="AA1758" t="s">
        <v>2507</v>
      </c>
      <c r="AC1758">
        <v>4</v>
      </c>
      <c r="AD1758">
        <v>3200028</v>
      </c>
      <c r="AE1758">
        <v>2019</v>
      </c>
    </row>
    <row r="1759" spans="1:31">
      <c r="A1759" t="s">
        <v>6729</v>
      </c>
      <c r="B1759">
        <v>57791</v>
      </c>
      <c r="C1759" t="s">
        <v>4548</v>
      </c>
      <c r="D1759">
        <v>0</v>
      </c>
      <c r="E1759">
        <v>1223502</v>
      </c>
      <c r="F1759" t="s">
        <v>2292</v>
      </c>
      <c r="G1759">
        <v>422</v>
      </c>
      <c r="H1759">
        <v>51</v>
      </c>
      <c r="I1759">
        <v>3150</v>
      </c>
      <c r="J1759">
        <v>184.3</v>
      </c>
      <c r="K1759">
        <v>201</v>
      </c>
      <c r="L1759">
        <v>48</v>
      </c>
      <c r="M1759">
        <v>48</v>
      </c>
      <c r="N1759">
        <v>64</v>
      </c>
      <c r="P1759">
        <v>15</v>
      </c>
      <c r="Q1759">
        <v>1320</v>
      </c>
      <c r="R1759">
        <v>2010</v>
      </c>
      <c r="U1759">
        <v>2010</v>
      </c>
      <c r="V1759">
        <v>13.399999618530201</v>
      </c>
      <c r="W1759">
        <v>11.399999618530201</v>
      </c>
      <c r="X1759" t="s">
        <v>2427</v>
      </c>
      <c r="Z1759" t="s">
        <v>2293</v>
      </c>
      <c r="AA1759" t="s">
        <v>2387</v>
      </c>
      <c r="AB1759" t="s">
        <v>2388</v>
      </c>
      <c r="AC1759">
        <v>4</v>
      </c>
      <c r="AD1759">
        <v>3200028</v>
      </c>
      <c r="AE1759">
        <v>2019</v>
      </c>
    </row>
    <row r="1760" spans="1:31">
      <c r="A1760" t="s">
        <v>6729</v>
      </c>
      <c r="B1760">
        <v>77204</v>
      </c>
      <c r="C1760" t="s">
        <v>4549</v>
      </c>
      <c r="D1760">
        <v>0</v>
      </c>
      <c r="E1760">
        <v>1235512</v>
      </c>
      <c r="F1760" t="s">
        <v>2292</v>
      </c>
      <c r="G1760">
        <v>422</v>
      </c>
      <c r="H1760">
        <v>66</v>
      </c>
      <c r="I1760">
        <v>1575</v>
      </c>
      <c r="J1760">
        <v>169</v>
      </c>
      <c r="K1760">
        <v>185.1</v>
      </c>
      <c r="L1760">
        <v>46</v>
      </c>
      <c r="M1760">
        <v>46</v>
      </c>
      <c r="N1760">
        <v>64</v>
      </c>
      <c r="P1760">
        <v>34</v>
      </c>
      <c r="Q1760">
        <v>878</v>
      </c>
      <c r="R1760">
        <v>2011</v>
      </c>
      <c r="U1760">
        <v>2011</v>
      </c>
      <c r="V1760">
        <v>12.5</v>
      </c>
      <c r="W1760">
        <v>12.5</v>
      </c>
      <c r="X1760" t="s">
        <v>2427</v>
      </c>
      <c r="Z1760" t="s">
        <v>2293</v>
      </c>
      <c r="AA1760" t="s">
        <v>2387</v>
      </c>
      <c r="AB1760" t="s">
        <v>2388</v>
      </c>
      <c r="AC1760">
        <v>4</v>
      </c>
      <c r="AD1760">
        <v>3200028</v>
      </c>
      <c r="AE1760">
        <v>2019</v>
      </c>
    </row>
    <row r="1761" spans="1:31">
      <c r="A1761" t="s">
        <v>6729</v>
      </c>
      <c r="B1761">
        <v>41747</v>
      </c>
      <c r="C1761" t="s">
        <v>4550</v>
      </c>
      <c r="D1761">
        <v>0</v>
      </c>
      <c r="E1761">
        <v>1140618</v>
      </c>
      <c r="F1761" t="s">
        <v>2292</v>
      </c>
      <c r="G1761">
        <v>422</v>
      </c>
      <c r="H1761">
        <v>51</v>
      </c>
      <c r="I1761">
        <v>3822</v>
      </c>
      <c r="J1761">
        <v>184.3</v>
      </c>
      <c r="K1761">
        <v>198</v>
      </c>
      <c r="L1761">
        <v>48</v>
      </c>
      <c r="M1761">
        <v>48</v>
      </c>
      <c r="N1761">
        <v>64</v>
      </c>
      <c r="P1761">
        <v>34</v>
      </c>
      <c r="Q1761">
        <v>1629</v>
      </c>
      <c r="R1761">
        <v>2003</v>
      </c>
      <c r="U1761">
        <v>2003</v>
      </c>
      <c r="V1761">
        <v>13.300000190734799</v>
      </c>
      <c r="W1761">
        <v>13.300000190734799</v>
      </c>
      <c r="X1761" t="s">
        <v>2427</v>
      </c>
      <c r="Z1761" t="s">
        <v>2293</v>
      </c>
      <c r="AA1761" t="s">
        <v>2387</v>
      </c>
      <c r="AB1761" t="s">
        <v>2388</v>
      </c>
      <c r="AC1761">
        <v>4</v>
      </c>
      <c r="AD1761">
        <v>3200028</v>
      </c>
      <c r="AE1761">
        <v>2019</v>
      </c>
    </row>
    <row r="1762" spans="1:31">
      <c r="A1762" t="s">
        <v>6729</v>
      </c>
      <c r="B1762">
        <v>46771</v>
      </c>
      <c r="C1762" t="s">
        <v>4551</v>
      </c>
      <c r="D1762">
        <v>0</v>
      </c>
      <c r="E1762">
        <v>1210378</v>
      </c>
      <c r="F1762" t="s">
        <v>2292</v>
      </c>
      <c r="G1762">
        <v>422</v>
      </c>
      <c r="H1762">
        <v>66</v>
      </c>
      <c r="I1762">
        <v>1575</v>
      </c>
      <c r="J1762">
        <v>169</v>
      </c>
      <c r="K1762">
        <v>185.1</v>
      </c>
      <c r="L1762">
        <v>46</v>
      </c>
      <c r="M1762">
        <v>46</v>
      </c>
      <c r="N1762">
        <v>64</v>
      </c>
      <c r="P1762">
        <v>34</v>
      </c>
      <c r="Q1762">
        <v>878</v>
      </c>
      <c r="R1762">
        <v>2008</v>
      </c>
      <c r="U1762">
        <v>2008</v>
      </c>
      <c r="V1762">
        <v>12.5</v>
      </c>
      <c r="W1762">
        <v>12.5</v>
      </c>
      <c r="X1762" t="s">
        <v>2427</v>
      </c>
      <c r="Z1762" t="s">
        <v>2293</v>
      </c>
      <c r="AA1762" t="s">
        <v>2387</v>
      </c>
      <c r="AB1762" t="s">
        <v>2388</v>
      </c>
      <c r="AC1762">
        <v>4</v>
      </c>
      <c r="AD1762">
        <v>3200028</v>
      </c>
      <c r="AE1762">
        <v>2019</v>
      </c>
    </row>
    <row r="1763" spans="1:31">
      <c r="A1763" t="s">
        <v>6729</v>
      </c>
      <c r="B1763">
        <v>61265</v>
      </c>
      <c r="C1763" t="s">
        <v>4552</v>
      </c>
      <c r="D1763">
        <v>0</v>
      </c>
      <c r="E1763">
        <v>1218417</v>
      </c>
      <c r="F1763" t="s">
        <v>2292</v>
      </c>
      <c r="G1763">
        <v>422</v>
      </c>
      <c r="H1763">
        <v>701</v>
      </c>
      <c r="I1763">
        <v>4000</v>
      </c>
      <c r="J1763">
        <v>234</v>
      </c>
      <c r="K1763">
        <v>234</v>
      </c>
      <c r="L1763">
        <v>56</v>
      </c>
      <c r="M1763">
        <v>56</v>
      </c>
      <c r="N1763">
        <v>73</v>
      </c>
      <c r="P1763">
        <v>16</v>
      </c>
      <c r="Q1763">
        <v>3024</v>
      </c>
      <c r="R1763">
        <v>2010</v>
      </c>
      <c r="U1763">
        <v>2010</v>
      </c>
      <c r="V1763">
        <v>18</v>
      </c>
      <c r="W1763">
        <v>4</v>
      </c>
      <c r="X1763" t="s">
        <v>2427</v>
      </c>
      <c r="Z1763" t="s">
        <v>2293</v>
      </c>
      <c r="AA1763" t="s">
        <v>2507</v>
      </c>
      <c r="AC1763">
        <v>4</v>
      </c>
      <c r="AD1763">
        <v>3200028</v>
      </c>
      <c r="AE1763">
        <v>2019</v>
      </c>
    </row>
    <row r="1764" spans="1:31">
      <c r="A1764" t="s">
        <v>6729</v>
      </c>
      <c r="B1764">
        <v>82330</v>
      </c>
      <c r="C1764" t="s">
        <v>4553</v>
      </c>
      <c r="D1764">
        <v>0</v>
      </c>
      <c r="E1764">
        <v>1243699</v>
      </c>
      <c r="F1764" t="s">
        <v>2292</v>
      </c>
      <c r="G1764">
        <v>422</v>
      </c>
      <c r="H1764">
        <v>1700</v>
      </c>
      <c r="I1764">
        <v>10500</v>
      </c>
      <c r="J1764">
        <v>292</v>
      </c>
      <c r="K1764">
        <v>300</v>
      </c>
      <c r="L1764">
        <v>64</v>
      </c>
      <c r="M1764">
        <v>64</v>
      </c>
      <c r="N1764">
        <v>12</v>
      </c>
      <c r="P1764">
        <v>36</v>
      </c>
      <c r="Q1764">
        <v>5520</v>
      </c>
      <c r="R1764">
        <v>2015</v>
      </c>
      <c r="U1764">
        <v>2015</v>
      </c>
      <c r="V1764">
        <v>20</v>
      </c>
      <c r="W1764">
        <v>11</v>
      </c>
      <c r="X1764" t="s">
        <v>2427</v>
      </c>
      <c r="Z1764" t="s">
        <v>2293</v>
      </c>
      <c r="AA1764" t="s">
        <v>2507</v>
      </c>
      <c r="AC1764">
        <v>4</v>
      </c>
      <c r="AD1764">
        <v>3200028</v>
      </c>
      <c r="AE1764">
        <v>2019</v>
      </c>
    </row>
    <row r="1765" spans="1:31">
      <c r="A1765" t="s">
        <v>6729</v>
      </c>
      <c r="B1765">
        <v>41293</v>
      </c>
      <c r="C1765" t="s">
        <v>4554</v>
      </c>
      <c r="D1765">
        <v>0</v>
      </c>
      <c r="E1765">
        <v>1134555</v>
      </c>
      <c r="F1765" t="s">
        <v>2292</v>
      </c>
      <c r="G1765">
        <v>422</v>
      </c>
      <c r="H1765">
        <v>570</v>
      </c>
      <c r="I1765">
        <v>5400</v>
      </c>
      <c r="J1765">
        <v>219</v>
      </c>
      <c r="K1765">
        <v>240</v>
      </c>
      <c r="L1765">
        <v>56</v>
      </c>
      <c r="M1765">
        <v>56</v>
      </c>
      <c r="N1765">
        <v>60</v>
      </c>
      <c r="P1765">
        <v>22</v>
      </c>
      <c r="Q1765">
        <v>2352</v>
      </c>
      <c r="R1765">
        <v>2003</v>
      </c>
      <c r="U1765">
        <v>2003</v>
      </c>
      <c r="V1765">
        <v>14</v>
      </c>
      <c r="W1765">
        <v>9</v>
      </c>
      <c r="X1765" t="s">
        <v>2427</v>
      </c>
      <c r="Z1765" t="s">
        <v>2293</v>
      </c>
      <c r="AA1765" t="s">
        <v>2507</v>
      </c>
      <c r="AC1765">
        <v>4</v>
      </c>
      <c r="AD1765">
        <v>3200028</v>
      </c>
      <c r="AE1765">
        <v>2019</v>
      </c>
    </row>
    <row r="1766" spans="1:31">
      <c r="A1766" t="s">
        <v>6729</v>
      </c>
      <c r="B1766">
        <v>47046</v>
      </c>
      <c r="C1766" t="s">
        <v>4555</v>
      </c>
      <c r="D1766">
        <v>0</v>
      </c>
      <c r="E1766">
        <v>1214938</v>
      </c>
      <c r="F1766" t="s">
        <v>2292</v>
      </c>
      <c r="G1766">
        <v>422</v>
      </c>
      <c r="H1766">
        <v>66</v>
      </c>
      <c r="I1766">
        <v>1575</v>
      </c>
      <c r="J1766">
        <v>169</v>
      </c>
      <c r="K1766">
        <v>185.1</v>
      </c>
      <c r="L1766">
        <v>46</v>
      </c>
      <c r="M1766">
        <v>46</v>
      </c>
      <c r="N1766">
        <v>64</v>
      </c>
      <c r="P1766">
        <v>34</v>
      </c>
      <c r="Q1766">
        <v>878</v>
      </c>
      <c r="R1766">
        <v>2008</v>
      </c>
      <c r="U1766">
        <v>2008</v>
      </c>
      <c r="V1766">
        <v>12.5</v>
      </c>
      <c r="W1766">
        <v>12.5</v>
      </c>
      <c r="X1766" t="s">
        <v>2427</v>
      </c>
      <c r="Z1766" t="s">
        <v>2293</v>
      </c>
      <c r="AA1766" t="s">
        <v>2387</v>
      </c>
      <c r="AB1766" t="s">
        <v>2388</v>
      </c>
      <c r="AC1766">
        <v>4</v>
      </c>
      <c r="AD1766">
        <v>3200028</v>
      </c>
      <c r="AE1766">
        <v>2019</v>
      </c>
    </row>
    <row r="1767" spans="1:31">
      <c r="A1767" t="s">
        <v>6729</v>
      </c>
      <c r="B1767">
        <v>52057</v>
      </c>
      <c r="C1767" t="s">
        <v>4556</v>
      </c>
      <c r="D1767">
        <v>0</v>
      </c>
      <c r="E1767">
        <v>1217694</v>
      </c>
      <c r="F1767" t="s">
        <v>2292</v>
      </c>
      <c r="G1767">
        <v>422</v>
      </c>
      <c r="H1767">
        <v>587</v>
      </c>
      <c r="I1767">
        <v>4000</v>
      </c>
      <c r="J1767">
        <v>196.7</v>
      </c>
      <c r="K1767">
        <v>210</v>
      </c>
      <c r="L1767">
        <v>56</v>
      </c>
      <c r="M1767">
        <v>56</v>
      </c>
      <c r="N1767">
        <v>73</v>
      </c>
      <c r="P1767">
        <v>16</v>
      </c>
      <c r="Q1767">
        <v>3024</v>
      </c>
      <c r="R1767">
        <v>2009</v>
      </c>
      <c r="U1767">
        <v>2009</v>
      </c>
      <c r="V1767">
        <v>11</v>
      </c>
      <c r="W1767">
        <v>4</v>
      </c>
      <c r="X1767" t="s">
        <v>2427</v>
      </c>
      <c r="Z1767" t="s">
        <v>2293</v>
      </c>
      <c r="AA1767" t="s">
        <v>2507</v>
      </c>
      <c r="AC1767">
        <v>4</v>
      </c>
      <c r="AD1767">
        <v>3200028</v>
      </c>
      <c r="AE1767">
        <v>2019</v>
      </c>
    </row>
    <row r="1768" spans="1:31">
      <c r="A1768" t="s">
        <v>6729</v>
      </c>
      <c r="B1768">
        <v>62727</v>
      </c>
      <c r="C1768" t="s">
        <v>4557</v>
      </c>
      <c r="D1768">
        <v>0</v>
      </c>
      <c r="E1768">
        <v>1224606</v>
      </c>
      <c r="F1768" t="s">
        <v>2292</v>
      </c>
      <c r="G1768">
        <v>422</v>
      </c>
      <c r="H1768">
        <v>67</v>
      </c>
      <c r="I1768">
        <v>3800</v>
      </c>
      <c r="J1768">
        <v>184.3</v>
      </c>
      <c r="K1768">
        <v>220</v>
      </c>
      <c r="L1768">
        <v>48</v>
      </c>
      <c r="M1768">
        <v>48</v>
      </c>
      <c r="N1768">
        <v>72</v>
      </c>
      <c r="P1768">
        <v>38</v>
      </c>
      <c r="Q1768">
        <v>1320</v>
      </c>
      <c r="R1768">
        <v>2010</v>
      </c>
      <c r="U1768">
        <v>2010</v>
      </c>
      <c r="V1768">
        <v>12</v>
      </c>
      <c r="W1768">
        <v>8</v>
      </c>
      <c r="X1768" t="s">
        <v>2427</v>
      </c>
      <c r="Z1768" t="s">
        <v>2293</v>
      </c>
      <c r="AA1768" t="s">
        <v>2387</v>
      </c>
      <c r="AB1768" t="s">
        <v>2388</v>
      </c>
      <c r="AC1768">
        <v>4</v>
      </c>
      <c r="AD1768">
        <v>3200028</v>
      </c>
      <c r="AE1768">
        <v>2019</v>
      </c>
    </row>
    <row r="1769" spans="1:31">
      <c r="A1769" t="s">
        <v>6729</v>
      </c>
      <c r="B1769">
        <v>57831</v>
      </c>
      <c r="C1769" t="s">
        <v>4558</v>
      </c>
      <c r="D1769">
        <v>0</v>
      </c>
      <c r="E1769">
        <v>1219327</v>
      </c>
      <c r="F1769" t="s">
        <v>2292</v>
      </c>
      <c r="G1769">
        <v>422</v>
      </c>
      <c r="H1769">
        <v>771</v>
      </c>
      <c r="I1769">
        <v>4200</v>
      </c>
      <c r="J1769">
        <v>248.6</v>
      </c>
      <c r="K1769">
        <v>267</v>
      </c>
      <c r="L1769">
        <v>54</v>
      </c>
      <c r="M1769">
        <v>54</v>
      </c>
      <c r="N1769">
        <v>56</v>
      </c>
      <c r="P1769">
        <v>13</v>
      </c>
      <c r="Q1769">
        <v>2694</v>
      </c>
      <c r="R1769">
        <v>2009</v>
      </c>
      <c r="U1769">
        <v>2009</v>
      </c>
      <c r="V1769">
        <v>13.6000003814697</v>
      </c>
      <c r="W1769">
        <v>10.5</v>
      </c>
      <c r="X1769" t="s">
        <v>2427</v>
      </c>
      <c r="Z1769" t="s">
        <v>2293</v>
      </c>
      <c r="AA1769" t="s">
        <v>2387</v>
      </c>
      <c r="AB1769" t="s">
        <v>2388</v>
      </c>
      <c r="AC1769">
        <v>4</v>
      </c>
      <c r="AD1769">
        <v>3200028</v>
      </c>
      <c r="AE1769">
        <v>2019</v>
      </c>
    </row>
    <row r="1770" spans="1:31">
      <c r="A1770" t="s">
        <v>6729</v>
      </c>
      <c r="B1770">
        <v>61263</v>
      </c>
      <c r="C1770" t="s">
        <v>4559</v>
      </c>
      <c r="D1770">
        <v>0</v>
      </c>
      <c r="E1770">
        <v>1218416</v>
      </c>
      <c r="F1770" t="s">
        <v>2292</v>
      </c>
      <c r="G1770">
        <v>422</v>
      </c>
      <c r="H1770">
        <v>701</v>
      </c>
      <c r="I1770">
        <v>4000</v>
      </c>
      <c r="J1770">
        <v>234</v>
      </c>
      <c r="K1770">
        <v>234</v>
      </c>
      <c r="L1770">
        <v>56</v>
      </c>
      <c r="M1770">
        <v>56</v>
      </c>
      <c r="N1770">
        <v>73</v>
      </c>
      <c r="P1770">
        <v>16</v>
      </c>
      <c r="Q1770">
        <v>3024</v>
      </c>
      <c r="R1770">
        <v>2010</v>
      </c>
      <c r="U1770">
        <v>2010</v>
      </c>
      <c r="V1770">
        <v>18</v>
      </c>
      <c r="W1770">
        <v>4</v>
      </c>
      <c r="X1770" t="s">
        <v>2427</v>
      </c>
      <c r="Z1770" t="s">
        <v>2293</v>
      </c>
      <c r="AA1770" t="s">
        <v>2507</v>
      </c>
      <c r="AC1770">
        <v>4</v>
      </c>
      <c r="AD1770">
        <v>3200028</v>
      </c>
      <c r="AE1770">
        <v>2019</v>
      </c>
    </row>
    <row r="1771" spans="1:31">
      <c r="A1771" t="s">
        <v>6729</v>
      </c>
      <c r="B1771">
        <v>60886</v>
      </c>
      <c r="C1771" t="s">
        <v>4560</v>
      </c>
      <c r="D1771">
        <v>0</v>
      </c>
      <c r="E1771">
        <v>1216984</v>
      </c>
      <c r="F1771" t="s">
        <v>2343</v>
      </c>
      <c r="G1771">
        <v>422</v>
      </c>
      <c r="H1771">
        <v>66</v>
      </c>
      <c r="I1771">
        <v>7000</v>
      </c>
      <c r="J1771">
        <v>159.19999999999999</v>
      </c>
      <c r="K1771">
        <v>170.5</v>
      </c>
      <c r="L1771">
        <v>29.7</v>
      </c>
      <c r="M1771">
        <v>29.7</v>
      </c>
      <c r="N1771">
        <v>40</v>
      </c>
      <c r="P1771">
        <v>88</v>
      </c>
      <c r="Q1771">
        <v>386</v>
      </c>
      <c r="R1771">
        <v>2009</v>
      </c>
      <c r="U1771">
        <v>2009</v>
      </c>
      <c r="V1771">
        <v>9.5</v>
      </c>
      <c r="W1771">
        <v>7.5</v>
      </c>
      <c r="X1771" t="s">
        <v>2427</v>
      </c>
      <c r="Z1771" t="s">
        <v>2293</v>
      </c>
      <c r="AA1771" t="s">
        <v>2387</v>
      </c>
      <c r="AB1771" t="s">
        <v>2388</v>
      </c>
      <c r="AC1771">
        <v>4</v>
      </c>
      <c r="AD1771">
        <v>3200028</v>
      </c>
      <c r="AE1771">
        <v>2019</v>
      </c>
    </row>
    <row r="1772" spans="1:31">
      <c r="A1772" t="s">
        <v>6729</v>
      </c>
      <c r="B1772">
        <v>79351</v>
      </c>
      <c r="C1772" t="s">
        <v>4561</v>
      </c>
      <c r="D1772">
        <v>0</v>
      </c>
      <c r="E1772">
        <v>1233564</v>
      </c>
      <c r="F1772" t="s">
        <v>2343</v>
      </c>
      <c r="G1772">
        <v>422</v>
      </c>
      <c r="H1772">
        <v>66</v>
      </c>
      <c r="I1772">
        <v>9000</v>
      </c>
      <c r="J1772">
        <v>187.2</v>
      </c>
      <c r="K1772">
        <v>187.5</v>
      </c>
      <c r="L1772">
        <v>33</v>
      </c>
      <c r="M1772">
        <v>33</v>
      </c>
      <c r="N1772">
        <v>40</v>
      </c>
      <c r="P1772">
        <v>55</v>
      </c>
      <c r="Q1772">
        <v>97</v>
      </c>
      <c r="R1772">
        <v>2012</v>
      </c>
      <c r="U1772">
        <v>2012</v>
      </c>
      <c r="V1772">
        <v>10</v>
      </c>
      <c r="W1772">
        <v>8</v>
      </c>
      <c r="X1772" t="s">
        <v>2427</v>
      </c>
      <c r="Z1772" t="s">
        <v>2293</v>
      </c>
      <c r="AA1772" t="s">
        <v>2387</v>
      </c>
      <c r="AB1772" t="s">
        <v>2388</v>
      </c>
      <c r="AC1772">
        <v>4</v>
      </c>
      <c r="AD1772">
        <v>3200028</v>
      </c>
      <c r="AE1772">
        <v>2019</v>
      </c>
    </row>
    <row r="1773" spans="1:31">
      <c r="A1773" t="s">
        <v>6729</v>
      </c>
      <c r="B1773">
        <v>52167</v>
      </c>
      <c r="C1773" t="s">
        <v>4562</v>
      </c>
      <c r="D1773">
        <v>0</v>
      </c>
      <c r="E1773">
        <v>1223870</v>
      </c>
      <c r="F1773" t="s">
        <v>2292</v>
      </c>
      <c r="G1773">
        <v>422</v>
      </c>
      <c r="H1773">
        <v>612</v>
      </c>
      <c r="I1773">
        <v>4200</v>
      </c>
      <c r="J1773">
        <v>223.7</v>
      </c>
      <c r="K1773">
        <v>249</v>
      </c>
      <c r="L1773">
        <v>54</v>
      </c>
      <c r="M1773">
        <v>54</v>
      </c>
      <c r="N1773">
        <v>56</v>
      </c>
      <c r="P1773">
        <v>20</v>
      </c>
      <c r="Q1773">
        <v>2407</v>
      </c>
      <c r="R1773">
        <v>2010</v>
      </c>
      <c r="U1773">
        <v>2010</v>
      </c>
      <c r="V1773">
        <v>14</v>
      </c>
      <c r="W1773">
        <v>10.5</v>
      </c>
      <c r="X1773" t="s">
        <v>2427</v>
      </c>
      <c r="Z1773" t="s">
        <v>2293</v>
      </c>
      <c r="AA1773" t="s">
        <v>2387</v>
      </c>
      <c r="AB1773" t="s">
        <v>2388</v>
      </c>
      <c r="AC1773">
        <v>4</v>
      </c>
      <c r="AD1773">
        <v>3200028</v>
      </c>
      <c r="AE1773">
        <v>2019</v>
      </c>
    </row>
    <row r="1774" spans="1:31">
      <c r="A1774" t="s">
        <v>6729</v>
      </c>
      <c r="B1774">
        <v>52100</v>
      </c>
      <c r="C1774" t="s">
        <v>4563</v>
      </c>
      <c r="D1774">
        <v>0</v>
      </c>
      <c r="E1774">
        <v>1217695</v>
      </c>
      <c r="F1774" t="s">
        <v>2292</v>
      </c>
      <c r="G1774">
        <v>422</v>
      </c>
      <c r="H1774">
        <v>587</v>
      </c>
      <c r="I1774">
        <v>4000</v>
      </c>
      <c r="J1774">
        <v>196.7</v>
      </c>
      <c r="K1774">
        <v>210</v>
      </c>
      <c r="L1774">
        <v>56</v>
      </c>
      <c r="M1774">
        <v>56</v>
      </c>
      <c r="N1774">
        <v>73</v>
      </c>
      <c r="P1774">
        <v>16</v>
      </c>
      <c r="Q1774">
        <v>3024</v>
      </c>
      <c r="R1774">
        <v>2009</v>
      </c>
      <c r="U1774">
        <v>2009</v>
      </c>
      <c r="V1774">
        <v>18</v>
      </c>
      <c r="W1774">
        <v>4</v>
      </c>
      <c r="X1774" t="s">
        <v>2427</v>
      </c>
      <c r="Z1774" t="s">
        <v>2293</v>
      </c>
      <c r="AA1774" t="s">
        <v>2507</v>
      </c>
      <c r="AC1774">
        <v>4</v>
      </c>
      <c r="AD1774">
        <v>3200028</v>
      </c>
      <c r="AE1774">
        <v>2019</v>
      </c>
    </row>
    <row r="1775" spans="1:31">
      <c r="A1775" t="s">
        <v>6729</v>
      </c>
      <c r="B1775">
        <v>45896</v>
      </c>
      <c r="C1775" t="s">
        <v>4564</v>
      </c>
      <c r="D1775">
        <v>0</v>
      </c>
      <c r="E1775">
        <v>1191230</v>
      </c>
      <c r="F1775" t="s">
        <v>2292</v>
      </c>
      <c r="G1775">
        <v>422</v>
      </c>
      <c r="H1775">
        <v>807</v>
      </c>
      <c r="I1775">
        <v>6000</v>
      </c>
      <c r="J1775">
        <v>265</v>
      </c>
      <c r="K1775">
        <v>280</v>
      </c>
      <c r="L1775">
        <v>60</v>
      </c>
      <c r="M1775">
        <v>60</v>
      </c>
      <c r="N1775">
        <v>70</v>
      </c>
      <c r="P1775">
        <v>22</v>
      </c>
      <c r="Q1775">
        <v>3300</v>
      </c>
      <c r="R1775">
        <v>2006</v>
      </c>
      <c r="U1775">
        <v>2006</v>
      </c>
      <c r="V1775">
        <v>16.600000381469702</v>
      </c>
      <c r="W1775">
        <v>10</v>
      </c>
      <c r="X1775" t="s">
        <v>2427</v>
      </c>
      <c r="Z1775" t="s">
        <v>2293</v>
      </c>
      <c r="AA1775" t="s">
        <v>2507</v>
      </c>
      <c r="AC1775">
        <v>4</v>
      </c>
      <c r="AD1775">
        <v>3200028</v>
      </c>
      <c r="AE1775">
        <v>2019</v>
      </c>
    </row>
    <row r="1776" spans="1:31">
      <c r="A1776" t="s">
        <v>6729</v>
      </c>
      <c r="B1776">
        <v>41748</v>
      </c>
      <c r="C1776" t="s">
        <v>4565</v>
      </c>
      <c r="D1776">
        <v>0</v>
      </c>
      <c r="E1776">
        <v>1145773</v>
      </c>
      <c r="F1776" t="s">
        <v>2292</v>
      </c>
      <c r="G1776">
        <v>422</v>
      </c>
      <c r="H1776">
        <v>51</v>
      </c>
      <c r="I1776">
        <v>3822</v>
      </c>
      <c r="J1776">
        <v>184.3</v>
      </c>
      <c r="K1776">
        <v>198</v>
      </c>
      <c r="L1776">
        <v>48</v>
      </c>
      <c r="M1776">
        <v>48</v>
      </c>
      <c r="N1776">
        <v>64</v>
      </c>
      <c r="P1776">
        <v>34</v>
      </c>
      <c r="Q1776">
        <v>1629</v>
      </c>
      <c r="R1776">
        <v>2003</v>
      </c>
      <c r="U1776">
        <v>2003</v>
      </c>
      <c r="V1776">
        <v>13.300000190734799</v>
      </c>
      <c r="W1776">
        <v>13.300000190734799</v>
      </c>
      <c r="X1776" t="s">
        <v>2427</v>
      </c>
      <c r="Z1776" t="s">
        <v>2293</v>
      </c>
      <c r="AA1776" t="s">
        <v>2387</v>
      </c>
      <c r="AB1776" t="s">
        <v>2388</v>
      </c>
      <c r="AC1776">
        <v>4</v>
      </c>
      <c r="AD1776">
        <v>3200028</v>
      </c>
      <c r="AE1776">
        <v>2019</v>
      </c>
    </row>
    <row r="1777" spans="1:31">
      <c r="A1777" t="s">
        <v>6729</v>
      </c>
      <c r="B1777">
        <v>77205</v>
      </c>
      <c r="C1777" t="s">
        <v>4566</v>
      </c>
      <c r="D1777">
        <v>0</v>
      </c>
      <c r="E1777">
        <v>1239981</v>
      </c>
      <c r="F1777" t="s">
        <v>2292</v>
      </c>
      <c r="G1777">
        <v>422</v>
      </c>
      <c r="H1777">
        <v>93</v>
      </c>
      <c r="I1777">
        <v>3800</v>
      </c>
      <c r="J1777">
        <v>184.3</v>
      </c>
      <c r="K1777">
        <v>220</v>
      </c>
      <c r="L1777">
        <v>48</v>
      </c>
      <c r="M1777">
        <v>48</v>
      </c>
      <c r="N1777">
        <v>72</v>
      </c>
      <c r="P1777">
        <v>36</v>
      </c>
      <c r="Q1777">
        <v>326</v>
      </c>
      <c r="R1777">
        <v>2012</v>
      </c>
      <c r="U1777">
        <v>2012</v>
      </c>
      <c r="V1777">
        <v>12</v>
      </c>
      <c r="W1777">
        <v>8</v>
      </c>
      <c r="X1777" t="s">
        <v>2427</v>
      </c>
      <c r="Z1777" t="s">
        <v>2293</v>
      </c>
      <c r="AA1777" t="s">
        <v>2387</v>
      </c>
      <c r="AB1777" t="s">
        <v>2388</v>
      </c>
      <c r="AC1777">
        <v>4</v>
      </c>
      <c r="AD1777">
        <v>3200028</v>
      </c>
      <c r="AE1777">
        <v>2019</v>
      </c>
    </row>
    <row r="1778" spans="1:31">
      <c r="A1778" t="s">
        <v>6729</v>
      </c>
      <c r="B1778">
        <v>83055</v>
      </c>
      <c r="C1778" t="s">
        <v>4567</v>
      </c>
      <c r="D1778">
        <v>0</v>
      </c>
      <c r="E1778">
        <v>1257725</v>
      </c>
      <c r="F1778" t="s">
        <v>2292</v>
      </c>
      <c r="G1778">
        <v>422</v>
      </c>
      <c r="H1778">
        <v>2343</v>
      </c>
      <c r="I1778">
        <v>9374</v>
      </c>
      <c r="J1778">
        <v>198.6</v>
      </c>
      <c r="K1778">
        <v>198.6</v>
      </c>
      <c r="L1778">
        <v>59.1</v>
      </c>
      <c r="M1778">
        <v>59.1</v>
      </c>
      <c r="P1778">
        <v>13</v>
      </c>
      <c r="Q1778">
        <v>2658</v>
      </c>
      <c r="R1778">
        <v>2016</v>
      </c>
      <c r="U1778">
        <v>2016</v>
      </c>
      <c r="V1778">
        <v>20</v>
      </c>
      <c r="W1778">
        <v>8.5</v>
      </c>
      <c r="Z1778" t="s">
        <v>2293</v>
      </c>
      <c r="AA1778" t="s">
        <v>2507</v>
      </c>
      <c r="AC1778">
        <v>4</v>
      </c>
      <c r="AD1778">
        <v>3200028</v>
      </c>
      <c r="AE1778">
        <v>2019</v>
      </c>
    </row>
    <row r="1779" spans="1:31">
      <c r="A1779" t="s">
        <v>6729</v>
      </c>
      <c r="B1779">
        <v>52101</v>
      </c>
      <c r="C1779" t="s">
        <v>4568</v>
      </c>
      <c r="D1779">
        <v>0</v>
      </c>
      <c r="E1779">
        <v>1218414</v>
      </c>
      <c r="F1779" t="s">
        <v>2292</v>
      </c>
      <c r="G1779">
        <v>422</v>
      </c>
      <c r="H1779">
        <v>587</v>
      </c>
      <c r="I1779">
        <v>4000</v>
      </c>
      <c r="J1779">
        <v>196.7</v>
      </c>
      <c r="K1779">
        <v>210</v>
      </c>
      <c r="L1779">
        <v>56</v>
      </c>
      <c r="M1779">
        <v>56</v>
      </c>
      <c r="N1779">
        <v>73</v>
      </c>
      <c r="P1779">
        <v>16</v>
      </c>
      <c r="Q1779">
        <v>3024</v>
      </c>
      <c r="R1779">
        <v>2009</v>
      </c>
      <c r="U1779">
        <v>2009</v>
      </c>
      <c r="V1779">
        <v>18</v>
      </c>
      <c r="W1779">
        <v>4</v>
      </c>
      <c r="X1779" t="s">
        <v>2427</v>
      </c>
      <c r="Z1779" t="s">
        <v>2293</v>
      </c>
      <c r="AA1779" t="s">
        <v>2507</v>
      </c>
      <c r="AC1779">
        <v>4</v>
      </c>
      <c r="AD1779">
        <v>3200028</v>
      </c>
      <c r="AE1779">
        <v>2019</v>
      </c>
    </row>
    <row r="1780" spans="1:31">
      <c r="A1780" t="s">
        <v>6729</v>
      </c>
      <c r="B1780">
        <v>83356</v>
      </c>
      <c r="C1780" t="s">
        <v>4569</v>
      </c>
      <c r="D1780">
        <v>0</v>
      </c>
      <c r="E1780">
        <v>1252457</v>
      </c>
      <c r="F1780" t="s">
        <v>2292</v>
      </c>
      <c r="G1780">
        <v>422</v>
      </c>
      <c r="H1780">
        <v>2525</v>
      </c>
      <c r="I1780">
        <v>16253</v>
      </c>
      <c r="J1780">
        <v>297.60000000000002</v>
      </c>
      <c r="K1780">
        <v>297.60000000000002</v>
      </c>
      <c r="L1780">
        <v>73</v>
      </c>
      <c r="M1780">
        <v>73</v>
      </c>
      <c r="N1780">
        <v>13.8</v>
      </c>
      <c r="P1780">
        <v>13</v>
      </c>
      <c r="Q1780">
        <v>8417</v>
      </c>
      <c r="R1780">
        <v>2017</v>
      </c>
      <c r="U1780">
        <v>2017</v>
      </c>
      <c r="V1780">
        <v>21</v>
      </c>
      <c r="W1780">
        <v>17.600000381469702</v>
      </c>
      <c r="X1780" t="s">
        <v>2427</v>
      </c>
      <c r="Z1780" t="s">
        <v>2293</v>
      </c>
      <c r="AA1780" t="s">
        <v>2387</v>
      </c>
      <c r="AB1780" t="s">
        <v>2388</v>
      </c>
      <c r="AC1780">
        <v>4</v>
      </c>
      <c r="AD1780">
        <v>3200028</v>
      </c>
      <c r="AE1780">
        <v>2019</v>
      </c>
    </row>
    <row r="1781" spans="1:31">
      <c r="A1781" t="s">
        <v>6729</v>
      </c>
      <c r="B1781">
        <v>46902</v>
      </c>
      <c r="C1781" t="s">
        <v>4570</v>
      </c>
      <c r="D1781">
        <v>0</v>
      </c>
      <c r="E1781">
        <v>1201047</v>
      </c>
      <c r="F1781" t="s">
        <v>2292</v>
      </c>
      <c r="G1781">
        <v>422</v>
      </c>
      <c r="H1781">
        <v>807</v>
      </c>
      <c r="I1781">
        <v>6140</v>
      </c>
      <c r="J1781">
        <v>246</v>
      </c>
      <c r="K1781">
        <v>258</v>
      </c>
      <c r="L1781">
        <v>60</v>
      </c>
      <c r="M1781">
        <v>60</v>
      </c>
      <c r="N1781">
        <v>70</v>
      </c>
      <c r="P1781">
        <v>11</v>
      </c>
      <c r="Q1781">
        <v>3638</v>
      </c>
      <c r="R1781">
        <v>2007</v>
      </c>
      <c r="U1781">
        <v>2007</v>
      </c>
      <c r="V1781">
        <v>15.699999809265099</v>
      </c>
      <c r="W1781">
        <v>11.399999618530201</v>
      </c>
      <c r="X1781" t="s">
        <v>2427</v>
      </c>
      <c r="Z1781" t="s">
        <v>2293</v>
      </c>
      <c r="AA1781" t="s">
        <v>2387</v>
      </c>
      <c r="AB1781" t="s">
        <v>2388</v>
      </c>
      <c r="AC1781">
        <v>4</v>
      </c>
      <c r="AD1781">
        <v>3200028</v>
      </c>
      <c r="AE1781">
        <v>2019</v>
      </c>
    </row>
    <row r="1782" spans="1:31">
      <c r="A1782" t="s">
        <v>6729</v>
      </c>
      <c r="B1782">
        <v>77391</v>
      </c>
      <c r="C1782" t="s">
        <v>4571</v>
      </c>
      <c r="D1782">
        <v>0</v>
      </c>
      <c r="E1782">
        <v>1230059</v>
      </c>
      <c r="F1782" t="s">
        <v>2292</v>
      </c>
      <c r="G1782">
        <v>422</v>
      </c>
      <c r="H1782">
        <v>1173</v>
      </c>
      <c r="I1782">
        <v>6705</v>
      </c>
      <c r="J1782">
        <v>268.8</v>
      </c>
      <c r="K1782">
        <v>292</v>
      </c>
      <c r="L1782">
        <v>64</v>
      </c>
      <c r="M1782">
        <v>64</v>
      </c>
      <c r="N1782">
        <v>116</v>
      </c>
      <c r="P1782">
        <v>36</v>
      </c>
      <c r="Q1782">
        <v>5400</v>
      </c>
      <c r="R1782">
        <v>2012</v>
      </c>
      <c r="U1782">
        <v>2012</v>
      </c>
      <c r="V1782">
        <v>20.2000007629394</v>
      </c>
      <c r="W1782">
        <v>8.5</v>
      </c>
      <c r="X1782" t="s">
        <v>2427</v>
      </c>
      <c r="Z1782" t="s">
        <v>2293</v>
      </c>
      <c r="AA1782" t="s">
        <v>2387</v>
      </c>
      <c r="AB1782" t="s">
        <v>2388</v>
      </c>
      <c r="AC1782">
        <v>4</v>
      </c>
      <c r="AD1782">
        <v>3200028</v>
      </c>
      <c r="AE1782">
        <v>2019</v>
      </c>
    </row>
    <row r="1783" spans="1:31">
      <c r="A1783" t="s">
        <v>6729</v>
      </c>
      <c r="B1783">
        <v>52056</v>
      </c>
      <c r="C1783" t="s">
        <v>4572</v>
      </c>
      <c r="D1783">
        <v>0</v>
      </c>
      <c r="E1783">
        <v>1217693</v>
      </c>
      <c r="F1783" t="s">
        <v>2292</v>
      </c>
      <c r="G1783">
        <v>422</v>
      </c>
      <c r="H1783">
        <v>587</v>
      </c>
      <c r="I1783">
        <v>4000</v>
      </c>
      <c r="J1783">
        <v>196.7</v>
      </c>
      <c r="K1783">
        <v>210</v>
      </c>
      <c r="L1783">
        <v>56</v>
      </c>
      <c r="M1783">
        <v>56</v>
      </c>
      <c r="N1783">
        <v>73</v>
      </c>
      <c r="P1783">
        <v>16</v>
      </c>
      <c r="Q1783">
        <v>3024</v>
      </c>
      <c r="R1783">
        <v>2009</v>
      </c>
      <c r="U1783">
        <v>2009</v>
      </c>
      <c r="V1783">
        <v>18</v>
      </c>
      <c r="W1783">
        <v>4</v>
      </c>
      <c r="X1783" t="s">
        <v>2427</v>
      </c>
      <c r="Z1783" t="s">
        <v>2293</v>
      </c>
      <c r="AA1783" t="s">
        <v>2507</v>
      </c>
      <c r="AC1783">
        <v>4</v>
      </c>
      <c r="AD1783">
        <v>3200028</v>
      </c>
      <c r="AE1783">
        <v>2019</v>
      </c>
    </row>
    <row r="1784" spans="1:31">
      <c r="A1784" t="s">
        <v>6729</v>
      </c>
      <c r="B1784">
        <v>79833</v>
      </c>
      <c r="C1784" t="s">
        <v>4573</v>
      </c>
      <c r="D1784">
        <v>0</v>
      </c>
      <c r="E1784">
        <v>1251769</v>
      </c>
      <c r="F1784" t="s">
        <v>2292</v>
      </c>
      <c r="G1784">
        <v>422</v>
      </c>
      <c r="H1784">
        <v>67</v>
      </c>
      <c r="I1784">
        <v>1500</v>
      </c>
      <c r="J1784">
        <v>184.3</v>
      </c>
      <c r="K1784">
        <v>184.3</v>
      </c>
      <c r="L1784">
        <v>48</v>
      </c>
      <c r="M1784">
        <v>48</v>
      </c>
      <c r="N1784">
        <v>72</v>
      </c>
      <c r="P1784">
        <v>34</v>
      </c>
      <c r="Q1784">
        <v>250</v>
      </c>
      <c r="R1784">
        <v>2014</v>
      </c>
      <c r="U1784">
        <v>2014</v>
      </c>
      <c r="V1784">
        <v>10</v>
      </c>
      <c r="W1784">
        <v>2</v>
      </c>
      <c r="X1784" t="s">
        <v>2427</v>
      </c>
      <c r="Z1784" t="s">
        <v>2293</v>
      </c>
      <c r="AA1784" t="s">
        <v>2387</v>
      </c>
      <c r="AB1784" t="s">
        <v>2388</v>
      </c>
      <c r="AC1784">
        <v>4</v>
      </c>
      <c r="AD1784">
        <v>3200028</v>
      </c>
      <c r="AE1784">
        <v>2019</v>
      </c>
    </row>
    <row r="1785" spans="1:31">
      <c r="A1785" t="s">
        <v>6729</v>
      </c>
      <c r="B1785">
        <v>79191</v>
      </c>
      <c r="C1785" t="s">
        <v>4574</v>
      </c>
      <c r="D1785">
        <v>0</v>
      </c>
      <c r="E1785">
        <v>1247103</v>
      </c>
      <c r="F1785" t="s">
        <v>2705</v>
      </c>
      <c r="G1785">
        <v>335</v>
      </c>
      <c r="H1785">
        <v>67</v>
      </c>
      <c r="I1785">
        <v>2525</v>
      </c>
      <c r="J1785">
        <v>184.3</v>
      </c>
      <c r="K1785">
        <v>198</v>
      </c>
      <c r="L1785">
        <v>48</v>
      </c>
      <c r="M1785">
        <v>48</v>
      </c>
      <c r="N1785">
        <v>72</v>
      </c>
      <c r="P1785">
        <v>34</v>
      </c>
      <c r="Q1785">
        <v>1630</v>
      </c>
      <c r="R1785">
        <v>2013</v>
      </c>
      <c r="U1785">
        <v>2013</v>
      </c>
      <c r="V1785">
        <v>13</v>
      </c>
      <c r="W1785">
        <v>12</v>
      </c>
      <c r="X1785" t="s">
        <v>2427</v>
      </c>
      <c r="Z1785" t="s">
        <v>2293</v>
      </c>
      <c r="AA1785" t="s">
        <v>2387</v>
      </c>
      <c r="AB1785" t="s">
        <v>2388</v>
      </c>
      <c r="AC1785">
        <v>4</v>
      </c>
      <c r="AD1785">
        <v>3200028</v>
      </c>
      <c r="AE1785">
        <v>2019</v>
      </c>
    </row>
    <row r="1786" spans="1:31">
      <c r="A1786" t="s">
        <v>6729</v>
      </c>
      <c r="B1786">
        <v>34257</v>
      </c>
      <c r="C1786" t="s">
        <v>4575</v>
      </c>
      <c r="D1786">
        <v>3</v>
      </c>
      <c r="E1786">
        <v>1034230</v>
      </c>
      <c r="F1786" t="s">
        <v>2307</v>
      </c>
      <c r="G1786">
        <v>329</v>
      </c>
      <c r="H1786">
        <v>41</v>
      </c>
      <c r="I1786">
        <v>2200</v>
      </c>
      <c r="J1786">
        <v>55</v>
      </c>
      <c r="K1786">
        <v>55</v>
      </c>
      <c r="L1786">
        <v>17.399999999999999</v>
      </c>
      <c r="M1786">
        <v>17.399999999999999</v>
      </c>
      <c r="N1786">
        <v>23</v>
      </c>
      <c r="P1786">
        <v>87</v>
      </c>
      <c r="Q1786">
        <v>10</v>
      </c>
      <c r="R1786">
        <v>1996</v>
      </c>
      <c r="U1786">
        <v>1996</v>
      </c>
      <c r="V1786">
        <v>8</v>
      </c>
      <c r="W1786">
        <v>8</v>
      </c>
      <c r="Z1786" t="s">
        <v>2545</v>
      </c>
      <c r="AA1786" t="s">
        <v>4576</v>
      </c>
      <c r="AC1786">
        <v>5</v>
      </c>
      <c r="AD1786">
        <v>3637975</v>
      </c>
      <c r="AE1786">
        <v>2019</v>
      </c>
    </row>
    <row r="1787" spans="1:31">
      <c r="A1787" t="s">
        <v>6729</v>
      </c>
      <c r="B1787">
        <v>75340</v>
      </c>
      <c r="C1787" t="s">
        <v>4577</v>
      </c>
      <c r="D1787">
        <v>0</v>
      </c>
      <c r="E1787">
        <v>640461</v>
      </c>
      <c r="F1787" t="s">
        <v>2343</v>
      </c>
      <c r="G1787">
        <v>422</v>
      </c>
      <c r="H1787">
        <v>63</v>
      </c>
      <c r="I1787">
        <v>900</v>
      </c>
      <c r="J1787">
        <v>46</v>
      </c>
      <c r="K1787">
        <v>50</v>
      </c>
      <c r="L1787">
        <v>20</v>
      </c>
      <c r="M1787">
        <v>20</v>
      </c>
      <c r="N1787">
        <v>30</v>
      </c>
      <c r="P1787">
        <v>30</v>
      </c>
      <c r="Q1787">
        <v>90</v>
      </c>
      <c r="R1787">
        <v>1981</v>
      </c>
      <c r="U1787">
        <v>1981</v>
      </c>
      <c r="V1787">
        <v>5.5999999046325604</v>
      </c>
      <c r="W1787">
        <v>1.20000004768371</v>
      </c>
      <c r="Z1787" t="s">
        <v>2293</v>
      </c>
      <c r="AA1787" t="s">
        <v>2431</v>
      </c>
      <c r="AB1787" t="s">
        <v>2432</v>
      </c>
      <c r="AC1787">
        <v>4</v>
      </c>
      <c r="AD1787">
        <v>3204580</v>
      </c>
      <c r="AE1787">
        <v>2019</v>
      </c>
    </row>
    <row r="1788" spans="1:31">
      <c r="A1788" t="s">
        <v>6729</v>
      </c>
      <c r="B1788">
        <v>50964</v>
      </c>
      <c r="C1788" t="s">
        <v>4578</v>
      </c>
      <c r="D1788">
        <v>0</v>
      </c>
      <c r="E1788">
        <v>516982</v>
      </c>
      <c r="F1788" t="s">
        <v>2343</v>
      </c>
      <c r="G1788">
        <v>422</v>
      </c>
      <c r="H1788">
        <v>39</v>
      </c>
      <c r="I1788">
        <v>1060</v>
      </c>
      <c r="J1788">
        <v>65</v>
      </c>
      <c r="K1788">
        <v>65</v>
      </c>
      <c r="L1788">
        <v>16.100000000000001</v>
      </c>
      <c r="M1788">
        <v>16.100000000000001</v>
      </c>
      <c r="N1788">
        <v>20</v>
      </c>
      <c r="P1788">
        <v>35</v>
      </c>
      <c r="Q1788">
        <v>45</v>
      </c>
      <c r="R1788">
        <v>1968</v>
      </c>
      <c r="S1788" t="s">
        <v>2344</v>
      </c>
      <c r="T1788">
        <v>1993</v>
      </c>
      <c r="U1788">
        <v>1993</v>
      </c>
      <c r="V1788">
        <v>6</v>
      </c>
      <c r="W1788">
        <v>4</v>
      </c>
      <c r="Z1788" t="s">
        <v>2293</v>
      </c>
      <c r="AA1788" t="s">
        <v>3717</v>
      </c>
      <c r="AC1788">
        <v>4</v>
      </c>
      <c r="AD1788">
        <v>3204580</v>
      </c>
      <c r="AE1788">
        <v>2019</v>
      </c>
    </row>
    <row r="1789" spans="1:31">
      <c r="A1789" t="s">
        <v>6729</v>
      </c>
      <c r="B1789">
        <v>6586</v>
      </c>
      <c r="C1789" t="s">
        <v>4579</v>
      </c>
      <c r="D1789">
        <v>0</v>
      </c>
      <c r="E1789">
        <v>972495</v>
      </c>
      <c r="F1789" t="s">
        <v>2343</v>
      </c>
      <c r="G1789">
        <v>422</v>
      </c>
      <c r="H1789">
        <v>27</v>
      </c>
      <c r="I1789">
        <v>1060</v>
      </c>
      <c r="J1789">
        <v>50</v>
      </c>
      <c r="K1789">
        <v>50</v>
      </c>
      <c r="L1789">
        <v>15</v>
      </c>
      <c r="M1789">
        <v>15</v>
      </c>
      <c r="N1789">
        <v>20</v>
      </c>
      <c r="P1789">
        <v>46</v>
      </c>
      <c r="Q1789">
        <v>34</v>
      </c>
      <c r="R1789">
        <v>1991</v>
      </c>
      <c r="U1789">
        <v>1991</v>
      </c>
      <c r="V1789">
        <v>5</v>
      </c>
      <c r="W1789">
        <v>3.5</v>
      </c>
      <c r="Z1789" t="s">
        <v>2293</v>
      </c>
      <c r="AA1789" t="s">
        <v>2345</v>
      </c>
      <c r="AC1789">
        <v>4</v>
      </c>
      <c r="AD1789">
        <v>3204580</v>
      </c>
      <c r="AE1789">
        <v>2019</v>
      </c>
    </row>
    <row r="1790" spans="1:31">
      <c r="A1790" t="s">
        <v>6729</v>
      </c>
      <c r="B1790">
        <v>69751</v>
      </c>
      <c r="C1790" t="s">
        <v>4580</v>
      </c>
      <c r="D1790">
        <v>0</v>
      </c>
      <c r="E1790">
        <v>589062</v>
      </c>
      <c r="F1790" t="s">
        <v>2292</v>
      </c>
      <c r="G1790">
        <v>422</v>
      </c>
      <c r="H1790">
        <v>64</v>
      </c>
      <c r="I1790">
        <v>1200</v>
      </c>
      <c r="J1790">
        <v>111.4</v>
      </c>
      <c r="K1790">
        <v>111.4</v>
      </c>
      <c r="L1790">
        <v>28</v>
      </c>
      <c r="M1790">
        <v>28</v>
      </c>
      <c r="N1790">
        <v>30</v>
      </c>
      <c r="P1790">
        <v>16</v>
      </c>
      <c r="Q1790">
        <v>99</v>
      </c>
      <c r="R1790">
        <v>1978</v>
      </c>
      <c r="U1790">
        <v>1978</v>
      </c>
      <c r="V1790">
        <v>7.8000001907348597</v>
      </c>
      <c r="W1790">
        <v>5.8000001907348597</v>
      </c>
      <c r="Z1790" t="s">
        <v>2293</v>
      </c>
      <c r="AA1790" t="s">
        <v>2294</v>
      </c>
      <c r="AC1790">
        <v>4</v>
      </c>
      <c r="AD1790">
        <v>3207817</v>
      </c>
      <c r="AE1790">
        <v>2019</v>
      </c>
    </row>
    <row r="1791" spans="1:31">
      <c r="A1791" t="s">
        <v>6729</v>
      </c>
      <c r="B1791">
        <v>46291</v>
      </c>
      <c r="C1791" t="s">
        <v>4581</v>
      </c>
      <c r="D1791">
        <v>0</v>
      </c>
      <c r="E1791">
        <v>1200624</v>
      </c>
      <c r="F1791" t="s">
        <v>2292</v>
      </c>
      <c r="G1791">
        <v>422</v>
      </c>
      <c r="H1791">
        <v>60</v>
      </c>
      <c r="I1791">
        <v>1700</v>
      </c>
      <c r="J1791">
        <v>130.6</v>
      </c>
      <c r="K1791">
        <v>130.6</v>
      </c>
      <c r="L1791">
        <v>36</v>
      </c>
      <c r="M1791">
        <v>36</v>
      </c>
      <c r="N1791">
        <v>42</v>
      </c>
      <c r="P1791">
        <v>20</v>
      </c>
      <c r="Q1791">
        <v>330</v>
      </c>
      <c r="R1791">
        <v>2007</v>
      </c>
      <c r="U1791">
        <v>2007</v>
      </c>
      <c r="V1791">
        <v>10</v>
      </c>
      <c r="W1791">
        <v>8</v>
      </c>
      <c r="Z1791" t="s">
        <v>2293</v>
      </c>
      <c r="AA1791" t="s">
        <v>2294</v>
      </c>
      <c r="AC1791">
        <v>4</v>
      </c>
      <c r="AD1791">
        <v>3207817</v>
      </c>
      <c r="AE1791">
        <v>2019</v>
      </c>
    </row>
    <row r="1792" spans="1:31">
      <c r="A1792" t="s">
        <v>6729</v>
      </c>
      <c r="B1792">
        <v>44644</v>
      </c>
      <c r="C1792" t="s">
        <v>4582</v>
      </c>
      <c r="D1792">
        <v>0</v>
      </c>
      <c r="E1792">
        <v>1111018</v>
      </c>
      <c r="F1792" t="s">
        <v>2292</v>
      </c>
      <c r="G1792">
        <v>422</v>
      </c>
      <c r="H1792">
        <v>130</v>
      </c>
      <c r="I1792">
        <v>1080</v>
      </c>
      <c r="J1792">
        <v>106.8</v>
      </c>
      <c r="K1792">
        <v>115</v>
      </c>
      <c r="L1792">
        <v>66.5</v>
      </c>
      <c r="M1792">
        <v>66.5</v>
      </c>
      <c r="N1792">
        <v>200</v>
      </c>
      <c r="P1792">
        <v>42</v>
      </c>
      <c r="Q1792">
        <v>399</v>
      </c>
      <c r="R1792">
        <v>2001</v>
      </c>
      <c r="U1792">
        <v>2001</v>
      </c>
      <c r="V1792">
        <v>7.5999999046325604</v>
      </c>
      <c r="W1792">
        <v>5.1999998092651296</v>
      </c>
      <c r="X1792" t="s">
        <v>4583</v>
      </c>
      <c r="Z1792" t="s">
        <v>2363</v>
      </c>
      <c r="AA1792" t="s">
        <v>2644</v>
      </c>
      <c r="AC1792">
        <v>4</v>
      </c>
      <c r="AD1792">
        <v>3308149</v>
      </c>
      <c r="AE1792">
        <v>2019</v>
      </c>
    </row>
    <row r="1793" spans="1:31">
      <c r="A1793" t="s">
        <v>6729</v>
      </c>
      <c r="B1793">
        <v>45906</v>
      </c>
      <c r="C1793" t="s">
        <v>4584</v>
      </c>
      <c r="D1793">
        <v>0</v>
      </c>
      <c r="E1793">
        <v>1184666</v>
      </c>
      <c r="F1793" t="s">
        <v>2292</v>
      </c>
      <c r="G1793">
        <v>422</v>
      </c>
      <c r="H1793">
        <v>124</v>
      </c>
      <c r="I1793">
        <v>1080</v>
      </c>
      <c r="J1793">
        <v>106.8</v>
      </c>
      <c r="K1793">
        <v>115</v>
      </c>
      <c r="L1793">
        <v>66.5</v>
      </c>
      <c r="M1793">
        <v>66.5</v>
      </c>
      <c r="N1793">
        <v>200</v>
      </c>
      <c r="P1793">
        <v>43</v>
      </c>
      <c r="Q1793">
        <v>399</v>
      </c>
      <c r="R1793">
        <v>2006</v>
      </c>
      <c r="U1793">
        <v>2006</v>
      </c>
      <c r="V1793">
        <v>7.5999999046325604</v>
      </c>
      <c r="W1793">
        <v>5.1999998092651296</v>
      </c>
      <c r="X1793" t="s">
        <v>4583</v>
      </c>
      <c r="Z1793" t="s">
        <v>2363</v>
      </c>
      <c r="AA1793" t="s">
        <v>2644</v>
      </c>
      <c r="AC1793">
        <v>4</v>
      </c>
      <c r="AD1793">
        <v>3308149</v>
      </c>
      <c r="AE1793">
        <v>2019</v>
      </c>
    </row>
    <row r="1794" spans="1:31">
      <c r="A1794" t="s">
        <v>6729</v>
      </c>
      <c r="B1794">
        <v>13671</v>
      </c>
      <c r="C1794" t="s">
        <v>4585</v>
      </c>
      <c r="D1794">
        <v>0</v>
      </c>
      <c r="E1794">
        <v>1050135</v>
      </c>
      <c r="F1794" t="s">
        <v>3132</v>
      </c>
      <c r="G1794">
        <v>329</v>
      </c>
      <c r="H1794">
        <v>20</v>
      </c>
      <c r="I1794">
        <v>120</v>
      </c>
      <c r="J1794">
        <v>40</v>
      </c>
      <c r="K1794">
        <v>40</v>
      </c>
      <c r="L1794">
        <v>12</v>
      </c>
      <c r="M1794">
        <v>12</v>
      </c>
      <c r="N1794">
        <v>14</v>
      </c>
      <c r="P1794">
        <v>49</v>
      </c>
      <c r="R1794">
        <v>1980</v>
      </c>
      <c r="U1794">
        <v>1980</v>
      </c>
      <c r="V1794">
        <v>5</v>
      </c>
      <c r="W1794">
        <v>5</v>
      </c>
      <c r="Z1794" t="s">
        <v>2298</v>
      </c>
      <c r="AA1794" t="s">
        <v>4586</v>
      </c>
      <c r="AC1794">
        <v>5</v>
      </c>
      <c r="AD1794">
        <v>1509801</v>
      </c>
      <c r="AE1794">
        <v>2019</v>
      </c>
    </row>
    <row r="1795" spans="1:31">
      <c r="A1795" t="s">
        <v>6729</v>
      </c>
      <c r="B1795">
        <v>13672</v>
      </c>
      <c r="C1795" t="s">
        <v>4587</v>
      </c>
      <c r="D1795">
        <v>0</v>
      </c>
      <c r="E1795">
        <v>1053722</v>
      </c>
      <c r="F1795" t="s">
        <v>3132</v>
      </c>
      <c r="G1795">
        <v>329</v>
      </c>
      <c r="H1795">
        <v>20</v>
      </c>
      <c r="I1795">
        <v>120</v>
      </c>
      <c r="J1795">
        <v>40</v>
      </c>
      <c r="K1795">
        <v>40</v>
      </c>
      <c r="L1795">
        <v>12</v>
      </c>
      <c r="M1795">
        <v>12</v>
      </c>
      <c r="N1795">
        <v>14</v>
      </c>
      <c r="P1795">
        <v>49</v>
      </c>
      <c r="R1795">
        <v>1986</v>
      </c>
      <c r="U1795">
        <v>1986</v>
      </c>
      <c r="V1795">
        <v>5</v>
      </c>
      <c r="W1795">
        <v>5</v>
      </c>
      <c r="Z1795" t="s">
        <v>2298</v>
      </c>
      <c r="AA1795" t="s">
        <v>4586</v>
      </c>
      <c r="AC1795">
        <v>5</v>
      </c>
      <c r="AD1795">
        <v>1509801</v>
      </c>
      <c r="AE1795">
        <v>2019</v>
      </c>
    </row>
    <row r="1796" spans="1:31">
      <c r="A1796" t="s">
        <v>6729</v>
      </c>
      <c r="B1796">
        <v>70537</v>
      </c>
      <c r="C1796" t="s">
        <v>4145</v>
      </c>
      <c r="D1796">
        <v>1</v>
      </c>
      <c r="E1796">
        <v>623437</v>
      </c>
      <c r="F1796" t="s">
        <v>2292</v>
      </c>
      <c r="G1796">
        <v>422</v>
      </c>
      <c r="H1796">
        <v>158</v>
      </c>
      <c r="I1796">
        <v>2200</v>
      </c>
      <c r="J1796">
        <v>155.69999999999999</v>
      </c>
      <c r="K1796">
        <v>166</v>
      </c>
      <c r="L1796">
        <v>38</v>
      </c>
      <c r="M1796">
        <v>38</v>
      </c>
      <c r="N1796">
        <v>45</v>
      </c>
      <c r="Q1796">
        <v>728</v>
      </c>
      <c r="R1796">
        <v>1980</v>
      </c>
      <c r="U1796">
        <v>1980</v>
      </c>
      <c r="V1796">
        <v>12.5</v>
      </c>
      <c r="W1796">
        <v>6</v>
      </c>
      <c r="Z1796" t="s">
        <v>2363</v>
      </c>
      <c r="AA1796" t="s">
        <v>4588</v>
      </c>
      <c r="AB1796" t="s">
        <v>3722</v>
      </c>
      <c r="AC1796">
        <v>4</v>
      </c>
      <c r="AD1796">
        <v>3302871</v>
      </c>
      <c r="AE1796">
        <v>2019</v>
      </c>
    </row>
    <row r="1797" spans="1:31">
      <c r="A1797" t="s">
        <v>6729</v>
      </c>
      <c r="B1797">
        <v>36398</v>
      </c>
      <c r="C1797" t="s">
        <v>3000</v>
      </c>
      <c r="D1797">
        <v>0</v>
      </c>
      <c r="E1797">
        <v>240506</v>
      </c>
      <c r="F1797" t="s">
        <v>3736</v>
      </c>
      <c r="G1797">
        <v>335</v>
      </c>
      <c r="H1797">
        <v>85</v>
      </c>
      <c r="I1797">
        <v>160</v>
      </c>
      <c r="J1797">
        <v>71.7</v>
      </c>
      <c r="K1797">
        <v>76</v>
      </c>
      <c r="L1797">
        <v>24</v>
      </c>
      <c r="M1797">
        <v>24</v>
      </c>
      <c r="N1797">
        <v>35</v>
      </c>
      <c r="Q1797">
        <v>80</v>
      </c>
      <c r="R1797">
        <v>1941</v>
      </c>
      <c r="U1797">
        <v>1941</v>
      </c>
      <c r="V1797">
        <v>5.8000001907348597</v>
      </c>
      <c r="W1797">
        <v>3</v>
      </c>
      <c r="X1797" t="s">
        <v>4589</v>
      </c>
      <c r="Z1797" t="s">
        <v>2545</v>
      </c>
      <c r="AA1797" t="s">
        <v>4590</v>
      </c>
      <c r="AC1797">
        <v>5</v>
      </c>
      <c r="AD1797">
        <v>3607551</v>
      </c>
      <c r="AE1797">
        <v>2019</v>
      </c>
    </row>
    <row r="1798" spans="1:31">
      <c r="A1798" t="s">
        <v>6729</v>
      </c>
      <c r="B1798">
        <v>36422</v>
      </c>
      <c r="C1798" t="s">
        <v>4591</v>
      </c>
      <c r="D1798">
        <v>0</v>
      </c>
      <c r="E1798">
        <v>236060</v>
      </c>
      <c r="F1798" t="s">
        <v>3736</v>
      </c>
      <c r="G1798">
        <v>335</v>
      </c>
      <c r="H1798">
        <v>65</v>
      </c>
      <c r="I1798">
        <v>330</v>
      </c>
      <c r="J1798">
        <v>64.8</v>
      </c>
      <c r="K1798">
        <v>72</v>
      </c>
      <c r="L1798">
        <v>24.3</v>
      </c>
      <c r="M1798">
        <v>24.3</v>
      </c>
      <c r="N1798">
        <v>31</v>
      </c>
      <c r="Q1798">
        <v>65</v>
      </c>
      <c r="R1798">
        <v>1937</v>
      </c>
      <c r="U1798">
        <v>1937</v>
      </c>
      <c r="V1798">
        <v>5</v>
      </c>
      <c r="W1798">
        <v>2</v>
      </c>
      <c r="X1798" t="s">
        <v>4592</v>
      </c>
      <c r="Z1798" t="s">
        <v>2545</v>
      </c>
      <c r="AA1798" t="s">
        <v>4590</v>
      </c>
      <c r="AC1798">
        <v>5</v>
      </c>
      <c r="AD1798">
        <v>3607551</v>
      </c>
      <c r="AE1798">
        <v>2019</v>
      </c>
    </row>
    <row r="1799" spans="1:31">
      <c r="A1799" t="s">
        <v>6729</v>
      </c>
      <c r="B1799">
        <v>36406</v>
      </c>
      <c r="C1799" t="s">
        <v>4593</v>
      </c>
      <c r="D1799">
        <v>0</v>
      </c>
      <c r="E1799">
        <v>249376</v>
      </c>
      <c r="F1799" t="s">
        <v>3736</v>
      </c>
      <c r="G1799">
        <v>335</v>
      </c>
      <c r="H1799">
        <v>74</v>
      </c>
      <c r="I1799">
        <v>250</v>
      </c>
      <c r="J1799">
        <v>76.2</v>
      </c>
      <c r="K1799">
        <v>80</v>
      </c>
      <c r="L1799">
        <v>24.2</v>
      </c>
      <c r="M1799">
        <v>24.2</v>
      </c>
      <c r="N1799">
        <v>41</v>
      </c>
      <c r="Q1799">
        <v>100</v>
      </c>
      <c r="R1799">
        <v>1946</v>
      </c>
      <c r="U1799">
        <v>1946</v>
      </c>
      <c r="V1799">
        <v>6</v>
      </c>
      <c r="W1799">
        <v>6</v>
      </c>
      <c r="X1799" t="s">
        <v>4589</v>
      </c>
      <c r="Z1799" t="s">
        <v>2545</v>
      </c>
      <c r="AA1799" t="s">
        <v>4590</v>
      </c>
      <c r="AC1799">
        <v>5</v>
      </c>
      <c r="AD1799">
        <v>3607551</v>
      </c>
      <c r="AE1799">
        <v>2019</v>
      </c>
    </row>
    <row r="1800" spans="1:31">
      <c r="A1800" t="s">
        <v>6729</v>
      </c>
      <c r="B1800">
        <v>36414</v>
      </c>
      <c r="C1800" t="s">
        <v>4594</v>
      </c>
      <c r="D1800">
        <v>0</v>
      </c>
      <c r="E1800">
        <v>247630</v>
      </c>
      <c r="F1800" t="s">
        <v>3736</v>
      </c>
      <c r="G1800">
        <v>335</v>
      </c>
      <c r="H1800">
        <v>101</v>
      </c>
      <c r="I1800">
        <v>240</v>
      </c>
      <c r="J1800">
        <v>75.400000000000006</v>
      </c>
      <c r="K1800">
        <v>80</v>
      </c>
      <c r="L1800">
        <v>24.5</v>
      </c>
      <c r="M1800">
        <v>24.5</v>
      </c>
      <c r="N1800">
        <v>58</v>
      </c>
      <c r="Q1800">
        <v>100</v>
      </c>
      <c r="R1800">
        <v>1945</v>
      </c>
      <c r="U1800">
        <v>1945</v>
      </c>
      <c r="V1800">
        <v>6.0999999046325604</v>
      </c>
      <c r="W1800">
        <v>6.0999999046325604</v>
      </c>
      <c r="X1800" t="s">
        <v>3737</v>
      </c>
      <c r="Z1800" t="s">
        <v>2545</v>
      </c>
      <c r="AA1800" t="s">
        <v>4590</v>
      </c>
      <c r="AC1800">
        <v>5</v>
      </c>
      <c r="AD1800">
        <v>3607551</v>
      </c>
      <c r="AE1800">
        <v>2019</v>
      </c>
    </row>
    <row r="1801" spans="1:31">
      <c r="A1801" t="s">
        <v>6729</v>
      </c>
      <c r="B1801">
        <v>1890</v>
      </c>
      <c r="C1801" t="s">
        <v>4595</v>
      </c>
      <c r="D1801">
        <v>0</v>
      </c>
      <c r="E1801">
        <v>590415</v>
      </c>
      <c r="F1801" t="s">
        <v>2343</v>
      </c>
      <c r="G1801">
        <v>422</v>
      </c>
      <c r="H1801">
        <v>19</v>
      </c>
      <c r="I1801">
        <v>600</v>
      </c>
      <c r="J1801">
        <v>45</v>
      </c>
      <c r="K1801">
        <v>45</v>
      </c>
      <c r="L1801">
        <v>15</v>
      </c>
      <c r="M1801">
        <v>15</v>
      </c>
      <c r="N1801">
        <v>13</v>
      </c>
      <c r="P1801">
        <v>20</v>
      </c>
      <c r="Q1801">
        <v>28</v>
      </c>
      <c r="R1801">
        <v>1978</v>
      </c>
      <c r="U1801">
        <v>1978</v>
      </c>
      <c r="V1801">
        <v>4.5</v>
      </c>
      <c r="W1801">
        <v>3.7999999523162802</v>
      </c>
      <c r="Z1801" t="s">
        <v>2363</v>
      </c>
      <c r="AA1801" t="s">
        <v>4596</v>
      </c>
      <c r="AC1801">
        <v>4</v>
      </c>
      <c r="AD1801">
        <v>3307009</v>
      </c>
      <c r="AE1801">
        <v>2019</v>
      </c>
    </row>
    <row r="1802" spans="1:31">
      <c r="A1802" t="s">
        <v>6729</v>
      </c>
      <c r="B1802">
        <v>68304</v>
      </c>
      <c r="C1802" t="s">
        <v>4597</v>
      </c>
      <c r="D1802">
        <v>0</v>
      </c>
      <c r="E1802">
        <v>595556</v>
      </c>
      <c r="F1802" t="s">
        <v>2343</v>
      </c>
      <c r="G1802">
        <v>422</v>
      </c>
      <c r="H1802">
        <v>15</v>
      </c>
      <c r="I1802">
        <v>450</v>
      </c>
      <c r="J1802">
        <v>38</v>
      </c>
      <c r="K1802">
        <v>38</v>
      </c>
      <c r="L1802">
        <v>14</v>
      </c>
      <c r="M1802">
        <v>14</v>
      </c>
      <c r="N1802">
        <v>12</v>
      </c>
      <c r="P1802">
        <v>6</v>
      </c>
      <c r="Q1802">
        <v>25</v>
      </c>
      <c r="R1802">
        <v>1978</v>
      </c>
      <c r="U1802">
        <v>1978</v>
      </c>
      <c r="V1802">
        <v>5.5999999046325604</v>
      </c>
      <c r="W1802">
        <v>5.5999999046325604</v>
      </c>
      <c r="Z1802" t="s">
        <v>2363</v>
      </c>
      <c r="AA1802" t="s">
        <v>4598</v>
      </c>
      <c r="AB1802" t="s">
        <v>2712</v>
      </c>
      <c r="AC1802">
        <v>4</v>
      </c>
      <c r="AD1802">
        <v>3307009</v>
      </c>
      <c r="AE1802">
        <v>2019</v>
      </c>
    </row>
    <row r="1803" spans="1:31">
      <c r="A1803" t="s">
        <v>6729</v>
      </c>
      <c r="B1803">
        <v>45017</v>
      </c>
      <c r="C1803" t="s">
        <v>4599</v>
      </c>
      <c r="D1803">
        <v>0</v>
      </c>
      <c r="E1803">
        <v>597273</v>
      </c>
      <c r="F1803" t="s">
        <v>2343</v>
      </c>
      <c r="G1803">
        <v>422</v>
      </c>
      <c r="H1803">
        <v>17</v>
      </c>
      <c r="I1803">
        <v>460</v>
      </c>
      <c r="J1803">
        <v>40.799999999999997</v>
      </c>
      <c r="K1803">
        <v>40.799999999999997</v>
      </c>
      <c r="L1803">
        <v>14</v>
      </c>
      <c r="M1803">
        <v>14</v>
      </c>
      <c r="N1803">
        <v>14</v>
      </c>
      <c r="P1803">
        <v>6</v>
      </c>
      <c r="Q1803">
        <v>17</v>
      </c>
      <c r="R1803">
        <v>1978</v>
      </c>
      <c r="U1803">
        <v>1978</v>
      </c>
      <c r="V1803">
        <v>6.0999999046325604</v>
      </c>
      <c r="W1803">
        <v>5.0999999046325604</v>
      </c>
      <c r="Z1803" t="s">
        <v>2363</v>
      </c>
      <c r="AA1803" t="s">
        <v>4600</v>
      </c>
      <c r="AB1803" t="s">
        <v>2329</v>
      </c>
      <c r="AC1803">
        <v>4</v>
      </c>
      <c r="AD1803">
        <v>3307009</v>
      </c>
      <c r="AE1803">
        <v>2019</v>
      </c>
    </row>
    <row r="1804" spans="1:31">
      <c r="A1804" t="s">
        <v>6729</v>
      </c>
      <c r="B1804">
        <v>82488</v>
      </c>
      <c r="C1804" t="s">
        <v>4601</v>
      </c>
      <c r="D1804">
        <v>0</v>
      </c>
      <c r="E1804">
        <v>1266870</v>
      </c>
      <c r="F1804" t="s">
        <v>2343</v>
      </c>
      <c r="G1804">
        <v>422</v>
      </c>
      <c r="H1804">
        <v>15</v>
      </c>
      <c r="I1804">
        <v>300</v>
      </c>
      <c r="J1804">
        <v>47</v>
      </c>
      <c r="K1804">
        <v>47</v>
      </c>
      <c r="L1804">
        <v>12</v>
      </c>
      <c r="M1804">
        <v>12</v>
      </c>
      <c r="Q1804">
        <v>15</v>
      </c>
      <c r="R1804">
        <v>2014</v>
      </c>
      <c r="U1804">
        <v>2014</v>
      </c>
      <c r="V1804">
        <v>4</v>
      </c>
      <c r="W1804">
        <v>4</v>
      </c>
      <c r="Z1804" t="s">
        <v>2363</v>
      </c>
      <c r="AA1804" t="s">
        <v>4598</v>
      </c>
      <c r="AC1804">
        <v>4</v>
      </c>
      <c r="AD1804">
        <v>3307009</v>
      </c>
      <c r="AE1804">
        <v>2019</v>
      </c>
    </row>
    <row r="1805" spans="1:31">
      <c r="A1805" t="s">
        <v>6729</v>
      </c>
      <c r="B1805">
        <v>82487</v>
      </c>
      <c r="C1805" t="s">
        <v>4602</v>
      </c>
      <c r="D1805">
        <v>0</v>
      </c>
      <c r="E1805">
        <v>1266869</v>
      </c>
      <c r="F1805" t="s">
        <v>2343</v>
      </c>
      <c r="G1805">
        <v>422</v>
      </c>
      <c r="H1805">
        <v>15</v>
      </c>
      <c r="I1805">
        <v>300</v>
      </c>
      <c r="J1805">
        <v>47</v>
      </c>
      <c r="K1805">
        <v>47</v>
      </c>
      <c r="L1805">
        <v>12</v>
      </c>
      <c r="M1805">
        <v>12</v>
      </c>
      <c r="Q1805">
        <v>15</v>
      </c>
      <c r="R1805">
        <v>2014</v>
      </c>
      <c r="U1805">
        <v>2014</v>
      </c>
      <c r="V1805">
        <v>4</v>
      </c>
      <c r="W1805">
        <v>4</v>
      </c>
      <c r="Z1805" t="s">
        <v>2363</v>
      </c>
      <c r="AA1805" t="s">
        <v>4598</v>
      </c>
      <c r="AC1805">
        <v>4</v>
      </c>
      <c r="AD1805">
        <v>3307009</v>
      </c>
      <c r="AE1805">
        <v>2019</v>
      </c>
    </row>
    <row r="1806" spans="1:31">
      <c r="A1806" t="s">
        <v>6729</v>
      </c>
      <c r="B1806">
        <v>81599</v>
      </c>
      <c r="C1806" t="s">
        <v>4603</v>
      </c>
      <c r="D1806">
        <v>0</v>
      </c>
      <c r="E1806">
        <v>267711</v>
      </c>
      <c r="F1806" t="s">
        <v>2292</v>
      </c>
      <c r="G1806">
        <v>422</v>
      </c>
      <c r="H1806">
        <v>20</v>
      </c>
      <c r="I1806">
        <v>671</v>
      </c>
      <c r="J1806">
        <v>48.4</v>
      </c>
      <c r="K1806">
        <v>48.4</v>
      </c>
      <c r="L1806">
        <v>17.8</v>
      </c>
      <c r="M1806">
        <v>17.8</v>
      </c>
      <c r="N1806">
        <v>6</v>
      </c>
      <c r="Q1806">
        <v>29</v>
      </c>
      <c r="R1806">
        <v>1954</v>
      </c>
      <c r="U1806">
        <v>1954</v>
      </c>
      <c r="V1806">
        <v>3.70000004768371</v>
      </c>
      <c r="W1806">
        <v>3.70000004768371</v>
      </c>
      <c r="Z1806" t="s">
        <v>2363</v>
      </c>
      <c r="AA1806" t="s">
        <v>2345</v>
      </c>
      <c r="AC1806">
        <v>4</v>
      </c>
      <c r="AD1806">
        <v>3307009</v>
      </c>
      <c r="AE1806">
        <v>2019</v>
      </c>
    </row>
    <row r="1807" spans="1:31">
      <c r="A1807" t="s">
        <v>6729</v>
      </c>
      <c r="B1807">
        <v>74630</v>
      </c>
      <c r="C1807" t="s">
        <v>4604</v>
      </c>
      <c r="D1807">
        <v>0</v>
      </c>
      <c r="F1807" t="s">
        <v>2292</v>
      </c>
      <c r="G1807">
        <v>422</v>
      </c>
      <c r="H1807">
        <v>15</v>
      </c>
      <c r="I1807">
        <v>500</v>
      </c>
      <c r="J1807">
        <v>40</v>
      </c>
      <c r="K1807">
        <v>40</v>
      </c>
      <c r="L1807">
        <v>12</v>
      </c>
      <c r="M1807">
        <v>12</v>
      </c>
      <c r="N1807">
        <v>4</v>
      </c>
      <c r="P1807">
        <v>2</v>
      </c>
      <c r="Q1807">
        <v>30</v>
      </c>
      <c r="R1807">
        <v>2011</v>
      </c>
      <c r="U1807">
        <v>2011</v>
      </c>
      <c r="V1807">
        <v>6.0999999046325604</v>
      </c>
      <c r="W1807">
        <v>5.0999999046325604</v>
      </c>
      <c r="X1807" t="s">
        <v>4605</v>
      </c>
      <c r="Y1807" t="s">
        <v>4606</v>
      </c>
      <c r="Z1807" t="s">
        <v>2363</v>
      </c>
      <c r="AA1807" t="s">
        <v>4607</v>
      </c>
      <c r="AB1807" t="s">
        <v>4608</v>
      </c>
      <c r="AC1807">
        <v>4</v>
      </c>
      <c r="AD1807">
        <v>3307009</v>
      </c>
      <c r="AE1807">
        <v>2019</v>
      </c>
    </row>
    <row r="1808" spans="1:31">
      <c r="A1808" t="s">
        <v>6729</v>
      </c>
      <c r="B1808">
        <v>83663</v>
      </c>
      <c r="C1808" t="s">
        <v>4609</v>
      </c>
      <c r="D1808">
        <v>0</v>
      </c>
      <c r="E1808">
        <v>1284417</v>
      </c>
      <c r="F1808" t="s">
        <v>2343</v>
      </c>
      <c r="G1808">
        <v>422</v>
      </c>
      <c r="H1808">
        <v>18</v>
      </c>
      <c r="I1808">
        <v>900</v>
      </c>
      <c r="J1808">
        <v>47</v>
      </c>
      <c r="K1808">
        <v>47</v>
      </c>
      <c r="L1808">
        <v>12</v>
      </c>
      <c r="M1808">
        <v>12</v>
      </c>
      <c r="N1808">
        <v>35</v>
      </c>
      <c r="P1808">
        <v>12</v>
      </c>
      <c r="Q1808">
        <v>18</v>
      </c>
      <c r="R1808">
        <v>2017</v>
      </c>
      <c r="U1808">
        <v>2017</v>
      </c>
      <c r="V1808">
        <v>4</v>
      </c>
      <c r="W1808">
        <v>4</v>
      </c>
      <c r="Z1808" t="s">
        <v>2363</v>
      </c>
      <c r="AA1808" t="s">
        <v>2308</v>
      </c>
      <c r="AB1808" t="s">
        <v>4610</v>
      </c>
      <c r="AC1808">
        <v>4</v>
      </c>
      <c r="AD1808">
        <v>3307009</v>
      </c>
      <c r="AE1808">
        <v>2019</v>
      </c>
    </row>
    <row r="1809" spans="1:31">
      <c r="A1809" t="s">
        <v>6729</v>
      </c>
      <c r="B1809">
        <v>83662</v>
      </c>
      <c r="C1809" t="s">
        <v>4611</v>
      </c>
      <c r="D1809">
        <v>0</v>
      </c>
      <c r="E1809">
        <v>516699</v>
      </c>
      <c r="F1809" t="s">
        <v>2343</v>
      </c>
      <c r="G1809">
        <v>422</v>
      </c>
      <c r="H1809">
        <v>11</v>
      </c>
      <c r="I1809">
        <v>450</v>
      </c>
      <c r="J1809">
        <v>37.1</v>
      </c>
      <c r="K1809">
        <v>37.1</v>
      </c>
      <c r="L1809">
        <v>13.5</v>
      </c>
      <c r="M1809">
        <v>13.5</v>
      </c>
      <c r="N1809">
        <v>12</v>
      </c>
      <c r="P1809">
        <v>12</v>
      </c>
      <c r="Q1809">
        <v>17</v>
      </c>
      <c r="R1809">
        <v>1968</v>
      </c>
      <c r="U1809">
        <v>1968</v>
      </c>
      <c r="V1809">
        <v>5.4000000953674299</v>
      </c>
      <c r="W1809">
        <v>5.4000000953674299</v>
      </c>
      <c r="Z1809" t="s">
        <v>2363</v>
      </c>
      <c r="AA1809" t="s">
        <v>2644</v>
      </c>
      <c r="AC1809">
        <v>4</v>
      </c>
      <c r="AD1809">
        <v>3307009</v>
      </c>
      <c r="AE1809">
        <v>2019</v>
      </c>
    </row>
    <row r="1810" spans="1:31">
      <c r="A1810" t="s">
        <v>6729</v>
      </c>
      <c r="B1810">
        <v>8854</v>
      </c>
      <c r="C1810" t="s">
        <v>4612</v>
      </c>
      <c r="D1810">
        <v>0</v>
      </c>
      <c r="E1810">
        <v>637904</v>
      </c>
      <c r="F1810" t="s">
        <v>2343</v>
      </c>
      <c r="G1810">
        <v>422</v>
      </c>
      <c r="H1810">
        <v>22</v>
      </c>
      <c r="I1810">
        <v>400</v>
      </c>
      <c r="J1810">
        <v>44.2</v>
      </c>
      <c r="K1810">
        <v>44.2</v>
      </c>
      <c r="L1810">
        <v>14</v>
      </c>
      <c r="M1810">
        <v>14</v>
      </c>
      <c r="N1810">
        <v>16</v>
      </c>
      <c r="P1810">
        <v>30</v>
      </c>
      <c r="Q1810">
        <v>28</v>
      </c>
      <c r="R1810">
        <v>1981</v>
      </c>
      <c r="U1810">
        <v>1981</v>
      </c>
      <c r="V1810">
        <v>7.4000000953674299</v>
      </c>
      <c r="W1810">
        <v>7.4000000953674299</v>
      </c>
      <c r="Z1810" t="s">
        <v>2363</v>
      </c>
      <c r="AA1810" t="s">
        <v>4598</v>
      </c>
      <c r="AC1810">
        <v>4</v>
      </c>
      <c r="AD1810">
        <v>3307009</v>
      </c>
      <c r="AE1810">
        <v>2019</v>
      </c>
    </row>
    <row r="1811" spans="1:31">
      <c r="A1811" t="s">
        <v>6729</v>
      </c>
      <c r="B1811">
        <v>62180</v>
      </c>
      <c r="C1811" t="s">
        <v>3747</v>
      </c>
      <c r="D1811">
        <v>0</v>
      </c>
      <c r="E1811">
        <v>567402</v>
      </c>
      <c r="F1811" t="s">
        <v>2343</v>
      </c>
      <c r="G1811">
        <v>422</v>
      </c>
      <c r="H1811">
        <v>13</v>
      </c>
      <c r="I1811">
        <v>330</v>
      </c>
      <c r="J1811">
        <v>38</v>
      </c>
      <c r="K1811">
        <v>38</v>
      </c>
      <c r="L1811">
        <v>14.1</v>
      </c>
      <c r="M1811">
        <v>14.1</v>
      </c>
      <c r="N1811">
        <v>6</v>
      </c>
      <c r="P1811">
        <v>12</v>
      </c>
      <c r="Q1811">
        <v>13</v>
      </c>
      <c r="R1811">
        <v>1975</v>
      </c>
      <c r="U1811">
        <v>1975</v>
      </c>
      <c r="V1811">
        <v>3.5</v>
      </c>
      <c r="W1811">
        <v>3.5</v>
      </c>
      <c r="Z1811" t="s">
        <v>2363</v>
      </c>
      <c r="AA1811" t="s">
        <v>1561</v>
      </c>
      <c r="AB1811" t="s">
        <v>4613</v>
      </c>
      <c r="AC1811">
        <v>4</v>
      </c>
      <c r="AD1811">
        <v>3307009</v>
      </c>
      <c r="AE1811">
        <v>2019</v>
      </c>
    </row>
    <row r="1812" spans="1:31">
      <c r="A1812" t="s">
        <v>6729</v>
      </c>
      <c r="B1812">
        <v>67606</v>
      </c>
      <c r="C1812" t="s">
        <v>4614</v>
      </c>
      <c r="D1812">
        <v>0</v>
      </c>
      <c r="E1812">
        <v>534942</v>
      </c>
      <c r="F1812" t="s">
        <v>2343</v>
      </c>
      <c r="G1812">
        <v>422</v>
      </c>
      <c r="H1812">
        <v>14</v>
      </c>
      <c r="I1812">
        <v>400</v>
      </c>
      <c r="J1812">
        <v>40</v>
      </c>
      <c r="K1812">
        <v>40</v>
      </c>
      <c r="L1812">
        <v>12.8</v>
      </c>
      <c r="M1812">
        <v>12.8</v>
      </c>
      <c r="N1812">
        <v>12</v>
      </c>
      <c r="P1812">
        <v>18</v>
      </c>
      <c r="Q1812">
        <v>20</v>
      </c>
      <c r="R1812">
        <v>1972</v>
      </c>
      <c r="U1812">
        <v>1972</v>
      </c>
      <c r="V1812">
        <v>6</v>
      </c>
      <c r="W1812">
        <v>6</v>
      </c>
      <c r="Z1812" t="s">
        <v>2363</v>
      </c>
      <c r="AA1812" t="s">
        <v>4598</v>
      </c>
      <c r="AC1812">
        <v>4</v>
      </c>
      <c r="AD1812">
        <v>3307009</v>
      </c>
      <c r="AE1812">
        <v>2019</v>
      </c>
    </row>
    <row r="1813" spans="1:31">
      <c r="A1813" t="s">
        <v>6729</v>
      </c>
      <c r="B1813">
        <v>74755</v>
      </c>
      <c r="C1813" t="s">
        <v>4615</v>
      </c>
      <c r="D1813">
        <v>0</v>
      </c>
      <c r="E1813">
        <v>500812</v>
      </c>
      <c r="F1813" t="s">
        <v>2292</v>
      </c>
      <c r="G1813">
        <v>422</v>
      </c>
      <c r="H1813">
        <v>30</v>
      </c>
      <c r="I1813">
        <v>300</v>
      </c>
      <c r="J1813">
        <v>45</v>
      </c>
      <c r="K1813">
        <v>45</v>
      </c>
      <c r="L1813">
        <v>17.8</v>
      </c>
      <c r="M1813">
        <v>17.8</v>
      </c>
      <c r="N1813">
        <v>6</v>
      </c>
      <c r="P1813">
        <v>6</v>
      </c>
      <c r="Q1813">
        <v>44</v>
      </c>
      <c r="R1813">
        <v>1985</v>
      </c>
      <c r="U1813">
        <v>1985</v>
      </c>
      <c r="V1813">
        <v>5.3000001907348597</v>
      </c>
      <c r="W1813">
        <v>5.3000001907348597</v>
      </c>
      <c r="X1813" t="s">
        <v>4616</v>
      </c>
      <c r="Y1813" t="s">
        <v>4617</v>
      </c>
      <c r="Z1813" t="s">
        <v>2363</v>
      </c>
      <c r="AA1813" t="s">
        <v>2345</v>
      </c>
      <c r="AC1813">
        <v>4</v>
      </c>
      <c r="AD1813">
        <v>3307009</v>
      </c>
      <c r="AE1813">
        <v>2019</v>
      </c>
    </row>
    <row r="1814" spans="1:31">
      <c r="A1814" t="s">
        <v>6729</v>
      </c>
      <c r="B1814">
        <v>68519</v>
      </c>
      <c r="C1814" t="s">
        <v>4618</v>
      </c>
      <c r="D1814">
        <v>0</v>
      </c>
      <c r="E1814">
        <v>660582</v>
      </c>
      <c r="F1814" t="s">
        <v>2343</v>
      </c>
      <c r="G1814">
        <v>422</v>
      </c>
      <c r="H1814">
        <v>19</v>
      </c>
      <c r="I1814">
        <v>650</v>
      </c>
      <c r="J1814">
        <v>45</v>
      </c>
      <c r="K1814">
        <v>45</v>
      </c>
      <c r="L1814">
        <v>15</v>
      </c>
      <c r="M1814">
        <v>15</v>
      </c>
      <c r="N1814">
        <v>6</v>
      </c>
      <c r="P1814">
        <v>5</v>
      </c>
      <c r="Q1814">
        <v>27</v>
      </c>
      <c r="R1814">
        <v>1983</v>
      </c>
      <c r="U1814">
        <v>1983</v>
      </c>
      <c r="V1814">
        <v>5.5999999046325604</v>
      </c>
      <c r="W1814">
        <v>5.5999999046325604</v>
      </c>
      <c r="Z1814" t="s">
        <v>2363</v>
      </c>
      <c r="AA1814" t="s">
        <v>4598</v>
      </c>
      <c r="AC1814">
        <v>4</v>
      </c>
      <c r="AD1814">
        <v>3307009</v>
      </c>
      <c r="AE1814">
        <v>2019</v>
      </c>
    </row>
    <row r="1815" spans="1:31">
      <c r="A1815" t="s">
        <v>6729</v>
      </c>
      <c r="B1815">
        <v>61019</v>
      </c>
      <c r="C1815" t="s">
        <v>4619</v>
      </c>
      <c r="D1815">
        <v>0</v>
      </c>
      <c r="E1815">
        <v>595735</v>
      </c>
      <c r="F1815" t="s">
        <v>2343</v>
      </c>
      <c r="G1815">
        <v>422</v>
      </c>
      <c r="H1815">
        <v>15</v>
      </c>
      <c r="I1815">
        <v>400</v>
      </c>
      <c r="J1815">
        <v>38</v>
      </c>
      <c r="K1815">
        <v>38</v>
      </c>
      <c r="L1815">
        <v>14</v>
      </c>
      <c r="M1815">
        <v>14</v>
      </c>
      <c r="N1815">
        <v>20</v>
      </c>
      <c r="P1815">
        <v>6</v>
      </c>
      <c r="Q1815">
        <v>22</v>
      </c>
      <c r="R1815">
        <v>1978</v>
      </c>
      <c r="U1815">
        <v>1978</v>
      </c>
      <c r="V1815">
        <v>5.5999999046325604</v>
      </c>
      <c r="W1815">
        <v>5.5999999046325604</v>
      </c>
      <c r="Z1815" t="s">
        <v>2363</v>
      </c>
      <c r="AA1815" t="s">
        <v>4600</v>
      </c>
      <c r="AB1815" t="s">
        <v>2329</v>
      </c>
      <c r="AC1815">
        <v>4</v>
      </c>
      <c r="AD1815">
        <v>3307009</v>
      </c>
      <c r="AE1815">
        <v>2019</v>
      </c>
    </row>
    <row r="1816" spans="1:31">
      <c r="A1816" t="s">
        <v>6729</v>
      </c>
      <c r="B1816">
        <v>61415</v>
      </c>
      <c r="C1816" t="s">
        <v>4620</v>
      </c>
      <c r="D1816">
        <v>0</v>
      </c>
      <c r="E1816">
        <v>645482</v>
      </c>
      <c r="F1816" t="s">
        <v>2343</v>
      </c>
      <c r="G1816">
        <v>422</v>
      </c>
      <c r="H1816">
        <v>15</v>
      </c>
      <c r="I1816">
        <v>460</v>
      </c>
      <c r="J1816">
        <v>38.799999999999997</v>
      </c>
      <c r="K1816">
        <v>38.799999999999997</v>
      </c>
      <c r="L1816">
        <v>14</v>
      </c>
      <c r="M1816">
        <v>14</v>
      </c>
      <c r="N1816">
        <v>20</v>
      </c>
      <c r="P1816">
        <v>27</v>
      </c>
      <c r="Q1816">
        <v>22</v>
      </c>
      <c r="R1816">
        <v>1982</v>
      </c>
      <c r="U1816">
        <v>1982</v>
      </c>
      <c r="V1816">
        <v>5.5999999046325604</v>
      </c>
      <c r="W1816">
        <v>5.5999999046325604</v>
      </c>
      <c r="Z1816" t="s">
        <v>2363</v>
      </c>
      <c r="AA1816" t="s">
        <v>4598</v>
      </c>
      <c r="AC1816">
        <v>4</v>
      </c>
      <c r="AD1816">
        <v>3307009</v>
      </c>
      <c r="AE1816">
        <v>2019</v>
      </c>
    </row>
    <row r="1817" spans="1:31">
      <c r="A1817" t="s">
        <v>6729</v>
      </c>
      <c r="B1817">
        <v>46766</v>
      </c>
      <c r="C1817" t="s">
        <v>4621</v>
      </c>
      <c r="D1817">
        <v>0</v>
      </c>
      <c r="E1817">
        <v>1200644</v>
      </c>
      <c r="F1817" t="s">
        <v>2292</v>
      </c>
      <c r="G1817">
        <v>422</v>
      </c>
      <c r="H1817">
        <v>60</v>
      </c>
      <c r="I1817">
        <v>1700</v>
      </c>
      <c r="J1817">
        <v>129.5</v>
      </c>
      <c r="K1817">
        <v>145</v>
      </c>
      <c r="L1817">
        <v>36</v>
      </c>
      <c r="M1817">
        <v>36</v>
      </c>
      <c r="N1817">
        <v>61</v>
      </c>
      <c r="P1817">
        <v>15</v>
      </c>
      <c r="Q1817">
        <v>424</v>
      </c>
      <c r="R1817">
        <v>2007</v>
      </c>
      <c r="U1817">
        <v>2007</v>
      </c>
      <c r="V1817">
        <v>10</v>
      </c>
      <c r="W1817">
        <v>8</v>
      </c>
      <c r="Z1817" t="s">
        <v>2293</v>
      </c>
      <c r="AA1817" t="s">
        <v>2308</v>
      </c>
      <c r="AB1817" t="s">
        <v>2507</v>
      </c>
      <c r="AC1817">
        <v>4</v>
      </c>
      <c r="AD1817">
        <v>3202110</v>
      </c>
      <c r="AE1817">
        <v>2019</v>
      </c>
    </row>
    <row r="1818" spans="1:31">
      <c r="A1818" t="s">
        <v>6729</v>
      </c>
      <c r="B1818">
        <v>32958</v>
      </c>
      <c r="C1818" t="s">
        <v>4622</v>
      </c>
      <c r="D1818">
        <v>0</v>
      </c>
      <c r="E1818">
        <v>529099</v>
      </c>
      <c r="F1818" t="s">
        <v>2292</v>
      </c>
      <c r="G1818">
        <v>422</v>
      </c>
      <c r="H1818">
        <v>32</v>
      </c>
      <c r="I1818">
        <v>400</v>
      </c>
      <c r="J1818">
        <v>50</v>
      </c>
      <c r="K1818">
        <v>50</v>
      </c>
      <c r="L1818">
        <v>17</v>
      </c>
      <c r="M1818">
        <v>17</v>
      </c>
      <c r="N1818">
        <v>30</v>
      </c>
      <c r="Q1818">
        <v>200</v>
      </c>
      <c r="R1818">
        <v>1965</v>
      </c>
      <c r="U1818">
        <v>1965</v>
      </c>
      <c r="V1818">
        <v>3</v>
      </c>
      <c r="W1818">
        <v>3</v>
      </c>
      <c r="Z1818" t="s">
        <v>2293</v>
      </c>
      <c r="AA1818" t="s">
        <v>3403</v>
      </c>
      <c r="AC1818">
        <v>4</v>
      </c>
      <c r="AD1818">
        <v>3203941</v>
      </c>
      <c r="AE1818">
        <v>2019</v>
      </c>
    </row>
    <row r="1819" spans="1:31">
      <c r="A1819" t="s">
        <v>6729</v>
      </c>
      <c r="B1819">
        <v>4359</v>
      </c>
      <c r="C1819" t="s">
        <v>4623</v>
      </c>
      <c r="D1819">
        <v>0</v>
      </c>
      <c r="E1819">
        <v>506981</v>
      </c>
      <c r="F1819" t="s">
        <v>2292</v>
      </c>
      <c r="G1819">
        <v>422</v>
      </c>
      <c r="H1819">
        <v>9</v>
      </c>
      <c r="I1819">
        <v>500</v>
      </c>
      <c r="J1819">
        <v>33.5</v>
      </c>
      <c r="K1819">
        <v>33.5</v>
      </c>
      <c r="L1819">
        <v>12.2</v>
      </c>
      <c r="M1819">
        <v>12.2</v>
      </c>
      <c r="N1819">
        <v>16</v>
      </c>
      <c r="P1819">
        <v>12</v>
      </c>
      <c r="Q1819">
        <v>200</v>
      </c>
      <c r="R1819">
        <v>1967</v>
      </c>
      <c r="U1819">
        <v>1967</v>
      </c>
      <c r="V1819">
        <v>5.3000001907348597</v>
      </c>
      <c r="W1819">
        <v>1.20000004768371</v>
      </c>
      <c r="Z1819" t="s">
        <v>2293</v>
      </c>
      <c r="AA1819" t="s">
        <v>3403</v>
      </c>
      <c r="AC1819">
        <v>4</v>
      </c>
      <c r="AD1819">
        <v>3203941</v>
      </c>
      <c r="AE1819">
        <v>2019</v>
      </c>
    </row>
    <row r="1820" spans="1:31">
      <c r="A1820" t="s">
        <v>6729</v>
      </c>
      <c r="B1820">
        <v>69443</v>
      </c>
      <c r="C1820" t="s">
        <v>4624</v>
      </c>
      <c r="D1820">
        <v>0</v>
      </c>
      <c r="E1820">
        <v>273794</v>
      </c>
      <c r="F1820" t="s">
        <v>2292</v>
      </c>
      <c r="G1820">
        <v>422</v>
      </c>
      <c r="H1820">
        <v>9</v>
      </c>
      <c r="I1820">
        <v>300</v>
      </c>
      <c r="J1820">
        <v>33.5</v>
      </c>
      <c r="K1820">
        <v>33.5</v>
      </c>
      <c r="L1820">
        <v>12.2</v>
      </c>
      <c r="M1820">
        <v>12.2</v>
      </c>
      <c r="N1820">
        <v>14</v>
      </c>
      <c r="P1820">
        <v>15</v>
      </c>
      <c r="Q1820">
        <v>200</v>
      </c>
      <c r="R1820">
        <v>1957</v>
      </c>
      <c r="U1820">
        <v>1957</v>
      </c>
      <c r="V1820">
        <v>5</v>
      </c>
      <c r="W1820">
        <v>3</v>
      </c>
      <c r="Z1820" t="s">
        <v>2293</v>
      </c>
      <c r="AA1820" t="s">
        <v>3403</v>
      </c>
      <c r="AC1820">
        <v>4</v>
      </c>
      <c r="AD1820">
        <v>3203941</v>
      </c>
      <c r="AE1820">
        <v>2019</v>
      </c>
    </row>
    <row r="1821" spans="1:31">
      <c r="A1821" t="s">
        <v>6729</v>
      </c>
      <c r="B1821">
        <v>33994</v>
      </c>
      <c r="C1821" t="s">
        <v>4625</v>
      </c>
      <c r="D1821">
        <v>0</v>
      </c>
      <c r="E1821">
        <v>1038966</v>
      </c>
      <c r="F1821" t="s">
        <v>2288</v>
      </c>
      <c r="G1821">
        <v>329</v>
      </c>
      <c r="H1821">
        <v>338</v>
      </c>
      <c r="I1821">
        <v>1950</v>
      </c>
      <c r="J1821">
        <v>153.6</v>
      </c>
      <c r="K1821">
        <v>153.6</v>
      </c>
      <c r="L1821">
        <v>56</v>
      </c>
      <c r="M1821">
        <v>56</v>
      </c>
      <c r="N1821">
        <v>60</v>
      </c>
      <c r="P1821">
        <v>200</v>
      </c>
      <c r="Q1821">
        <v>38</v>
      </c>
      <c r="R1821">
        <v>1996</v>
      </c>
      <c r="U1821">
        <v>1996</v>
      </c>
      <c r="V1821">
        <v>9</v>
      </c>
      <c r="W1821">
        <v>7</v>
      </c>
      <c r="Z1821" t="s">
        <v>2298</v>
      </c>
      <c r="AA1821" t="s">
        <v>4626</v>
      </c>
      <c r="AC1821">
        <v>5</v>
      </c>
      <c r="AD1821">
        <v>1502332</v>
      </c>
      <c r="AE1821">
        <v>2019</v>
      </c>
    </row>
    <row r="1822" spans="1:31">
      <c r="A1822" t="s">
        <v>6729</v>
      </c>
      <c r="B1822">
        <v>69946</v>
      </c>
      <c r="C1822" t="s">
        <v>2157</v>
      </c>
      <c r="D1822">
        <v>0</v>
      </c>
      <c r="E1822">
        <v>910306</v>
      </c>
      <c r="F1822" t="s">
        <v>2946</v>
      </c>
      <c r="G1822">
        <v>310</v>
      </c>
      <c r="H1822">
        <v>7854</v>
      </c>
      <c r="I1822">
        <v>22540</v>
      </c>
      <c r="J1822">
        <v>673</v>
      </c>
      <c r="K1822">
        <v>710</v>
      </c>
      <c r="L1822">
        <v>78</v>
      </c>
      <c r="M1822">
        <v>78</v>
      </c>
      <c r="N1822">
        <v>136</v>
      </c>
      <c r="Q1822">
        <v>16500</v>
      </c>
      <c r="R1822">
        <v>1987</v>
      </c>
      <c r="U1822">
        <v>1987</v>
      </c>
      <c r="V1822">
        <v>33.099998474121001</v>
      </c>
      <c r="W1822">
        <v>16</v>
      </c>
      <c r="Z1822" t="s">
        <v>2303</v>
      </c>
      <c r="AA1822" t="s">
        <v>3035</v>
      </c>
      <c r="AC1822">
        <v>5</v>
      </c>
      <c r="AD1822">
        <v>3978498</v>
      </c>
      <c r="AE1822">
        <v>2019</v>
      </c>
    </row>
    <row r="1823" spans="1:31">
      <c r="A1823" t="s">
        <v>6729</v>
      </c>
      <c r="B1823">
        <v>27501</v>
      </c>
      <c r="C1823" t="s">
        <v>4627</v>
      </c>
      <c r="D1823">
        <v>0</v>
      </c>
      <c r="E1823">
        <v>552818</v>
      </c>
      <c r="F1823" t="s">
        <v>2946</v>
      </c>
      <c r="G1823">
        <v>310</v>
      </c>
      <c r="H1823">
        <v>10811</v>
      </c>
      <c r="I1823">
        <v>32000</v>
      </c>
      <c r="J1823">
        <v>677</v>
      </c>
      <c r="K1823">
        <v>720.5</v>
      </c>
      <c r="L1823">
        <v>95</v>
      </c>
      <c r="M1823">
        <v>95</v>
      </c>
      <c r="N1823">
        <v>130</v>
      </c>
      <c r="Q1823">
        <v>24500</v>
      </c>
      <c r="R1823">
        <v>1973</v>
      </c>
      <c r="U1823">
        <v>1973</v>
      </c>
      <c r="V1823">
        <v>34.099998474121001</v>
      </c>
      <c r="W1823">
        <v>13.800000190734799</v>
      </c>
      <c r="Z1823" t="s">
        <v>2303</v>
      </c>
      <c r="AA1823" t="s">
        <v>3035</v>
      </c>
      <c r="AC1823">
        <v>5</v>
      </c>
      <c r="AD1823">
        <v>3978498</v>
      </c>
      <c r="AE1823">
        <v>2019</v>
      </c>
    </row>
    <row r="1824" spans="1:31">
      <c r="A1824" t="s">
        <v>6729</v>
      </c>
      <c r="B1824">
        <v>70933</v>
      </c>
      <c r="C1824" t="s">
        <v>2158</v>
      </c>
      <c r="D1824">
        <v>0</v>
      </c>
      <c r="E1824">
        <v>910308</v>
      </c>
      <c r="F1824" t="s">
        <v>2946</v>
      </c>
      <c r="G1824">
        <v>310</v>
      </c>
      <c r="H1824">
        <v>7854</v>
      </c>
      <c r="I1824">
        <v>22540</v>
      </c>
      <c r="J1824">
        <v>673</v>
      </c>
      <c r="K1824">
        <v>710</v>
      </c>
      <c r="L1824">
        <v>78</v>
      </c>
      <c r="M1824">
        <v>78</v>
      </c>
      <c r="N1824">
        <v>136</v>
      </c>
      <c r="Q1824">
        <v>16500</v>
      </c>
      <c r="R1824">
        <v>1987</v>
      </c>
      <c r="U1824">
        <v>1987</v>
      </c>
      <c r="V1824">
        <v>33.099998474121001</v>
      </c>
      <c r="W1824">
        <v>16.299999237060501</v>
      </c>
      <c r="Z1824" t="s">
        <v>2303</v>
      </c>
      <c r="AA1824" t="s">
        <v>3035</v>
      </c>
      <c r="AC1824">
        <v>5</v>
      </c>
      <c r="AD1824">
        <v>3978498</v>
      </c>
      <c r="AE1824">
        <v>2019</v>
      </c>
    </row>
    <row r="1825" spans="1:31">
      <c r="A1825" t="s">
        <v>6729</v>
      </c>
      <c r="B1825">
        <v>63785</v>
      </c>
      <c r="C1825" t="s">
        <v>4628</v>
      </c>
      <c r="D1825">
        <v>0</v>
      </c>
      <c r="E1825">
        <v>541868</v>
      </c>
      <c r="F1825" t="s">
        <v>2946</v>
      </c>
      <c r="G1825">
        <v>310</v>
      </c>
      <c r="H1825">
        <v>13976</v>
      </c>
      <c r="I1825">
        <v>28500</v>
      </c>
      <c r="J1825">
        <v>774.7</v>
      </c>
      <c r="K1825">
        <v>813.2</v>
      </c>
      <c r="L1825">
        <v>90</v>
      </c>
      <c r="M1825">
        <v>90</v>
      </c>
      <c r="N1825">
        <v>143</v>
      </c>
      <c r="Q1825">
        <v>16000</v>
      </c>
      <c r="R1825">
        <v>1972</v>
      </c>
      <c r="U1825">
        <v>1972</v>
      </c>
      <c r="V1825">
        <v>36.5</v>
      </c>
      <c r="W1825">
        <v>15.5</v>
      </c>
      <c r="Z1825" t="s">
        <v>2303</v>
      </c>
      <c r="AA1825" t="s">
        <v>2335</v>
      </c>
      <c r="AC1825">
        <v>5</v>
      </c>
      <c r="AD1825">
        <v>3978498</v>
      </c>
      <c r="AE1825">
        <v>2019</v>
      </c>
    </row>
    <row r="1826" spans="1:31">
      <c r="A1826" t="s">
        <v>6729</v>
      </c>
      <c r="B1826">
        <v>27502</v>
      </c>
      <c r="C1826" t="s">
        <v>4629</v>
      </c>
      <c r="D1826">
        <v>0</v>
      </c>
      <c r="E1826">
        <v>552819</v>
      </c>
      <c r="F1826" t="s">
        <v>2946</v>
      </c>
      <c r="G1826">
        <v>310</v>
      </c>
      <c r="H1826">
        <v>10811</v>
      </c>
      <c r="I1826">
        <v>32000</v>
      </c>
      <c r="J1826">
        <v>677</v>
      </c>
      <c r="K1826">
        <v>720.5</v>
      </c>
      <c r="L1826">
        <v>95</v>
      </c>
      <c r="M1826">
        <v>95</v>
      </c>
      <c r="N1826">
        <v>130</v>
      </c>
      <c r="Q1826">
        <v>24500</v>
      </c>
      <c r="R1826">
        <v>1974</v>
      </c>
      <c r="U1826">
        <v>1974</v>
      </c>
      <c r="V1826">
        <v>34.099998474121001</v>
      </c>
      <c r="W1826">
        <v>13.800000190734799</v>
      </c>
      <c r="Z1826" t="s">
        <v>2303</v>
      </c>
      <c r="AA1826" t="s">
        <v>3035</v>
      </c>
      <c r="AC1826">
        <v>5</v>
      </c>
      <c r="AD1826">
        <v>3978498</v>
      </c>
      <c r="AE1826">
        <v>2019</v>
      </c>
    </row>
    <row r="1827" spans="1:31">
      <c r="A1827" t="s">
        <v>6729</v>
      </c>
      <c r="B1827">
        <v>70936</v>
      </c>
      <c r="C1827" t="s">
        <v>2159</v>
      </c>
      <c r="D1827">
        <v>0</v>
      </c>
      <c r="E1827">
        <v>910307</v>
      </c>
      <c r="F1827" t="s">
        <v>2946</v>
      </c>
      <c r="G1827">
        <v>310</v>
      </c>
      <c r="H1827">
        <v>7854</v>
      </c>
      <c r="I1827">
        <v>22540</v>
      </c>
      <c r="J1827">
        <v>673</v>
      </c>
      <c r="K1827">
        <v>710</v>
      </c>
      <c r="L1827">
        <v>78</v>
      </c>
      <c r="M1827">
        <v>78</v>
      </c>
      <c r="N1827">
        <v>136</v>
      </c>
      <c r="Q1827">
        <v>16500</v>
      </c>
      <c r="R1827">
        <v>1987</v>
      </c>
      <c r="U1827">
        <v>1987</v>
      </c>
      <c r="V1827">
        <v>33.099998474121001</v>
      </c>
      <c r="W1827">
        <v>16.299999237060501</v>
      </c>
      <c r="Z1827" t="s">
        <v>2303</v>
      </c>
      <c r="AA1827" t="s">
        <v>3035</v>
      </c>
      <c r="AC1827">
        <v>5</v>
      </c>
      <c r="AD1827">
        <v>3978498</v>
      </c>
      <c r="AE1827">
        <v>2019</v>
      </c>
    </row>
    <row r="1828" spans="1:31">
      <c r="A1828" t="s">
        <v>6729</v>
      </c>
      <c r="B1828">
        <v>8901</v>
      </c>
      <c r="C1828" t="s">
        <v>2624</v>
      </c>
      <c r="D1828">
        <v>0</v>
      </c>
      <c r="E1828">
        <v>1039137</v>
      </c>
      <c r="F1828" t="s">
        <v>2334</v>
      </c>
      <c r="G1828">
        <v>359</v>
      </c>
      <c r="H1828">
        <v>84</v>
      </c>
      <c r="I1828">
        <v>1400</v>
      </c>
      <c r="J1828">
        <v>139</v>
      </c>
      <c r="K1828">
        <v>139</v>
      </c>
      <c r="L1828">
        <v>38</v>
      </c>
      <c r="M1828">
        <v>40</v>
      </c>
      <c r="N1828">
        <v>40.200000000000003</v>
      </c>
      <c r="P1828">
        <v>600</v>
      </c>
      <c r="R1828">
        <v>1996</v>
      </c>
      <c r="U1828">
        <v>1996</v>
      </c>
      <c r="V1828">
        <v>10</v>
      </c>
      <c r="W1828">
        <v>8</v>
      </c>
      <c r="Z1828" t="s">
        <v>2402</v>
      </c>
      <c r="AA1828" t="s">
        <v>2109</v>
      </c>
      <c r="AB1828" t="s">
        <v>2329</v>
      </c>
      <c r="AC1828">
        <v>5</v>
      </c>
      <c r="AD1828">
        <v>309889</v>
      </c>
      <c r="AE1828">
        <v>2019</v>
      </c>
    </row>
    <row r="1829" spans="1:31">
      <c r="A1829" t="s">
        <v>6729</v>
      </c>
      <c r="B1829">
        <v>79360</v>
      </c>
      <c r="C1829" t="s">
        <v>4630</v>
      </c>
      <c r="D1829">
        <v>0</v>
      </c>
      <c r="E1829">
        <v>1244577</v>
      </c>
      <c r="F1829" t="s">
        <v>2292</v>
      </c>
      <c r="G1829">
        <v>422</v>
      </c>
      <c r="I1829">
        <v>6700</v>
      </c>
      <c r="J1829">
        <v>302</v>
      </c>
      <c r="K1829">
        <v>302</v>
      </c>
      <c r="L1829">
        <v>64</v>
      </c>
      <c r="M1829">
        <v>64</v>
      </c>
      <c r="N1829">
        <v>110</v>
      </c>
      <c r="Q1829">
        <v>6272</v>
      </c>
      <c r="R1829">
        <v>2014</v>
      </c>
      <c r="U1829">
        <v>2014</v>
      </c>
      <c r="V1829">
        <v>21.100000381469702</v>
      </c>
      <c r="W1829">
        <v>7</v>
      </c>
      <c r="X1829" t="s">
        <v>4631</v>
      </c>
      <c r="Z1829" t="s">
        <v>2293</v>
      </c>
      <c r="AA1829" t="s">
        <v>2507</v>
      </c>
      <c r="AC1829">
        <v>5</v>
      </c>
      <c r="AD1829">
        <v>3201311</v>
      </c>
      <c r="AE1829">
        <v>2019</v>
      </c>
    </row>
    <row r="1830" spans="1:31">
      <c r="A1830" t="s">
        <v>6729</v>
      </c>
      <c r="B1830">
        <v>30273</v>
      </c>
      <c r="C1830" t="s">
        <v>4632</v>
      </c>
      <c r="D1830">
        <v>0</v>
      </c>
      <c r="E1830">
        <v>1076186</v>
      </c>
      <c r="F1830" t="s">
        <v>2292</v>
      </c>
      <c r="G1830">
        <v>422</v>
      </c>
      <c r="H1830">
        <v>446</v>
      </c>
      <c r="I1830">
        <v>4200</v>
      </c>
      <c r="J1830">
        <v>183.1</v>
      </c>
      <c r="K1830">
        <v>201</v>
      </c>
      <c r="L1830">
        <v>56</v>
      </c>
      <c r="M1830">
        <v>56</v>
      </c>
      <c r="N1830">
        <v>50</v>
      </c>
      <c r="Q1830">
        <v>1500</v>
      </c>
      <c r="R1830">
        <v>1999</v>
      </c>
      <c r="U1830">
        <v>1999</v>
      </c>
      <c r="V1830">
        <v>14</v>
      </c>
      <c r="W1830">
        <v>9</v>
      </c>
      <c r="Z1830" t="s">
        <v>2293</v>
      </c>
      <c r="AA1830" t="s">
        <v>2507</v>
      </c>
      <c r="AC1830">
        <v>5</v>
      </c>
      <c r="AD1830">
        <v>3201311</v>
      </c>
      <c r="AE1830">
        <v>2019</v>
      </c>
    </row>
    <row r="1831" spans="1:31">
      <c r="A1831" t="s">
        <v>6729</v>
      </c>
      <c r="B1831">
        <v>30567</v>
      </c>
      <c r="C1831" t="s">
        <v>4633</v>
      </c>
      <c r="D1831">
        <v>0</v>
      </c>
      <c r="E1831">
        <v>1097129</v>
      </c>
      <c r="F1831" t="s">
        <v>2292</v>
      </c>
      <c r="G1831">
        <v>422</v>
      </c>
      <c r="H1831">
        <v>446</v>
      </c>
      <c r="I1831">
        <v>4200</v>
      </c>
      <c r="J1831">
        <v>183.1</v>
      </c>
      <c r="K1831">
        <v>201</v>
      </c>
      <c r="L1831">
        <v>56</v>
      </c>
      <c r="M1831">
        <v>56</v>
      </c>
      <c r="N1831">
        <v>50</v>
      </c>
      <c r="Q1831">
        <v>1500</v>
      </c>
      <c r="R1831">
        <v>2000</v>
      </c>
      <c r="U1831">
        <v>2000</v>
      </c>
      <c r="V1831">
        <v>14</v>
      </c>
      <c r="W1831">
        <v>9</v>
      </c>
      <c r="Z1831" t="s">
        <v>2293</v>
      </c>
      <c r="AA1831" t="s">
        <v>2507</v>
      </c>
      <c r="AC1831">
        <v>5</v>
      </c>
      <c r="AD1831">
        <v>3201311</v>
      </c>
      <c r="AE1831">
        <v>2019</v>
      </c>
    </row>
    <row r="1832" spans="1:31">
      <c r="A1832" t="s">
        <v>6729</v>
      </c>
      <c r="B1832">
        <v>81466</v>
      </c>
      <c r="C1832" t="s">
        <v>4634</v>
      </c>
      <c r="D1832">
        <v>0</v>
      </c>
      <c r="E1832">
        <v>1244582</v>
      </c>
      <c r="F1832" t="s">
        <v>2292</v>
      </c>
      <c r="G1832">
        <v>422</v>
      </c>
      <c r="H1832">
        <v>1265</v>
      </c>
      <c r="I1832">
        <v>6700</v>
      </c>
      <c r="J1832">
        <v>302</v>
      </c>
      <c r="K1832">
        <v>302</v>
      </c>
      <c r="L1832">
        <v>64</v>
      </c>
      <c r="M1832">
        <v>64</v>
      </c>
      <c r="N1832">
        <v>110</v>
      </c>
      <c r="Q1832">
        <v>6272</v>
      </c>
      <c r="R1832">
        <v>2014</v>
      </c>
      <c r="U1832">
        <v>2014</v>
      </c>
      <c r="V1832">
        <v>21.100000381469702</v>
      </c>
      <c r="W1832">
        <v>7</v>
      </c>
      <c r="X1832" t="s">
        <v>4635</v>
      </c>
      <c r="Y1832" t="s">
        <v>3296</v>
      </c>
      <c r="Z1832" t="s">
        <v>2293</v>
      </c>
      <c r="AA1832" t="s">
        <v>2507</v>
      </c>
      <c r="AC1832">
        <v>5</v>
      </c>
      <c r="AD1832">
        <v>3201311</v>
      </c>
      <c r="AE1832">
        <v>2019</v>
      </c>
    </row>
    <row r="1833" spans="1:31">
      <c r="A1833" t="s">
        <v>6729</v>
      </c>
      <c r="B1833">
        <v>81467</v>
      </c>
      <c r="C1833" t="s">
        <v>4636</v>
      </c>
      <c r="D1833">
        <v>0</v>
      </c>
      <c r="E1833">
        <v>1244583</v>
      </c>
      <c r="F1833" t="s">
        <v>2292</v>
      </c>
      <c r="G1833">
        <v>422</v>
      </c>
      <c r="H1833">
        <v>1265</v>
      </c>
      <c r="I1833">
        <v>6700</v>
      </c>
      <c r="J1833">
        <v>302</v>
      </c>
      <c r="K1833">
        <v>302</v>
      </c>
      <c r="L1833">
        <v>64</v>
      </c>
      <c r="M1833">
        <v>64</v>
      </c>
      <c r="N1833">
        <v>110</v>
      </c>
      <c r="Q1833">
        <v>6272</v>
      </c>
      <c r="R1833">
        <v>2014</v>
      </c>
      <c r="U1833">
        <v>2014</v>
      </c>
      <c r="V1833">
        <v>21.100000381469702</v>
      </c>
      <c r="W1833">
        <v>7</v>
      </c>
      <c r="X1833" t="s">
        <v>4635</v>
      </c>
      <c r="Y1833" t="s">
        <v>4637</v>
      </c>
      <c r="Z1833" t="s">
        <v>2293</v>
      </c>
      <c r="AA1833" t="s">
        <v>2507</v>
      </c>
      <c r="AC1833">
        <v>5</v>
      </c>
      <c r="AD1833">
        <v>3201311</v>
      </c>
      <c r="AE1833">
        <v>2019</v>
      </c>
    </row>
    <row r="1834" spans="1:31">
      <c r="A1834" t="s">
        <v>6729</v>
      </c>
      <c r="B1834">
        <v>81468</v>
      </c>
      <c r="C1834" t="s">
        <v>4638</v>
      </c>
      <c r="D1834">
        <v>0</v>
      </c>
      <c r="E1834">
        <v>1244581</v>
      </c>
      <c r="F1834" t="s">
        <v>2292</v>
      </c>
      <c r="G1834">
        <v>422</v>
      </c>
      <c r="H1834">
        <v>1265</v>
      </c>
      <c r="I1834">
        <v>6700</v>
      </c>
      <c r="J1834">
        <v>302</v>
      </c>
      <c r="K1834">
        <v>302</v>
      </c>
      <c r="L1834">
        <v>64</v>
      </c>
      <c r="M1834">
        <v>64</v>
      </c>
      <c r="N1834">
        <v>110</v>
      </c>
      <c r="Q1834">
        <v>6272</v>
      </c>
      <c r="R1834">
        <v>2014</v>
      </c>
      <c r="U1834">
        <v>2014</v>
      </c>
      <c r="V1834">
        <v>21.100000381469702</v>
      </c>
      <c r="W1834">
        <v>7</v>
      </c>
      <c r="X1834" t="s">
        <v>4635</v>
      </c>
      <c r="Y1834" t="s">
        <v>3296</v>
      </c>
      <c r="Z1834" t="s">
        <v>2293</v>
      </c>
      <c r="AA1834" t="s">
        <v>2507</v>
      </c>
      <c r="AC1834">
        <v>5</v>
      </c>
      <c r="AD1834">
        <v>3201311</v>
      </c>
      <c r="AE1834">
        <v>2019</v>
      </c>
    </row>
    <row r="1835" spans="1:31">
      <c r="A1835" t="s">
        <v>6729</v>
      </c>
      <c r="B1835">
        <v>45023</v>
      </c>
      <c r="C1835" t="s">
        <v>4639</v>
      </c>
      <c r="D1835">
        <v>0</v>
      </c>
      <c r="E1835">
        <v>1136268</v>
      </c>
      <c r="F1835" t="s">
        <v>2292</v>
      </c>
      <c r="G1835">
        <v>422</v>
      </c>
      <c r="H1835">
        <v>558</v>
      </c>
      <c r="I1835">
        <v>4000</v>
      </c>
      <c r="J1835">
        <v>221.7</v>
      </c>
      <c r="K1835">
        <v>240</v>
      </c>
      <c r="L1835">
        <v>54</v>
      </c>
      <c r="M1835">
        <v>54</v>
      </c>
      <c r="N1835">
        <v>63.8</v>
      </c>
      <c r="Q1835">
        <v>2758</v>
      </c>
      <c r="R1835">
        <v>2003</v>
      </c>
      <c r="U1835">
        <v>2003</v>
      </c>
      <c r="V1835">
        <v>14.699999809265099</v>
      </c>
      <c r="W1835">
        <v>8</v>
      </c>
      <c r="X1835" t="s">
        <v>4640</v>
      </c>
      <c r="Y1835" t="s">
        <v>3599</v>
      </c>
      <c r="Z1835" t="s">
        <v>2293</v>
      </c>
      <c r="AA1835" t="s">
        <v>2507</v>
      </c>
      <c r="AC1835">
        <v>5</v>
      </c>
      <c r="AD1835">
        <v>3201311</v>
      </c>
      <c r="AE1835">
        <v>2019</v>
      </c>
    </row>
    <row r="1836" spans="1:31">
      <c r="A1836" t="s">
        <v>6729</v>
      </c>
      <c r="B1836">
        <v>28495</v>
      </c>
      <c r="C1836" t="s">
        <v>4641</v>
      </c>
      <c r="D1836">
        <v>0</v>
      </c>
      <c r="E1836">
        <v>1088474</v>
      </c>
      <c r="F1836" t="s">
        <v>2292</v>
      </c>
      <c r="G1836">
        <v>422</v>
      </c>
      <c r="H1836">
        <v>446</v>
      </c>
      <c r="I1836">
        <v>4200</v>
      </c>
      <c r="J1836">
        <v>183.1</v>
      </c>
      <c r="K1836">
        <v>201</v>
      </c>
      <c r="L1836">
        <v>56</v>
      </c>
      <c r="M1836">
        <v>56</v>
      </c>
      <c r="N1836">
        <v>50</v>
      </c>
      <c r="Q1836">
        <v>1500</v>
      </c>
      <c r="R1836">
        <v>2000</v>
      </c>
      <c r="U1836">
        <v>2000</v>
      </c>
      <c r="V1836">
        <v>14</v>
      </c>
      <c r="W1836">
        <v>9</v>
      </c>
      <c r="Z1836" t="s">
        <v>2293</v>
      </c>
      <c r="AA1836" t="s">
        <v>2507</v>
      </c>
      <c r="AC1836">
        <v>5</v>
      </c>
      <c r="AD1836">
        <v>3201311</v>
      </c>
      <c r="AE1836">
        <v>2019</v>
      </c>
    </row>
    <row r="1837" spans="1:31">
      <c r="A1837" t="s">
        <v>6729</v>
      </c>
      <c r="B1837">
        <v>22852</v>
      </c>
      <c r="C1837" t="s">
        <v>4642</v>
      </c>
      <c r="D1837">
        <v>0</v>
      </c>
      <c r="E1837">
        <v>1076184</v>
      </c>
      <c r="F1837" t="s">
        <v>2292</v>
      </c>
      <c r="G1837">
        <v>422</v>
      </c>
      <c r="H1837">
        <v>446</v>
      </c>
      <c r="I1837">
        <v>4200</v>
      </c>
      <c r="J1837">
        <v>183.1</v>
      </c>
      <c r="K1837">
        <v>201</v>
      </c>
      <c r="L1837">
        <v>56</v>
      </c>
      <c r="M1837">
        <v>56</v>
      </c>
      <c r="N1837">
        <v>50</v>
      </c>
      <c r="Q1837">
        <v>1500</v>
      </c>
      <c r="R1837">
        <v>1999</v>
      </c>
      <c r="U1837">
        <v>1999</v>
      </c>
      <c r="V1837">
        <v>14</v>
      </c>
      <c r="W1837">
        <v>9</v>
      </c>
      <c r="Z1837" t="s">
        <v>2293</v>
      </c>
      <c r="AA1837" t="s">
        <v>2507</v>
      </c>
      <c r="AC1837">
        <v>5</v>
      </c>
      <c r="AD1837">
        <v>3201311</v>
      </c>
      <c r="AE1837">
        <v>2019</v>
      </c>
    </row>
    <row r="1838" spans="1:31">
      <c r="A1838" t="s">
        <v>6729</v>
      </c>
      <c r="B1838">
        <v>82597</v>
      </c>
      <c r="C1838" t="s">
        <v>4643</v>
      </c>
      <c r="D1838">
        <v>0</v>
      </c>
      <c r="E1838">
        <v>1244594</v>
      </c>
      <c r="F1838" t="s">
        <v>2292</v>
      </c>
      <c r="G1838">
        <v>422</v>
      </c>
      <c r="H1838">
        <v>1268</v>
      </c>
      <c r="I1838">
        <v>6700</v>
      </c>
      <c r="J1838">
        <v>278.39999999999998</v>
      </c>
      <c r="K1838">
        <v>302</v>
      </c>
      <c r="L1838">
        <v>64</v>
      </c>
      <c r="M1838">
        <v>64</v>
      </c>
      <c r="N1838">
        <v>110</v>
      </c>
      <c r="Q1838">
        <v>6272</v>
      </c>
      <c r="R1838">
        <v>2015</v>
      </c>
      <c r="U1838">
        <v>2015</v>
      </c>
      <c r="V1838">
        <v>21.100000381469702</v>
      </c>
      <c r="W1838">
        <v>7</v>
      </c>
      <c r="Z1838" t="s">
        <v>2293</v>
      </c>
      <c r="AA1838" t="s">
        <v>2507</v>
      </c>
      <c r="AC1838">
        <v>5</v>
      </c>
      <c r="AD1838">
        <v>3201311</v>
      </c>
      <c r="AE1838">
        <v>2019</v>
      </c>
    </row>
    <row r="1839" spans="1:31">
      <c r="A1839" t="s">
        <v>6729</v>
      </c>
      <c r="B1839">
        <v>40144</v>
      </c>
      <c r="C1839" t="s">
        <v>4644</v>
      </c>
      <c r="D1839">
        <v>0</v>
      </c>
      <c r="E1839">
        <v>1124426</v>
      </c>
      <c r="F1839" t="s">
        <v>2292</v>
      </c>
      <c r="G1839">
        <v>422</v>
      </c>
      <c r="H1839">
        <v>756</v>
      </c>
      <c r="I1839">
        <v>6780</v>
      </c>
      <c r="J1839">
        <v>239.5</v>
      </c>
      <c r="K1839">
        <v>260</v>
      </c>
      <c r="L1839">
        <v>60</v>
      </c>
      <c r="M1839">
        <v>60</v>
      </c>
      <c r="N1839">
        <v>71.5</v>
      </c>
      <c r="Q1839">
        <v>3718</v>
      </c>
      <c r="R1839">
        <v>2002</v>
      </c>
      <c r="U1839">
        <v>2002</v>
      </c>
      <c r="V1839">
        <v>16.799999237060501</v>
      </c>
      <c r="W1839">
        <v>8.5</v>
      </c>
      <c r="X1839" t="s">
        <v>4640</v>
      </c>
      <c r="Y1839" t="s">
        <v>3599</v>
      </c>
      <c r="Z1839" t="s">
        <v>2293</v>
      </c>
      <c r="AA1839" t="s">
        <v>2507</v>
      </c>
      <c r="AC1839">
        <v>5</v>
      </c>
      <c r="AD1839">
        <v>3201311</v>
      </c>
      <c r="AE1839">
        <v>2019</v>
      </c>
    </row>
    <row r="1840" spans="1:31">
      <c r="A1840" t="s">
        <v>6729</v>
      </c>
      <c r="B1840">
        <v>81469</v>
      </c>
      <c r="C1840" t="s">
        <v>4645</v>
      </c>
      <c r="D1840">
        <v>0</v>
      </c>
      <c r="E1840">
        <v>1244585</v>
      </c>
      <c r="F1840" t="s">
        <v>2292</v>
      </c>
      <c r="G1840">
        <v>422</v>
      </c>
      <c r="H1840">
        <v>1283</v>
      </c>
      <c r="I1840">
        <v>6000</v>
      </c>
      <c r="J1840">
        <v>294</v>
      </c>
      <c r="K1840">
        <v>294</v>
      </c>
      <c r="L1840">
        <v>64</v>
      </c>
      <c r="M1840">
        <v>64</v>
      </c>
      <c r="N1840">
        <v>100</v>
      </c>
      <c r="Q1840">
        <v>6772</v>
      </c>
      <c r="R1840">
        <v>2014</v>
      </c>
      <c r="U1840">
        <v>2014</v>
      </c>
      <c r="V1840">
        <v>19.5</v>
      </c>
      <c r="W1840">
        <v>8</v>
      </c>
      <c r="Z1840" t="s">
        <v>2293</v>
      </c>
      <c r="AA1840" t="s">
        <v>2507</v>
      </c>
      <c r="AC1840">
        <v>5</v>
      </c>
      <c r="AD1840">
        <v>3201311</v>
      </c>
      <c r="AE1840">
        <v>2019</v>
      </c>
    </row>
    <row r="1841" spans="1:31">
      <c r="A1841" t="s">
        <v>6729</v>
      </c>
      <c r="B1841">
        <v>81470</v>
      </c>
      <c r="C1841" t="s">
        <v>4646</v>
      </c>
      <c r="D1841">
        <v>0</v>
      </c>
      <c r="E1841">
        <v>1244589</v>
      </c>
      <c r="F1841" t="s">
        <v>2292</v>
      </c>
      <c r="G1841">
        <v>422</v>
      </c>
      <c r="H1841">
        <v>1283</v>
      </c>
      <c r="I1841">
        <v>6000</v>
      </c>
      <c r="J1841">
        <v>294</v>
      </c>
      <c r="K1841">
        <v>294</v>
      </c>
      <c r="L1841">
        <v>64</v>
      </c>
      <c r="M1841">
        <v>64</v>
      </c>
      <c r="N1841">
        <v>100</v>
      </c>
      <c r="Q1841">
        <v>6772</v>
      </c>
      <c r="R1841">
        <v>2014</v>
      </c>
      <c r="U1841">
        <v>2014</v>
      </c>
      <c r="V1841">
        <v>19.5</v>
      </c>
      <c r="W1841">
        <v>8</v>
      </c>
      <c r="Z1841" t="s">
        <v>2293</v>
      </c>
      <c r="AA1841" t="s">
        <v>2507</v>
      </c>
      <c r="AC1841">
        <v>5</v>
      </c>
      <c r="AD1841">
        <v>3201311</v>
      </c>
      <c r="AE1841">
        <v>2019</v>
      </c>
    </row>
    <row r="1842" spans="1:31">
      <c r="A1842" t="s">
        <v>6729</v>
      </c>
      <c r="B1842">
        <v>81471</v>
      </c>
      <c r="C1842" t="s">
        <v>4647</v>
      </c>
      <c r="D1842">
        <v>0</v>
      </c>
      <c r="E1842">
        <v>1244587</v>
      </c>
      <c r="F1842" t="s">
        <v>2292</v>
      </c>
      <c r="G1842">
        <v>422</v>
      </c>
      <c r="H1842">
        <v>1283</v>
      </c>
      <c r="I1842">
        <v>6000</v>
      </c>
      <c r="J1842">
        <v>294</v>
      </c>
      <c r="K1842">
        <v>294</v>
      </c>
      <c r="L1842">
        <v>64</v>
      </c>
      <c r="M1842">
        <v>64</v>
      </c>
      <c r="N1842">
        <v>100</v>
      </c>
      <c r="Q1842">
        <v>6772</v>
      </c>
      <c r="R1842">
        <v>2014</v>
      </c>
      <c r="U1842">
        <v>2014</v>
      </c>
      <c r="V1842">
        <v>19.5</v>
      </c>
      <c r="W1842">
        <v>8</v>
      </c>
      <c r="Z1842" t="s">
        <v>2293</v>
      </c>
      <c r="AA1842" t="s">
        <v>2507</v>
      </c>
      <c r="AC1842">
        <v>5</v>
      </c>
      <c r="AD1842">
        <v>3201311</v>
      </c>
      <c r="AE1842">
        <v>2019</v>
      </c>
    </row>
    <row r="1843" spans="1:31">
      <c r="A1843" t="s">
        <v>6729</v>
      </c>
      <c r="B1843">
        <v>81472</v>
      </c>
      <c r="C1843" t="s">
        <v>4648</v>
      </c>
      <c r="D1843">
        <v>0</v>
      </c>
      <c r="E1843">
        <v>1246522</v>
      </c>
      <c r="F1843" t="s">
        <v>2292</v>
      </c>
      <c r="G1843">
        <v>422</v>
      </c>
      <c r="H1843">
        <v>1283</v>
      </c>
      <c r="I1843">
        <v>6000</v>
      </c>
      <c r="J1843">
        <v>294</v>
      </c>
      <c r="K1843">
        <v>294</v>
      </c>
      <c r="L1843">
        <v>64</v>
      </c>
      <c r="M1843">
        <v>64</v>
      </c>
      <c r="N1843">
        <v>100</v>
      </c>
      <c r="Q1843">
        <v>6772</v>
      </c>
      <c r="R1843">
        <v>2014</v>
      </c>
      <c r="U1843">
        <v>2014</v>
      </c>
      <c r="V1843">
        <v>19.5</v>
      </c>
      <c r="W1843">
        <v>8</v>
      </c>
      <c r="Z1843" t="s">
        <v>2293</v>
      </c>
      <c r="AA1843" t="s">
        <v>2507</v>
      </c>
      <c r="AC1843">
        <v>5</v>
      </c>
      <c r="AD1843">
        <v>3201311</v>
      </c>
      <c r="AE1843">
        <v>2019</v>
      </c>
    </row>
    <row r="1844" spans="1:31">
      <c r="A1844" t="s">
        <v>6729</v>
      </c>
      <c r="B1844">
        <v>30272</v>
      </c>
      <c r="C1844" t="s">
        <v>4649</v>
      </c>
      <c r="D1844">
        <v>0</v>
      </c>
      <c r="E1844">
        <v>1076117</v>
      </c>
      <c r="F1844" t="s">
        <v>2292</v>
      </c>
      <c r="G1844">
        <v>422</v>
      </c>
      <c r="H1844">
        <v>446</v>
      </c>
      <c r="I1844">
        <v>4200</v>
      </c>
      <c r="J1844">
        <v>183.1</v>
      </c>
      <c r="K1844">
        <v>201</v>
      </c>
      <c r="L1844">
        <v>56</v>
      </c>
      <c r="M1844">
        <v>56</v>
      </c>
      <c r="N1844">
        <v>50</v>
      </c>
      <c r="Q1844">
        <v>1500</v>
      </c>
      <c r="R1844">
        <v>1999</v>
      </c>
      <c r="U1844">
        <v>1999</v>
      </c>
      <c r="V1844">
        <v>14</v>
      </c>
      <c r="W1844">
        <v>9</v>
      </c>
      <c r="Z1844" t="s">
        <v>2293</v>
      </c>
      <c r="AA1844" t="s">
        <v>2507</v>
      </c>
      <c r="AC1844">
        <v>5</v>
      </c>
      <c r="AD1844">
        <v>3201311</v>
      </c>
      <c r="AE1844">
        <v>2019</v>
      </c>
    </row>
    <row r="1845" spans="1:31">
      <c r="A1845" t="s">
        <v>6729</v>
      </c>
      <c r="B1845">
        <v>82598</v>
      </c>
      <c r="C1845" t="s">
        <v>4650</v>
      </c>
      <c r="D1845">
        <v>0</v>
      </c>
      <c r="E1845">
        <v>1246521</v>
      </c>
      <c r="F1845" t="s">
        <v>2292</v>
      </c>
      <c r="G1845">
        <v>422</v>
      </c>
      <c r="H1845">
        <v>1283</v>
      </c>
      <c r="I1845">
        <v>6000</v>
      </c>
      <c r="J1845">
        <v>294</v>
      </c>
      <c r="K1845">
        <v>294</v>
      </c>
      <c r="L1845">
        <v>64</v>
      </c>
      <c r="M1845">
        <v>64</v>
      </c>
      <c r="N1845">
        <v>100</v>
      </c>
      <c r="Q1845">
        <v>6772</v>
      </c>
      <c r="R1845">
        <v>2015</v>
      </c>
      <c r="U1845">
        <v>2015</v>
      </c>
      <c r="V1845">
        <v>19.5</v>
      </c>
      <c r="W1845">
        <v>8</v>
      </c>
      <c r="Z1845" t="s">
        <v>2293</v>
      </c>
      <c r="AA1845" t="s">
        <v>2507</v>
      </c>
      <c r="AC1845">
        <v>5</v>
      </c>
      <c r="AD1845">
        <v>3201311</v>
      </c>
      <c r="AE1845">
        <v>2019</v>
      </c>
    </row>
    <row r="1846" spans="1:31">
      <c r="A1846" t="s">
        <v>6729</v>
      </c>
      <c r="B1846">
        <v>28500</v>
      </c>
      <c r="C1846" t="s">
        <v>4651</v>
      </c>
      <c r="D1846">
        <v>0</v>
      </c>
      <c r="E1846">
        <v>1076182</v>
      </c>
      <c r="F1846" t="s">
        <v>2292</v>
      </c>
      <c r="G1846">
        <v>422</v>
      </c>
      <c r="H1846">
        <v>446</v>
      </c>
      <c r="I1846">
        <v>4200</v>
      </c>
      <c r="J1846">
        <v>183.1</v>
      </c>
      <c r="K1846">
        <v>201</v>
      </c>
      <c r="L1846">
        <v>56</v>
      </c>
      <c r="M1846">
        <v>56</v>
      </c>
      <c r="N1846">
        <v>50</v>
      </c>
      <c r="Q1846">
        <v>1500</v>
      </c>
      <c r="R1846">
        <v>2000</v>
      </c>
      <c r="U1846">
        <v>2000</v>
      </c>
      <c r="V1846">
        <v>14</v>
      </c>
      <c r="W1846">
        <v>9</v>
      </c>
      <c r="Z1846" t="s">
        <v>2293</v>
      </c>
      <c r="AA1846" t="s">
        <v>2507</v>
      </c>
      <c r="AC1846">
        <v>5</v>
      </c>
      <c r="AD1846">
        <v>3201311</v>
      </c>
      <c r="AE1846">
        <v>2019</v>
      </c>
    </row>
    <row r="1847" spans="1:31">
      <c r="A1847" t="s">
        <v>6729</v>
      </c>
      <c r="B1847">
        <v>79354</v>
      </c>
      <c r="C1847" t="s">
        <v>4652</v>
      </c>
      <c r="D1847">
        <v>0</v>
      </c>
      <c r="E1847">
        <v>1244588</v>
      </c>
      <c r="F1847" t="s">
        <v>2292</v>
      </c>
      <c r="G1847">
        <v>422</v>
      </c>
      <c r="H1847">
        <v>1283</v>
      </c>
      <c r="I1847">
        <v>6000</v>
      </c>
      <c r="J1847">
        <v>294</v>
      </c>
      <c r="K1847">
        <v>294</v>
      </c>
      <c r="L1847">
        <v>64</v>
      </c>
      <c r="M1847">
        <v>64</v>
      </c>
      <c r="N1847">
        <v>100</v>
      </c>
      <c r="Q1847">
        <v>6772</v>
      </c>
      <c r="R1847">
        <v>2014</v>
      </c>
      <c r="U1847">
        <v>2014</v>
      </c>
      <c r="V1847">
        <v>19.5</v>
      </c>
      <c r="W1847">
        <v>8</v>
      </c>
      <c r="Z1847" t="s">
        <v>2293</v>
      </c>
      <c r="AA1847" t="s">
        <v>2507</v>
      </c>
      <c r="AC1847">
        <v>5</v>
      </c>
      <c r="AD1847">
        <v>3201311</v>
      </c>
      <c r="AE1847">
        <v>2019</v>
      </c>
    </row>
    <row r="1848" spans="1:31">
      <c r="A1848" t="s">
        <v>6729</v>
      </c>
      <c r="B1848">
        <v>81473</v>
      </c>
      <c r="C1848" t="s">
        <v>4653</v>
      </c>
      <c r="D1848">
        <v>0</v>
      </c>
      <c r="E1848">
        <v>1244579</v>
      </c>
      <c r="F1848" t="s">
        <v>2292</v>
      </c>
      <c r="G1848">
        <v>422</v>
      </c>
      <c r="H1848">
        <v>1283</v>
      </c>
      <c r="I1848">
        <v>6000</v>
      </c>
      <c r="J1848">
        <v>294</v>
      </c>
      <c r="K1848">
        <v>294</v>
      </c>
      <c r="L1848">
        <v>64</v>
      </c>
      <c r="M1848">
        <v>64</v>
      </c>
      <c r="N1848">
        <v>100</v>
      </c>
      <c r="Q1848">
        <v>6772</v>
      </c>
      <c r="R1848">
        <v>2014</v>
      </c>
      <c r="U1848">
        <v>2014</v>
      </c>
      <c r="V1848">
        <v>19.5</v>
      </c>
      <c r="W1848">
        <v>8</v>
      </c>
      <c r="Z1848" t="s">
        <v>2293</v>
      </c>
      <c r="AA1848" t="s">
        <v>2507</v>
      </c>
      <c r="AC1848">
        <v>5</v>
      </c>
      <c r="AD1848">
        <v>3201311</v>
      </c>
      <c r="AE1848">
        <v>2019</v>
      </c>
    </row>
    <row r="1849" spans="1:31">
      <c r="A1849" t="s">
        <v>6729</v>
      </c>
      <c r="B1849">
        <v>79358</v>
      </c>
      <c r="C1849" t="s">
        <v>4654</v>
      </c>
      <c r="D1849">
        <v>0</v>
      </c>
      <c r="E1849">
        <v>1244578</v>
      </c>
      <c r="F1849" t="s">
        <v>2292</v>
      </c>
      <c r="G1849">
        <v>422</v>
      </c>
      <c r="H1849">
        <v>1283</v>
      </c>
      <c r="I1849">
        <v>6000</v>
      </c>
      <c r="J1849">
        <v>294</v>
      </c>
      <c r="K1849">
        <v>294</v>
      </c>
      <c r="L1849">
        <v>64</v>
      </c>
      <c r="M1849">
        <v>64</v>
      </c>
      <c r="N1849">
        <v>100</v>
      </c>
      <c r="Q1849">
        <v>6772</v>
      </c>
      <c r="R1849">
        <v>2013</v>
      </c>
      <c r="U1849">
        <v>2013</v>
      </c>
      <c r="V1849">
        <v>19.5</v>
      </c>
      <c r="W1849">
        <v>8</v>
      </c>
      <c r="Z1849" t="s">
        <v>2293</v>
      </c>
      <c r="AA1849" t="s">
        <v>2507</v>
      </c>
      <c r="AC1849">
        <v>5</v>
      </c>
      <c r="AD1849">
        <v>3201311</v>
      </c>
      <c r="AE1849">
        <v>2019</v>
      </c>
    </row>
    <row r="1850" spans="1:31">
      <c r="A1850" t="s">
        <v>6729</v>
      </c>
      <c r="B1850">
        <v>24028</v>
      </c>
      <c r="C1850" t="s">
        <v>4655</v>
      </c>
      <c r="D1850">
        <v>0</v>
      </c>
      <c r="E1850">
        <v>1076183</v>
      </c>
      <c r="F1850" t="s">
        <v>2292</v>
      </c>
      <c r="G1850">
        <v>422</v>
      </c>
      <c r="H1850">
        <v>446</v>
      </c>
      <c r="I1850">
        <v>4200</v>
      </c>
      <c r="J1850">
        <v>183.1</v>
      </c>
      <c r="K1850">
        <v>201</v>
      </c>
      <c r="L1850">
        <v>56</v>
      </c>
      <c r="M1850">
        <v>56</v>
      </c>
      <c r="N1850">
        <v>50</v>
      </c>
      <c r="Q1850">
        <v>1500</v>
      </c>
      <c r="R1850">
        <v>1999</v>
      </c>
      <c r="U1850">
        <v>1999</v>
      </c>
      <c r="V1850">
        <v>14</v>
      </c>
      <c r="W1850">
        <v>9</v>
      </c>
      <c r="Z1850" t="s">
        <v>2293</v>
      </c>
      <c r="AA1850" t="s">
        <v>2507</v>
      </c>
      <c r="AC1850">
        <v>5</v>
      </c>
      <c r="AD1850">
        <v>3201311</v>
      </c>
      <c r="AE1850">
        <v>2019</v>
      </c>
    </row>
    <row r="1851" spans="1:31">
      <c r="A1851" t="s">
        <v>6729</v>
      </c>
      <c r="B1851">
        <v>52188</v>
      </c>
      <c r="C1851" t="s">
        <v>4656</v>
      </c>
      <c r="D1851">
        <v>0</v>
      </c>
      <c r="E1851">
        <v>1214383</v>
      </c>
      <c r="F1851" t="s">
        <v>2292</v>
      </c>
      <c r="G1851">
        <v>422</v>
      </c>
      <c r="H1851">
        <v>989</v>
      </c>
      <c r="I1851">
        <v>6140</v>
      </c>
      <c r="J1851">
        <v>285</v>
      </c>
      <c r="K1851">
        <v>285</v>
      </c>
      <c r="L1851">
        <v>64</v>
      </c>
      <c r="M1851">
        <v>64</v>
      </c>
      <c r="N1851">
        <v>94.6</v>
      </c>
      <c r="Q1851">
        <v>5390</v>
      </c>
      <c r="R1851">
        <v>2008</v>
      </c>
      <c r="U1851">
        <v>2008</v>
      </c>
      <c r="V1851">
        <v>19.399999618530199</v>
      </c>
      <c r="W1851">
        <v>10</v>
      </c>
      <c r="Z1851" t="s">
        <v>2293</v>
      </c>
      <c r="AA1851" t="s">
        <v>2507</v>
      </c>
      <c r="AC1851">
        <v>5</v>
      </c>
      <c r="AD1851">
        <v>3201311</v>
      </c>
      <c r="AE1851">
        <v>2019</v>
      </c>
    </row>
    <row r="1852" spans="1:31">
      <c r="A1852" t="s">
        <v>6729</v>
      </c>
      <c r="B1852">
        <v>30577</v>
      </c>
      <c r="C1852" t="s">
        <v>4657</v>
      </c>
      <c r="D1852">
        <v>0</v>
      </c>
      <c r="E1852">
        <v>1091051</v>
      </c>
      <c r="F1852" t="s">
        <v>2292</v>
      </c>
      <c r="G1852">
        <v>422</v>
      </c>
      <c r="H1852">
        <v>464</v>
      </c>
      <c r="I1852">
        <v>4000</v>
      </c>
      <c r="J1852">
        <v>220.5</v>
      </c>
      <c r="K1852">
        <v>238</v>
      </c>
      <c r="L1852">
        <v>54</v>
      </c>
      <c r="M1852">
        <v>54</v>
      </c>
      <c r="N1852">
        <v>59</v>
      </c>
      <c r="Q1852">
        <v>2259</v>
      </c>
      <c r="R1852">
        <v>2000</v>
      </c>
      <c r="U1852">
        <v>2000</v>
      </c>
      <c r="V1852">
        <v>16</v>
      </c>
      <c r="W1852">
        <v>6</v>
      </c>
      <c r="X1852" t="s">
        <v>4640</v>
      </c>
      <c r="Y1852" t="s">
        <v>3599</v>
      </c>
      <c r="Z1852" t="s">
        <v>2293</v>
      </c>
      <c r="AA1852" t="s">
        <v>2507</v>
      </c>
      <c r="AC1852">
        <v>5</v>
      </c>
      <c r="AD1852">
        <v>3201311</v>
      </c>
      <c r="AE1852">
        <v>2019</v>
      </c>
    </row>
    <row r="1853" spans="1:31">
      <c r="A1853" t="s">
        <v>6729</v>
      </c>
      <c r="B1853">
        <v>81474</v>
      </c>
      <c r="C1853" t="s">
        <v>4658</v>
      </c>
      <c r="D1853">
        <v>0</v>
      </c>
      <c r="E1853">
        <v>1244586</v>
      </c>
      <c r="F1853" t="s">
        <v>2292</v>
      </c>
      <c r="G1853">
        <v>422</v>
      </c>
      <c r="H1853">
        <v>1283</v>
      </c>
      <c r="I1853">
        <v>6000</v>
      </c>
      <c r="J1853">
        <v>294</v>
      </c>
      <c r="K1853">
        <v>294</v>
      </c>
      <c r="L1853">
        <v>64</v>
      </c>
      <c r="M1853">
        <v>64</v>
      </c>
      <c r="N1853">
        <v>100</v>
      </c>
      <c r="Q1853">
        <v>6772</v>
      </c>
      <c r="R1853">
        <v>2014</v>
      </c>
      <c r="U1853">
        <v>2014</v>
      </c>
      <c r="V1853">
        <v>19.5</v>
      </c>
      <c r="W1853">
        <v>8</v>
      </c>
      <c r="Z1853" t="s">
        <v>2293</v>
      </c>
      <c r="AA1853" t="s">
        <v>2507</v>
      </c>
      <c r="AC1853">
        <v>5</v>
      </c>
      <c r="AD1853">
        <v>3201311</v>
      </c>
      <c r="AE1853">
        <v>2019</v>
      </c>
    </row>
    <row r="1854" spans="1:31">
      <c r="A1854" t="s">
        <v>6729</v>
      </c>
      <c r="B1854">
        <v>81475</v>
      </c>
      <c r="C1854" t="s">
        <v>4659</v>
      </c>
      <c r="D1854">
        <v>0</v>
      </c>
      <c r="E1854">
        <v>1244584</v>
      </c>
      <c r="F1854" t="s">
        <v>2292</v>
      </c>
      <c r="G1854">
        <v>422</v>
      </c>
      <c r="H1854">
        <v>1283</v>
      </c>
      <c r="I1854">
        <v>6000</v>
      </c>
      <c r="J1854">
        <v>294</v>
      </c>
      <c r="K1854">
        <v>294</v>
      </c>
      <c r="L1854">
        <v>64</v>
      </c>
      <c r="M1854">
        <v>64</v>
      </c>
      <c r="N1854">
        <v>100</v>
      </c>
      <c r="Q1854">
        <v>6772</v>
      </c>
      <c r="R1854">
        <v>2014</v>
      </c>
      <c r="U1854">
        <v>2014</v>
      </c>
      <c r="V1854">
        <v>19.5</v>
      </c>
      <c r="W1854">
        <v>8</v>
      </c>
      <c r="Z1854" t="s">
        <v>2293</v>
      </c>
      <c r="AA1854" t="s">
        <v>2507</v>
      </c>
      <c r="AC1854">
        <v>5</v>
      </c>
      <c r="AD1854">
        <v>3201311</v>
      </c>
      <c r="AE1854">
        <v>2019</v>
      </c>
    </row>
    <row r="1855" spans="1:31">
      <c r="A1855" t="s">
        <v>6729</v>
      </c>
      <c r="B1855">
        <v>40142</v>
      </c>
      <c r="C1855" t="s">
        <v>4660</v>
      </c>
      <c r="D1855">
        <v>0</v>
      </c>
      <c r="E1855">
        <v>1122403</v>
      </c>
      <c r="F1855" t="s">
        <v>2292</v>
      </c>
      <c r="G1855">
        <v>422</v>
      </c>
      <c r="H1855">
        <v>544</v>
      </c>
      <c r="I1855">
        <v>4000</v>
      </c>
      <c r="J1855">
        <v>220.5</v>
      </c>
      <c r="K1855">
        <v>238</v>
      </c>
      <c r="L1855">
        <v>54</v>
      </c>
      <c r="M1855">
        <v>54</v>
      </c>
      <c r="N1855">
        <v>60.5</v>
      </c>
      <c r="Q1855">
        <v>2171</v>
      </c>
      <c r="R1855">
        <v>2002</v>
      </c>
      <c r="U1855">
        <v>2002</v>
      </c>
      <c r="V1855">
        <v>13.5</v>
      </c>
      <c r="W1855">
        <v>8</v>
      </c>
      <c r="X1855" t="s">
        <v>4640</v>
      </c>
      <c r="Y1855" t="s">
        <v>3599</v>
      </c>
      <c r="Z1855" t="s">
        <v>2293</v>
      </c>
      <c r="AA1855" t="s">
        <v>2797</v>
      </c>
      <c r="AC1855">
        <v>5</v>
      </c>
      <c r="AD1855">
        <v>3201311</v>
      </c>
      <c r="AE1855">
        <v>2019</v>
      </c>
    </row>
    <row r="1856" spans="1:31">
      <c r="A1856" t="s">
        <v>6729</v>
      </c>
      <c r="B1856">
        <v>30160</v>
      </c>
      <c r="C1856" t="s">
        <v>4661</v>
      </c>
      <c r="D1856">
        <v>0</v>
      </c>
      <c r="E1856">
        <v>1088475</v>
      </c>
      <c r="F1856" t="s">
        <v>2292</v>
      </c>
      <c r="G1856">
        <v>422</v>
      </c>
      <c r="H1856">
        <v>446</v>
      </c>
      <c r="I1856">
        <v>4200</v>
      </c>
      <c r="J1856">
        <v>183.1</v>
      </c>
      <c r="K1856">
        <v>201</v>
      </c>
      <c r="L1856">
        <v>56</v>
      </c>
      <c r="M1856">
        <v>56</v>
      </c>
      <c r="N1856">
        <v>50</v>
      </c>
      <c r="Q1856">
        <v>1500</v>
      </c>
      <c r="R1856">
        <v>2000</v>
      </c>
      <c r="U1856">
        <v>2000</v>
      </c>
      <c r="V1856">
        <v>14</v>
      </c>
      <c r="W1856">
        <v>9</v>
      </c>
      <c r="Z1856" t="s">
        <v>2293</v>
      </c>
      <c r="AA1856" t="s">
        <v>2507</v>
      </c>
      <c r="AC1856">
        <v>5</v>
      </c>
      <c r="AD1856">
        <v>3201311</v>
      </c>
      <c r="AE1856">
        <v>2019</v>
      </c>
    </row>
    <row r="1857" spans="1:31">
      <c r="A1857" t="s">
        <v>6729</v>
      </c>
      <c r="B1857">
        <v>24215</v>
      </c>
      <c r="C1857" t="s">
        <v>4662</v>
      </c>
      <c r="D1857">
        <v>0</v>
      </c>
      <c r="E1857">
        <v>1076230</v>
      </c>
      <c r="F1857" t="s">
        <v>2292</v>
      </c>
      <c r="G1857">
        <v>422</v>
      </c>
      <c r="H1857">
        <v>350</v>
      </c>
      <c r="I1857">
        <v>4200</v>
      </c>
      <c r="J1857">
        <v>220</v>
      </c>
      <c r="K1857">
        <v>220</v>
      </c>
      <c r="L1857">
        <v>46</v>
      </c>
      <c r="M1857">
        <v>46</v>
      </c>
      <c r="N1857">
        <v>55</v>
      </c>
      <c r="Q1857">
        <v>850</v>
      </c>
      <c r="R1857">
        <v>1999</v>
      </c>
      <c r="U1857">
        <v>1999</v>
      </c>
      <c r="V1857">
        <v>15.199999809265099</v>
      </c>
      <c r="W1857">
        <v>8</v>
      </c>
      <c r="Z1857" t="s">
        <v>2293</v>
      </c>
      <c r="AA1857" t="s">
        <v>2294</v>
      </c>
      <c r="AC1857">
        <v>5</v>
      </c>
      <c r="AD1857">
        <v>3201311</v>
      </c>
      <c r="AE1857">
        <v>2019</v>
      </c>
    </row>
    <row r="1858" spans="1:31">
      <c r="A1858" t="s">
        <v>6729</v>
      </c>
      <c r="B1858">
        <v>45025</v>
      </c>
      <c r="C1858" t="s">
        <v>4663</v>
      </c>
      <c r="D1858">
        <v>0</v>
      </c>
      <c r="E1858">
        <v>1141952</v>
      </c>
      <c r="F1858" t="s">
        <v>2292</v>
      </c>
      <c r="G1858">
        <v>422</v>
      </c>
      <c r="H1858">
        <v>558</v>
      </c>
      <c r="I1858">
        <v>4000</v>
      </c>
      <c r="J1858">
        <v>221.7</v>
      </c>
      <c r="K1858">
        <v>240</v>
      </c>
      <c r="L1858">
        <v>54</v>
      </c>
      <c r="M1858">
        <v>54</v>
      </c>
      <c r="N1858">
        <v>63.8</v>
      </c>
      <c r="Q1858">
        <v>2758</v>
      </c>
      <c r="R1858">
        <v>2003</v>
      </c>
      <c r="U1858">
        <v>2003</v>
      </c>
      <c r="V1858">
        <v>14.699999809265099</v>
      </c>
      <c r="W1858">
        <v>8</v>
      </c>
      <c r="X1858" t="s">
        <v>4640</v>
      </c>
      <c r="Y1858" t="s">
        <v>3599</v>
      </c>
      <c r="Z1858" t="s">
        <v>2293</v>
      </c>
      <c r="AA1858" t="s">
        <v>2294</v>
      </c>
      <c r="AC1858">
        <v>5</v>
      </c>
      <c r="AD1858">
        <v>3201311</v>
      </c>
      <c r="AE1858">
        <v>2019</v>
      </c>
    </row>
    <row r="1859" spans="1:31">
      <c r="A1859" t="s">
        <v>6729</v>
      </c>
      <c r="B1859">
        <v>45026</v>
      </c>
      <c r="C1859" t="s">
        <v>4664</v>
      </c>
      <c r="D1859">
        <v>0</v>
      </c>
      <c r="E1859">
        <v>1144440</v>
      </c>
      <c r="F1859" t="s">
        <v>2292</v>
      </c>
      <c r="G1859">
        <v>422</v>
      </c>
      <c r="H1859">
        <v>558</v>
      </c>
      <c r="I1859">
        <v>4000</v>
      </c>
      <c r="J1859">
        <v>221.7</v>
      </c>
      <c r="K1859">
        <v>240</v>
      </c>
      <c r="L1859">
        <v>54</v>
      </c>
      <c r="M1859">
        <v>54</v>
      </c>
      <c r="N1859">
        <v>63.8</v>
      </c>
      <c r="Q1859">
        <v>2758</v>
      </c>
      <c r="R1859">
        <v>2003</v>
      </c>
      <c r="U1859">
        <v>2003</v>
      </c>
      <c r="V1859">
        <v>14.699999809265099</v>
      </c>
      <c r="W1859">
        <v>8</v>
      </c>
      <c r="X1859" t="s">
        <v>4640</v>
      </c>
      <c r="Y1859" t="s">
        <v>3599</v>
      </c>
      <c r="Z1859" t="s">
        <v>2293</v>
      </c>
      <c r="AA1859" t="s">
        <v>2294</v>
      </c>
      <c r="AC1859">
        <v>5</v>
      </c>
      <c r="AD1859">
        <v>3201311</v>
      </c>
      <c r="AE1859">
        <v>2019</v>
      </c>
    </row>
    <row r="1860" spans="1:31">
      <c r="A1860" t="s">
        <v>6729</v>
      </c>
      <c r="B1860">
        <v>40143</v>
      </c>
      <c r="C1860" t="s">
        <v>4665</v>
      </c>
      <c r="D1860">
        <v>0</v>
      </c>
      <c r="E1860">
        <v>1108573</v>
      </c>
      <c r="F1860" t="s">
        <v>2292</v>
      </c>
      <c r="G1860">
        <v>422</v>
      </c>
      <c r="H1860">
        <v>544</v>
      </c>
      <c r="I1860">
        <v>4000</v>
      </c>
      <c r="J1860">
        <v>220.5</v>
      </c>
      <c r="K1860">
        <v>238</v>
      </c>
      <c r="L1860">
        <v>54</v>
      </c>
      <c r="M1860">
        <v>54</v>
      </c>
      <c r="N1860">
        <v>60.5</v>
      </c>
      <c r="Q1860">
        <v>2171</v>
      </c>
      <c r="R1860">
        <v>2001</v>
      </c>
      <c r="U1860">
        <v>2001</v>
      </c>
      <c r="V1860">
        <v>13.5</v>
      </c>
      <c r="W1860">
        <v>8</v>
      </c>
      <c r="X1860" t="s">
        <v>4640</v>
      </c>
      <c r="Y1860" t="s">
        <v>3599</v>
      </c>
      <c r="Z1860" t="s">
        <v>2293</v>
      </c>
      <c r="AA1860" t="s">
        <v>2507</v>
      </c>
      <c r="AC1860">
        <v>5</v>
      </c>
      <c r="AD1860">
        <v>3201311</v>
      </c>
      <c r="AE1860">
        <v>2019</v>
      </c>
    </row>
    <row r="1861" spans="1:31">
      <c r="A1861" t="s">
        <v>6729</v>
      </c>
      <c r="B1861">
        <v>52184</v>
      </c>
      <c r="C1861" t="s">
        <v>4666</v>
      </c>
      <c r="D1861">
        <v>0</v>
      </c>
      <c r="E1861">
        <v>1205155</v>
      </c>
      <c r="F1861" t="s">
        <v>2292</v>
      </c>
      <c r="G1861">
        <v>422</v>
      </c>
      <c r="H1861">
        <v>558</v>
      </c>
      <c r="I1861">
        <v>4000</v>
      </c>
      <c r="J1861">
        <v>240</v>
      </c>
      <c r="K1861">
        <v>240</v>
      </c>
      <c r="L1861">
        <v>54</v>
      </c>
      <c r="M1861">
        <v>54</v>
      </c>
      <c r="N1861">
        <v>87.3</v>
      </c>
      <c r="Q1861">
        <v>2802</v>
      </c>
      <c r="R1861">
        <v>2008</v>
      </c>
      <c r="U1861">
        <v>2008</v>
      </c>
      <c r="V1861">
        <v>14.699999809265099</v>
      </c>
      <c r="W1861">
        <v>8</v>
      </c>
      <c r="Z1861" t="s">
        <v>2293</v>
      </c>
      <c r="AA1861" t="s">
        <v>2507</v>
      </c>
      <c r="AC1861">
        <v>5</v>
      </c>
      <c r="AD1861">
        <v>3201311</v>
      </c>
      <c r="AE1861">
        <v>2019</v>
      </c>
    </row>
    <row r="1862" spans="1:31">
      <c r="A1862" t="s">
        <v>6729</v>
      </c>
      <c r="B1862">
        <v>52187</v>
      </c>
      <c r="C1862" t="s">
        <v>4667</v>
      </c>
      <c r="D1862">
        <v>0</v>
      </c>
      <c r="E1862">
        <v>1205143</v>
      </c>
      <c r="F1862" t="s">
        <v>2292</v>
      </c>
      <c r="G1862">
        <v>422</v>
      </c>
      <c r="H1862">
        <v>717</v>
      </c>
      <c r="I1862">
        <v>6000</v>
      </c>
      <c r="J1862">
        <v>250</v>
      </c>
      <c r="K1862">
        <v>250</v>
      </c>
      <c r="L1862">
        <v>54</v>
      </c>
      <c r="M1862">
        <v>54</v>
      </c>
      <c r="N1862">
        <v>87.3</v>
      </c>
      <c r="Q1862">
        <v>2850</v>
      </c>
      <c r="R1862">
        <v>2008</v>
      </c>
      <c r="U1862">
        <v>2008</v>
      </c>
      <c r="V1862">
        <v>14.699999809265099</v>
      </c>
      <c r="W1862">
        <v>8</v>
      </c>
      <c r="X1862" t="s">
        <v>4668</v>
      </c>
      <c r="Z1862" t="s">
        <v>2293</v>
      </c>
      <c r="AA1862" t="s">
        <v>2507</v>
      </c>
      <c r="AC1862">
        <v>5</v>
      </c>
      <c r="AD1862">
        <v>3201311</v>
      </c>
      <c r="AE1862">
        <v>2019</v>
      </c>
    </row>
    <row r="1863" spans="1:31">
      <c r="A1863" t="s">
        <v>6729</v>
      </c>
      <c r="B1863">
        <v>30162</v>
      </c>
      <c r="C1863" t="s">
        <v>4669</v>
      </c>
      <c r="D1863">
        <v>0</v>
      </c>
      <c r="E1863">
        <v>1097128</v>
      </c>
      <c r="F1863" t="s">
        <v>2292</v>
      </c>
      <c r="G1863">
        <v>422</v>
      </c>
      <c r="H1863">
        <v>446</v>
      </c>
      <c r="I1863">
        <v>4200</v>
      </c>
      <c r="J1863">
        <v>183.1</v>
      </c>
      <c r="K1863">
        <v>201</v>
      </c>
      <c r="L1863">
        <v>56</v>
      </c>
      <c r="M1863">
        <v>56</v>
      </c>
      <c r="N1863">
        <v>50</v>
      </c>
      <c r="Q1863">
        <v>1500</v>
      </c>
      <c r="R1863">
        <v>2000</v>
      </c>
      <c r="U1863">
        <v>2000</v>
      </c>
      <c r="V1863">
        <v>14</v>
      </c>
      <c r="W1863">
        <v>9</v>
      </c>
      <c r="Z1863" t="s">
        <v>2293</v>
      </c>
      <c r="AA1863" t="s">
        <v>2507</v>
      </c>
      <c r="AC1863">
        <v>5</v>
      </c>
      <c r="AD1863">
        <v>3201311</v>
      </c>
      <c r="AE1863">
        <v>2019</v>
      </c>
    </row>
    <row r="1864" spans="1:31">
      <c r="A1864" t="s">
        <v>6729</v>
      </c>
      <c r="B1864">
        <v>52192</v>
      </c>
      <c r="C1864" t="s">
        <v>4670</v>
      </c>
      <c r="D1864">
        <v>0</v>
      </c>
      <c r="E1864">
        <v>1205154</v>
      </c>
      <c r="F1864" t="s">
        <v>2292</v>
      </c>
      <c r="G1864">
        <v>422</v>
      </c>
      <c r="H1864">
        <v>558</v>
      </c>
      <c r="I1864">
        <v>4000</v>
      </c>
      <c r="J1864">
        <v>240</v>
      </c>
      <c r="K1864">
        <v>240</v>
      </c>
      <c r="L1864">
        <v>54</v>
      </c>
      <c r="M1864">
        <v>54</v>
      </c>
      <c r="N1864">
        <v>84.3</v>
      </c>
      <c r="Q1864">
        <v>2802</v>
      </c>
      <c r="R1864">
        <v>2008</v>
      </c>
      <c r="U1864">
        <v>2008</v>
      </c>
      <c r="V1864">
        <v>14.699999809265099</v>
      </c>
      <c r="W1864">
        <v>8</v>
      </c>
      <c r="Z1864" t="s">
        <v>2293</v>
      </c>
      <c r="AA1864" t="s">
        <v>2507</v>
      </c>
      <c r="AC1864">
        <v>5</v>
      </c>
      <c r="AD1864">
        <v>3201311</v>
      </c>
      <c r="AE1864">
        <v>2019</v>
      </c>
    </row>
    <row r="1865" spans="1:31">
      <c r="A1865" t="s">
        <v>6729</v>
      </c>
      <c r="B1865">
        <v>24225</v>
      </c>
      <c r="C1865" t="s">
        <v>4671</v>
      </c>
      <c r="D1865">
        <v>0</v>
      </c>
      <c r="E1865">
        <v>1091418</v>
      </c>
      <c r="F1865" t="s">
        <v>2292</v>
      </c>
      <c r="G1865">
        <v>422</v>
      </c>
      <c r="H1865">
        <v>350</v>
      </c>
      <c r="I1865">
        <v>4200</v>
      </c>
      <c r="J1865">
        <v>220</v>
      </c>
      <c r="K1865">
        <v>220</v>
      </c>
      <c r="L1865">
        <v>46</v>
      </c>
      <c r="M1865">
        <v>46</v>
      </c>
      <c r="N1865">
        <v>55</v>
      </c>
      <c r="Q1865">
        <v>850</v>
      </c>
      <c r="R1865">
        <v>2000</v>
      </c>
      <c r="U1865">
        <v>2000</v>
      </c>
      <c r="V1865">
        <v>15.199999809265099</v>
      </c>
      <c r="W1865">
        <v>8</v>
      </c>
      <c r="Z1865" t="s">
        <v>2293</v>
      </c>
      <c r="AA1865" t="s">
        <v>2294</v>
      </c>
      <c r="AC1865">
        <v>5</v>
      </c>
      <c r="AD1865">
        <v>3201311</v>
      </c>
      <c r="AE1865">
        <v>2019</v>
      </c>
    </row>
    <row r="1866" spans="1:31">
      <c r="A1866" t="s">
        <v>6729</v>
      </c>
      <c r="B1866">
        <v>52198</v>
      </c>
      <c r="C1866" t="s">
        <v>4672</v>
      </c>
      <c r="D1866">
        <v>0</v>
      </c>
      <c r="E1866">
        <v>1205152</v>
      </c>
      <c r="F1866" t="s">
        <v>2292</v>
      </c>
      <c r="G1866">
        <v>422</v>
      </c>
      <c r="H1866">
        <v>558</v>
      </c>
      <c r="I1866">
        <v>4000</v>
      </c>
      <c r="J1866">
        <v>240</v>
      </c>
      <c r="K1866">
        <v>240</v>
      </c>
      <c r="L1866">
        <v>54</v>
      </c>
      <c r="M1866">
        <v>54</v>
      </c>
      <c r="N1866">
        <v>84.3</v>
      </c>
      <c r="Q1866">
        <v>2802</v>
      </c>
      <c r="R1866">
        <v>2008</v>
      </c>
      <c r="U1866">
        <v>2008</v>
      </c>
      <c r="V1866">
        <v>14.699999809265099</v>
      </c>
      <c r="W1866">
        <v>8</v>
      </c>
      <c r="Z1866" t="s">
        <v>2293</v>
      </c>
      <c r="AA1866" t="s">
        <v>2507</v>
      </c>
      <c r="AC1866">
        <v>5</v>
      </c>
      <c r="AD1866">
        <v>3201311</v>
      </c>
      <c r="AE1866">
        <v>2019</v>
      </c>
    </row>
    <row r="1867" spans="1:31">
      <c r="A1867" t="s">
        <v>6729</v>
      </c>
      <c r="B1867">
        <v>79356</v>
      </c>
      <c r="C1867" t="s">
        <v>4673</v>
      </c>
      <c r="D1867">
        <v>0</v>
      </c>
      <c r="E1867">
        <v>1244590</v>
      </c>
      <c r="F1867" t="s">
        <v>2292</v>
      </c>
      <c r="G1867">
        <v>422</v>
      </c>
      <c r="H1867">
        <v>1173</v>
      </c>
      <c r="I1867">
        <v>6705</v>
      </c>
      <c r="J1867">
        <v>268.8</v>
      </c>
      <c r="K1867">
        <v>268.8</v>
      </c>
      <c r="L1867">
        <v>64</v>
      </c>
      <c r="M1867">
        <v>64</v>
      </c>
      <c r="N1867">
        <v>85</v>
      </c>
      <c r="Q1867">
        <v>6056</v>
      </c>
      <c r="R1867">
        <v>2014</v>
      </c>
      <c r="U1867">
        <v>2014</v>
      </c>
      <c r="V1867">
        <v>19.5</v>
      </c>
      <c r="W1867">
        <v>11.5</v>
      </c>
      <c r="X1867" t="s">
        <v>4635</v>
      </c>
      <c r="Y1867" t="s">
        <v>3296</v>
      </c>
      <c r="Z1867" t="s">
        <v>2293</v>
      </c>
      <c r="AA1867" t="s">
        <v>2507</v>
      </c>
      <c r="AC1867">
        <v>5</v>
      </c>
      <c r="AD1867">
        <v>3201311</v>
      </c>
      <c r="AE1867">
        <v>2019</v>
      </c>
    </row>
    <row r="1868" spans="1:31">
      <c r="A1868" t="s">
        <v>6729</v>
      </c>
      <c r="B1868">
        <v>79357</v>
      </c>
      <c r="C1868" t="s">
        <v>4674</v>
      </c>
      <c r="D1868">
        <v>0</v>
      </c>
      <c r="E1868">
        <v>1244591</v>
      </c>
      <c r="F1868" t="s">
        <v>2292</v>
      </c>
      <c r="G1868">
        <v>422</v>
      </c>
      <c r="H1868">
        <v>1173</v>
      </c>
      <c r="I1868">
        <v>6705</v>
      </c>
      <c r="J1868">
        <v>268.8</v>
      </c>
      <c r="K1868">
        <v>268.8</v>
      </c>
      <c r="L1868">
        <v>64</v>
      </c>
      <c r="M1868">
        <v>64</v>
      </c>
      <c r="N1868">
        <v>85</v>
      </c>
      <c r="Q1868">
        <v>6056</v>
      </c>
      <c r="R1868">
        <v>2014</v>
      </c>
      <c r="U1868">
        <v>2014</v>
      </c>
      <c r="V1868">
        <v>19.5</v>
      </c>
      <c r="W1868">
        <v>11.5</v>
      </c>
      <c r="X1868" t="s">
        <v>4635</v>
      </c>
      <c r="Y1868" t="s">
        <v>3296</v>
      </c>
      <c r="Z1868" t="s">
        <v>2293</v>
      </c>
      <c r="AA1868" t="s">
        <v>2507</v>
      </c>
      <c r="AC1868">
        <v>5</v>
      </c>
      <c r="AD1868">
        <v>3201311</v>
      </c>
      <c r="AE1868">
        <v>2019</v>
      </c>
    </row>
    <row r="1869" spans="1:31">
      <c r="A1869" t="s">
        <v>6729</v>
      </c>
      <c r="B1869">
        <v>79359</v>
      </c>
      <c r="C1869" t="s">
        <v>4675</v>
      </c>
      <c r="D1869">
        <v>0</v>
      </c>
      <c r="E1869">
        <v>1244592</v>
      </c>
      <c r="F1869" t="s">
        <v>2292</v>
      </c>
      <c r="G1869">
        <v>422</v>
      </c>
      <c r="H1869">
        <v>1173</v>
      </c>
      <c r="I1869">
        <v>6705</v>
      </c>
      <c r="J1869">
        <v>268.8</v>
      </c>
      <c r="K1869">
        <v>268.8</v>
      </c>
      <c r="L1869">
        <v>64</v>
      </c>
      <c r="M1869">
        <v>64</v>
      </c>
      <c r="N1869">
        <v>85</v>
      </c>
      <c r="Q1869">
        <v>6056</v>
      </c>
      <c r="R1869">
        <v>2013</v>
      </c>
      <c r="U1869">
        <v>2013</v>
      </c>
      <c r="V1869">
        <v>19.5</v>
      </c>
      <c r="W1869">
        <v>11.5</v>
      </c>
      <c r="X1869" t="s">
        <v>4635</v>
      </c>
      <c r="Y1869" t="s">
        <v>3296</v>
      </c>
      <c r="Z1869" t="s">
        <v>2293</v>
      </c>
      <c r="AA1869" t="s">
        <v>2507</v>
      </c>
      <c r="AC1869">
        <v>5</v>
      </c>
      <c r="AD1869">
        <v>3201311</v>
      </c>
      <c r="AE1869">
        <v>2019</v>
      </c>
    </row>
    <row r="1870" spans="1:31">
      <c r="A1870" t="s">
        <v>6729</v>
      </c>
      <c r="B1870">
        <v>40141</v>
      </c>
      <c r="C1870" t="s">
        <v>4676</v>
      </c>
      <c r="D1870">
        <v>0</v>
      </c>
      <c r="E1870">
        <v>1114862</v>
      </c>
      <c r="F1870" t="s">
        <v>2292</v>
      </c>
      <c r="G1870">
        <v>422</v>
      </c>
      <c r="H1870">
        <v>985</v>
      </c>
      <c r="I1870">
        <v>6780</v>
      </c>
      <c r="J1870">
        <v>239.5</v>
      </c>
      <c r="K1870">
        <v>260</v>
      </c>
      <c r="L1870">
        <v>60</v>
      </c>
      <c r="M1870">
        <v>60</v>
      </c>
      <c r="N1870">
        <v>71.5</v>
      </c>
      <c r="Q1870">
        <v>3161</v>
      </c>
      <c r="R1870">
        <v>2001</v>
      </c>
      <c r="U1870">
        <v>2001</v>
      </c>
      <c r="V1870">
        <v>16.5</v>
      </c>
      <c r="W1870">
        <v>8</v>
      </c>
      <c r="X1870" t="s">
        <v>4640</v>
      </c>
      <c r="Y1870" t="s">
        <v>4677</v>
      </c>
      <c r="Z1870" t="s">
        <v>2293</v>
      </c>
      <c r="AA1870" t="s">
        <v>2507</v>
      </c>
      <c r="AC1870">
        <v>5</v>
      </c>
      <c r="AD1870">
        <v>3201311</v>
      </c>
      <c r="AE1870">
        <v>2019</v>
      </c>
    </row>
    <row r="1871" spans="1:31">
      <c r="A1871" t="s">
        <v>6729</v>
      </c>
      <c r="B1871">
        <v>79355</v>
      </c>
      <c r="C1871" t="s">
        <v>4678</v>
      </c>
      <c r="D1871">
        <v>0</v>
      </c>
      <c r="E1871">
        <v>1244595</v>
      </c>
      <c r="F1871" t="s">
        <v>2292</v>
      </c>
      <c r="G1871">
        <v>422</v>
      </c>
      <c r="H1871">
        <v>1173</v>
      </c>
      <c r="I1871">
        <v>6705</v>
      </c>
      <c r="J1871">
        <v>268.8</v>
      </c>
      <c r="K1871">
        <v>268.8</v>
      </c>
      <c r="L1871">
        <v>64</v>
      </c>
      <c r="M1871">
        <v>64</v>
      </c>
      <c r="N1871">
        <v>85</v>
      </c>
      <c r="Q1871">
        <v>6056</v>
      </c>
      <c r="R1871">
        <v>2014</v>
      </c>
      <c r="U1871">
        <v>2014</v>
      </c>
      <c r="V1871">
        <v>19.5</v>
      </c>
      <c r="W1871">
        <v>11.5</v>
      </c>
      <c r="X1871" t="s">
        <v>4635</v>
      </c>
      <c r="Y1871" t="s">
        <v>3296</v>
      </c>
      <c r="Z1871" t="s">
        <v>2293</v>
      </c>
      <c r="AA1871" t="s">
        <v>2507</v>
      </c>
      <c r="AC1871">
        <v>5</v>
      </c>
      <c r="AD1871">
        <v>3201311</v>
      </c>
      <c r="AE1871">
        <v>2019</v>
      </c>
    </row>
    <row r="1872" spans="1:31">
      <c r="A1872" t="s">
        <v>6729</v>
      </c>
      <c r="B1872">
        <v>40145</v>
      </c>
      <c r="C1872" t="s">
        <v>4679</v>
      </c>
      <c r="D1872">
        <v>0</v>
      </c>
      <c r="E1872">
        <v>1124424</v>
      </c>
      <c r="F1872" t="s">
        <v>2292</v>
      </c>
      <c r="G1872">
        <v>422</v>
      </c>
      <c r="H1872">
        <v>756</v>
      </c>
      <c r="I1872">
        <v>6780</v>
      </c>
      <c r="J1872">
        <v>239.5</v>
      </c>
      <c r="K1872">
        <v>260</v>
      </c>
      <c r="L1872">
        <v>60</v>
      </c>
      <c r="M1872">
        <v>60</v>
      </c>
      <c r="N1872">
        <v>71.5</v>
      </c>
      <c r="Q1872">
        <v>3718</v>
      </c>
      <c r="R1872">
        <v>2002</v>
      </c>
      <c r="U1872">
        <v>2002</v>
      </c>
      <c r="V1872">
        <v>16.799999237060501</v>
      </c>
      <c r="W1872">
        <v>8.5</v>
      </c>
      <c r="X1872" t="s">
        <v>4640</v>
      </c>
      <c r="Y1872" t="s">
        <v>4680</v>
      </c>
      <c r="Z1872" t="s">
        <v>2293</v>
      </c>
      <c r="AA1872" t="s">
        <v>2507</v>
      </c>
      <c r="AC1872">
        <v>5</v>
      </c>
      <c r="AD1872">
        <v>3201311</v>
      </c>
      <c r="AE1872">
        <v>2019</v>
      </c>
    </row>
    <row r="1873" spans="1:31">
      <c r="A1873" t="s">
        <v>6729</v>
      </c>
      <c r="B1873">
        <v>52201</v>
      </c>
      <c r="C1873" t="s">
        <v>4681</v>
      </c>
      <c r="D1873">
        <v>0</v>
      </c>
      <c r="E1873">
        <v>1205153</v>
      </c>
      <c r="F1873" t="s">
        <v>2292</v>
      </c>
      <c r="G1873">
        <v>422</v>
      </c>
      <c r="H1873">
        <v>558</v>
      </c>
      <c r="I1873">
        <v>4000</v>
      </c>
      <c r="J1873">
        <v>240</v>
      </c>
      <c r="K1873">
        <v>240</v>
      </c>
      <c r="L1873">
        <v>54</v>
      </c>
      <c r="M1873">
        <v>54</v>
      </c>
      <c r="N1873">
        <v>84.3</v>
      </c>
      <c r="Q1873">
        <v>2802</v>
      </c>
      <c r="R1873">
        <v>2008</v>
      </c>
      <c r="U1873">
        <v>2008</v>
      </c>
      <c r="V1873">
        <v>14.699999809265099</v>
      </c>
      <c r="W1873">
        <v>8</v>
      </c>
      <c r="Z1873" t="s">
        <v>2293</v>
      </c>
      <c r="AA1873" t="s">
        <v>2507</v>
      </c>
      <c r="AC1873">
        <v>5</v>
      </c>
      <c r="AD1873">
        <v>3201311</v>
      </c>
      <c r="AE1873">
        <v>2019</v>
      </c>
    </row>
    <row r="1874" spans="1:31">
      <c r="A1874" t="s">
        <v>6729</v>
      </c>
      <c r="B1874">
        <v>63601</v>
      </c>
      <c r="C1874" t="s">
        <v>4682</v>
      </c>
      <c r="D1874">
        <v>0</v>
      </c>
      <c r="E1874">
        <v>1217911</v>
      </c>
      <c r="F1874" t="s">
        <v>2292</v>
      </c>
      <c r="G1874">
        <v>422</v>
      </c>
      <c r="H1874">
        <v>558</v>
      </c>
      <c r="I1874">
        <v>4000</v>
      </c>
      <c r="J1874">
        <v>240</v>
      </c>
      <c r="K1874">
        <v>240</v>
      </c>
      <c r="L1874">
        <v>54</v>
      </c>
      <c r="M1874">
        <v>54</v>
      </c>
      <c r="N1874">
        <v>87.3</v>
      </c>
      <c r="Q1874">
        <v>2802</v>
      </c>
      <c r="R1874">
        <v>2009</v>
      </c>
      <c r="U1874">
        <v>2009</v>
      </c>
      <c r="V1874">
        <v>14.699999809265099</v>
      </c>
      <c r="W1874">
        <v>8</v>
      </c>
      <c r="Z1874" t="s">
        <v>2293</v>
      </c>
      <c r="AA1874" t="s">
        <v>2507</v>
      </c>
      <c r="AC1874">
        <v>5</v>
      </c>
      <c r="AD1874">
        <v>3201311</v>
      </c>
      <c r="AE1874">
        <v>2019</v>
      </c>
    </row>
    <row r="1875" spans="1:31">
      <c r="A1875" t="s">
        <v>6729</v>
      </c>
      <c r="B1875">
        <v>45027</v>
      </c>
      <c r="C1875" t="s">
        <v>4683</v>
      </c>
      <c r="D1875">
        <v>0</v>
      </c>
      <c r="E1875">
        <v>1144439</v>
      </c>
      <c r="F1875" t="s">
        <v>2292</v>
      </c>
      <c r="G1875">
        <v>422</v>
      </c>
      <c r="H1875">
        <v>558</v>
      </c>
      <c r="I1875">
        <v>4000</v>
      </c>
      <c r="J1875">
        <v>221.7</v>
      </c>
      <c r="K1875">
        <v>240</v>
      </c>
      <c r="L1875">
        <v>54</v>
      </c>
      <c r="M1875">
        <v>54</v>
      </c>
      <c r="N1875">
        <v>63.8</v>
      </c>
      <c r="Q1875">
        <v>2758</v>
      </c>
      <c r="R1875">
        <v>2004</v>
      </c>
      <c r="U1875">
        <v>2004</v>
      </c>
      <c r="V1875">
        <v>14.699999809265099</v>
      </c>
      <c r="W1875">
        <v>8</v>
      </c>
      <c r="X1875" t="s">
        <v>4640</v>
      </c>
      <c r="Y1875" t="s">
        <v>3599</v>
      </c>
      <c r="Z1875" t="s">
        <v>2293</v>
      </c>
      <c r="AA1875" t="s">
        <v>2507</v>
      </c>
      <c r="AC1875">
        <v>5</v>
      </c>
      <c r="AD1875">
        <v>3201311</v>
      </c>
      <c r="AE1875">
        <v>2019</v>
      </c>
    </row>
    <row r="1876" spans="1:31">
      <c r="A1876" t="s">
        <v>6729</v>
      </c>
      <c r="B1876">
        <v>40146</v>
      </c>
      <c r="C1876" t="s">
        <v>4684</v>
      </c>
      <c r="D1876">
        <v>0</v>
      </c>
      <c r="E1876">
        <v>1124421</v>
      </c>
      <c r="F1876" t="s">
        <v>2292</v>
      </c>
      <c r="G1876">
        <v>422</v>
      </c>
      <c r="H1876">
        <v>756</v>
      </c>
      <c r="I1876">
        <v>6780</v>
      </c>
      <c r="J1876">
        <v>239.5</v>
      </c>
      <c r="K1876">
        <v>260</v>
      </c>
      <c r="L1876">
        <v>60</v>
      </c>
      <c r="M1876">
        <v>60</v>
      </c>
      <c r="N1876">
        <v>71.5</v>
      </c>
      <c r="Q1876">
        <v>3659</v>
      </c>
      <c r="R1876">
        <v>2002</v>
      </c>
      <c r="U1876">
        <v>2002</v>
      </c>
      <c r="V1876">
        <v>16.799999237060501</v>
      </c>
      <c r="W1876">
        <v>8.5</v>
      </c>
      <c r="X1876" t="s">
        <v>4640</v>
      </c>
      <c r="Y1876" t="s">
        <v>3599</v>
      </c>
      <c r="Z1876" t="s">
        <v>2293</v>
      </c>
      <c r="AA1876" t="s">
        <v>2507</v>
      </c>
      <c r="AC1876">
        <v>5</v>
      </c>
      <c r="AD1876">
        <v>3201311</v>
      </c>
      <c r="AE1876">
        <v>2019</v>
      </c>
    </row>
    <row r="1877" spans="1:31">
      <c r="A1877" t="s">
        <v>6729</v>
      </c>
      <c r="B1877">
        <v>26920</v>
      </c>
      <c r="C1877" t="s">
        <v>4685</v>
      </c>
      <c r="D1877">
        <v>0</v>
      </c>
      <c r="E1877">
        <v>1075422</v>
      </c>
      <c r="F1877" t="s">
        <v>2292</v>
      </c>
      <c r="G1877">
        <v>422</v>
      </c>
      <c r="H1877">
        <v>367</v>
      </c>
      <c r="I1877">
        <v>4000</v>
      </c>
      <c r="J1877">
        <v>172.5</v>
      </c>
      <c r="K1877">
        <v>186.9</v>
      </c>
      <c r="L1877">
        <v>54</v>
      </c>
      <c r="M1877">
        <v>54</v>
      </c>
      <c r="N1877">
        <v>59</v>
      </c>
      <c r="Q1877">
        <v>1994</v>
      </c>
      <c r="R1877">
        <v>1999</v>
      </c>
      <c r="U1877">
        <v>1999</v>
      </c>
      <c r="V1877">
        <v>13.5</v>
      </c>
      <c r="W1877">
        <v>6</v>
      </c>
      <c r="X1877" t="s">
        <v>4686</v>
      </c>
      <c r="Y1877" t="s">
        <v>3599</v>
      </c>
      <c r="Z1877" t="s">
        <v>2293</v>
      </c>
      <c r="AA1877" t="s">
        <v>2294</v>
      </c>
      <c r="AC1877">
        <v>5</v>
      </c>
      <c r="AD1877">
        <v>3201311</v>
      </c>
      <c r="AE1877">
        <v>2019</v>
      </c>
    </row>
    <row r="1878" spans="1:31">
      <c r="A1878" t="s">
        <v>6729</v>
      </c>
      <c r="B1878">
        <v>63602</v>
      </c>
      <c r="C1878" t="s">
        <v>4687</v>
      </c>
      <c r="D1878">
        <v>0</v>
      </c>
      <c r="E1878">
        <v>1217910</v>
      </c>
      <c r="F1878" t="s">
        <v>2292</v>
      </c>
      <c r="G1878">
        <v>422</v>
      </c>
      <c r="H1878">
        <v>558</v>
      </c>
      <c r="I1878">
        <v>4000</v>
      </c>
      <c r="J1878">
        <v>240</v>
      </c>
      <c r="K1878">
        <v>240</v>
      </c>
      <c r="L1878">
        <v>54</v>
      </c>
      <c r="M1878">
        <v>54</v>
      </c>
      <c r="N1878">
        <v>87.3</v>
      </c>
      <c r="Q1878">
        <v>2802</v>
      </c>
      <c r="R1878">
        <v>2009</v>
      </c>
      <c r="U1878">
        <v>2009</v>
      </c>
      <c r="V1878">
        <v>14.699999809265099</v>
      </c>
      <c r="W1878">
        <v>8</v>
      </c>
      <c r="Z1878" t="s">
        <v>2293</v>
      </c>
      <c r="AA1878" t="s">
        <v>2507</v>
      </c>
      <c r="AC1878">
        <v>5</v>
      </c>
      <c r="AD1878">
        <v>3201311</v>
      </c>
      <c r="AE1878">
        <v>2019</v>
      </c>
    </row>
    <row r="1879" spans="1:31">
      <c r="A1879" t="s">
        <v>6729</v>
      </c>
      <c r="B1879">
        <v>17476</v>
      </c>
      <c r="C1879" t="s">
        <v>4688</v>
      </c>
      <c r="D1879">
        <v>0</v>
      </c>
      <c r="E1879">
        <v>1065076</v>
      </c>
      <c r="F1879" t="s">
        <v>2292</v>
      </c>
      <c r="G1879">
        <v>422</v>
      </c>
      <c r="H1879">
        <v>350</v>
      </c>
      <c r="I1879">
        <v>4200</v>
      </c>
      <c r="J1879">
        <v>220</v>
      </c>
      <c r="K1879">
        <v>220</v>
      </c>
      <c r="L1879">
        <v>46</v>
      </c>
      <c r="M1879">
        <v>46</v>
      </c>
      <c r="N1879">
        <v>55</v>
      </c>
      <c r="Q1879">
        <v>850</v>
      </c>
      <c r="R1879">
        <v>1998</v>
      </c>
      <c r="U1879">
        <v>1998</v>
      </c>
      <c r="V1879">
        <v>15.199999809265099</v>
      </c>
      <c r="W1879">
        <v>8</v>
      </c>
      <c r="Z1879" t="s">
        <v>2293</v>
      </c>
      <c r="AA1879" t="s">
        <v>2294</v>
      </c>
      <c r="AC1879">
        <v>5</v>
      </c>
      <c r="AD1879">
        <v>3201311</v>
      </c>
      <c r="AE1879">
        <v>2019</v>
      </c>
    </row>
    <row r="1880" spans="1:31">
      <c r="A1880" t="s">
        <v>6729</v>
      </c>
      <c r="B1880">
        <v>82599</v>
      </c>
      <c r="C1880" t="s">
        <v>4689</v>
      </c>
      <c r="D1880">
        <v>0</v>
      </c>
      <c r="E1880">
        <v>1253611</v>
      </c>
      <c r="F1880" t="s">
        <v>2292</v>
      </c>
      <c r="G1880">
        <v>422</v>
      </c>
      <c r="H1880">
        <v>1697</v>
      </c>
      <c r="I1880">
        <v>6700</v>
      </c>
      <c r="J1880">
        <v>278.39999999999998</v>
      </c>
      <c r="K1880">
        <v>302</v>
      </c>
      <c r="L1880">
        <v>76</v>
      </c>
      <c r="M1880">
        <v>76</v>
      </c>
      <c r="N1880">
        <v>100</v>
      </c>
      <c r="Q1880">
        <v>6800</v>
      </c>
      <c r="R1880">
        <v>2016</v>
      </c>
      <c r="U1880">
        <v>2016</v>
      </c>
      <c r="V1880">
        <v>21.399999618530199</v>
      </c>
      <c r="W1880">
        <v>8.5</v>
      </c>
      <c r="X1880" t="s">
        <v>4690</v>
      </c>
      <c r="Z1880" t="s">
        <v>2293</v>
      </c>
      <c r="AA1880" t="s">
        <v>2507</v>
      </c>
      <c r="AC1880">
        <v>5</v>
      </c>
      <c r="AD1880">
        <v>3201311</v>
      </c>
      <c r="AE1880">
        <v>2019</v>
      </c>
    </row>
    <row r="1881" spans="1:31">
      <c r="A1881" t="s">
        <v>6729</v>
      </c>
      <c r="B1881">
        <v>82600</v>
      </c>
      <c r="C1881" t="s">
        <v>4691</v>
      </c>
      <c r="D1881">
        <v>0</v>
      </c>
      <c r="E1881">
        <v>1253612</v>
      </c>
      <c r="F1881" t="s">
        <v>2292</v>
      </c>
      <c r="G1881">
        <v>422</v>
      </c>
      <c r="H1881">
        <v>1697</v>
      </c>
      <c r="I1881">
        <v>6700</v>
      </c>
      <c r="J1881">
        <v>278.39999999999998</v>
      </c>
      <c r="K1881">
        <v>302</v>
      </c>
      <c r="L1881">
        <v>76</v>
      </c>
      <c r="M1881">
        <v>76</v>
      </c>
      <c r="N1881">
        <v>100</v>
      </c>
      <c r="Q1881">
        <v>6800</v>
      </c>
      <c r="R1881">
        <v>2016</v>
      </c>
      <c r="U1881">
        <v>2016</v>
      </c>
      <c r="V1881">
        <v>21.399999618530199</v>
      </c>
      <c r="W1881">
        <v>8</v>
      </c>
      <c r="X1881" t="s">
        <v>4690</v>
      </c>
      <c r="Z1881" t="s">
        <v>2293</v>
      </c>
      <c r="AA1881" t="s">
        <v>2507</v>
      </c>
      <c r="AC1881">
        <v>5</v>
      </c>
      <c r="AD1881">
        <v>3201311</v>
      </c>
      <c r="AE1881">
        <v>2019</v>
      </c>
    </row>
    <row r="1882" spans="1:31">
      <c r="A1882" t="s">
        <v>6729</v>
      </c>
      <c r="B1882">
        <v>16</v>
      </c>
      <c r="C1882" t="s">
        <v>4692</v>
      </c>
      <c r="D1882">
        <v>0</v>
      </c>
      <c r="E1882">
        <v>981472</v>
      </c>
      <c r="F1882" t="s">
        <v>2591</v>
      </c>
      <c r="G1882">
        <v>114</v>
      </c>
      <c r="H1882">
        <v>1839</v>
      </c>
      <c r="I1882">
        <v>3840</v>
      </c>
      <c r="J1882">
        <v>395.7</v>
      </c>
      <c r="K1882">
        <v>401</v>
      </c>
      <c r="L1882">
        <v>72</v>
      </c>
      <c r="M1882">
        <v>72</v>
      </c>
      <c r="N1882">
        <v>92.3</v>
      </c>
      <c r="Q1882">
        <v>8407</v>
      </c>
      <c r="R1882">
        <v>1992</v>
      </c>
      <c r="U1882">
        <v>1992</v>
      </c>
      <c r="V1882">
        <v>15.6000003814697</v>
      </c>
      <c r="W1882">
        <v>10.6000003814697</v>
      </c>
      <c r="X1882" t="s">
        <v>4693</v>
      </c>
      <c r="Y1882" t="s">
        <v>4694</v>
      </c>
      <c r="Z1882" t="s">
        <v>2293</v>
      </c>
      <c r="AA1882" t="s">
        <v>2507</v>
      </c>
      <c r="AC1882">
        <v>5</v>
      </c>
      <c r="AD1882">
        <v>3201311</v>
      </c>
      <c r="AE1882">
        <v>2019</v>
      </c>
    </row>
    <row r="1883" spans="1:31">
      <c r="A1883" t="s">
        <v>6729</v>
      </c>
      <c r="B1883">
        <v>1574</v>
      </c>
      <c r="C1883" t="s">
        <v>4695</v>
      </c>
      <c r="D1883">
        <v>0</v>
      </c>
      <c r="E1883">
        <v>988333</v>
      </c>
      <c r="F1883" t="s">
        <v>2591</v>
      </c>
      <c r="G1883">
        <v>114</v>
      </c>
      <c r="H1883">
        <v>1839</v>
      </c>
      <c r="I1883">
        <v>3840</v>
      </c>
      <c r="J1883">
        <v>395.7</v>
      </c>
      <c r="K1883">
        <v>401</v>
      </c>
      <c r="L1883">
        <v>72</v>
      </c>
      <c r="M1883">
        <v>72</v>
      </c>
      <c r="N1883">
        <v>92.3</v>
      </c>
      <c r="Q1883">
        <v>8407</v>
      </c>
      <c r="R1883">
        <v>1992</v>
      </c>
      <c r="U1883">
        <v>1992</v>
      </c>
      <c r="V1883">
        <v>15.6000003814697</v>
      </c>
      <c r="W1883">
        <v>10.6000003814697</v>
      </c>
      <c r="X1883" t="s">
        <v>4693</v>
      </c>
      <c r="Y1883" t="s">
        <v>4694</v>
      </c>
      <c r="Z1883" t="s">
        <v>2293</v>
      </c>
      <c r="AA1883" t="s">
        <v>2507</v>
      </c>
      <c r="AC1883">
        <v>5</v>
      </c>
      <c r="AD1883">
        <v>3201311</v>
      </c>
      <c r="AE1883">
        <v>2019</v>
      </c>
    </row>
    <row r="1884" spans="1:31">
      <c r="A1884" t="s">
        <v>6729</v>
      </c>
      <c r="B1884">
        <v>74534</v>
      </c>
      <c r="C1884" t="s">
        <v>2103</v>
      </c>
      <c r="D1884">
        <v>0</v>
      </c>
      <c r="E1884">
        <v>681441</v>
      </c>
      <c r="F1884" t="s">
        <v>2339</v>
      </c>
      <c r="G1884">
        <v>351</v>
      </c>
      <c r="H1884">
        <v>70</v>
      </c>
      <c r="I1884">
        <v>1800</v>
      </c>
      <c r="J1884">
        <v>88</v>
      </c>
      <c r="K1884">
        <v>90</v>
      </c>
      <c r="L1884">
        <v>22</v>
      </c>
      <c r="M1884">
        <v>22</v>
      </c>
      <c r="N1884">
        <v>35</v>
      </c>
      <c r="P1884">
        <v>149</v>
      </c>
      <c r="Q1884">
        <v>88</v>
      </c>
      <c r="R1884">
        <v>1985</v>
      </c>
      <c r="U1884">
        <v>1985</v>
      </c>
      <c r="V1884">
        <v>6</v>
      </c>
      <c r="W1884">
        <v>4</v>
      </c>
      <c r="Z1884" t="s">
        <v>2803</v>
      </c>
      <c r="AA1884" t="s">
        <v>4696</v>
      </c>
      <c r="AB1884" t="s">
        <v>2432</v>
      </c>
      <c r="AC1884">
        <v>4</v>
      </c>
      <c r="AD1884">
        <v>1899264</v>
      </c>
      <c r="AE1884">
        <v>2019</v>
      </c>
    </row>
    <row r="1885" spans="1:31">
      <c r="A1885" t="s">
        <v>6729</v>
      </c>
      <c r="B1885">
        <v>75317</v>
      </c>
      <c r="C1885" t="s">
        <v>4697</v>
      </c>
      <c r="D1885">
        <v>0</v>
      </c>
      <c r="E1885">
        <v>659323</v>
      </c>
      <c r="F1885" t="s">
        <v>2334</v>
      </c>
      <c r="G1885">
        <v>359</v>
      </c>
      <c r="H1885">
        <v>51</v>
      </c>
      <c r="I1885">
        <v>1530</v>
      </c>
      <c r="J1885">
        <v>76.599999999999994</v>
      </c>
      <c r="K1885">
        <v>80</v>
      </c>
      <c r="L1885">
        <v>22</v>
      </c>
      <c r="M1885">
        <v>22</v>
      </c>
      <c r="N1885">
        <v>28</v>
      </c>
      <c r="P1885">
        <v>300</v>
      </c>
      <c r="R1885">
        <v>1983</v>
      </c>
      <c r="U1885">
        <v>1983</v>
      </c>
      <c r="V1885">
        <v>6</v>
      </c>
      <c r="W1885">
        <v>5.5999999046325604</v>
      </c>
      <c r="Z1885" t="s">
        <v>2303</v>
      </c>
      <c r="AA1885" t="s">
        <v>4698</v>
      </c>
      <c r="AC1885">
        <v>5</v>
      </c>
      <c r="AD1885">
        <v>3908303</v>
      </c>
      <c r="AE1885">
        <v>2019</v>
      </c>
    </row>
    <row r="1886" spans="1:31">
      <c r="A1886" t="s">
        <v>6729</v>
      </c>
      <c r="B1886">
        <v>82568</v>
      </c>
      <c r="C1886" t="s">
        <v>4602</v>
      </c>
      <c r="D1886">
        <v>0</v>
      </c>
      <c r="E1886">
        <v>287968</v>
      </c>
      <c r="F1886" t="s">
        <v>2339</v>
      </c>
      <c r="G1886">
        <v>359</v>
      </c>
      <c r="H1886">
        <v>60</v>
      </c>
      <c r="I1886">
        <v>330</v>
      </c>
      <c r="J1886">
        <v>79.900000000000006</v>
      </c>
      <c r="K1886">
        <v>79.900000000000006</v>
      </c>
      <c r="L1886">
        <v>20.3</v>
      </c>
      <c r="M1886">
        <v>20.3</v>
      </c>
      <c r="Q1886">
        <v>88</v>
      </c>
      <c r="R1886">
        <v>1943</v>
      </c>
      <c r="U1886">
        <v>1943</v>
      </c>
      <c r="V1886">
        <v>10</v>
      </c>
      <c r="W1886">
        <v>2</v>
      </c>
      <c r="Z1886" t="s">
        <v>2303</v>
      </c>
      <c r="AA1886" t="s">
        <v>2811</v>
      </c>
      <c r="AC1886">
        <v>5</v>
      </c>
      <c r="AD1886">
        <v>3908303</v>
      </c>
      <c r="AE1886">
        <v>2019</v>
      </c>
    </row>
    <row r="1887" spans="1:31">
      <c r="A1887" t="s">
        <v>6729</v>
      </c>
      <c r="B1887">
        <v>82569</v>
      </c>
      <c r="C1887" t="s">
        <v>4699</v>
      </c>
      <c r="D1887">
        <v>0</v>
      </c>
      <c r="E1887">
        <v>1027801</v>
      </c>
      <c r="F1887" t="s">
        <v>2297</v>
      </c>
      <c r="G1887">
        <v>359</v>
      </c>
      <c r="H1887">
        <v>60</v>
      </c>
      <c r="I1887">
        <v>600</v>
      </c>
      <c r="J1887">
        <v>84.8</v>
      </c>
      <c r="K1887">
        <v>84.8</v>
      </c>
      <c r="L1887">
        <v>22.6</v>
      </c>
      <c r="M1887">
        <v>22.6</v>
      </c>
      <c r="Q1887">
        <v>88</v>
      </c>
      <c r="R1887">
        <v>1995</v>
      </c>
      <c r="U1887">
        <v>1995</v>
      </c>
      <c r="V1887">
        <v>10</v>
      </c>
      <c r="W1887">
        <v>2</v>
      </c>
      <c r="Z1887" t="s">
        <v>2303</v>
      </c>
      <c r="AA1887" t="s">
        <v>2811</v>
      </c>
      <c r="AC1887">
        <v>5</v>
      </c>
      <c r="AD1887">
        <v>3908303</v>
      </c>
      <c r="AE1887">
        <v>2019</v>
      </c>
    </row>
    <row r="1888" spans="1:31">
      <c r="A1888" t="s">
        <v>6729</v>
      </c>
      <c r="B1888">
        <v>82570</v>
      </c>
      <c r="C1888" t="s">
        <v>4700</v>
      </c>
      <c r="D1888">
        <v>0</v>
      </c>
      <c r="E1888">
        <v>1131739</v>
      </c>
      <c r="F1888" t="s">
        <v>2297</v>
      </c>
      <c r="G1888">
        <v>359</v>
      </c>
      <c r="H1888">
        <v>65</v>
      </c>
      <c r="I1888">
        <v>800</v>
      </c>
      <c r="J1888">
        <v>116.7</v>
      </c>
      <c r="K1888">
        <v>116.7</v>
      </c>
      <c r="L1888">
        <v>31.6</v>
      </c>
      <c r="M1888">
        <v>31.6</v>
      </c>
      <c r="Q1888">
        <v>96</v>
      </c>
      <c r="R1888">
        <v>2002</v>
      </c>
      <c r="U1888">
        <v>2002</v>
      </c>
      <c r="V1888">
        <v>10</v>
      </c>
      <c r="W1888">
        <v>2</v>
      </c>
      <c r="Z1888" t="s">
        <v>2303</v>
      </c>
      <c r="AA1888" t="s">
        <v>2811</v>
      </c>
      <c r="AC1888">
        <v>5</v>
      </c>
      <c r="AD1888">
        <v>3908303</v>
      </c>
      <c r="AE1888">
        <v>2019</v>
      </c>
    </row>
    <row r="1889" spans="1:31">
      <c r="A1889" t="s">
        <v>6729</v>
      </c>
      <c r="B1889">
        <v>77935</v>
      </c>
      <c r="C1889" t="s">
        <v>4701</v>
      </c>
      <c r="D1889">
        <v>0</v>
      </c>
      <c r="E1889">
        <v>1142545</v>
      </c>
      <c r="F1889" t="s">
        <v>2297</v>
      </c>
      <c r="G1889">
        <v>359</v>
      </c>
      <c r="H1889">
        <v>49</v>
      </c>
      <c r="I1889">
        <v>400</v>
      </c>
      <c r="J1889">
        <v>82.2</v>
      </c>
      <c r="K1889">
        <v>96</v>
      </c>
      <c r="L1889">
        <v>20</v>
      </c>
      <c r="M1889">
        <v>20</v>
      </c>
      <c r="N1889">
        <v>28</v>
      </c>
      <c r="P1889">
        <v>149</v>
      </c>
      <c r="R1889">
        <v>2003</v>
      </c>
      <c r="U1889">
        <v>2003</v>
      </c>
      <c r="V1889">
        <v>6</v>
      </c>
      <c r="W1889">
        <v>6</v>
      </c>
      <c r="Z1889" t="s">
        <v>2303</v>
      </c>
      <c r="AA1889" t="s">
        <v>2364</v>
      </c>
      <c r="AC1889">
        <v>5</v>
      </c>
      <c r="AD1889">
        <v>3908303</v>
      </c>
      <c r="AE1889">
        <v>2019</v>
      </c>
    </row>
    <row r="1890" spans="1:31">
      <c r="A1890" t="s">
        <v>6729</v>
      </c>
      <c r="B1890">
        <v>19895</v>
      </c>
      <c r="C1890" t="s">
        <v>4702</v>
      </c>
      <c r="D1890">
        <v>0</v>
      </c>
      <c r="E1890">
        <v>977138</v>
      </c>
      <c r="F1890" t="s">
        <v>2297</v>
      </c>
      <c r="G1890">
        <v>359</v>
      </c>
      <c r="H1890">
        <v>65</v>
      </c>
      <c r="I1890">
        <v>1200</v>
      </c>
      <c r="J1890">
        <v>184.9</v>
      </c>
      <c r="K1890">
        <v>184.9</v>
      </c>
      <c r="L1890">
        <v>45</v>
      </c>
      <c r="M1890">
        <v>45</v>
      </c>
      <c r="N1890">
        <v>45</v>
      </c>
      <c r="P1890">
        <v>1000</v>
      </c>
      <c r="R1890">
        <v>1991</v>
      </c>
      <c r="U1890">
        <v>1991</v>
      </c>
      <c r="V1890">
        <v>8</v>
      </c>
      <c r="W1890">
        <v>6</v>
      </c>
      <c r="Z1890" t="s">
        <v>2303</v>
      </c>
      <c r="AA1890" t="s">
        <v>2364</v>
      </c>
      <c r="AC1890">
        <v>5</v>
      </c>
      <c r="AD1890">
        <v>3908303</v>
      </c>
      <c r="AE1890">
        <v>2019</v>
      </c>
    </row>
    <row r="1891" spans="1:31">
      <c r="A1891" t="s">
        <v>6729</v>
      </c>
      <c r="B1891">
        <v>1034</v>
      </c>
      <c r="C1891" t="s">
        <v>4703</v>
      </c>
      <c r="D1891">
        <v>0</v>
      </c>
      <c r="E1891">
        <v>984286</v>
      </c>
      <c r="F1891" t="s">
        <v>2297</v>
      </c>
      <c r="G1891">
        <v>359</v>
      </c>
      <c r="H1891">
        <v>773</v>
      </c>
      <c r="I1891">
        <v>1700</v>
      </c>
      <c r="J1891">
        <v>182.8</v>
      </c>
      <c r="K1891">
        <v>222</v>
      </c>
      <c r="L1891">
        <v>66</v>
      </c>
      <c r="M1891">
        <v>66</v>
      </c>
      <c r="N1891">
        <v>41</v>
      </c>
      <c r="P1891">
        <v>1000</v>
      </c>
      <c r="R1891">
        <v>1992</v>
      </c>
      <c r="U1891">
        <v>1992</v>
      </c>
      <c r="V1891">
        <v>6.3000001907348597</v>
      </c>
      <c r="W1891">
        <v>5.5</v>
      </c>
      <c r="Z1891" t="s">
        <v>2303</v>
      </c>
      <c r="AA1891" t="s">
        <v>2797</v>
      </c>
      <c r="AC1891">
        <v>5</v>
      </c>
      <c r="AD1891">
        <v>3908303</v>
      </c>
      <c r="AE1891">
        <v>2019</v>
      </c>
    </row>
    <row r="1892" spans="1:31">
      <c r="A1892" t="s">
        <v>6729</v>
      </c>
      <c r="B1892">
        <v>82571</v>
      </c>
      <c r="C1892" t="s">
        <v>4704</v>
      </c>
      <c r="D1892">
        <v>0</v>
      </c>
      <c r="E1892">
        <v>1061619</v>
      </c>
      <c r="F1892" t="s">
        <v>2334</v>
      </c>
      <c r="G1892">
        <v>359</v>
      </c>
      <c r="H1892">
        <v>63</v>
      </c>
      <c r="I1892">
        <v>2160</v>
      </c>
      <c r="J1892">
        <v>91.4</v>
      </c>
      <c r="K1892">
        <v>91.4</v>
      </c>
      <c r="L1892">
        <v>19</v>
      </c>
      <c r="M1892">
        <v>19</v>
      </c>
      <c r="Q1892">
        <v>81</v>
      </c>
      <c r="R1892">
        <v>1997</v>
      </c>
      <c r="U1892">
        <v>1997</v>
      </c>
      <c r="V1892">
        <v>10</v>
      </c>
      <c r="W1892">
        <v>2</v>
      </c>
      <c r="Z1892" t="s">
        <v>2303</v>
      </c>
      <c r="AA1892" t="s">
        <v>2811</v>
      </c>
      <c r="AC1892">
        <v>5</v>
      </c>
      <c r="AD1892">
        <v>3908303</v>
      </c>
      <c r="AE1892">
        <v>2019</v>
      </c>
    </row>
    <row r="1893" spans="1:31">
      <c r="A1893" t="s">
        <v>6729</v>
      </c>
      <c r="B1893">
        <v>82572</v>
      </c>
      <c r="C1893" t="s">
        <v>4705</v>
      </c>
      <c r="D1893">
        <v>0</v>
      </c>
      <c r="E1893">
        <v>523727</v>
      </c>
      <c r="F1893" t="s">
        <v>2339</v>
      </c>
      <c r="G1893">
        <v>359</v>
      </c>
      <c r="H1893">
        <v>58</v>
      </c>
      <c r="I1893">
        <v>1100</v>
      </c>
      <c r="J1893">
        <v>82</v>
      </c>
      <c r="K1893">
        <v>82</v>
      </c>
      <c r="L1893">
        <v>21.8</v>
      </c>
      <c r="M1893">
        <v>21.8</v>
      </c>
      <c r="Q1893">
        <v>86</v>
      </c>
      <c r="R1893">
        <v>1969</v>
      </c>
      <c r="U1893">
        <v>1969</v>
      </c>
      <c r="V1893">
        <v>10</v>
      </c>
      <c r="W1893">
        <v>2</v>
      </c>
      <c r="Z1893" t="s">
        <v>2303</v>
      </c>
      <c r="AA1893" t="s">
        <v>2366</v>
      </c>
      <c r="AB1893" t="s">
        <v>2367</v>
      </c>
      <c r="AC1893">
        <v>5</v>
      </c>
      <c r="AD1893">
        <v>3908303</v>
      </c>
      <c r="AE1893">
        <v>2019</v>
      </c>
    </row>
    <row r="1894" spans="1:31">
      <c r="A1894" t="s">
        <v>6729</v>
      </c>
      <c r="B1894">
        <v>4411</v>
      </c>
      <c r="C1894" t="s">
        <v>4706</v>
      </c>
      <c r="D1894">
        <v>0</v>
      </c>
      <c r="E1894">
        <v>1026108</v>
      </c>
      <c r="F1894" t="s">
        <v>2297</v>
      </c>
      <c r="G1894">
        <v>359</v>
      </c>
      <c r="H1894">
        <v>1540</v>
      </c>
      <c r="I1894">
        <v>1900</v>
      </c>
      <c r="J1894">
        <v>228</v>
      </c>
      <c r="K1894">
        <v>292</v>
      </c>
      <c r="L1894">
        <v>58</v>
      </c>
      <c r="M1894">
        <v>60.2</v>
      </c>
      <c r="N1894">
        <v>55</v>
      </c>
      <c r="P1894">
        <v>2000</v>
      </c>
      <c r="R1894">
        <v>1994</v>
      </c>
      <c r="U1894">
        <v>1994</v>
      </c>
      <c r="V1894">
        <v>8.5</v>
      </c>
      <c r="W1894">
        <v>7</v>
      </c>
      <c r="Z1894" t="s">
        <v>2303</v>
      </c>
      <c r="AA1894" t="s">
        <v>2623</v>
      </c>
      <c r="AB1894" t="s">
        <v>2323</v>
      </c>
      <c r="AC1894">
        <v>5</v>
      </c>
      <c r="AD1894">
        <v>3908303</v>
      </c>
      <c r="AE1894">
        <v>2019</v>
      </c>
    </row>
    <row r="1895" spans="1:31">
      <c r="A1895" t="s">
        <v>6729</v>
      </c>
      <c r="B1895">
        <v>76090</v>
      </c>
      <c r="C1895" t="s">
        <v>4707</v>
      </c>
      <c r="D1895">
        <v>0</v>
      </c>
      <c r="E1895">
        <v>971235</v>
      </c>
      <c r="F1895" t="s">
        <v>2297</v>
      </c>
      <c r="G1895">
        <v>359</v>
      </c>
      <c r="H1895">
        <v>282</v>
      </c>
      <c r="I1895">
        <v>1080</v>
      </c>
      <c r="J1895">
        <v>137.5</v>
      </c>
      <c r="K1895">
        <v>150.1</v>
      </c>
      <c r="L1895">
        <v>40</v>
      </c>
      <c r="M1895">
        <v>40</v>
      </c>
      <c r="N1895">
        <v>60</v>
      </c>
      <c r="P1895">
        <v>850</v>
      </c>
      <c r="R1895">
        <v>1991</v>
      </c>
      <c r="U1895">
        <v>1991</v>
      </c>
      <c r="V1895">
        <v>12</v>
      </c>
      <c r="W1895">
        <v>6.5</v>
      </c>
      <c r="Z1895" t="s">
        <v>2303</v>
      </c>
      <c r="AA1895" t="s">
        <v>2623</v>
      </c>
      <c r="AB1895" t="s">
        <v>2323</v>
      </c>
      <c r="AC1895">
        <v>5</v>
      </c>
      <c r="AD1895">
        <v>3908303</v>
      </c>
      <c r="AE1895">
        <v>2019</v>
      </c>
    </row>
    <row r="1896" spans="1:31">
      <c r="A1896" t="s">
        <v>6729</v>
      </c>
      <c r="B1896">
        <v>2270</v>
      </c>
      <c r="C1896" t="s">
        <v>4708</v>
      </c>
      <c r="D1896">
        <v>0</v>
      </c>
      <c r="E1896">
        <v>951444</v>
      </c>
      <c r="F1896" t="s">
        <v>2297</v>
      </c>
      <c r="G1896">
        <v>359</v>
      </c>
      <c r="H1896">
        <v>62</v>
      </c>
      <c r="I1896">
        <v>950</v>
      </c>
      <c r="J1896">
        <v>104.6</v>
      </c>
      <c r="K1896">
        <v>114</v>
      </c>
      <c r="L1896">
        <v>39.299999999999997</v>
      </c>
      <c r="M1896">
        <v>39.299999999999997</v>
      </c>
      <c r="P1896">
        <v>428</v>
      </c>
      <c r="R1896">
        <v>1989</v>
      </c>
      <c r="U1896">
        <v>1989</v>
      </c>
      <c r="V1896">
        <v>6.5</v>
      </c>
      <c r="W1896">
        <v>5.5</v>
      </c>
      <c r="Z1896" t="s">
        <v>2303</v>
      </c>
      <c r="AA1896" t="s">
        <v>2364</v>
      </c>
      <c r="AC1896">
        <v>5</v>
      </c>
      <c r="AD1896">
        <v>3908303</v>
      </c>
      <c r="AE1896">
        <v>2019</v>
      </c>
    </row>
    <row r="1897" spans="1:31">
      <c r="A1897" t="s">
        <v>6729</v>
      </c>
      <c r="B1897">
        <v>32603</v>
      </c>
      <c r="C1897" t="s">
        <v>2052</v>
      </c>
      <c r="D1897">
        <v>0</v>
      </c>
      <c r="E1897">
        <v>572968</v>
      </c>
      <c r="F1897" t="s">
        <v>2288</v>
      </c>
      <c r="G1897">
        <v>329</v>
      </c>
      <c r="H1897">
        <v>74</v>
      </c>
      <c r="I1897">
        <v>700</v>
      </c>
      <c r="J1897">
        <v>98</v>
      </c>
      <c r="K1897">
        <v>98</v>
      </c>
      <c r="L1897">
        <v>27.1</v>
      </c>
      <c r="M1897">
        <v>27.1</v>
      </c>
      <c r="N1897">
        <v>45</v>
      </c>
      <c r="P1897">
        <v>549</v>
      </c>
      <c r="R1897">
        <v>1976</v>
      </c>
      <c r="U1897">
        <v>1976</v>
      </c>
      <c r="V1897">
        <v>7.5999999046325604</v>
      </c>
      <c r="W1897">
        <v>7</v>
      </c>
      <c r="Z1897" t="s">
        <v>2303</v>
      </c>
      <c r="AA1897" t="s">
        <v>4696</v>
      </c>
      <c r="AB1897" t="s">
        <v>2432</v>
      </c>
      <c r="AC1897">
        <v>5</v>
      </c>
      <c r="AD1897">
        <v>3908303</v>
      </c>
      <c r="AE1897">
        <v>2019</v>
      </c>
    </row>
    <row r="1898" spans="1:31">
      <c r="A1898" t="s">
        <v>6729</v>
      </c>
      <c r="B1898">
        <v>18146</v>
      </c>
      <c r="C1898" t="s">
        <v>2085</v>
      </c>
      <c r="D1898">
        <v>0</v>
      </c>
      <c r="E1898">
        <v>509653</v>
      </c>
      <c r="F1898" t="s">
        <v>2288</v>
      </c>
      <c r="G1898">
        <v>329</v>
      </c>
      <c r="H1898">
        <v>67</v>
      </c>
      <c r="I1898">
        <v>856</v>
      </c>
      <c r="J1898">
        <v>113</v>
      </c>
      <c r="K1898">
        <v>113</v>
      </c>
      <c r="L1898">
        <v>23</v>
      </c>
      <c r="M1898">
        <v>23.6</v>
      </c>
      <c r="N1898">
        <v>35</v>
      </c>
      <c r="P1898">
        <v>430</v>
      </c>
      <c r="R1898">
        <v>1967</v>
      </c>
      <c r="S1898" t="s">
        <v>2344</v>
      </c>
      <c r="T1898">
        <v>1982</v>
      </c>
      <c r="U1898">
        <v>1982</v>
      </c>
      <c r="V1898">
        <v>6</v>
      </c>
      <c r="W1898">
        <v>5.5999999046325604</v>
      </c>
      <c r="Z1898" t="s">
        <v>2303</v>
      </c>
      <c r="AA1898" t="s">
        <v>4696</v>
      </c>
      <c r="AB1898" t="s">
        <v>2432</v>
      </c>
      <c r="AC1898">
        <v>5</v>
      </c>
      <c r="AD1898">
        <v>3908303</v>
      </c>
      <c r="AE1898">
        <v>2019</v>
      </c>
    </row>
    <row r="1899" spans="1:31">
      <c r="A1899" t="s">
        <v>6729</v>
      </c>
      <c r="B1899">
        <v>70784</v>
      </c>
      <c r="C1899" t="s">
        <v>4709</v>
      </c>
      <c r="D1899">
        <v>0</v>
      </c>
      <c r="E1899">
        <v>931076</v>
      </c>
      <c r="F1899" t="s">
        <v>2288</v>
      </c>
      <c r="G1899">
        <v>329</v>
      </c>
      <c r="H1899">
        <v>48</v>
      </c>
      <c r="I1899">
        <v>3400</v>
      </c>
      <c r="J1899">
        <v>169.5</v>
      </c>
      <c r="K1899">
        <v>185</v>
      </c>
      <c r="L1899">
        <v>33</v>
      </c>
      <c r="M1899">
        <v>35</v>
      </c>
      <c r="N1899">
        <v>60</v>
      </c>
      <c r="P1899">
        <v>800</v>
      </c>
      <c r="R1899">
        <v>1988</v>
      </c>
      <c r="U1899">
        <v>1988</v>
      </c>
      <c r="V1899">
        <v>8.5</v>
      </c>
      <c r="W1899">
        <v>8</v>
      </c>
      <c r="Z1899" t="s">
        <v>2303</v>
      </c>
      <c r="AA1899" t="s">
        <v>3080</v>
      </c>
      <c r="AC1899">
        <v>5</v>
      </c>
      <c r="AD1899">
        <v>3908303</v>
      </c>
      <c r="AE1899">
        <v>2019</v>
      </c>
    </row>
    <row r="1900" spans="1:31">
      <c r="A1900" t="s">
        <v>6729</v>
      </c>
      <c r="B1900">
        <v>50197</v>
      </c>
      <c r="C1900" t="s">
        <v>4710</v>
      </c>
      <c r="D1900">
        <v>0</v>
      </c>
      <c r="E1900">
        <v>1079192</v>
      </c>
      <c r="F1900" t="s">
        <v>2288</v>
      </c>
      <c r="G1900">
        <v>329</v>
      </c>
      <c r="H1900">
        <v>8</v>
      </c>
      <c r="I1900">
        <v>700</v>
      </c>
      <c r="J1900">
        <v>46</v>
      </c>
      <c r="K1900">
        <v>46</v>
      </c>
      <c r="L1900">
        <v>17.399999999999999</v>
      </c>
      <c r="M1900">
        <v>17.600000000000001</v>
      </c>
      <c r="P1900">
        <v>79</v>
      </c>
      <c r="R1900">
        <v>1999</v>
      </c>
      <c r="U1900">
        <v>1999</v>
      </c>
      <c r="V1900">
        <v>3</v>
      </c>
      <c r="W1900">
        <v>2.5999999046325599</v>
      </c>
      <c r="Z1900" t="s">
        <v>2303</v>
      </c>
      <c r="AA1900" t="s">
        <v>4696</v>
      </c>
      <c r="AB1900" t="s">
        <v>2432</v>
      </c>
      <c r="AC1900">
        <v>5</v>
      </c>
      <c r="AD1900">
        <v>3908303</v>
      </c>
      <c r="AE1900">
        <v>2019</v>
      </c>
    </row>
    <row r="1901" spans="1:31">
      <c r="A1901" t="s">
        <v>6729</v>
      </c>
      <c r="B1901">
        <v>50198</v>
      </c>
      <c r="C1901" t="s">
        <v>4711</v>
      </c>
      <c r="D1901">
        <v>0</v>
      </c>
      <c r="E1901">
        <v>1194797</v>
      </c>
      <c r="F1901" t="s">
        <v>2288</v>
      </c>
      <c r="G1901">
        <v>329</v>
      </c>
      <c r="H1901">
        <v>22</v>
      </c>
      <c r="I1901">
        <v>800</v>
      </c>
      <c r="J1901">
        <v>65</v>
      </c>
      <c r="K1901">
        <v>65</v>
      </c>
      <c r="L1901">
        <v>22</v>
      </c>
      <c r="M1901">
        <v>23</v>
      </c>
      <c r="P1901">
        <v>79</v>
      </c>
      <c r="R1901">
        <v>2007</v>
      </c>
      <c r="U1901">
        <v>2007</v>
      </c>
      <c r="V1901">
        <v>3.5</v>
      </c>
      <c r="W1901">
        <v>3</v>
      </c>
      <c r="Z1901" t="s">
        <v>2303</v>
      </c>
      <c r="AA1901" t="s">
        <v>4696</v>
      </c>
      <c r="AB1901" t="s">
        <v>2432</v>
      </c>
      <c r="AC1901">
        <v>5</v>
      </c>
      <c r="AD1901">
        <v>3908303</v>
      </c>
      <c r="AE1901">
        <v>2019</v>
      </c>
    </row>
    <row r="1902" spans="1:31">
      <c r="A1902" t="s">
        <v>6729</v>
      </c>
      <c r="B1902">
        <v>70124</v>
      </c>
      <c r="C1902" t="s">
        <v>4712</v>
      </c>
      <c r="D1902">
        <v>0</v>
      </c>
      <c r="E1902">
        <v>681492</v>
      </c>
      <c r="F1902" t="s">
        <v>2288</v>
      </c>
      <c r="G1902">
        <v>329</v>
      </c>
      <c r="H1902">
        <v>73</v>
      </c>
      <c r="I1902">
        <v>950</v>
      </c>
      <c r="J1902">
        <v>130</v>
      </c>
      <c r="K1902">
        <v>130</v>
      </c>
      <c r="L1902">
        <v>31</v>
      </c>
      <c r="M1902">
        <v>32</v>
      </c>
      <c r="N1902">
        <v>28</v>
      </c>
      <c r="P1902">
        <v>499</v>
      </c>
      <c r="R1902">
        <v>1985</v>
      </c>
      <c r="U1902">
        <v>1985</v>
      </c>
      <c r="V1902">
        <v>6</v>
      </c>
      <c r="W1902">
        <v>5.5999999046325604</v>
      </c>
      <c r="Z1902" t="s">
        <v>2303</v>
      </c>
      <c r="AA1902" t="s">
        <v>4696</v>
      </c>
      <c r="AB1902" t="s">
        <v>2432</v>
      </c>
      <c r="AC1902">
        <v>5</v>
      </c>
      <c r="AD1902">
        <v>3908303</v>
      </c>
      <c r="AE1902">
        <v>2019</v>
      </c>
    </row>
    <row r="1903" spans="1:31">
      <c r="A1903" t="s">
        <v>6729</v>
      </c>
      <c r="B1903">
        <v>35762</v>
      </c>
      <c r="C1903" t="s">
        <v>4713</v>
      </c>
      <c r="D1903">
        <v>0</v>
      </c>
      <c r="E1903">
        <v>582287</v>
      </c>
      <c r="F1903" t="s">
        <v>2288</v>
      </c>
      <c r="G1903">
        <v>329</v>
      </c>
      <c r="H1903">
        <v>66</v>
      </c>
      <c r="I1903">
        <v>2240</v>
      </c>
      <c r="J1903">
        <v>135</v>
      </c>
      <c r="K1903">
        <v>135</v>
      </c>
      <c r="L1903">
        <v>34.6</v>
      </c>
      <c r="M1903">
        <v>36</v>
      </c>
      <c r="N1903">
        <v>41</v>
      </c>
      <c r="P1903">
        <v>800</v>
      </c>
      <c r="R1903">
        <v>1977</v>
      </c>
      <c r="U1903">
        <v>1977</v>
      </c>
      <c r="V1903">
        <v>8</v>
      </c>
      <c r="W1903">
        <v>7</v>
      </c>
      <c r="Z1903" t="s">
        <v>2303</v>
      </c>
      <c r="AA1903" t="s">
        <v>4696</v>
      </c>
      <c r="AB1903" t="s">
        <v>2432</v>
      </c>
      <c r="AC1903">
        <v>5</v>
      </c>
      <c r="AD1903">
        <v>3908303</v>
      </c>
      <c r="AE1903">
        <v>2019</v>
      </c>
    </row>
    <row r="1904" spans="1:31">
      <c r="A1904" t="s">
        <v>6729</v>
      </c>
      <c r="B1904">
        <v>6166</v>
      </c>
      <c r="C1904" t="s">
        <v>4714</v>
      </c>
      <c r="D1904">
        <v>0</v>
      </c>
      <c r="E1904">
        <v>1029924</v>
      </c>
      <c r="F1904" t="s">
        <v>2307</v>
      </c>
      <c r="G1904">
        <v>329</v>
      </c>
      <c r="H1904">
        <v>67</v>
      </c>
      <c r="I1904">
        <v>4200</v>
      </c>
      <c r="J1904">
        <v>91.6</v>
      </c>
      <c r="K1904">
        <v>91.6</v>
      </c>
      <c r="L1904">
        <v>28.8</v>
      </c>
      <c r="M1904">
        <v>28.8</v>
      </c>
      <c r="N1904">
        <v>41</v>
      </c>
      <c r="P1904">
        <v>400</v>
      </c>
      <c r="R1904">
        <v>1995</v>
      </c>
      <c r="U1904">
        <v>1995</v>
      </c>
      <c r="V1904">
        <v>3.5999999046325599</v>
      </c>
      <c r="W1904">
        <v>3.20000004768371</v>
      </c>
      <c r="Z1904" t="s">
        <v>2303</v>
      </c>
      <c r="AA1904" t="s">
        <v>2623</v>
      </c>
      <c r="AB1904" t="s">
        <v>2323</v>
      </c>
      <c r="AC1904">
        <v>5</v>
      </c>
      <c r="AD1904">
        <v>3908303</v>
      </c>
      <c r="AE1904">
        <v>2019</v>
      </c>
    </row>
    <row r="1905" spans="1:31">
      <c r="A1905" t="s">
        <v>6729</v>
      </c>
      <c r="B1905">
        <v>68806</v>
      </c>
      <c r="C1905" t="s">
        <v>4715</v>
      </c>
      <c r="D1905">
        <v>0</v>
      </c>
      <c r="E1905">
        <v>902663</v>
      </c>
      <c r="F1905" t="s">
        <v>2307</v>
      </c>
      <c r="G1905">
        <v>329</v>
      </c>
      <c r="H1905">
        <v>67</v>
      </c>
      <c r="I1905">
        <v>3200</v>
      </c>
      <c r="J1905">
        <v>93.6</v>
      </c>
      <c r="K1905">
        <v>93.6</v>
      </c>
      <c r="L1905">
        <v>31.6</v>
      </c>
      <c r="M1905">
        <v>31.6</v>
      </c>
      <c r="N1905">
        <v>40</v>
      </c>
      <c r="P1905">
        <v>400</v>
      </c>
      <c r="Q1905">
        <v>99</v>
      </c>
      <c r="R1905">
        <v>1985</v>
      </c>
      <c r="U1905">
        <v>1985</v>
      </c>
      <c r="V1905">
        <v>9.1999998092651296</v>
      </c>
      <c r="W1905">
        <v>7</v>
      </c>
      <c r="Z1905" t="s">
        <v>2303</v>
      </c>
      <c r="AA1905" t="s">
        <v>2623</v>
      </c>
      <c r="AB1905" t="s">
        <v>2323</v>
      </c>
      <c r="AC1905">
        <v>5</v>
      </c>
      <c r="AD1905">
        <v>3908303</v>
      </c>
      <c r="AE1905">
        <v>2019</v>
      </c>
    </row>
    <row r="1906" spans="1:31">
      <c r="A1906" t="s">
        <v>6729</v>
      </c>
      <c r="B1906">
        <v>71509</v>
      </c>
      <c r="C1906" t="s">
        <v>4716</v>
      </c>
      <c r="D1906">
        <v>0</v>
      </c>
      <c r="E1906">
        <v>676756</v>
      </c>
      <c r="F1906" t="s">
        <v>2446</v>
      </c>
      <c r="G1906">
        <v>351</v>
      </c>
      <c r="H1906">
        <v>73</v>
      </c>
      <c r="I1906">
        <v>1050</v>
      </c>
      <c r="J1906">
        <v>141</v>
      </c>
      <c r="K1906">
        <v>151</v>
      </c>
      <c r="L1906">
        <v>40.5</v>
      </c>
      <c r="M1906">
        <v>40.6</v>
      </c>
      <c r="N1906">
        <v>55</v>
      </c>
      <c r="P1906">
        <v>750</v>
      </c>
      <c r="R1906">
        <v>1984</v>
      </c>
      <c r="U1906">
        <v>1984</v>
      </c>
      <c r="V1906">
        <v>7.5</v>
      </c>
      <c r="W1906">
        <v>7</v>
      </c>
      <c r="Z1906" t="s">
        <v>2303</v>
      </c>
      <c r="AA1906" t="s">
        <v>2797</v>
      </c>
      <c r="AC1906">
        <v>5</v>
      </c>
      <c r="AD1906">
        <v>3908303</v>
      </c>
      <c r="AE1906">
        <v>2019</v>
      </c>
    </row>
    <row r="1907" spans="1:31">
      <c r="A1907" t="s">
        <v>6729</v>
      </c>
      <c r="B1907">
        <v>3941</v>
      </c>
      <c r="C1907" t="s">
        <v>4717</v>
      </c>
      <c r="D1907">
        <v>0</v>
      </c>
      <c r="E1907">
        <v>999192</v>
      </c>
      <c r="F1907" t="s">
        <v>2446</v>
      </c>
      <c r="G1907">
        <v>351</v>
      </c>
      <c r="H1907">
        <v>64</v>
      </c>
      <c r="I1907">
        <v>1920</v>
      </c>
      <c r="J1907">
        <v>142.80000000000001</v>
      </c>
      <c r="K1907">
        <v>150</v>
      </c>
      <c r="L1907">
        <v>33</v>
      </c>
      <c r="M1907">
        <v>33</v>
      </c>
      <c r="N1907">
        <v>38.5</v>
      </c>
      <c r="P1907">
        <v>588</v>
      </c>
      <c r="R1907">
        <v>1994</v>
      </c>
      <c r="U1907">
        <v>1994</v>
      </c>
      <c r="V1907">
        <v>9</v>
      </c>
      <c r="W1907">
        <v>7.5999999046325604</v>
      </c>
      <c r="Z1907" t="s">
        <v>2303</v>
      </c>
      <c r="AA1907" t="s">
        <v>2797</v>
      </c>
      <c r="AC1907">
        <v>5</v>
      </c>
      <c r="AD1907">
        <v>3908303</v>
      </c>
      <c r="AE1907">
        <v>2019</v>
      </c>
    </row>
    <row r="1908" spans="1:31">
      <c r="A1908" t="s">
        <v>6729</v>
      </c>
      <c r="B1908">
        <v>3698</v>
      </c>
      <c r="C1908" t="s">
        <v>4718</v>
      </c>
      <c r="D1908">
        <v>0</v>
      </c>
      <c r="E1908">
        <v>529432</v>
      </c>
      <c r="F1908" t="s">
        <v>2442</v>
      </c>
      <c r="G1908">
        <v>351</v>
      </c>
      <c r="H1908">
        <v>38</v>
      </c>
      <c r="I1908">
        <v>300</v>
      </c>
      <c r="J1908">
        <v>45.5</v>
      </c>
      <c r="K1908">
        <v>48</v>
      </c>
      <c r="L1908">
        <v>15.9</v>
      </c>
      <c r="M1908">
        <v>16</v>
      </c>
      <c r="N1908">
        <v>26</v>
      </c>
      <c r="P1908">
        <v>80</v>
      </c>
      <c r="R1908">
        <v>1970</v>
      </c>
      <c r="U1908">
        <v>1970</v>
      </c>
      <c r="V1908">
        <v>3</v>
      </c>
      <c r="W1908">
        <v>2.4000000953674299</v>
      </c>
      <c r="Z1908" t="s">
        <v>2303</v>
      </c>
      <c r="AA1908" t="s">
        <v>4719</v>
      </c>
      <c r="AB1908" t="s">
        <v>4720</v>
      </c>
      <c r="AC1908">
        <v>5</v>
      </c>
      <c r="AD1908">
        <v>3908303</v>
      </c>
      <c r="AE1908">
        <v>2019</v>
      </c>
    </row>
    <row r="1909" spans="1:31">
      <c r="A1909" t="s">
        <v>6729</v>
      </c>
      <c r="B1909">
        <v>74558</v>
      </c>
      <c r="C1909" t="s">
        <v>4721</v>
      </c>
      <c r="D1909">
        <v>0</v>
      </c>
      <c r="E1909">
        <v>947942</v>
      </c>
      <c r="F1909" t="s">
        <v>2446</v>
      </c>
      <c r="G1909">
        <v>351</v>
      </c>
      <c r="H1909">
        <v>66</v>
      </c>
      <c r="I1909">
        <v>1100</v>
      </c>
      <c r="J1909">
        <v>173.5</v>
      </c>
      <c r="K1909">
        <v>183</v>
      </c>
      <c r="L1909">
        <v>40</v>
      </c>
      <c r="M1909">
        <v>40.5</v>
      </c>
      <c r="N1909">
        <v>43</v>
      </c>
      <c r="P1909">
        <v>1000</v>
      </c>
      <c r="Q1909">
        <v>550</v>
      </c>
      <c r="R1909">
        <v>1989</v>
      </c>
      <c r="U1909">
        <v>1989</v>
      </c>
      <c r="V1909">
        <v>7.6999998092651296</v>
      </c>
      <c r="W1909">
        <v>6.5999999046325604</v>
      </c>
      <c r="Z1909" t="s">
        <v>2303</v>
      </c>
      <c r="AA1909" t="s">
        <v>2623</v>
      </c>
      <c r="AB1909" t="s">
        <v>2323</v>
      </c>
      <c r="AC1909">
        <v>5</v>
      </c>
      <c r="AD1909">
        <v>3908303</v>
      </c>
      <c r="AE1909">
        <v>2019</v>
      </c>
    </row>
    <row r="1910" spans="1:31">
      <c r="A1910" t="s">
        <v>6729</v>
      </c>
      <c r="B1910">
        <v>18947</v>
      </c>
      <c r="C1910" t="s">
        <v>4722</v>
      </c>
      <c r="D1910">
        <v>0</v>
      </c>
      <c r="E1910">
        <v>298974</v>
      </c>
      <c r="F1910" t="s">
        <v>2442</v>
      </c>
      <c r="G1910">
        <v>351</v>
      </c>
      <c r="H1910">
        <v>47</v>
      </c>
      <c r="I1910">
        <v>600</v>
      </c>
      <c r="J1910">
        <v>74</v>
      </c>
      <c r="K1910">
        <v>80</v>
      </c>
      <c r="L1910">
        <v>18.899999999999999</v>
      </c>
      <c r="M1910">
        <v>20</v>
      </c>
      <c r="N1910">
        <v>30</v>
      </c>
      <c r="P1910">
        <v>150</v>
      </c>
      <c r="R1910">
        <v>1965</v>
      </c>
      <c r="U1910">
        <v>1965</v>
      </c>
      <c r="V1910">
        <v>7</v>
      </c>
      <c r="W1910">
        <v>6</v>
      </c>
      <c r="Z1910" t="s">
        <v>2303</v>
      </c>
      <c r="AA1910" t="s">
        <v>3762</v>
      </c>
      <c r="AC1910">
        <v>5</v>
      </c>
      <c r="AD1910">
        <v>3908303</v>
      </c>
      <c r="AE1910">
        <v>2019</v>
      </c>
    </row>
    <row r="1911" spans="1:31">
      <c r="A1911" t="s">
        <v>6729</v>
      </c>
      <c r="B1911">
        <v>3567</v>
      </c>
      <c r="C1911" t="s">
        <v>4723</v>
      </c>
      <c r="D1911">
        <v>0</v>
      </c>
      <c r="E1911">
        <v>1020769</v>
      </c>
      <c r="F1911" t="s">
        <v>2446</v>
      </c>
      <c r="G1911">
        <v>351</v>
      </c>
      <c r="H1911">
        <v>34</v>
      </c>
      <c r="I1911">
        <v>300</v>
      </c>
      <c r="J1911">
        <v>72.599999999999994</v>
      </c>
      <c r="K1911">
        <v>80</v>
      </c>
      <c r="L1911">
        <v>20</v>
      </c>
      <c r="M1911">
        <v>20</v>
      </c>
      <c r="N1911">
        <v>23</v>
      </c>
      <c r="P1911">
        <v>150</v>
      </c>
      <c r="R1911">
        <v>1994</v>
      </c>
      <c r="U1911">
        <v>1994</v>
      </c>
      <c r="V1911">
        <v>4.5</v>
      </c>
      <c r="W1911">
        <v>4</v>
      </c>
      <c r="Z1911" t="s">
        <v>2303</v>
      </c>
      <c r="AA1911" t="s">
        <v>2797</v>
      </c>
      <c r="AC1911">
        <v>5</v>
      </c>
      <c r="AD1911">
        <v>3908303</v>
      </c>
      <c r="AE1911">
        <v>2019</v>
      </c>
    </row>
    <row r="1912" spans="1:31">
      <c r="A1912" t="s">
        <v>6729</v>
      </c>
      <c r="B1912">
        <v>73271</v>
      </c>
      <c r="C1912" t="s">
        <v>4724</v>
      </c>
      <c r="D1912">
        <v>0</v>
      </c>
      <c r="E1912">
        <v>940671</v>
      </c>
      <c r="F1912" t="s">
        <v>2446</v>
      </c>
      <c r="G1912">
        <v>351</v>
      </c>
      <c r="H1912">
        <v>60</v>
      </c>
      <c r="I1912">
        <v>390</v>
      </c>
      <c r="J1912">
        <v>83.8</v>
      </c>
      <c r="K1912">
        <v>91</v>
      </c>
      <c r="L1912">
        <v>30</v>
      </c>
      <c r="M1912">
        <v>32</v>
      </c>
      <c r="N1912">
        <v>45</v>
      </c>
      <c r="P1912">
        <v>500</v>
      </c>
      <c r="R1912">
        <v>1989</v>
      </c>
      <c r="U1912">
        <v>1989</v>
      </c>
      <c r="V1912">
        <v>5.5</v>
      </c>
      <c r="W1912">
        <v>4.5</v>
      </c>
      <c r="Z1912" t="s">
        <v>2303</v>
      </c>
      <c r="AA1912" t="s">
        <v>2623</v>
      </c>
      <c r="AB1912" t="s">
        <v>2323</v>
      </c>
      <c r="AC1912">
        <v>5</v>
      </c>
      <c r="AD1912">
        <v>3908303</v>
      </c>
      <c r="AE1912">
        <v>2019</v>
      </c>
    </row>
    <row r="1913" spans="1:31">
      <c r="A1913" t="s">
        <v>6729</v>
      </c>
      <c r="B1913">
        <v>58049</v>
      </c>
      <c r="C1913" t="s">
        <v>4725</v>
      </c>
      <c r="D1913">
        <v>0</v>
      </c>
      <c r="E1913">
        <v>679587</v>
      </c>
      <c r="F1913" t="s">
        <v>2446</v>
      </c>
      <c r="G1913">
        <v>351</v>
      </c>
      <c r="H1913">
        <v>69</v>
      </c>
      <c r="I1913">
        <v>600</v>
      </c>
      <c r="J1913">
        <v>113</v>
      </c>
      <c r="K1913">
        <v>145</v>
      </c>
      <c r="L1913">
        <v>31</v>
      </c>
      <c r="M1913">
        <v>31.5</v>
      </c>
      <c r="N1913">
        <v>32</v>
      </c>
      <c r="P1913">
        <v>578</v>
      </c>
      <c r="R1913">
        <v>1985</v>
      </c>
      <c r="U1913">
        <v>1985</v>
      </c>
      <c r="V1913">
        <v>6.6999998092651296</v>
      </c>
      <c r="W1913">
        <v>6</v>
      </c>
      <c r="Z1913" t="s">
        <v>2303</v>
      </c>
      <c r="AA1913" t="s">
        <v>4719</v>
      </c>
      <c r="AB1913" t="s">
        <v>4720</v>
      </c>
      <c r="AC1913">
        <v>5</v>
      </c>
      <c r="AD1913">
        <v>3908303</v>
      </c>
      <c r="AE1913">
        <v>2019</v>
      </c>
    </row>
    <row r="1914" spans="1:31">
      <c r="A1914" t="s">
        <v>6729</v>
      </c>
      <c r="B1914">
        <v>2264</v>
      </c>
      <c r="C1914" t="s">
        <v>4726</v>
      </c>
      <c r="D1914">
        <v>0</v>
      </c>
      <c r="E1914">
        <v>228643</v>
      </c>
      <c r="F1914" t="s">
        <v>2442</v>
      </c>
      <c r="G1914">
        <v>351</v>
      </c>
      <c r="H1914">
        <v>58</v>
      </c>
      <c r="I1914">
        <v>500</v>
      </c>
      <c r="J1914">
        <v>100</v>
      </c>
      <c r="K1914">
        <v>112</v>
      </c>
      <c r="L1914">
        <v>21</v>
      </c>
      <c r="M1914">
        <v>22</v>
      </c>
      <c r="N1914">
        <v>22</v>
      </c>
      <c r="P1914">
        <v>150</v>
      </c>
      <c r="R1914">
        <v>1929</v>
      </c>
      <c r="U1914">
        <v>1929</v>
      </c>
      <c r="V1914">
        <v>6</v>
      </c>
      <c r="W1914">
        <v>5.5999999046325604</v>
      </c>
      <c r="Z1914" t="s">
        <v>2303</v>
      </c>
      <c r="AA1914" t="s">
        <v>2797</v>
      </c>
      <c r="AC1914">
        <v>5</v>
      </c>
      <c r="AD1914">
        <v>3908303</v>
      </c>
      <c r="AE1914">
        <v>2019</v>
      </c>
    </row>
    <row r="1915" spans="1:31">
      <c r="A1915" t="s">
        <v>6729</v>
      </c>
      <c r="B1915">
        <v>3715</v>
      </c>
      <c r="C1915" t="s">
        <v>4727</v>
      </c>
      <c r="D1915">
        <v>0</v>
      </c>
      <c r="E1915">
        <v>533843</v>
      </c>
      <c r="F1915" t="s">
        <v>2442</v>
      </c>
      <c r="G1915">
        <v>351</v>
      </c>
      <c r="H1915">
        <v>21</v>
      </c>
      <c r="I1915">
        <v>500</v>
      </c>
      <c r="J1915">
        <v>52.4</v>
      </c>
      <c r="K1915">
        <v>58</v>
      </c>
      <c r="L1915">
        <v>17</v>
      </c>
      <c r="M1915">
        <v>17.600000000000001</v>
      </c>
      <c r="N1915">
        <v>18</v>
      </c>
      <c r="P1915">
        <v>58</v>
      </c>
      <c r="R1915">
        <v>1972</v>
      </c>
      <c r="U1915">
        <v>1972</v>
      </c>
      <c r="V1915">
        <v>5.5999999046325604</v>
      </c>
      <c r="W1915">
        <v>5</v>
      </c>
      <c r="Z1915" t="s">
        <v>2303</v>
      </c>
      <c r="AA1915" t="s">
        <v>2366</v>
      </c>
      <c r="AB1915" t="s">
        <v>2367</v>
      </c>
      <c r="AC1915">
        <v>5</v>
      </c>
      <c r="AD1915">
        <v>3908303</v>
      </c>
      <c r="AE1915">
        <v>2019</v>
      </c>
    </row>
    <row r="1916" spans="1:31">
      <c r="A1916" t="s">
        <v>6729</v>
      </c>
      <c r="B1916">
        <v>3716</v>
      </c>
      <c r="C1916" t="s">
        <v>4728</v>
      </c>
      <c r="D1916">
        <v>0</v>
      </c>
      <c r="E1916">
        <v>291543</v>
      </c>
      <c r="F1916" t="s">
        <v>2442</v>
      </c>
      <c r="G1916">
        <v>351</v>
      </c>
      <c r="H1916">
        <v>38</v>
      </c>
      <c r="I1916">
        <v>500</v>
      </c>
      <c r="J1916">
        <v>55.5</v>
      </c>
      <c r="K1916">
        <v>58</v>
      </c>
      <c r="L1916">
        <v>15.7</v>
      </c>
      <c r="M1916">
        <v>16</v>
      </c>
      <c r="N1916">
        <v>18</v>
      </c>
      <c r="P1916">
        <v>49</v>
      </c>
      <c r="R1916">
        <v>1963</v>
      </c>
      <c r="U1916">
        <v>1963</v>
      </c>
      <c r="V1916">
        <v>5</v>
      </c>
      <c r="W1916">
        <v>4.5999999046325604</v>
      </c>
      <c r="Z1916" t="s">
        <v>2303</v>
      </c>
      <c r="AA1916" t="s">
        <v>4719</v>
      </c>
      <c r="AB1916" t="s">
        <v>4720</v>
      </c>
      <c r="AC1916">
        <v>5</v>
      </c>
      <c r="AD1916">
        <v>3908303</v>
      </c>
      <c r="AE1916">
        <v>2019</v>
      </c>
    </row>
    <row r="1917" spans="1:31">
      <c r="A1917" t="s">
        <v>6729</v>
      </c>
      <c r="B1917">
        <v>3697</v>
      </c>
      <c r="C1917" t="s">
        <v>4729</v>
      </c>
      <c r="D1917">
        <v>0</v>
      </c>
      <c r="E1917">
        <v>907063</v>
      </c>
      <c r="F1917" t="s">
        <v>2446</v>
      </c>
      <c r="G1917">
        <v>351</v>
      </c>
      <c r="H1917">
        <v>56</v>
      </c>
      <c r="I1917">
        <v>348</v>
      </c>
      <c r="J1917">
        <v>69</v>
      </c>
      <c r="K1917">
        <v>79</v>
      </c>
      <c r="L1917">
        <v>24.9</v>
      </c>
      <c r="M1917">
        <v>24.9</v>
      </c>
      <c r="N1917">
        <v>40</v>
      </c>
      <c r="P1917">
        <v>150</v>
      </c>
      <c r="R1917">
        <v>1986</v>
      </c>
      <c r="U1917">
        <v>1986</v>
      </c>
      <c r="V1917">
        <v>5.5</v>
      </c>
      <c r="W1917">
        <v>5.1999998092651296</v>
      </c>
      <c r="Z1917" t="s">
        <v>2303</v>
      </c>
      <c r="AA1917" t="s">
        <v>4719</v>
      </c>
      <c r="AB1917" t="s">
        <v>4730</v>
      </c>
      <c r="AC1917">
        <v>5</v>
      </c>
      <c r="AD1917">
        <v>3908303</v>
      </c>
      <c r="AE1917">
        <v>2019</v>
      </c>
    </row>
    <row r="1918" spans="1:31">
      <c r="A1918" t="s">
        <v>6729</v>
      </c>
      <c r="B1918">
        <v>3521</v>
      </c>
      <c r="C1918" t="s">
        <v>4731</v>
      </c>
      <c r="D1918">
        <v>0</v>
      </c>
      <c r="E1918">
        <v>906972</v>
      </c>
      <c r="F1918" t="s">
        <v>2446</v>
      </c>
      <c r="G1918">
        <v>351</v>
      </c>
      <c r="H1918">
        <v>42</v>
      </c>
      <c r="I1918">
        <v>240</v>
      </c>
      <c r="J1918">
        <v>67.099999999999994</v>
      </c>
      <c r="K1918">
        <v>70</v>
      </c>
      <c r="L1918">
        <v>19.100000000000001</v>
      </c>
      <c r="M1918">
        <v>19.7</v>
      </c>
      <c r="N1918">
        <v>30</v>
      </c>
      <c r="P1918">
        <v>149</v>
      </c>
      <c r="R1918">
        <v>1986</v>
      </c>
      <c r="U1918">
        <v>1986</v>
      </c>
      <c r="V1918">
        <v>3.5999999046325599</v>
      </c>
      <c r="W1918">
        <v>3</v>
      </c>
      <c r="Z1918" t="s">
        <v>2303</v>
      </c>
      <c r="AA1918" t="s">
        <v>2797</v>
      </c>
      <c r="AC1918">
        <v>5</v>
      </c>
      <c r="AD1918">
        <v>3908303</v>
      </c>
      <c r="AE1918">
        <v>2019</v>
      </c>
    </row>
    <row r="1919" spans="1:31">
      <c r="A1919" t="s">
        <v>6729</v>
      </c>
      <c r="B1919">
        <v>61525</v>
      </c>
      <c r="C1919" t="s">
        <v>4732</v>
      </c>
      <c r="D1919">
        <v>0</v>
      </c>
      <c r="E1919">
        <v>653409</v>
      </c>
      <c r="F1919" t="s">
        <v>2709</v>
      </c>
      <c r="G1919">
        <v>351</v>
      </c>
      <c r="H1919">
        <v>67</v>
      </c>
      <c r="I1919">
        <v>1515</v>
      </c>
      <c r="J1919">
        <v>96</v>
      </c>
      <c r="K1919">
        <v>101</v>
      </c>
      <c r="L1919">
        <v>23</v>
      </c>
      <c r="M1919">
        <v>23</v>
      </c>
      <c r="N1919">
        <v>31</v>
      </c>
      <c r="P1919">
        <v>53</v>
      </c>
      <c r="R1919">
        <v>1982</v>
      </c>
      <c r="U1919">
        <v>1982</v>
      </c>
      <c r="V1919">
        <v>4.0999999046325604</v>
      </c>
      <c r="W1919">
        <v>2.5999999046325599</v>
      </c>
      <c r="Z1919" t="s">
        <v>2303</v>
      </c>
      <c r="AA1919" t="s">
        <v>3762</v>
      </c>
      <c r="AC1919">
        <v>5</v>
      </c>
      <c r="AD1919">
        <v>3908303</v>
      </c>
      <c r="AE1919">
        <v>2019</v>
      </c>
    </row>
    <row r="1920" spans="1:31">
      <c r="A1920" t="s">
        <v>6729</v>
      </c>
      <c r="B1920">
        <v>2263</v>
      </c>
      <c r="C1920" t="s">
        <v>4733</v>
      </c>
      <c r="D1920">
        <v>0</v>
      </c>
      <c r="E1920">
        <v>239767</v>
      </c>
      <c r="F1920" t="s">
        <v>2442</v>
      </c>
      <c r="G1920">
        <v>351</v>
      </c>
      <c r="H1920">
        <v>57</v>
      </c>
      <c r="I1920">
        <v>330</v>
      </c>
      <c r="J1920">
        <v>60</v>
      </c>
      <c r="K1920">
        <v>69</v>
      </c>
      <c r="L1920">
        <v>16</v>
      </c>
      <c r="M1920">
        <v>16.600000000000001</v>
      </c>
      <c r="N1920">
        <v>17</v>
      </c>
      <c r="P1920">
        <v>59</v>
      </c>
      <c r="R1920">
        <v>1940</v>
      </c>
      <c r="U1920">
        <v>1940</v>
      </c>
      <c r="V1920">
        <v>5</v>
      </c>
      <c r="W1920">
        <v>4.5999999046325604</v>
      </c>
      <c r="Z1920" t="s">
        <v>2303</v>
      </c>
      <c r="AA1920" t="s">
        <v>2797</v>
      </c>
      <c r="AC1920">
        <v>5</v>
      </c>
      <c r="AD1920">
        <v>3908303</v>
      </c>
      <c r="AE1920">
        <v>2019</v>
      </c>
    </row>
    <row r="1921" spans="1:31">
      <c r="A1921" t="s">
        <v>6729</v>
      </c>
      <c r="B1921">
        <v>61779</v>
      </c>
      <c r="C1921" t="s">
        <v>4734</v>
      </c>
      <c r="D1921">
        <v>0</v>
      </c>
      <c r="E1921">
        <v>636835</v>
      </c>
      <c r="F1921" t="s">
        <v>2709</v>
      </c>
      <c r="G1921">
        <v>351</v>
      </c>
      <c r="H1921">
        <v>90</v>
      </c>
      <c r="I1921">
        <v>2025</v>
      </c>
      <c r="J1921">
        <v>100</v>
      </c>
      <c r="K1921">
        <v>110</v>
      </c>
      <c r="L1921">
        <v>24.5</v>
      </c>
      <c r="M1921">
        <v>24.5</v>
      </c>
      <c r="N1921">
        <v>36</v>
      </c>
      <c r="P1921">
        <v>149</v>
      </c>
      <c r="R1921">
        <v>1981</v>
      </c>
      <c r="S1921" t="s">
        <v>2344</v>
      </c>
      <c r="T1921">
        <v>1995</v>
      </c>
      <c r="U1921">
        <v>1995</v>
      </c>
      <c r="V1921">
        <v>6.8000001907348597</v>
      </c>
      <c r="W1921">
        <v>4.5999999046325604</v>
      </c>
      <c r="Z1921" t="s">
        <v>2303</v>
      </c>
      <c r="AA1921" t="s">
        <v>3762</v>
      </c>
      <c r="AC1921">
        <v>5</v>
      </c>
      <c r="AD1921">
        <v>3908303</v>
      </c>
      <c r="AE1921">
        <v>2019</v>
      </c>
    </row>
    <row r="1922" spans="1:31">
      <c r="A1922" t="s">
        <v>6729</v>
      </c>
      <c r="B1922">
        <v>4466</v>
      </c>
      <c r="C1922" t="s">
        <v>4735</v>
      </c>
      <c r="D1922">
        <v>0</v>
      </c>
      <c r="E1922">
        <v>290117</v>
      </c>
      <c r="F1922" t="s">
        <v>2442</v>
      </c>
      <c r="G1922">
        <v>351</v>
      </c>
      <c r="H1922">
        <v>65</v>
      </c>
      <c r="I1922">
        <v>1100</v>
      </c>
      <c r="J1922">
        <v>126.5</v>
      </c>
      <c r="K1922">
        <v>137</v>
      </c>
      <c r="L1922">
        <v>24.5</v>
      </c>
      <c r="M1922">
        <v>24.5</v>
      </c>
      <c r="N1922">
        <v>40</v>
      </c>
      <c r="P1922">
        <v>149</v>
      </c>
      <c r="R1922">
        <v>1943</v>
      </c>
      <c r="U1922">
        <v>1943</v>
      </c>
      <c r="V1922">
        <v>7.8000001907348597</v>
      </c>
      <c r="W1922">
        <v>5</v>
      </c>
      <c r="Z1922" t="s">
        <v>2303</v>
      </c>
      <c r="AA1922" t="s">
        <v>2366</v>
      </c>
      <c r="AB1922" t="s">
        <v>2367</v>
      </c>
      <c r="AC1922">
        <v>5</v>
      </c>
      <c r="AD1922">
        <v>3908303</v>
      </c>
      <c r="AE1922">
        <v>2019</v>
      </c>
    </row>
    <row r="1923" spans="1:31">
      <c r="A1923" t="s">
        <v>6729</v>
      </c>
      <c r="B1923">
        <v>3717</v>
      </c>
      <c r="C1923" t="s">
        <v>4736</v>
      </c>
      <c r="D1923">
        <v>0</v>
      </c>
      <c r="E1923">
        <v>217044</v>
      </c>
      <c r="F1923" t="s">
        <v>2442</v>
      </c>
      <c r="G1923">
        <v>351</v>
      </c>
      <c r="H1923">
        <v>62</v>
      </c>
      <c r="I1923">
        <v>330</v>
      </c>
      <c r="J1923">
        <v>87.2</v>
      </c>
      <c r="K1923">
        <v>103</v>
      </c>
      <c r="L1923">
        <v>18.100000000000001</v>
      </c>
      <c r="M1923">
        <v>18.600000000000001</v>
      </c>
      <c r="N1923">
        <v>22</v>
      </c>
      <c r="P1923">
        <v>149</v>
      </c>
      <c r="R1923">
        <v>1918</v>
      </c>
      <c r="U1923">
        <v>1918</v>
      </c>
      <c r="V1923">
        <v>6.5999999046325604</v>
      </c>
      <c r="W1923">
        <v>6</v>
      </c>
      <c r="Z1923" t="s">
        <v>2303</v>
      </c>
      <c r="AA1923" t="s">
        <v>4719</v>
      </c>
      <c r="AB1923" t="s">
        <v>4720</v>
      </c>
      <c r="AC1923">
        <v>5</v>
      </c>
      <c r="AD1923">
        <v>3908303</v>
      </c>
      <c r="AE1923">
        <v>2019</v>
      </c>
    </row>
    <row r="1924" spans="1:31">
      <c r="A1924" t="s">
        <v>6729</v>
      </c>
      <c r="B1924">
        <v>42184</v>
      </c>
      <c r="C1924" t="s">
        <v>4737</v>
      </c>
      <c r="D1924">
        <v>0</v>
      </c>
      <c r="E1924">
        <v>529408</v>
      </c>
      <c r="F1924" t="s">
        <v>2446</v>
      </c>
      <c r="G1924">
        <v>351</v>
      </c>
      <c r="H1924">
        <v>31</v>
      </c>
      <c r="I1924">
        <v>170</v>
      </c>
      <c r="J1924">
        <v>57</v>
      </c>
      <c r="K1924">
        <v>57</v>
      </c>
      <c r="L1924">
        <v>20</v>
      </c>
      <c r="M1924">
        <v>20</v>
      </c>
      <c r="N1924">
        <v>28</v>
      </c>
      <c r="P1924">
        <v>53</v>
      </c>
      <c r="Q1924">
        <v>44</v>
      </c>
      <c r="R1924">
        <v>1970</v>
      </c>
      <c r="U1924">
        <v>1970</v>
      </c>
      <c r="V1924">
        <v>4.5999999046325604</v>
      </c>
      <c r="W1924">
        <v>3.5999999046325599</v>
      </c>
      <c r="Z1924" t="s">
        <v>2402</v>
      </c>
      <c r="AA1924" t="s">
        <v>4738</v>
      </c>
      <c r="AC1924">
        <v>5</v>
      </c>
      <c r="AD1924">
        <v>306520</v>
      </c>
      <c r="AE1924">
        <v>2019</v>
      </c>
    </row>
    <row r="1925" spans="1:31">
      <c r="A1925" t="s">
        <v>6729</v>
      </c>
      <c r="B1925">
        <v>3265</v>
      </c>
      <c r="C1925" t="s">
        <v>4739</v>
      </c>
      <c r="D1925">
        <v>0</v>
      </c>
      <c r="E1925">
        <v>696992</v>
      </c>
      <c r="F1925" t="s">
        <v>2446</v>
      </c>
      <c r="G1925">
        <v>351</v>
      </c>
      <c r="H1925">
        <v>68</v>
      </c>
      <c r="I1925">
        <v>650</v>
      </c>
      <c r="J1925">
        <v>90.5</v>
      </c>
      <c r="K1925">
        <v>90.5</v>
      </c>
      <c r="L1925">
        <v>20</v>
      </c>
      <c r="M1925">
        <v>20</v>
      </c>
      <c r="N1925">
        <v>32</v>
      </c>
      <c r="P1925">
        <v>149</v>
      </c>
      <c r="R1925">
        <v>1987</v>
      </c>
      <c r="U1925">
        <v>1987</v>
      </c>
      <c r="V1925">
        <v>5</v>
      </c>
      <c r="W1925">
        <v>5</v>
      </c>
      <c r="Z1925" t="s">
        <v>2402</v>
      </c>
      <c r="AA1925" t="s">
        <v>4738</v>
      </c>
      <c r="AC1925">
        <v>5</v>
      </c>
      <c r="AD1925">
        <v>306520</v>
      </c>
      <c r="AE1925">
        <v>2019</v>
      </c>
    </row>
    <row r="1926" spans="1:31">
      <c r="A1926" t="s">
        <v>6729</v>
      </c>
      <c r="B1926">
        <v>71775</v>
      </c>
      <c r="C1926" t="s">
        <v>4740</v>
      </c>
      <c r="D1926">
        <v>0</v>
      </c>
      <c r="E1926">
        <v>621663</v>
      </c>
      <c r="F1926" t="s">
        <v>2297</v>
      </c>
      <c r="G1926">
        <v>359</v>
      </c>
      <c r="H1926">
        <v>46</v>
      </c>
      <c r="I1926">
        <v>960</v>
      </c>
      <c r="J1926">
        <v>103.4</v>
      </c>
      <c r="K1926">
        <v>112</v>
      </c>
      <c r="L1926">
        <v>28.5</v>
      </c>
      <c r="M1926">
        <v>29.4</v>
      </c>
      <c r="N1926">
        <v>36</v>
      </c>
      <c r="P1926">
        <v>388</v>
      </c>
      <c r="R1926">
        <v>1980</v>
      </c>
      <c r="U1926">
        <v>1980</v>
      </c>
      <c r="V1926">
        <v>7.5</v>
      </c>
      <c r="W1926">
        <v>6.5</v>
      </c>
      <c r="Z1926" t="s">
        <v>2402</v>
      </c>
      <c r="AA1926" t="s">
        <v>4741</v>
      </c>
      <c r="AC1926">
        <v>5</v>
      </c>
      <c r="AD1926">
        <v>300694</v>
      </c>
      <c r="AE1926">
        <v>2019</v>
      </c>
    </row>
    <row r="1927" spans="1:31">
      <c r="A1927" t="s">
        <v>6729</v>
      </c>
      <c r="B1927">
        <v>40578</v>
      </c>
      <c r="C1927" t="s">
        <v>3821</v>
      </c>
      <c r="D1927">
        <v>0</v>
      </c>
      <c r="E1927">
        <v>583379</v>
      </c>
      <c r="F1927" t="s">
        <v>2292</v>
      </c>
      <c r="G1927">
        <v>422</v>
      </c>
      <c r="H1927">
        <v>24</v>
      </c>
      <c r="I1927">
        <v>300</v>
      </c>
      <c r="J1927">
        <v>44.1</v>
      </c>
      <c r="K1927">
        <v>48</v>
      </c>
      <c r="L1927">
        <v>14.3</v>
      </c>
      <c r="M1927">
        <v>15</v>
      </c>
      <c r="N1927">
        <v>14</v>
      </c>
      <c r="P1927">
        <v>6</v>
      </c>
      <c r="Q1927">
        <v>5</v>
      </c>
      <c r="R1927">
        <v>1958</v>
      </c>
      <c r="U1927">
        <v>1958</v>
      </c>
      <c r="V1927">
        <v>4.5</v>
      </c>
      <c r="W1927">
        <v>4.5</v>
      </c>
      <c r="Z1927" t="s">
        <v>3272</v>
      </c>
      <c r="AA1927" t="s">
        <v>4742</v>
      </c>
      <c r="AB1927" t="s">
        <v>4743</v>
      </c>
      <c r="AC1927">
        <v>5</v>
      </c>
      <c r="AD1927">
        <v>740866</v>
      </c>
      <c r="AE1927">
        <v>2019</v>
      </c>
    </row>
    <row r="1928" spans="1:31">
      <c r="A1928" t="s">
        <v>6729</v>
      </c>
      <c r="B1928">
        <v>27197</v>
      </c>
      <c r="C1928" t="s">
        <v>4744</v>
      </c>
      <c r="D1928">
        <v>0</v>
      </c>
      <c r="E1928">
        <v>279313</v>
      </c>
      <c r="F1928" t="s">
        <v>2292</v>
      </c>
      <c r="G1928">
        <v>422</v>
      </c>
      <c r="H1928">
        <v>11</v>
      </c>
      <c r="I1928">
        <v>212</v>
      </c>
      <c r="J1928">
        <v>37.5</v>
      </c>
      <c r="K1928">
        <v>37.5</v>
      </c>
      <c r="L1928">
        <v>13.4</v>
      </c>
      <c r="M1928">
        <v>13.6</v>
      </c>
      <c r="N1928">
        <v>12</v>
      </c>
      <c r="P1928">
        <v>30</v>
      </c>
      <c r="Q1928">
        <v>3</v>
      </c>
      <c r="R1928">
        <v>1959</v>
      </c>
      <c r="U1928">
        <v>1959</v>
      </c>
      <c r="V1928">
        <v>6</v>
      </c>
      <c r="W1928">
        <v>6</v>
      </c>
      <c r="Z1928" t="s">
        <v>3272</v>
      </c>
      <c r="AA1928" t="s">
        <v>4742</v>
      </c>
      <c r="AB1928" t="s">
        <v>4743</v>
      </c>
      <c r="AC1928">
        <v>5</v>
      </c>
      <c r="AD1928">
        <v>740866</v>
      </c>
      <c r="AE1928">
        <v>2019</v>
      </c>
    </row>
    <row r="1929" spans="1:31">
      <c r="A1929" t="s">
        <v>6729</v>
      </c>
      <c r="B1929">
        <v>29059</v>
      </c>
      <c r="C1929" t="s">
        <v>4745</v>
      </c>
      <c r="D1929">
        <v>0</v>
      </c>
      <c r="E1929">
        <v>912151</v>
      </c>
      <c r="F1929" t="s">
        <v>2292</v>
      </c>
      <c r="G1929">
        <v>422</v>
      </c>
      <c r="H1929">
        <v>20</v>
      </c>
      <c r="I1929">
        <v>330</v>
      </c>
      <c r="J1929">
        <v>56</v>
      </c>
      <c r="K1929">
        <v>56</v>
      </c>
      <c r="L1929">
        <v>14</v>
      </c>
      <c r="M1929">
        <v>14</v>
      </c>
      <c r="N1929">
        <v>12</v>
      </c>
      <c r="P1929">
        <v>2</v>
      </c>
      <c r="Q1929">
        <v>40</v>
      </c>
      <c r="R1929">
        <v>1945</v>
      </c>
      <c r="S1929" t="s">
        <v>2344</v>
      </c>
      <c r="T1929">
        <v>1987</v>
      </c>
      <c r="U1929">
        <v>1987</v>
      </c>
      <c r="V1929">
        <v>3</v>
      </c>
      <c r="W1929">
        <v>2.5</v>
      </c>
      <c r="Z1929" t="s">
        <v>3272</v>
      </c>
      <c r="AA1929" t="s">
        <v>4742</v>
      </c>
      <c r="AB1929" t="s">
        <v>4743</v>
      </c>
      <c r="AC1929">
        <v>5</v>
      </c>
      <c r="AD1929">
        <v>740866</v>
      </c>
      <c r="AE1929">
        <v>2019</v>
      </c>
    </row>
    <row r="1930" spans="1:31">
      <c r="A1930" t="s">
        <v>6729</v>
      </c>
      <c r="B1930">
        <v>82070</v>
      </c>
      <c r="C1930" t="s">
        <v>4746</v>
      </c>
      <c r="D1930">
        <v>0</v>
      </c>
      <c r="E1930">
        <v>583378</v>
      </c>
      <c r="F1930" t="s">
        <v>2292</v>
      </c>
      <c r="G1930">
        <v>422</v>
      </c>
      <c r="H1930">
        <v>22</v>
      </c>
      <c r="I1930">
        <v>720</v>
      </c>
      <c r="J1930">
        <v>49.1</v>
      </c>
      <c r="K1930">
        <v>49.1</v>
      </c>
      <c r="L1930">
        <v>14.4</v>
      </c>
      <c r="M1930">
        <v>14.4</v>
      </c>
      <c r="N1930">
        <v>15</v>
      </c>
      <c r="P1930">
        <v>6</v>
      </c>
      <c r="Q1930">
        <v>5</v>
      </c>
      <c r="R1930">
        <v>1971</v>
      </c>
      <c r="U1930">
        <v>1971</v>
      </c>
      <c r="V1930">
        <v>7.5999999046325604</v>
      </c>
      <c r="W1930">
        <v>7.5999999046325604</v>
      </c>
      <c r="Z1930" t="s">
        <v>3272</v>
      </c>
      <c r="AA1930" t="s">
        <v>4742</v>
      </c>
      <c r="AB1930" t="s">
        <v>4743</v>
      </c>
      <c r="AC1930">
        <v>5</v>
      </c>
      <c r="AD1930">
        <v>740866</v>
      </c>
      <c r="AE1930">
        <v>2019</v>
      </c>
    </row>
    <row r="1931" spans="1:31">
      <c r="A1931" t="s">
        <v>6729</v>
      </c>
      <c r="B1931">
        <v>52453</v>
      </c>
      <c r="C1931" t="s">
        <v>4747</v>
      </c>
      <c r="D1931">
        <v>0</v>
      </c>
      <c r="E1931">
        <v>277016</v>
      </c>
      <c r="F1931" t="s">
        <v>2292</v>
      </c>
      <c r="G1931">
        <v>422</v>
      </c>
      <c r="H1931">
        <v>10</v>
      </c>
      <c r="I1931">
        <v>165</v>
      </c>
      <c r="J1931">
        <v>39.5</v>
      </c>
      <c r="K1931">
        <v>39.5</v>
      </c>
      <c r="L1931">
        <v>11</v>
      </c>
      <c r="M1931">
        <v>11</v>
      </c>
      <c r="N1931">
        <v>9</v>
      </c>
      <c r="P1931">
        <v>5</v>
      </c>
      <c r="Q1931">
        <v>1</v>
      </c>
      <c r="R1931">
        <v>1958</v>
      </c>
      <c r="U1931">
        <v>1958</v>
      </c>
      <c r="V1931">
        <v>4.6999998092651296</v>
      </c>
      <c r="W1931">
        <v>4.6999998092651296</v>
      </c>
      <c r="Z1931" t="s">
        <v>3272</v>
      </c>
      <c r="AA1931" t="s">
        <v>4742</v>
      </c>
      <c r="AB1931" t="s">
        <v>4743</v>
      </c>
      <c r="AC1931">
        <v>5</v>
      </c>
      <c r="AD1931">
        <v>740866</v>
      </c>
      <c r="AE1931">
        <v>2019</v>
      </c>
    </row>
    <row r="1932" spans="1:31">
      <c r="A1932" t="s">
        <v>6729</v>
      </c>
      <c r="B1932">
        <v>4406</v>
      </c>
      <c r="C1932" t="s">
        <v>4748</v>
      </c>
      <c r="D1932">
        <v>0</v>
      </c>
      <c r="E1932">
        <v>996476</v>
      </c>
      <c r="F1932" t="s">
        <v>2339</v>
      </c>
      <c r="G1932">
        <v>359</v>
      </c>
      <c r="H1932">
        <v>83</v>
      </c>
      <c r="I1932">
        <v>600</v>
      </c>
      <c r="J1932">
        <v>65</v>
      </c>
      <c r="K1932">
        <v>73</v>
      </c>
      <c r="L1932">
        <v>20</v>
      </c>
      <c r="M1932">
        <v>20</v>
      </c>
      <c r="N1932">
        <v>29</v>
      </c>
      <c r="P1932">
        <v>100</v>
      </c>
      <c r="R1932">
        <v>1994</v>
      </c>
      <c r="U1932">
        <v>1994</v>
      </c>
      <c r="V1932">
        <v>3.5</v>
      </c>
      <c r="W1932">
        <v>3.5</v>
      </c>
      <c r="Z1932" t="s">
        <v>2792</v>
      </c>
      <c r="AA1932" t="s">
        <v>4749</v>
      </c>
      <c r="AC1932">
        <v>3</v>
      </c>
      <c r="AD1932">
        <v>2399208</v>
      </c>
      <c r="AE1932">
        <v>2019</v>
      </c>
    </row>
    <row r="1933" spans="1:31">
      <c r="A1933" t="s">
        <v>6729</v>
      </c>
      <c r="B1933">
        <v>47280</v>
      </c>
      <c r="C1933" t="s">
        <v>4750</v>
      </c>
      <c r="D1933">
        <v>0</v>
      </c>
      <c r="E1933">
        <v>1136242</v>
      </c>
      <c r="F1933" t="s">
        <v>2307</v>
      </c>
      <c r="G1933">
        <v>329</v>
      </c>
      <c r="H1933">
        <v>65</v>
      </c>
      <c r="I1933">
        <v>7200</v>
      </c>
      <c r="J1933">
        <v>129.69999999999999</v>
      </c>
      <c r="K1933">
        <v>143</v>
      </c>
      <c r="L1933">
        <v>34</v>
      </c>
      <c r="M1933">
        <v>34</v>
      </c>
      <c r="N1933">
        <v>45</v>
      </c>
      <c r="P1933">
        <v>300</v>
      </c>
      <c r="R1933">
        <v>2003</v>
      </c>
      <c r="U1933">
        <v>2003</v>
      </c>
      <c r="V1933">
        <v>4.5</v>
      </c>
      <c r="W1933">
        <v>4</v>
      </c>
      <c r="Z1933" t="s">
        <v>2452</v>
      </c>
      <c r="AA1933" t="s">
        <v>3080</v>
      </c>
      <c r="AC1933">
        <v>5</v>
      </c>
      <c r="AD1933">
        <v>141356</v>
      </c>
      <c r="AE1933">
        <v>2019</v>
      </c>
    </row>
    <row r="1934" spans="1:31">
      <c r="A1934" t="s">
        <v>6729</v>
      </c>
      <c r="B1934">
        <v>83369</v>
      </c>
      <c r="C1934" t="s">
        <v>4751</v>
      </c>
      <c r="D1934">
        <v>0</v>
      </c>
      <c r="E1934">
        <v>1267739</v>
      </c>
      <c r="F1934" t="s">
        <v>2307</v>
      </c>
      <c r="G1934">
        <v>329</v>
      </c>
      <c r="H1934">
        <v>66</v>
      </c>
      <c r="I1934">
        <v>8800</v>
      </c>
      <c r="J1934">
        <v>144.69999999999999</v>
      </c>
      <c r="K1934">
        <v>151</v>
      </c>
      <c r="L1934">
        <v>34.5</v>
      </c>
      <c r="M1934">
        <v>34.5</v>
      </c>
      <c r="N1934">
        <v>55</v>
      </c>
      <c r="P1934">
        <v>493</v>
      </c>
      <c r="Q1934">
        <v>96</v>
      </c>
      <c r="R1934">
        <v>2016</v>
      </c>
      <c r="U1934">
        <v>2016</v>
      </c>
      <c r="V1934">
        <v>7</v>
      </c>
      <c r="W1934">
        <v>6.5</v>
      </c>
      <c r="Z1934" t="s">
        <v>2452</v>
      </c>
      <c r="AA1934" t="s">
        <v>3080</v>
      </c>
      <c r="AC1934">
        <v>5</v>
      </c>
      <c r="AD1934">
        <v>141356</v>
      </c>
      <c r="AE1934">
        <v>2019</v>
      </c>
    </row>
    <row r="1935" spans="1:31">
      <c r="A1935" t="s">
        <v>6729</v>
      </c>
      <c r="B1935">
        <v>13153</v>
      </c>
      <c r="C1935" t="s">
        <v>4752</v>
      </c>
      <c r="D1935">
        <v>0</v>
      </c>
      <c r="E1935">
        <v>1058496</v>
      </c>
      <c r="F1935" t="s">
        <v>2307</v>
      </c>
      <c r="G1935">
        <v>329</v>
      </c>
      <c r="H1935">
        <v>50</v>
      </c>
      <c r="I1935">
        <v>4400</v>
      </c>
      <c r="J1935">
        <v>96</v>
      </c>
      <c r="K1935">
        <v>106</v>
      </c>
      <c r="L1935">
        <v>30.3</v>
      </c>
      <c r="M1935">
        <v>30.3</v>
      </c>
      <c r="N1935">
        <v>38</v>
      </c>
      <c r="P1935">
        <v>149</v>
      </c>
      <c r="R1935">
        <v>1997</v>
      </c>
      <c r="U1935">
        <v>1997</v>
      </c>
      <c r="V1935">
        <v>4.0999999046325604</v>
      </c>
      <c r="W1935">
        <v>3.7999999523162802</v>
      </c>
      <c r="Z1935" t="s">
        <v>2452</v>
      </c>
      <c r="AA1935" t="s">
        <v>3080</v>
      </c>
      <c r="AC1935">
        <v>5</v>
      </c>
      <c r="AD1935">
        <v>141356</v>
      </c>
      <c r="AE1935">
        <v>2019</v>
      </c>
    </row>
    <row r="1936" spans="1:31">
      <c r="A1936" t="s">
        <v>6729</v>
      </c>
      <c r="B1936">
        <v>83370</v>
      </c>
      <c r="C1936" t="s">
        <v>4753</v>
      </c>
      <c r="D1936">
        <v>0</v>
      </c>
      <c r="E1936">
        <v>1195943</v>
      </c>
      <c r="F1936" t="s">
        <v>2307</v>
      </c>
      <c r="G1936">
        <v>329</v>
      </c>
      <c r="H1936">
        <v>52</v>
      </c>
      <c r="I1936">
        <v>3600</v>
      </c>
      <c r="J1936">
        <v>90.9</v>
      </c>
      <c r="K1936">
        <v>101</v>
      </c>
      <c r="L1936">
        <v>31.3</v>
      </c>
      <c r="M1936">
        <v>31.3</v>
      </c>
      <c r="N1936">
        <v>40</v>
      </c>
      <c r="P1936">
        <v>350</v>
      </c>
      <c r="Q1936">
        <v>76</v>
      </c>
      <c r="R1936">
        <v>2007</v>
      </c>
      <c r="U1936">
        <v>2007</v>
      </c>
      <c r="V1936">
        <v>5.5</v>
      </c>
      <c r="W1936">
        <v>5</v>
      </c>
      <c r="Z1936" t="s">
        <v>2452</v>
      </c>
      <c r="AA1936" t="s">
        <v>3080</v>
      </c>
      <c r="AC1936">
        <v>5</v>
      </c>
      <c r="AD1936">
        <v>141356</v>
      </c>
      <c r="AE1936">
        <v>2019</v>
      </c>
    </row>
    <row r="1937" spans="1:31">
      <c r="A1937" t="s">
        <v>6729</v>
      </c>
      <c r="B1937">
        <v>26558</v>
      </c>
      <c r="C1937" t="s">
        <v>4754</v>
      </c>
      <c r="D1937">
        <v>0</v>
      </c>
      <c r="E1937">
        <v>583809</v>
      </c>
      <c r="F1937" t="s">
        <v>2709</v>
      </c>
      <c r="G1937">
        <v>351</v>
      </c>
      <c r="H1937">
        <v>45</v>
      </c>
      <c r="I1937">
        <v>1000</v>
      </c>
      <c r="J1937">
        <v>62.4</v>
      </c>
      <c r="K1937">
        <v>65</v>
      </c>
      <c r="L1937">
        <v>20</v>
      </c>
      <c r="M1937">
        <v>22</v>
      </c>
      <c r="N1937">
        <v>25</v>
      </c>
      <c r="P1937">
        <v>81</v>
      </c>
      <c r="R1937">
        <v>1977</v>
      </c>
      <c r="U1937">
        <v>1977</v>
      </c>
      <c r="V1937">
        <v>4.5</v>
      </c>
      <c r="W1937">
        <v>4</v>
      </c>
      <c r="Z1937" t="s">
        <v>2452</v>
      </c>
      <c r="AA1937" t="s">
        <v>3080</v>
      </c>
      <c r="AC1937">
        <v>5</v>
      </c>
      <c r="AD1937">
        <v>141356</v>
      </c>
      <c r="AE1937">
        <v>2019</v>
      </c>
    </row>
    <row r="1938" spans="1:31">
      <c r="A1938" t="s">
        <v>6729</v>
      </c>
      <c r="B1938">
        <v>47281</v>
      </c>
      <c r="C1938" t="s">
        <v>4755</v>
      </c>
      <c r="D1938">
        <v>0</v>
      </c>
      <c r="E1938">
        <v>1032290</v>
      </c>
      <c r="F1938" t="s">
        <v>2709</v>
      </c>
      <c r="G1938">
        <v>351</v>
      </c>
      <c r="H1938">
        <v>39</v>
      </c>
      <c r="I1938">
        <v>630</v>
      </c>
      <c r="J1938">
        <v>55</v>
      </c>
      <c r="K1938">
        <v>55</v>
      </c>
      <c r="L1938">
        <v>18</v>
      </c>
      <c r="M1938">
        <v>18</v>
      </c>
      <c r="N1938">
        <v>25</v>
      </c>
      <c r="P1938">
        <v>49</v>
      </c>
      <c r="R1938">
        <v>1995</v>
      </c>
      <c r="U1938">
        <v>1995</v>
      </c>
      <c r="V1938">
        <v>4.5</v>
      </c>
      <c r="W1938">
        <v>4</v>
      </c>
      <c r="Z1938" t="s">
        <v>2452</v>
      </c>
      <c r="AA1938" t="s">
        <v>3080</v>
      </c>
      <c r="AC1938">
        <v>5</v>
      </c>
      <c r="AD1938">
        <v>141356</v>
      </c>
      <c r="AE1938">
        <v>2019</v>
      </c>
    </row>
    <row r="1939" spans="1:31">
      <c r="A1939" t="s">
        <v>6729</v>
      </c>
      <c r="B1939">
        <v>25313</v>
      </c>
      <c r="C1939" t="s">
        <v>3898</v>
      </c>
      <c r="D1939">
        <v>0</v>
      </c>
      <c r="E1939">
        <v>268260</v>
      </c>
      <c r="F1939" t="s">
        <v>2446</v>
      </c>
      <c r="G1939">
        <v>351</v>
      </c>
      <c r="H1939">
        <v>32</v>
      </c>
      <c r="I1939">
        <v>340</v>
      </c>
      <c r="J1939">
        <v>61.2</v>
      </c>
      <c r="K1939">
        <v>65</v>
      </c>
      <c r="L1939">
        <v>22.7</v>
      </c>
      <c r="M1939">
        <v>25</v>
      </c>
      <c r="N1939">
        <v>32</v>
      </c>
      <c r="P1939">
        <v>153</v>
      </c>
      <c r="R1939">
        <v>1954</v>
      </c>
      <c r="U1939">
        <v>1954</v>
      </c>
      <c r="V1939">
        <v>6</v>
      </c>
      <c r="W1939">
        <v>5.5</v>
      </c>
      <c r="Z1939" t="s">
        <v>2452</v>
      </c>
      <c r="AA1939" t="s">
        <v>4756</v>
      </c>
      <c r="AC1939">
        <v>5</v>
      </c>
      <c r="AD1939">
        <v>141356</v>
      </c>
      <c r="AE1939">
        <v>2019</v>
      </c>
    </row>
    <row r="1940" spans="1:31">
      <c r="A1940" t="s">
        <v>6729</v>
      </c>
      <c r="B1940">
        <v>20270</v>
      </c>
      <c r="C1940" t="s">
        <v>4757</v>
      </c>
      <c r="D1940">
        <v>665</v>
      </c>
      <c r="E1940">
        <v>1071956</v>
      </c>
      <c r="F1940" t="s">
        <v>2292</v>
      </c>
      <c r="G1940">
        <v>422</v>
      </c>
      <c r="H1940">
        <v>609</v>
      </c>
      <c r="I1940">
        <v>3900</v>
      </c>
      <c r="J1940">
        <v>201.6</v>
      </c>
      <c r="K1940">
        <v>201.6</v>
      </c>
      <c r="L1940">
        <v>54</v>
      </c>
      <c r="M1940">
        <v>54</v>
      </c>
      <c r="N1940">
        <v>68</v>
      </c>
      <c r="P1940">
        <v>36</v>
      </c>
      <c r="Q1940">
        <v>2750</v>
      </c>
      <c r="R1940">
        <v>1998</v>
      </c>
      <c r="U1940">
        <v>1998</v>
      </c>
      <c r="V1940">
        <v>16</v>
      </c>
      <c r="W1940">
        <v>11</v>
      </c>
      <c r="X1940" t="s">
        <v>4758</v>
      </c>
      <c r="Y1940" t="s">
        <v>4759</v>
      </c>
      <c r="Z1940" t="s">
        <v>2402</v>
      </c>
      <c r="AA1940" t="s">
        <v>2504</v>
      </c>
      <c r="AC1940">
        <v>5</v>
      </c>
      <c r="AD1940">
        <v>309023</v>
      </c>
      <c r="AE1940">
        <v>2019</v>
      </c>
    </row>
    <row r="1941" spans="1:31">
      <c r="A1941" t="s">
        <v>6729</v>
      </c>
      <c r="B1941">
        <v>4046</v>
      </c>
      <c r="C1941" t="s">
        <v>4760</v>
      </c>
      <c r="D1941">
        <v>0</v>
      </c>
      <c r="E1941">
        <v>298095</v>
      </c>
      <c r="F1941" t="s">
        <v>2446</v>
      </c>
      <c r="G1941">
        <v>351</v>
      </c>
      <c r="H1941">
        <v>59</v>
      </c>
      <c r="I1941">
        <v>840</v>
      </c>
      <c r="J1941">
        <v>100</v>
      </c>
      <c r="K1941">
        <v>115</v>
      </c>
      <c r="L1941">
        <v>32</v>
      </c>
      <c r="M1941">
        <v>33</v>
      </c>
      <c r="N1941">
        <v>39.1</v>
      </c>
      <c r="P1941">
        <v>415</v>
      </c>
      <c r="Q1941">
        <v>88</v>
      </c>
      <c r="R1941">
        <v>1965</v>
      </c>
      <c r="U1941">
        <v>1965</v>
      </c>
      <c r="V1941">
        <v>4.5</v>
      </c>
      <c r="W1941">
        <v>3.5</v>
      </c>
      <c r="Z1941" t="s">
        <v>2402</v>
      </c>
      <c r="AA1941" t="s">
        <v>2364</v>
      </c>
      <c r="AC1941">
        <v>5</v>
      </c>
      <c r="AD1941">
        <v>1505064</v>
      </c>
      <c r="AE1941">
        <v>2019</v>
      </c>
    </row>
    <row r="1942" spans="1:31">
      <c r="A1942" t="s">
        <v>6729</v>
      </c>
      <c r="B1942">
        <v>4615</v>
      </c>
      <c r="C1942" t="s">
        <v>2555</v>
      </c>
      <c r="D1942">
        <v>0</v>
      </c>
      <c r="E1942">
        <v>253584</v>
      </c>
      <c r="F1942" t="s">
        <v>2442</v>
      </c>
      <c r="G1942">
        <v>351</v>
      </c>
      <c r="H1942">
        <v>43</v>
      </c>
      <c r="I1942">
        <v>160</v>
      </c>
      <c r="J1942">
        <v>78</v>
      </c>
      <c r="K1942">
        <v>101</v>
      </c>
      <c r="L1942">
        <v>17.600000000000001</v>
      </c>
      <c r="M1942">
        <v>18.5</v>
      </c>
      <c r="N1942">
        <v>75</v>
      </c>
      <c r="P1942">
        <v>80</v>
      </c>
      <c r="R1942">
        <v>1947</v>
      </c>
      <c r="U1942">
        <v>1947</v>
      </c>
      <c r="V1942">
        <v>8</v>
      </c>
      <c r="W1942">
        <v>7.5</v>
      </c>
      <c r="Z1942" t="s">
        <v>2941</v>
      </c>
      <c r="AA1942" t="s">
        <v>2366</v>
      </c>
      <c r="AC1942">
        <v>5</v>
      </c>
      <c r="AD1942">
        <v>101435</v>
      </c>
      <c r="AE1942">
        <v>2019</v>
      </c>
    </row>
    <row r="1943" spans="1:31">
      <c r="A1943" t="s">
        <v>6729</v>
      </c>
      <c r="B1943">
        <v>62826</v>
      </c>
      <c r="C1943" t="s">
        <v>4761</v>
      </c>
      <c r="D1943">
        <v>0</v>
      </c>
      <c r="E1943">
        <v>638624</v>
      </c>
      <c r="F1943" t="s">
        <v>2292</v>
      </c>
      <c r="G1943">
        <v>422</v>
      </c>
      <c r="H1943">
        <v>193</v>
      </c>
      <c r="I1943">
        <v>1800</v>
      </c>
      <c r="J1943">
        <v>155.69999999999999</v>
      </c>
      <c r="K1943">
        <v>166</v>
      </c>
      <c r="L1943">
        <v>38</v>
      </c>
      <c r="M1943">
        <v>38</v>
      </c>
      <c r="N1943">
        <v>53</v>
      </c>
      <c r="Q1943">
        <v>620</v>
      </c>
      <c r="R1943">
        <v>1981</v>
      </c>
      <c r="U1943">
        <v>1981</v>
      </c>
      <c r="V1943">
        <v>11</v>
      </c>
      <c r="W1943">
        <v>7</v>
      </c>
      <c r="Z1943" t="s">
        <v>4762</v>
      </c>
      <c r="AC1943">
        <v>5</v>
      </c>
      <c r="AD1943">
        <v>4208752</v>
      </c>
      <c r="AE1943">
        <v>2019</v>
      </c>
    </row>
    <row r="1944" spans="1:31">
      <c r="A1944" t="s">
        <v>6729</v>
      </c>
      <c r="B1944">
        <v>19769</v>
      </c>
      <c r="C1944" t="s">
        <v>4763</v>
      </c>
      <c r="D1944">
        <v>0</v>
      </c>
      <c r="E1944">
        <v>668945</v>
      </c>
      <c r="F1944" t="s">
        <v>2446</v>
      </c>
      <c r="G1944">
        <v>351</v>
      </c>
      <c r="H1944">
        <v>59</v>
      </c>
      <c r="I1944">
        <v>370</v>
      </c>
      <c r="J1944">
        <v>79.2</v>
      </c>
      <c r="K1944">
        <v>79.2</v>
      </c>
      <c r="L1944">
        <v>23</v>
      </c>
      <c r="M1944">
        <v>23</v>
      </c>
      <c r="N1944">
        <v>35</v>
      </c>
      <c r="P1944">
        <v>243</v>
      </c>
      <c r="Q1944">
        <v>88</v>
      </c>
      <c r="R1944">
        <v>1984</v>
      </c>
      <c r="U1944">
        <v>1984</v>
      </c>
      <c r="V1944">
        <v>6</v>
      </c>
      <c r="W1944">
        <v>3</v>
      </c>
      <c r="Z1944" t="s">
        <v>2298</v>
      </c>
      <c r="AA1944" t="s">
        <v>2308</v>
      </c>
      <c r="AB1944" t="s">
        <v>4764</v>
      </c>
      <c r="AC1944">
        <v>5</v>
      </c>
      <c r="AD1944">
        <v>1509037</v>
      </c>
      <c r="AE1944">
        <v>2019</v>
      </c>
    </row>
    <row r="1945" spans="1:31">
      <c r="A1945" t="s">
        <v>6729</v>
      </c>
      <c r="B1945">
        <v>31960</v>
      </c>
      <c r="C1945" t="s">
        <v>4765</v>
      </c>
      <c r="D1945">
        <v>0</v>
      </c>
      <c r="E1945">
        <v>574870</v>
      </c>
      <c r="F1945" t="s">
        <v>2851</v>
      </c>
      <c r="G1945">
        <v>229</v>
      </c>
      <c r="H1945">
        <v>12524</v>
      </c>
      <c r="I1945">
        <v>7000</v>
      </c>
      <c r="J1945">
        <v>728</v>
      </c>
      <c r="K1945">
        <v>728</v>
      </c>
      <c r="L1945">
        <v>78</v>
      </c>
      <c r="M1945">
        <v>78</v>
      </c>
      <c r="N1945">
        <v>90</v>
      </c>
      <c r="Q1945">
        <v>37572</v>
      </c>
      <c r="R1945">
        <v>1976</v>
      </c>
      <c r="U1945">
        <v>1976</v>
      </c>
      <c r="V1945">
        <v>30.899999618530199</v>
      </c>
      <c r="W1945">
        <v>19</v>
      </c>
      <c r="X1945" t="s">
        <v>2859</v>
      </c>
      <c r="Z1945" t="s">
        <v>2803</v>
      </c>
      <c r="AA1945" t="s">
        <v>4766</v>
      </c>
      <c r="AC1945">
        <v>3</v>
      </c>
      <c r="AD1945">
        <v>2601172</v>
      </c>
      <c r="AE1945">
        <v>2019</v>
      </c>
    </row>
    <row r="1946" spans="1:31">
      <c r="A1946" t="s">
        <v>6729</v>
      </c>
      <c r="B1946">
        <v>81756</v>
      </c>
      <c r="C1946" t="s">
        <v>4767</v>
      </c>
      <c r="D1946">
        <v>0</v>
      </c>
      <c r="E1946">
        <v>282106</v>
      </c>
      <c r="F1946" t="s">
        <v>2851</v>
      </c>
      <c r="G1946">
        <v>229</v>
      </c>
      <c r="H1946">
        <v>7637</v>
      </c>
      <c r="I1946">
        <v>9000</v>
      </c>
      <c r="J1946">
        <v>714</v>
      </c>
      <c r="K1946">
        <v>730</v>
      </c>
      <c r="L1946">
        <v>75</v>
      </c>
      <c r="M1946">
        <v>75</v>
      </c>
      <c r="N1946">
        <v>106</v>
      </c>
      <c r="Q1946">
        <v>27500</v>
      </c>
      <c r="R1946">
        <v>1960</v>
      </c>
      <c r="U1946">
        <v>1960</v>
      </c>
      <c r="V1946">
        <v>28.299999237060501</v>
      </c>
      <c r="W1946">
        <v>20</v>
      </c>
      <c r="Z1946" t="s">
        <v>2803</v>
      </c>
      <c r="AA1946" t="s">
        <v>4766</v>
      </c>
      <c r="AC1946">
        <v>3</v>
      </c>
      <c r="AD1946">
        <v>2601172</v>
      </c>
      <c r="AE1946">
        <v>2019</v>
      </c>
    </row>
    <row r="1947" spans="1:31">
      <c r="A1947" t="s">
        <v>6729</v>
      </c>
      <c r="B1947">
        <v>88334</v>
      </c>
      <c r="C1947" t="s">
        <v>4768</v>
      </c>
      <c r="D1947">
        <v>0</v>
      </c>
      <c r="E1947">
        <v>259193</v>
      </c>
      <c r="F1947" t="s">
        <v>2851</v>
      </c>
      <c r="G1947">
        <v>229</v>
      </c>
      <c r="H1947">
        <v>7148</v>
      </c>
      <c r="I1947">
        <v>7000</v>
      </c>
      <c r="J1947">
        <v>661.1</v>
      </c>
      <c r="K1947">
        <v>678</v>
      </c>
      <c r="L1947">
        <v>70</v>
      </c>
      <c r="M1947">
        <v>70</v>
      </c>
      <c r="N1947">
        <v>85</v>
      </c>
      <c r="Q1947">
        <v>24640</v>
      </c>
      <c r="R1947">
        <v>1949</v>
      </c>
      <c r="U1947">
        <v>1949</v>
      </c>
      <c r="V1947">
        <v>27.600000381469702</v>
      </c>
      <c r="W1947">
        <v>20</v>
      </c>
      <c r="X1947" t="s">
        <v>2859</v>
      </c>
      <c r="Z1947" t="s">
        <v>2803</v>
      </c>
      <c r="AA1947" t="s">
        <v>4766</v>
      </c>
      <c r="AC1947">
        <v>3</v>
      </c>
      <c r="AD1947">
        <v>2601172</v>
      </c>
      <c r="AE1947">
        <v>2019</v>
      </c>
    </row>
    <row r="1948" spans="1:31">
      <c r="A1948" t="s">
        <v>6729</v>
      </c>
      <c r="B1948">
        <v>75228</v>
      </c>
      <c r="C1948" t="s">
        <v>4769</v>
      </c>
      <c r="D1948">
        <v>0</v>
      </c>
      <c r="E1948">
        <v>601232</v>
      </c>
      <c r="F1948" t="s">
        <v>2292</v>
      </c>
      <c r="G1948">
        <v>422</v>
      </c>
      <c r="H1948">
        <v>15</v>
      </c>
      <c r="I1948">
        <v>600</v>
      </c>
      <c r="J1948">
        <v>34.700000000000003</v>
      </c>
      <c r="K1948">
        <v>36</v>
      </c>
      <c r="L1948">
        <v>14.6</v>
      </c>
      <c r="M1948">
        <v>14.6</v>
      </c>
      <c r="N1948">
        <v>14</v>
      </c>
      <c r="Q1948">
        <v>20</v>
      </c>
      <c r="R1948">
        <v>1979</v>
      </c>
      <c r="U1948">
        <v>1979</v>
      </c>
      <c r="V1948">
        <v>5.1999998092651296</v>
      </c>
      <c r="W1948">
        <v>4</v>
      </c>
      <c r="Z1948" t="s">
        <v>3623</v>
      </c>
      <c r="AA1948" t="s">
        <v>4770</v>
      </c>
      <c r="AC1948">
        <v>4</v>
      </c>
      <c r="AD1948">
        <v>3002724</v>
      </c>
      <c r="AE1948">
        <v>2019</v>
      </c>
    </row>
    <row r="1949" spans="1:31">
      <c r="A1949" t="s">
        <v>6729</v>
      </c>
      <c r="B1949">
        <v>75234</v>
      </c>
      <c r="C1949" t="s">
        <v>4771</v>
      </c>
      <c r="D1949">
        <v>0</v>
      </c>
      <c r="E1949">
        <v>597583</v>
      </c>
      <c r="F1949" t="s">
        <v>2292</v>
      </c>
      <c r="G1949">
        <v>422</v>
      </c>
      <c r="H1949">
        <v>15</v>
      </c>
      <c r="I1949">
        <v>600</v>
      </c>
      <c r="J1949">
        <v>34.700000000000003</v>
      </c>
      <c r="K1949">
        <v>36</v>
      </c>
      <c r="L1949">
        <v>14.6</v>
      </c>
      <c r="M1949">
        <v>14.6</v>
      </c>
      <c r="N1949">
        <v>12</v>
      </c>
      <c r="Q1949">
        <v>20</v>
      </c>
      <c r="R1949">
        <v>1978</v>
      </c>
      <c r="U1949">
        <v>1978</v>
      </c>
      <c r="V1949">
        <v>5.1999998092651296</v>
      </c>
      <c r="W1949">
        <v>4</v>
      </c>
      <c r="Z1949" t="s">
        <v>3623</v>
      </c>
      <c r="AA1949" t="s">
        <v>4770</v>
      </c>
      <c r="AC1949">
        <v>4</v>
      </c>
      <c r="AD1949">
        <v>3002724</v>
      </c>
      <c r="AE1949">
        <v>2019</v>
      </c>
    </row>
    <row r="1950" spans="1:31">
      <c r="A1950" t="s">
        <v>6729</v>
      </c>
      <c r="B1950">
        <v>33775</v>
      </c>
      <c r="C1950" t="s">
        <v>4772</v>
      </c>
      <c r="D1950">
        <v>0</v>
      </c>
      <c r="E1950">
        <v>241856</v>
      </c>
      <c r="F1950" t="s">
        <v>2851</v>
      </c>
      <c r="G1950">
        <v>229</v>
      </c>
      <c r="H1950">
        <v>5452</v>
      </c>
      <c r="I1950">
        <v>4000</v>
      </c>
      <c r="J1950">
        <v>503.3</v>
      </c>
      <c r="K1950">
        <v>519.6</v>
      </c>
      <c r="L1950">
        <v>67</v>
      </c>
      <c r="M1950">
        <v>67</v>
      </c>
      <c r="N1950">
        <v>90</v>
      </c>
      <c r="Q1950">
        <v>15221</v>
      </c>
      <c r="R1950">
        <v>1942</v>
      </c>
      <c r="S1950" t="s">
        <v>2344</v>
      </c>
      <c r="T1950">
        <v>1991</v>
      </c>
      <c r="U1950">
        <v>1991</v>
      </c>
      <c r="V1950">
        <v>26</v>
      </c>
      <c r="W1950">
        <v>6</v>
      </c>
      <c r="X1950" t="s">
        <v>4773</v>
      </c>
      <c r="Y1950" t="s">
        <v>4774</v>
      </c>
      <c r="Z1950" t="s">
        <v>2792</v>
      </c>
      <c r="AA1950" t="s">
        <v>4772</v>
      </c>
      <c r="AC1950">
        <v>3</v>
      </c>
      <c r="AD1950">
        <v>2301420</v>
      </c>
      <c r="AE1950">
        <v>2019</v>
      </c>
    </row>
    <row r="1951" spans="1:31">
      <c r="A1951" t="s">
        <v>6729</v>
      </c>
      <c r="B1951">
        <v>43023</v>
      </c>
      <c r="C1951" t="s">
        <v>4775</v>
      </c>
      <c r="D1951">
        <v>0</v>
      </c>
      <c r="E1951">
        <v>235570</v>
      </c>
      <c r="F1951" t="s">
        <v>2851</v>
      </c>
      <c r="G1951">
        <v>229</v>
      </c>
      <c r="H1951">
        <v>6028</v>
      </c>
      <c r="I1951">
        <v>4000</v>
      </c>
      <c r="J1951">
        <v>486.3</v>
      </c>
      <c r="K1951">
        <v>501.6</v>
      </c>
      <c r="L1951">
        <v>68.3</v>
      </c>
      <c r="M1951">
        <v>68.3</v>
      </c>
      <c r="N1951">
        <v>92</v>
      </c>
      <c r="Q1951">
        <v>12320</v>
      </c>
      <c r="R1951">
        <v>1936</v>
      </c>
      <c r="S1951" t="s">
        <v>2344</v>
      </c>
      <c r="T1951">
        <v>1964</v>
      </c>
      <c r="U1951">
        <v>1964</v>
      </c>
      <c r="V1951">
        <v>25.2000007629394</v>
      </c>
      <c r="W1951">
        <v>10.699999809265099</v>
      </c>
      <c r="X1951" t="s">
        <v>4773</v>
      </c>
      <c r="Y1951" t="s">
        <v>4774</v>
      </c>
      <c r="Z1951" t="s">
        <v>2792</v>
      </c>
      <c r="AA1951" t="s">
        <v>4772</v>
      </c>
      <c r="AC1951">
        <v>3</v>
      </c>
      <c r="AD1951">
        <v>2301420</v>
      </c>
      <c r="AE1951">
        <v>2019</v>
      </c>
    </row>
    <row r="1952" spans="1:31">
      <c r="A1952" t="s">
        <v>6729</v>
      </c>
      <c r="B1952">
        <v>43643</v>
      </c>
      <c r="C1952" t="s">
        <v>4776</v>
      </c>
      <c r="D1952">
        <v>0</v>
      </c>
      <c r="E1952">
        <v>248646</v>
      </c>
      <c r="F1952" t="s">
        <v>2851</v>
      </c>
      <c r="G1952">
        <v>229</v>
      </c>
      <c r="H1952">
        <v>2825</v>
      </c>
      <c r="I1952">
        <v>2200</v>
      </c>
      <c r="J1952">
        <v>431.9</v>
      </c>
      <c r="K1952">
        <v>447</v>
      </c>
      <c r="L1952">
        <v>50</v>
      </c>
      <c r="M1952">
        <v>50</v>
      </c>
      <c r="N1952">
        <v>89</v>
      </c>
      <c r="Q1952">
        <v>8636</v>
      </c>
      <c r="R1952">
        <v>1945</v>
      </c>
      <c r="S1952" t="s">
        <v>2344</v>
      </c>
      <c r="T1952">
        <v>1958</v>
      </c>
      <c r="U1952">
        <v>1958</v>
      </c>
      <c r="V1952">
        <v>22.100000381469702</v>
      </c>
      <c r="W1952">
        <v>7.6999998092651296</v>
      </c>
      <c r="X1952" t="s">
        <v>4773</v>
      </c>
      <c r="Y1952" t="s">
        <v>4774</v>
      </c>
      <c r="Z1952" t="s">
        <v>2792</v>
      </c>
      <c r="AA1952" t="s">
        <v>4772</v>
      </c>
      <c r="AC1952">
        <v>3</v>
      </c>
      <c r="AD1952">
        <v>2301420</v>
      </c>
      <c r="AE1952">
        <v>2019</v>
      </c>
    </row>
    <row r="1953" spans="1:31">
      <c r="A1953" t="s">
        <v>6729</v>
      </c>
      <c r="B1953">
        <v>40074</v>
      </c>
      <c r="C1953" t="s">
        <v>4777</v>
      </c>
      <c r="D1953">
        <v>0</v>
      </c>
      <c r="E1953">
        <v>507416</v>
      </c>
      <c r="F1953" t="s">
        <v>2334</v>
      </c>
      <c r="G1953">
        <v>359</v>
      </c>
      <c r="H1953">
        <v>16</v>
      </c>
      <c r="I1953">
        <v>600</v>
      </c>
      <c r="J1953">
        <v>41.6</v>
      </c>
      <c r="K1953">
        <v>42</v>
      </c>
      <c r="L1953">
        <v>13.5</v>
      </c>
      <c r="M1953">
        <v>13.5</v>
      </c>
      <c r="N1953">
        <v>15</v>
      </c>
      <c r="Q1953">
        <v>24</v>
      </c>
      <c r="R1953">
        <v>1967</v>
      </c>
      <c r="U1953">
        <v>1967</v>
      </c>
      <c r="V1953">
        <v>6.8000001907348597</v>
      </c>
      <c r="W1953">
        <v>4</v>
      </c>
      <c r="Z1953" t="s">
        <v>2363</v>
      </c>
      <c r="AA1953" t="s">
        <v>4778</v>
      </c>
      <c r="AC1953">
        <v>4</v>
      </c>
      <c r="AD1953">
        <v>3308216</v>
      </c>
      <c r="AE1953">
        <v>2019</v>
      </c>
    </row>
    <row r="1954" spans="1:31">
      <c r="A1954" t="s">
        <v>6729</v>
      </c>
      <c r="B1954">
        <v>99108</v>
      </c>
      <c r="C1954" t="s">
        <v>4779</v>
      </c>
      <c r="D1954">
        <v>0</v>
      </c>
      <c r="E1954">
        <v>1021129</v>
      </c>
      <c r="F1954" t="s">
        <v>2297</v>
      </c>
      <c r="G1954">
        <v>359</v>
      </c>
      <c r="H1954">
        <v>37</v>
      </c>
      <c r="I1954">
        <v>130</v>
      </c>
      <c r="J1954">
        <v>61.5</v>
      </c>
      <c r="K1954">
        <v>61.5</v>
      </c>
      <c r="L1954">
        <v>17</v>
      </c>
      <c r="M1954">
        <v>17</v>
      </c>
      <c r="N1954">
        <v>65</v>
      </c>
      <c r="P1954">
        <v>45</v>
      </c>
      <c r="R1954">
        <v>1994</v>
      </c>
      <c r="U1954">
        <v>1994</v>
      </c>
      <c r="V1954">
        <v>7</v>
      </c>
      <c r="W1954">
        <v>6.6999998092651296</v>
      </c>
      <c r="Z1954" t="s">
        <v>2792</v>
      </c>
      <c r="AA1954" t="s">
        <v>4780</v>
      </c>
      <c r="AB1954" t="s">
        <v>2712</v>
      </c>
      <c r="AC1954">
        <v>3</v>
      </c>
      <c r="AD1954">
        <v>2399141</v>
      </c>
      <c r="AE1954">
        <v>2019</v>
      </c>
    </row>
    <row r="1955" spans="1:31">
      <c r="A1955" t="s">
        <v>6729</v>
      </c>
      <c r="B1955">
        <v>96121</v>
      </c>
      <c r="C1955" t="s">
        <v>4781</v>
      </c>
      <c r="D1955">
        <v>0</v>
      </c>
      <c r="F1955" t="s">
        <v>2339</v>
      </c>
      <c r="G1955">
        <v>359</v>
      </c>
      <c r="H1955">
        <v>4</v>
      </c>
      <c r="I1955">
        <v>24</v>
      </c>
      <c r="J1955">
        <v>26</v>
      </c>
      <c r="K1955">
        <v>26</v>
      </c>
      <c r="L1955">
        <v>8</v>
      </c>
      <c r="M1955">
        <v>8</v>
      </c>
      <c r="N1955">
        <v>7</v>
      </c>
      <c r="P1955">
        <v>6</v>
      </c>
      <c r="R1955">
        <v>1968</v>
      </c>
      <c r="U1955">
        <v>1968</v>
      </c>
      <c r="V1955">
        <v>2.9000000953674299</v>
      </c>
      <c r="W1955">
        <v>2.70000004768371</v>
      </c>
      <c r="Z1955" t="s">
        <v>2792</v>
      </c>
      <c r="AA1955" t="s">
        <v>4780</v>
      </c>
      <c r="AB1955" t="s">
        <v>2712</v>
      </c>
      <c r="AC1955">
        <v>3</v>
      </c>
      <c r="AD1955">
        <v>2399141</v>
      </c>
      <c r="AE1955">
        <v>2019</v>
      </c>
    </row>
    <row r="1956" spans="1:31">
      <c r="A1956" t="s">
        <v>6729</v>
      </c>
      <c r="B1956">
        <v>94943</v>
      </c>
      <c r="C1956" t="s">
        <v>4782</v>
      </c>
      <c r="D1956">
        <v>0</v>
      </c>
      <c r="E1956">
        <v>249809</v>
      </c>
      <c r="F1956" t="s">
        <v>2378</v>
      </c>
      <c r="G1956">
        <v>351</v>
      </c>
      <c r="H1956">
        <v>47</v>
      </c>
      <c r="I1956">
        <v>202</v>
      </c>
      <c r="J1956">
        <v>57.6</v>
      </c>
      <c r="K1956">
        <v>64.5</v>
      </c>
      <c r="L1956">
        <v>18</v>
      </c>
      <c r="M1956">
        <v>18.2</v>
      </c>
      <c r="N1956">
        <v>70</v>
      </c>
      <c r="P1956">
        <v>6</v>
      </c>
      <c r="R1956">
        <v>1996</v>
      </c>
      <c r="U1956">
        <v>1996</v>
      </c>
      <c r="V1956">
        <v>8</v>
      </c>
      <c r="W1956">
        <v>7.5</v>
      </c>
      <c r="Z1956" t="s">
        <v>2792</v>
      </c>
      <c r="AA1956" t="s">
        <v>4388</v>
      </c>
      <c r="AB1956" t="s">
        <v>2432</v>
      </c>
      <c r="AC1956">
        <v>3</v>
      </c>
      <c r="AD1956">
        <v>2399141</v>
      </c>
      <c r="AE1956">
        <v>2019</v>
      </c>
    </row>
    <row r="1957" spans="1:31">
      <c r="A1957" t="s">
        <v>6729</v>
      </c>
      <c r="B1957">
        <v>68928</v>
      </c>
      <c r="C1957" t="s">
        <v>4783</v>
      </c>
      <c r="D1957">
        <v>0</v>
      </c>
      <c r="E1957">
        <v>661485</v>
      </c>
      <c r="F1957" t="s">
        <v>2297</v>
      </c>
      <c r="G1957">
        <v>359</v>
      </c>
      <c r="H1957">
        <v>67</v>
      </c>
      <c r="I1957">
        <v>1824</v>
      </c>
      <c r="J1957">
        <v>184.3</v>
      </c>
      <c r="K1957">
        <v>230</v>
      </c>
      <c r="L1957">
        <v>37</v>
      </c>
      <c r="M1957">
        <v>40</v>
      </c>
      <c r="N1957">
        <v>56</v>
      </c>
      <c r="P1957">
        <v>109</v>
      </c>
      <c r="R1957">
        <v>1983</v>
      </c>
      <c r="U1957">
        <v>1983</v>
      </c>
      <c r="V1957">
        <v>8.5</v>
      </c>
      <c r="W1957">
        <v>8</v>
      </c>
      <c r="Z1957" t="s">
        <v>2545</v>
      </c>
      <c r="AA1957" t="s">
        <v>2581</v>
      </c>
      <c r="AC1957">
        <v>5</v>
      </c>
      <c r="AD1957">
        <v>3600531</v>
      </c>
      <c r="AE1957">
        <v>2019</v>
      </c>
    </row>
    <row r="1958" spans="1:31">
      <c r="A1958" t="s">
        <v>6729</v>
      </c>
      <c r="B1958">
        <v>30350</v>
      </c>
      <c r="C1958" t="s">
        <v>4784</v>
      </c>
      <c r="D1958">
        <v>0</v>
      </c>
      <c r="E1958">
        <v>1069513</v>
      </c>
      <c r="F1958" t="s">
        <v>2297</v>
      </c>
      <c r="G1958">
        <v>359</v>
      </c>
      <c r="H1958">
        <v>65</v>
      </c>
      <c r="I1958">
        <v>1400</v>
      </c>
      <c r="J1958">
        <v>126.7</v>
      </c>
      <c r="K1958">
        <v>145</v>
      </c>
      <c r="L1958">
        <v>36</v>
      </c>
      <c r="M1958">
        <v>36</v>
      </c>
      <c r="N1958">
        <v>54</v>
      </c>
      <c r="P1958">
        <v>149</v>
      </c>
      <c r="R1958">
        <v>1998</v>
      </c>
      <c r="U1958">
        <v>1998</v>
      </c>
      <c r="V1958">
        <v>8</v>
      </c>
      <c r="W1958">
        <v>6.5</v>
      </c>
      <c r="Z1958" t="s">
        <v>2545</v>
      </c>
      <c r="AA1958" t="s">
        <v>2581</v>
      </c>
      <c r="AC1958">
        <v>5</v>
      </c>
      <c r="AD1958">
        <v>3600531</v>
      </c>
      <c r="AE1958">
        <v>2019</v>
      </c>
    </row>
    <row r="1959" spans="1:31">
      <c r="A1959" t="s">
        <v>6729</v>
      </c>
      <c r="B1959">
        <v>76106</v>
      </c>
      <c r="C1959" t="s">
        <v>4785</v>
      </c>
      <c r="D1959">
        <v>0</v>
      </c>
      <c r="E1959">
        <v>974777</v>
      </c>
      <c r="F1959" t="s">
        <v>2297</v>
      </c>
      <c r="G1959">
        <v>359</v>
      </c>
      <c r="H1959">
        <v>67</v>
      </c>
      <c r="I1959">
        <v>600</v>
      </c>
      <c r="J1959">
        <v>103</v>
      </c>
      <c r="K1959">
        <v>120</v>
      </c>
      <c r="L1959">
        <v>28.6</v>
      </c>
      <c r="M1959">
        <v>28.6</v>
      </c>
      <c r="N1959">
        <v>32</v>
      </c>
      <c r="P1959">
        <v>40</v>
      </c>
      <c r="R1959">
        <v>1992</v>
      </c>
      <c r="U1959">
        <v>1992</v>
      </c>
      <c r="V1959">
        <v>7</v>
      </c>
      <c r="W1959">
        <v>7</v>
      </c>
      <c r="Z1959" t="s">
        <v>2545</v>
      </c>
      <c r="AA1959" t="s">
        <v>2581</v>
      </c>
      <c r="AC1959">
        <v>5</v>
      </c>
      <c r="AD1959">
        <v>3600531</v>
      </c>
      <c r="AE1959">
        <v>2019</v>
      </c>
    </row>
    <row r="1960" spans="1:31">
      <c r="A1960" t="s">
        <v>6729</v>
      </c>
      <c r="B1960">
        <v>68850</v>
      </c>
      <c r="C1960" t="s">
        <v>4786</v>
      </c>
      <c r="D1960">
        <v>0</v>
      </c>
      <c r="E1960">
        <v>677464</v>
      </c>
      <c r="F1960" t="s">
        <v>2297</v>
      </c>
      <c r="G1960">
        <v>359</v>
      </c>
      <c r="H1960">
        <v>65</v>
      </c>
      <c r="I1960">
        <v>2100</v>
      </c>
      <c r="J1960">
        <v>174.1</v>
      </c>
      <c r="K1960">
        <v>192</v>
      </c>
      <c r="L1960">
        <v>40</v>
      </c>
      <c r="M1960">
        <v>40</v>
      </c>
      <c r="N1960">
        <v>51</v>
      </c>
      <c r="P1960">
        <v>101</v>
      </c>
      <c r="R1960">
        <v>1984</v>
      </c>
      <c r="U1960">
        <v>1984</v>
      </c>
      <c r="V1960">
        <v>7.5</v>
      </c>
      <c r="W1960">
        <v>7</v>
      </c>
      <c r="Z1960" t="s">
        <v>2545</v>
      </c>
      <c r="AA1960" t="s">
        <v>2581</v>
      </c>
      <c r="AC1960">
        <v>5</v>
      </c>
      <c r="AD1960">
        <v>3600531</v>
      </c>
      <c r="AE1960">
        <v>2019</v>
      </c>
    </row>
    <row r="1961" spans="1:31">
      <c r="A1961" t="s">
        <v>6729</v>
      </c>
      <c r="B1961">
        <v>71774</v>
      </c>
      <c r="C1961" t="s">
        <v>4787</v>
      </c>
      <c r="D1961">
        <v>0</v>
      </c>
      <c r="E1961">
        <v>664136</v>
      </c>
      <c r="F1961" t="s">
        <v>2297</v>
      </c>
      <c r="G1961">
        <v>359</v>
      </c>
      <c r="H1961">
        <v>60</v>
      </c>
      <c r="I1961">
        <v>700</v>
      </c>
      <c r="J1961">
        <v>156</v>
      </c>
      <c r="K1961">
        <v>166</v>
      </c>
      <c r="L1961">
        <v>38</v>
      </c>
      <c r="M1961">
        <v>38</v>
      </c>
      <c r="N1961">
        <v>42</v>
      </c>
      <c r="P1961">
        <v>74</v>
      </c>
      <c r="Q1961">
        <v>3209</v>
      </c>
      <c r="R1961">
        <v>1983</v>
      </c>
      <c r="U1961">
        <v>1983</v>
      </c>
      <c r="V1961">
        <v>6.3000001907348597</v>
      </c>
      <c r="W1961">
        <v>6</v>
      </c>
      <c r="Z1961" t="s">
        <v>2545</v>
      </c>
      <c r="AA1961" t="s">
        <v>2581</v>
      </c>
      <c r="AC1961">
        <v>5</v>
      </c>
      <c r="AD1961">
        <v>3600531</v>
      </c>
      <c r="AE1961">
        <v>2019</v>
      </c>
    </row>
    <row r="1962" spans="1:31">
      <c r="A1962" t="s">
        <v>6729</v>
      </c>
      <c r="B1962">
        <v>507</v>
      </c>
      <c r="C1962" t="s">
        <v>4788</v>
      </c>
      <c r="D1962">
        <v>0</v>
      </c>
      <c r="E1962">
        <v>952722</v>
      </c>
      <c r="F1962" t="s">
        <v>2297</v>
      </c>
      <c r="G1962">
        <v>359</v>
      </c>
      <c r="H1962">
        <v>78</v>
      </c>
      <c r="I1962">
        <v>850</v>
      </c>
      <c r="J1962">
        <v>137.80000000000001</v>
      </c>
      <c r="K1962">
        <v>137.80000000000001</v>
      </c>
      <c r="L1962">
        <v>37.5</v>
      </c>
      <c r="M1962">
        <v>37.5</v>
      </c>
      <c r="N1962">
        <v>43</v>
      </c>
      <c r="P1962">
        <v>78</v>
      </c>
      <c r="R1962">
        <v>1992</v>
      </c>
      <c r="U1962">
        <v>1992</v>
      </c>
      <c r="V1962">
        <v>9.6999998092651296</v>
      </c>
      <c r="W1962">
        <v>9.6999998092651296</v>
      </c>
      <c r="Z1962" t="s">
        <v>2545</v>
      </c>
      <c r="AA1962" t="s">
        <v>2581</v>
      </c>
      <c r="AC1962">
        <v>5</v>
      </c>
      <c r="AD1962">
        <v>3600531</v>
      </c>
      <c r="AE1962">
        <v>2019</v>
      </c>
    </row>
    <row r="1963" spans="1:31">
      <c r="A1963" t="s">
        <v>6729</v>
      </c>
      <c r="B1963">
        <v>32730</v>
      </c>
      <c r="C1963" t="s">
        <v>4789</v>
      </c>
      <c r="D1963">
        <v>0</v>
      </c>
      <c r="E1963">
        <v>574958</v>
      </c>
      <c r="F1963" t="s">
        <v>2297</v>
      </c>
      <c r="G1963">
        <v>359</v>
      </c>
      <c r="H1963">
        <v>65</v>
      </c>
      <c r="I1963">
        <v>1806</v>
      </c>
      <c r="J1963">
        <v>143.80000000000001</v>
      </c>
      <c r="K1963">
        <v>185</v>
      </c>
      <c r="L1963">
        <v>36</v>
      </c>
      <c r="M1963">
        <v>38</v>
      </c>
      <c r="N1963">
        <v>56</v>
      </c>
      <c r="P1963">
        <v>95</v>
      </c>
      <c r="R1963">
        <v>1976</v>
      </c>
      <c r="U1963">
        <v>1976</v>
      </c>
      <c r="V1963">
        <v>7</v>
      </c>
      <c r="W1963">
        <v>7</v>
      </c>
      <c r="Z1963" t="s">
        <v>2545</v>
      </c>
      <c r="AA1963" t="s">
        <v>2581</v>
      </c>
      <c r="AC1963">
        <v>5</v>
      </c>
      <c r="AD1963">
        <v>3600531</v>
      </c>
      <c r="AE1963">
        <v>2019</v>
      </c>
    </row>
    <row r="1964" spans="1:31">
      <c r="A1964" t="s">
        <v>6729</v>
      </c>
      <c r="B1964">
        <v>61201</v>
      </c>
      <c r="C1964" t="s">
        <v>4790</v>
      </c>
      <c r="D1964">
        <v>0</v>
      </c>
      <c r="E1964">
        <v>1223503</v>
      </c>
      <c r="F1964" t="s">
        <v>2292</v>
      </c>
      <c r="G1964">
        <v>422</v>
      </c>
      <c r="H1964">
        <v>65</v>
      </c>
      <c r="I1964">
        <v>1700</v>
      </c>
      <c r="J1964">
        <v>151.69999999999999</v>
      </c>
      <c r="K1964">
        <v>166</v>
      </c>
      <c r="L1964">
        <v>36</v>
      </c>
      <c r="M1964">
        <v>36</v>
      </c>
      <c r="N1964">
        <v>61</v>
      </c>
      <c r="P1964">
        <v>15</v>
      </c>
      <c r="Q1964">
        <v>457</v>
      </c>
      <c r="R1964">
        <v>2010</v>
      </c>
      <c r="U1964">
        <v>2010</v>
      </c>
      <c r="V1964">
        <v>10</v>
      </c>
      <c r="W1964">
        <v>8</v>
      </c>
      <c r="Z1964" t="s">
        <v>2293</v>
      </c>
      <c r="AA1964" t="s">
        <v>3234</v>
      </c>
      <c r="AC1964">
        <v>4</v>
      </c>
      <c r="AD1964">
        <v>3209986</v>
      </c>
      <c r="AE1964">
        <v>2019</v>
      </c>
    </row>
    <row r="1965" spans="1:31">
      <c r="A1965" t="s">
        <v>6729</v>
      </c>
      <c r="B1965">
        <v>45212</v>
      </c>
      <c r="C1965" t="s">
        <v>4791</v>
      </c>
      <c r="D1965">
        <v>0</v>
      </c>
      <c r="E1965">
        <v>1172752</v>
      </c>
      <c r="F1965" t="s">
        <v>2292</v>
      </c>
      <c r="G1965">
        <v>422</v>
      </c>
      <c r="H1965">
        <v>60</v>
      </c>
      <c r="I1965">
        <v>1700</v>
      </c>
      <c r="J1965">
        <v>130.6</v>
      </c>
      <c r="K1965">
        <v>145</v>
      </c>
      <c r="L1965">
        <v>36</v>
      </c>
      <c r="M1965">
        <v>36</v>
      </c>
      <c r="N1965">
        <v>56</v>
      </c>
      <c r="P1965">
        <v>15</v>
      </c>
      <c r="Q1965">
        <v>369</v>
      </c>
      <c r="R1965">
        <v>2005</v>
      </c>
      <c r="U1965">
        <v>2005</v>
      </c>
      <c r="V1965">
        <v>10</v>
      </c>
      <c r="W1965">
        <v>8</v>
      </c>
      <c r="Z1965" t="s">
        <v>2293</v>
      </c>
      <c r="AA1965" t="s">
        <v>3234</v>
      </c>
      <c r="AC1965">
        <v>4</v>
      </c>
      <c r="AD1965">
        <v>3209986</v>
      </c>
      <c r="AE1965">
        <v>2019</v>
      </c>
    </row>
    <row r="1966" spans="1:31">
      <c r="A1966" t="s">
        <v>6729</v>
      </c>
      <c r="B1966">
        <v>68222</v>
      </c>
      <c r="C1966" t="s">
        <v>4792</v>
      </c>
      <c r="D1966">
        <v>0</v>
      </c>
      <c r="E1966">
        <v>582571</v>
      </c>
      <c r="F1966" t="s">
        <v>2307</v>
      </c>
      <c r="G1966">
        <v>329</v>
      </c>
      <c r="H1966">
        <v>16</v>
      </c>
      <c r="I1966">
        <v>910</v>
      </c>
      <c r="J1966">
        <v>44.8</v>
      </c>
      <c r="K1966">
        <v>44.8</v>
      </c>
      <c r="L1966">
        <v>14</v>
      </c>
      <c r="M1966">
        <v>14</v>
      </c>
      <c r="P1966">
        <v>48</v>
      </c>
      <c r="R1966">
        <v>1977</v>
      </c>
      <c r="U1966">
        <v>1977</v>
      </c>
      <c r="V1966">
        <v>3.5999999046325599</v>
      </c>
      <c r="W1966">
        <v>3</v>
      </c>
      <c r="Z1966" t="s">
        <v>2360</v>
      </c>
      <c r="AA1966" t="s">
        <v>4793</v>
      </c>
      <c r="AB1966" t="s">
        <v>2723</v>
      </c>
      <c r="AC1966">
        <v>5</v>
      </c>
      <c r="AD1966">
        <v>800772</v>
      </c>
      <c r="AE1966">
        <v>2019</v>
      </c>
    </row>
    <row r="1967" spans="1:31">
      <c r="A1967" t="s">
        <v>6729</v>
      </c>
      <c r="B1967">
        <v>62163</v>
      </c>
      <c r="C1967" t="s">
        <v>4794</v>
      </c>
      <c r="D1967">
        <v>0</v>
      </c>
      <c r="E1967">
        <v>585020</v>
      </c>
      <c r="F1967" t="s">
        <v>2307</v>
      </c>
      <c r="G1967">
        <v>329</v>
      </c>
      <c r="H1967">
        <v>55</v>
      </c>
      <c r="I1967">
        <v>1400</v>
      </c>
      <c r="J1967">
        <v>62.6</v>
      </c>
      <c r="K1967">
        <v>62.6</v>
      </c>
      <c r="L1967">
        <v>18</v>
      </c>
      <c r="M1967">
        <v>18</v>
      </c>
      <c r="P1967">
        <v>93</v>
      </c>
      <c r="R1967">
        <v>1977</v>
      </c>
      <c r="U1967">
        <v>1977</v>
      </c>
      <c r="V1967">
        <v>6</v>
      </c>
      <c r="W1967">
        <v>3</v>
      </c>
      <c r="Z1967" t="s">
        <v>2360</v>
      </c>
      <c r="AA1967" t="s">
        <v>4793</v>
      </c>
      <c r="AB1967" t="s">
        <v>2723</v>
      </c>
      <c r="AC1967">
        <v>5</v>
      </c>
      <c r="AD1967">
        <v>800772</v>
      </c>
      <c r="AE1967">
        <v>2019</v>
      </c>
    </row>
    <row r="1968" spans="1:31">
      <c r="A1968" t="s">
        <v>6729</v>
      </c>
      <c r="B1968">
        <v>33735</v>
      </c>
      <c r="C1968" t="s">
        <v>4795</v>
      </c>
      <c r="D1968">
        <v>0</v>
      </c>
      <c r="E1968">
        <v>983184</v>
      </c>
      <c r="F1968" t="s">
        <v>2307</v>
      </c>
      <c r="G1968">
        <v>329</v>
      </c>
      <c r="H1968">
        <v>49</v>
      </c>
      <c r="I1968">
        <v>700</v>
      </c>
      <c r="J1968">
        <v>60</v>
      </c>
      <c r="K1968">
        <v>60</v>
      </c>
      <c r="L1968">
        <v>17</v>
      </c>
      <c r="M1968">
        <v>17</v>
      </c>
      <c r="P1968">
        <v>65</v>
      </c>
      <c r="R1968">
        <v>1992</v>
      </c>
      <c r="U1968">
        <v>1992</v>
      </c>
      <c r="V1968">
        <v>5.5999999046325604</v>
      </c>
      <c r="W1968">
        <v>2.5999999046325599</v>
      </c>
      <c r="Z1968" t="s">
        <v>2360</v>
      </c>
      <c r="AA1968" t="s">
        <v>4793</v>
      </c>
      <c r="AB1968" t="s">
        <v>2723</v>
      </c>
      <c r="AC1968">
        <v>5</v>
      </c>
      <c r="AD1968">
        <v>800772</v>
      </c>
      <c r="AE1968">
        <v>2019</v>
      </c>
    </row>
    <row r="1969" spans="1:31">
      <c r="A1969" t="s">
        <v>6729</v>
      </c>
      <c r="B1969">
        <v>40367</v>
      </c>
      <c r="C1969" t="s">
        <v>4796</v>
      </c>
      <c r="D1969">
        <v>0</v>
      </c>
      <c r="E1969">
        <v>1123021</v>
      </c>
      <c r="F1969" t="s">
        <v>2307</v>
      </c>
      <c r="G1969">
        <v>329</v>
      </c>
      <c r="H1969">
        <v>65</v>
      </c>
      <c r="I1969">
        <v>2100</v>
      </c>
      <c r="J1969">
        <v>71.400000000000006</v>
      </c>
      <c r="K1969">
        <v>71.400000000000006</v>
      </c>
      <c r="L1969">
        <v>21</v>
      </c>
      <c r="M1969">
        <v>21</v>
      </c>
      <c r="P1969">
        <v>132</v>
      </c>
      <c r="R1969">
        <v>2002</v>
      </c>
      <c r="U1969">
        <v>2002</v>
      </c>
      <c r="V1969">
        <v>6</v>
      </c>
      <c r="W1969">
        <v>4.5999999046325604</v>
      </c>
      <c r="Z1969" t="s">
        <v>2360</v>
      </c>
      <c r="AA1969" t="s">
        <v>4793</v>
      </c>
      <c r="AB1969" t="s">
        <v>2723</v>
      </c>
      <c r="AC1969">
        <v>5</v>
      </c>
      <c r="AD1969">
        <v>800772</v>
      </c>
      <c r="AE1969">
        <v>2019</v>
      </c>
    </row>
    <row r="1970" spans="1:31">
      <c r="A1970" t="s">
        <v>6729</v>
      </c>
      <c r="B1970">
        <v>83155</v>
      </c>
      <c r="C1970" t="s">
        <v>4797</v>
      </c>
      <c r="D1970">
        <v>0</v>
      </c>
      <c r="E1970">
        <v>1179851</v>
      </c>
      <c r="F1970" t="s">
        <v>2297</v>
      </c>
      <c r="G1970">
        <v>351</v>
      </c>
      <c r="H1970">
        <v>65</v>
      </c>
      <c r="I1970">
        <v>3000</v>
      </c>
      <c r="J1970">
        <v>172.5</v>
      </c>
      <c r="K1970">
        <v>195</v>
      </c>
      <c r="L1970">
        <v>52.8</v>
      </c>
      <c r="M1970">
        <v>52.8</v>
      </c>
      <c r="N1970">
        <v>6.6</v>
      </c>
      <c r="P1970">
        <v>195</v>
      </c>
      <c r="Q1970">
        <v>195</v>
      </c>
      <c r="R1970">
        <v>2006</v>
      </c>
      <c r="U1970">
        <v>2006</v>
      </c>
      <c r="V1970">
        <v>14</v>
      </c>
      <c r="W1970">
        <v>10</v>
      </c>
      <c r="Z1970" t="s">
        <v>2509</v>
      </c>
      <c r="AA1970" t="s">
        <v>4798</v>
      </c>
      <c r="AC1970">
        <v>5</v>
      </c>
      <c r="AD1970">
        <v>3809928</v>
      </c>
      <c r="AE1970">
        <v>2019</v>
      </c>
    </row>
    <row r="1971" spans="1:31">
      <c r="A1971" t="s">
        <v>6729</v>
      </c>
      <c r="B1971">
        <v>82648</v>
      </c>
      <c r="C1971" t="s">
        <v>4799</v>
      </c>
      <c r="D1971">
        <v>0</v>
      </c>
      <c r="E1971">
        <v>278780</v>
      </c>
      <c r="F1971" t="s">
        <v>2851</v>
      </c>
      <c r="G1971">
        <v>229</v>
      </c>
      <c r="H1971">
        <v>7370</v>
      </c>
      <c r="I1971">
        <v>6300</v>
      </c>
      <c r="J1971">
        <v>670</v>
      </c>
      <c r="K1971">
        <v>690</v>
      </c>
      <c r="L1971">
        <v>75</v>
      </c>
      <c r="M1971">
        <v>75</v>
      </c>
      <c r="N1971">
        <v>91</v>
      </c>
      <c r="Q1971">
        <v>27776</v>
      </c>
      <c r="R1971">
        <v>1959</v>
      </c>
      <c r="S1971" t="s">
        <v>2344</v>
      </c>
      <c r="T1971">
        <v>1975</v>
      </c>
      <c r="U1971">
        <v>1975</v>
      </c>
      <c r="V1971">
        <v>27.799999237060501</v>
      </c>
      <c r="W1971">
        <v>18</v>
      </c>
      <c r="X1971" t="s">
        <v>2859</v>
      </c>
      <c r="Z1971" t="s">
        <v>3302</v>
      </c>
      <c r="AA1971" t="s">
        <v>4354</v>
      </c>
      <c r="AC1971">
        <v>3</v>
      </c>
      <c r="AD1971">
        <v>2274949</v>
      </c>
      <c r="AE1971">
        <v>2019</v>
      </c>
    </row>
    <row r="1972" spans="1:31">
      <c r="A1972" t="s">
        <v>6729</v>
      </c>
      <c r="B1972">
        <v>86996</v>
      </c>
      <c r="C1972" t="s">
        <v>4800</v>
      </c>
      <c r="D1972">
        <v>0</v>
      </c>
      <c r="E1972">
        <v>278807</v>
      </c>
      <c r="F1972" t="s">
        <v>2851</v>
      </c>
      <c r="G1972">
        <v>229</v>
      </c>
      <c r="H1972">
        <v>11079</v>
      </c>
      <c r="I1972">
        <v>8500</v>
      </c>
      <c r="J1972">
        <v>786</v>
      </c>
      <c r="K1972">
        <v>806</v>
      </c>
      <c r="L1972">
        <v>75</v>
      </c>
      <c r="M1972">
        <v>75</v>
      </c>
      <c r="N1972">
        <v>90</v>
      </c>
      <c r="Q1972">
        <v>34720</v>
      </c>
      <c r="R1972">
        <v>1959</v>
      </c>
      <c r="S1972" t="s">
        <v>2344</v>
      </c>
      <c r="T1972">
        <v>1981</v>
      </c>
      <c r="U1972">
        <v>1981</v>
      </c>
      <c r="V1972">
        <v>28.600000381469702</v>
      </c>
      <c r="W1972">
        <v>18</v>
      </c>
      <c r="X1972" t="s">
        <v>2859</v>
      </c>
      <c r="Z1972" t="s">
        <v>3302</v>
      </c>
      <c r="AA1972" t="s">
        <v>4354</v>
      </c>
      <c r="AC1972">
        <v>3</v>
      </c>
      <c r="AD1972">
        <v>2274949</v>
      </c>
      <c r="AE1972">
        <v>2019</v>
      </c>
    </row>
    <row r="1973" spans="1:31">
      <c r="A1973" t="s">
        <v>6729</v>
      </c>
      <c r="B1973">
        <v>31959</v>
      </c>
      <c r="C1973" t="s">
        <v>4801</v>
      </c>
      <c r="D1973">
        <v>0</v>
      </c>
      <c r="E1973">
        <v>573682</v>
      </c>
      <c r="F1973" t="s">
        <v>2851</v>
      </c>
      <c r="G1973">
        <v>229</v>
      </c>
      <c r="H1973">
        <v>29629</v>
      </c>
      <c r="I1973">
        <v>16000</v>
      </c>
      <c r="J1973">
        <v>990.6</v>
      </c>
      <c r="K1973">
        <v>1004</v>
      </c>
      <c r="L1973">
        <v>105</v>
      </c>
      <c r="M1973">
        <v>105</v>
      </c>
      <c r="N1973">
        <v>101</v>
      </c>
      <c r="Q1973">
        <v>70896</v>
      </c>
      <c r="R1973">
        <v>1976</v>
      </c>
      <c r="U1973">
        <v>1976</v>
      </c>
      <c r="V1973">
        <v>29.100000381469702</v>
      </c>
      <c r="W1973">
        <v>23</v>
      </c>
      <c r="X1973" t="s">
        <v>2859</v>
      </c>
      <c r="Z1973" t="s">
        <v>3302</v>
      </c>
      <c r="AA1973" t="s">
        <v>4354</v>
      </c>
      <c r="AC1973">
        <v>3</v>
      </c>
      <c r="AD1973">
        <v>2274949</v>
      </c>
      <c r="AE1973">
        <v>2019</v>
      </c>
    </row>
    <row r="1974" spans="1:31">
      <c r="A1974" t="s">
        <v>6729</v>
      </c>
      <c r="B1974">
        <v>83626</v>
      </c>
      <c r="C1974" t="s">
        <v>4802</v>
      </c>
      <c r="D1974">
        <v>0</v>
      </c>
      <c r="E1974">
        <v>276445</v>
      </c>
      <c r="F1974" t="s">
        <v>2851</v>
      </c>
      <c r="G1974">
        <v>229</v>
      </c>
      <c r="H1974">
        <v>12405</v>
      </c>
      <c r="I1974">
        <v>8500</v>
      </c>
      <c r="J1974">
        <v>786</v>
      </c>
      <c r="K1974">
        <v>806</v>
      </c>
      <c r="L1974">
        <v>75</v>
      </c>
      <c r="M1974">
        <v>75</v>
      </c>
      <c r="N1974">
        <v>90</v>
      </c>
      <c r="Q1974">
        <v>35280</v>
      </c>
      <c r="R1974">
        <v>1958</v>
      </c>
      <c r="S1974" t="s">
        <v>2344</v>
      </c>
      <c r="T1974">
        <v>1973</v>
      </c>
      <c r="U1974">
        <v>1973</v>
      </c>
      <c r="V1974">
        <v>28.2000007629394</v>
      </c>
      <c r="W1974">
        <v>18</v>
      </c>
      <c r="Z1974" t="s">
        <v>3302</v>
      </c>
      <c r="AA1974" t="s">
        <v>4354</v>
      </c>
      <c r="AC1974">
        <v>3</v>
      </c>
      <c r="AD1974">
        <v>2274949</v>
      </c>
      <c r="AE1974">
        <v>2019</v>
      </c>
    </row>
    <row r="1975" spans="1:31">
      <c r="A1975" t="s">
        <v>6729</v>
      </c>
      <c r="B1975">
        <v>81744</v>
      </c>
      <c r="C1975" t="s">
        <v>4803</v>
      </c>
      <c r="D1975">
        <v>0</v>
      </c>
      <c r="E1975">
        <v>263980</v>
      </c>
      <c r="F1975" t="s">
        <v>2851</v>
      </c>
      <c r="G1975">
        <v>229</v>
      </c>
      <c r="H1975">
        <v>8940</v>
      </c>
      <c r="I1975">
        <v>7000</v>
      </c>
      <c r="J1975">
        <v>749</v>
      </c>
      <c r="K1975">
        <v>767</v>
      </c>
      <c r="L1975">
        <v>70</v>
      </c>
      <c r="M1975">
        <v>70</v>
      </c>
      <c r="N1975">
        <v>91</v>
      </c>
      <c r="Q1975">
        <v>29008</v>
      </c>
      <c r="R1975">
        <v>1952</v>
      </c>
      <c r="S1975" t="s">
        <v>2344</v>
      </c>
      <c r="T1975">
        <v>1981</v>
      </c>
      <c r="U1975">
        <v>1981</v>
      </c>
      <c r="V1975">
        <v>27</v>
      </c>
      <c r="W1975">
        <v>18</v>
      </c>
      <c r="X1975" t="s">
        <v>2859</v>
      </c>
      <c r="Z1975" t="s">
        <v>3302</v>
      </c>
      <c r="AA1975" t="s">
        <v>4354</v>
      </c>
      <c r="AC1975">
        <v>3</v>
      </c>
      <c r="AD1975">
        <v>2274949</v>
      </c>
      <c r="AE1975">
        <v>2019</v>
      </c>
    </row>
    <row r="1976" spans="1:31">
      <c r="A1976" t="s">
        <v>6729</v>
      </c>
      <c r="B1976">
        <v>44943</v>
      </c>
      <c r="C1976" t="s">
        <v>4804</v>
      </c>
      <c r="D1976">
        <v>0</v>
      </c>
      <c r="E1976">
        <v>251505</v>
      </c>
      <c r="F1976" t="s">
        <v>2851</v>
      </c>
      <c r="G1976">
        <v>229</v>
      </c>
      <c r="H1976">
        <v>11428</v>
      </c>
      <c r="I1976">
        <v>7000</v>
      </c>
      <c r="J1976">
        <v>811.6</v>
      </c>
      <c r="K1976">
        <v>826</v>
      </c>
      <c r="L1976">
        <v>75</v>
      </c>
      <c r="M1976">
        <v>75</v>
      </c>
      <c r="N1976">
        <v>93</v>
      </c>
      <c r="Q1976">
        <v>32816</v>
      </c>
      <c r="R1976">
        <v>1942</v>
      </c>
      <c r="S1976" t="s">
        <v>2344</v>
      </c>
      <c r="T1976">
        <v>1978</v>
      </c>
      <c r="U1976">
        <v>1978</v>
      </c>
      <c r="V1976">
        <v>28.100000381469702</v>
      </c>
      <c r="W1976">
        <v>18</v>
      </c>
      <c r="X1976" t="s">
        <v>2859</v>
      </c>
      <c r="Z1976" t="s">
        <v>3302</v>
      </c>
      <c r="AA1976" t="s">
        <v>4354</v>
      </c>
      <c r="AC1976">
        <v>3</v>
      </c>
      <c r="AD1976">
        <v>2274949</v>
      </c>
      <c r="AE1976">
        <v>2019</v>
      </c>
    </row>
    <row r="1977" spans="1:31">
      <c r="A1977" t="s">
        <v>6729</v>
      </c>
      <c r="B1977">
        <v>33129</v>
      </c>
      <c r="C1977" t="s">
        <v>4805</v>
      </c>
      <c r="D1977">
        <v>0</v>
      </c>
      <c r="E1977">
        <v>581479</v>
      </c>
      <c r="F1977" t="s">
        <v>2851</v>
      </c>
      <c r="G1977">
        <v>229</v>
      </c>
      <c r="H1977">
        <v>29629</v>
      </c>
      <c r="I1977">
        <v>16000</v>
      </c>
      <c r="J1977">
        <v>990.6</v>
      </c>
      <c r="K1977">
        <v>1004</v>
      </c>
      <c r="L1977">
        <v>105</v>
      </c>
      <c r="M1977">
        <v>105</v>
      </c>
      <c r="N1977">
        <v>101</v>
      </c>
      <c r="Q1977">
        <v>70896</v>
      </c>
      <c r="R1977">
        <v>1977</v>
      </c>
      <c r="U1977">
        <v>1977</v>
      </c>
      <c r="V1977">
        <v>28.100000381469702</v>
      </c>
      <c r="W1977">
        <v>23</v>
      </c>
      <c r="X1977" t="s">
        <v>2859</v>
      </c>
      <c r="Z1977" t="s">
        <v>3302</v>
      </c>
      <c r="AA1977" t="s">
        <v>4354</v>
      </c>
      <c r="AC1977">
        <v>3</v>
      </c>
      <c r="AD1977">
        <v>2274949</v>
      </c>
      <c r="AE1977">
        <v>2019</v>
      </c>
    </row>
    <row r="1978" spans="1:31">
      <c r="A1978" t="s">
        <v>6729</v>
      </c>
      <c r="B1978">
        <v>54081</v>
      </c>
      <c r="C1978" t="s">
        <v>4806</v>
      </c>
      <c r="D1978">
        <v>0</v>
      </c>
      <c r="E1978">
        <v>631668</v>
      </c>
      <c r="F1978" t="s">
        <v>2851</v>
      </c>
      <c r="G1978">
        <v>229</v>
      </c>
      <c r="H1978">
        <v>32580</v>
      </c>
      <c r="I1978">
        <v>16000</v>
      </c>
      <c r="J1978">
        <v>1000</v>
      </c>
      <c r="K1978">
        <v>1013.6</v>
      </c>
      <c r="L1978">
        <v>105</v>
      </c>
      <c r="M1978">
        <v>105</v>
      </c>
      <c r="N1978">
        <v>118</v>
      </c>
      <c r="Q1978">
        <v>76160</v>
      </c>
      <c r="R1978">
        <v>1981</v>
      </c>
      <c r="U1978">
        <v>1981</v>
      </c>
      <c r="V1978">
        <v>30.100000381469702</v>
      </c>
      <c r="W1978">
        <v>23</v>
      </c>
      <c r="X1978" t="s">
        <v>2859</v>
      </c>
      <c r="Z1978" t="s">
        <v>3302</v>
      </c>
      <c r="AA1978" t="s">
        <v>4354</v>
      </c>
      <c r="AC1978">
        <v>3</v>
      </c>
      <c r="AD1978">
        <v>2274949</v>
      </c>
      <c r="AE1978">
        <v>2019</v>
      </c>
    </row>
    <row r="1979" spans="1:31">
      <c r="A1979" t="s">
        <v>6729</v>
      </c>
      <c r="B1979">
        <v>23160</v>
      </c>
      <c r="C1979" t="s">
        <v>4807</v>
      </c>
      <c r="D1979">
        <v>0</v>
      </c>
      <c r="E1979">
        <v>532272</v>
      </c>
      <c r="F1979" t="s">
        <v>2851</v>
      </c>
      <c r="G1979">
        <v>229</v>
      </c>
      <c r="H1979">
        <v>29918</v>
      </c>
      <c r="I1979">
        <v>14400</v>
      </c>
      <c r="J1979">
        <v>988.6</v>
      </c>
      <c r="K1979">
        <v>1000</v>
      </c>
      <c r="L1979">
        <v>105</v>
      </c>
      <c r="M1979">
        <v>105</v>
      </c>
      <c r="N1979">
        <v>108.8</v>
      </c>
      <c r="Q1979">
        <v>58000</v>
      </c>
      <c r="R1979">
        <v>1971</v>
      </c>
      <c r="U1979">
        <v>1971</v>
      </c>
      <c r="V1979">
        <v>27.899999618530199</v>
      </c>
      <c r="W1979">
        <v>19.100000381469702</v>
      </c>
      <c r="X1979" t="s">
        <v>2859</v>
      </c>
      <c r="Z1979" t="s">
        <v>3302</v>
      </c>
      <c r="AA1979" t="s">
        <v>2863</v>
      </c>
      <c r="AB1979" t="s">
        <v>2371</v>
      </c>
      <c r="AC1979">
        <v>3</v>
      </c>
      <c r="AD1979">
        <v>2274949</v>
      </c>
      <c r="AE1979">
        <v>2019</v>
      </c>
    </row>
    <row r="1980" spans="1:31">
      <c r="A1980" t="s">
        <v>6729</v>
      </c>
      <c r="B1980">
        <v>40331</v>
      </c>
      <c r="C1980" t="s">
        <v>4808</v>
      </c>
      <c r="D1980">
        <v>0</v>
      </c>
      <c r="E1980">
        <v>1122307</v>
      </c>
      <c r="F1980" t="s">
        <v>2705</v>
      </c>
      <c r="G1980">
        <v>335</v>
      </c>
      <c r="H1980">
        <v>2982</v>
      </c>
      <c r="I1980">
        <v>5400</v>
      </c>
      <c r="J1980">
        <v>112</v>
      </c>
      <c r="K1980">
        <v>119.8</v>
      </c>
      <c r="L1980">
        <v>20</v>
      </c>
      <c r="M1980">
        <v>20.2</v>
      </c>
      <c r="N1980">
        <v>33.5</v>
      </c>
      <c r="Q1980">
        <v>8034</v>
      </c>
      <c r="R1980">
        <v>2000</v>
      </c>
      <c r="U1980">
        <v>2000</v>
      </c>
      <c r="V1980">
        <v>7.6999998092651296</v>
      </c>
      <c r="W1980">
        <v>6.6999998092651296</v>
      </c>
      <c r="X1980" t="s">
        <v>4809</v>
      </c>
      <c r="Z1980" t="s">
        <v>2363</v>
      </c>
      <c r="AA1980" t="s">
        <v>2101</v>
      </c>
      <c r="AC1980">
        <v>4</v>
      </c>
      <c r="AD1980">
        <v>3309236</v>
      </c>
      <c r="AE1980">
        <v>2019</v>
      </c>
    </row>
    <row r="1981" spans="1:31">
      <c r="A1981" t="s">
        <v>6729</v>
      </c>
      <c r="B1981">
        <v>64001</v>
      </c>
      <c r="C1981" t="s">
        <v>4810</v>
      </c>
      <c r="D1981">
        <v>0</v>
      </c>
      <c r="E1981">
        <v>1221352</v>
      </c>
      <c r="F1981" t="s">
        <v>2705</v>
      </c>
      <c r="G1981">
        <v>335</v>
      </c>
      <c r="H1981">
        <v>2982</v>
      </c>
      <c r="I1981">
        <v>5400</v>
      </c>
      <c r="J1981">
        <v>112</v>
      </c>
      <c r="K1981">
        <v>119.8</v>
      </c>
      <c r="L1981">
        <v>20</v>
      </c>
      <c r="M1981">
        <v>20.2</v>
      </c>
      <c r="N1981">
        <v>33.5</v>
      </c>
      <c r="Q1981">
        <v>8034</v>
      </c>
      <c r="R1981">
        <v>2000</v>
      </c>
      <c r="U1981">
        <v>2000</v>
      </c>
      <c r="V1981">
        <v>7.6999998092651296</v>
      </c>
      <c r="W1981">
        <v>6.6999998092651296</v>
      </c>
      <c r="X1981" t="s">
        <v>4811</v>
      </c>
      <c r="Z1981" t="s">
        <v>2363</v>
      </c>
      <c r="AA1981" t="s">
        <v>2101</v>
      </c>
      <c r="AC1981">
        <v>4</v>
      </c>
      <c r="AD1981">
        <v>3309236</v>
      </c>
      <c r="AE1981">
        <v>2019</v>
      </c>
    </row>
    <row r="1982" spans="1:31">
      <c r="A1982" t="s">
        <v>6729</v>
      </c>
      <c r="B1982">
        <v>67056</v>
      </c>
      <c r="C1982" t="s">
        <v>4812</v>
      </c>
      <c r="D1982">
        <v>0</v>
      </c>
      <c r="E1982">
        <v>1227626</v>
      </c>
      <c r="F1982" t="s">
        <v>2705</v>
      </c>
      <c r="G1982">
        <v>335</v>
      </c>
      <c r="H1982">
        <v>2982</v>
      </c>
      <c r="I1982">
        <v>5400</v>
      </c>
      <c r="J1982">
        <v>112</v>
      </c>
      <c r="K1982">
        <v>112</v>
      </c>
      <c r="L1982">
        <v>20</v>
      </c>
      <c r="M1982">
        <v>20.2</v>
      </c>
      <c r="N1982">
        <v>33.5</v>
      </c>
      <c r="Q1982">
        <v>8034</v>
      </c>
      <c r="R1982">
        <v>2002</v>
      </c>
      <c r="U1982">
        <v>2002</v>
      </c>
      <c r="V1982">
        <v>7.6999998092651296</v>
      </c>
      <c r="W1982">
        <v>6.6999998092651296</v>
      </c>
      <c r="X1982" t="s">
        <v>4809</v>
      </c>
      <c r="Z1982" t="s">
        <v>2363</v>
      </c>
      <c r="AA1982" t="s">
        <v>2101</v>
      </c>
      <c r="AC1982">
        <v>4</v>
      </c>
      <c r="AD1982">
        <v>3309236</v>
      </c>
      <c r="AE1982">
        <v>2019</v>
      </c>
    </row>
    <row r="1983" spans="1:31">
      <c r="A1983" t="s">
        <v>6729</v>
      </c>
      <c r="B1983">
        <v>78850</v>
      </c>
      <c r="C1983" t="s">
        <v>4813</v>
      </c>
      <c r="D1983">
        <v>0</v>
      </c>
      <c r="E1983">
        <v>1235626</v>
      </c>
      <c r="F1983" t="s">
        <v>2705</v>
      </c>
      <c r="G1983">
        <v>335</v>
      </c>
      <c r="H1983">
        <v>5938</v>
      </c>
      <c r="I1983">
        <v>12968</v>
      </c>
      <c r="J1983">
        <v>146.30000000000001</v>
      </c>
      <c r="K1983">
        <v>153.5</v>
      </c>
      <c r="L1983">
        <v>23.4</v>
      </c>
      <c r="M1983">
        <v>23.4</v>
      </c>
      <c r="N1983">
        <v>38.200000000000003</v>
      </c>
      <c r="Q1983">
        <v>14360</v>
      </c>
      <c r="R1983">
        <v>2010</v>
      </c>
      <c r="U1983">
        <v>2010</v>
      </c>
      <c r="V1983">
        <v>9.1000003814697195</v>
      </c>
      <c r="W1983">
        <v>8.5</v>
      </c>
      <c r="X1983" t="s">
        <v>4814</v>
      </c>
      <c r="Y1983" t="s">
        <v>4815</v>
      </c>
      <c r="Z1983" t="s">
        <v>2363</v>
      </c>
      <c r="AA1983" t="s">
        <v>2101</v>
      </c>
      <c r="AC1983">
        <v>4</v>
      </c>
      <c r="AD1983">
        <v>3309236</v>
      </c>
      <c r="AE1983">
        <v>2019</v>
      </c>
    </row>
    <row r="1984" spans="1:31">
      <c r="A1984" t="s">
        <v>6729</v>
      </c>
      <c r="B1984">
        <v>78849</v>
      </c>
      <c r="C1984" t="s">
        <v>2173</v>
      </c>
      <c r="D1984">
        <v>0</v>
      </c>
      <c r="E1984">
        <v>1240963</v>
      </c>
      <c r="F1984" t="s">
        <v>2705</v>
      </c>
      <c r="G1984">
        <v>335</v>
      </c>
      <c r="H1984">
        <v>6089</v>
      </c>
      <c r="I1984">
        <v>13320</v>
      </c>
      <c r="J1984">
        <v>156</v>
      </c>
      <c r="K1984">
        <v>166.2</v>
      </c>
      <c r="L1984">
        <v>22.9</v>
      </c>
      <c r="M1984">
        <v>22.9</v>
      </c>
      <c r="N1984">
        <v>45.6</v>
      </c>
      <c r="Q1984">
        <v>16868</v>
      </c>
      <c r="R1984">
        <v>2012</v>
      </c>
      <c r="U1984">
        <v>2012</v>
      </c>
      <c r="V1984">
        <v>9.8000001907348597</v>
      </c>
      <c r="W1984">
        <v>7.0999999046325604</v>
      </c>
      <c r="X1984" t="s">
        <v>4816</v>
      </c>
      <c r="Y1984" t="s">
        <v>4817</v>
      </c>
      <c r="Z1984" t="s">
        <v>2363</v>
      </c>
      <c r="AA1984" t="s">
        <v>2101</v>
      </c>
      <c r="AC1984">
        <v>4</v>
      </c>
      <c r="AD1984">
        <v>3309236</v>
      </c>
      <c r="AE1984">
        <v>2019</v>
      </c>
    </row>
    <row r="1985" spans="1:31">
      <c r="A1985" t="s">
        <v>6729</v>
      </c>
      <c r="B1985">
        <v>45954</v>
      </c>
      <c r="C1985" t="s">
        <v>4818</v>
      </c>
      <c r="D1985">
        <v>0</v>
      </c>
      <c r="E1985">
        <v>1175976</v>
      </c>
      <c r="F1985" t="s">
        <v>2705</v>
      </c>
      <c r="G1985">
        <v>335</v>
      </c>
      <c r="H1985">
        <v>2982</v>
      </c>
      <c r="I1985">
        <v>5400</v>
      </c>
      <c r="J1985">
        <v>112</v>
      </c>
      <c r="K1985">
        <v>119.8</v>
      </c>
      <c r="L1985">
        <v>20.2</v>
      </c>
      <c r="M1985">
        <v>20.2</v>
      </c>
      <c r="N1985">
        <v>33.5</v>
      </c>
      <c r="Q1985">
        <v>8034</v>
      </c>
      <c r="R1985">
        <v>2000</v>
      </c>
      <c r="U1985">
        <v>2000</v>
      </c>
      <c r="V1985">
        <v>7.6999998092651296</v>
      </c>
      <c r="W1985">
        <v>6.6999998092651296</v>
      </c>
      <c r="X1985" t="s">
        <v>4809</v>
      </c>
      <c r="Z1985" t="s">
        <v>2363</v>
      </c>
      <c r="AA1985" t="s">
        <v>2101</v>
      </c>
      <c r="AC1985">
        <v>4</v>
      </c>
      <c r="AD1985">
        <v>3309236</v>
      </c>
      <c r="AE1985">
        <v>2019</v>
      </c>
    </row>
    <row r="1986" spans="1:31">
      <c r="A1986" t="s">
        <v>6729</v>
      </c>
      <c r="B1986">
        <v>69829</v>
      </c>
      <c r="C1986" t="s">
        <v>4819</v>
      </c>
      <c r="D1986">
        <v>0</v>
      </c>
      <c r="E1986">
        <v>578379</v>
      </c>
      <c r="F1986" t="s">
        <v>2343</v>
      </c>
      <c r="G1986">
        <v>422</v>
      </c>
      <c r="H1986">
        <v>54</v>
      </c>
      <c r="I1986">
        <v>1200</v>
      </c>
      <c r="J1986">
        <v>74.5</v>
      </c>
      <c r="K1986">
        <v>80</v>
      </c>
      <c r="L1986">
        <v>17.7</v>
      </c>
      <c r="M1986">
        <v>18</v>
      </c>
      <c r="N1986">
        <v>28</v>
      </c>
      <c r="Q1986">
        <v>13</v>
      </c>
      <c r="R1986">
        <v>1976</v>
      </c>
      <c r="U1986">
        <v>1976</v>
      </c>
      <c r="V1986">
        <v>7</v>
      </c>
      <c r="W1986">
        <v>5</v>
      </c>
      <c r="Z1986" t="s">
        <v>2363</v>
      </c>
      <c r="AA1986" t="s">
        <v>3602</v>
      </c>
      <c r="AB1986" t="s">
        <v>3603</v>
      </c>
      <c r="AC1986">
        <v>4</v>
      </c>
      <c r="AD1986">
        <v>3307085</v>
      </c>
      <c r="AE1986">
        <v>2019</v>
      </c>
    </row>
    <row r="1987" spans="1:31">
      <c r="A1987" t="s">
        <v>6729</v>
      </c>
      <c r="B1987">
        <v>61136</v>
      </c>
      <c r="C1987" t="s">
        <v>4820</v>
      </c>
      <c r="D1987">
        <v>0</v>
      </c>
      <c r="E1987">
        <v>572173</v>
      </c>
      <c r="F1987" t="s">
        <v>2343</v>
      </c>
      <c r="G1987">
        <v>422</v>
      </c>
      <c r="H1987">
        <v>13</v>
      </c>
      <c r="I1987">
        <v>440</v>
      </c>
      <c r="J1987">
        <v>38</v>
      </c>
      <c r="K1987">
        <v>40</v>
      </c>
      <c r="L1987">
        <v>12</v>
      </c>
      <c r="M1987">
        <v>14.1</v>
      </c>
      <c r="N1987">
        <v>20</v>
      </c>
      <c r="P1987">
        <v>21</v>
      </c>
      <c r="Q1987">
        <v>20</v>
      </c>
      <c r="R1987">
        <v>1976</v>
      </c>
      <c r="U1987">
        <v>1976</v>
      </c>
      <c r="V1987">
        <v>5.0999999046325604</v>
      </c>
      <c r="W1987">
        <v>2</v>
      </c>
      <c r="Z1987" t="s">
        <v>2293</v>
      </c>
      <c r="AA1987" t="s">
        <v>4821</v>
      </c>
      <c r="AB1987" t="s">
        <v>4822</v>
      </c>
      <c r="AC1987">
        <v>4</v>
      </c>
      <c r="AD1987">
        <v>3242834</v>
      </c>
      <c r="AE1987">
        <v>2019</v>
      </c>
    </row>
    <row r="1988" spans="1:31">
      <c r="A1988" t="s">
        <v>6729</v>
      </c>
      <c r="B1988">
        <v>19170</v>
      </c>
      <c r="C1988" t="s">
        <v>4823</v>
      </c>
      <c r="D1988">
        <v>0</v>
      </c>
      <c r="E1988">
        <v>1065172</v>
      </c>
      <c r="F1988" t="s">
        <v>2343</v>
      </c>
      <c r="G1988">
        <v>422</v>
      </c>
      <c r="H1988">
        <v>16</v>
      </c>
      <c r="I1988">
        <v>440</v>
      </c>
      <c r="J1988">
        <v>42</v>
      </c>
      <c r="K1988">
        <v>42</v>
      </c>
      <c r="L1988">
        <v>15</v>
      </c>
      <c r="M1988">
        <v>15</v>
      </c>
      <c r="N1988">
        <v>12</v>
      </c>
      <c r="P1988">
        <v>21</v>
      </c>
      <c r="Q1988">
        <v>24</v>
      </c>
      <c r="R1988">
        <v>1998</v>
      </c>
      <c r="U1988">
        <v>1998</v>
      </c>
      <c r="V1988">
        <v>6.0999999046325604</v>
      </c>
      <c r="W1988">
        <v>5</v>
      </c>
      <c r="Z1988" t="s">
        <v>2293</v>
      </c>
      <c r="AA1988" t="s">
        <v>4821</v>
      </c>
      <c r="AB1988" t="s">
        <v>4822</v>
      </c>
      <c r="AC1988">
        <v>4</v>
      </c>
      <c r="AD1988">
        <v>3242834</v>
      </c>
      <c r="AE1988">
        <v>2019</v>
      </c>
    </row>
    <row r="1989" spans="1:31">
      <c r="A1989" t="s">
        <v>6729</v>
      </c>
      <c r="B1989">
        <v>68775</v>
      </c>
      <c r="C1989" t="s">
        <v>4824</v>
      </c>
      <c r="D1989">
        <v>0</v>
      </c>
      <c r="E1989">
        <v>900062</v>
      </c>
      <c r="F1989" t="s">
        <v>2288</v>
      </c>
      <c r="G1989">
        <v>329</v>
      </c>
      <c r="H1989">
        <v>66</v>
      </c>
      <c r="I1989">
        <v>3750</v>
      </c>
      <c r="J1989">
        <v>179.7</v>
      </c>
      <c r="K1989">
        <v>196.2</v>
      </c>
      <c r="L1989">
        <v>39</v>
      </c>
      <c r="M1989">
        <v>39.5</v>
      </c>
      <c r="N1989">
        <v>61</v>
      </c>
      <c r="P1989">
        <v>1600</v>
      </c>
      <c r="R1989">
        <v>1986</v>
      </c>
      <c r="U1989">
        <v>1986</v>
      </c>
      <c r="V1989">
        <v>9.6999998092651296</v>
      </c>
      <c r="W1989">
        <v>7.1999998092651296</v>
      </c>
      <c r="Z1989" t="s">
        <v>2809</v>
      </c>
      <c r="AA1989" t="s">
        <v>3191</v>
      </c>
      <c r="AC1989">
        <v>5</v>
      </c>
      <c r="AD1989">
        <v>142728</v>
      </c>
      <c r="AE1989">
        <v>2019</v>
      </c>
    </row>
    <row r="1990" spans="1:31">
      <c r="A1990" t="s">
        <v>6729</v>
      </c>
      <c r="B1990">
        <v>40359</v>
      </c>
      <c r="C1990" t="s">
        <v>4072</v>
      </c>
      <c r="D1990">
        <v>0</v>
      </c>
      <c r="E1990">
        <v>1113316</v>
      </c>
      <c r="F1990" t="s">
        <v>2307</v>
      </c>
      <c r="G1990">
        <v>329</v>
      </c>
      <c r="H1990">
        <v>88</v>
      </c>
      <c r="I1990">
        <v>4400</v>
      </c>
      <c r="J1990">
        <v>85.6</v>
      </c>
      <c r="K1990">
        <v>99.6</v>
      </c>
      <c r="L1990">
        <v>29.9</v>
      </c>
      <c r="M1990">
        <v>29.9</v>
      </c>
      <c r="N1990">
        <v>48</v>
      </c>
      <c r="P1990">
        <v>250</v>
      </c>
      <c r="R1990">
        <v>2001</v>
      </c>
      <c r="U1990">
        <v>2001</v>
      </c>
      <c r="V1990">
        <v>10.699999809265099</v>
      </c>
      <c r="W1990">
        <v>6</v>
      </c>
      <c r="Z1990" t="s">
        <v>2809</v>
      </c>
      <c r="AA1990" t="s">
        <v>3191</v>
      </c>
      <c r="AC1990">
        <v>5</v>
      </c>
      <c r="AD1990">
        <v>142728</v>
      </c>
      <c r="AE1990">
        <v>2019</v>
      </c>
    </row>
    <row r="1991" spans="1:31">
      <c r="A1991" t="s">
        <v>6729</v>
      </c>
      <c r="B1991">
        <v>11172</v>
      </c>
      <c r="C1991" t="s">
        <v>4825</v>
      </c>
      <c r="D1991">
        <v>0</v>
      </c>
      <c r="E1991">
        <v>1055424</v>
      </c>
      <c r="F1991" t="s">
        <v>2288</v>
      </c>
      <c r="G1991">
        <v>329</v>
      </c>
      <c r="H1991">
        <v>98</v>
      </c>
      <c r="I1991">
        <v>4000</v>
      </c>
      <c r="J1991">
        <v>187.3</v>
      </c>
      <c r="K1991">
        <v>187.3</v>
      </c>
      <c r="L1991">
        <v>39</v>
      </c>
      <c r="M1991">
        <v>39</v>
      </c>
      <c r="N1991">
        <v>58</v>
      </c>
      <c r="P1991">
        <v>1000</v>
      </c>
      <c r="Q1991">
        <v>330</v>
      </c>
      <c r="R1991">
        <v>1997</v>
      </c>
      <c r="U1991">
        <v>1997</v>
      </c>
      <c r="V1991">
        <v>9</v>
      </c>
      <c r="W1991">
        <v>8</v>
      </c>
      <c r="Z1991" t="s">
        <v>2809</v>
      </c>
      <c r="AA1991" t="s">
        <v>3191</v>
      </c>
      <c r="AC1991">
        <v>5</v>
      </c>
      <c r="AD1991">
        <v>142728</v>
      </c>
      <c r="AE1991">
        <v>2019</v>
      </c>
    </row>
    <row r="1992" spans="1:31">
      <c r="A1992" t="s">
        <v>6729</v>
      </c>
      <c r="B1992">
        <v>67653</v>
      </c>
      <c r="C1992" t="s">
        <v>4826</v>
      </c>
      <c r="D1992">
        <v>0</v>
      </c>
      <c r="E1992">
        <v>670131</v>
      </c>
      <c r="F1992" t="s">
        <v>2288</v>
      </c>
      <c r="G1992">
        <v>329</v>
      </c>
      <c r="H1992">
        <v>88</v>
      </c>
      <c r="I1992">
        <v>3600</v>
      </c>
      <c r="J1992">
        <v>167.4</v>
      </c>
      <c r="K1992">
        <v>187</v>
      </c>
      <c r="L1992">
        <v>39.6</v>
      </c>
      <c r="M1992">
        <v>39.6</v>
      </c>
      <c r="N1992">
        <v>60</v>
      </c>
      <c r="P1992">
        <v>1300</v>
      </c>
      <c r="Q1992">
        <v>200</v>
      </c>
      <c r="R1992">
        <v>1984</v>
      </c>
      <c r="U1992">
        <v>1984</v>
      </c>
      <c r="V1992">
        <v>10</v>
      </c>
      <c r="W1992">
        <v>9.5</v>
      </c>
      <c r="Z1992" t="s">
        <v>2809</v>
      </c>
      <c r="AA1992" t="s">
        <v>3191</v>
      </c>
      <c r="AC1992">
        <v>5</v>
      </c>
      <c r="AD1992">
        <v>142728</v>
      </c>
      <c r="AE1992">
        <v>2019</v>
      </c>
    </row>
    <row r="1993" spans="1:31">
      <c r="A1993" t="s">
        <v>6729</v>
      </c>
      <c r="B1993">
        <v>47256</v>
      </c>
      <c r="C1993" t="s">
        <v>2630</v>
      </c>
      <c r="D1993">
        <v>0</v>
      </c>
      <c r="E1993">
        <v>1100671</v>
      </c>
      <c r="F1993" t="s">
        <v>2307</v>
      </c>
      <c r="G1993">
        <v>329</v>
      </c>
      <c r="H1993">
        <v>96</v>
      </c>
      <c r="I1993">
        <v>4400</v>
      </c>
      <c r="J1993">
        <v>89.6</v>
      </c>
      <c r="K1993">
        <v>92</v>
      </c>
      <c r="L1993">
        <v>32</v>
      </c>
      <c r="M1993">
        <v>32</v>
      </c>
      <c r="N1993">
        <v>49</v>
      </c>
      <c r="P1993">
        <v>300</v>
      </c>
      <c r="R1993">
        <v>2000</v>
      </c>
      <c r="U1993">
        <v>2000</v>
      </c>
      <c r="V1993">
        <v>10.199999809265099</v>
      </c>
      <c r="W1993">
        <v>4</v>
      </c>
      <c r="Z1993" t="s">
        <v>2809</v>
      </c>
      <c r="AA1993" t="s">
        <v>2366</v>
      </c>
      <c r="AC1993">
        <v>5</v>
      </c>
      <c r="AD1993">
        <v>142728</v>
      </c>
      <c r="AE1993">
        <v>2019</v>
      </c>
    </row>
    <row r="1994" spans="1:31">
      <c r="A1994" t="s">
        <v>6729</v>
      </c>
      <c r="B1994">
        <v>20768</v>
      </c>
      <c r="C1994" t="s">
        <v>4827</v>
      </c>
      <c r="D1994">
        <v>0</v>
      </c>
      <c r="E1994">
        <v>526683</v>
      </c>
      <c r="F1994" t="s">
        <v>2288</v>
      </c>
      <c r="G1994">
        <v>329</v>
      </c>
      <c r="H1994">
        <v>66</v>
      </c>
      <c r="I1994">
        <v>1130</v>
      </c>
      <c r="J1994">
        <v>100.4</v>
      </c>
      <c r="K1994">
        <v>100.4</v>
      </c>
      <c r="L1994">
        <v>27.5</v>
      </c>
      <c r="M1994">
        <v>27.5</v>
      </c>
      <c r="N1994">
        <v>34</v>
      </c>
      <c r="P1994">
        <v>400</v>
      </c>
      <c r="Q1994">
        <v>200</v>
      </c>
      <c r="R1994">
        <v>1970</v>
      </c>
      <c r="U1994">
        <v>1970</v>
      </c>
      <c r="V1994">
        <v>9</v>
      </c>
      <c r="W1994">
        <v>8.5</v>
      </c>
      <c r="Z1994" t="s">
        <v>2809</v>
      </c>
      <c r="AA1994" t="s">
        <v>2366</v>
      </c>
      <c r="AC1994">
        <v>5</v>
      </c>
      <c r="AD1994">
        <v>142728</v>
      </c>
      <c r="AE1994">
        <v>2019</v>
      </c>
    </row>
    <row r="1995" spans="1:31">
      <c r="A1995" t="s">
        <v>6729</v>
      </c>
      <c r="B1995">
        <v>33597</v>
      </c>
      <c r="C1995" t="s">
        <v>4828</v>
      </c>
      <c r="D1995">
        <v>0</v>
      </c>
      <c r="E1995">
        <v>547584</v>
      </c>
      <c r="F1995" t="s">
        <v>2709</v>
      </c>
      <c r="G1995">
        <v>359</v>
      </c>
      <c r="H1995">
        <v>64</v>
      </c>
      <c r="I1995">
        <v>1350</v>
      </c>
      <c r="J1995">
        <v>83.5</v>
      </c>
      <c r="K1995">
        <v>83.5</v>
      </c>
      <c r="L1995">
        <v>22</v>
      </c>
      <c r="M1995">
        <v>22</v>
      </c>
      <c r="P1995">
        <v>115</v>
      </c>
      <c r="Q1995">
        <v>94</v>
      </c>
      <c r="R1995">
        <v>1973</v>
      </c>
      <c r="U1995">
        <v>1973</v>
      </c>
      <c r="V1995">
        <v>5.5</v>
      </c>
      <c r="W1995">
        <v>4</v>
      </c>
      <c r="Z1995" t="s">
        <v>2481</v>
      </c>
      <c r="AC1995">
        <v>5</v>
      </c>
      <c r="AD1995">
        <v>1102312</v>
      </c>
      <c r="AE1995">
        <v>2019</v>
      </c>
    </row>
    <row r="1996" spans="1:31">
      <c r="A1996" t="s">
        <v>6729</v>
      </c>
      <c r="B1996">
        <v>67362</v>
      </c>
      <c r="C1996" t="s">
        <v>4829</v>
      </c>
      <c r="D1996">
        <v>0</v>
      </c>
      <c r="E1996">
        <v>522214</v>
      </c>
      <c r="F1996" t="s">
        <v>2442</v>
      </c>
      <c r="G1996">
        <v>351</v>
      </c>
      <c r="H1996">
        <v>57</v>
      </c>
      <c r="I1996">
        <v>1050</v>
      </c>
      <c r="J1996">
        <v>65</v>
      </c>
      <c r="K1996">
        <v>68.599999999999994</v>
      </c>
      <c r="L1996">
        <v>20.100000000000001</v>
      </c>
      <c r="M1996">
        <v>20.100000000000001</v>
      </c>
      <c r="N1996">
        <v>35</v>
      </c>
      <c r="P1996">
        <v>150</v>
      </c>
      <c r="Q1996">
        <v>10</v>
      </c>
      <c r="R1996">
        <v>1969</v>
      </c>
      <c r="U1996">
        <v>1969</v>
      </c>
      <c r="V1996">
        <v>7.8000001907348597</v>
      </c>
      <c r="W1996">
        <v>7.3000001907348597</v>
      </c>
      <c r="Z1996" t="s">
        <v>2452</v>
      </c>
      <c r="AA1996" t="s">
        <v>3169</v>
      </c>
      <c r="AC1996">
        <v>5</v>
      </c>
      <c r="AD1996">
        <v>109945</v>
      </c>
      <c r="AE1996">
        <v>2019</v>
      </c>
    </row>
    <row r="1997" spans="1:31">
      <c r="A1997" t="s">
        <v>6729</v>
      </c>
      <c r="B1997">
        <v>27522</v>
      </c>
      <c r="C1997" t="s">
        <v>4830</v>
      </c>
      <c r="D1997">
        <v>0</v>
      </c>
      <c r="E1997">
        <v>556621</v>
      </c>
      <c r="F1997" t="s">
        <v>2288</v>
      </c>
      <c r="G1997">
        <v>329</v>
      </c>
      <c r="H1997">
        <v>67</v>
      </c>
      <c r="I1997">
        <v>1005</v>
      </c>
      <c r="J1997">
        <v>101.3</v>
      </c>
      <c r="K1997">
        <v>120.6</v>
      </c>
      <c r="L1997">
        <v>27</v>
      </c>
      <c r="M1997">
        <v>28</v>
      </c>
      <c r="N1997">
        <v>57</v>
      </c>
      <c r="P1997">
        <v>600</v>
      </c>
      <c r="R1997">
        <v>1974</v>
      </c>
      <c r="U1997">
        <v>1974</v>
      </c>
      <c r="V1997">
        <v>7.3000001907348597</v>
      </c>
      <c r="W1997">
        <v>6.5999999046325604</v>
      </c>
      <c r="Z1997" t="s">
        <v>2452</v>
      </c>
      <c r="AA1997" t="s">
        <v>4831</v>
      </c>
      <c r="AC1997">
        <v>5</v>
      </c>
      <c r="AD1997">
        <v>142862</v>
      </c>
      <c r="AE1997">
        <v>2019</v>
      </c>
    </row>
    <row r="1998" spans="1:31">
      <c r="A1998" t="s">
        <v>6729</v>
      </c>
      <c r="B1998">
        <v>2675</v>
      </c>
      <c r="C1998" t="s">
        <v>4832</v>
      </c>
      <c r="D1998">
        <v>0</v>
      </c>
      <c r="E1998">
        <v>559548</v>
      </c>
      <c r="F1998" t="s">
        <v>2709</v>
      </c>
      <c r="G1998">
        <v>351</v>
      </c>
      <c r="H1998">
        <v>96</v>
      </c>
      <c r="I1998">
        <v>2175</v>
      </c>
      <c r="J1998">
        <v>97</v>
      </c>
      <c r="K1998">
        <v>97</v>
      </c>
      <c r="L1998">
        <v>22</v>
      </c>
      <c r="M1998">
        <v>22</v>
      </c>
      <c r="N1998">
        <v>12</v>
      </c>
      <c r="P1998">
        <v>133</v>
      </c>
      <c r="R1998">
        <v>1974</v>
      </c>
      <c r="U1998">
        <v>1974</v>
      </c>
      <c r="V1998">
        <v>7</v>
      </c>
      <c r="W1998">
        <v>6</v>
      </c>
      <c r="Z1998" t="s">
        <v>2545</v>
      </c>
      <c r="AA1998" t="s">
        <v>2898</v>
      </c>
      <c r="AC1998">
        <v>5</v>
      </c>
      <c r="AD1998">
        <v>3605660</v>
      </c>
      <c r="AE1998">
        <v>2019</v>
      </c>
    </row>
    <row r="1999" spans="1:31">
      <c r="A1999" t="s">
        <v>6729</v>
      </c>
      <c r="B1999">
        <v>24523</v>
      </c>
      <c r="C1999" t="s">
        <v>2950</v>
      </c>
      <c r="D1999">
        <v>0</v>
      </c>
      <c r="E1999">
        <v>541389</v>
      </c>
      <c r="F1999" t="s">
        <v>2709</v>
      </c>
      <c r="G1999">
        <v>351</v>
      </c>
      <c r="H1999">
        <v>56</v>
      </c>
      <c r="I1999">
        <v>700</v>
      </c>
      <c r="J1999">
        <v>64.5</v>
      </c>
      <c r="K1999">
        <v>64.5</v>
      </c>
      <c r="L1999">
        <v>19</v>
      </c>
      <c r="M1999">
        <v>19</v>
      </c>
      <c r="N1999">
        <v>23</v>
      </c>
      <c r="P1999">
        <v>256</v>
      </c>
      <c r="R1999">
        <v>1972</v>
      </c>
      <c r="U1999">
        <v>1972</v>
      </c>
      <c r="V1999">
        <v>5.9000000953674299</v>
      </c>
      <c r="W1999">
        <v>5</v>
      </c>
      <c r="Z1999" t="s">
        <v>2298</v>
      </c>
      <c r="AA1999" t="s">
        <v>4833</v>
      </c>
      <c r="AC1999">
        <v>5</v>
      </c>
      <c r="AD1999">
        <v>1507653</v>
      </c>
      <c r="AE1999">
        <v>2019</v>
      </c>
    </row>
    <row r="2000" spans="1:31">
      <c r="A2000" t="s">
        <v>6729</v>
      </c>
      <c r="B2000">
        <v>74166</v>
      </c>
      <c r="C2000" t="s">
        <v>2306</v>
      </c>
      <c r="D2000">
        <v>0</v>
      </c>
      <c r="E2000">
        <v>944853</v>
      </c>
      <c r="F2000" t="s">
        <v>2339</v>
      </c>
      <c r="G2000">
        <v>359</v>
      </c>
      <c r="H2000">
        <v>60</v>
      </c>
      <c r="I2000">
        <v>1500</v>
      </c>
      <c r="J2000">
        <v>72</v>
      </c>
      <c r="K2000">
        <v>90</v>
      </c>
      <c r="L2000">
        <v>24</v>
      </c>
      <c r="M2000">
        <v>24</v>
      </c>
      <c r="N2000">
        <v>26</v>
      </c>
      <c r="P2000">
        <v>149</v>
      </c>
      <c r="R2000">
        <v>1990</v>
      </c>
      <c r="U2000">
        <v>1990</v>
      </c>
      <c r="V2000">
        <v>5</v>
      </c>
      <c r="W2000">
        <v>4</v>
      </c>
      <c r="Z2000" t="s">
        <v>2298</v>
      </c>
      <c r="AA2000" t="s">
        <v>2373</v>
      </c>
      <c r="AC2000">
        <v>5</v>
      </c>
      <c r="AD2000">
        <v>1506098</v>
      </c>
      <c r="AE2000">
        <v>2019</v>
      </c>
    </row>
    <row r="2001" spans="1:31">
      <c r="A2001" t="s">
        <v>6729</v>
      </c>
      <c r="B2001">
        <v>79344</v>
      </c>
      <c r="C2001" t="s">
        <v>4830</v>
      </c>
      <c r="D2001">
        <v>0</v>
      </c>
      <c r="E2001">
        <v>1216784</v>
      </c>
      <c r="F2001" t="s">
        <v>2334</v>
      </c>
      <c r="G2001">
        <v>359</v>
      </c>
      <c r="H2001">
        <v>45</v>
      </c>
      <c r="I2001">
        <v>660</v>
      </c>
      <c r="J2001">
        <v>67.3</v>
      </c>
      <c r="K2001">
        <v>75</v>
      </c>
      <c r="L2001">
        <v>24</v>
      </c>
      <c r="M2001">
        <v>24</v>
      </c>
      <c r="P2001">
        <v>149</v>
      </c>
      <c r="R2001">
        <v>2008</v>
      </c>
      <c r="U2001">
        <v>2008</v>
      </c>
      <c r="V2001">
        <v>5.5</v>
      </c>
      <c r="W2001">
        <v>4</v>
      </c>
      <c r="Z2001" t="s">
        <v>2298</v>
      </c>
      <c r="AA2001" t="s">
        <v>2373</v>
      </c>
      <c r="AC2001">
        <v>5</v>
      </c>
      <c r="AD2001">
        <v>1506098</v>
      </c>
      <c r="AE2001">
        <v>2019</v>
      </c>
    </row>
    <row r="2002" spans="1:31">
      <c r="A2002" t="s">
        <v>6729</v>
      </c>
      <c r="B2002">
        <v>79343</v>
      </c>
      <c r="C2002" t="s">
        <v>4834</v>
      </c>
      <c r="D2002">
        <v>0</v>
      </c>
      <c r="E2002">
        <v>1210255</v>
      </c>
      <c r="F2002" t="s">
        <v>2334</v>
      </c>
      <c r="G2002">
        <v>359</v>
      </c>
      <c r="H2002">
        <v>45</v>
      </c>
      <c r="I2002">
        <v>660</v>
      </c>
      <c r="J2002">
        <v>67.3</v>
      </c>
      <c r="K2002">
        <v>75</v>
      </c>
      <c r="L2002">
        <v>24</v>
      </c>
      <c r="M2002">
        <v>24</v>
      </c>
      <c r="P2002">
        <v>149</v>
      </c>
      <c r="R2002">
        <v>2008</v>
      </c>
      <c r="U2002">
        <v>2008</v>
      </c>
      <c r="V2002">
        <v>5.5</v>
      </c>
      <c r="W2002">
        <v>4</v>
      </c>
      <c r="Z2002" t="s">
        <v>2298</v>
      </c>
      <c r="AA2002" t="s">
        <v>2373</v>
      </c>
      <c r="AC2002">
        <v>5</v>
      </c>
      <c r="AD2002">
        <v>1506098</v>
      </c>
      <c r="AE2002">
        <v>2019</v>
      </c>
    </row>
    <row r="2003" spans="1:31">
      <c r="A2003" t="s">
        <v>6729</v>
      </c>
      <c r="B2003">
        <v>74318</v>
      </c>
      <c r="C2003" t="s">
        <v>4835</v>
      </c>
      <c r="D2003">
        <v>0</v>
      </c>
      <c r="E2003">
        <v>955522</v>
      </c>
      <c r="F2003" t="s">
        <v>3549</v>
      </c>
      <c r="G2003">
        <v>325</v>
      </c>
      <c r="H2003">
        <v>36</v>
      </c>
      <c r="I2003">
        <v>280</v>
      </c>
      <c r="J2003">
        <v>74</v>
      </c>
      <c r="K2003">
        <v>74</v>
      </c>
      <c r="L2003">
        <v>20</v>
      </c>
      <c r="M2003">
        <v>20</v>
      </c>
      <c r="N2003">
        <v>20</v>
      </c>
      <c r="P2003">
        <v>6</v>
      </c>
      <c r="Q2003">
        <v>50</v>
      </c>
      <c r="R2003">
        <v>1989</v>
      </c>
      <c r="U2003">
        <v>1989</v>
      </c>
      <c r="V2003">
        <v>5.5</v>
      </c>
      <c r="W2003">
        <v>3</v>
      </c>
      <c r="X2003" t="s">
        <v>4836</v>
      </c>
      <c r="Z2003" t="s">
        <v>2545</v>
      </c>
      <c r="AA2003" t="s">
        <v>3038</v>
      </c>
      <c r="AC2003">
        <v>5</v>
      </c>
      <c r="AD2003">
        <v>3604323</v>
      </c>
      <c r="AE2003">
        <v>2019</v>
      </c>
    </row>
    <row r="2004" spans="1:31">
      <c r="A2004" t="s">
        <v>6729</v>
      </c>
      <c r="B2004">
        <v>58608</v>
      </c>
      <c r="C2004" t="s">
        <v>4837</v>
      </c>
      <c r="D2004">
        <v>0</v>
      </c>
      <c r="E2004">
        <v>646801</v>
      </c>
      <c r="F2004" t="s">
        <v>4838</v>
      </c>
      <c r="G2004">
        <v>335</v>
      </c>
      <c r="H2004">
        <v>27</v>
      </c>
      <c r="I2004">
        <v>454</v>
      </c>
      <c r="J2004">
        <v>46.2</v>
      </c>
      <c r="K2004">
        <v>46.2</v>
      </c>
      <c r="L2004">
        <v>15</v>
      </c>
      <c r="M2004">
        <v>15</v>
      </c>
      <c r="N2004">
        <v>20</v>
      </c>
      <c r="P2004">
        <v>62</v>
      </c>
      <c r="Q2004">
        <v>7</v>
      </c>
      <c r="R2004">
        <v>1982</v>
      </c>
      <c r="U2004">
        <v>1982</v>
      </c>
      <c r="V2004">
        <v>5.4000000953674299</v>
      </c>
      <c r="W2004">
        <v>4.9000000953674299</v>
      </c>
      <c r="Z2004" t="s">
        <v>2318</v>
      </c>
      <c r="AA2004" t="s">
        <v>4839</v>
      </c>
      <c r="AC2004">
        <v>5</v>
      </c>
      <c r="AD2004">
        <v>143144</v>
      </c>
      <c r="AE2004">
        <v>2019</v>
      </c>
    </row>
    <row r="2005" spans="1:31">
      <c r="A2005" t="s">
        <v>6729</v>
      </c>
      <c r="B2005">
        <v>82090</v>
      </c>
      <c r="C2005" t="s">
        <v>4840</v>
      </c>
      <c r="D2005">
        <v>0</v>
      </c>
      <c r="E2005">
        <v>1267602</v>
      </c>
      <c r="F2005" t="s">
        <v>4838</v>
      </c>
      <c r="G2005">
        <v>335</v>
      </c>
      <c r="H2005">
        <v>28</v>
      </c>
      <c r="I2005">
        <v>803</v>
      </c>
      <c r="J2005">
        <v>46.9</v>
      </c>
      <c r="K2005">
        <v>46.9</v>
      </c>
      <c r="L2005">
        <v>17.100000000000001</v>
      </c>
      <c r="M2005">
        <v>17.100000000000001</v>
      </c>
      <c r="Q2005">
        <v>36</v>
      </c>
      <c r="R2005">
        <v>2016</v>
      </c>
      <c r="U2005">
        <v>2016</v>
      </c>
      <c r="V2005">
        <v>10</v>
      </c>
      <c r="W2005">
        <v>2</v>
      </c>
      <c r="Z2005" t="s">
        <v>2318</v>
      </c>
      <c r="AA2005" t="s">
        <v>4841</v>
      </c>
      <c r="AB2005" t="s">
        <v>4842</v>
      </c>
      <c r="AC2005">
        <v>5</v>
      </c>
      <c r="AD2005">
        <v>143144</v>
      </c>
      <c r="AE2005">
        <v>2019</v>
      </c>
    </row>
    <row r="2006" spans="1:31">
      <c r="A2006" t="s">
        <v>6729</v>
      </c>
      <c r="B2006">
        <v>4720</v>
      </c>
      <c r="C2006" t="s">
        <v>4843</v>
      </c>
      <c r="D2006">
        <v>0</v>
      </c>
      <c r="F2006" t="s">
        <v>2292</v>
      </c>
      <c r="G2006">
        <v>422</v>
      </c>
      <c r="H2006">
        <v>52</v>
      </c>
      <c r="I2006">
        <v>600</v>
      </c>
      <c r="J2006">
        <v>70</v>
      </c>
      <c r="K2006">
        <v>75</v>
      </c>
      <c r="L2006">
        <v>21</v>
      </c>
      <c r="M2006">
        <v>21</v>
      </c>
      <c r="N2006">
        <v>28</v>
      </c>
      <c r="Q2006">
        <v>60</v>
      </c>
      <c r="R2006">
        <v>1975</v>
      </c>
      <c r="S2006" t="s">
        <v>2344</v>
      </c>
      <c r="T2006">
        <v>2003</v>
      </c>
      <c r="U2006">
        <v>2003</v>
      </c>
      <c r="V2006">
        <v>6</v>
      </c>
      <c r="W2006">
        <v>4</v>
      </c>
      <c r="Z2006" t="s">
        <v>2792</v>
      </c>
      <c r="AA2006" t="s">
        <v>2320</v>
      </c>
      <c r="AB2006" t="s">
        <v>4844</v>
      </c>
      <c r="AC2006">
        <v>3</v>
      </c>
      <c r="AD2006">
        <v>2447351</v>
      </c>
      <c r="AE2006">
        <v>2019</v>
      </c>
    </row>
    <row r="2007" spans="1:31">
      <c r="A2007" t="s">
        <v>6729</v>
      </c>
      <c r="B2007">
        <v>86518</v>
      </c>
      <c r="C2007" t="s">
        <v>4845</v>
      </c>
      <c r="D2007">
        <v>0</v>
      </c>
      <c r="E2007">
        <v>277361</v>
      </c>
      <c r="F2007" t="s">
        <v>2386</v>
      </c>
      <c r="G2007">
        <v>335</v>
      </c>
      <c r="H2007">
        <v>319</v>
      </c>
      <c r="I2007">
        <v>1700</v>
      </c>
      <c r="J2007">
        <v>152.80000000000001</v>
      </c>
      <c r="K2007">
        <v>165</v>
      </c>
      <c r="L2007">
        <v>34</v>
      </c>
      <c r="M2007">
        <v>34</v>
      </c>
      <c r="N2007">
        <v>68</v>
      </c>
      <c r="P2007">
        <v>128</v>
      </c>
      <c r="Q2007">
        <v>100</v>
      </c>
      <c r="R2007">
        <v>1958</v>
      </c>
      <c r="U2007">
        <v>1958</v>
      </c>
      <c r="V2007">
        <v>10.5</v>
      </c>
      <c r="W2007">
        <v>9.5</v>
      </c>
      <c r="X2007" t="s">
        <v>4846</v>
      </c>
      <c r="Y2007" t="s">
        <v>4847</v>
      </c>
      <c r="Z2007" t="s">
        <v>2792</v>
      </c>
      <c r="AA2007" t="s">
        <v>4848</v>
      </c>
      <c r="AC2007">
        <v>3</v>
      </c>
      <c r="AD2007">
        <v>2447351</v>
      </c>
      <c r="AE2007">
        <v>2019</v>
      </c>
    </row>
    <row r="2008" spans="1:31">
      <c r="A2008" t="s">
        <v>6729</v>
      </c>
      <c r="B2008">
        <v>69955</v>
      </c>
      <c r="C2008" t="s">
        <v>4849</v>
      </c>
      <c r="D2008">
        <v>0</v>
      </c>
      <c r="E2008">
        <v>911330</v>
      </c>
      <c r="F2008" t="s">
        <v>2446</v>
      </c>
      <c r="G2008">
        <v>351</v>
      </c>
      <c r="H2008">
        <v>59</v>
      </c>
      <c r="I2008">
        <v>660</v>
      </c>
      <c r="J2008">
        <v>83.4</v>
      </c>
      <c r="K2008">
        <v>90</v>
      </c>
      <c r="L2008">
        <v>25</v>
      </c>
      <c r="M2008">
        <v>26</v>
      </c>
      <c r="N2008">
        <v>38</v>
      </c>
      <c r="P2008">
        <v>350</v>
      </c>
      <c r="R2008">
        <v>1987</v>
      </c>
      <c r="U2008">
        <v>1987</v>
      </c>
      <c r="V2008">
        <v>7.5999999046325604</v>
      </c>
      <c r="W2008">
        <v>7.5999999046325604</v>
      </c>
      <c r="Z2008" t="s">
        <v>2369</v>
      </c>
      <c r="AA2008" t="s">
        <v>4850</v>
      </c>
      <c r="AC2008">
        <v>5</v>
      </c>
      <c r="AD2008">
        <v>102595</v>
      </c>
      <c r="AE2008">
        <v>2019</v>
      </c>
    </row>
    <row r="2009" spans="1:31">
      <c r="A2009" t="s">
        <v>6729</v>
      </c>
      <c r="B2009">
        <v>82540</v>
      </c>
      <c r="C2009" t="s">
        <v>4851</v>
      </c>
      <c r="D2009">
        <v>0</v>
      </c>
      <c r="E2009">
        <v>1187191</v>
      </c>
      <c r="F2009" t="s">
        <v>2343</v>
      </c>
      <c r="G2009">
        <v>422</v>
      </c>
      <c r="H2009">
        <v>43</v>
      </c>
      <c r="I2009">
        <v>1100</v>
      </c>
      <c r="J2009">
        <v>64.8</v>
      </c>
      <c r="K2009">
        <v>64.8</v>
      </c>
      <c r="L2009">
        <v>16</v>
      </c>
      <c r="M2009">
        <v>16</v>
      </c>
      <c r="P2009">
        <v>23</v>
      </c>
      <c r="R2009">
        <v>2006</v>
      </c>
      <c r="U2009">
        <v>2006</v>
      </c>
      <c r="V2009">
        <v>7.8000001907348597</v>
      </c>
      <c r="W2009">
        <v>7.8000001907348597</v>
      </c>
      <c r="Z2009" t="s">
        <v>2293</v>
      </c>
      <c r="AA2009" t="s">
        <v>3532</v>
      </c>
      <c r="AC2009">
        <v>4</v>
      </c>
      <c r="AD2009">
        <v>3209609</v>
      </c>
      <c r="AE2009">
        <v>2019</v>
      </c>
    </row>
    <row r="2010" spans="1:31">
      <c r="A2010" t="s">
        <v>6729</v>
      </c>
      <c r="B2010">
        <v>75149</v>
      </c>
      <c r="C2010" t="s">
        <v>4852</v>
      </c>
      <c r="D2010">
        <v>0</v>
      </c>
      <c r="E2010">
        <v>976172</v>
      </c>
      <c r="F2010" t="s">
        <v>2343</v>
      </c>
      <c r="G2010">
        <v>422</v>
      </c>
      <c r="H2010">
        <v>68</v>
      </c>
      <c r="I2010">
        <v>3400</v>
      </c>
      <c r="J2010">
        <v>131.5</v>
      </c>
      <c r="K2010">
        <v>131.5</v>
      </c>
      <c r="L2010">
        <v>28</v>
      </c>
      <c r="M2010">
        <v>28</v>
      </c>
      <c r="N2010">
        <v>36.6</v>
      </c>
      <c r="P2010">
        <v>82</v>
      </c>
      <c r="Q2010">
        <v>150</v>
      </c>
      <c r="R2010">
        <v>1991</v>
      </c>
      <c r="U2010">
        <v>1991</v>
      </c>
      <c r="V2010">
        <v>8.6999998092651296</v>
      </c>
      <c r="W2010">
        <v>6.5</v>
      </c>
      <c r="Z2010" t="s">
        <v>2293</v>
      </c>
      <c r="AA2010" t="s">
        <v>3437</v>
      </c>
      <c r="AC2010">
        <v>4</v>
      </c>
      <c r="AD2010">
        <v>3209609</v>
      </c>
      <c r="AE2010">
        <v>2019</v>
      </c>
    </row>
    <row r="2011" spans="1:31">
      <c r="A2011" t="s">
        <v>6729</v>
      </c>
      <c r="B2011">
        <v>61055</v>
      </c>
      <c r="C2011" t="s">
        <v>4853</v>
      </c>
      <c r="D2011">
        <v>0</v>
      </c>
      <c r="E2011">
        <v>654327</v>
      </c>
      <c r="F2011" t="s">
        <v>2493</v>
      </c>
      <c r="G2011">
        <v>351</v>
      </c>
      <c r="H2011">
        <v>15</v>
      </c>
      <c r="I2011">
        <v>270</v>
      </c>
      <c r="J2011">
        <v>36.4</v>
      </c>
      <c r="K2011">
        <v>36.4</v>
      </c>
      <c r="L2011">
        <v>14.2</v>
      </c>
      <c r="M2011">
        <v>14.2</v>
      </c>
      <c r="P2011">
        <v>8</v>
      </c>
      <c r="R2011">
        <v>1983</v>
      </c>
      <c r="U2011">
        <v>1983</v>
      </c>
      <c r="V2011">
        <v>11.300000190734799</v>
      </c>
      <c r="W2011">
        <v>11.300000190734799</v>
      </c>
      <c r="Z2011" t="s">
        <v>2327</v>
      </c>
      <c r="AA2011" t="s">
        <v>3077</v>
      </c>
      <c r="AB2011" t="s">
        <v>4854</v>
      </c>
      <c r="AC2011">
        <v>5</v>
      </c>
      <c r="AD2011">
        <v>1308417</v>
      </c>
      <c r="AE2011">
        <v>2019</v>
      </c>
    </row>
    <row r="2012" spans="1:31">
      <c r="A2012" t="s">
        <v>6729</v>
      </c>
      <c r="B2012">
        <v>30132</v>
      </c>
      <c r="C2012" t="s">
        <v>4855</v>
      </c>
      <c r="D2012">
        <v>7</v>
      </c>
      <c r="E2012">
        <v>579772</v>
      </c>
      <c r="F2012" t="s">
        <v>2493</v>
      </c>
      <c r="G2012">
        <v>351</v>
      </c>
      <c r="H2012">
        <v>6</v>
      </c>
      <c r="I2012">
        <v>320</v>
      </c>
      <c r="J2012">
        <v>30.8</v>
      </c>
      <c r="K2012">
        <v>35</v>
      </c>
      <c r="L2012">
        <v>11.3</v>
      </c>
      <c r="M2012">
        <v>12</v>
      </c>
      <c r="N2012">
        <v>16</v>
      </c>
      <c r="P2012">
        <v>6</v>
      </c>
      <c r="R2012">
        <v>1976</v>
      </c>
      <c r="U2012">
        <v>1976</v>
      </c>
      <c r="V2012">
        <v>11.300000190734799</v>
      </c>
      <c r="W2012">
        <v>11.300000190734799</v>
      </c>
      <c r="Z2012" t="s">
        <v>2327</v>
      </c>
      <c r="AA2012" t="s">
        <v>3077</v>
      </c>
      <c r="AB2012" t="s">
        <v>4854</v>
      </c>
      <c r="AC2012">
        <v>5</v>
      </c>
      <c r="AD2012">
        <v>1308417</v>
      </c>
      <c r="AE2012">
        <v>2019</v>
      </c>
    </row>
    <row r="2013" spans="1:31">
      <c r="A2013" t="s">
        <v>6729</v>
      </c>
      <c r="B2013">
        <v>62557</v>
      </c>
      <c r="C2013" t="s">
        <v>4856</v>
      </c>
      <c r="D2013">
        <v>0</v>
      </c>
      <c r="E2013">
        <v>528731</v>
      </c>
      <c r="F2013" t="s">
        <v>2378</v>
      </c>
      <c r="G2013">
        <v>359</v>
      </c>
      <c r="H2013">
        <v>31</v>
      </c>
      <c r="I2013">
        <v>970</v>
      </c>
      <c r="J2013">
        <v>59.5</v>
      </c>
      <c r="K2013">
        <v>64.599999999999994</v>
      </c>
      <c r="L2013">
        <v>20</v>
      </c>
      <c r="M2013">
        <v>21.4</v>
      </c>
      <c r="N2013">
        <v>18</v>
      </c>
      <c r="P2013">
        <v>97</v>
      </c>
      <c r="R2013">
        <v>1970</v>
      </c>
      <c r="U2013">
        <v>1970</v>
      </c>
      <c r="V2013">
        <v>5.3000001907348597</v>
      </c>
      <c r="W2013">
        <v>4.5999999046325604</v>
      </c>
      <c r="Z2013" t="s">
        <v>2369</v>
      </c>
      <c r="AA2013" t="s">
        <v>4850</v>
      </c>
      <c r="AC2013">
        <v>5</v>
      </c>
      <c r="AD2013">
        <v>109821</v>
      </c>
      <c r="AE2013">
        <v>2019</v>
      </c>
    </row>
    <row r="2014" spans="1:31">
      <c r="A2014" t="s">
        <v>6729</v>
      </c>
      <c r="B2014">
        <v>34417</v>
      </c>
      <c r="C2014" t="s">
        <v>4857</v>
      </c>
      <c r="D2014">
        <v>0</v>
      </c>
      <c r="E2014">
        <v>1074822</v>
      </c>
      <c r="F2014" t="s">
        <v>2307</v>
      </c>
      <c r="G2014">
        <v>329</v>
      </c>
      <c r="H2014">
        <v>67</v>
      </c>
      <c r="I2014">
        <v>7250</v>
      </c>
      <c r="J2014">
        <v>106.4</v>
      </c>
      <c r="K2014">
        <v>130</v>
      </c>
      <c r="L2014">
        <v>28</v>
      </c>
      <c r="M2014">
        <v>28</v>
      </c>
      <c r="N2014">
        <v>48</v>
      </c>
      <c r="P2014">
        <v>400</v>
      </c>
      <c r="Q2014">
        <v>99</v>
      </c>
      <c r="R2014">
        <v>1999</v>
      </c>
      <c r="U2014">
        <v>1999</v>
      </c>
      <c r="V2014">
        <v>5.5</v>
      </c>
      <c r="W2014">
        <v>4.5</v>
      </c>
      <c r="Z2014" t="s">
        <v>2452</v>
      </c>
      <c r="AA2014" t="s">
        <v>4858</v>
      </c>
      <c r="AC2014">
        <v>5</v>
      </c>
      <c r="AD2014">
        <v>109099</v>
      </c>
      <c r="AE2014">
        <v>2019</v>
      </c>
    </row>
    <row r="2015" spans="1:31">
      <c r="A2015" t="s">
        <v>6729</v>
      </c>
      <c r="B2015">
        <v>56122</v>
      </c>
      <c r="C2015" t="s">
        <v>4859</v>
      </c>
      <c r="D2015">
        <v>0</v>
      </c>
      <c r="E2015">
        <v>236612</v>
      </c>
      <c r="F2015" t="s">
        <v>2635</v>
      </c>
      <c r="G2015">
        <v>329</v>
      </c>
      <c r="H2015">
        <v>31</v>
      </c>
      <c r="I2015">
        <v>400</v>
      </c>
      <c r="J2015">
        <v>59.7</v>
      </c>
      <c r="K2015">
        <v>59.7</v>
      </c>
      <c r="L2015">
        <v>17.600000000000001</v>
      </c>
      <c r="M2015">
        <v>17.600000000000001</v>
      </c>
      <c r="N2015">
        <v>18</v>
      </c>
      <c r="P2015">
        <v>77</v>
      </c>
      <c r="Q2015">
        <v>15</v>
      </c>
      <c r="R2015">
        <v>1920</v>
      </c>
      <c r="S2015" t="s">
        <v>2344</v>
      </c>
      <c r="T2015">
        <v>1979</v>
      </c>
      <c r="U2015">
        <v>1979</v>
      </c>
      <c r="V2015">
        <v>5.1999998092651296</v>
      </c>
      <c r="W2015">
        <v>5.1999998092651296</v>
      </c>
      <c r="Z2015" t="s">
        <v>2327</v>
      </c>
      <c r="AA2015" t="s">
        <v>2443</v>
      </c>
      <c r="AB2015" t="s">
        <v>2444</v>
      </c>
      <c r="AC2015">
        <v>5</v>
      </c>
      <c r="AD2015">
        <v>1308468</v>
      </c>
      <c r="AE2015">
        <v>2019</v>
      </c>
    </row>
    <row r="2016" spans="1:31">
      <c r="A2016" t="s">
        <v>6729</v>
      </c>
      <c r="B2016">
        <v>34178</v>
      </c>
      <c r="C2016" t="s">
        <v>4860</v>
      </c>
      <c r="D2016">
        <v>0</v>
      </c>
      <c r="E2016">
        <v>593251</v>
      </c>
      <c r="F2016" t="s">
        <v>2307</v>
      </c>
      <c r="G2016">
        <v>329</v>
      </c>
      <c r="H2016">
        <v>55</v>
      </c>
      <c r="I2016">
        <v>850</v>
      </c>
      <c r="J2016">
        <v>60</v>
      </c>
      <c r="K2016">
        <v>64.900000000000006</v>
      </c>
      <c r="L2016">
        <v>18.600000000000001</v>
      </c>
      <c r="M2016">
        <v>19</v>
      </c>
      <c r="N2016">
        <v>20</v>
      </c>
      <c r="P2016">
        <v>126</v>
      </c>
      <c r="Q2016">
        <v>2</v>
      </c>
      <c r="R2016">
        <v>1978</v>
      </c>
      <c r="U2016">
        <v>1978</v>
      </c>
      <c r="V2016">
        <v>7</v>
      </c>
      <c r="W2016">
        <v>5</v>
      </c>
      <c r="Z2016" t="s">
        <v>2327</v>
      </c>
      <c r="AA2016" t="s">
        <v>2443</v>
      </c>
      <c r="AB2016" t="s">
        <v>2444</v>
      </c>
      <c r="AC2016">
        <v>5</v>
      </c>
      <c r="AD2016">
        <v>1308468</v>
      </c>
      <c r="AE2016">
        <v>2019</v>
      </c>
    </row>
    <row r="2017" spans="1:31">
      <c r="A2017" t="s">
        <v>6729</v>
      </c>
      <c r="B2017">
        <v>72896</v>
      </c>
      <c r="C2017" t="s">
        <v>4861</v>
      </c>
      <c r="D2017">
        <v>0</v>
      </c>
      <c r="E2017">
        <v>620859</v>
      </c>
      <c r="F2017" t="s">
        <v>2292</v>
      </c>
      <c r="G2017">
        <v>422</v>
      </c>
      <c r="H2017">
        <v>192</v>
      </c>
      <c r="I2017">
        <v>1950</v>
      </c>
      <c r="J2017">
        <v>166.2</v>
      </c>
      <c r="K2017">
        <v>180</v>
      </c>
      <c r="L2017">
        <v>40</v>
      </c>
      <c r="M2017">
        <v>40</v>
      </c>
      <c r="N2017">
        <v>35</v>
      </c>
      <c r="P2017">
        <v>18</v>
      </c>
      <c r="Q2017">
        <v>425</v>
      </c>
      <c r="R2017">
        <v>1980</v>
      </c>
      <c r="U2017">
        <v>1980</v>
      </c>
      <c r="V2017">
        <v>12</v>
      </c>
      <c r="W2017">
        <v>6</v>
      </c>
      <c r="Z2017" t="s">
        <v>2293</v>
      </c>
      <c r="AA2017" t="s">
        <v>2294</v>
      </c>
      <c r="AC2017">
        <v>4</v>
      </c>
      <c r="AD2017">
        <v>3208060</v>
      </c>
      <c r="AE2017">
        <v>2019</v>
      </c>
    </row>
    <row r="2018" spans="1:31">
      <c r="A2018" t="s">
        <v>6729</v>
      </c>
      <c r="B2018">
        <v>22531</v>
      </c>
      <c r="C2018" t="s">
        <v>4862</v>
      </c>
      <c r="D2018">
        <v>0</v>
      </c>
      <c r="E2018">
        <v>1062383</v>
      </c>
      <c r="F2018" t="s">
        <v>2292</v>
      </c>
      <c r="G2018">
        <v>422</v>
      </c>
      <c r="H2018">
        <v>65</v>
      </c>
      <c r="I2018">
        <v>1610</v>
      </c>
      <c r="J2018">
        <v>129.5</v>
      </c>
      <c r="K2018">
        <v>145</v>
      </c>
      <c r="L2018">
        <v>36</v>
      </c>
      <c r="M2018">
        <v>36</v>
      </c>
      <c r="N2018">
        <v>61</v>
      </c>
      <c r="P2018">
        <v>15</v>
      </c>
      <c r="Q2018">
        <v>440</v>
      </c>
      <c r="R2018">
        <v>1998</v>
      </c>
      <c r="U2018">
        <v>1998</v>
      </c>
      <c r="V2018">
        <v>10</v>
      </c>
      <c r="W2018">
        <v>8</v>
      </c>
      <c r="Z2018" t="s">
        <v>2293</v>
      </c>
      <c r="AA2018" t="s">
        <v>2294</v>
      </c>
      <c r="AC2018">
        <v>4</v>
      </c>
      <c r="AD2018">
        <v>3208060</v>
      </c>
      <c r="AE2018">
        <v>2019</v>
      </c>
    </row>
    <row r="2019" spans="1:31">
      <c r="A2019" t="s">
        <v>6729</v>
      </c>
      <c r="B2019">
        <v>45887</v>
      </c>
      <c r="C2019" t="s">
        <v>4863</v>
      </c>
      <c r="D2019">
        <v>0</v>
      </c>
      <c r="E2019">
        <v>1178527</v>
      </c>
      <c r="F2019" t="s">
        <v>2292</v>
      </c>
      <c r="G2019">
        <v>422</v>
      </c>
      <c r="H2019">
        <v>59</v>
      </c>
      <c r="I2019">
        <v>1800</v>
      </c>
      <c r="J2019">
        <v>149</v>
      </c>
      <c r="K2019">
        <v>163</v>
      </c>
      <c r="L2019">
        <v>36</v>
      </c>
      <c r="M2019">
        <v>36</v>
      </c>
      <c r="N2019">
        <v>56</v>
      </c>
      <c r="P2019">
        <v>14</v>
      </c>
      <c r="Q2019">
        <v>650</v>
      </c>
      <c r="R2019">
        <v>2006</v>
      </c>
      <c r="U2019">
        <v>2006</v>
      </c>
      <c r="V2019">
        <v>10</v>
      </c>
      <c r="W2019">
        <v>7</v>
      </c>
      <c r="Z2019" t="s">
        <v>2293</v>
      </c>
      <c r="AA2019" t="s">
        <v>2294</v>
      </c>
      <c r="AC2019">
        <v>4</v>
      </c>
      <c r="AD2019">
        <v>3208060</v>
      </c>
      <c r="AE2019">
        <v>2019</v>
      </c>
    </row>
    <row r="2020" spans="1:31">
      <c r="A2020" t="s">
        <v>6729</v>
      </c>
      <c r="B2020">
        <v>42721</v>
      </c>
      <c r="C2020" t="s">
        <v>4864</v>
      </c>
      <c r="D2020">
        <v>0</v>
      </c>
      <c r="E2020">
        <v>1151506</v>
      </c>
      <c r="F2020" t="s">
        <v>2343</v>
      </c>
      <c r="G2020">
        <v>422</v>
      </c>
      <c r="H2020">
        <v>98</v>
      </c>
      <c r="I2020">
        <v>6200</v>
      </c>
      <c r="J2020">
        <v>147</v>
      </c>
      <c r="K2020">
        <v>162</v>
      </c>
      <c r="L2020">
        <v>28</v>
      </c>
      <c r="M2020">
        <v>32</v>
      </c>
      <c r="N2020">
        <v>40</v>
      </c>
      <c r="P2020">
        <v>73</v>
      </c>
      <c r="Q2020">
        <v>220</v>
      </c>
      <c r="R2020">
        <v>2004</v>
      </c>
      <c r="U2020">
        <v>2004</v>
      </c>
      <c r="V2020">
        <v>8</v>
      </c>
      <c r="W2020">
        <v>6</v>
      </c>
      <c r="Z2020" t="s">
        <v>2293</v>
      </c>
      <c r="AA2020" t="s">
        <v>2507</v>
      </c>
      <c r="AC2020">
        <v>4</v>
      </c>
      <c r="AD2020">
        <v>3208295</v>
      </c>
      <c r="AE2020">
        <v>2019</v>
      </c>
    </row>
    <row r="2021" spans="1:31">
      <c r="A2021" t="s">
        <v>6729</v>
      </c>
      <c r="B2021">
        <v>44667</v>
      </c>
      <c r="C2021" t="s">
        <v>4865</v>
      </c>
      <c r="D2021">
        <v>0</v>
      </c>
      <c r="E2021">
        <v>1040098</v>
      </c>
      <c r="F2021" t="s">
        <v>2292</v>
      </c>
      <c r="G2021">
        <v>422</v>
      </c>
      <c r="H2021">
        <v>198</v>
      </c>
      <c r="I2021">
        <v>5000</v>
      </c>
      <c r="J2021">
        <v>168.1</v>
      </c>
      <c r="K2021">
        <v>182.7</v>
      </c>
      <c r="L2021">
        <v>36.1</v>
      </c>
      <c r="M2021">
        <v>36.1</v>
      </c>
      <c r="N2021">
        <v>66.599999999999994</v>
      </c>
      <c r="Q2021">
        <v>291</v>
      </c>
      <c r="R2021">
        <v>1973</v>
      </c>
      <c r="S2021" t="s">
        <v>2344</v>
      </c>
      <c r="T2021">
        <v>2001</v>
      </c>
      <c r="U2021">
        <v>2001</v>
      </c>
      <c r="V2021">
        <v>17.7000007629394</v>
      </c>
      <c r="W2021">
        <v>13</v>
      </c>
      <c r="Z2021" t="s">
        <v>2298</v>
      </c>
      <c r="AC2021">
        <v>5</v>
      </c>
      <c r="AD2021">
        <v>1509107</v>
      </c>
      <c r="AE2021">
        <v>2019</v>
      </c>
    </row>
    <row r="2022" spans="1:31">
      <c r="A2022" t="s">
        <v>6729</v>
      </c>
      <c r="B2022">
        <v>67815</v>
      </c>
      <c r="C2022" t="s">
        <v>4866</v>
      </c>
      <c r="D2022">
        <v>0</v>
      </c>
      <c r="E2022">
        <v>587417</v>
      </c>
      <c r="F2022" t="s">
        <v>2292</v>
      </c>
      <c r="G2022">
        <v>422</v>
      </c>
      <c r="H2022">
        <v>198</v>
      </c>
      <c r="I2022">
        <v>4000</v>
      </c>
      <c r="J2022">
        <v>200.2</v>
      </c>
      <c r="K2022">
        <v>214</v>
      </c>
      <c r="L2022">
        <v>40</v>
      </c>
      <c r="M2022">
        <v>40</v>
      </c>
      <c r="N2022">
        <v>70</v>
      </c>
      <c r="Q2022">
        <v>291</v>
      </c>
      <c r="R2022">
        <v>1977</v>
      </c>
      <c r="U2022">
        <v>1977</v>
      </c>
      <c r="V2022">
        <v>14</v>
      </c>
      <c r="W2022">
        <v>10.6000003814697</v>
      </c>
      <c r="Z2022" t="s">
        <v>2298</v>
      </c>
      <c r="AC2022">
        <v>5</v>
      </c>
      <c r="AD2022">
        <v>1509107</v>
      </c>
      <c r="AE2022">
        <v>2019</v>
      </c>
    </row>
    <row r="2023" spans="1:31">
      <c r="A2023" t="s">
        <v>6729</v>
      </c>
      <c r="B2023">
        <v>48050</v>
      </c>
      <c r="C2023" t="s">
        <v>4867</v>
      </c>
      <c r="D2023">
        <v>0</v>
      </c>
      <c r="E2023">
        <v>992359</v>
      </c>
      <c r="F2023" t="s">
        <v>2709</v>
      </c>
      <c r="G2023">
        <v>351</v>
      </c>
      <c r="H2023">
        <v>45</v>
      </c>
      <c r="I2023">
        <v>200</v>
      </c>
      <c r="J2023">
        <v>49</v>
      </c>
      <c r="K2023">
        <v>49</v>
      </c>
      <c r="L2023">
        <v>18</v>
      </c>
      <c r="M2023">
        <v>18</v>
      </c>
      <c r="P2023">
        <v>49</v>
      </c>
      <c r="R2023">
        <v>1993</v>
      </c>
      <c r="U2023">
        <v>1993</v>
      </c>
      <c r="V2023">
        <v>2</v>
      </c>
      <c r="W2023">
        <v>1</v>
      </c>
      <c r="Z2023" t="s">
        <v>2982</v>
      </c>
      <c r="AA2023" t="s">
        <v>4868</v>
      </c>
      <c r="AC2023">
        <v>5</v>
      </c>
      <c r="AD2023">
        <v>4103729</v>
      </c>
      <c r="AE2023">
        <v>2019</v>
      </c>
    </row>
    <row r="2024" spans="1:31">
      <c r="A2024" t="s">
        <v>6729</v>
      </c>
      <c r="B2024">
        <v>75468</v>
      </c>
      <c r="C2024" t="s">
        <v>2876</v>
      </c>
      <c r="D2024">
        <v>0</v>
      </c>
      <c r="F2024" t="s">
        <v>2709</v>
      </c>
      <c r="G2024">
        <v>351</v>
      </c>
      <c r="H2024">
        <v>10</v>
      </c>
      <c r="I2024">
        <v>300</v>
      </c>
      <c r="J2024">
        <v>26</v>
      </c>
      <c r="K2024">
        <v>26</v>
      </c>
      <c r="L2024">
        <v>8</v>
      </c>
      <c r="M2024">
        <v>8</v>
      </c>
      <c r="N2024">
        <v>6.5</v>
      </c>
      <c r="P2024">
        <v>14</v>
      </c>
      <c r="Q2024">
        <v>3</v>
      </c>
      <c r="R2024">
        <v>1984</v>
      </c>
      <c r="U2024">
        <v>1984</v>
      </c>
      <c r="V2024">
        <v>2</v>
      </c>
      <c r="W2024">
        <v>1</v>
      </c>
      <c r="Z2024" t="s">
        <v>2982</v>
      </c>
      <c r="AA2024" t="s">
        <v>4868</v>
      </c>
      <c r="AC2024">
        <v>5</v>
      </c>
      <c r="AD2024">
        <v>4103729</v>
      </c>
      <c r="AE2024">
        <v>2019</v>
      </c>
    </row>
    <row r="2025" spans="1:31">
      <c r="A2025" t="s">
        <v>6729</v>
      </c>
      <c r="B2025">
        <v>62572</v>
      </c>
      <c r="C2025" t="s">
        <v>3120</v>
      </c>
      <c r="D2025">
        <v>0</v>
      </c>
      <c r="E2025">
        <v>914842</v>
      </c>
      <c r="F2025" t="s">
        <v>2709</v>
      </c>
      <c r="G2025">
        <v>351</v>
      </c>
      <c r="H2025">
        <v>18</v>
      </c>
      <c r="I2025">
        <v>600</v>
      </c>
      <c r="J2025">
        <v>41.5</v>
      </c>
      <c r="K2025">
        <v>41.5</v>
      </c>
      <c r="L2025">
        <v>11</v>
      </c>
      <c r="M2025">
        <v>11</v>
      </c>
      <c r="N2025">
        <v>15</v>
      </c>
      <c r="P2025">
        <v>39</v>
      </c>
      <c r="Q2025">
        <v>6</v>
      </c>
      <c r="R2025">
        <v>1982</v>
      </c>
      <c r="U2025">
        <v>1982</v>
      </c>
      <c r="V2025">
        <v>2</v>
      </c>
      <c r="W2025">
        <v>1</v>
      </c>
      <c r="Z2025" t="s">
        <v>2982</v>
      </c>
      <c r="AA2025" t="s">
        <v>4868</v>
      </c>
      <c r="AC2025">
        <v>5</v>
      </c>
      <c r="AD2025">
        <v>4103729</v>
      </c>
      <c r="AE2025">
        <v>2019</v>
      </c>
    </row>
    <row r="2026" spans="1:31">
      <c r="A2026" t="s">
        <v>6729</v>
      </c>
      <c r="B2026">
        <v>3339</v>
      </c>
      <c r="C2026" t="s">
        <v>4869</v>
      </c>
      <c r="D2026">
        <v>0</v>
      </c>
      <c r="F2026" t="s">
        <v>2709</v>
      </c>
      <c r="G2026">
        <v>351</v>
      </c>
      <c r="H2026">
        <v>15</v>
      </c>
      <c r="I2026">
        <v>600</v>
      </c>
      <c r="J2026">
        <v>34.6</v>
      </c>
      <c r="K2026">
        <v>36</v>
      </c>
      <c r="L2026">
        <v>12</v>
      </c>
      <c r="M2026">
        <v>12</v>
      </c>
      <c r="N2026">
        <v>12</v>
      </c>
      <c r="P2026">
        <v>36</v>
      </c>
      <c r="Q2026">
        <v>4</v>
      </c>
      <c r="R2026">
        <v>1979</v>
      </c>
      <c r="U2026">
        <v>1979</v>
      </c>
      <c r="V2026">
        <v>2</v>
      </c>
      <c r="W2026">
        <v>1</v>
      </c>
      <c r="Z2026" t="s">
        <v>2982</v>
      </c>
      <c r="AA2026" t="s">
        <v>4868</v>
      </c>
      <c r="AC2026">
        <v>5</v>
      </c>
      <c r="AD2026">
        <v>4103729</v>
      </c>
      <c r="AE2026">
        <v>2019</v>
      </c>
    </row>
    <row r="2027" spans="1:31">
      <c r="A2027" t="s">
        <v>6729</v>
      </c>
      <c r="B2027">
        <v>15489</v>
      </c>
      <c r="C2027" t="s">
        <v>4870</v>
      </c>
      <c r="D2027">
        <v>0</v>
      </c>
      <c r="E2027">
        <v>1039429</v>
      </c>
      <c r="F2027" t="s">
        <v>2343</v>
      </c>
      <c r="G2027">
        <v>422</v>
      </c>
      <c r="H2027">
        <v>89</v>
      </c>
      <c r="I2027">
        <v>3500</v>
      </c>
      <c r="J2027">
        <v>139.80000000000001</v>
      </c>
      <c r="K2027">
        <v>145</v>
      </c>
      <c r="L2027">
        <v>28</v>
      </c>
      <c r="M2027">
        <v>28</v>
      </c>
      <c r="N2027">
        <v>36</v>
      </c>
      <c r="P2027">
        <v>81</v>
      </c>
      <c r="Q2027">
        <v>269</v>
      </c>
      <c r="R2027">
        <v>1996</v>
      </c>
      <c r="U2027">
        <v>1996</v>
      </c>
      <c r="V2027">
        <v>8</v>
      </c>
      <c r="W2027">
        <v>5</v>
      </c>
      <c r="Z2027" t="s">
        <v>2293</v>
      </c>
      <c r="AA2027" t="s">
        <v>4871</v>
      </c>
      <c r="AC2027">
        <v>4</v>
      </c>
      <c r="AD2027">
        <v>3209497</v>
      </c>
      <c r="AE2027">
        <v>2019</v>
      </c>
    </row>
    <row r="2028" spans="1:31">
      <c r="A2028" t="s">
        <v>6729</v>
      </c>
      <c r="B2028">
        <v>2432</v>
      </c>
      <c r="C2028" t="s">
        <v>4872</v>
      </c>
      <c r="D2028">
        <v>0</v>
      </c>
      <c r="E2028">
        <v>981473</v>
      </c>
      <c r="F2028" t="s">
        <v>2343</v>
      </c>
      <c r="G2028">
        <v>422</v>
      </c>
      <c r="H2028">
        <v>68</v>
      </c>
      <c r="I2028">
        <v>3820</v>
      </c>
      <c r="J2028">
        <v>137.6</v>
      </c>
      <c r="K2028">
        <v>150</v>
      </c>
      <c r="L2028">
        <v>29.6</v>
      </c>
      <c r="M2028">
        <v>29.6</v>
      </c>
      <c r="N2028">
        <v>32</v>
      </c>
      <c r="P2028">
        <v>72</v>
      </c>
      <c r="Q2028">
        <v>246</v>
      </c>
      <c r="R2028">
        <v>1992</v>
      </c>
      <c r="U2028">
        <v>1992</v>
      </c>
      <c r="V2028">
        <v>5.5</v>
      </c>
      <c r="W2028">
        <v>2</v>
      </c>
      <c r="Z2028" t="s">
        <v>2293</v>
      </c>
      <c r="AA2028" t="s">
        <v>4873</v>
      </c>
      <c r="AC2028">
        <v>4</v>
      </c>
      <c r="AD2028">
        <v>3209497</v>
      </c>
      <c r="AE2028">
        <v>2019</v>
      </c>
    </row>
    <row r="2029" spans="1:31">
      <c r="A2029" t="s">
        <v>6729</v>
      </c>
      <c r="B2029">
        <v>77</v>
      </c>
      <c r="C2029" t="s">
        <v>4874</v>
      </c>
      <c r="D2029">
        <v>0</v>
      </c>
      <c r="E2029">
        <v>924177</v>
      </c>
      <c r="F2029" t="s">
        <v>2446</v>
      </c>
      <c r="G2029">
        <v>351</v>
      </c>
      <c r="H2029">
        <v>90</v>
      </c>
      <c r="I2029">
        <v>420</v>
      </c>
      <c r="J2029">
        <v>75</v>
      </c>
      <c r="K2029">
        <v>75</v>
      </c>
      <c r="L2029">
        <v>20</v>
      </c>
      <c r="M2029">
        <v>20</v>
      </c>
      <c r="N2029">
        <v>23</v>
      </c>
      <c r="P2029">
        <v>119</v>
      </c>
      <c r="R2029">
        <v>1983</v>
      </c>
      <c r="U2029">
        <v>1983</v>
      </c>
      <c r="V2029">
        <v>8</v>
      </c>
      <c r="W2029">
        <v>8</v>
      </c>
      <c r="Z2029" t="s">
        <v>2402</v>
      </c>
      <c r="AA2029" t="s">
        <v>2811</v>
      </c>
      <c r="AC2029">
        <v>5</v>
      </c>
      <c r="AD2029">
        <v>309036</v>
      </c>
      <c r="AE2029">
        <v>2019</v>
      </c>
    </row>
    <row r="2030" spans="1:31">
      <c r="A2030" t="s">
        <v>6729</v>
      </c>
      <c r="B2030">
        <v>46734</v>
      </c>
      <c r="C2030" t="s">
        <v>4875</v>
      </c>
      <c r="D2030">
        <v>0</v>
      </c>
      <c r="E2030">
        <v>294423</v>
      </c>
      <c r="F2030" t="s">
        <v>2446</v>
      </c>
      <c r="G2030">
        <v>351</v>
      </c>
      <c r="H2030">
        <v>62</v>
      </c>
      <c r="I2030">
        <v>220</v>
      </c>
      <c r="J2030">
        <v>59.9</v>
      </c>
      <c r="K2030">
        <v>64</v>
      </c>
      <c r="L2030">
        <v>26.9</v>
      </c>
      <c r="M2030">
        <v>30</v>
      </c>
      <c r="N2030">
        <v>28</v>
      </c>
      <c r="P2030">
        <v>149</v>
      </c>
      <c r="R2030">
        <v>1964</v>
      </c>
      <c r="U2030">
        <v>1964</v>
      </c>
      <c r="V2030">
        <v>7.6999998092651296</v>
      </c>
      <c r="W2030">
        <v>5.6999998092651296</v>
      </c>
      <c r="Z2030" t="s">
        <v>2402</v>
      </c>
      <c r="AA2030" t="s">
        <v>2364</v>
      </c>
      <c r="AC2030">
        <v>5</v>
      </c>
      <c r="AD2030">
        <v>309036</v>
      </c>
      <c r="AE2030">
        <v>2019</v>
      </c>
    </row>
    <row r="2031" spans="1:31">
      <c r="A2031" t="s">
        <v>6729</v>
      </c>
      <c r="B2031">
        <v>15451</v>
      </c>
      <c r="C2031" t="s">
        <v>4145</v>
      </c>
      <c r="D2031">
        <v>0</v>
      </c>
      <c r="E2031">
        <v>1059168</v>
      </c>
      <c r="F2031" t="s">
        <v>2343</v>
      </c>
      <c r="G2031">
        <v>422</v>
      </c>
      <c r="H2031">
        <v>68</v>
      </c>
      <c r="I2031">
        <v>6600</v>
      </c>
      <c r="J2031">
        <v>137.6</v>
      </c>
      <c r="K2031">
        <v>152</v>
      </c>
      <c r="L2031">
        <v>30</v>
      </c>
      <c r="M2031">
        <v>30</v>
      </c>
      <c r="N2031">
        <v>43</v>
      </c>
      <c r="P2031">
        <v>52</v>
      </c>
      <c r="Q2031">
        <v>250</v>
      </c>
      <c r="R2031">
        <v>1997</v>
      </c>
      <c r="U2031">
        <v>1997</v>
      </c>
      <c r="V2031">
        <v>8</v>
      </c>
      <c r="W2031">
        <v>5.5999999046325604</v>
      </c>
      <c r="X2031" t="s">
        <v>4876</v>
      </c>
      <c r="Z2031" t="s">
        <v>2293</v>
      </c>
      <c r="AA2031" t="s">
        <v>2345</v>
      </c>
      <c r="AC2031">
        <v>4</v>
      </c>
      <c r="AD2031">
        <v>3202655</v>
      </c>
      <c r="AE2031">
        <v>2019</v>
      </c>
    </row>
    <row r="2032" spans="1:31">
      <c r="A2032" t="s">
        <v>6729</v>
      </c>
      <c r="B2032">
        <v>73749</v>
      </c>
      <c r="C2032" t="s">
        <v>4877</v>
      </c>
      <c r="D2032">
        <v>0</v>
      </c>
      <c r="E2032">
        <v>959334</v>
      </c>
      <c r="F2032" t="s">
        <v>2343</v>
      </c>
      <c r="G2032">
        <v>422</v>
      </c>
      <c r="H2032">
        <v>66</v>
      </c>
      <c r="I2032">
        <v>2550</v>
      </c>
      <c r="J2032">
        <v>116</v>
      </c>
      <c r="K2032">
        <v>135</v>
      </c>
      <c r="L2032">
        <v>26</v>
      </c>
      <c r="M2032">
        <v>26</v>
      </c>
      <c r="N2032">
        <v>36</v>
      </c>
      <c r="P2032">
        <v>67</v>
      </c>
      <c r="Q2032">
        <v>128</v>
      </c>
      <c r="R2032">
        <v>1990</v>
      </c>
      <c r="U2032">
        <v>1990</v>
      </c>
      <c r="V2032">
        <v>6</v>
      </c>
      <c r="W2032">
        <v>5.4000000953674299</v>
      </c>
      <c r="X2032" t="s">
        <v>4876</v>
      </c>
      <c r="Z2032" t="s">
        <v>2293</v>
      </c>
      <c r="AA2032" t="s">
        <v>4365</v>
      </c>
      <c r="AC2032">
        <v>4</v>
      </c>
      <c r="AD2032">
        <v>3202655</v>
      </c>
      <c r="AE2032">
        <v>2019</v>
      </c>
    </row>
    <row r="2033" spans="1:31">
      <c r="A2033" t="s">
        <v>6729</v>
      </c>
      <c r="B2033">
        <v>59199</v>
      </c>
      <c r="C2033" t="s">
        <v>4878</v>
      </c>
      <c r="D2033">
        <v>0</v>
      </c>
      <c r="E2033">
        <v>648521</v>
      </c>
      <c r="F2033" t="s">
        <v>2343</v>
      </c>
      <c r="G2033">
        <v>422</v>
      </c>
      <c r="H2033">
        <v>67</v>
      </c>
      <c r="I2033">
        <v>2040</v>
      </c>
      <c r="J2033">
        <v>104.9</v>
      </c>
      <c r="K2033">
        <v>110</v>
      </c>
      <c r="L2033">
        <v>24</v>
      </c>
      <c r="M2033">
        <v>24</v>
      </c>
      <c r="N2033">
        <v>34</v>
      </c>
      <c r="P2033">
        <v>51</v>
      </c>
      <c r="Q2033">
        <v>40</v>
      </c>
      <c r="R2033">
        <v>1982</v>
      </c>
      <c r="U2033">
        <v>1982</v>
      </c>
      <c r="V2033">
        <v>6</v>
      </c>
      <c r="W2033">
        <v>5</v>
      </c>
      <c r="X2033" t="s">
        <v>4876</v>
      </c>
      <c r="Z2033" t="s">
        <v>2293</v>
      </c>
      <c r="AA2033" t="s">
        <v>2507</v>
      </c>
      <c r="AC2033">
        <v>4</v>
      </c>
      <c r="AD2033">
        <v>3202655</v>
      </c>
      <c r="AE2033">
        <v>2019</v>
      </c>
    </row>
    <row r="2034" spans="1:31">
      <c r="A2034" t="s">
        <v>6729</v>
      </c>
      <c r="B2034">
        <v>1568</v>
      </c>
      <c r="C2034" t="s">
        <v>4879</v>
      </c>
      <c r="D2034">
        <v>0</v>
      </c>
      <c r="E2034">
        <v>664427</v>
      </c>
      <c r="F2034" t="s">
        <v>2343</v>
      </c>
      <c r="G2034">
        <v>422</v>
      </c>
      <c r="H2034">
        <v>39</v>
      </c>
      <c r="I2034">
        <v>1020</v>
      </c>
      <c r="J2034">
        <v>61.6</v>
      </c>
      <c r="K2034">
        <v>65</v>
      </c>
      <c r="L2034">
        <v>17</v>
      </c>
      <c r="M2034">
        <v>17</v>
      </c>
      <c r="N2034">
        <v>24</v>
      </c>
      <c r="P2034">
        <v>24</v>
      </c>
      <c r="Q2034">
        <v>4</v>
      </c>
      <c r="R2034">
        <v>1983</v>
      </c>
      <c r="U2034">
        <v>1983</v>
      </c>
      <c r="V2034">
        <v>5.5999999046325604</v>
      </c>
      <c r="W2034">
        <v>4.3000001907348597</v>
      </c>
      <c r="X2034" t="s">
        <v>4876</v>
      </c>
      <c r="Z2034" t="s">
        <v>2293</v>
      </c>
      <c r="AA2034" t="s">
        <v>4880</v>
      </c>
      <c r="AC2034">
        <v>4</v>
      </c>
      <c r="AD2034">
        <v>3202655</v>
      </c>
      <c r="AE2034">
        <v>2019</v>
      </c>
    </row>
    <row r="2035" spans="1:31">
      <c r="A2035" t="s">
        <v>6729</v>
      </c>
      <c r="B2035">
        <v>42536</v>
      </c>
      <c r="C2035" t="s">
        <v>4881</v>
      </c>
      <c r="D2035">
        <v>0</v>
      </c>
      <c r="E2035">
        <v>591048</v>
      </c>
      <c r="F2035" t="s">
        <v>2292</v>
      </c>
      <c r="G2035">
        <v>422</v>
      </c>
      <c r="H2035">
        <v>135</v>
      </c>
      <c r="I2035">
        <v>2050</v>
      </c>
      <c r="J2035">
        <v>156.80000000000001</v>
      </c>
      <c r="K2035">
        <v>166</v>
      </c>
      <c r="L2035">
        <v>36</v>
      </c>
      <c r="M2035">
        <v>36</v>
      </c>
      <c r="N2035">
        <v>45</v>
      </c>
      <c r="P2035">
        <v>20</v>
      </c>
      <c r="Q2035">
        <v>644</v>
      </c>
      <c r="R2035">
        <v>1978</v>
      </c>
      <c r="U2035">
        <v>1978</v>
      </c>
      <c r="V2035">
        <v>12</v>
      </c>
      <c r="W2035">
        <v>9.8000001907348597</v>
      </c>
      <c r="Z2035" t="s">
        <v>2293</v>
      </c>
      <c r="AA2035" t="s">
        <v>2410</v>
      </c>
      <c r="AB2035" t="s">
        <v>2411</v>
      </c>
      <c r="AC2035">
        <v>4</v>
      </c>
      <c r="AD2035">
        <v>3208289</v>
      </c>
      <c r="AE2035">
        <v>2019</v>
      </c>
    </row>
    <row r="2036" spans="1:31">
      <c r="A2036" t="s">
        <v>6729</v>
      </c>
      <c r="B2036">
        <v>16181</v>
      </c>
      <c r="C2036" t="s">
        <v>4882</v>
      </c>
      <c r="D2036">
        <v>0</v>
      </c>
      <c r="E2036">
        <v>502309</v>
      </c>
      <c r="F2036" t="s">
        <v>2446</v>
      </c>
      <c r="G2036">
        <v>351</v>
      </c>
      <c r="H2036">
        <v>42</v>
      </c>
      <c r="I2036">
        <v>380</v>
      </c>
      <c r="J2036">
        <v>69.900000000000006</v>
      </c>
      <c r="K2036">
        <v>69.900000000000006</v>
      </c>
      <c r="L2036">
        <v>21.7</v>
      </c>
      <c r="M2036">
        <v>21.7</v>
      </c>
      <c r="N2036">
        <v>30</v>
      </c>
      <c r="P2036">
        <v>154</v>
      </c>
      <c r="R2036">
        <v>1986</v>
      </c>
      <c r="U2036">
        <v>1986</v>
      </c>
      <c r="V2036">
        <v>7</v>
      </c>
      <c r="W2036">
        <v>7</v>
      </c>
      <c r="Z2036" t="s">
        <v>2495</v>
      </c>
      <c r="AA2036" t="s">
        <v>4883</v>
      </c>
      <c r="AC2036">
        <v>4</v>
      </c>
      <c r="AD2036">
        <v>2706852</v>
      </c>
      <c r="AE2036">
        <v>2019</v>
      </c>
    </row>
    <row r="2037" spans="1:31">
      <c r="A2037" t="s">
        <v>6729</v>
      </c>
      <c r="B2037">
        <v>71982</v>
      </c>
      <c r="C2037" t="s">
        <v>4884</v>
      </c>
      <c r="D2037">
        <v>0</v>
      </c>
      <c r="E2037">
        <v>663354</v>
      </c>
      <c r="F2037" t="s">
        <v>2446</v>
      </c>
      <c r="G2037">
        <v>351</v>
      </c>
      <c r="H2037">
        <v>29</v>
      </c>
      <c r="I2037">
        <v>420</v>
      </c>
      <c r="J2037">
        <v>109</v>
      </c>
      <c r="K2037">
        <v>109</v>
      </c>
      <c r="L2037">
        <v>28.5</v>
      </c>
      <c r="M2037">
        <v>28.5</v>
      </c>
      <c r="N2037">
        <v>38</v>
      </c>
      <c r="P2037">
        <v>354</v>
      </c>
      <c r="R2037">
        <v>1983</v>
      </c>
      <c r="U2037">
        <v>1983</v>
      </c>
      <c r="V2037">
        <v>5.9000000953674299</v>
      </c>
      <c r="W2037">
        <v>5.6999998092651296</v>
      </c>
      <c r="Z2037" t="s">
        <v>2495</v>
      </c>
      <c r="AA2037" t="s">
        <v>4883</v>
      </c>
      <c r="AC2037">
        <v>4</v>
      </c>
      <c r="AD2037">
        <v>2706852</v>
      </c>
      <c r="AE2037">
        <v>2019</v>
      </c>
    </row>
    <row r="2038" spans="1:31">
      <c r="A2038" t="s">
        <v>6729</v>
      </c>
      <c r="B2038">
        <v>16185</v>
      </c>
      <c r="C2038" t="s">
        <v>4885</v>
      </c>
      <c r="D2038">
        <v>0</v>
      </c>
      <c r="E2038">
        <v>936700</v>
      </c>
      <c r="F2038" t="s">
        <v>2446</v>
      </c>
      <c r="G2038">
        <v>351</v>
      </c>
      <c r="H2038">
        <v>56</v>
      </c>
      <c r="I2038">
        <v>260</v>
      </c>
      <c r="J2038">
        <v>60</v>
      </c>
      <c r="K2038">
        <v>60</v>
      </c>
      <c r="L2038">
        <v>14</v>
      </c>
      <c r="M2038">
        <v>14</v>
      </c>
      <c r="N2038">
        <v>25</v>
      </c>
      <c r="P2038">
        <v>54</v>
      </c>
      <c r="R2038">
        <v>1988</v>
      </c>
      <c r="U2038">
        <v>1988</v>
      </c>
      <c r="V2038">
        <v>5</v>
      </c>
      <c r="W2038">
        <v>5</v>
      </c>
      <c r="Z2038" t="s">
        <v>2495</v>
      </c>
      <c r="AA2038" t="s">
        <v>4883</v>
      </c>
      <c r="AC2038">
        <v>4</v>
      </c>
      <c r="AD2038">
        <v>2706852</v>
      </c>
      <c r="AE2038">
        <v>2019</v>
      </c>
    </row>
    <row r="2039" spans="1:31">
      <c r="A2039" t="s">
        <v>6729</v>
      </c>
      <c r="B2039">
        <v>37721</v>
      </c>
      <c r="C2039" t="s">
        <v>2347</v>
      </c>
      <c r="D2039">
        <v>0</v>
      </c>
      <c r="E2039">
        <v>586814</v>
      </c>
      <c r="F2039" t="s">
        <v>2493</v>
      </c>
      <c r="G2039">
        <v>351</v>
      </c>
      <c r="H2039">
        <v>13</v>
      </c>
      <c r="I2039">
        <v>320</v>
      </c>
      <c r="J2039">
        <v>38.1</v>
      </c>
      <c r="K2039">
        <v>38.1</v>
      </c>
      <c r="L2039">
        <v>13.6</v>
      </c>
      <c r="M2039">
        <v>13.6</v>
      </c>
      <c r="Q2039">
        <v>13</v>
      </c>
      <c r="R2039">
        <v>1977</v>
      </c>
      <c r="U2039">
        <v>1977</v>
      </c>
      <c r="V2039">
        <v>4.5</v>
      </c>
      <c r="W2039">
        <v>4.5</v>
      </c>
      <c r="Z2039" t="s">
        <v>2465</v>
      </c>
      <c r="AA2039" t="s">
        <v>4886</v>
      </c>
      <c r="AC2039">
        <v>5</v>
      </c>
      <c r="AD2039">
        <v>902610</v>
      </c>
      <c r="AE2039">
        <v>2019</v>
      </c>
    </row>
    <row r="2040" spans="1:31">
      <c r="A2040" t="s">
        <v>6729</v>
      </c>
      <c r="B2040">
        <v>70126</v>
      </c>
      <c r="C2040" t="s">
        <v>4887</v>
      </c>
      <c r="D2040">
        <v>0</v>
      </c>
      <c r="E2040">
        <v>909958</v>
      </c>
      <c r="F2040" t="s">
        <v>2446</v>
      </c>
      <c r="G2040">
        <v>351</v>
      </c>
      <c r="H2040">
        <v>99</v>
      </c>
      <c r="I2040">
        <v>1020</v>
      </c>
      <c r="J2040">
        <v>156.69999999999999</v>
      </c>
      <c r="K2040">
        <v>192</v>
      </c>
      <c r="L2040">
        <v>35</v>
      </c>
      <c r="M2040">
        <v>35</v>
      </c>
      <c r="N2040">
        <v>39</v>
      </c>
      <c r="P2040">
        <v>600</v>
      </c>
      <c r="R2040">
        <v>1987</v>
      </c>
      <c r="U2040">
        <v>1987</v>
      </c>
      <c r="V2040">
        <v>7.5999999046325604</v>
      </c>
      <c r="W2040">
        <v>6.5999999046325604</v>
      </c>
      <c r="Z2040" t="s">
        <v>2402</v>
      </c>
      <c r="AA2040" t="s">
        <v>4888</v>
      </c>
      <c r="AC2040">
        <v>5</v>
      </c>
      <c r="AD2040">
        <v>307650</v>
      </c>
      <c r="AE2040">
        <v>2019</v>
      </c>
    </row>
    <row r="2041" spans="1:31">
      <c r="A2041" t="s">
        <v>6729</v>
      </c>
      <c r="B2041">
        <v>57176</v>
      </c>
      <c r="C2041" t="s">
        <v>4889</v>
      </c>
      <c r="D2041">
        <v>0</v>
      </c>
      <c r="E2041">
        <v>627481</v>
      </c>
      <c r="F2041" t="s">
        <v>2446</v>
      </c>
      <c r="G2041">
        <v>351</v>
      </c>
      <c r="H2041">
        <v>65</v>
      </c>
      <c r="I2041">
        <v>500</v>
      </c>
      <c r="J2041">
        <v>79.900000000000006</v>
      </c>
      <c r="K2041">
        <v>108</v>
      </c>
      <c r="L2041">
        <v>27.2</v>
      </c>
      <c r="M2041">
        <v>27.2</v>
      </c>
      <c r="N2041">
        <v>37</v>
      </c>
      <c r="P2041">
        <v>407</v>
      </c>
      <c r="R2041">
        <v>1980</v>
      </c>
      <c r="U2041">
        <v>1980</v>
      </c>
      <c r="V2041">
        <v>6</v>
      </c>
      <c r="W2041">
        <v>6</v>
      </c>
      <c r="Z2041" t="s">
        <v>2402</v>
      </c>
      <c r="AA2041" t="s">
        <v>3292</v>
      </c>
      <c r="AC2041">
        <v>5</v>
      </c>
      <c r="AD2041">
        <v>309840</v>
      </c>
      <c r="AE2041">
        <v>2019</v>
      </c>
    </row>
    <row r="2042" spans="1:31">
      <c r="A2042" t="s">
        <v>6729</v>
      </c>
      <c r="B2042">
        <v>37064</v>
      </c>
      <c r="C2042" t="s">
        <v>4890</v>
      </c>
      <c r="D2042">
        <v>0</v>
      </c>
      <c r="E2042">
        <v>507561</v>
      </c>
      <c r="F2042" t="s">
        <v>2343</v>
      </c>
      <c r="G2042">
        <v>422</v>
      </c>
      <c r="H2042">
        <v>36</v>
      </c>
      <c r="I2042">
        <v>1200</v>
      </c>
      <c r="J2042">
        <v>61.2</v>
      </c>
      <c r="K2042">
        <v>61.2</v>
      </c>
      <c r="L2042">
        <v>17.2</v>
      </c>
      <c r="M2042">
        <v>17.2</v>
      </c>
      <c r="N2042">
        <v>20</v>
      </c>
      <c r="P2042">
        <v>6</v>
      </c>
      <c r="Q2042">
        <v>53</v>
      </c>
      <c r="R2042">
        <v>1967</v>
      </c>
      <c r="U2042">
        <v>1967</v>
      </c>
      <c r="V2042">
        <v>7.5999999046325604</v>
      </c>
      <c r="W2042">
        <v>5</v>
      </c>
      <c r="Z2042" t="s">
        <v>2298</v>
      </c>
      <c r="AA2042" t="s">
        <v>4891</v>
      </c>
      <c r="AB2042" t="s">
        <v>2893</v>
      </c>
      <c r="AC2042">
        <v>5</v>
      </c>
      <c r="AD2042">
        <v>1509383</v>
      </c>
      <c r="AE2042">
        <v>2019</v>
      </c>
    </row>
    <row r="2043" spans="1:31">
      <c r="A2043" t="s">
        <v>6729</v>
      </c>
      <c r="B2043">
        <v>19066</v>
      </c>
      <c r="C2043" t="s">
        <v>4892</v>
      </c>
      <c r="D2043">
        <v>301</v>
      </c>
      <c r="E2043">
        <v>1075883</v>
      </c>
      <c r="F2043" t="s">
        <v>2292</v>
      </c>
      <c r="G2043">
        <v>422</v>
      </c>
      <c r="H2043">
        <v>301</v>
      </c>
      <c r="I2043">
        <v>4000</v>
      </c>
      <c r="J2043">
        <v>173</v>
      </c>
      <c r="K2043">
        <v>190</v>
      </c>
      <c r="L2043">
        <v>30</v>
      </c>
      <c r="M2043">
        <v>30</v>
      </c>
      <c r="N2043">
        <v>47</v>
      </c>
      <c r="P2043">
        <v>11</v>
      </c>
      <c r="Q2043">
        <v>1004</v>
      </c>
      <c r="R2043">
        <v>1999</v>
      </c>
      <c r="U2043">
        <v>1999</v>
      </c>
      <c r="V2043">
        <v>14</v>
      </c>
      <c r="W2043">
        <v>10</v>
      </c>
      <c r="Z2043" t="s">
        <v>2293</v>
      </c>
      <c r="AA2043" t="s">
        <v>2939</v>
      </c>
      <c r="AC2043">
        <v>4</v>
      </c>
      <c r="AD2043">
        <v>3200696</v>
      </c>
      <c r="AE2043">
        <v>2019</v>
      </c>
    </row>
    <row r="2044" spans="1:31">
      <c r="A2044" t="s">
        <v>6729</v>
      </c>
      <c r="B2044">
        <v>62934</v>
      </c>
      <c r="C2044" t="s">
        <v>4893</v>
      </c>
      <c r="D2044">
        <v>0</v>
      </c>
      <c r="E2044">
        <v>645894</v>
      </c>
      <c r="F2044" t="s">
        <v>2292</v>
      </c>
      <c r="G2044">
        <v>422</v>
      </c>
      <c r="H2044">
        <v>192</v>
      </c>
      <c r="I2044">
        <v>1800</v>
      </c>
      <c r="J2044">
        <v>156.19999999999999</v>
      </c>
      <c r="K2044">
        <v>156.4</v>
      </c>
      <c r="L2044">
        <v>40</v>
      </c>
      <c r="M2044">
        <v>40</v>
      </c>
      <c r="N2044">
        <v>23</v>
      </c>
      <c r="P2044">
        <v>9</v>
      </c>
      <c r="Q2044">
        <v>614</v>
      </c>
      <c r="R2044">
        <v>1982</v>
      </c>
      <c r="U2044">
        <v>1982</v>
      </c>
      <c r="V2044">
        <v>12</v>
      </c>
      <c r="W2044">
        <v>7</v>
      </c>
      <c r="Z2044" t="s">
        <v>2293</v>
      </c>
      <c r="AA2044" t="s">
        <v>2939</v>
      </c>
      <c r="AC2044">
        <v>4</v>
      </c>
      <c r="AD2044">
        <v>3200696</v>
      </c>
      <c r="AE2044">
        <v>2019</v>
      </c>
    </row>
    <row r="2045" spans="1:31">
      <c r="A2045" t="s">
        <v>6729</v>
      </c>
      <c r="B2045">
        <v>22891</v>
      </c>
      <c r="C2045" t="s">
        <v>4894</v>
      </c>
      <c r="D2045">
        <v>0</v>
      </c>
      <c r="E2045">
        <v>1075884</v>
      </c>
      <c r="F2045" t="s">
        <v>2292</v>
      </c>
      <c r="G2045">
        <v>422</v>
      </c>
      <c r="H2045">
        <v>301</v>
      </c>
      <c r="I2045">
        <v>4000</v>
      </c>
      <c r="J2045">
        <v>173</v>
      </c>
      <c r="K2045">
        <v>173</v>
      </c>
      <c r="L2045">
        <v>44</v>
      </c>
      <c r="M2045">
        <v>44</v>
      </c>
      <c r="N2045">
        <v>47</v>
      </c>
      <c r="P2045">
        <v>9</v>
      </c>
      <c r="Q2045">
        <v>1004</v>
      </c>
      <c r="R2045">
        <v>1999</v>
      </c>
      <c r="U2045">
        <v>1999</v>
      </c>
      <c r="V2045">
        <v>12</v>
      </c>
      <c r="W2045">
        <v>10</v>
      </c>
      <c r="Z2045" t="s">
        <v>2293</v>
      </c>
      <c r="AA2045" t="s">
        <v>2939</v>
      </c>
      <c r="AC2045">
        <v>4</v>
      </c>
      <c r="AD2045">
        <v>3200696</v>
      </c>
      <c r="AE2045">
        <v>2019</v>
      </c>
    </row>
    <row r="2046" spans="1:31">
      <c r="A2046" t="s">
        <v>6729</v>
      </c>
      <c r="B2046">
        <v>33736</v>
      </c>
      <c r="C2046" t="s">
        <v>4895</v>
      </c>
      <c r="D2046">
        <v>0</v>
      </c>
      <c r="E2046">
        <v>582169</v>
      </c>
      <c r="F2046" t="s">
        <v>2334</v>
      </c>
      <c r="G2046">
        <v>359</v>
      </c>
      <c r="H2046">
        <v>11</v>
      </c>
      <c r="I2046">
        <v>165</v>
      </c>
      <c r="J2046">
        <v>38</v>
      </c>
      <c r="K2046">
        <v>38</v>
      </c>
      <c r="L2046">
        <v>14.1</v>
      </c>
      <c r="M2046">
        <v>14.1</v>
      </c>
      <c r="P2046">
        <v>45</v>
      </c>
      <c r="R2046">
        <v>1977</v>
      </c>
      <c r="U2046">
        <v>1977</v>
      </c>
      <c r="V2046">
        <v>6</v>
      </c>
      <c r="W2046">
        <v>3</v>
      </c>
      <c r="Z2046" t="s">
        <v>2363</v>
      </c>
      <c r="AA2046" t="s">
        <v>2308</v>
      </c>
      <c r="AB2046" t="s">
        <v>3705</v>
      </c>
      <c r="AC2046">
        <v>4</v>
      </c>
      <c r="AD2046">
        <v>3302322</v>
      </c>
      <c r="AE2046">
        <v>2019</v>
      </c>
    </row>
    <row r="2047" spans="1:31">
      <c r="A2047" t="s">
        <v>6729</v>
      </c>
      <c r="B2047">
        <v>69430</v>
      </c>
      <c r="C2047" t="s">
        <v>4896</v>
      </c>
      <c r="D2047">
        <v>0</v>
      </c>
      <c r="E2047">
        <v>629926</v>
      </c>
      <c r="F2047" t="s">
        <v>2292</v>
      </c>
      <c r="G2047">
        <v>422</v>
      </c>
      <c r="H2047">
        <v>66</v>
      </c>
      <c r="I2047">
        <v>1272</v>
      </c>
      <c r="J2047">
        <v>98.8</v>
      </c>
      <c r="K2047">
        <v>98.8</v>
      </c>
      <c r="L2047">
        <v>26</v>
      </c>
      <c r="M2047">
        <v>26</v>
      </c>
      <c r="N2047">
        <v>33.5</v>
      </c>
      <c r="P2047">
        <v>29</v>
      </c>
      <c r="Q2047">
        <v>98</v>
      </c>
      <c r="R2047">
        <v>1980</v>
      </c>
      <c r="U2047">
        <v>1980</v>
      </c>
      <c r="V2047">
        <v>10.5</v>
      </c>
      <c r="W2047">
        <v>6.0999999046325604</v>
      </c>
      <c r="Z2047" t="s">
        <v>2293</v>
      </c>
      <c r="AA2047" t="s">
        <v>2387</v>
      </c>
      <c r="AB2047" t="s">
        <v>2388</v>
      </c>
      <c r="AC2047">
        <v>4</v>
      </c>
      <c r="AD2047">
        <v>3202515</v>
      </c>
      <c r="AE2047">
        <v>2019</v>
      </c>
    </row>
    <row r="2048" spans="1:31">
      <c r="A2048" t="s">
        <v>6729</v>
      </c>
      <c r="B2048">
        <v>3899</v>
      </c>
      <c r="C2048" t="s">
        <v>4897</v>
      </c>
      <c r="D2048">
        <v>0</v>
      </c>
      <c r="E2048">
        <v>999974</v>
      </c>
      <c r="F2048" t="s">
        <v>2343</v>
      </c>
      <c r="G2048">
        <v>422</v>
      </c>
      <c r="H2048">
        <v>66</v>
      </c>
      <c r="I2048">
        <v>2800</v>
      </c>
      <c r="J2048">
        <v>121.4</v>
      </c>
      <c r="K2048">
        <v>121.4</v>
      </c>
      <c r="L2048">
        <v>27</v>
      </c>
      <c r="M2048">
        <v>27</v>
      </c>
      <c r="N2048">
        <v>38</v>
      </c>
      <c r="P2048">
        <v>68</v>
      </c>
      <c r="Q2048">
        <v>98</v>
      </c>
      <c r="R2048">
        <v>1994</v>
      </c>
      <c r="U2048">
        <v>1994</v>
      </c>
      <c r="V2048">
        <v>7.5</v>
      </c>
      <c r="W2048">
        <v>4.9000000953674299</v>
      </c>
      <c r="Z2048" t="s">
        <v>2293</v>
      </c>
      <c r="AA2048" t="s">
        <v>3123</v>
      </c>
      <c r="AC2048">
        <v>4</v>
      </c>
      <c r="AD2048">
        <v>3202515</v>
      </c>
      <c r="AE2048">
        <v>2019</v>
      </c>
    </row>
    <row r="2049" spans="1:31">
      <c r="A2049" t="s">
        <v>6729</v>
      </c>
      <c r="B2049">
        <v>47600</v>
      </c>
      <c r="C2049" t="s">
        <v>2816</v>
      </c>
      <c r="D2049">
        <v>0</v>
      </c>
      <c r="E2049">
        <v>959543</v>
      </c>
      <c r="F2049" t="s">
        <v>2709</v>
      </c>
      <c r="G2049">
        <v>351</v>
      </c>
      <c r="H2049">
        <v>64</v>
      </c>
      <c r="I2049">
        <v>1800</v>
      </c>
      <c r="J2049">
        <v>80.599999999999994</v>
      </c>
      <c r="K2049">
        <v>90</v>
      </c>
      <c r="L2049">
        <v>24</v>
      </c>
      <c r="M2049">
        <v>24</v>
      </c>
      <c r="N2049">
        <v>30</v>
      </c>
      <c r="P2049">
        <v>154</v>
      </c>
      <c r="Q2049">
        <v>50</v>
      </c>
      <c r="R2049">
        <v>1990</v>
      </c>
      <c r="U2049">
        <v>1990</v>
      </c>
      <c r="V2049">
        <v>9.5</v>
      </c>
      <c r="W2049">
        <v>9</v>
      </c>
      <c r="Z2049" t="s">
        <v>2838</v>
      </c>
      <c r="AA2049" t="s">
        <v>4898</v>
      </c>
      <c r="AC2049">
        <v>5</v>
      </c>
      <c r="AD2049">
        <v>707896</v>
      </c>
      <c r="AE2049">
        <v>2019</v>
      </c>
    </row>
    <row r="2050" spans="1:31">
      <c r="A2050" t="s">
        <v>6729</v>
      </c>
      <c r="B2050">
        <v>48546</v>
      </c>
      <c r="C2050" t="s">
        <v>3075</v>
      </c>
      <c r="D2050">
        <v>0</v>
      </c>
      <c r="E2050">
        <v>697962</v>
      </c>
      <c r="F2050" t="s">
        <v>2709</v>
      </c>
      <c r="G2050">
        <v>351</v>
      </c>
      <c r="H2050">
        <v>65</v>
      </c>
      <c r="I2050">
        <v>2050</v>
      </c>
      <c r="J2050">
        <v>77</v>
      </c>
      <c r="K2050">
        <v>100</v>
      </c>
      <c r="L2050">
        <v>24.1</v>
      </c>
      <c r="M2050">
        <v>24.1</v>
      </c>
      <c r="N2050">
        <v>30</v>
      </c>
      <c r="P2050">
        <v>153</v>
      </c>
      <c r="Q2050">
        <v>50</v>
      </c>
      <c r="R2050">
        <v>1986</v>
      </c>
      <c r="U2050">
        <v>1986</v>
      </c>
      <c r="V2050">
        <v>8.5</v>
      </c>
      <c r="W2050">
        <v>8</v>
      </c>
      <c r="Z2050" t="s">
        <v>2838</v>
      </c>
      <c r="AA2050" t="s">
        <v>4899</v>
      </c>
      <c r="AB2050" t="s">
        <v>4900</v>
      </c>
      <c r="AC2050">
        <v>5</v>
      </c>
      <c r="AD2050">
        <v>707896</v>
      </c>
      <c r="AE2050">
        <v>2019</v>
      </c>
    </row>
    <row r="2051" spans="1:31">
      <c r="A2051" t="s">
        <v>6729</v>
      </c>
      <c r="B2051">
        <v>78277</v>
      </c>
      <c r="C2051" t="s">
        <v>4901</v>
      </c>
      <c r="D2051">
        <v>0</v>
      </c>
      <c r="E2051">
        <v>1226544</v>
      </c>
      <c r="F2051" t="s">
        <v>2493</v>
      </c>
      <c r="G2051">
        <v>351</v>
      </c>
      <c r="H2051">
        <v>22</v>
      </c>
      <c r="I2051">
        <v>230</v>
      </c>
      <c r="J2051">
        <v>42</v>
      </c>
      <c r="K2051">
        <v>50</v>
      </c>
      <c r="L2051">
        <v>15.3</v>
      </c>
      <c r="M2051">
        <v>15.3</v>
      </c>
      <c r="N2051">
        <v>4</v>
      </c>
      <c r="P2051">
        <v>54</v>
      </c>
      <c r="Q2051">
        <v>15</v>
      </c>
      <c r="R2051">
        <v>2010</v>
      </c>
      <c r="U2051">
        <v>2010</v>
      </c>
      <c r="V2051">
        <v>5.3000001907348597</v>
      </c>
      <c r="W2051">
        <v>5</v>
      </c>
      <c r="Z2051" t="s">
        <v>2838</v>
      </c>
      <c r="AA2051" t="s">
        <v>4899</v>
      </c>
      <c r="AB2051" t="s">
        <v>4900</v>
      </c>
      <c r="AC2051">
        <v>5</v>
      </c>
      <c r="AD2051">
        <v>707896</v>
      </c>
      <c r="AE2051">
        <v>2019</v>
      </c>
    </row>
    <row r="2052" spans="1:31">
      <c r="A2052" t="s">
        <v>6729</v>
      </c>
      <c r="B2052">
        <v>48545</v>
      </c>
      <c r="C2052" t="s">
        <v>4902</v>
      </c>
      <c r="D2052">
        <v>0</v>
      </c>
      <c r="E2052">
        <v>1000241</v>
      </c>
      <c r="F2052" t="s">
        <v>2709</v>
      </c>
      <c r="G2052">
        <v>351</v>
      </c>
      <c r="H2052">
        <v>58</v>
      </c>
      <c r="I2052">
        <v>1200</v>
      </c>
      <c r="J2052">
        <v>85.6</v>
      </c>
      <c r="K2052">
        <v>101</v>
      </c>
      <c r="L2052">
        <v>23.7</v>
      </c>
      <c r="M2052">
        <v>24</v>
      </c>
      <c r="N2052">
        <v>33</v>
      </c>
      <c r="P2052">
        <v>135</v>
      </c>
      <c r="R2052">
        <v>1994</v>
      </c>
      <c r="U2052">
        <v>1994</v>
      </c>
      <c r="V2052">
        <v>7.8000001907348597</v>
      </c>
      <c r="W2052">
        <v>7.8000001907348597</v>
      </c>
      <c r="Z2052" t="s">
        <v>2838</v>
      </c>
      <c r="AA2052" t="s">
        <v>4899</v>
      </c>
      <c r="AB2052" t="s">
        <v>4900</v>
      </c>
      <c r="AC2052">
        <v>5</v>
      </c>
      <c r="AD2052">
        <v>707896</v>
      </c>
      <c r="AE2052">
        <v>2019</v>
      </c>
    </row>
    <row r="2053" spans="1:31">
      <c r="A2053" t="s">
        <v>6729</v>
      </c>
      <c r="B2053">
        <v>62956</v>
      </c>
      <c r="C2053" t="s">
        <v>4903</v>
      </c>
      <c r="D2053">
        <v>0</v>
      </c>
      <c r="E2053">
        <v>622010</v>
      </c>
      <c r="F2053" t="s">
        <v>2343</v>
      </c>
      <c r="G2053">
        <v>422</v>
      </c>
      <c r="H2053">
        <v>67</v>
      </c>
      <c r="I2053">
        <v>2100</v>
      </c>
      <c r="J2053">
        <v>105</v>
      </c>
      <c r="K2053">
        <v>105</v>
      </c>
      <c r="L2053">
        <v>25.1</v>
      </c>
      <c r="M2053">
        <v>25.1</v>
      </c>
      <c r="N2053">
        <v>35</v>
      </c>
      <c r="P2053">
        <v>54</v>
      </c>
      <c r="Q2053">
        <v>41</v>
      </c>
      <c r="R2053">
        <v>1980</v>
      </c>
      <c r="U2053">
        <v>1980</v>
      </c>
      <c r="V2053">
        <v>12</v>
      </c>
      <c r="W2053">
        <v>3</v>
      </c>
      <c r="Z2053" t="s">
        <v>2293</v>
      </c>
      <c r="AA2053" t="s">
        <v>3532</v>
      </c>
      <c r="AC2053">
        <v>4</v>
      </c>
      <c r="AD2053">
        <v>3208164</v>
      </c>
      <c r="AE2053">
        <v>2019</v>
      </c>
    </row>
    <row r="2054" spans="1:31">
      <c r="A2054" t="s">
        <v>6729</v>
      </c>
      <c r="B2054">
        <v>29266</v>
      </c>
      <c r="C2054" t="s">
        <v>4904</v>
      </c>
      <c r="D2054">
        <v>0</v>
      </c>
      <c r="E2054">
        <v>296642</v>
      </c>
      <c r="F2054" t="s">
        <v>2343</v>
      </c>
      <c r="G2054">
        <v>422</v>
      </c>
      <c r="H2054">
        <v>93</v>
      </c>
      <c r="I2054">
        <v>2000</v>
      </c>
      <c r="J2054">
        <v>92.3</v>
      </c>
      <c r="K2054">
        <v>92.3</v>
      </c>
      <c r="L2054">
        <v>22</v>
      </c>
      <c r="M2054">
        <v>22</v>
      </c>
      <c r="N2054">
        <v>19</v>
      </c>
      <c r="P2054">
        <v>47</v>
      </c>
      <c r="Q2054">
        <v>5</v>
      </c>
      <c r="R2054">
        <v>1964</v>
      </c>
      <c r="U2054">
        <v>1964</v>
      </c>
      <c r="V2054">
        <v>6</v>
      </c>
      <c r="W2054">
        <v>5.5</v>
      </c>
      <c r="Z2054" t="s">
        <v>2363</v>
      </c>
      <c r="AA2054" t="s">
        <v>2474</v>
      </c>
      <c r="AC2054">
        <v>4</v>
      </c>
      <c r="AD2054">
        <v>3309124</v>
      </c>
      <c r="AE2054">
        <v>2019</v>
      </c>
    </row>
    <row r="2055" spans="1:31">
      <c r="A2055" t="s">
        <v>6729</v>
      </c>
      <c r="B2055">
        <v>12293</v>
      </c>
      <c r="C2055" t="s">
        <v>3888</v>
      </c>
      <c r="D2055">
        <v>0</v>
      </c>
      <c r="E2055">
        <v>601846</v>
      </c>
      <c r="F2055" t="s">
        <v>2292</v>
      </c>
      <c r="G2055">
        <v>422</v>
      </c>
      <c r="H2055">
        <v>111</v>
      </c>
      <c r="I2055">
        <v>960</v>
      </c>
      <c r="J2055">
        <v>110</v>
      </c>
      <c r="K2055">
        <v>110</v>
      </c>
      <c r="L2055">
        <v>26</v>
      </c>
      <c r="M2055">
        <v>26</v>
      </c>
      <c r="N2055">
        <v>20</v>
      </c>
      <c r="P2055">
        <v>19</v>
      </c>
      <c r="Q2055">
        <v>90</v>
      </c>
      <c r="R2055">
        <v>1981</v>
      </c>
      <c r="U2055">
        <v>1981</v>
      </c>
      <c r="V2055">
        <v>9</v>
      </c>
      <c r="W2055">
        <v>6</v>
      </c>
      <c r="Z2055" t="s">
        <v>2293</v>
      </c>
      <c r="AA2055" t="s">
        <v>2939</v>
      </c>
      <c r="AC2055">
        <v>4</v>
      </c>
      <c r="AD2055">
        <v>3208547</v>
      </c>
      <c r="AE2055">
        <v>2019</v>
      </c>
    </row>
    <row r="2056" spans="1:31">
      <c r="A2056" t="s">
        <v>6729</v>
      </c>
      <c r="B2056">
        <v>3183</v>
      </c>
      <c r="C2056" t="s">
        <v>4905</v>
      </c>
      <c r="D2056">
        <v>0</v>
      </c>
      <c r="E2056">
        <v>643917</v>
      </c>
      <c r="F2056" t="s">
        <v>2343</v>
      </c>
      <c r="G2056">
        <v>422</v>
      </c>
      <c r="H2056">
        <v>65</v>
      </c>
      <c r="I2056">
        <v>1800</v>
      </c>
      <c r="J2056">
        <v>100</v>
      </c>
      <c r="K2056">
        <v>100</v>
      </c>
      <c r="L2056">
        <v>21</v>
      </c>
      <c r="M2056">
        <v>21</v>
      </c>
      <c r="N2056">
        <v>25</v>
      </c>
      <c r="P2056">
        <v>52</v>
      </c>
      <c r="Q2056">
        <v>30</v>
      </c>
      <c r="R2056">
        <v>1981</v>
      </c>
      <c r="U2056">
        <v>1981</v>
      </c>
      <c r="V2056">
        <v>7</v>
      </c>
      <c r="W2056">
        <v>5</v>
      </c>
      <c r="Z2056" t="s">
        <v>2293</v>
      </c>
      <c r="AA2056" t="s">
        <v>3532</v>
      </c>
      <c r="AC2056">
        <v>4</v>
      </c>
      <c r="AD2056">
        <v>3208162</v>
      </c>
      <c r="AE2056">
        <v>2019</v>
      </c>
    </row>
    <row r="2057" spans="1:31">
      <c r="A2057" t="s">
        <v>6729</v>
      </c>
      <c r="B2057">
        <v>44144</v>
      </c>
      <c r="C2057" t="s">
        <v>4906</v>
      </c>
      <c r="D2057">
        <v>0</v>
      </c>
      <c r="E2057">
        <v>533098</v>
      </c>
      <c r="F2057" t="s">
        <v>2297</v>
      </c>
      <c r="G2057">
        <v>359</v>
      </c>
      <c r="H2057">
        <v>65</v>
      </c>
      <c r="I2057">
        <v>400</v>
      </c>
      <c r="J2057">
        <v>78</v>
      </c>
      <c r="K2057">
        <v>81</v>
      </c>
      <c r="L2057">
        <v>26.5</v>
      </c>
      <c r="M2057">
        <v>28</v>
      </c>
      <c r="N2057">
        <v>9</v>
      </c>
      <c r="P2057">
        <v>538</v>
      </c>
      <c r="R2057">
        <v>1971</v>
      </c>
      <c r="U2057">
        <v>1971</v>
      </c>
      <c r="V2057">
        <v>3.9000000953674299</v>
      </c>
      <c r="W2057">
        <v>3</v>
      </c>
      <c r="Z2057" t="s">
        <v>2298</v>
      </c>
      <c r="AA2057" t="s">
        <v>2397</v>
      </c>
      <c r="AB2057" t="s">
        <v>2398</v>
      </c>
      <c r="AC2057">
        <v>5</v>
      </c>
      <c r="AD2057">
        <v>1544296</v>
      </c>
      <c r="AE2057">
        <v>2019</v>
      </c>
    </row>
    <row r="2058" spans="1:31">
      <c r="A2058" t="s">
        <v>6729</v>
      </c>
      <c r="B2058">
        <v>82352</v>
      </c>
      <c r="C2058" t="s">
        <v>3120</v>
      </c>
      <c r="D2058">
        <v>0</v>
      </c>
      <c r="E2058">
        <v>993357</v>
      </c>
      <c r="F2058" t="s">
        <v>2297</v>
      </c>
      <c r="G2058">
        <v>359</v>
      </c>
      <c r="H2058">
        <v>55</v>
      </c>
      <c r="I2058">
        <v>500</v>
      </c>
      <c r="J2058">
        <v>64.900000000000006</v>
      </c>
      <c r="K2058">
        <v>64.900000000000006</v>
      </c>
      <c r="L2058">
        <v>25.6</v>
      </c>
      <c r="M2058">
        <v>25.6</v>
      </c>
      <c r="P2058">
        <v>127</v>
      </c>
      <c r="R2058">
        <v>1993</v>
      </c>
      <c r="U2058">
        <v>1993</v>
      </c>
      <c r="V2058">
        <v>6.1999998092651296</v>
      </c>
      <c r="W2058">
        <v>2</v>
      </c>
      <c r="Z2058" t="s">
        <v>2298</v>
      </c>
      <c r="AA2058" t="s">
        <v>2397</v>
      </c>
      <c r="AB2058" t="s">
        <v>2398</v>
      </c>
      <c r="AC2058">
        <v>5</v>
      </c>
      <c r="AD2058">
        <v>1544296</v>
      </c>
      <c r="AE2058">
        <v>2019</v>
      </c>
    </row>
    <row r="2059" spans="1:31">
      <c r="A2059" t="s">
        <v>6729</v>
      </c>
      <c r="B2059">
        <v>68445</v>
      </c>
      <c r="C2059" t="s">
        <v>4907</v>
      </c>
      <c r="D2059">
        <v>0</v>
      </c>
      <c r="E2059">
        <v>239587</v>
      </c>
      <c r="F2059" t="s">
        <v>2378</v>
      </c>
      <c r="G2059">
        <v>359</v>
      </c>
      <c r="H2059">
        <v>12</v>
      </c>
      <c r="I2059">
        <v>120</v>
      </c>
      <c r="J2059">
        <v>39</v>
      </c>
      <c r="K2059">
        <v>39</v>
      </c>
      <c r="L2059">
        <v>14.6</v>
      </c>
      <c r="M2059">
        <v>14.6</v>
      </c>
      <c r="N2059">
        <v>15</v>
      </c>
      <c r="P2059">
        <v>49</v>
      </c>
      <c r="R2059">
        <v>1939</v>
      </c>
      <c r="U2059">
        <v>1939</v>
      </c>
      <c r="V2059">
        <v>5.5</v>
      </c>
      <c r="W2059">
        <v>5.5</v>
      </c>
      <c r="Z2059" t="s">
        <v>2303</v>
      </c>
      <c r="AA2059" t="s">
        <v>3286</v>
      </c>
      <c r="AC2059">
        <v>5</v>
      </c>
      <c r="AD2059">
        <v>4102279</v>
      </c>
      <c r="AE2059">
        <v>2019</v>
      </c>
    </row>
    <row r="2060" spans="1:31">
      <c r="A2060" t="s">
        <v>6729</v>
      </c>
      <c r="B2060">
        <v>49976</v>
      </c>
      <c r="C2060" t="s">
        <v>4908</v>
      </c>
      <c r="D2060">
        <v>0</v>
      </c>
      <c r="E2060">
        <v>671219</v>
      </c>
      <c r="F2060" t="s">
        <v>2297</v>
      </c>
      <c r="G2060">
        <v>359</v>
      </c>
      <c r="H2060">
        <v>12</v>
      </c>
      <c r="I2060">
        <v>240</v>
      </c>
      <c r="J2060">
        <v>42</v>
      </c>
      <c r="K2060">
        <v>50</v>
      </c>
      <c r="L2060">
        <v>14</v>
      </c>
      <c r="M2060">
        <v>14.3</v>
      </c>
      <c r="N2060">
        <v>21</v>
      </c>
      <c r="P2060">
        <v>61</v>
      </c>
      <c r="R2060">
        <v>1983</v>
      </c>
      <c r="U2060">
        <v>1983</v>
      </c>
      <c r="V2060">
        <v>1</v>
      </c>
      <c r="W2060">
        <v>1</v>
      </c>
      <c r="Z2060" t="s">
        <v>2303</v>
      </c>
      <c r="AA2060" t="s">
        <v>3286</v>
      </c>
      <c r="AC2060">
        <v>5</v>
      </c>
      <c r="AD2060">
        <v>4102279</v>
      </c>
      <c r="AE2060">
        <v>2019</v>
      </c>
    </row>
    <row r="2061" spans="1:31">
      <c r="A2061" t="s">
        <v>6729</v>
      </c>
      <c r="B2061">
        <v>40229</v>
      </c>
      <c r="C2061" t="s">
        <v>4909</v>
      </c>
      <c r="D2061">
        <v>0</v>
      </c>
      <c r="E2061">
        <v>558281</v>
      </c>
      <c r="F2061" t="s">
        <v>2292</v>
      </c>
      <c r="G2061">
        <v>422</v>
      </c>
      <c r="H2061">
        <v>67</v>
      </c>
      <c r="I2061">
        <v>1200</v>
      </c>
      <c r="J2061">
        <v>103.9</v>
      </c>
      <c r="K2061">
        <v>110</v>
      </c>
      <c r="L2061">
        <v>25</v>
      </c>
      <c r="M2061">
        <v>25</v>
      </c>
      <c r="N2061">
        <v>30</v>
      </c>
      <c r="P2061">
        <v>17</v>
      </c>
      <c r="Q2061">
        <v>99</v>
      </c>
      <c r="R2061">
        <v>1974</v>
      </c>
      <c r="U2061">
        <v>1974</v>
      </c>
      <c r="V2061">
        <v>9</v>
      </c>
      <c r="W2061">
        <v>6</v>
      </c>
      <c r="Z2061" t="s">
        <v>2293</v>
      </c>
      <c r="AA2061" t="s">
        <v>2431</v>
      </c>
      <c r="AB2061" t="s">
        <v>2432</v>
      </c>
      <c r="AC2061">
        <v>4</v>
      </c>
      <c r="AD2061">
        <v>3207839</v>
      </c>
      <c r="AE2061">
        <v>2019</v>
      </c>
    </row>
    <row r="2062" spans="1:31">
      <c r="A2062" t="s">
        <v>6729</v>
      </c>
      <c r="B2062">
        <v>75156</v>
      </c>
      <c r="C2062" t="s">
        <v>4910</v>
      </c>
      <c r="D2062">
        <v>0</v>
      </c>
      <c r="E2062">
        <v>643642</v>
      </c>
      <c r="F2062" t="s">
        <v>2292</v>
      </c>
      <c r="G2062">
        <v>422</v>
      </c>
      <c r="H2062">
        <v>65</v>
      </c>
      <c r="I2062">
        <v>1200</v>
      </c>
      <c r="J2062">
        <v>98.8</v>
      </c>
      <c r="K2062">
        <v>110</v>
      </c>
      <c r="L2062">
        <v>26</v>
      </c>
      <c r="M2062">
        <v>26</v>
      </c>
      <c r="N2062">
        <v>30</v>
      </c>
      <c r="P2062">
        <v>32</v>
      </c>
      <c r="Q2062">
        <v>66</v>
      </c>
      <c r="R2062">
        <v>1981</v>
      </c>
      <c r="U2062">
        <v>1981</v>
      </c>
      <c r="V2062">
        <v>7.5</v>
      </c>
      <c r="W2062">
        <v>7</v>
      </c>
      <c r="Z2062" t="s">
        <v>2293</v>
      </c>
      <c r="AA2062" t="s">
        <v>2431</v>
      </c>
      <c r="AB2062" t="s">
        <v>2432</v>
      </c>
      <c r="AC2062">
        <v>4</v>
      </c>
      <c r="AD2062">
        <v>3207839</v>
      </c>
      <c r="AE2062">
        <v>2019</v>
      </c>
    </row>
    <row r="2063" spans="1:31">
      <c r="A2063" t="s">
        <v>6729</v>
      </c>
      <c r="B2063">
        <v>50060</v>
      </c>
      <c r="C2063" t="s">
        <v>4911</v>
      </c>
      <c r="D2063">
        <v>0</v>
      </c>
      <c r="E2063">
        <v>610216</v>
      </c>
      <c r="F2063" t="s">
        <v>2292</v>
      </c>
      <c r="G2063">
        <v>422</v>
      </c>
      <c r="H2063">
        <v>63</v>
      </c>
      <c r="I2063">
        <v>1200</v>
      </c>
      <c r="J2063">
        <v>100.5</v>
      </c>
      <c r="K2063">
        <v>120</v>
      </c>
      <c r="L2063">
        <v>26</v>
      </c>
      <c r="M2063">
        <v>26</v>
      </c>
      <c r="N2063">
        <v>30</v>
      </c>
      <c r="P2063">
        <v>19</v>
      </c>
      <c r="Q2063">
        <v>70</v>
      </c>
      <c r="R2063">
        <v>1979</v>
      </c>
      <c r="U2063">
        <v>1979</v>
      </c>
      <c r="V2063">
        <v>9</v>
      </c>
      <c r="W2063">
        <v>6</v>
      </c>
      <c r="Z2063" t="s">
        <v>2293</v>
      </c>
      <c r="AA2063" t="s">
        <v>2431</v>
      </c>
      <c r="AB2063" t="s">
        <v>2432</v>
      </c>
      <c r="AC2063">
        <v>4</v>
      </c>
      <c r="AD2063">
        <v>3207839</v>
      </c>
      <c r="AE2063">
        <v>2019</v>
      </c>
    </row>
    <row r="2064" spans="1:31">
      <c r="A2064" t="s">
        <v>6729</v>
      </c>
      <c r="B2064">
        <v>61389</v>
      </c>
      <c r="C2064" t="s">
        <v>4912</v>
      </c>
      <c r="D2064">
        <v>0</v>
      </c>
      <c r="E2064">
        <v>537650</v>
      </c>
      <c r="F2064" t="s">
        <v>2343</v>
      </c>
      <c r="G2064">
        <v>422</v>
      </c>
      <c r="H2064">
        <v>8</v>
      </c>
      <c r="I2064">
        <v>420</v>
      </c>
      <c r="J2064">
        <v>32.200000000000003</v>
      </c>
      <c r="K2064">
        <v>34</v>
      </c>
      <c r="L2064">
        <v>11</v>
      </c>
      <c r="M2064">
        <v>11</v>
      </c>
      <c r="N2064">
        <v>20</v>
      </c>
      <c r="P2064">
        <v>14</v>
      </c>
      <c r="Q2064">
        <v>12</v>
      </c>
      <c r="R2064">
        <v>1972</v>
      </c>
      <c r="U2064">
        <v>1972</v>
      </c>
      <c r="V2064">
        <v>4.9000000953674299</v>
      </c>
      <c r="W2064">
        <v>1.5</v>
      </c>
      <c r="Z2064" t="s">
        <v>4913</v>
      </c>
      <c r="AA2064" t="s">
        <v>3019</v>
      </c>
      <c r="AC2064">
        <v>4</v>
      </c>
      <c r="AD2064">
        <v>3009622</v>
      </c>
      <c r="AE2064">
        <v>2019</v>
      </c>
    </row>
    <row r="2065" spans="1:31">
      <c r="A2065" t="s">
        <v>6729</v>
      </c>
      <c r="B2065">
        <v>49110</v>
      </c>
      <c r="C2065" t="s">
        <v>4914</v>
      </c>
      <c r="D2065">
        <v>0</v>
      </c>
      <c r="E2065">
        <v>1202101</v>
      </c>
      <c r="F2065" t="s">
        <v>2709</v>
      </c>
      <c r="G2065">
        <v>351</v>
      </c>
      <c r="H2065">
        <v>45</v>
      </c>
      <c r="I2065">
        <v>810</v>
      </c>
      <c r="J2065">
        <v>64.900000000000006</v>
      </c>
      <c r="K2065">
        <v>64.900000000000006</v>
      </c>
      <c r="L2065">
        <v>30</v>
      </c>
      <c r="M2065">
        <v>30</v>
      </c>
      <c r="P2065">
        <v>153</v>
      </c>
      <c r="R2065">
        <v>2007</v>
      </c>
      <c r="U2065">
        <v>2007</v>
      </c>
      <c r="V2065">
        <v>7.5</v>
      </c>
      <c r="W2065">
        <v>7.5</v>
      </c>
      <c r="Z2065" t="s">
        <v>2457</v>
      </c>
      <c r="AA2065" t="s">
        <v>2535</v>
      </c>
      <c r="AB2065" t="s">
        <v>2536</v>
      </c>
      <c r="AC2065">
        <v>5</v>
      </c>
      <c r="AD2065">
        <v>4207960</v>
      </c>
      <c r="AE2065">
        <v>2019</v>
      </c>
    </row>
    <row r="2066" spans="1:31">
      <c r="A2066" t="s">
        <v>6729</v>
      </c>
      <c r="B2066">
        <v>82686</v>
      </c>
      <c r="C2066" t="s">
        <v>3581</v>
      </c>
      <c r="D2066">
        <v>0</v>
      </c>
      <c r="E2066">
        <v>607437</v>
      </c>
      <c r="F2066" t="s">
        <v>2709</v>
      </c>
      <c r="G2066">
        <v>351</v>
      </c>
      <c r="H2066">
        <v>91</v>
      </c>
      <c r="I2066">
        <v>900</v>
      </c>
      <c r="J2066">
        <v>78</v>
      </c>
      <c r="K2066">
        <v>78</v>
      </c>
      <c r="L2066">
        <v>22</v>
      </c>
      <c r="M2066">
        <v>22</v>
      </c>
      <c r="N2066">
        <v>30</v>
      </c>
      <c r="P2066">
        <v>12</v>
      </c>
      <c r="Q2066">
        <v>112</v>
      </c>
      <c r="R2066">
        <v>1978</v>
      </c>
      <c r="U2066">
        <v>1978</v>
      </c>
      <c r="V2066">
        <v>6</v>
      </c>
      <c r="W2066">
        <v>5</v>
      </c>
      <c r="Z2066" t="s">
        <v>2509</v>
      </c>
      <c r="AA2066" t="s">
        <v>2579</v>
      </c>
      <c r="AC2066">
        <v>5</v>
      </c>
      <c r="AD2066">
        <v>3808429</v>
      </c>
      <c r="AE2066">
        <v>2019</v>
      </c>
    </row>
    <row r="2067" spans="1:31">
      <c r="A2067" t="s">
        <v>6729</v>
      </c>
      <c r="B2067">
        <v>36014</v>
      </c>
      <c r="C2067" t="s">
        <v>4915</v>
      </c>
      <c r="D2067">
        <v>0</v>
      </c>
      <c r="E2067">
        <v>530021</v>
      </c>
      <c r="F2067" t="s">
        <v>2709</v>
      </c>
      <c r="G2067">
        <v>351</v>
      </c>
      <c r="H2067">
        <v>39</v>
      </c>
      <c r="I2067">
        <v>750</v>
      </c>
      <c r="J2067">
        <v>61.6</v>
      </c>
      <c r="K2067">
        <v>65.5</v>
      </c>
      <c r="L2067">
        <v>18.2</v>
      </c>
      <c r="M2067">
        <v>18.2</v>
      </c>
      <c r="N2067">
        <v>30</v>
      </c>
      <c r="P2067">
        <v>20</v>
      </c>
      <c r="Q2067">
        <v>57</v>
      </c>
      <c r="R2067">
        <v>1970</v>
      </c>
      <c r="S2067" t="s">
        <v>2344</v>
      </c>
      <c r="T2067">
        <v>1990</v>
      </c>
      <c r="U2067">
        <v>1990</v>
      </c>
      <c r="V2067">
        <v>5</v>
      </c>
      <c r="W2067">
        <v>4</v>
      </c>
      <c r="Z2067" t="s">
        <v>2509</v>
      </c>
      <c r="AA2067" t="s">
        <v>2579</v>
      </c>
      <c r="AC2067">
        <v>5</v>
      </c>
      <c r="AD2067">
        <v>3808429</v>
      </c>
      <c r="AE2067">
        <v>2019</v>
      </c>
    </row>
    <row r="2068" spans="1:31">
      <c r="A2068" t="s">
        <v>6729</v>
      </c>
      <c r="B2068">
        <v>40931</v>
      </c>
      <c r="C2068" t="s">
        <v>4916</v>
      </c>
      <c r="D2068">
        <v>0</v>
      </c>
      <c r="E2068">
        <v>265598</v>
      </c>
      <c r="F2068" t="s">
        <v>2446</v>
      </c>
      <c r="G2068">
        <v>351</v>
      </c>
      <c r="H2068">
        <v>8</v>
      </c>
      <c r="I2068">
        <v>220</v>
      </c>
      <c r="J2068">
        <v>60.8</v>
      </c>
      <c r="K2068">
        <v>64.5</v>
      </c>
      <c r="L2068">
        <v>21.1</v>
      </c>
      <c r="M2068">
        <v>21.1</v>
      </c>
      <c r="N2068">
        <v>23.5</v>
      </c>
      <c r="P2068">
        <v>230</v>
      </c>
      <c r="Q2068">
        <v>6</v>
      </c>
      <c r="R2068">
        <v>1953</v>
      </c>
      <c r="U2068">
        <v>1953</v>
      </c>
      <c r="V2068">
        <v>6.5</v>
      </c>
      <c r="W2068">
        <v>5.5</v>
      </c>
      <c r="Z2068" t="s">
        <v>2452</v>
      </c>
      <c r="AC2068">
        <v>5</v>
      </c>
      <c r="AD2068">
        <v>108342</v>
      </c>
      <c r="AE2068">
        <v>2019</v>
      </c>
    </row>
    <row r="2069" spans="1:31">
      <c r="A2069" t="s">
        <v>6729</v>
      </c>
      <c r="B2069">
        <v>69568</v>
      </c>
      <c r="C2069" t="s">
        <v>4917</v>
      </c>
      <c r="D2069">
        <v>0</v>
      </c>
      <c r="E2069">
        <v>910697</v>
      </c>
      <c r="F2069" t="s">
        <v>2288</v>
      </c>
      <c r="G2069">
        <v>329</v>
      </c>
      <c r="H2069">
        <v>50</v>
      </c>
      <c r="I2069">
        <v>1400</v>
      </c>
      <c r="J2069">
        <v>96.2</v>
      </c>
      <c r="K2069">
        <v>116</v>
      </c>
      <c r="L2069">
        <v>34</v>
      </c>
      <c r="M2069">
        <v>34</v>
      </c>
      <c r="N2069">
        <v>32</v>
      </c>
      <c r="P2069">
        <v>149</v>
      </c>
      <c r="Q2069">
        <v>50</v>
      </c>
      <c r="R2069">
        <v>1987</v>
      </c>
      <c r="U2069">
        <v>1987</v>
      </c>
      <c r="V2069">
        <v>7.0999999046325604</v>
      </c>
      <c r="W2069">
        <v>6</v>
      </c>
      <c r="Z2069" t="s">
        <v>3302</v>
      </c>
      <c r="AA2069" t="s">
        <v>3070</v>
      </c>
      <c r="AC2069">
        <v>3</v>
      </c>
      <c r="AD2069">
        <v>2203731</v>
      </c>
      <c r="AE2069">
        <v>2019</v>
      </c>
    </row>
    <row r="2070" spans="1:31">
      <c r="A2070" t="s">
        <v>6729</v>
      </c>
      <c r="B2070">
        <v>19526</v>
      </c>
      <c r="C2070" t="s">
        <v>4918</v>
      </c>
      <c r="D2070">
        <v>0</v>
      </c>
      <c r="E2070">
        <v>520828</v>
      </c>
      <c r="F2070" t="s">
        <v>2288</v>
      </c>
      <c r="G2070">
        <v>329</v>
      </c>
      <c r="H2070">
        <v>65</v>
      </c>
      <c r="I2070">
        <v>680</v>
      </c>
      <c r="J2070">
        <v>88.3</v>
      </c>
      <c r="K2070">
        <v>108</v>
      </c>
      <c r="L2070">
        <v>33</v>
      </c>
      <c r="M2070">
        <v>34.299999999999997</v>
      </c>
      <c r="N2070">
        <v>28</v>
      </c>
      <c r="P2070">
        <v>149</v>
      </c>
      <c r="Q2070">
        <v>50</v>
      </c>
      <c r="R2070">
        <v>1969</v>
      </c>
      <c r="U2070">
        <v>1969</v>
      </c>
      <c r="V2070">
        <v>7.3000001907348597</v>
      </c>
      <c r="W2070">
        <v>6.8000001907348597</v>
      </c>
      <c r="Z2070" t="s">
        <v>3302</v>
      </c>
      <c r="AA2070" t="s">
        <v>3070</v>
      </c>
      <c r="AC2070">
        <v>3</v>
      </c>
      <c r="AD2070">
        <v>2203731</v>
      </c>
      <c r="AE2070">
        <v>2019</v>
      </c>
    </row>
    <row r="2071" spans="1:31">
      <c r="A2071" t="s">
        <v>6729</v>
      </c>
      <c r="B2071">
        <v>62632</v>
      </c>
      <c r="C2071" t="s">
        <v>4919</v>
      </c>
      <c r="D2071">
        <v>0</v>
      </c>
      <c r="E2071">
        <v>529758</v>
      </c>
      <c r="F2071" t="s">
        <v>2288</v>
      </c>
      <c r="G2071">
        <v>329</v>
      </c>
      <c r="H2071">
        <v>63</v>
      </c>
      <c r="I2071">
        <v>880</v>
      </c>
      <c r="J2071">
        <v>113.6</v>
      </c>
      <c r="K2071">
        <v>140</v>
      </c>
      <c r="L2071">
        <v>34</v>
      </c>
      <c r="M2071">
        <v>40</v>
      </c>
      <c r="N2071">
        <v>43</v>
      </c>
      <c r="P2071">
        <v>149</v>
      </c>
      <c r="R2071">
        <v>1970</v>
      </c>
      <c r="U2071">
        <v>1970</v>
      </c>
      <c r="V2071">
        <v>7</v>
      </c>
      <c r="W2071">
        <v>3.5</v>
      </c>
      <c r="Z2071" t="s">
        <v>3302</v>
      </c>
      <c r="AA2071" t="s">
        <v>3070</v>
      </c>
      <c r="AC2071">
        <v>3</v>
      </c>
      <c r="AD2071">
        <v>2203731</v>
      </c>
      <c r="AE2071">
        <v>2019</v>
      </c>
    </row>
    <row r="2072" spans="1:31">
      <c r="A2072" t="s">
        <v>6729</v>
      </c>
      <c r="B2072">
        <v>146</v>
      </c>
      <c r="C2072" t="s">
        <v>4920</v>
      </c>
      <c r="D2072">
        <v>0</v>
      </c>
      <c r="E2072">
        <v>971295</v>
      </c>
      <c r="F2072" t="s">
        <v>2288</v>
      </c>
      <c r="G2072">
        <v>329</v>
      </c>
      <c r="H2072">
        <v>46</v>
      </c>
      <c r="I2072">
        <v>1460</v>
      </c>
      <c r="J2072">
        <v>138</v>
      </c>
      <c r="K2072">
        <v>170</v>
      </c>
      <c r="L2072">
        <v>33</v>
      </c>
      <c r="M2072">
        <v>45</v>
      </c>
      <c r="N2072">
        <v>25</v>
      </c>
      <c r="P2072">
        <v>149</v>
      </c>
      <c r="Q2072">
        <v>40</v>
      </c>
      <c r="R2072">
        <v>1991</v>
      </c>
      <c r="U2072">
        <v>1991</v>
      </c>
      <c r="V2072">
        <v>7</v>
      </c>
      <c r="W2072">
        <v>5</v>
      </c>
      <c r="Z2072" t="s">
        <v>3302</v>
      </c>
      <c r="AA2072" t="s">
        <v>3070</v>
      </c>
      <c r="AC2072">
        <v>3</v>
      </c>
      <c r="AD2072">
        <v>2203731</v>
      </c>
      <c r="AE2072">
        <v>2019</v>
      </c>
    </row>
    <row r="2073" spans="1:31">
      <c r="A2073" t="s">
        <v>6729</v>
      </c>
      <c r="B2073">
        <v>80206</v>
      </c>
      <c r="C2073" t="s">
        <v>4921</v>
      </c>
      <c r="D2073">
        <v>0</v>
      </c>
      <c r="E2073">
        <v>264207</v>
      </c>
      <c r="F2073" t="s">
        <v>2851</v>
      </c>
      <c r="G2073">
        <v>229</v>
      </c>
      <c r="H2073">
        <v>9372</v>
      </c>
      <c r="I2073">
        <v>7000</v>
      </c>
      <c r="J2073">
        <v>749.5</v>
      </c>
      <c r="K2073">
        <v>767</v>
      </c>
      <c r="L2073">
        <v>70</v>
      </c>
      <c r="M2073">
        <v>70</v>
      </c>
      <c r="N2073">
        <v>96.5</v>
      </c>
      <c r="Q2073">
        <v>28400</v>
      </c>
      <c r="R2073">
        <v>1952</v>
      </c>
      <c r="U2073">
        <v>1952</v>
      </c>
      <c r="V2073">
        <v>27</v>
      </c>
      <c r="W2073">
        <v>19</v>
      </c>
      <c r="X2073" t="s">
        <v>2859</v>
      </c>
      <c r="Z2073" t="s">
        <v>2495</v>
      </c>
      <c r="AA2073" t="s">
        <v>4922</v>
      </c>
      <c r="AC2073">
        <v>3</v>
      </c>
      <c r="AD2073">
        <v>2491798</v>
      </c>
      <c r="AE2073">
        <v>2019</v>
      </c>
    </row>
    <row r="2074" spans="1:31">
      <c r="A2074" t="s">
        <v>6729</v>
      </c>
      <c r="B2074">
        <v>81174</v>
      </c>
      <c r="C2074" t="s">
        <v>4923</v>
      </c>
      <c r="D2074">
        <v>0</v>
      </c>
      <c r="E2074">
        <v>264349</v>
      </c>
      <c r="F2074" t="s">
        <v>2851</v>
      </c>
      <c r="G2074">
        <v>229</v>
      </c>
      <c r="H2074">
        <v>9332</v>
      </c>
      <c r="I2074">
        <v>7000</v>
      </c>
      <c r="J2074">
        <v>749.5</v>
      </c>
      <c r="K2074">
        <v>767</v>
      </c>
      <c r="L2074">
        <v>70</v>
      </c>
      <c r="M2074">
        <v>70</v>
      </c>
      <c r="N2074">
        <v>96.5</v>
      </c>
      <c r="Q2074">
        <v>28400</v>
      </c>
      <c r="R2074">
        <v>1952</v>
      </c>
      <c r="U2074">
        <v>1952</v>
      </c>
      <c r="V2074">
        <v>27</v>
      </c>
      <c r="W2074">
        <v>19</v>
      </c>
      <c r="X2074" t="s">
        <v>2859</v>
      </c>
      <c r="Z2074" t="s">
        <v>2495</v>
      </c>
      <c r="AA2074" t="s">
        <v>4922</v>
      </c>
      <c r="AC2074">
        <v>3</v>
      </c>
      <c r="AD2074">
        <v>2491798</v>
      </c>
      <c r="AE2074">
        <v>2019</v>
      </c>
    </row>
    <row r="2075" spans="1:31">
      <c r="A2075" t="s">
        <v>6729</v>
      </c>
      <c r="B2075">
        <v>50793</v>
      </c>
      <c r="C2075" t="s">
        <v>4924</v>
      </c>
      <c r="D2075">
        <v>0</v>
      </c>
      <c r="E2075">
        <v>621104</v>
      </c>
      <c r="F2075" t="s">
        <v>2851</v>
      </c>
      <c r="G2075">
        <v>229</v>
      </c>
      <c r="H2075">
        <v>28553</v>
      </c>
      <c r="I2075">
        <v>19260</v>
      </c>
      <c r="J2075">
        <v>990</v>
      </c>
      <c r="K2075">
        <v>1004</v>
      </c>
      <c r="L2075">
        <v>105</v>
      </c>
      <c r="M2075">
        <v>105</v>
      </c>
      <c r="N2075">
        <v>124.5</v>
      </c>
      <c r="Q2075">
        <v>66000</v>
      </c>
      <c r="R2075">
        <v>1980</v>
      </c>
      <c r="U2075">
        <v>1980</v>
      </c>
      <c r="V2075">
        <v>32</v>
      </c>
      <c r="W2075">
        <v>26</v>
      </c>
      <c r="X2075" t="s">
        <v>2859</v>
      </c>
      <c r="Z2075" t="s">
        <v>2495</v>
      </c>
      <c r="AA2075" t="s">
        <v>4922</v>
      </c>
      <c r="AC2075">
        <v>3</v>
      </c>
      <c r="AD2075">
        <v>2491798</v>
      </c>
      <c r="AE2075">
        <v>2019</v>
      </c>
    </row>
    <row r="2076" spans="1:31">
      <c r="A2076" t="s">
        <v>6729</v>
      </c>
      <c r="B2076">
        <v>35927</v>
      </c>
      <c r="C2076" t="s">
        <v>4925</v>
      </c>
      <c r="D2076">
        <v>0</v>
      </c>
      <c r="E2076">
        <v>600648</v>
      </c>
      <c r="F2076" t="s">
        <v>2851</v>
      </c>
      <c r="G2076">
        <v>229</v>
      </c>
      <c r="H2076">
        <v>30690</v>
      </c>
      <c r="I2076">
        <v>19500</v>
      </c>
      <c r="J2076">
        <v>990</v>
      </c>
      <c r="K2076">
        <v>1004</v>
      </c>
      <c r="L2076">
        <v>105</v>
      </c>
      <c r="M2076">
        <v>105</v>
      </c>
      <c r="N2076">
        <v>125.3</v>
      </c>
      <c r="Q2076">
        <v>66000</v>
      </c>
      <c r="R2076">
        <v>1979</v>
      </c>
      <c r="U2076">
        <v>1979</v>
      </c>
      <c r="V2076">
        <v>32</v>
      </c>
      <c r="W2076">
        <v>26</v>
      </c>
      <c r="X2076" t="s">
        <v>2859</v>
      </c>
      <c r="Z2076" t="s">
        <v>2495</v>
      </c>
      <c r="AA2076" t="s">
        <v>4922</v>
      </c>
      <c r="AC2076">
        <v>3</v>
      </c>
      <c r="AD2076">
        <v>2491798</v>
      </c>
      <c r="AE2076">
        <v>2019</v>
      </c>
    </row>
    <row r="2077" spans="1:31">
      <c r="A2077" t="s">
        <v>6729</v>
      </c>
      <c r="B2077">
        <v>54080</v>
      </c>
      <c r="C2077" t="s">
        <v>4926</v>
      </c>
      <c r="D2077">
        <v>0</v>
      </c>
      <c r="E2077">
        <v>633579</v>
      </c>
      <c r="F2077" t="s">
        <v>2851</v>
      </c>
      <c r="G2077">
        <v>229</v>
      </c>
      <c r="H2077">
        <v>11106</v>
      </c>
      <c r="I2077">
        <v>7000</v>
      </c>
      <c r="J2077">
        <v>625</v>
      </c>
      <c r="K2077">
        <v>634.9</v>
      </c>
      <c r="L2077">
        <v>68</v>
      </c>
      <c r="M2077">
        <v>68</v>
      </c>
      <c r="N2077">
        <v>109</v>
      </c>
      <c r="Q2077">
        <v>28600</v>
      </c>
      <c r="R2077">
        <v>1981</v>
      </c>
      <c r="U2077">
        <v>1981</v>
      </c>
      <c r="V2077">
        <v>28.399999618530199</v>
      </c>
      <c r="W2077">
        <v>12</v>
      </c>
      <c r="X2077" t="s">
        <v>2859</v>
      </c>
      <c r="Y2077" t="s">
        <v>2858</v>
      </c>
      <c r="Z2077" t="s">
        <v>2495</v>
      </c>
      <c r="AA2077" t="s">
        <v>4922</v>
      </c>
      <c r="AC2077">
        <v>3</v>
      </c>
      <c r="AD2077">
        <v>2491798</v>
      </c>
      <c r="AE2077">
        <v>2019</v>
      </c>
    </row>
    <row r="2078" spans="1:31">
      <c r="A2078" t="s">
        <v>6729</v>
      </c>
      <c r="B2078">
        <v>83573</v>
      </c>
      <c r="C2078" t="s">
        <v>4927</v>
      </c>
      <c r="D2078">
        <v>0</v>
      </c>
      <c r="E2078">
        <v>264136</v>
      </c>
      <c r="F2078" t="s">
        <v>2851</v>
      </c>
      <c r="G2078">
        <v>229</v>
      </c>
      <c r="H2078">
        <v>11330</v>
      </c>
      <c r="I2078">
        <v>7000</v>
      </c>
      <c r="J2078">
        <v>752</v>
      </c>
      <c r="K2078">
        <v>768.3</v>
      </c>
      <c r="L2078">
        <v>72</v>
      </c>
      <c r="M2078">
        <v>72</v>
      </c>
      <c r="N2078">
        <v>106</v>
      </c>
      <c r="Q2078">
        <v>28600</v>
      </c>
      <c r="R2078">
        <v>1952</v>
      </c>
      <c r="U2078">
        <v>1952</v>
      </c>
      <c r="V2078">
        <v>27.399999618530199</v>
      </c>
      <c r="W2078">
        <v>19</v>
      </c>
      <c r="X2078" t="s">
        <v>2859</v>
      </c>
      <c r="Z2078" t="s">
        <v>2495</v>
      </c>
      <c r="AA2078" t="s">
        <v>4922</v>
      </c>
      <c r="AC2078">
        <v>3</v>
      </c>
      <c r="AD2078">
        <v>2491798</v>
      </c>
      <c r="AE2078">
        <v>2019</v>
      </c>
    </row>
    <row r="2079" spans="1:31">
      <c r="A2079" t="s">
        <v>6729</v>
      </c>
      <c r="B2079">
        <v>85748</v>
      </c>
      <c r="C2079" t="s">
        <v>4928</v>
      </c>
      <c r="D2079">
        <v>0</v>
      </c>
      <c r="E2079">
        <v>263699</v>
      </c>
      <c r="F2079" t="s">
        <v>2851</v>
      </c>
      <c r="G2079">
        <v>229</v>
      </c>
      <c r="H2079">
        <v>9372</v>
      </c>
      <c r="I2079">
        <v>7000</v>
      </c>
      <c r="J2079">
        <v>749.5</v>
      </c>
      <c r="K2079">
        <v>767</v>
      </c>
      <c r="L2079">
        <v>70</v>
      </c>
      <c r="M2079">
        <v>70</v>
      </c>
      <c r="N2079">
        <v>96.5</v>
      </c>
      <c r="Q2079">
        <v>28400</v>
      </c>
      <c r="R2079">
        <v>1952</v>
      </c>
      <c r="U2079">
        <v>1952</v>
      </c>
      <c r="V2079">
        <v>27</v>
      </c>
      <c r="W2079">
        <v>19</v>
      </c>
      <c r="X2079" t="s">
        <v>2859</v>
      </c>
      <c r="Z2079" t="s">
        <v>2495</v>
      </c>
      <c r="AA2079" t="s">
        <v>4922</v>
      </c>
      <c r="AC2079">
        <v>3</v>
      </c>
      <c r="AD2079">
        <v>2491798</v>
      </c>
      <c r="AE2079">
        <v>2019</v>
      </c>
    </row>
    <row r="2080" spans="1:31">
      <c r="A2080" t="s">
        <v>6729</v>
      </c>
      <c r="B2080">
        <v>23758</v>
      </c>
      <c r="C2080" t="s">
        <v>4929</v>
      </c>
      <c r="D2080">
        <v>0</v>
      </c>
      <c r="E2080">
        <v>533062</v>
      </c>
      <c r="F2080" t="s">
        <v>2851</v>
      </c>
      <c r="G2080">
        <v>229</v>
      </c>
      <c r="H2080">
        <v>14114</v>
      </c>
      <c r="I2080">
        <v>15000</v>
      </c>
      <c r="J2080">
        <v>833</v>
      </c>
      <c r="K2080">
        <v>858</v>
      </c>
      <c r="L2080">
        <v>105</v>
      </c>
      <c r="M2080">
        <v>105</v>
      </c>
      <c r="N2080">
        <v>100</v>
      </c>
      <c r="Q2080">
        <v>49200</v>
      </c>
      <c r="R2080">
        <v>1972</v>
      </c>
      <c r="U2080">
        <v>1972</v>
      </c>
      <c r="V2080">
        <v>27.899999618530199</v>
      </c>
      <c r="W2080">
        <v>20</v>
      </c>
      <c r="X2080" t="s">
        <v>2859</v>
      </c>
      <c r="Z2080" t="s">
        <v>2495</v>
      </c>
      <c r="AA2080" t="s">
        <v>4922</v>
      </c>
      <c r="AC2080">
        <v>3</v>
      </c>
      <c r="AD2080">
        <v>2491798</v>
      </c>
      <c r="AE2080">
        <v>2019</v>
      </c>
    </row>
    <row r="2081" spans="1:31">
      <c r="A2081" t="s">
        <v>6729</v>
      </c>
      <c r="B2081">
        <v>75528</v>
      </c>
      <c r="C2081" t="s">
        <v>4930</v>
      </c>
      <c r="D2081">
        <v>0</v>
      </c>
      <c r="E2081">
        <v>679936</v>
      </c>
      <c r="F2081" t="s">
        <v>2334</v>
      </c>
      <c r="G2081">
        <v>359</v>
      </c>
      <c r="H2081">
        <v>31</v>
      </c>
      <c r="I2081">
        <v>600</v>
      </c>
      <c r="J2081">
        <v>64.7</v>
      </c>
      <c r="K2081">
        <v>64.7</v>
      </c>
      <c r="L2081">
        <v>19</v>
      </c>
      <c r="M2081">
        <v>19</v>
      </c>
      <c r="N2081">
        <v>30</v>
      </c>
      <c r="P2081">
        <v>140</v>
      </c>
      <c r="R2081">
        <v>1984</v>
      </c>
      <c r="U2081">
        <v>1984</v>
      </c>
      <c r="V2081">
        <v>4.5</v>
      </c>
      <c r="W2081">
        <v>3</v>
      </c>
      <c r="Z2081" t="s">
        <v>2298</v>
      </c>
      <c r="AA2081" t="s">
        <v>4931</v>
      </c>
      <c r="AC2081">
        <v>5</v>
      </c>
      <c r="AD2081">
        <v>1504701</v>
      </c>
      <c r="AE2081">
        <v>2019</v>
      </c>
    </row>
    <row r="2082" spans="1:31">
      <c r="A2082" t="s">
        <v>6729</v>
      </c>
      <c r="B2082">
        <v>47582</v>
      </c>
      <c r="C2082" t="s">
        <v>4932</v>
      </c>
      <c r="D2082">
        <v>0</v>
      </c>
      <c r="E2082">
        <v>1150249</v>
      </c>
      <c r="F2082" t="s">
        <v>2307</v>
      </c>
      <c r="G2082">
        <v>329</v>
      </c>
      <c r="H2082">
        <v>63</v>
      </c>
      <c r="I2082">
        <v>7200</v>
      </c>
      <c r="J2082">
        <v>140</v>
      </c>
      <c r="K2082">
        <v>140</v>
      </c>
      <c r="L2082">
        <v>34</v>
      </c>
      <c r="M2082">
        <v>34</v>
      </c>
      <c r="P2082">
        <v>377</v>
      </c>
      <c r="R2082">
        <v>2004</v>
      </c>
      <c r="U2082">
        <v>2004</v>
      </c>
      <c r="V2082">
        <v>4.5</v>
      </c>
      <c r="W2082">
        <v>4.5</v>
      </c>
      <c r="Z2082" t="s">
        <v>2298</v>
      </c>
      <c r="AA2082" t="s">
        <v>4933</v>
      </c>
      <c r="AB2082" t="s">
        <v>2367</v>
      </c>
      <c r="AC2082">
        <v>5</v>
      </c>
      <c r="AD2082">
        <v>1502424</v>
      </c>
      <c r="AE2082">
        <v>2019</v>
      </c>
    </row>
    <row r="2083" spans="1:31">
      <c r="A2083" t="s">
        <v>6729</v>
      </c>
      <c r="B2083">
        <v>48659</v>
      </c>
      <c r="C2083" t="s">
        <v>4934</v>
      </c>
      <c r="D2083">
        <v>0</v>
      </c>
      <c r="E2083">
        <v>1180921</v>
      </c>
      <c r="F2083" t="s">
        <v>2307</v>
      </c>
      <c r="G2083">
        <v>329</v>
      </c>
      <c r="H2083">
        <v>62</v>
      </c>
      <c r="I2083">
        <v>12800</v>
      </c>
      <c r="J2083">
        <v>155.5</v>
      </c>
      <c r="K2083">
        <v>155.5</v>
      </c>
      <c r="L2083">
        <v>38</v>
      </c>
      <c r="M2083">
        <v>38</v>
      </c>
      <c r="N2083">
        <v>53</v>
      </c>
      <c r="P2083">
        <v>511</v>
      </c>
      <c r="R2083">
        <v>2006</v>
      </c>
      <c r="U2083">
        <v>2006</v>
      </c>
      <c r="V2083">
        <v>5.5</v>
      </c>
      <c r="W2083">
        <v>5.5</v>
      </c>
      <c r="Z2083" t="s">
        <v>2298</v>
      </c>
      <c r="AA2083" t="s">
        <v>4933</v>
      </c>
      <c r="AB2083" t="s">
        <v>2367</v>
      </c>
      <c r="AC2083">
        <v>5</v>
      </c>
      <c r="AD2083">
        <v>1502424</v>
      </c>
      <c r="AE2083">
        <v>2019</v>
      </c>
    </row>
    <row r="2084" spans="1:31">
      <c r="A2084" t="s">
        <v>6729</v>
      </c>
      <c r="B2084">
        <v>17803</v>
      </c>
      <c r="C2084" t="s">
        <v>4935</v>
      </c>
      <c r="D2084">
        <v>0</v>
      </c>
      <c r="E2084">
        <v>1071609</v>
      </c>
      <c r="F2084" t="s">
        <v>2292</v>
      </c>
      <c r="G2084">
        <v>422</v>
      </c>
      <c r="H2084">
        <v>351</v>
      </c>
      <c r="I2084">
        <v>3750</v>
      </c>
      <c r="J2084">
        <v>186.7</v>
      </c>
      <c r="K2084">
        <v>205</v>
      </c>
      <c r="L2084">
        <v>46</v>
      </c>
      <c r="M2084">
        <v>46</v>
      </c>
      <c r="N2084">
        <v>48</v>
      </c>
      <c r="P2084">
        <v>16</v>
      </c>
      <c r="Q2084">
        <v>1960</v>
      </c>
      <c r="R2084">
        <v>1998</v>
      </c>
      <c r="U2084">
        <v>1998</v>
      </c>
      <c r="V2084">
        <v>14.1000003814697</v>
      </c>
      <c r="W2084">
        <v>7.5</v>
      </c>
      <c r="Z2084" t="s">
        <v>2293</v>
      </c>
      <c r="AA2084" t="s">
        <v>2345</v>
      </c>
      <c r="AC2084">
        <v>4</v>
      </c>
      <c r="AD2084">
        <v>3206943</v>
      </c>
      <c r="AE2084">
        <v>2019</v>
      </c>
    </row>
    <row r="2085" spans="1:31">
      <c r="A2085" t="s">
        <v>6729</v>
      </c>
      <c r="B2085">
        <v>17805</v>
      </c>
      <c r="C2085" t="s">
        <v>4936</v>
      </c>
      <c r="D2085">
        <v>0</v>
      </c>
      <c r="E2085">
        <v>1071610</v>
      </c>
      <c r="F2085" t="s">
        <v>2292</v>
      </c>
      <c r="G2085">
        <v>422</v>
      </c>
      <c r="H2085">
        <v>331</v>
      </c>
      <c r="I2085">
        <v>3750</v>
      </c>
      <c r="J2085">
        <v>186.7</v>
      </c>
      <c r="K2085">
        <v>205</v>
      </c>
      <c r="L2085">
        <v>46</v>
      </c>
      <c r="M2085">
        <v>46</v>
      </c>
      <c r="N2085">
        <v>48</v>
      </c>
      <c r="P2085">
        <v>16</v>
      </c>
      <c r="Q2085">
        <v>1960</v>
      </c>
      <c r="R2085">
        <v>1998</v>
      </c>
      <c r="U2085">
        <v>1998</v>
      </c>
      <c r="V2085">
        <v>14.1000003814697</v>
      </c>
      <c r="W2085">
        <v>7.5</v>
      </c>
      <c r="Z2085" t="s">
        <v>2293</v>
      </c>
      <c r="AA2085" t="s">
        <v>2507</v>
      </c>
      <c r="AC2085">
        <v>4</v>
      </c>
      <c r="AD2085">
        <v>3206943</v>
      </c>
      <c r="AE2085">
        <v>2019</v>
      </c>
    </row>
    <row r="2086" spans="1:31">
      <c r="A2086" t="s">
        <v>6729</v>
      </c>
      <c r="B2086">
        <v>2132</v>
      </c>
      <c r="C2086" t="s">
        <v>4937</v>
      </c>
      <c r="D2086">
        <v>0</v>
      </c>
      <c r="E2086">
        <v>981063</v>
      </c>
      <c r="F2086" t="s">
        <v>2292</v>
      </c>
      <c r="G2086">
        <v>422</v>
      </c>
      <c r="H2086">
        <v>474</v>
      </c>
      <c r="I2086">
        <v>3200</v>
      </c>
      <c r="J2086">
        <v>187</v>
      </c>
      <c r="K2086">
        <v>202</v>
      </c>
      <c r="L2086">
        <v>44</v>
      </c>
      <c r="M2086">
        <v>44</v>
      </c>
      <c r="N2086">
        <v>45</v>
      </c>
      <c r="P2086">
        <v>15</v>
      </c>
      <c r="Q2086">
        <v>1660</v>
      </c>
      <c r="R2086">
        <v>1992</v>
      </c>
      <c r="U2086">
        <v>1992</v>
      </c>
      <c r="V2086">
        <v>10</v>
      </c>
      <c r="W2086">
        <v>6</v>
      </c>
      <c r="Z2086" t="s">
        <v>2293</v>
      </c>
      <c r="AA2086" t="s">
        <v>2507</v>
      </c>
      <c r="AC2086">
        <v>4</v>
      </c>
      <c r="AD2086">
        <v>3202152</v>
      </c>
      <c r="AE2086">
        <v>2019</v>
      </c>
    </row>
    <row r="2087" spans="1:31">
      <c r="A2087" t="s">
        <v>6729</v>
      </c>
      <c r="B2087">
        <v>45929</v>
      </c>
      <c r="C2087" t="s">
        <v>4938</v>
      </c>
      <c r="D2087">
        <v>0</v>
      </c>
      <c r="E2087">
        <v>1192674</v>
      </c>
      <c r="F2087" t="s">
        <v>2292</v>
      </c>
      <c r="G2087">
        <v>422</v>
      </c>
      <c r="H2087">
        <v>345</v>
      </c>
      <c r="I2087">
        <v>3200</v>
      </c>
      <c r="J2087">
        <v>198.2</v>
      </c>
      <c r="K2087">
        <v>216</v>
      </c>
      <c r="L2087">
        <v>44</v>
      </c>
      <c r="M2087">
        <v>44</v>
      </c>
      <c r="N2087">
        <v>50</v>
      </c>
      <c r="P2087">
        <v>18</v>
      </c>
      <c r="Q2087">
        <v>1774</v>
      </c>
      <c r="R2087">
        <v>2007</v>
      </c>
      <c r="U2087">
        <v>2007</v>
      </c>
      <c r="V2087">
        <v>14</v>
      </c>
      <c r="W2087">
        <v>9</v>
      </c>
      <c r="Z2087" t="s">
        <v>2293</v>
      </c>
      <c r="AA2087" t="s">
        <v>2507</v>
      </c>
      <c r="AC2087">
        <v>4</v>
      </c>
      <c r="AD2087">
        <v>3202152</v>
      </c>
      <c r="AE2087">
        <v>2019</v>
      </c>
    </row>
    <row r="2088" spans="1:31">
      <c r="A2088" t="s">
        <v>6729</v>
      </c>
      <c r="B2088">
        <v>82408</v>
      </c>
      <c r="C2088" t="s">
        <v>4939</v>
      </c>
      <c r="D2088">
        <v>0</v>
      </c>
      <c r="E2088">
        <v>1262380</v>
      </c>
      <c r="F2088" t="s">
        <v>2307</v>
      </c>
      <c r="G2088">
        <v>329</v>
      </c>
      <c r="H2088">
        <v>67</v>
      </c>
      <c r="I2088">
        <v>3600</v>
      </c>
      <c r="J2088">
        <v>101</v>
      </c>
      <c r="K2088">
        <v>104.4</v>
      </c>
      <c r="L2088">
        <v>33.799999999999997</v>
      </c>
      <c r="M2088">
        <v>33.799999999999997</v>
      </c>
      <c r="P2088">
        <v>282</v>
      </c>
      <c r="Q2088">
        <v>118</v>
      </c>
      <c r="R2088">
        <v>2015</v>
      </c>
      <c r="U2088">
        <v>2015</v>
      </c>
      <c r="V2088">
        <v>9.8000001907348597</v>
      </c>
      <c r="W2088">
        <v>9.8000001907348597</v>
      </c>
      <c r="Z2088" t="s">
        <v>2545</v>
      </c>
      <c r="AA2088" t="s">
        <v>2581</v>
      </c>
      <c r="AC2088">
        <v>5</v>
      </c>
      <c r="AD2088">
        <v>3609429</v>
      </c>
      <c r="AE2088">
        <v>2019</v>
      </c>
    </row>
    <row r="2089" spans="1:31">
      <c r="A2089" t="s">
        <v>6729</v>
      </c>
      <c r="B2089">
        <v>82409</v>
      </c>
      <c r="C2089" t="s">
        <v>4940</v>
      </c>
      <c r="D2089">
        <v>0</v>
      </c>
      <c r="E2089">
        <v>1257842</v>
      </c>
      <c r="F2089" t="s">
        <v>2307</v>
      </c>
      <c r="G2089">
        <v>329</v>
      </c>
      <c r="H2089">
        <v>67</v>
      </c>
      <c r="I2089">
        <v>3600</v>
      </c>
      <c r="J2089">
        <v>101</v>
      </c>
      <c r="K2089">
        <v>104.4</v>
      </c>
      <c r="L2089">
        <v>33.799999999999997</v>
      </c>
      <c r="M2089">
        <v>33.799999999999997</v>
      </c>
      <c r="P2089">
        <v>282</v>
      </c>
      <c r="Q2089">
        <v>118</v>
      </c>
      <c r="R2089">
        <v>2015</v>
      </c>
      <c r="U2089">
        <v>2015</v>
      </c>
      <c r="V2089">
        <v>9.8000001907348597</v>
      </c>
      <c r="W2089">
        <v>9.8000001907348597</v>
      </c>
      <c r="Z2089" t="s">
        <v>2545</v>
      </c>
      <c r="AA2089" t="s">
        <v>2581</v>
      </c>
      <c r="AC2089">
        <v>5</v>
      </c>
      <c r="AD2089">
        <v>3609429</v>
      </c>
      <c r="AE2089">
        <v>2019</v>
      </c>
    </row>
    <row r="2090" spans="1:31">
      <c r="A2090" t="s">
        <v>6729</v>
      </c>
      <c r="B2090">
        <v>47834</v>
      </c>
      <c r="C2090" t="s">
        <v>4941</v>
      </c>
      <c r="D2090">
        <v>0</v>
      </c>
      <c r="E2090">
        <v>1164909</v>
      </c>
      <c r="F2090" t="s">
        <v>2307</v>
      </c>
      <c r="G2090">
        <v>329</v>
      </c>
      <c r="H2090">
        <v>47</v>
      </c>
      <c r="I2090">
        <v>2960</v>
      </c>
      <c r="J2090">
        <v>65.599999999999994</v>
      </c>
      <c r="K2090">
        <v>74.599999999999994</v>
      </c>
      <c r="L2090">
        <v>25.6</v>
      </c>
      <c r="M2090">
        <v>25.6</v>
      </c>
      <c r="P2090">
        <v>150</v>
      </c>
      <c r="Q2090">
        <v>60</v>
      </c>
      <c r="R2090">
        <v>2004</v>
      </c>
      <c r="U2090">
        <v>2004</v>
      </c>
      <c r="V2090">
        <v>4.4000000953674299</v>
      </c>
      <c r="W2090">
        <v>3.9000000953674299</v>
      </c>
      <c r="Z2090" t="s">
        <v>2545</v>
      </c>
      <c r="AA2090" t="s">
        <v>2581</v>
      </c>
      <c r="AC2090">
        <v>5</v>
      </c>
      <c r="AD2090">
        <v>3609429</v>
      </c>
      <c r="AE2090">
        <v>2019</v>
      </c>
    </row>
    <row r="2091" spans="1:31">
      <c r="A2091" t="s">
        <v>6729</v>
      </c>
      <c r="B2091">
        <v>83447</v>
      </c>
      <c r="C2091" t="s">
        <v>4942</v>
      </c>
      <c r="D2091">
        <v>0</v>
      </c>
      <c r="E2091">
        <v>1271488</v>
      </c>
      <c r="F2091" t="s">
        <v>2709</v>
      </c>
      <c r="G2091">
        <v>359</v>
      </c>
      <c r="H2091">
        <v>37</v>
      </c>
      <c r="I2091">
        <v>500</v>
      </c>
      <c r="J2091">
        <v>62</v>
      </c>
      <c r="K2091">
        <v>62</v>
      </c>
      <c r="L2091">
        <v>18</v>
      </c>
      <c r="M2091">
        <v>18</v>
      </c>
      <c r="N2091">
        <v>24</v>
      </c>
      <c r="P2091">
        <v>125</v>
      </c>
      <c r="R2091">
        <v>2016</v>
      </c>
      <c r="U2091">
        <v>2016</v>
      </c>
      <c r="V2091">
        <v>5</v>
      </c>
      <c r="W2091">
        <v>5</v>
      </c>
      <c r="Z2091" t="s">
        <v>2298</v>
      </c>
      <c r="AA2091" t="s">
        <v>4943</v>
      </c>
      <c r="AC2091">
        <v>5</v>
      </c>
      <c r="AD2091">
        <v>1501092</v>
      </c>
      <c r="AE2091">
        <v>2019</v>
      </c>
    </row>
    <row r="2092" spans="1:31">
      <c r="A2092" t="s">
        <v>6729</v>
      </c>
      <c r="B2092">
        <v>57533</v>
      </c>
      <c r="C2092" t="s">
        <v>4944</v>
      </c>
      <c r="D2092">
        <v>0</v>
      </c>
      <c r="E2092">
        <v>604102</v>
      </c>
      <c r="F2092" t="s">
        <v>2442</v>
      </c>
      <c r="G2092">
        <v>351</v>
      </c>
      <c r="H2092">
        <v>23</v>
      </c>
      <c r="I2092">
        <v>400</v>
      </c>
      <c r="J2092">
        <v>51.6</v>
      </c>
      <c r="K2092">
        <v>55</v>
      </c>
      <c r="L2092">
        <v>16.100000000000001</v>
      </c>
      <c r="M2092">
        <v>16.100000000000001</v>
      </c>
      <c r="N2092">
        <v>21</v>
      </c>
      <c r="P2092">
        <v>116</v>
      </c>
      <c r="R2092">
        <v>1979</v>
      </c>
      <c r="U2092">
        <v>1979</v>
      </c>
      <c r="V2092">
        <v>4.9000000953674299</v>
      </c>
      <c r="W2092">
        <v>4</v>
      </c>
      <c r="Z2092" t="s">
        <v>2298</v>
      </c>
      <c r="AA2092" t="s">
        <v>4945</v>
      </c>
      <c r="AB2092" t="s">
        <v>4946</v>
      </c>
      <c r="AC2092">
        <v>5</v>
      </c>
      <c r="AD2092">
        <v>1501092</v>
      </c>
      <c r="AE2092">
        <v>2019</v>
      </c>
    </row>
    <row r="2093" spans="1:31">
      <c r="A2093" t="s">
        <v>6729</v>
      </c>
      <c r="B2093">
        <v>48570</v>
      </c>
      <c r="C2093" t="s">
        <v>3252</v>
      </c>
      <c r="D2093">
        <v>0</v>
      </c>
      <c r="E2093">
        <v>1075595</v>
      </c>
      <c r="F2093" t="s">
        <v>2493</v>
      </c>
      <c r="G2093">
        <v>351</v>
      </c>
      <c r="H2093">
        <v>10</v>
      </c>
      <c r="I2093">
        <v>315</v>
      </c>
      <c r="J2093">
        <v>29</v>
      </c>
      <c r="K2093">
        <v>32</v>
      </c>
      <c r="M2093">
        <v>12</v>
      </c>
      <c r="N2093">
        <v>15</v>
      </c>
      <c r="P2093">
        <v>6</v>
      </c>
      <c r="R2093">
        <v>1998</v>
      </c>
      <c r="U2093">
        <v>1998</v>
      </c>
      <c r="V2093">
        <v>3</v>
      </c>
      <c r="W2093">
        <v>3</v>
      </c>
      <c r="Z2093" t="s">
        <v>2298</v>
      </c>
      <c r="AA2093" t="s">
        <v>4945</v>
      </c>
      <c r="AB2093" t="s">
        <v>4946</v>
      </c>
      <c r="AC2093">
        <v>5</v>
      </c>
      <c r="AD2093">
        <v>1501092</v>
      </c>
      <c r="AE2093">
        <v>2019</v>
      </c>
    </row>
    <row r="2094" spans="1:31">
      <c r="A2094" t="s">
        <v>6729</v>
      </c>
      <c r="B2094">
        <v>30130</v>
      </c>
      <c r="C2094" t="s">
        <v>4947</v>
      </c>
      <c r="D2094">
        <v>0</v>
      </c>
      <c r="E2094">
        <v>610615</v>
      </c>
      <c r="F2094" t="s">
        <v>2493</v>
      </c>
      <c r="G2094">
        <v>351</v>
      </c>
      <c r="H2094">
        <v>43</v>
      </c>
      <c r="I2094">
        <v>330</v>
      </c>
      <c r="J2094">
        <v>46.5</v>
      </c>
      <c r="K2094">
        <v>55.5</v>
      </c>
      <c r="L2094">
        <v>15.5</v>
      </c>
      <c r="M2094">
        <v>15.5</v>
      </c>
      <c r="N2094">
        <v>20</v>
      </c>
      <c r="P2094">
        <v>86</v>
      </c>
      <c r="R2094">
        <v>1979</v>
      </c>
      <c r="U2094">
        <v>1979</v>
      </c>
      <c r="V2094">
        <v>5.5</v>
      </c>
      <c r="W2094">
        <v>5</v>
      </c>
      <c r="Z2094" t="s">
        <v>2298</v>
      </c>
      <c r="AA2094" t="s">
        <v>4945</v>
      </c>
      <c r="AB2094" t="s">
        <v>4946</v>
      </c>
      <c r="AC2094">
        <v>5</v>
      </c>
      <c r="AD2094">
        <v>1501092</v>
      </c>
      <c r="AE2094">
        <v>2019</v>
      </c>
    </row>
    <row r="2095" spans="1:31">
      <c r="A2095" t="s">
        <v>6729</v>
      </c>
      <c r="B2095">
        <v>13808</v>
      </c>
      <c r="C2095" t="s">
        <v>4948</v>
      </c>
      <c r="D2095">
        <v>0</v>
      </c>
      <c r="E2095">
        <v>1044082</v>
      </c>
      <c r="F2095" t="s">
        <v>2343</v>
      </c>
      <c r="G2095">
        <v>422</v>
      </c>
      <c r="H2095">
        <v>63</v>
      </c>
      <c r="I2095">
        <v>5400</v>
      </c>
      <c r="J2095">
        <v>114.1</v>
      </c>
      <c r="K2095">
        <v>114.1</v>
      </c>
      <c r="L2095">
        <v>32.799999999999997</v>
      </c>
      <c r="M2095">
        <v>32.799999999999997</v>
      </c>
      <c r="N2095">
        <v>36</v>
      </c>
      <c r="P2095">
        <v>350</v>
      </c>
      <c r="Q2095">
        <v>93</v>
      </c>
      <c r="R2095">
        <v>1996</v>
      </c>
      <c r="U2095">
        <v>1996</v>
      </c>
      <c r="V2095">
        <v>13.800000190734799</v>
      </c>
      <c r="W2095">
        <v>10.199999809265099</v>
      </c>
      <c r="Z2095" t="s">
        <v>2545</v>
      </c>
      <c r="AA2095" t="s">
        <v>2581</v>
      </c>
      <c r="AC2095">
        <v>5</v>
      </c>
      <c r="AD2095">
        <v>3607608</v>
      </c>
      <c r="AE2095">
        <v>2019</v>
      </c>
    </row>
    <row r="2096" spans="1:31">
      <c r="A2096" t="s">
        <v>6729</v>
      </c>
      <c r="B2096">
        <v>47732</v>
      </c>
      <c r="C2096" t="s">
        <v>4949</v>
      </c>
      <c r="D2096">
        <v>0</v>
      </c>
      <c r="E2096">
        <v>986273</v>
      </c>
      <c r="F2096" t="s">
        <v>2378</v>
      </c>
      <c r="G2096">
        <v>359</v>
      </c>
      <c r="H2096">
        <v>22</v>
      </c>
      <c r="I2096">
        <v>258</v>
      </c>
      <c r="J2096">
        <v>39.6</v>
      </c>
      <c r="K2096">
        <v>39.6</v>
      </c>
      <c r="L2096">
        <v>15.5</v>
      </c>
      <c r="M2096">
        <v>15.5</v>
      </c>
      <c r="P2096">
        <v>49</v>
      </c>
      <c r="Q2096">
        <v>24</v>
      </c>
      <c r="R2096">
        <v>1992</v>
      </c>
      <c r="U2096">
        <v>1992</v>
      </c>
      <c r="V2096">
        <v>3</v>
      </c>
      <c r="W2096">
        <v>2.5999999046325599</v>
      </c>
      <c r="Z2096" t="s">
        <v>2545</v>
      </c>
      <c r="AA2096" t="s">
        <v>2308</v>
      </c>
      <c r="AB2096" t="s">
        <v>4950</v>
      </c>
      <c r="AC2096">
        <v>5</v>
      </c>
      <c r="AD2096">
        <v>3607608</v>
      </c>
      <c r="AE2096">
        <v>2019</v>
      </c>
    </row>
    <row r="2097" spans="1:31">
      <c r="A2097" t="s">
        <v>6729</v>
      </c>
      <c r="B2097">
        <v>47733</v>
      </c>
      <c r="C2097" t="s">
        <v>4951</v>
      </c>
      <c r="D2097">
        <v>0</v>
      </c>
      <c r="E2097">
        <v>1034134</v>
      </c>
      <c r="F2097" t="s">
        <v>2334</v>
      </c>
      <c r="G2097">
        <v>359</v>
      </c>
      <c r="H2097">
        <v>20</v>
      </c>
      <c r="I2097">
        <v>280</v>
      </c>
      <c r="J2097">
        <v>42</v>
      </c>
      <c r="K2097">
        <v>42</v>
      </c>
      <c r="L2097">
        <v>11.3</v>
      </c>
      <c r="M2097">
        <v>11.3</v>
      </c>
      <c r="P2097">
        <v>45</v>
      </c>
      <c r="Q2097">
        <v>21</v>
      </c>
      <c r="R2097">
        <v>1995</v>
      </c>
      <c r="U2097">
        <v>1995</v>
      </c>
      <c r="V2097">
        <v>3</v>
      </c>
      <c r="W2097">
        <v>2.5999999046325599</v>
      </c>
      <c r="Z2097" t="s">
        <v>2545</v>
      </c>
      <c r="AA2097" t="s">
        <v>2308</v>
      </c>
      <c r="AB2097" t="s">
        <v>4950</v>
      </c>
      <c r="AC2097">
        <v>5</v>
      </c>
      <c r="AD2097">
        <v>3607608</v>
      </c>
      <c r="AE2097">
        <v>2019</v>
      </c>
    </row>
    <row r="2098" spans="1:31">
      <c r="A2098" t="s">
        <v>6729</v>
      </c>
      <c r="B2098">
        <v>34148</v>
      </c>
      <c r="C2098" t="s">
        <v>4952</v>
      </c>
      <c r="D2098">
        <v>29</v>
      </c>
      <c r="E2098">
        <v>1021190</v>
      </c>
      <c r="F2098" t="s">
        <v>2288</v>
      </c>
      <c r="G2098">
        <v>329</v>
      </c>
      <c r="H2098">
        <v>12</v>
      </c>
      <c r="I2098">
        <v>280</v>
      </c>
      <c r="J2098">
        <v>64.7</v>
      </c>
      <c r="K2098">
        <v>64.7</v>
      </c>
      <c r="L2098">
        <v>18</v>
      </c>
      <c r="M2098">
        <v>18</v>
      </c>
      <c r="N2098">
        <v>18</v>
      </c>
      <c r="P2098">
        <v>120</v>
      </c>
      <c r="Q2098">
        <v>37</v>
      </c>
      <c r="R2098">
        <v>2011</v>
      </c>
      <c r="S2098" t="s">
        <v>2344</v>
      </c>
      <c r="T2098">
        <v>2012</v>
      </c>
      <c r="U2098">
        <v>2012</v>
      </c>
      <c r="V2098">
        <v>3</v>
      </c>
      <c r="W2098">
        <v>2.5999999046325599</v>
      </c>
      <c r="Z2098" t="s">
        <v>2545</v>
      </c>
      <c r="AA2098" t="s">
        <v>2308</v>
      </c>
      <c r="AB2098" t="s">
        <v>4950</v>
      </c>
      <c r="AC2098">
        <v>5</v>
      </c>
      <c r="AD2098">
        <v>3607608</v>
      </c>
      <c r="AE2098">
        <v>2019</v>
      </c>
    </row>
    <row r="2099" spans="1:31">
      <c r="A2099" t="s">
        <v>6729</v>
      </c>
      <c r="B2099">
        <v>18755</v>
      </c>
      <c r="C2099" t="s">
        <v>4953</v>
      </c>
      <c r="D2099">
        <v>0</v>
      </c>
      <c r="E2099">
        <v>214872</v>
      </c>
      <c r="F2099" t="s">
        <v>2635</v>
      </c>
      <c r="G2099">
        <v>329</v>
      </c>
      <c r="H2099">
        <v>86</v>
      </c>
      <c r="I2099">
        <v>280</v>
      </c>
      <c r="J2099">
        <v>59.3</v>
      </c>
      <c r="K2099">
        <v>64.5</v>
      </c>
      <c r="L2099">
        <v>19.899999999999999</v>
      </c>
      <c r="M2099">
        <v>19.899999999999999</v>
      </c>
      <c r="N2099">
        <v>15</v>
      </c>
      <c r="P2099">
        <v>147</v>
      </c>
      <c r="Q2099">
        <v>95</v>
      </c>
      <c r="R2099">
        <v>1917</v>
      </c>
      <c r="U2099">
        <v>1917</v>
      </c>
      <c r="V2099">
        <v>5.6999998092651296</v>
      </c>
      <c r="W2099">
        <v>5.6999998092651296</v>
      </c>
      <c r="Z2099" t="s">
        <v>2545</v>
      </c>
      <c r="AA2099" t="s">
        <v>2308</v>
      </c>
      <c r="AB2099" t="s">
        <v>4950</v>
      </c>
      <c r="AC2099">
        <v>5</v>
      </c>
      <c r="AD2099">
        <v>3607608</v>
      </c>
      <c r="AE2099">
        <v>2019</v>
      </c>
    </row>
    <row r="2100" spans="1:31">
      <c r="A2100" t="s">
        <v>6729</v>
      </c>
      <c r="B2100">
        <v>84740</v>
      </c>
      <c r="C2100" t="s">
        <v>4954</v>
      </c>
      <c r="D2100">
        <v>0</v>
      </c>
      <c r="E2100">
        <v>1285241</v>
      </c>
      <c r="F2100" t="s">
        <v>2307</v>
      </c>
      <c r="G2100">
        <v>329</v>
      </c>
      <c r="H2100">
        <v>48</v>
      </c>
      <c r="I2100">
        <v>803</v>
      </c>
      <c r="J2100">
        <v>75.400000000000006</v>
      </c>
      <c r="K2100">
        <v>75.400000000000006</v>
      </c>
      <c r="L2100">
        <v>26.8</v>
      </c>
      <c r="M2100">
        <v>26.8</v>
      </c>
      <c r="N2100">
        <v>21</v>
      </c>
      <c r="P2100">
        <v>118</v>
      </c>
      <c r="Q2100">
        <v>85</v>
      </c>
      <c r="R2100">
        <v>2019</v>
      </c>
      <c r="U2100">
        <v>2019</v>
      </c>
      <c r="V2100">
        <v>8</v>
      </c>
      <c r="W2100">
        <v>6</v>
      </c>
      <c r="Z2100" t="s">
        <v>2545</v>
      </c>
      <c r="AA2100" t="s">
        <v>4955</v>
      </c>
      <c r="AC2100">
        <v>5</v>
      </c>
      <c r="AD2100">
        <v>3607608</v>
      </c>
      <c r="AE2100">
        <v>2019</v>
      </c>
    </row>
    <row r="2101" spans="1:31">
      <c r="A2101" t="s">
        <v>6729</v>
      </c>
      <c r="B2101">
        <v>84403</v>
      </c>
      <c r="C2101" t="s">
        <v>4956</v>
      </c>
      <c r="D2101">
        <v>0</v>
      </c>
      <c r="E2101">
        <v>1285140</v>
      </c>
      <c r="F2101" t="s">
        <v>2307</v>
      </c>
      <c r="G2101">
        <v>329</v>
      </c>
      <c r="H2101">
        <v>48</v>
      </c>
      <c r="I2101">
        <v>803</v>
      </c>
      <c r="J2101">
        <v>75</v>
      </c>
      <c r="K2101">
        <v>75</v>
      </c>
      <c r="L2101">
        <v>27</v>
      </c>
      <c r="M2101">
        <v>27</v>
      </c>
      <c r="N2101">
        <v>21</v>
      </c>
      <c r="P2101">
        <v>120</v>
      </c>
      <c r="Q2101">
        <v>85</v>
      </c>
      <c r="R2101">
        <v>2019</v>
      </c>
      <c r="U2101">
        <v>2019</v>
      </c>
      <c r="V2101">
        <v>8</v>
      </c>
      <c r="W2101">
        <v>6</v>
      </c>
      <c r="Z2101" t="s">
        <v>2545</v>
      </c>
      <c r="AA2101" t="s">
        <v>4955</v>
      </c>
      <c r="AC2101">
        <v>5</v>
      </c>
      <c r="AD2101">
        <v>3607608</v>
      </c>
      <c r="AE2101">
        <v>2019</v>
      </c>
    </row>
    <row r="2102" spans="1:31">
      <c r="A2102" t="s">
        <v>6729</v>
      </c>
      <c r="B2102">
        <v>83996</v>
      </c>
      <c r="C2102" t="s">
        <v>4957</v>
      </c>
      <c r="D2102">
        <v>1</v>
      </c>
      <c r="E2102">
        <v>1225365</v>
      </c>
      <c r="F2102" t="s">
        <v>2307</v>
      </c>
      <c r="G2102">
        <v>329</v>
      </c>
      <c r="H2102">
        <v>52</v>
      </c>
      <c r="I2102">
        <v>873</v>
      </c>
      <c r="J2102">
        <v>72</v>
      </c>
      <c r="K2102">
        <v>72</v>
      </c>
      <c r="L2102">
        <v>28</v>
      </c>
      <c r="M2102">
        <v>28</v>
      </c>
      <c r="N2102">
        <v>21</v>
      </c>
      <c r="P2102">
        <v>120</v>
      </c>
      <c r="Q2102">
        <v>76</v>
      </c>
      <c r="R2102">
        <v>2010</v>
      </c>
      <c r="U2102">
        <v>2010</v>
      </c>
      <c r="V2102">
        <v>8</v>
      </c>
      <c r="W2102">
        <v>6</v>
      </c>
      <c r="Z2102" t="s">
        <v>2545</v>
      </c>
      <c r="AA2102" t="s">
        <v>4955</v>
      </c>
      <c r="AC2102">
        <v>5</v>
      </c>
      <c r="AD2102">
        <v>3607608</v>
      </c>
      <c r="AE2102">
        <v>2019</v>
      </c>
    </row>
    <row r="2103" spans="1:31">
      <c r="A2103" t="s">
        <v>6729</v>
      </c>
      <c r="B2103">
        <v>66108</v>
      </c>
      <c r="C2103" t="s">
        <v>4958</v>
      </c>
      <c r="D2103">
        <v>0</v>
      </c>
      <c r="E2103">
        <v>548683</v>
      </c>
      <c r="F2103" t="s">
        <v>2292</v>
      </c>
      <c r="G2103">
        <v>422</v>
      </c>
      <c r="H2103">
        <v>125</v>
      </c>
      <c r="I2103">
        <v>400</v>
      </c>
      <c r="J2103">
        <v>87</v>
      </c>
      <c r="K2103">
        <v>87</v>
      </c>
      <c r="L2103">
        <v>30</v>
      </c>
      <c r="M2103">
        <v>30</v>
      </c>
      <c r="N2103">
        <v>21</v>
      </c>
      <c r="Q2103">
        <v>165</v>
      </c>
      <c r="R2103">
        <v>1973</v>
      </c>
      <c r="U2103">
        <v>1973</v>
      </c>
      <c r="V2103">
        <v>5.8000001907348597</v>
      </c>
      <c r="W2103">
        <v>5.8000001907348597</v>
      </c>
      <c r="Z2103" t="s">
        <v>2363</v>
      </c>
      <c r="AA2103" t="s">
        <v>4959</v>
      </c>
      <c r="AC2103">
        <v>4</v>
      </c>
      <c r="AD2103">
        <v>3301348</v>
      </c>
      <c r="AE2103">
        <v>2019</v>
      </c>
    </row>
    <row r="2104" spans="1:31">
      <c r="A2104" t="s">
        <v>6729</v>
      </c>
      <c r="B2104">
        <v>46071</v>
      </c>
      <c r="C2104" t="s">
        <v>4960</v>
      </c>
      <c r="D2104">
        <v>0</v>
      </c>
      <c r="E2104">
        <v>1100515</v>
      </c>
      <c r="F2104" t="s">
        <v>2292</v>
      </c>
      <c r="G2104">
        <v>422</v>
      </c>
      <c r="H2104">
        <v>34</v>
      </c>
      <c r="I2104">
        <v>400</v>
      </c>
      <c r="J2104">
        <v>78</v>
      </c>
      <c r="K2104">
        <v>78</v>
      </c>
      <c r="L2104">
        <v>33.299999999999997</v>
      </c>
      <c r="M2104">
        <v>33.299999999999997</v>
      </c>
      <c r="N2104">
        <v>27.8</v>
      </c>
      <c r="R2104">
        <v>2000</v>
      </c>
      <c r="U2104">
        <v>2000</v>
      </c>
      <c r="V2104">
        <v>5</v>
      </c>
      <c r="W2104">
        <v>5</v>
      </c>
      <c r="Z2104" t="s">
        <v>2363</v>
      </c>
      <c r="AA2104" t="s">
        <v>4959</v>
      </c>
      <c r="AC2104">
        <v>4</v>
      </c>
      <c r="AD2104">
        <v>3301348</v>
      </c>
      <c r="AE2104">
        <v>2019</v>
      </c>
    </row>
    <row r="2105" spans="1:31">
      <c r="A2105" t="s">
        <v>6729</v>
      </c>
      <c r="B2105">
        <v>70556</v>
      </c>
      <c r="C2105" t="s">
        <v>4961</v>
      </c>
      <c r="D2105">
        <v>0</v>
      </c>
      <c r="E2105">
        <v>619211</v>
      </c>
      <c r="F2105" t="s">
        <v>2292</v>
      </c>
      <c r="G2105">
        <v>422</v>
      </c>
      <c r="H2105">
        <v>63</v>
      </c>
      <c r="I2105">
        <v>1200</v>
      </c>
      <c r="J2105">
        <v>111.3</v>
      </c>
      <c r="K2105">
        <v>111.3</v>
      </c>
      <c r="L2105">
        <v>26</v>
      </c>
      <c r="M2105">
        <v>26</v>
      </c>
      <c r="N2105">
        <v>30</v>
      </c>
      <c r="P2105">
        <v>16</v>
      </c>
      <c r="Q2105">
        <v>68</v>
      </c>
      <c r="R2105">
        <v>1980</v>
      </c>
      <c r="U2105">
        <v>1980</v>
      </c>
      <c r="V2105">
        <v>7.8000001907348597</v>
      </c>
      <c r="W2105">
        <v>5</v>
      </c>
      <c r="Z2105" t="s">
        <v>2293</v>
      </c>
      <c r="AA2105" t="s">
        <v>3437</v>
      </c>
      <c r="AC2105">
        <v>4</v>
      </c>
      <c r="AD2105">
        <v>3209866</v>
      </c>
      <c r="AE2105">
        <v>2019</v>
      </c>
    </row>
    <row r="2106" spans="1:31">
      <c r="A2106" t="s">
        <v>6729</v>
      </c>
      <c r="B2106">
        <v>48013</v>
      </c>
      <c r="C2106" t="s">
        <v>4962</v>
      </c>
      <c r="D2106">
        <v>0</v>
      </c>
      <c r="E2106">
        <v>1176109</v>
      </c>
      <c r="F2106" t="s">
        <v>2334</v>
      </c>
      <c r="G2106">
        <v>359</v>
      </c>
      <c r="H2106">
        <v>21</v>
      </c>
      <c r="I2106">
        <v>970</v>
      </c>
      <c r="J2106">
        <v>53.4</v>
      </c>
      <c r="K2106">
        <v>53.4</v>
      </c>
      <c r="L2106">
        <v>21</v>
      </c>
      <c r="M2106">
        <v>21</v>
      </c>
      <c r="N2106">
        <v>20</v>
      </c>
      <c r="P2106">
        <v>48</v>
      </c>
      <c r="R2106">
        <v>2005</v>
      </c>
      <c r="U2106">
        <v>2005</v>
      </c>
      <c r="V2106">
        <v>6.3000001907348597</v>
      </c>
      <c r="W2106">
        <v>5.5</v>
      </c>
      <c r="Z2106" t="s">
        <v>2457</v>
      </c>
      <c r="AA2106" t="s">
        <v>2458</v>
      </c>
      <c r="AB2106" t="s">
        <v>2712</v>
      </c>
      <c r="AC2106">
        <v>5</v>
      </c>
      <c r="AD2106">
        <v>4207615</v>
      </c>
      <c r="AE2106">
        <v>2019</v>
      </c>
    </row>
    <row r="2107" spans="1:31">
      <c r="A2107" t="s">
        <v>6729</v>
      </c>
      <c r="B2107">
        <v>33605</v>
      </c>
      <c r="C2107" t="s">
        <v>4963</v>
      </c>
      <c r="D2107">
        <v>4</v>
      </c>
      <c r="E2107">
        <v>547281</v>
      </c>
      <c r="F2107" t="s">
        <v>2292</v>
      </c>
      <c r="G2107">
        <v>422</v>
      </c>
      <c r="H2107">
        <v>234</v>
      </c>
      <c r="I2107">
        <v>3600</v>
      </c>
      <c r="J2107">
        <v>208</v>
      </c>
      <c r="K2107">
        <v>222.8</v>
      </c>
      <c r="L2107">
        <v>38</v>
      </c>
      <c r="M2107">
        <v>38</v>
      </c>
      <c r="N2107">
        <v>53</v>
      </c>
      <c r="P2107">
        <v>16</v>
      </c>
      <c r="Q2107">
        <v>475</v>
      </c>
      <c r="R2107">
        <v>1973</v>
      </c>
      <c r="U2107">
        <v>1973</v>
      </c>
      <c r="V2107">
        <v>11.6000003814697</v>
      </c>
      <c r="W2107">
        <v>8</v>
      </c>
      <c r="Z2107" t="s">
        <v>2293</v>
      </c>
      <c r="AA2107" t="s">
        <v>2410</v>
      </c>
      <c r="AB2107" t="s">
        <v>2411</v>
      </c>
      <c r="AC2107">
        <v>4</v>
      </c>
      <c r="AD2107">
        <v>3202578</v>
      </c>
      <c r="AE2107">
        <v>2019</v>
      </c>
    </row>
    <row r="2108" spans="1:31">
      <c r="A2108" t="s">
        <v>6729</v>
      </c>
      <c r="B2108">
        <v>62551</v>
      </c>
      <c r="C2108" t="s">
        <v>4963</v>
      </c>
      <c r="D2108">
        <v>5</v>
      </c>
      <c r="E2108">
        <v>558074</v>
      </c>
      <c r="F2108" t="s">
        <v>2292</v>
      </c>
      <c r="G2108">
        <v>422</v>
      </c>
      <c r="H2108">
        <v>221</v>
      </c>
      <c r="I2108">
        <v>3600</v>
      </c>
      <c r="J2108">
        <v>197.2</v>
      </c>
      <c r="K2108">
        <v>214</v>
      </c>
      <c r="L2108">
        <v>38</v>
      </c>
      <c r="M2108">
        <v>38</v>
      </c>
      <c r="N2108">
        <v>53</v>
      </c>
      <c r="P2108">
        <v>18</v>
      </c>
      <c r="Q2108">
        <v>475</v>
      </c>
      <c r="R2108">
        <v>1974</v>
      </c>
      <c r="U2108">
        <v>1974</v>
      </c>
      <c r="V2108">
        <v>11.6000003814697</v>
      </c>
      <c r="W2108">
        <v>8</v>
      </c>
      <c r="Z2108" t="s">
        <v>2293</v>
      </c>
      <c r="AA2108" t="s">
        <v>2410</v>
      </c>
      <c r="AB2108" t="s">
        <v>2411</v>
      </c>
      <c r="AC2108">
        <v>4</v>
      </c>
      <c r="AD2108">
        <v>3202578</v>
      </c>
      <c r="AE2108">
        <v>2019</v>
      </c>
    </row>
    <row r="2109" spans="1:31">
      <c r="A2109" t="s">
        <v>6729</v>
      </c>
      <c r="B2109">
        <v>72192</v>
      </c>
      <c r="C2109" t="s">
        <v>4964</v>
      </c>
      <c r="D2109">
        <v>6</v>
      </c>
      <c r="E2109">
        <v>651756</v>
      </c>
      <c r="F2109" t="s">
        <v>2292</v>
      </c>
      <c r="G2109">
        <v>422</v>
      </c>
      <c r="H2109">
        <v>306</v>
      </c>
      <c r="I2109">
        <v>3200</v>
      </c>
      <c r="J2109">
        <v>185.2</v>
      </c>
      <c r="K2109">
        <v>210</v>
      </c>
      <c r="L2109">
        <v>40</v>
      </c>
      <c r="M2109">
        <v>40</v>
      </c>
      <c r="N2109">
        <v>60</v>
      </c>
      <c r="P2109">
        <v>19</v>
      </c>
      <c r="Q2109">
        <v>543</v>
      </c>
      <c r="R2109">
        <v>1982</v>
      </c>
      <c r="S2109" t="s">
        <v>2344</v>
      </c>
      <c r="T2109">
        <v>2012</v>
      </c>
      <c r="U2109">
        <v>2012</v>
      </c>
      <c r="V2109">
        <v>12</v>
      </c>
      <c r="W2109">
        <v>7.5</v>
      </c>
      <c r="Z2109" t="s">
        <v>2293</v>
      </c>
      <c r="AA2109" t="s">
        <v>2410</v>
      </c>
      <c r="AB2109" t="s">
        <v>2411</v>
      </c>
      <c r="AC2109">
        <v>4</v>
      </c>
      <c r="AD2109">
        <v>3202578</v>
      </c>
      <c r="AE2109">
        <v>2019</v>
      </c>
    </row>
    <row r="2110" spans="1:31">
      <c r="A2110" t="s">
        <v>6729</v>
      </c>
      <c r="B2110">
        <v>72209</v>
      </c>
      <c r="C2110" t="s">
        <v>4964</v>
      </c>
      <c r="D2110">
        <v>7</v>
      </c>
      <c r="E2110">
        <v>648172</v>
      </c>
      <c r="F2110" t="s">
        <v>2292</v>
      </c>
      <c r="G2110">
        <v>422</v>
      </c>
      <c r="H2110">
        <v>306</v>
      </c>
      <c r="I2110">
        <v>3200</v>
      </c>
      <c r="J2110">
        <v>185.2</v>
      </c>
      <c r="K2110">
        <v>210</v>
      </c>
      <c r="L2110">
        <v>40</v>
      </c>
      <c r="M2110">
        <v>40</v>
      </c>
      <c r="N2110">
        <v>60</v>
      </c>
      <c r="P2110">
        <v>19</v>
      </c>
      <c r="Q2110">
        <v>543</v>
      </c>
      <c r="R2110">
        <v>1982</v>
      </c>
      <c r="S2110" t="s">
        <v>2344</v>
      </c>
      <c r="T2110">
        <v>2012</v>
      </c>
      <c r="U2110">
        <v>2012</v>
      </c>
      <c r="V2110">
        <v>12</v>
      </c>
      <c r="W2110">
        <v>7.5</v>
      </c>
      <c r="Z2110" t="s">
        <v>2293</v>
      </c>
      <c r="AA2110" t="s">
        <v>2410</v>
      </c>
      <c r="AB2110" t="s">
        <v>2411</v>
      </c>
      <c r="AC2110">
        <v>4</v>
      </c>
      <c r="AD2110">
        <v>3202578</v>
      </c>
      <c r="AE2110">
        <v>2019</v>
      </c>
    </row>
    <row r="2111" spans="1:31">
      <c r="A2111" t="s">
        <v>6729</v>
      </c>
      <c r="B2111">
        <v>72249</v>
      </c>
      <c r="C2111" t="s">
        <v>4964</v>
      </c>
      <c r="D2111">
        <v>8</v>
      </c>
      <c r="E2111">
        <v>653066</v>
      </c>
      <c r="F2111" t="s">
        <v>2292</v>
      </c>
      <c r="G2111">
        <v>422</v>
      </c>
      <c r="H2111">
        <v>306</v>
      </c>
      <c r="I2111">
        <v>3200</v>
      </c>
      <c r="J2111">
        <v>185.2</v>
      </c>
      <c r="K2111">
        <v>210</v>
      </c>
      <c r="L2111">
        <v>40</v>
      </c>
      <c r="M2111">
        <v>40</v>
      </c>
      <c r="N2111">
        <v>60</v>
      </c>
      <c r="P2111">
        <v>19</v>
      </c>
      <c r="Q2111">
        <v>543</v>
      </c>
      <c r="R2111">
        <v>1982</v>
      </c>
      <c r="S2111" t="s">
        <v>2344</v>
      </c>
      <c r="T2111">
        <v>2012</v>
      </c>
      <c r="U2111">
        <v>2012</v>
      </c>
      <c r="V2111">
        <v>12</v>
      </c>
      <c r="W2111">
        <v>7.5</v>
      </c>
      <c r="Z2111" t="s">
        <v>2293</v>
      </c>
      <c r="AA2111" t="s">
        <v>2410</v>
      </c>
      <c r="AB2111" t="s">
        <v>2411</v>
      </c>
      <c r="AC2111">
        <v>4</v>
      </c>
      <c r="AD2111">
        <v>3202578</v>
      </c>
      <c r="AE2111">
        <v>2019</v>
      </c>
    </row>
    <row r="2112" spans="1:31">
      <c r="A2112" t="s">
        <v>6729</v>
      </c>
      <c r="B2112">
        <v>33441</v>
      </c>
      <c r="C2112" t="s">
        <v>4965</v>
      </c>
      <c r="D2112">
        <v>22</v>
      </c>
      <c r="E2112">
        <v>570024</v>
      </c>
      <c r="F2112" t="s">
        <v>2292</v>
      </c>
      <c r="G2112">
        <v>422</v>
      </c>
      <c r="H2112">
        <v>197</v>
      </c>
      <c r="I2112">
        <v>2200</v>
      </c>
      <c r="J2112">
        <v>166.6</v>
      </c>
      <c r="K2112">
        <v>176</v>
      </c>
      <c r="L2112">
        <v>38</v>
      </c>
      <c r="M2112">
        <v>38</v>
      </c>
      <c r="N2112">
        <v>54</v>
      </c>
      <c r="P2112">
        <v>20</v>
      </c>
      <c r="Q2112">
        <v>800</v>
      </c>
      <c r="R2112">
        <v>1974</v>
      </c>
      <c r="U2112">
        <v>1974</v>
      </c>
      <c r="V2112">
        <v>11</v>
      </c>
      <c r="W2112">
        <v>6.5</v>
      </c>
      <c r="Z2112" t="s">
        <v>2293</v>
      </c>
      <c r="AA2112" t="s">
        <v>2410</v>
      </c>
      <c r="AB2112" t="s">
        <v>2411</v>
      </c>
      <c r="AC2112">
        <v>4</v>
      </c>
      <c r="AD2112">
        <v>3202578</v>
      </c>
      <c r="AE2112">
        <v>2019</v>
      </c>
    </row>
    <row r="2113" spans="1:31">
      <c r="A2113" t="s">
        <v>6729</v>
      </c>
      <c r="B2113">
        <v>42539</v>
      </c>
      <c r="C2113" t="s">
        <v>4965</v>
      </c>
      <c r="D2113">
        <v>33</v>
      </c>
      <c r="E2113">
        <v>604783</v>
      </c>
      <c r="F2113" t="s">
        <v>2292</v>
      </c>
      <c r="G2113">
        <v>422</v>
      </c>
      <c r="H2113">
        <v>187</v>
      </c>
      <c r="I2113">
        <v>2700</v>
      </c>
      <c r="J2113">
        <v>168.5</v>
      </c>
      <c r="K2113">
        <v>176</v>
      </c>
      <c r="L2113">
        <v>38</v>
      </c>
      <c r="M2113">
        <v>38.1</v>
      </c>
      <c r="N2113">
        <v>45</v>
      </c>
      <c r="P2113">
        <v>20</v>
      </c>
      <c r="Q2113">
        <v>659</v>
      </c>
      <c r="R2113">
        <v>1979</v>
      </c>
      <c r="U2113">
        <v>1979</v>
      </c>
      <c r="V2113">
        <v>8</v>
      </c>
      <c r="W2113">
        <v>6</v>
      </c>
      <c r="Z2113" t="s">
        <v>2293</v>
      </c>
      <c r="AA2113" t="s">
        <v>2410</v>
      </c>
      <c r="AB2113" t="s">
        <v>2411</v>
      </c>
      <c r="AC2113">
        <v>4</v>
      </c>
      <c r="AD2113">
        <v>3202578</v>
      </c>
      <c r="AE2113">
        <v>2019</v>
      </c>
    </row>
    <row r="2114" spans="1:31">
      <c r="A2114" t="s">
        <v>6729</v>
      </c>
      <c r="B2114">
        <v>52246</v>
      </c>
      <c r="C2114" t="s">
        <v>4965</v>
      </c>
      <c r="D2114">
        <v>40</v>
      </c>
      <c r="E2114">
        <v>1216898</v>
      </c>
      <c r="F2114" t="s">
        <v>2292</v>
      </c>
      <c r="G2114">
        <v>422</v>
      </c>
      <c r="H2114">
        <v>525</v>
      </c>
      <c r="I2114">
        <v>4400</v>
      </c>
      <c r="J2114">
        <v>230</v>
      </c>
      <c r="K2114">
        <v>230</v>
      </c>
      <c r="L2114">
        <v>56</v>
      </c>
      <c r="M2114">
        <v>56</v>
      </c>
      <c r="N2114">
        <v>65.900000000000006</v>
      </c>
      <c r="P2114">
        <v>18</v>
      </c>
      <c r="Q2114">
        <v>1800</v>
      </c>
      <c r="R2114">
        <v>2009</v>
      </c>
      <c r="U2114">
        <v>2009</v>
      </c>
      <c r="V2114">
        <v>16</v>
      </c>
      <c r="W2114">
        <v>6</v>
      </c>
      <c r="Z2114" t="s">
        <v>2293</v>
      </c>
      <c r="AA2114" t="s">
        <v>2410</v>
      </c>
      <c r="AB2114" t="s">
        <v>2411</v>
      </c>
      <c r="AC2114">
        <v>4</v>
      </c>
      <c r="AD2114">
        <v>3202578</v>
      </c>
      <c r="AE2114">
        <v>2019</v>
      </c>
    </row>
    <row r="2115" spans="1:31">
      <c r="A2115" t="s">
        <v>6729</v>
      </c>
      <c r="B2115">
        <v>52247</v>
      </c>
      <c r="C2115" t="s">
        <v>4965</v>
      </c>
      <c r="D2115">
        <v>41</v>
      </c>
      <c r="E2115">
        <v>1216899</v>
      </c>
      <c r="F2115" t="s">
        <v>2292</v>
      </c>
      <c r="G2115">
        <v>422</v>
      </c>
      <c r="H2115">
        <v>525</v>
      </c>
      <c r="I2115">
        <v>4400</v>
      </c>
      <c r="J2115">
        <v>230</v>
      </c>
      <c r="K2115">
        <v>230</v>
      </c>
      <c r="L2115">
        <v>56</v>
      </c>
      <c r="M2115">
        <v>56</v>
      </c>
      <c r="N2115">
        <v>65.900000000000006</v>
      </c>
      <c r="P2115">
        <v>18</v>
      </c>
      <c r="Q2115">
        <v>1800</v>
      </c>
      <c r="R2115">
        <v>2009</v>
      </c>
      <c r="U2115">
        <v>2009</v>
      </c>
      <c r="V2115">
        <v>16</v>
      </c>
      <c r="W2115">
        <v>6</v>
      </c>
      <c r="Z2115" t="s">
        <v>2293</v>
      </c>
      <c r="AA2115" t="s">
        <v>2410</v>
      </c>
      <c r="AB2115" t="s">
        <v>2411</v>
      </c>
      <c r="AC2115">
        <v>4</v>
      </c>
      <c r="AD2115">
        <v>3202578</v>
      </c>
      <c r="AE2115">
        <v>2019</v>
      </c>
    </row>
    <row r="2116" spans="1:31">
      <c r="A2116" t="s">
        <v>6729</v>
      </c>
      <c r="B2116">
        <v>44215</v>
      </c>
      <c r="C2116" t="s">
        <v>4966</v>
      </c>
      <c r="D2116">
        <v>38</v>
      </c>
      <c r="E2116">
        <v>1155957</v>
      </c>
      <c r="F2116" t="s">
        <v>2292</v>
      </c>
      <c r="G2116">
        <v>422</v>
      </c>
      <c r="H2116">
        <v>135</v>
      </c>
      <c r="I2116">
        <v>3600</v>
      </c>
      <c r="J2116">
        <v>180.2</v>
      </c>
      <c r="K2116">
        <v>180.2</v>
      </c>
      <c r="L2116">
        <v>46</v>
      </c>
      <c r="M2116">
        <v>46</v>
      </c>
      <c r="N2116">
        <v>68.400000000000006</v>
      </c>
      <c r="P2116">
        <v>18</v>
      </c>
      <c r="Q2116">
        <v>900</v>
      </c>
      <c r="R2116">
        <v>2004</v>
      </c>
      <c r="U2116">
        <v>2004</v>
      </c>
      <c r="V2116">
        <v>12.699999809265099</v>
      </c>
      <c r="W2116">
        <v>5.3000001907348597</v>
      </c>
      <c r="Z2116" t="s">
        <v>2293</v>
      </c>
      <c r="AA2116" t="s">
        <v>2410</v>
      </c>
      <c r="AB2116" t="s">
        <v>2411</v>
      </c>
      <c r="AC2116">
        <v>4</v>
      </c>
      <c r="AD2116">
        <v>3202578</v>
      </c>
      <c r="AE2116">
        <v>2019</v>
      </c>
    </row>
    <row r="2117" spans="1:31">
      <c r="A2117" t="s">
        <v>6729</v>
      </c>
      <c r="B2117">
        <v>44216</v>
      </c>
      <c r="C2117" t="s">
        <v>4966</v>
      </c>
      <c r="D2117">
        <v>39</v>
      </c>
      <c r="E2117">
        <v>1160676</v>
      </c>
      <c r="F2117" t="s">
        <v>2292</v>
      </c>
      <c r="G2117">
        <v>422</v>
      </c>
      <c r="H2117">
        <v>135</v>
      </c>
      <c r="I2117">
        <v>3600</v>
      </c>
      <c r="J2117">
        <v>180.2</v>
      </c>
      <c r="K2117">
        <v>180.2</v>
      </c>
      <c r="L2117">
        <v>46</v>
      </c>
      <c r="M2117">
        <v>46</v>
      </c>
      <c r="N2117">
        <v>68.400000000000006</v>
      </c>
      <c r="P2117">
        <v>18</v>
      </c>
      <c r="Q2117">
        <v>900</v>
      </c>
      <c r="R2117">
        <v>2004</v>
      </c>
      <c r="U2117">
        <v>2004</v>
      </c>
      <c r="V2117">
        <v>12.699999809265099</v>
      </c>
      <c r="W2117">
        <v>5.3000001907348597</v>
      </c>
      <c r="Z2117" t="s">
        <v>2293</v>
      </c>
      <c r="AA2117" t="s">
        <v>2410</v>
      </c>
      <c r="AB2117" t="s">
        <v>2411</v>
      </c>
      <c r="AC2117">
        <v>4</v>
      </c>
      <c r="AD2117">
        <v>3202578</v>
      </c>
      <c r="AE2117">
        <v>2019</v>
      </c>
    </row>
    <row r="2118" spans="1:31">
      <c r="A2118" t="s">
        <v>6729</v>
      </c>
      <c r="B2118">
        <v>44200</v>
      </c>
      <c r="C2118" t="s">
        <v>4967</v>
      </c>
      <c r="D2118">
        <v>0</v>
      </c>
      <c r="E2118">
        <v>1163366</v>
      </c>
      <c r="F2118" t="s">
        <v>2343</v>
      </c>
      <c r="G2118">
        <v>422</v>
      </c>
      <c r="H2118">
        <v>67</v>
      </c>
      <c r="I2118">
        <v>6200</v>
      </c>
      <c r="J2118">
        <v>147.5</v>
      </c>
      <c r="K2118">
        <v>147.5</v>
      </c>
      <c r="L2118">
        <v>29.5</v>
      </c>
      <c r="M2118">
        <v>29.5</v>
      </c>
      <c r="N2118">
        <v>35</v>
      </c>
      <c r="P2118">
        <v>72</v>
      </c>
      <c r="Q2118">
        <v>98</v>
      </c>
      <c r="R2118">
        <v>2004</v>
      </c>
      <c r="U2118">
        <v>2004</v>
      </c>
      <c r="V2118">
        <v>8</v>
      </c>
      <c r="W2118">
        <v>4.5</v>
      </c>
      <c r="Z2118" t="s">
        <v>2293</v>
      </c>
      <c r="AA2118" t="s">
        <v>2431</v>
      </c>
      <c r="AB2118" t="s">
        <v>2432</v>
      </c>
      <c r="AC2118">
        <v>4</v>
      </c>
      <c r="AD2118">
        <v>3208104</v>
      </c>
      <c r="AE2118">
        <v>2019</v>
      </c>
    </row>
    <row r="2119" spans="1:31">
      <c r="A2119" t="s">
        <v>6729</v>
      </c>
      <c r="B2119">
        <v>46951</v>
      </c>
      <c r="C2119" t="s">
        <v>4968</v>
      </c>
      <c r="D2119">
        <v>0</v>
      </c>
      <c r="E2119">
        <v>1136518</v>
      </c>
      <c r="F2119" t="s">
        <v>2343</v>
      </c>
      <c r="G2119">
        <v>422</v>
      </c>
      <c r="H2119">
        <v>72</v>
      </c>
      <c r="I2119">
        <v>5400</v>
      </c>
      <c r="J2119">
        <v>156.69999999999999</v>
      </c>
      <c r="K2119">
        <v>170</v>
      </c>
      <c r="L2119">
        <v>30</v>
      </c>
      <c r="M2119">
        <v>30</v>
      </c>
      <c r="N2119">
        <v>40</v>
      </c>
      <c r="P2119">
        <v>70</v>
      </c>
      <c r="Q2119">
        <v>184</v>
      </c>
      <c r="R2119">
        <v>2003</v>
      </c>
      <c r="U2119">
        <v>2003</v>
      </c>
      <c r="V2119">
        <v>12.300000190734799</v>
      </c>
      <c r="W2119">
        <v>6</v>
      </c>
      <c r="Z2119" t="s">
        <v>2293</v>
      </c>
      <c r="AA2119" t="s">
        <v>4969</v>
      </c>
      <c r="AC2119">
        <v>4</v>
      </c>
      <c r="AD2119">
        <v>3208528</v>
      </c>
      <c r="AE2119">
        <v>2019</v>
      </c>
    </row>
    <row r="2120" spans="1:31">
      <c r="A2120" t="s">
        <v>6729</v>
      </c>
      <c r="B2120">
        <v>56900</v>
      </c>
      <c r="C2120" t="s">
        <v>4970</v>
      </c>
      <c r="D2120">
        <v>0</v>
      </c>
      <c r="E2120">
        <v>1207873</v>
      </c>
      <c r="F2120" t="s">
        <v>2343</v>
      </c>
      <c r="G2120">
        <v>422</v>
      </c>
      <c r="H2120">
        <v>67</v>
      </c>
      <c r="I2120">
        <v>6300</v>
      </c>
      <c r="J2120">
        <v>147.5</v>
      </c>
      <c r="K2120">
        <v>147.5</v>
      </c>
      <c r="L2120">
        <v>29.5</v>
      </c>
      <c r="M2120">
        <v>29.5</v>
      </c>
      <c r="N2120">
        <v>30</v>
      </c>
      <c r="Q2120">
        <v>99</v>
      </c>
      <c r="R2120">
        <v>2008</v>
      </c>
      <c r="U2120">
        <v>2008</v>
      </c>
      <c r="V2120">
        <v>10.800000190734799</v>
      </c>
      <c r="W2120">
        <v>3</v>
      </c>
      <c r="Z2120" t="s">
        <v>2293</v>
      </c>
      <c r="AA2120" t="s">
        <v>2431</v>
      </c>
      <c r="AB2120" t="s">
        <v>2432</v>
      </c>
      <c r="AC2120">
        <v>4</v>
      </c>
      <c r="AD2120">
        <v>3208605</v>
      </c>
      <c r="AE2120">
        <v>2019</v>
      </c>
    </row>
    <row r="2121" spans="1:31">
      <c r="A2121" t="s">
        <v>6729</v>
      </c>
      <c r="B2121">
        <v>46790</v>
      </c>
      <c r="C2121" t="s">
        <v>4971</v>
      </c>
      <c r="D2121">
        <v>0</v>
      </c>
      <c r="E2121">
        <v>1202663</v>
      </c>
      <c r="F2121" t="s">
        <v>2343</v>
      </c>
      <c r="G2121">
        <v>422</v>
      </c>
      <c r="H2121">
        <v>87</v>
      </c>
      <c r="I2121">
        <v>6200</v>
      </c>
      <c r="J2121">
        <v>147.5</v>
      </c>
      <c r="K2121">
        <v>147.5</v>
      </c>
      <c r="L2121">
        <v>29.5</v>
      </c>
      <c r="M2121">
        <v>29.5</v>
      </c>
      <c r="N2121">
        <v>35</v>
      </c>
      <c r="P2121">
        <v>72</v>
      </c>
      <c r="Q2121">
        <v>98</v>
      </c>
      <c r="R2121">
        <v>2007</v>
      </c>
      <c r="U2121">
        <v>2007</v>
      </c>
      <c r="V2121">
        <v>8</v>
      </c>
      <c r="W2121">
        <v>4.5</v>
      </c>
      <c r="Z2121" t="s">
        <v>2293</v>
      </c>
      <c r="AA2121" t="s">
        <v>2507</v>
      </c>
      <c r="AC2121">
        <v>4</v>
      </c>
      <c r="AD2121">
        <v>3208618</v>
      </c>
      <c r="AE2121">
        <v>2019</v>
      </c>
    </row>
    <row r="2122" spans="1:31">
      <c r="A2122" t="s">
        <v>6729</v>
      </c>
      <c r="B2122">
        <v>78927</v>
      </c>
      <c r="C2122" t="s">
        <v>4972</v>
      </c>
      <c r="D2122">
        <v>0</v>
      </c>
      <c r="E2122">
        <v>1248899</v>
      </c>
      <c r="F2122" t="s">
        <v>2292</v>
      </c>
      <c r="G2122">
        <v>422</v>
      </c>
      <c r="H2122">
        <v>66</v>
      </c>
      <c r="I2122">
        <v>6200</v>
      </c>
      <c r="J2122">
        <v>156.4</v>
      </c>
      <c r="K2122">
        <v>156.4</v>
      </c>
      <c r="L2122">
        <v>31</v>
      </c>
      <c r="M2122">
        <v>31</v>
      </c>
      <c r="N2122">
        <v>35</v>
      </c>
      <c r="P2122">
        <v>72</v>
      </c>
      <c r="Q2122">
        <v>96</v>
      </c>
      <c r="R2122">
        <v>2013</v>
      </c>
      <c r="U2122">
        <v>2013</v>
      </c>
      <c r="V2122">
        <v>10</v>
      </c>
      <c r="W2122">
        <v>2</v>
      </c>
      <c r="Z2122" t="s">
        <v>2293</v>
      </c>
      <c r="AA2122" t="s">
        <v>3815</v>
      </c>
      <c r="AC2122">
        <v>4</v>
      </c>
      <c r="AD2122">
        <v>3208618</v>
      </c>
      <c r="AE2122">
        <v>2019</v>
      </c>
    </row>
    <row r="2123" spans="1:31">
      <c r="A2123" t="s">
        <v>6729</v>
      </c>
      <c r="B2123">
        <v>77864</v>
      </c>
      <c r="C2123" t="s">
        <v>4973</v>
      </c>
      <c r="D2123">
        <v>0</v>
      </c>
      <c r="E2123">
        <v>1243307</v>
      </c>
      <c r="F2123" t="s">
        <v>2343</v>
      </c>
      <c r="G2123">
        <v>422</v>
      </c>
      <c r="H2123">
        <v>62</v>
      </c>
      <c r="I2123">
        <v>6200</v>
      </c>
      <c r="J2123">
        <v>147.5</v>
      </c>
      <c r="K2123">
        <v>147.5</v>
      </c>
      <c r="L2123">
        <v>29.5</v>
      </c>
      <c r="M2123">
        <v>29.5</v>
      </c>
      <c r="N2123">
        <v>35</v>
      </c>
      <c r="P2123">
        <v>72</v>
      </c>
      <c r="Q2123">
        <v>99</v>
      </c>
      <c r="R2123">
        <v>2013</v>
      </c>
      <c r="U2123">
        <v>2013</v>
      </c>
      <c r="V2123">
        <v>10.800000190734799</v>
      </c>
      <c r="W2123">
        <v>2</v>
      </c>
      <c r="Z2123" t="s">
        <v>2293</v>
      </c>
      <c r="AA2123" t="s">
        <v>2507</v>
      </c>
      <c r="AC2123">
        <v>4</v>
      </c>
      <c r="AD2123">
        <v>3208618</v>
      </c>
      <c r="AE2123">
        <v>2019</v>
      </c>
    </row>
    <row r="2124" spans="1:31">
      <c r="A2124" t="s">
        <v>6729</v>
      </c>
      <c r="B2124">
        <v>57835</v>
      </c>
      <c r="C2124" t="s">
        <v>4974</v>
      </c>
      <c r="D2124">
        <v>0</v>
      </c>
      <c r="E2124">
        <v>1217807</v>
      </c>
      <c r="F2124" t="s">
        <v>2292</v>
      </c>
      <c r="G2124">
        <v>422</v>
      </c>
      <c r="H2124">
        <v>686</v>
      </c>
      <c r="I2124">
        <v>5050</v>
      </c>
      <c r="J2124">
        <v>243.8</v>
      </c>
      <c r="K2124">
        <v>243.8</v>
      </c>
      <c r="L2124">
        <v>60</v>
      </c>
      <c r="M2124">
        <v>60</v>
      </c>
      <c r="N2124">
        <v>64</v>
      </c>
      <c r="P2124">
        <v>18</v>
      </c>
      <c r="Q2124">
        <v>2287</v>
      </c>
      <c r="R2124">
        <v>2009</v>
      </c>
      <c r="U2124">
        <v>2009</v>
      </c>
      <c r="V2124">
        <v>19.5</v>
      </c>
      <c r="W2124">
        <v>4</v>
      </c>
      <c r="Z2124" t="s">
        <v>2293</v>
      </c>
      <c r="AA2124" t="s">
        <v>2507</v>
      </c>
      <c r="AC2124">
        <v>4</v>
      </c>
      <c r="AD2124">
        <v>3208618</v>
      </c>
      <c r="AE2124">
        <v>2019</v>
      </c>
    </row>
    <row r="2125" spans="1:31">
      <c r="A2125" t="s">
        <v>6729</v>
      </c>
      <c r="B2125">
        <v>60150</v>
      </c>
      <c r="C2125" t="s">
        <v>4975</v>
      </c>
      <c r="D2125">
        <v>0</v>
      </c>
      <c r="E2125">
        <v>1217808</v>
      </c>
      <c r="F2125" t="s">
        <v>2292</v>
      </c>
      <c r="G2125">
        <v>422</v>
      </c>
      <c r="H2125">
        <v>686</v>
      </c>
      <c r="I2125">
        <v>5050</v>
      </c>
      <c r="J2125">
        <v>243.8</v>
      </c>
      <c r="K2125">
        <v>243.8</v>
      </c>
      <c r="L2125">
        <v>60</v>
      </c>
      <c r="M2125">
        <v>60</v>
      </c>
      <c r="N2125">
        <v>64</v>
      </c>
      <c r="P2125">
        <v>18</v>
      </c>
      <c r="Q2125">
        <v>2287</v>
      </c>
      <c r="R2125">
        <v>2010</v>
      </c>
      <c r="U2125">
        <v>2010</v>
      </c>
      <c r="V2125">
        <v>19.5</v>
      </c>
      <c r="W2125">
        <v>3</v>
      </c>
      <c r="Z2125" t="s">
        <v>2293</v>
      </c>
      <c r="AA2125" t="s">
        <v>2507</v>
      </c>
      <c r="AC2125">
        <v>4</v>
      </c>
      <c r="AD2125">
        <v>3208618</v>
      </c>
      <c r="AE2125">
        <v>2019</v>
      </c>
    </row>
    <row r="2126" spans="1:31">
      <c r="A2126" t="s">
        <v>6729</v>
      </c>
      <c r="B2126">
        <v>45615</v>
      </c>
      <c r="C2126" t="s">
        <v>4976</v>
      </c>
      <c r="D2126">
        <v>0</v>
      </c>
      <c r="E2126">
        <v>1178079</v>
      </c>
      <c r="F2126" t="s">
        <v>2343</v>
      </c>
      <c r="G2126">
        <v>422</v>
      </c>
      <c r="H2126">
        <v>67</v>
      </c>
      <c r="I2126">
        <v>6200</v>
      </c>
      <c r="J2126">
        <v>147.4</v>
      </c>
      <c r="K2126">
        <v>147.4</v>
      </c>
      <c r="L2126">
        <v>29.4</v>
      </c>
      <c r="M2126">
        <v>29.4</v>
      </c>
      <c r="N2126">
        <v>35</v>
      </c>
      <c r="P2126">
        <v>80</v>
      </c>
      <c r="Q2126">
        <v>297</v>
      </c>
      <c r="R2126">
        <v>2006</v>
      </c>
      <c r="U2126">
        <v>2006</v>
      </c>
      <c r="V2126">
        <v>7</v>
      </c>
      <c r="W2126">
        <v>5.3000001907348597</v>
      </c>
      <c r="Z2126" t="s">
        <v>2293</v>
      </c>
      <c r="AA2126" t="s">
        <v>2331</v>
      </c>
      <c r="AC2126">
        <v>4</v>
      </c>
      <c r="AD2126">
        <v>3208618</v>
      </c>
      <c r="AE2126">
        <v>2019</v>
      </c>
    </row>
    <row r="2127" spans="1:31">
      <c r="A2127" t="s">
        <v>6729</v>
      </c>
      <c r="B2127">
        <v>57833</v>
      </c>
      <c r="C2127" t="s">
        <v>4977</v>
      </c>
      <c r="D2127">
        <v>0</v>
      </c>
      <c r="E2127">
        <v>1217806</v>
      </c>
      <c r="F2127" t="s">
        <v>2292</v>
      </c>
      <c r="G2127">
        <v>422</v>
      </c>
      <c r="H2127">
        <v>686</v>
      </c>
      <c r="I2127">
        <v>5050</v>
      </c>
      <c r="J2127">
        <v>243.8</v>
      </c>
      <c r="K2127">
        <v>243.8</v>
      </c>
      <c r="L2127">
        <v>60</v>
      </c>
      <c r="M2127">
        <v>60</v>
      </c>
      <c r="N2127">
        <v>64</v>
      </c>
      <c r="P2127">
        <v>18</v>
      </c>
      <c r="Q2127">
        <v>2287</v>
      </c>
      <c r="R2127">
        <v>2009</v>
      </c>
      <c r="U2127">
        <v>2009</v>
      </c>
      <c r="V2127">
        <v>14.5</v>
      </c>
      <c r="W2127">
        <v>4</v>
      </c>
      <c r="Z2127" t="s">
        <v>2293</v>
      </c>
      <c r="AA2127" t="s">
        <v>2507</v>
      </c>
      <c r="AC2127">
        <v>4</v>
      </c>
      <c r="AD2127">
        <v>3208618</v>
      </c>
      <c r="AE2127">
        <v>2019</v>
      </c>
    </row>
    <row r="2128" spans="1:31">
      <c r="A2128" t="s">
        <v>6729</v>
      </c>
      <c r="B2128">
        <v>37080</v>
      </c>
      <c r="C2128" t="s">
        <v>4978</v>
      </c>
      <c r="D2128">
        <v>0</v>
      </c>
      <c r="E2128">
        <v>1064679</v>
      </c>
      <c r="F2128" t="s">
        <v>2292</v>
      </c>
      <c r="G2128">
        <v>422</v>
      </c>
      <c r="H2128">
        <v>418</v>
      </c>
      <c r="I2128">
        <v>4000</v>
      </c>
      <c r="J2128">
        <v>193</v>
      </c>
      <c r="K2128">
        <v>210</v>
      </c>
      <c r="L2128">
        <v>48</v>
      </c>
      <c r="M2128">
        <v>48</v>
      </c>
      <c r="N2128">
        <v>51</v>
      </c>
      <c r="P2128">
        <v>19</v>
      </c>
      <c r="Q2128">
        <v>1000</v>
      </c>
      <c r="R2128">
        <v>1999</v>
      </c>
      <c r="U2128">
        <v>1999</v>
      </c>
      <c r="V2128">
        <v>8</v>
      </c>
      <c r="W2128">
        <v>2</v>
      </c>
      <c r="Z2128" t="s">
        <v>2293</v>
      </c>
      <c r="AA2128" t="s">
        <v>2507</v>
      </c>
      <c r="AC2128">
        <v>4</v>
      </c>
      <c r="AD2128">
        <v>3208618</v>
      </c>
      <c r="AE2128">
        <v>2019</v>
      </c>
    </row>
    <row r="2129" spans="1:31">
      <c r="A2129" t="s">
        <v>6729</v>
      </c>
      <c r="B2129">
        <v>45773</v>
      </c>
      <c r="C2129" t="s">
        <v>4979</v>
      </c>
      <c r="D2129">
        <v>0</v>
      </c>
      <c r="E2129">
        <v>1183091</v>
      </c>
      <c r="F2129" t="s">
        <v>2343</v>
      </c>
      <c r="G2129">
        <v>422</v>
      </c>
      <c r="H2129">
        <v>67</v>
      </c>
      <c r="I2129">
        <v>6300</v>
      </c>
      <c r="J2129">
        <v>147.5</v>
      </c>
      <c r="K2129">
        <v>147.5</v>
      </c>
      <c r="L2129">
        <v>29.6</v>
      </c>
      <c r="M2129">
        <v>29.6</v>
      </c>
      <c r="N2129">
        <v>35</v>
      </c>
      <c r="P2129">
        <v>80</v>
      </c>
      <c r="Q2129">
        <v>98</v>
      </c>
      <c r="R2129">
        <v>2006</v>
      </c>
      <c r="U2129">
        <v>2006</v>
      </c>
      <c r="V2129">
        <v>8</v>
      </c>
      <c r="W2129">
        <v>4.5</v>
      </c>
      <c r="Z2129" t="s">
        <v>2293</v>
      </c>
      <c r="AA2129" t="s">
        <v>2507</v>
      </c>
      <c r="AC2129">
        <v>4</v>
      </c>
      <c r="AD2129">
        <v>3208618</v>
      </c>
      <c r="AE2129">
        <v>2019</v>
      </c>
    </row>
    <row r="2130" spans="1:31">
      <c r="A2130" t="s">
        <v>6729</v>
      </c>
      <c r="B2130">
        <v>37124</v>
      </c>
      <c r="C2130" t="s">
        <v>4980</v>
      </c>
      <c r="D2130">
        <v>0</v>
      </c>
      <c r="E2130">
        <v>1064680</v>
      </c>
      <c r="F2130" t="s">
        <v>2292</v>
      </c>
      <c r="G2130">
        <v>422</v>
      </c>
      <c r="H2130">
        <v>418</v>
      </c>
      <c r="I2130">
        <v>4000</v>
      </c>
      <c r="J2130">
        <v>193</v>
      </c>
      <c r="K2130">
        <v>210</v>
      </c>
      <c r="L2130">
        <v>48</v>
      </c>
      <c r="M2130">
        <v>48</v>
      </c>
      <c r="N2130">
        <v>51</v>
      </c>
      <c r="P2130">
        <v>19</v>
      </c>
      <c r="Q2130">
        <v>1000</v>
      </c>
      <c r="R2130">
        <v>1998</v>
      </c>
      <c r="U2130">
        <v>1998</v>
      </c>
      <c r="V2130">
        <v>8</v>
      </c>
      <c r="W2130">
        <v>8</v>
      </c>
      <c r="Z2130" t="s">
        <v>2293</v>
      </c>
      <c r="AA2130" t="s">
        <v>2507</v>
      </c>
      <c r="AC2130">
        <v>4</v>
      </c>
      <c r="AD2130">
        <v>3208618</v>
      </c>
      <c r="AE2130">
        <v>2019</v>
      </c>
    </row>
    <row r="2131" spans="1:31">
      <c r="A2131" t="s">
        <v>6729</v>
      </c>
      <c r="B2131">
        <v>44694</v>
      </c>
      <c r="C2131" t="s">
        <v>4981</v>
      </c>
      <c r="D2131">
        <v>0</v>
      </c>
      <c r="E2131">
        <v>1169302</v>
      </c>
      <c r="F2131" t="s">
        <v>2343</v>
      </c>
      <c r="G2131">
        <v>422</v>
      </c>
      <c r="H2131">
        <v>67</v>
      </c>
      <c r="I2131">
        <v>6300</v>
      </c>
      <c r="J2131">
        <v>147.5</v>
      </c>
      <c r="K2131">
        <v>147.5</v>
      </c>
      <c r="L2131">
        <v>29.6</v>
      </c>
      <c r="M2131">
        <v>29.6</v>
      </c>
      <c r="N2131">
        <v>35</v>
      </c>
      <c r="P2131">
        <v>72</v>
      </c>
      <c r="Q2131">
        <v>297</v>
      </c>
      <c r="R2131">
        <v>2005</v>
      </c>
      <c r="U2131">
        <v>2005</v>
      </c>
      <c r="V2131">
        <v>7</v>
      </c>
      <c r="W2131">
        <v>5.5</v>
      </c>
      <c r="Z2131" t="s">
        <v>2293</v>
      </c>
      <c r="AA2131" t="s">
        <v>2507</v>
      </c>
      <c r="AC2131">
        <v>4</v>
      </c>
      <c r="AD2131">
        <v>3208618</v>
      </c>
      <c r="AE2131">
        <v>2019</v>
      </c>
    </row>
    <row r="2132" spans="1:31">
      <c r="A2132" t="s">
        <v>6729</v>
      </c>
      <c r="B2132">
        <v>60620</v>
      </c>
      <c r="C2132" t="s">
        <v>3944</v>
      </c>
      <c r="D2132">
        <v>0</v>
      </c>
      <c r="E2132">
        <v>1222591</v>
      </c>
      <c r="F2132" t="s">
        <v>2343</v>
      </c>
      <c r="G2132">
        <v>422</v>
      </c>
      <c r="H2132">
        <v>67</v>
      </c>
      <c r="I2132">
        <v>6300</v>
      </c>
      <c r="J2132">
        <v>145.4</v>
      </c>
      <c r="K2132">
        <v>145.4</v>
      </c>
      <c r="L2132">
        <v>30</v>
      </c>
      <c r="M2132">
        <v>30</v>
      </c>
      <c r="N2132">
        <v>35</v>
      </c>
      <c r="P2132">
        <v>80</v>
      </c>
      <c r="Q2132">
        <v>98</v>
      </c>
      <c r="R2132">
        <v>2010</v>
      </c>
      <c r="U2132">
        <v>2010</v>
      </c>
      <c r="V2132">
        <v>12.300000190734799</v>
      </c>
      <c r="W2132">
        <v>2</v>
      </c>
      <c r="Z2132" t="s">
        <v>2293</v>
      </c>
      <c r="AA2132" t="s">
        <v>2507</v>
      </c>
      <c r="AC2132">
        <v>4</v>
      </c>
      <c r="AD2132">
        <v>3208618</v>
      </c>
      <c r="AE2132">
        <v>2019</v>
      </c>
    </row>
    <row r="2133" spans="1:31">
      <c r="A2133" t="s">
        <v>6729</v>
      </c>
      <c r="B2133">
        <v>80524</v>
      </c>
      <c r="C2133" t="s">
        <v>4982</v>
      </c>
      <c r="D2133">
        <v>0</v>
      </c>
      <c r="E2133">
        <v>1184532</v>
      </c>
      <c r="F2133" t="s">
        <v>2851</v>
      </c>
      <c r="G2133">
        <v>229</v>
      </c>
      <c r="H2133">
        <v>7990</v>
      </c>
      <c r="J2133">
        <v>441</v>
      </c>
      <c r="K2133">
        <v>441</v>
      </c>
      <c r="L2133">
        <v>70</v>
      </c>
      <c r="M2133">
        <v>70</v>
      </c>
      <c r="N2133">
        <v>6</v>
      </c>
      <c r="Q2133">
        <v>17100</v>
      </c>
      <c r="R2133">
        <v>2006</v>
      </c>
      <c r="U2133">
        <v>2006</v>
      </c>
      <c r="V2133">
        <v>25.5</v>
      </c>
      <c r="W2133">
        <v>15.6000003814697</v>
      </c>
      <c r="X2133" t="s">
        <v>4983</v>
      </c>
      <c r="Z2133" t="s">
        <v>2792</v>
      </c>
      <c r="AA2133" t="s">
        <v>4772</v>
      </c>
      <c r="AC2133">
        <v>3</v>
      </c>
      <c r="AD2133">
        <v>2305558</v>
      </c>
      <c r="AE2133">
        <v>2019</v>
      </c>
    </row>
    <row r="2134" spans="1:31">
      <c r="A2134" t="s">
        <v>6729</v>
      </c>
      <c r="B2134">
        <v>3340</v>
      </c>
      <c r="C2134" t="s">
        <v>4984</v>
      </c>
      <c r="D2134">
        <v>0</v>
      </c>
      <c r="E2134">
        <v>992201</v>
      </c>
      <c r="F2134" t="s">
        <v>2343</v>
      </c>
      <c r="G2134">
        <v>422</v>
      </c>
      <c r="H2134">
        <v>66</v>
      </c>
      <c r="I2134">
        <v>3056</v>
      </c>
      <c r="J2134">
        <v>121.4</v>
      </c>
      <c r="K2134">
        <v>121.4</v>
      </c>
      <c r="L2134">
        <v>27</v>
      </c>
      <c r="M2134">
        <v>27</v>
      </c>
      <c r="N2134">
        <v>35</v>
      </c>
      <c r="P2134">
        <v>60</v>
      </c>
      <c r="Q2134">
        <v>160</v>
      </c>
      <c r="R2134">
        <v>1993</v>
      </c>
      <c r="U2134">
        <v>1993</v>
      </c>
      <c r="V2134">
        <v>7</v>
      </c>
      <c r="W2134">
        <v>5</v>
      </c>
      <c r="Z2134" t="s">
        <v>2293</v>
      </c>
      <c r="AA2134" t="s">
        <v>2387</v>
      </c>
      <c r="AB2134" t="s">
        <v>2388</v>
      </c>
      <c r="AC2134">
        <v>4</v>
      </c>
      <c r="AD2134">
        <v>3207381</v>
      </c>
      <c r="AE2134">
        <v>2019</v>
      </c>
    </row>
    <row r="2135" spans="1:31">
      <c r="A2135" t="s">
        <v>6729</v>
      </c>
      <c r="B2135">
        <v>60918</v>
      </c>
      <c r="C2135" t="s">
        <v>4985</v>
      </c>
      <c r="D2135">
        <v>0</v>
      </c>
      <c r="E2135">
        <v>629116</v>
      </c>
      <c r="F2135" t="s">
        <v>2343</v>
      </c>
      <c r="G2135">
        <v>422</v>
      </c>
      <c r="H2135">
        <v>31</v>
      </c>
      <c r="I2135">
        <v>2400</v>
      </c>
      <c r="J2135">
        <v>117</v>
      </c>
      <c r="K2135">
        <v>120</v>
      </c>
      <c r="L2135">
        <v>24.6</v>
      </c>
      <c r="M2135">
        <v>25</v>
      </c>
      <c r="N2135">
        <v>40</v>
      </c>
      <c r="P2135">
        <v>44</v>
      </c>
      <c r="Q2135">
        <v>120</v>
      </c>
      <c r="R2135">
        <v>1980</v>
      </c>
      <c r="U2135">
        <v>1980</v>
      </c>
      <c r="V2135">
        <v>7</v>
      </c>
      <c r="W2135">
        <v>5</v>
      </c>
      <c r="Z2135" t="s">
        <v>2293</v>
      </c>
      <c r="AA2135" t="s">
        <v>2387</v>
      </c>
      <c r="AB2135" t="s">
        <v>2388</v>
      </c>
      <c r="AC2135">
        <v>4</v>
      </c>
      <c r="AD2135">
        <v>3207381</v>
      </c>
      <c r="AE2135">
        <v>2019</v>
      </c>
    </row>
    <row r="2136" spans="1:31">
      <c r="A2136" t="s">
        <v>6729</v>
      </c>
      <c r="B2136">
        <v>3931</v>
      </c>
      <c r="C2136" t="s">
        <v>4986</v>
      </c>
      <c r="D2136">
        <v>0</v>
      </c>
      <c r="E2136">
        <v>999975</v>
      </c>
      <c r="F2136" t="s">
        <v>2343</v>
      </c>
      <c r="G2136">
        <v>422</v>
      </c>
      <c r="H2136">
        <v>66</v>
      </c>
      <c r="I2136">
        <v>2800</v>
      </c>
      <c r="J2136">
        <v>121.4</v>
      </c>
      <c r="K2136">
        <v>121.4</v>
      </c>
      <c r="L2136">
        <v>27</v>
      </c>
      <c r="M2136">
        <v>27</v>
      </c>
      <c r="N2136">
        <v>38</v>
      </c>
      <c r="P2136">
        <v>60</v>
      </c>
      <c r="Q2136">
        <v>230</v>
      </c>
      <c r="R2136">
        <v>1994</v>
      </c>
      <c r="U2136">
        <v>1994</v>
      </c>
      <c r="V2136">
        <v>7</v>
      </c>
      <c r="W2136">
        <v>5</v>
      </c>
      <c r="Z2136" t="s">
        <v>2293</v>
      </c>
      <c r="AA2136" t="s">
        <v>2387</v>
      </c>
      <c r="AB2136" t="s">
        <v>2388</v>
      </c>
      <c r="AC2136">
        <v>4</v>
      </c>
      <c r="AD2136">
        <v>3207381</v>
      </c>
      <c r="AE2136">
        <v>2019</v>
      </c>
    </row>
    <row r="2137" spans="1:31">
      <c r="A2137" t="s">
        <v>6729</v>
      </c>
      <c r="B2137">
        <v>38040</v>
      </c>
      <c r="C2137" t="s">
        <v>4987</v>
      </c>
      <c r="D2137">
        <v>0</v>
      </c>
      <c r="E2137">
        <v>211156</v>
      </c>
      <c r="F2137" t="s">
        <v>2288</v>
      </c>
      <c r="G2137">
        <v>329</v>
      </c>
      <c r="H2137">
        <v>150</v>
      </c>
      <c r="I2137">
        <v>540</v>
      </c>
      <c r="J2137">
        <v>130</v>
      </c>
      <c r="K2137">
        <v>152</v>
      </c>
      <c r="L2137">
        <v>40</v>
      </c>
      <c r="M2137">
        <v>42.3</v>
      </c>
      <c r="N2137">
        <v>41</v>
      </c>
      <c r="P2137">
        <v>294</v>
      </c>
      <c r="Q2137">
        <v>64</v>
      </c>
      <c r="R2137">
        <v>1913</v>
      </c>
      <c r="U2137">
        <v>1913</v>
      </c>
      <c r="V2137">
        <v>8.8999996185302699</v>
      </c>
      <c r="W2137">
        <v>7.9000000953674299</v>
      </c>
      <c r="Z2137" t="s">
        <v>2289</v>
      </c>
      <c r="AA2137" t="s">
        <v>3686</v>
      </c>
      <c r="AC2137">
        <v>5</v>
      </c>
      <c r="AD2137">
        <v>346746</v>
      </c>
      <c r="AE2137">
        <v>2019</v>
      </c>
    </row>
    <row r="2138" spans="1:31">
      <c r="A2138" t="s">
        <v>6729</v>
      </c>
      <c r="B2138">
        <v>37720</v>
      </c>
      <c r="C2138" t="s">
        <v>4988</v>
      </c>
      <c r="D2138">
        <v>0</v>
      </c>
      <c r="E2138">
        <v>229460</v>
      </c>
      <c r="F2138" t="s">
        <v>2288</v>
      </c>
      <c r="G2138">
        <v>329</v>
      </c>
      <c r="H2138">
        <v>299</v>
      </c>
      <c r="I2138">
        <v>550</v>
      </c>
      <c r="J2138">
        <v>148.30000000000001</v>
      </c>
      <c r="K2138">
        <v>152</v>
      </c>
      <c r="L2138">
        <v>41.2</v>
      </c>
      <c r="M2138">
        <v>43</v>
      </c>
      <c r="N2138">
        <v>39.5</v>
      </c>
      <c r="P2138">
        <v>368</v>
      </c>
      <c r="Q2138">
        <v>105</v>
      </c>
      <c r="R2138">
        <v>1930</v>
      </c>
      <c r="U2138">
        <v>1930</v>
      </c>
      <c r="V2138">
        <v>7.5</v>
      </c>
      <c r="W2138">
        <v>6.5</v>
      </c>
      <c r="Z2138" t="s">
        <v>2289</v>
      </c>
      <c r="AA2138" t="s">
        <v>3686</v>
      </c>
      <c r="AC2138">
        <v>5</v>
      </c>
      <c r="AD2138">
        <v>346746</v>
      </c>
      <c r="AE2138">
        <v>2019</v>
      </c>
    </row>
    <row r="2139" spans="1:31">
      <c r="A2139" t="s">
        <v>6729</v>
      </c>
      <c r="B2139">
        <v>30599</v>
      </c>
      <c r="C2139" t="s">
        <v>4989</v>
      </c>
      <c r="D2139">
        <v>0</v>
      </c>
      <c r="E2139">
        <v>1094653</v>
      </c>
      <c r="F2139" t="s">
        <v>2288</v>
      </c>
      <c r="G2139">
        <v>329</v>
      </c>
      <c r="H2139">
        <v>68</v>
      </c>
      <c r="I2139">
        <v>855</v>
      </c>
      <c r="J2139">
        <v>207.5</v>
      </c>
      <c r="K2139">
        <v>216</v>
      </c>
      <c r="L2139">
        <v>37</v>
      </c>
      <c r="M2139">
        <v>43.6</v>
      </c>
      <c r="N2139">
        <v>42</v>
      </c>
      <c r="P2139">
        <v>200</v>
      </c>
      <c r="Q2139">
        <v>220</v>
      </c>
      <c r="R2139">
        <v>2000</v>
      </c>
      <c r="U2139">
        <v>2000</v>
      </c>
      <c r="V2139">
        <v>8.8000001907348597</v>
      </c>
      <c r="W2139">
        <v>7.3000001907348597</v>
      </c>
      <c r="Z2139" t="s">
        <v>2289</v>
      </c>
      <c r="AA2139" t="s">
        <v>3686</v>
      </c>
      <c r="AC2139">
        <v>5</v>
      </c>
      <c r="AD2139">
        <v>346746</v>
      </c>
      <c r="AE2139">
        <v>2019</v>
      </c>
    </row>
    <row r="2140" spans="1:31">
      <c r="A2140" t="s">
        <v>6729</v>
      </c>
      <c r="B2140">
        <v>70372</v>
      </c>
      <c r="C2140" t="s">
        <v>4990</v>
      </c>
      <c r="D2140">
        <v>0</v>
      </c>
      <c r="E2140">
        <v>931211</v>
      </c>
      <c r="F2140" t="s">
        <v>2288</v>
      </c>
      <c r="G2140">
        <v>329</v>
      </c>
      <c r="H2140">
        <v>181</v>
      </c>
      <c r="I2140">
        <v>775</v>
      </c>
      <c r="J2140">
        <v>188</v>
      </c>
      <c r="K2140">
        <v>196</v>
      </c>
      <c r="L2140">
        <v>37</v>
      </c>
      <c r="M2140">
        <v>44</v>
      </c>
      <c r="N2140">
        <v>38</v>
      </c>
      <c r="P2140">
        <v>146</v>
      </c>
      <c r="Q2140">
        <v>199</v>
      </c>
      <c r="R2140">
        <v>1988</v>
      </c>
      <c r="U2140">
        <v>1988</v>
      </c>
      <c r="V2140">
        <v>8</v>
      </c>
      <c r="W2140">
        <v>7</v>
      </c>
      <c r="Z2140" t="s">
        <v>2289</v>
      </c>
      <c r="AA2140" t="s">
        <v>3686</v>
      </c>
      <c r="AC2140">
        <v>5</v>
      </c>
      <c r="AD2140">
        <v>346746</v>
      </c>
      <c r="AE2140">
        <v>2019</v>
      </c>
    </row>
    <row r="2141" spans="1:31">
      <c r="A2141" t="s">
        <v>6729</v>
      </c>
      <c r="B2141">
        <v>48130</v>
      </c>
      <c r="C2141" t="s">
        <v>4991</v>
      </c>
      <c r="D2141">
        <v>0</v>
      </c>
      <c r="E2141">
        <v>566265</v>
      </c>
      <c r="F2141" t="s">
        <v>2288</v>
      </c>
      <c r="G2141">
        <v>329</v>
      </c>
      <c r="H2141">
        <v>64</v>
      </c>
      <c r="I2141">
        <v>365</v>
      </c>
      <c r="J2141">
        <v>132</v>
      </c>
      <c r="K2141">
        <v>140</v>
      </c>
      <c r="L2141">
        <v>37</v>
      </c>
      <c r="M2141">
        <v>44</v>
      </c>
      <c r="N2141">
        <v>39.799999999999997</v>
      </c>
      <c r="P2141">
        <v>132</v>
      </c>
      <c r="Q2141">
        <v>156</v>
      </c>
      <c r="R2141">
        <v>1975</v>
      </c>
      <c r="U2141">
        <v>1975</v>
      </c>
      <c r="V2141">
        <v>8.3999996185302699</v>
      </c>
      <c r="W2141">
        <v>6</v>
      </c>
      <c r="Z2141" t="s">
        <v>2289</v>
      </c>
      <c r="AA2141" t="s">
        <v>3686</v>
      </c>
      <c r="AC2141">
        <v>5</v>
      </c>
      <c r="AD2141">
        <v>346746</v>
      </c>
      <c r="AE2141">
        <v>2019</v>
      </c>
    </row>
    <row r="2142" spans="1:31">
      <c r="A2142" t="s">
        <v>6729</v>
      </c>
      <c r="B2142">
        <v>45647</v>
      </c>
      <c r="C2142" t="s">
        <v>3437</v>
      </c>
      <c r="D2142">
        <v>0</v>
      </c>
      <c r="E2142">
        <v>266081</v>
      </c>
      <c r="F2142" t="s">
        <v>2288</v>
      </c>
      <c r="G2142">
        <v>329</v>
      </c>
      <c r="H2142">
        <v>124</v>
      </c>
      <c r="I2142">
        <v>503</v>
      </c>
      <c r="J2142">
        <v>169</v>
      </c>
      <c r="K2142">
        <v>176</v>
      </c>
      <c r="L2142">
        <v>37</v>
      </c>
      <c r="M2142">
        <v>43</v>
      </c>
      <c r="N2142">
        <v>42</v>
      </c>
      <c r="P2142">
        <v>149</v>
      </c>
      <c r="Q2142">
        <v>179</v>
      </c>
      <c r="R2142">
        <v>1953</v>
      </c>
      <c r="U2142">
        <v>1953</v>
      </c>
      <c r="V2142">
        <v>8.3000001907348597</v>
      </c>
      <c r="W2142">
        <v>6</v>
      </c>
      <c r="Z2142" t="s">
        <v>2289</v>
      </c>
      <c r="AA2142" t="s">
        <v>3686</v>
      </c>
      <c r="AC2142">
        <v>5</v>
      </c>
      <c r="AD2142">
        <v>346746</v>
      </c>
      <c r="AE2142">
        <v>2019</v>
      </c>
    </row>
    <row r="2143" spans="1:31">
      <c r="A2143" t="s">
        <v>6729</v>
      </c>
      <c r="B2143">
        <v>33292</v>
      </c>
      <c r="C2143" t="s">
        <v>4992</v>
      </c>
      <c r="D2143">
        <v>0</v>
      </c>
      <c r="E2143">
        <v>648280</v>
      </c>
      <c r="F2143" t="s">
        <v>3333</v>
      </c>
      <c r="G2143">
        <v>329</v>
      </c>
      <c r="H2143">
        <v>35</v>
      </c>
      <c r="I2143">
        <v>325</v>
      </c>
      <c r="J2143">
        <v>40</v>
      </c>
      <c r="K2143">
        <v>40</v>
      </c>
      <c r="L2143">
        <v>20</v>
      </c>
      <c r="M2143">
        <v>20</v>
      </c>
      <c r="Q2143">
        <v>52</v>
      </c>
      <c r="R2143">
        <v>1982</v>
      </c>
      <c r="U2143">
        <v>1982</v>
      </c>
      <c r="V2143">
        <v>7.5</v>
      </c>
      <c r="W2143">
        <v>6.5</v>
      </c>
      <c r="Z2143" t="s">
        <v>2289</v>
      </c>
      <c r="AA2143" t="s">
        <v>3686</v>
      </c>
      <c r="AC2143">
        <v>5</v>
      </c>
      <c r="AD2143">
        <v>346746</v>
      </c>
      <c r="AE2143">
        <v>2019</v>
      </c>
    </row>
    <row r="2144" spans="1:31">
      <c r="A2144" t="s">
        <v>6729</v>
      </c>
      <c r="B2144">
        <v>71640</v>
      </c>
      <c r="C2144" t="s">
        <v>4993</v>
      </c>
      <c r="D2144">
        <v>0</v>
      </c>
      <c r="E2144">
        <v>676440</v>
      </c>
      <c r="F2144" t="s">
        <v>2288</v>
      </c>
      <c r="G2144">
        <v>329</v>
      </c>
      <c r="H2144">
        <v>194</v>
      </c>
      <c r="I2144">
        <v>700</v>
      </c>
      <c r="J2144">
        <v>172.5</v>
      </c>
      <c r="K2144">
        <v>180</v>
      </c>
      <c r="L2144">
        <v>37</v>
      </c>
      <c r="M2144">
        <v>43.5</v>
      </c>
      <c r="N2144">
        <v>38</v>
      </c>
      <c r="P2144">
        <v>146</v>
      </c>
      <c r="Q2144">
        <v>198</v>
      </c>
      <c r="R2144">
        <v>1984</v>
      </c>
      <c r="U2144">
        <v>1984</v>
      </c>
      <c r="V2144">
        <v>8.6000003814697195</v>
      </c>
      <c r="W2144">
        <v>7</v>
      </c>
      <c r="Z2144" t="s">
        <v>2289</v>
      </c>
      <c r="AA2144" t="s">
        <v>3686</v>
      </c>
      <c r="AC2144">
        <v>5</v>
      </c>
      <c r="AD2144">
        <v>346746</v>
      </c>
      <c r="AE2144">
        <v>2019</v>
      </c>
    </row>
    <row r="2145" spans="1:31">
      <c r="A2145" t="s">
        <v>6729</v>
      </c>
      <c r="B2145">
        <v>65976</v>
      </c>
      <c r="C2145" t="s">
        <v>4994</v>
      </c>
      <c r="D2145">
        <v>0</v>
      </c>
      <c r="E2145">
        <v>1229054</v>
      </c>
      <c r="F2145" t="s">
        <v>2288</v>
      </c>
      <c r="G2145">
        <v>329</v>
      </c>
      <c r="H2145">
        <v>65</v>
      </c>
      <c r="I2145">
        <v>1000</v>
      </c>
      <c r="J2145">
        <v>207.4</v>
      </c>
      <c r="K2145">
        <v>216</v>
      </c>
      <c r="L2145">
        <v>42.5</v>
      </c>
      <c r="M2145">
        <v>43.5</v>
      </c>
      <c r="N2145">
        <v>45</v>
      </c>
      <c r="P2145">
        <v>200</v>
      </c>
      <c r="Q2145">
        <v>350</v>
      </c>
      <c r="R2145">
        <v>2010</v>
      </c>
      <c r="U2145">
        <v>2010</v>
      </c>
      <c r="V2145">
        <v>9.3999996185302699</v>
      </c>
      <c r="W2145">
        <v>7.3000001907348597</v>
      </c>
      <c r="Z2145" t="s">
        <v>2289</v>
      </c>
      <c r="AA2145" t="s">
        <v>3686</v>
      </c>
      <c r="AC2145">
        <v>5</v>
      </c>
      <c r="AD2145">
        <v>346746</v>
      </c>
      <c r="AE2145">
        <v>2019</v>
      </c>
    </row>
    <row r="2146" spans="1:31">
      <c r="A2146" t="s">
        <v>6729</v>
      </c>
      <c r="B2146">
        <v>44648</v>
      </c>
      <c r="C2146" t="s">
        <v>4995</v>
      </c>
      <c r="D2146">
        <v>0</v>
      </c>
      <c r="E2146">
        <v>253785</v>
      </c>
      <c r="F2146" t="s">
        <v>2288</v>
      </c>
      <c r="G2146">
        <v>329</v>
      </c>
      <c r="H2146">
        <v>87</v>
      </c>
      <c r="I2146">
        <v>850</v>
      </c>
      <c r="J2146">
        <v>177.6</v>
      </c>
      <c r="K2146">
        <v>190</v>
      </c>
      <c r="L2146">
        <v>43.5</v>
      </c>
      <c r="M2146">
        <v>43.5</v>
      </c>
      <c r="N2146">
        <v>32.5</v>
      </c>
      <c r="P2146">
        <v>294</v>
      </c>
      <c r="Q2146">
        <v>265</v>
      </c>
      <c r="R2146">
        <v>1947</v>
      </c>
      <c r="U2146">
        <v>1947</v>
      </c>
      <c r="V2146">
        <v>7.5</v>
      </c>
      <c r="W2146">
        <v>5.8000001907348597</v>
      </c>
      <c r="Z2146" t="s">
        <v>2289</v>
      </c>
      <c r="AA2146" t="s">
        <v>3686</v>
      </c>
      <c r="AC2146">
        <v>5</v>
      </c>
      <c r="AD2146">
        <v>346746</v>
      </c>
      <c r="AE2146">
        <v>2019</v>
      </c>
    </row>
    <row r="2147" spans="1:31">
      <c r="A2147" t="s">
        <v>6729</v>
      </c>
      <c r="B2147">
        <v>1483</v>
      </c>
      <c r="C2147" t="s">
        <v>4996</v>
      </c>
      <c r="D2147">
        <v>0</v>
      </c>
      <c r="E2147">
        <v>986611</v>
      </c>
      <c r="F2147" t="s">
        <v>2288</v>
      </c>
      <c r="G2147">
        <v>329</v>
      </c>
      <c r="H2147">
        <v>189</v>
      </c>
      <c r="I2147">
        <v>775</v>
      </c>
      <c r="J2147">
        <v>187.2</v>
      </c>
      <c r="K2147">
        <v>196</v>
      </c>
      <c r="L2147">
        <v>37</v>
      </c>
      <c r="M2147">
        <v>43.6</v>
      </c>
      <c r="N2147">
        <v>38</v>
      </c>
      <c r="P2147">
        <v>221</v>
      </c>
      <c r="Q2147">
        <v>1483</v>
      </c>
      <c r="R2147">
        <v>1992</v>
      </c>
      <c r="U2147">
        <v>1992</v>
      </c>
      <c r="V2147">
        <v>8</v>
      </c>
      <c r="W2147">
        <v>7</v>
      </c>
      <c r="Z2147" t="s">
        <v>2289</v>
      </c>
      <c r="AA2147" t="s">
        <v>3686</v>
      </c>
      <c r="AC2147">
        <v>5</v>
      </c>
      <c r="AD2147">
        <v>346746</v>
      </c>
      <c r="AE2147">
        <v>2019</v>
      </c>
    </row>
    <row r="2148" spans="1:31">
      <c r="A2148" t="s">
        <v>6729</v>
      </c>
      <c r="B2148">
        <v>34248</v>
      </c>
      <c r="C2148" t="s">
        <v>4997</v>
      </c>
      <c r="D2148">
        <v>0</v>
      </c>
      <c r="E2148">
        <v>1072782</v>
      </c>
      <c r="F2148" t="s">
        <v>3132</v>
      </c>
      <c r="G2148">
        <v>329</v>
      </c>
      <c r="H2148">
        <v>29</v>
      </c>
      <c r="I2148">
        <v>1600</v>
      </c>
      <c r="J2148">
        <v>51</v>
      </c>
      <c r="K2148">
        <v>51</v>
      </c>
      <c r="L2148">
        <v>17</v>
      </c>
      <c r="M2148">
        <v>17</v>
      </c>
      <c r="P2148">
        <v>36</v>
      </c>
      <c r="R2148">
        <v>1998</v>
      </c>
      <c r="U2148">
        <v>1998</v>
      </c>
      <c r="V2148">
        <v>5</v>
      </c>
      <c r="W2148">
        <v>3</v>
      </c>
      <c r="Z2148" t="s">
        <v>2545</v>
      </c>
      <c r="AA2148" t="s">
        <v>4998</v>
      </c>
      <c r="AC2148">
        <v>5</v>
      </c>
      <c r="AD2148">
        <v>3602400</v>
      </c>
      <c r="AE2148">
        <v>2019</v>
      </c>
    </row>
    <row r="2149" spans="1:31">
      <c r="A2149" t="s">
        <v>6729</v>
      </c>
      <c r="B2149">
        <v>34249</v>
      </c>
      <c r="C2149" t="s">
        <v>4999</v>
      </c>
      <c r="D2149">
        <v>0</v>
      </c>
      <c r="E2149">
        <v>966501</v>
      </c>
      <c r="F2149" t="s">
        <v>2307</v>
      </c>
      <c r="G2149">
        <v>329</v>
      </c>
      <c r="H2149">
        <v>61</v>
      </c>
      <c r="I2149">
        <v>2160</v>
      </c>
      <c r="J2149">
        <v>64.5</v>
      </c>
      <c r="K2149">
        <v>64.5</v>
      </c>
      <c r="L2149">
        <v>21</v>
      </c>
      <c r="M2149">
        <v>21</v>
      </c>
      <c r="P2149">
        <v>150</v>
      </c>
      <c r="R2149">
        <v>1990</v>
      </c>
      <c r="U2149">
        <v>1990</v>
      </c>
      <c r="V2149">
        <v>5</v>
      </c>
      <c r="W2149">
        <v>3</v>
      </c>
      <c r="Z2149" t="s">
        <v>2545</v>
      </c>
      <c r="AA2149" t="s">
        <v>4998</v>
      </c>
      <c r="AC2149">
        <v>5</v>
      </c>
      <c r="AD2149">
        <v>3602400</v>
      </c>
      <c r="AE2149">
        <v>2019</v>
      </c>
    </row>
    <row r="2150" spans="1:31">
      <c r="A2150" t="s">
        <v>6729</v>
      </c>
      <c r="B2150">
        <v>80598</v>
      </c>
      <c r="C2150" t="s">
        <v>2739</v>
      </c>
      <c r="D2150">
        <v>0</v>
      </c>
      <c r="E2150">
        <v>265156</v>
      </c>
      <c r="F2150" t="s">
        <v>2288</v>
      </c>
      <c r="G2150">
        <v>329</v>
      </c>
      <c r="H2150">
        <v>2033</v>
      </c>
      <c r="I2150">
        <v>7000</v>
      </c>
      <c r="J2150">
        <v>393.7</v>
      </c>
      <c r="K2150">
        <v>410.6</v>
      </c>
      <c r="L2150">
        <v>59.7</v>
      </c>
      <c r="M2150">
        <v>60.4</v>
      </c>
      <c r="N2150">
        <v>86</v>
      </c>
      <c r="P2150">
        <v>620</v>
      </c>
      <c r="Q2150">
        <v>185</v>
      </c>
      <c r="R2150">
        <v>1953</v>
      </c>
      <c r="U2150">
        <v>1953</v>
      </c>
      <c r="V2150">
        <v>18.5</v>
      </c>
      <c r="W2150">
        <v>14</v>
      </c>
      <c r="Z2150" t="s">
        <v>2792</v>
      </c>
      <c r="AA2150" t="s">
        <v>5000</v>
      </c>
      <c r="AC2150">
        <v>3</v>
      </c>
      <c r="AD2150">
        <v>2300495</v>
      </c>
      <c r="AE2150">
        <v>2019</v>
      </c>
    </row>
    <row r="2151" spans="1:31">
      <c r="A2151" t="s">
        <v>6729</v>
      </c>
      <c r="B2151">
        <v>71771</v>
      </c>
      <c r="C2151" t="s">
        <v>5001</v>
      </c>
      <c r="D2151">
        <v>0</v>
      </c>
      <c r="E2151">
        <v>660781</v>
      </c>
      <c r="F2151" t="s">
        <v>2297</v>
      </c>
      <c r="G2151">
        <v>359</v>
      </c>
      <c r="H2151">
        <v>24</v>
      </c>
      <c r="I2151">
        <v>200</v>
      </c>
      <c r="J2151">
        <v>63</v>
      </c>
      <c r="K2151">
        <v>100</v>
      </c>
      <c r="L2151">
        <v>20</v>
      </c>
      <c r="M2151">
        <v>20</v>
      </c>
      <c r="N2151">
        <v>32</v>
      </c>
      <c r="P2151">
        <v>139</v>
      </c>
      <c r="R2151">
        <v>1983</v>
      </c>
      <c r="S2151" t="s">
        <v>2344</v>
      </c>
      <c r="T2151">
        <v>2006</v>
      </c>
      <c r="U2151">
        <v>2006</v>
      </c>
      <c r="V2151">
        <v>2.70000004768371</v>
      </c>
      <c r="W2151">
        <v>2.2999999523162802</v>
      </c>
      <c r="Z2151" t="s">
        <v>2495</v>
      </c>
      <c r="AA2151" t="s">
        <v>5002</v>
      </c>
      <c r="AC2151">
        <v>4</v>
      </c>
      <c r="AD2151">
        <v>2707378</v>
      </c>
      <c r="AE2151">
        <v>2019</v>
      </c>
    </row>
    <row r="2152" spans="1:31">
      <c r="A2152" t="s">
        <v>6729</v>
      </c>
      <c r="B2152">
        <v>62647</v>
      </c>
      <c r="C2152" t="s">
        <v>5003</v>
      </c>
      <c r="D2152">
        <v>0</v>
      </c>
      <c r="E2152">
        <v>572129</v>
      </c>
      <c r="F2152" t="s">
        <v>2446</v>
      </c>
      <c r="G2152">
        <v>351</v>
      </c>
      <c r="H2152">
        <v>45</v>
      </c>
      <c r="I2152">
        <v>420</v>
      </c>
      <c r="J2152">
        <v>59.2</v>
      </c>
      <c r="K2152">
        <v>65</v>
      </c>
      <c r="L2152">
        <v>25.1</v>
      </c>
      <c r="M2152">
        <v>25.1</v>
      </c>
      <c r="N2152">
        <v>21</v>
      </c>
      <c r="P2152">
        <v>147</v>
      </c>
      <c r="Q2152">
        <v>67</v>
      </c>
      <c r="R2152">
        <v>1976</v>
      </c>
      <c r="U2152">
        <v>1976</v>
      </c>
      <c r="V2152">
        <v>5</v>
      </c>
      <c r="W2152">
        <v>5</v>
      </c>
      <c r="Z2152" t="s">
        <v>2545</v>
      </c>
      <c r="AA2152" t="s">
        <v>2581</v>
      </c>
      <c r="AC2152">
        <v>5</v>
      </c>
      <c r="AD2152">
        <v>3603112</v>
      </c>
      <c r="AE2152">
        <v>2019</v>
      </c>
    </row>
    <row r="2153" spans="1:31">
      <c r="A2153" t="s">
        <v>6729</v>
      </c>
      <c r="B2153">
        <v>37068</v>
      </c>
      <c r="C2153" t="s">
        <v>5004</v>
      </c>
      <c r="D2153">
        <v>0</v>
      </c>
      <c r="E2153">
        <v>501206</v>
      </c>
      <c r="F2153" t="s">
        <v>2343</v>
      </c>
      <c r="G2153">
        <v>422</v>
      </c>
      <c r="H2153">
        <v>15</v>
      </c>
      <c r="I2153">
        <v>600</v>
      </c>
      <c r="J2153">
        <v>40.700000000000003</v>
      </c>
      <c r="K2153">
        <v>40.700000000000003</v>
      </c>
      <c r="L2153">
        <v>13.8</v>
      </c>
      <c r="M2153">
        <v>13.8</v>
      </c>
      <c r="N2153">
        <v>15.5</v>
      </c>
      <c r="P2153">
        <v>6</v>
      </c>
      <c r="Q2153">
        <v>22</v>
      </c>
      <c r="R2153">
        <v>1965</v>
      </c>
      <c r="U2153">
        <v>1965</v>
      </c>
      <c r="V2153">
        <v>6.1999998092651296</v>
      </c>
      <c r="W2153">
        <v>4</v>
      </c>
      <c r="Z2153" t="s">
        <v>2481</v>
      </c>
      <c r="AA2153" t="s">
        <v>3527</v>
      </c>
      <c r="AC2153">
        <v>5</v>
      </c>
      <c r="AD2153">
        <v>1108250</v>
      </c>
      <c r="AE2153">
        <v>2019</v>
      </c>
    </row>
    <row r="2154" spans="1:31">
      <c r="A2154" t="s">
        <v>6729</v>
      </c>
      <c r="B2154">
        <v>48309</v>
      </c>
      <c r="C2154" t="s">
        <v>5005</v>
      </c>
      <c r="D2154">
        <v>0</v>
      </c>
      <c r="E2154">
        <v>933809</v>
      </c>
      <c r="F2154" t="s">
        <v>3132</v>
      </c>
      <c r="G2154">
        <v>329</v>
      </c>
      <c r="H2154">
        <v>59</v>
      </c>
      <c r="I2154">
        <v>680</v>
      </c>
      <c r="J2154">
        <v>64.599999999999994</v>
      </c>
      <c r="K2154">
        <v>64.599999999999994</v>
      </c>
      <c r="L2154">
        <v>19.100000000000001</v>
      </c>
      <c r="M2154">
        <v>19.100000000000001</v>
      </c>
      <c r="P2154">
        <v>146</v>
      </c>
      <c r="Q2154">
        <v>59</v>
      </c>
      <c r="R2154">
        <v>1988</v>
      </c>
      <c r="U2154">
        <v>1988</v>
      </c>
      <c r="V2154">
        <v>6</v>
      </c>
      <c r="W2154">
        <v>4</v>
      </c>
      <c r="Z2154" t="s">
        <v>3138</v>
      </c>
      <c r="AA2154" t="s">
        <v>5006</v>
      </c>
      <c r="AC2154">
        <v>5</v>
      </c>
      <c r="AD2154">
        <v>1402324</v>
      </c>
      <c r="AE2154">
        <v>2019</v>
      </c>
    </row>
    <row r="2155" spans="1:31">
      <c r="A2155" t="s">
        <v>6729</v>
      </c>
      <c r="B2155">
        <v>33737</v>
      </c>
      <c r="C2155" t="s">
        <v>5007</v>
      </c>
      <c r="D2155">
        <v>0</v>
      </c>
      <c r="E2155">
        <v>966979</v>
      </c>
      <c r="F2155" t="s">
        <v>3132</v>
      </c>
      <c r="G2155">
        <v>329</v>
      </c>
      <c r="H2155">
        <v>40</v>
      </c>
      <c r="I2155">
        <v>720</v>
      </c>
      <c r="J2155">
        <v>64.3</v>
      </c>
      <c r="K2155">
        <v>64.3</v>
      </c>
      <c r="L2155">
        <v>18.5</v>
      </c>
      <c r="M2155">
        <v>18.5</v>
      </c>
      <c r="N2155">
        <v>7</v>
      </c>
      <c r="P2155">
        <v>146</v>
      </c>
      <c r="Q2155">
        <v>46</v>
      </c>
      <c r="R2155">
        <v>1990</v>
      </c>
      <c r="U2155">
        <v>1990</v>
      </c>
      <c r="V2155">
        <v>6</v>
      </c>
      <c r="W2155">
        <v>4</v>
      </c>
      <c r="Z2155" t="s">
        <v>3138</v>
      </c>
      <c r="AA2155" t="s">
        <v>5006</v>
      </c>
      <c r="AC2155">
        <v>5</v>
      </c>
      <c r="AD2155">
        <v>1402324</v>
      </c>
      <c r="AE2155">
        <v>2019</v>
      </c>
    </row>
    <row r="2156" spans="1:31">
      <c r="A2156" t="s">
        <v>6729</v>
      </c>
      <c r="B2156">
        <v>33738</v>
      </c>
      <c r="C2156" t="s">
        <v>5008</v>
      </c>
      <c r="D2156">
        <v>0</v>
      </c>
      <c r="E2156">
        <v>562701</v>
      </c>
      <c r="F2156" t="s">
        <v>2635</v>
      </c>
      <c r="G2156">
        <v>329</v>
      </c>
      <c r="H2156">
        <v>37</v>
      </c>
      <c r="I2156">
        <v>600</v>
      </c>
      <c r="J2156">
        <v>64.400000000000006</v>
      </c>
      <c r="K2156">
        <v>64.400000000000006</v>
      </c>
      <c r="L2156">
        <v>20</v>
      </c>
      <c r="M2156">
        <v>20</v>
      </c>
      <c r="N2156">
        <v>5</v>
      </c>
      <c r="P2156">
        <v>146</v>
      </c>
      <c r="Q2156">
        <v>37</v>
      </c>
      <c r="R2156">
        <v>1975</v>
      </c>
      <c r="U2156">
        <v>1975</v>
      </c>
      <c r="V2156">
        <v>6</v>
      </c>
      <c r="W2156">
        <v>4</v>
      </c>
      <c r="Z2156" t="s">
        <v>3138</v>
      </c>
      <c r="AA2156" t="s">
        <v>5006</v>
      </c>
      <c r="AC2156">
        <v>5</v>
      </c>
      <c r="AD2156">
        <v>1402324</v>
      </c>
      <c r="AE2156">
        <v>2019</v>
      </c>
    </row>
    <row r="2157" spans="1:31">
      <c r="A2157" t="s">
        <v>6729</v>
      </c>
      <c r="B2157">
        <v>79813</v>
      </c>
      <c r="C2157" t="s">
        <v>5009</v>
      </c>
      <c r="D2157">
        <v>0</v>
      </c>
      <c r="E2157">
        <v>679495</v>
      </c>
      <c r="F2157" t="s">
        <v>2635</v>
      </c>
      <c r="G2157">
        <v>329</v>
      </c>
      <c r="H2157">
        <v>50</v>
      </c>
      <c r="I2157">
        <v>1200</v>
      </c>
      <c r="J2157">
        <v>80</v>
      </c>
      <c r="K2157">
        <v>90</v>
      </c>
      <c r="L2157">
        <v>22</v>
      </c>
      <c r="M2157">
        <v>22</v>
      </c>
      <c r="P2157">
        <v>153</v>
      </c>
      <c r="R2157">
        <v>1985</v>
      </c>
      <c r="U2157">
        <v>1985</v>
      </c>
      <c r="V2157">
        <v>7.4000000953674299</v>
      </c>
      <c r="W2157">
        <v>5</v>
      </c>
      <c r="Z2157" t="s">
        <v>3138</v>
      </c>
      <c r="AA2157" t="s">
        <v>5006</v>
      </c>
      <c r="AC2157">
        <v>5</v>
      </c>
      <c r="AD2157">
        <v>1402324</v>
      </c>
      <c r="AE2157">
        <v>2019</v>
      </c>
    </row>
    <row r="2158" spans="1:31">
      <c r="A2158" t="s">
        <v>6729</v>
      </c>
      <c r="B2158">
        <v>68693</v>
      </c>
      <c r="C2158" t="s">
        <v>5010</v>
      </c>
      <c r="D2158">
        <v>0</v>
      </c>
      <c r="E2158">
        <v>585939</v>
      </c>
      <c r="F2158" t="s">
        <v>4180</v>
      </c>
      <c r="G2158">
        <v>335</v>
      </c>
      <c r="H2158">
        <v>36</v>
      </c>
      <c r="I2158">
        <v>700</v>
      </c>
      <c r="J2158">
        <v>51.6</v>
      </c>
      <c r="K2158">
        <v>65</v>
      </c>
      <c r="L2158">
        <v>16.100000000000001</v>
      </c>
      <c r="M2158">
        <v>16.100000000000001</v>
      </c>
      <c r="N2158">
        <v>24</v>
      </c>
      <c r="P2158">
        <v>48</v>
      </c>
      <c r="Q2158">
        <v>18</v>
      </c>
      <c r="R2158">
        <v>1977</v>
      </c>
      <c r="U2158">
        <v>1977</v>
      </c>
      <c r="V2158">
        <v>5</v>
      </c>
      <c r="W2158">
        <v>4.9000000953674299</v>
      </c>
      <c r="Z2158" t="s">
        <v>2369</v>
      </c>
      <c r="AC2158">
        <v>5</v>
      </c>
      <c r="AD2158">
        <v>101954</v>
      </c>
      <c r="AE2158">
        <v>2019</v>
      </c>
    </row>
    <row r="2159" spans="1:31">
      <c r="A2159" t="s">
        <v>6729</v>
      </c>
      <c r="B2159">
        <v>72815</v>
      </c>
      <c r="C2159" t="s">
        <v>5011</v>
      </c>
      <c r="D2159">
        <v>0</v>
      </c>
      <c r="E2159">
        <v>551576</v>
      </c>
      <c r="F2159" t="s">
        <v>2705</v>
      </c>
      <c r="G2159">
        <v>335</v>
      </c>
      <c r="H2159">
        <v>23</v>
      </c>
      <c r="I2159">
        <v>450</v>
      </c>
      <c r="J2159">
        <v>66.7</v>
      </c>
      <c r="K2159">
        <v>67</v>
      </c>
      <c r="L2159">
        <v>14.1</v>
      </c>
      <c r="M2159">
        <v>20</v>
      </c>
      <c r="N2159">
        <v>15</v>
      </c>
      <c r="Q2159">
        <v>50</v>
      </c>
      <c r="R2159">
        <v>1953</v>
      </c>
      <c r="S2159" t="s">
        <v>2344</v>
      </c>
      <c r="T2159">
        <v>1991</v>
      </c>
      <c r="U2159">
        <v>1991</v>
      </c>
      <c r="V2159">
        <v>5.8000001907348597</v>
      </c>
      <c r="W2159">
        <v>2.7999999523162802</v>
      </c>
      <c r="X2159" t="s">
        <v>5012</v>
      </c>
      <c r="Y2159" t="s">
        <v>5013</v>
      </c>
      <c r="Z2159" t="s">
        <v>2509</v>
      </c>
      <c r="AA2159" t="s">
        <v>2550</v>
      </c>
      <c r="AC2159">
        <v>5</v>
      </c>
      <c r="AD2159">
        <v>3802619</v>
      </c>
      <c r="AE2159">
        <v>2019</v>
      </c>
    </row>
    <row r="2160" spans="1:31">
      <c r="A2160" t="s">
        <v>6729</v>
      </c>
      <c r="B2160">
        <v>4568</v>
      </c>
      <c r="C2160" t="s">
        <v>5014</v>
      </c>
      <c r="D2160">
        <v>0</v>
      </c>
      <c r="E2160">
        <v>655456</v>
      </c>
      <c r="F2160" t="s">
        <v>2343</v>
      </c>
      <c r="G2160">
        <v>422</v>
      </c>
      <c r="H2160">
        <v>15</v>
      </c>
      <c r="I2160">
        <v>600</v>
      </c>
      <c r="J2160">
        <v>40.9</v>
      </c>
      <c r="K2160">
        <v>42</v>
      </c>
      <c r="L2160">
        <v>14.1</v>
      </c>
      <c r="M2160">
        <v>14.1</v>
      </c>
      <c r="N2160">
        <v>16</v>
      </c>
      <c r="P2160">
        <v>15</v>
      </c>
      <c r="Q2160">
        <v>4</v>
      </c>
      <c r="R2160">
        <v>1983</v>
      </c>
      <c r="U2160">
        <v>1983</v>
      </c>
      <c r="V2160">
        <v>6.1999998092651296</v>
      </c>
      <c r="W2160">
        <v>3.5</v>
      </c>
      <c r="Z2160" t="s">
        <v>2293</v>
      </c>
      <c r="AA2160" t="s">
        <v>2294</v>
      </c>
      <c r="AC2160">
        <v>5</v>
      </c>
      <c r="AD2160">
        <v>3207285</v>
      </c>
      <c r="AE2160">
        <v>2019</v>
      </c>
    </row>
    <row r="2161" spans="1:31">
      <c r="A2161" t="s">
        <v>6729</v>
      </c>
      <c r="B2161">
        <v>61144</v>
      </c>
      <c r="C2161" t="s">
        <v>5015</v>
      </c>
      <c r="D2161">
        <v>0</v>
      </c>
      <c r="E2161">
        <v>641592</v>
      </c>
      <c r="F2161" t="s">
        <v>2343</v>
      </c>
      <c r="G2161">
        <v>422</v>
      </c>
      <c r="H2161">
        <v>20</v>
      </c>
      <c r="I2161">
        <v>600</v>
      </c>
      <c r="J2161">
        <v>45</v>
      </c>
      <c r="K2161">
        <v>47</v>
      </c>
      <c r="L2161">
        <v>15</v>
      </c>
      <c r="M2161">
        <v>15</v>
      </c>
      <c r="N2161">
        <v>12</v>
      </c>
      <c r="P2161">
        <v>30</v>
      </c>
      <c r="Q2161">
        <v>4</v>
      </c>
      <c r="R2161">
        <v>1981</v>
      </c>
      <c r="U2161">
        <v>1981</v>
      </c>
      <c r="V2161">
        <v>5.5999999046325604</v>
      </c>
      <c r="W2161">
        <v>3</v>
      </c>
      <c r="Z2161" t="s">
        <v>2293</v>
      </c>
      <c r="AA2161" t="s">
        <v>2294</v>
      </c>
      <c r="AC2161">
        <v>4</v>
      </c>
      <c r="AD2161">
        <v>3208928</v>
      </c>
      <c r="AE2161">
        <v>2019</v>
      </c>
    </row>
    <row r="2162" spans="1:31">
      <c r="A2162" t="s">
        <v>6729</v>
      </c>
      <c r="B2162">
        <v>1575</v>
      </c>
      <c r="C2162" t="s">
        <v>5016</v>
      </c>
      <c r="D2162">
        <v>0</v>
      </c>
      <c r="E2162">
        <v>684474</v>
      </c>
      <c r="F2162" t="s">
        <v>2493</v>
      </c>
      <c r="G2162">
        <v>351</v>
      </c>
      <c r="H2162">
        <v>56</v>
      </c>
      <c r="I2162">
        <v>900</v>
      </c>
      <c r="J2162">
        <v>65</v>
      </c>
      <c r="K2162">
        <v>65</v>
      </c>
      <c r="L2162">
        <v>19.600000000000001</v>
      </c>
      <c r="M2162">
        <v>19.600000000000001</v>
      </c>
      <c r="N2162">
        <v>19</v>
      </c>
      <c r="P2162">
        <v>42</v>
      </c>
      <c r="R2162">
        <v>1985</v>
      </c>
      <c r="U2162">
        <v>1985</v>
      </c>
      <c r="V2162">
        <v>4.5</v>
      </c>
      <c r="W2162">
        <v>4.5</v>
      </c>
      <c r="Z2162" t="s">
        <v>2509</v>
      </c>
      <c r="AA2162" t="s">
        <v>2524</v>
      </c>
      <c r="AC2162">
        <v>5</v>
      </c>
      <c r="AD2162">
        <v>3807754</v>
      </c>
      <c r="AE2162">
        <v>2019</v>
      </c>
    </row>
    <row r="2163" spans="1:31">
      <c r="A2163" t="s">
        <v>6729</v>
      </c>
      <c r="B2163">
        <v>23587</v>
      </c>
      <c r="C2163" t="s">
        <v>5017</v>
      </c>
      <c r="D2163">
        <v>0</v>
      </c>
      <c r="E2163">
        <v>518545</v>
      </c>
      <c r="F2163" t="s">
        <v>2705</v>
      </c>
      <c r="G2163">
        <v>335</v>
      </c>
      <c r="H2163">
        <v>64</v>
      </c>
      <c r="I2163">
        <v>900</v>
      </c>
      <c r="J2163">
        <v>94</v>
      </c>
      <c r="K2163">
        <v>98</v>
      </c>
      <c r="L2163">
        <v>24</v>
      </c>
      <c r="M2163">
        <v>24</v>
      </c>
      <c r="N2163">
        <v>39</v>
      </c>
      <c r="Q2163">
        <v>60</v>
      </c>
      <c r="R2163">
        <v>1969</v>
      </c>
      <c r="U2163">
        <v>1969</v>
      </c>
      <c r="V2163">
        <v>9.5</v>
      </c>
      <c r="W2163">
        <v>6</v>
      </c>
      <c r="X2163" t="s">
        <v>5018</v>
      </c>
      <c r="Z2163" t="s">
        <v>2509</v>
      </c>
      <c r="AC2163">
        <v>5</v>
      </c>
      <c r="AD2163">
        <v>3808937</v>
      </c>
      <c r="AE2163">
        <v>2019</v>
      </c>
    </row>
    <row r="2164" spans="1:31">
      <c r="A2164" t="s">
        <v>6729</v>
      </c>
      <c r="B2164">
        <v>81025</v>
      </c>
      <c r="C2164" t="s">
        <v>5019</v>
      </c>
      <c r="D2164">
        <v>0</v>
      </c>
      <c r="E2164">
        <v>648255</v>
      </c>
      <c r="F2164" t="s">
        <v>2343</v>
      </c>
      <c r="G2164">
        <v>422</v>
      </c>
      <c r="H2164">
        <v>19</v>
      </c>
      <c r="I2164">
        <v>700</v>
      </c>
      <c r="J2164">
        <v>42.1</v>
      </c>
      <c r="K2164">
        <v>42.1</v>
      </c>
      <c r="L2164">
        <v>15</v>
      </c>
      <c r="M2164">
        <v>15</v>
      </c>
      <c r="N2164">
        <v>21</v>
      </c>
      <c r="P2164">
        <v>13</v>
      </c>
      <c r="Q2164">
        <v>1600</v>
      </c>
      <c r="R2164">
        <v>1980</v>
      </c>
      <c r="U2164">
        <v>1980</v>
      </c>
      <c r="V2164">
        <v>4.5</v>
      </c>
      <c r="W2164">
        <v>4</v>
      </c>
      <c r="Z2164" t="s">
        <v>2293</v>
      </c>
      <c r="AA2164" t="s">
        <v>2939</v>
      </c>
      <c r="AC2164">
        <v>4</v>
      </c>
      <c r="AD2164">
        <v>3209547</v>
      </c>
      <c r="AE2164">
        <v>2019</v>
      </c>
    </row>
    <row r="2165" spans="1:31">
      <c r="A2165" t="s">
        <v>6729</v>
      </c>
      <c r="B2165">
        <v>61754</v>
      </c>
      <c r="C2165" t="s">
        <v>5020</v>
      </c>
      <c r="D2165">
        <v>0</v>
      </c>
      <c r="E2165">
        <v>643315</v>
      </c>
      <c r="F2165" t="s">
        <v>2343</v>
      </c>
      <c r="G2165">
        <v>422</v>
      </c>
      <c r="H2165">
        <v>19</v>
      </c>
      <c r="I2165">
        <v>650</v>
      </c>
      <c r="J2165">
        <v>45</v>
      </c>
      <c r="K2165">
        <v>45</v>
      </c>
      <c r="L2165">
        <v>15</v>
      </c>
      <c r="M2165">
        <v>15</v>
      </c>
      <c r="N2165">
        <v>20</v>
      </c>
      <c r="P2165">
        <v>29</v>
      </c>
      <c r="Q2165">
        <v>1600</v>
      </c>
      <c r="R2165">
        <v>1981</v>
      </c>
      <c r="U2165">
        <v>1981</v>
      </c>
      <c r="V2165">
        <v>5.5999999046325604</v>
      </c>
      <c r="W2165">
        <v>5</v>
      </c>
      <c r="Z2165" t="s">
        <v>2293</v>
      </c>
      <c r="AA2165" t="s">
        <v>2939</v>
      </c>
      <c r="AC2165">
        <v>4</v>
      </c>
      <c r="AD2165">
        <v>3209547</v>
      </c>
      <c r="AE2165">
        <v>2019</v>
      </c>
    </row>
    <row r="2166" spans="1:31">
      <c r="A2166" t="s">
        <v>6729</v>
      </c>
      <c r="B2166">
        <v>72164</v>
      </c>
      <c r="C2166" t="s">
        <v>5021</v>
      </c>
      <c r="D2166">
        <v>0</v>
      </c>
      <c r="E2166">
        <v>587445</v>
      </c>
      <c r="F2166" t="s">
        <v>2292</v>
      </c>
      <c r="G2166">
        <v>422</v>
      </c>
      <c r="H2166">
        <v>61</v>
      </c>
      <c r="I2166">
        <v>680</v>
      </c>
      <c r="J2166">
        <v>83.5</v>
      </c>
      <c r="K2166">
        <v>96</v>
      </c>
      <c r="L2166">
        <v>24</v>
      </c>
      <c r="M2166">
        <v>24</v>
      </c>
      <c r="N2166">
        <v>30</v>
      </c>
      <c r="P2166">
        <v>20</v>
      </c>
      <c r="Q2166">
        <v>46</v>
      </c>
      <c r="R2166">
        <v>1977</v>
      </c>
      <c r="U2166">
        <v>1977</v>
      </c>
      <c r="V2166">
        <v>11.5</v>
      </c>
      <c r="W2166">
        <v>7</v>
      </c>
      <c r="Z2166" t="s">
        <v>2293</v>
      </c>
      <c r="AA2166" t="s">
        <v>2345</v>
      </c>
      <c r="AC2166">
        <v>4</v>
      </c>
      <c r="AD2166">
        <v>3209769</v>
      </c>
      <c r="AE2166">
        <v>2019</v>
      </c>
    </row>
    <row r="2167" spans="1:31">
      <c r="A2167" t="s">
        <v>6729</v>
      </c>
      <c r="B2167">
        <v>72217</v>
      </c>
      <c r="C2167" t="s">
        <v>5022</v>
      </c>
      <c r="D2167">
        <v>0</v>
      </c>
      <c r="E2167">
        <v>603651</v>
      </c>
      <c r="F2167" t="s">
        <v>2292</v>
      </c>
      <c r="G2167">
        <v>422</v>
      </c>
      <c r="H2167">
        <v>60</v>
      </c>
      <c r="I2167">
        <v>680</v>
      </c>
      <c r="J2167">
        <v>83.5</v>
      </c>
      <c r="K2167">
        <v>96</v>
      </c>
      <c r="L2167">
        <v>24</v>
      </c>
      <c r="M2167">
        <v>24</v>
      </c>
      <c r="N2167">
        <v>32</v>
      </c>
      <c r="P2167">
        <v>32</v>
      </c>
      <c r="Q2167">
        <v>41</v>
      </c>
      <c r="R2167">
        <v>1979</v>
      </c>
      <c r="U2167">
        <v>1979</v>
      </c>
      <c r="V2167">
        <v>9</v>
      </c>
      <c r="W2167">
        <v>7</v>
      </c>
      <c r="Z2167" t="s">
        <v>2293</v>
      </c>
      <c r="AA2167" t="s">
        <v>2345</v>
      </c>
      <c r="AC2167">
        <v>4</v>
      </c>
      <c r="AD2167">
        <v>3209769</v>
      </c>
      <c r="AE2167">
        <v>2019</v>
      </c>
    </row>
    <row r="2168" spans="1:31">
      <c r="A2168" t="s">
        <v>6729</v>
      </c>
      <c r="B2168">
        <v>27294</v>
      </c>
      <c r="C2168" t="s">
        <v>5023</v>
      </c>
      <c r="D2168">
        <v>0</v>
      </c>
      <c r="E2168">
        <v>1087360</v>
      </c>
      <c r="F2168" t="s">
        <v>2292</v>
      </c>
      <c r="G2168">
        <v>422</v>
      </c>
      <c r="H2168">
        <v>1190</v>
      </c>
      <c r="I2168">
        <v>15000</v>
      </c>
      <c r="J2168">
        <v>249.6</v>
      </c>
      <c r="K2168">
        <v>249.6</v>
      </c>
      <c r="L2168">
        <v>60</v>
      </c>
      <c r="M2168">
        <v>60</v>
      </c>
      <c r="N2168">
        <v>114</v>
      </c>
      <c r="Q2168">
        <v>7748</v>
      </c>
      <c r="R2168">
        <v>1999</v>
      </c>
      <c r="U2168">
        <v>1999</v>
      </c>
      <c r="V2168">
        <v>23</v>
      </c>
      <c r="W2168">
        <v>16</v>
      </c>
      <c r="Z2168" t="s">
        <v>2293</v>
      </c>
      <c r="AA2168" t="s">
        <v>2507</v>
      </c>
      <c r="AC2168">
        <v>4</v>
      </c>
      <c r="AD2168">
        <v>3209240</v>
      </c>
      <c r="AE2168">
        <v>2019</v>
      </c>
    </row>
    <row r="2169" spans="1:31">
      <c r="A2169" t="s">
        <v>6729</v>
      </c>
      <c r="B2169">
        <v>78434</v>
      </c>
      <c r="C2169" t="s">
        <v>5024</v>
      </c>
      <c r="D2169">
        <v>0</v>
      </c>
      <c r="E2169">
        <v>1246341</v>
      </c>
      <c r="F2169" t="s">
        <v>2292</v>
      </c>
      <c r="G2169">
        <v>422</v>
      </c>
      <c r="H2169">
        <v>1420</v>
      </c>
      <c r="I2169">
        <v>6598</v>
      </c>
      <c r="J2169">
        <v>277.89999999999998</v>
      </c>
      <c r="K2169">
        <v>277.89999999999998</v>
      </c>
      <c r="L2169">
        <v>60</v>
      </c>
      <c r="M2169">
        <v>60</v>
      </c>
      <c r="N2169">
        <v>95.3</v>
      </c>
      <c r="Q2169">
        <v>3242</v>
      </c>
      <c r="R2169">
        <v>2013</v>
      </c>
      <c r="U2169">
        <v>2013</v>
      </c>
      <c r="V2169">
        <v>19.600000381469702</v>
      </c>
      <c r="W2169">
        <v>7.3000001907348597</v>
      </c>
      <c r="Z2169" t="s">
        <v>2293</v>
      </c>
      <c r="AA2169" t="s">
        <v>2507</v>
      </c>
      <c r="AC2169">
        <v>4</v>
      </c>
      <c r="AD2169">
        <v>3209240</v>
      </c>
      <c r="AE2169">
        <v>2019</v>
      </c>
    </row>
    <row r="2170" spans="1:31">
      <c r="A2170" t="s">
        <v>6729</v>
      </c>
      <c r="B2170">
        <v>79414</v>
      </c>
      <c r="C2170" t="s">
        <v>5025</v>
      </c>
      <c r="D2170">
        <v>0</v>
      </c>
      <c r="E2170">
        <v>1244385</v>
      </c>
      <c r="F2170" t="s">
        <v>2292</v>
      </c>
      <c r="G2170">
        <v>422</v>
      </c>
      <c r="H2170">
        <v>1441</v>
      </c>
      <c r="I2170">
        <v>7200</v>
      </c>
      <c r="J2170">
        <v>277.89999999999998</v>
      </c>
      <c r="K2170">
        <v>277.89999999999998</v>
      </c>
      <c r="L2170">
        <v>60</v>
      </c>
      <c r="M2170">
        <v>60</v>
      </c>
      <c r="N2170">
        <v>88.1</v>
      </c>
      <c r="P2170">
        <v>29</v>
      </c>
      <c r="Q2170">
        <v>3242</v>
      </c>
      <c r="R2170">
        <v>2013</v>
      </c>
      <c r="U2170">
        <v>2013</v>
      </c>
      <c r="V2170">
        <v>24</v>
      </c>
      <c r="W2170">
        <v>3</v>
      </c>
      <c r="Z2170" t="s">
        <v>2293</v>
      </c>
      <c r="AA2170" t="s">
        <v>2507</v>
      </c>
      <c r="AC2170">
        <v>4</v>
      </c>
      <c r="AD2170">
        <v>3209240</v>
      </c>
      <c r="AE2170">
        <v>2019</v>
      </c>
    </row>
    <row r="2171" spans="1:31">
      <c r="A2171" t="s">
        <v>6729</v>
      </c>
      <c r="B2171">
        <v>77709</v>
      </c>
      <c r="C2171" t="s">
        <v>5026</v>
      </c>
      <c r="D2171">
        <v>0</v>
      </c>
      <c r="E2171">
        <v>1242697</v>
      </c>
      <c r="F2171" t="s">
        <v>2292</v>
      </c>
      <c r="G2171">
        <v>422</v>
      </c>
      <c r="H2171">
        <v>1447</v>
      </c>
      <c r="I2171">
        <v>7200</v>
      </c>
      <c r="J2171">
        <v>277.89999999999998</v>
      </c>
      <c r="K2171">
        <v>277.89999999999998</v>
      </c>
      <c r="L2171">
        <v>60</v>
      </c>
      <c r="M2171">
        <v>60</v>
      </c>
      <c r="N2171">
        <v>88.1</v>
      </c>
      <c r="P2171">
        <v>28</v>
      </c>
      <c r="Q2171">
        <v>3242</v>
      </c>
      <c r="R2171">
        <v>2012</v>
      </c>
      <c r="U2171">
        <v>2012</v>
      </c>
      <c r="V2171">
        <v>24</v>
      </c>
      <c r="W2171">
        <v>7</v>
      </c>
      <c r="Z2171" t="s">
        <v>2293</v>
      </c>
      <c r="AA2171" t="s">
        <v>5027</v>
      </c>
      <c r="AC2171">
        <v>4</v>
      </c>
      <c r="AD2171">
        <v>3209240</v>
      </c>
      <c r="AE2171">
        <v>2019</v>
      </c>
    </row>
    <row r="2172" spans="1:31">
      <c r="A2172" t="s">
        <v>6729</v>
      </c>
      <c r="B2172">
        <v>82357</v>
      </c>
      <c r="C2172" t="s">
        <v>5028</v>
      </c>
      <c r="D2172">
        <v>0</v>
      </c>
      <c r="E2172">
        <v>1238612</v>
      </c>
      <c r="F2172" t="s">
        <v>2292</v>
      </c>
      <c r="G2172">
        <v>422</v>
      </c>
      <c r="H2172">
        <v>1447</v>
      </c>
      <c r="I2172">
        <v>7200</v>
      </c>
      <c r="J2172">
        <v>277.89999999999998</v>
      </c>
      <c r="K2172">
        <v>277.89999999999998</v>
      </c>
      <c r="L2172">
        <v>60</v>
      </c>
      <c r="M2172">
        <v>60</v>
      </c>
      <c r="N2172">
        <v>95.3</v>
      </c>
      <c r="Q2172">
        <v>3242</v>
      </c>
      <c r="R2172">
        <v>2012</v>
      </c>
      <c r="U2172">
        <v>2012</v>
      </c>
      <c r="V2172">
        <v>24</v>
      </c>
      <c r="W2172">
        <v>2</v>
      </c>
      <c r="Z2172" t="s">
        <v>2293</v>
      </c>
      <c r="AA2172" t="s">
        <v>3234</v>
      </c>
      <c r="AC2172">
        <v>4</v>
      </c>
      <c r="AD2172">
        <v>3209240</v>
      </c>
      <c r="AE2172">
        <v>2019</v>
      </c>
    </row>
    <row r="2173" spans="1:31">
      <c r="A2173" t="s">
        <v>6729</v>
      </c>
      <c r="B2173">
        <v>82054</v>
      </c>
      <c r="C2173" t="s">
        <v>5029</v>
      </c>
      <c r="D2173">
        <v>0</v>
      </c>
      <c r="E2173">
        <v>1243792</v>
      </c>
      <c r="F2173" t="s">
        <v>2292</v>
      </c>
      <c r="G2173">
        <v>422</v>
      </c>
      <c r="H2173">
        <v>1420</v>
      </c>
      <c r="I2173">
        <v>7200</v>
      </c>
      <c r="J2173">
        <v>277.89999999999998</v>
      </c>
      <c r="K2173">
        <v>277.89999999999998</v>
      </c>
      <c r="L2173">
        <v>60</v>
      </c>
      <c r="M2173">
        <v>60</v>
      </c>
      <c r="Q2173">
        <v>3242</v>
      </c>
      <c r="R2173">
        <v>2013</v>
      </c>
      <c r="U2173">
        <v>2013</v>
      </c>
      <c r="V2173">
        <v>19.600000381469702</v>
      </c>
      <c r="W2173">
        <v>7.3000001907348597</v>
      </c>
      <c r="Z2173" t="s">
        <v>2293</v>
      </c>
      <c r="AA2173" t="s">
        <v>3234</v>
      </c>
      <c r="AC2173">
        <v>4</v>
      </c>
      <c r="AD2173">
        <v>3209240</v>
      </c>
      <c r="AE2173">
        <v>2019</v>
      </c>
    </row>
    <row r="2174" spans="1:31">
      <c r="A2174" t="s">
        <v>6729</v>
      </c>
      <c r="B2174">
        <v>82359</v>
      </c>
      <c r="C2174" t="s">
        <v>5030</v>
      </c>
      <c r="D2174">
        <v>0</v>
      </c>
      <c r="E2174">
        <v>1239022</v>
      </c>
      <c r="F2174" t="s">
        <v>2292</v>
      </c>
      <c r="G2174">
        <v>422</v>
      </c>
      <c r="H2174">
        <v>1447</v>
      </c>
      <c r="I2174">
        <v>7200</v>
      </c>
      <c r="J2174">
        <v>277.89999999999998</v>
      </c>
      <c r="K2174">
        <v>277.89999999999998</v>
      </c>
      <c r="L2174">
        <v>60</v>
      </c>
      <c r="M2174">
        <v>60</v>
      </c>
      <c r="N2174">
        <v>95.3</v>
      </c>
      <c r="Q2174">
        <v>3242</v>
      </c>
      <c r="R2174">
        <v>2012</v>
      </c>
      <c r="U2174">
        <v>2012</v>
      </c>
      <c r="V2174">
        <v>24</v>
      </c>
      <c r="W2174">
        <v>2</v>
      </c>
      <c r="Z2174" t="s">
        <v>2293</v>
      </c>
      <c r="AA2174" t="s">
        <v>3234</v>
      </c>
      <c r="AC2174">
        <v>4</v>
      </c>
      <c r="AD2174">
        <v>3209240</v>
      </c>
      <c r="AE2174">
        <v>2019</v>
      </c>
    </row>
    <row r="2175" spans="1:31">
      <c r="A2175" t="s">
        <v>6729</v>
      </c>
      <c r="B2175">
        <v>82361</v>
      </c>
      <c r="C2175" t="s">
        <v>5031</v>
      </c>
      <c r="D2175">
        <v>0</v>
      </c>
      <c r="E2175">
        <v>1240194</v>
      </c>
      <c r="F2175" t="s">
        <v>2292</v>
      </c>
      <c r="G2175">
        <v>422</v>
      </c>
      <c r="H2175">
        <v>1447</v>
      </c>
      <c r="I2175">
        <v>7200</v>
      </c>
      <c r="J2175">
        <v>277.89999999999998</v>
      </c>
      <c r="K2175">
        <v>277.89999999999998</v>
      </c>
      <c r="L2175">
        <v>60</v>
      </c>
      <c r="M2175">
        <v>60</v>
      </c>
      <c r="N2175">
        <v>95.3</v>
      </c>
      <c r="Q2175">
        <v>5000</v>
      </c>
      <c r="R2175">
        <v>2012</v>
      </c>
      <c r="U2175">
        <v>2012</v>
      </c>
      <c r="V2175">
        <v>24</v>
      </c>
      <c r="W2175">
        <v>2</v>
      </c>
      <c r="Z2175" t="s">
        <v>2293</v>
      </c>
      <c r="AA2175" t="s">
        <v>3234</v>
      </c>
      <c r="AC2175">
        <v>4</v>
      </c>
      <c r="AD2175">
        <v>3209240</v>
      </c>
      <c r="AE2175">
        <v>2019</v>
      </c>
    </row>
    <row r="2176" spans="1:31">
      <c r="A2176" t="s">
        <v>6729</v>
      </c>
      <c r="B2176">
        <v>81570</v>
      </c>
      <c r="C2176" t="s">
        <v>5032</v>
      </c>
      <c r="D2176">
        <v>0</v>
      </c>
      <c r="E2176">
        <v>1247046</v>
      </c>
      <c r="F2176" t="s">
        <v>2292</v>
      </c>
      <c r="G2176">
        <v>422</v>
      </c>
      <c r="H2176">
        <v>1420</v>
      </c>
      <c r="I2176">
        <v>6598</v>
      </c>
      <c r="J2176">
        <v>277.89999999999998</v>
      </c>
      <c r="K2176">
        <v>277.89999999999998</v>
      </c>
      <c r="L2176">
        <v>60</v>
      </c>
      <c r="M2176">
        <v>60</v>
      </c>
      <c r="N2176">
        <v>95.3</v>
      </c>
      <c r="Q2176">
        <v>4870</v>
      </c>
      <c r="R2176">
        <v>2013</v>
      </c>
      <c r="U2176">
        <v>2013</v>
      </c>
      <c r="V2176">
        <v>19.100000381469702</v>
      </c>
      <c r="W2176">
        <v>7.5999999046325604</v>
      </c>
      <c r="Z2176" t="s">
        <v>2293</v>
      </c>
      <c r="AA2176" t="s">
        <v>3234</v>
      </c>
      <c r="AC2176">
        <v>4</v>
      </c>
      <c r="AD2176">
        <v>3209240</v>
      </c>
      <c r="AE2176">
        <v>2019</v>
      </c>
    </row>
    <row r="2177" spans="1:31">
      <c r="A2177" t="s">
        <v>6729</v>
      </c>
      <c r="B2177">
        <v>77393</v>
      </c>
      <c r="C2177" t="s">
        <v>5033</v>
      </c>
      <c r="D2177">
        <v>0</v>
      </c>
      <c r="E2177">
        <v>1240193</v>
      </c>
      <c r="F2177" t="s">
        <v>2292</v>
      </c>
      <c r="G2177">
        <v>422</v>
      </c>
      <c r="H2177">
        <v>1447</v>
      </c>
      <c r="I2177">
        <v>6598</v>
      </c>
      <c r="J2177">
        <v>277.89999999999998</v>
      </c>
      <c r="K2177">
        <v>277.89999999999998</v>
      </c>
      <c r="L2177">
        <v>60</v>
      </c>
      <c r="M2177">
        <v>60</v>
      </c>
      <c r="N2177">
        <v>95.3</v>
      </c>
      <c r="Q2177">
        <v>4942</v>
      </c>
      <c r="R2177">
        <v>2012</v>
      </c>
      <c r="U2177">
        <v>2012</v>
      </c>
      <c r="V2177">
        <v>24</v>
      </c>
      <c r="W2177">
        <v>5</v>
      </c>
      <c r="Z2177" t="s">
        <v>2293</v>
      </c>
      <c r="AA2177" t="s">
        <v>2507</v>
      </c>
      <c r="AC2177">
        <v>4</v>
      </c>
      <c r="AD2177">
        <v>3209240</v>
      </c>
      <c r="AE2177">
        <v>2019</v>
      </c>
    </row>
    <row r="2178" spans="1:31">
      <c r="A2178" t="s">
        <v>6729</v>
      </c>
      <c r="B2178">
        <v>82075</v>
      </c>
      <c r="C2178" t="s">
        <v>5034</v>
      </c>
      <c r="D2178">
        <v>0</v>
      </c>
      <c r="E2178">
        <v>1244383</v>
      </c>
      <c r="F2178" t="s">
        <v>2292</v>
      </c>
      <c r="G2178">
        <v>422</v>
      </c>
      <c r="H2178">
        <v>1399</v>
      </c>
      <c r="I2178">
        <v>7200</v>
      </c>
      <c r="J2178">
        <v>277.89999999999998</v>
      </c>
      <c r="K2178">
        <v>277.89999999999998</v>
      </c>
      <c r="L2178">
        <v>60</v>
      </c>
      <c r="M2178">
        <v>60</v>
      </c>
      <c r="N2178">
        <v>88.1</v>
      </c>
      <c r="P2178">
        <v>29</v>
      </c>
      <c r="Q2178">
        <v>4942</v>
      </c>
      <c r="R2178">
        <v>2013</v>
      </c>
      <c r="U2178">
        <v>2013</v>
      </c>
      <c r="V2178">
        <v>24</v>
      </c>
      <c r="W2178">
        <v>7</v>
      </c>
      <c r="Z2178" t="s">
        <v>2293</v>
      </c>
      <c r="AA2178" t="s">
        <v>5027</v>
      </c>
      <c r="AC2178">
        <v>4</v>
      </c>
      <c r="AD2178">
        <v>3209240</v>
      </c>
      <c r="AE2178">
        <v>2019</v>
      </c>
    </row>
    <row r="2179" spans="1:31">
      <c r="A2179" t="s">
        <v>6729</v>
      </c>
      <c r="B2179">
        <v>69614</v>
      </c>
      <c r="C2179" t="s">
        <v>5035</v>
      </c>
      <c r="D2179">
        <v>0</v>
      </c>
      <c r="E2179">
        <v>615324</v>
      </c>
      <c r="F2179" t="s">
        <v>2292</v>
      </c>
      <c r="G2179">
        <v>422</v>
      </c>
      <c r="H2179">
        <v>198</v>
      </c>
      <c r="I2179">
        <v>3000</v>
      </c>
      <c r="J2179">
        <v>188.6</v>
      </c>
      <c r="K2179">
        <v>188.6</v>
      </c>
      <c r="L2179">
        <v>44</v>
      </c>
      <c r="M2179">
        <v>44</v>
      </c>
      <c r="N2179">
        <v>62</v>
      </c>
      <c r="P2179">
        <v>35</v>
      </c>
      <c r="Q2179">
        <v>889</v>
      </c>
      <c r="R2179">
        <v>1979</v>
      </c>
      <c r="U2179">
        <v>1979</v>
      </c>
      <c r="V2179">
        <v>15</v>
      </c>
      <c r="W2179">
        <v>10.6000003814697</v>
      </c>
      <c r="X2179" t="s">
        <v>2648</v>
      </c>
      <c r="Y2179" t="s">
        <v>5036</v>
      </c>
      <c r="Z2179" t="s">
        <v>2363</v>
      </c>
      <c r="AA2179" t="s">
        <v>2431</v>
      </c>
      <c r="AB2179" t="s">
        <v>2432</v>
      </c>
      <c r="AC2179">
        <v>4</v>
      </c>
      <c r="AD2179">
        <v>3308317</v>
      </c>
      <c r="AE2179">
        <v>2019</v>
      </c>
    </row>
    <row r="2180" spans="1:31">
      <c r="A2180" t="s">
        <v>6729</v>
      </c>
      <c r="B2180">
        <v>30181</v>
      </c>
      <c r="C2180" t="s">
        <v>5037</v>
      </c>
      <c r="D2180">
        <v>0</v>
      </c>
      <c r="E2180">
        <v>288530</v>
      </c>
      <c r="F2180" t="s">
        <v>2288</v>
      </c>
      <c r="G2180">
        <v>329</v>
      </c>
      <c r="H2180">
        <v>88</v>
      </c>
      <c r="J2180">
        <v>90</v>
      </c>
      <c r="K2180">
        <v>90</v>
      </c>
      <c r="L2180">
        <v>28</v>
      </c>
      <c r="M2180">
        <v>28</v>
      </c>
      <c r="N2180">
        <v>9</v>
      </c>
      <c r="P2180">
        <v>44</v>
      </c>
      <c r="R2180">
        <v>1962</v>
      </c>
      <c r="U2180">
        <v>1962</v>
      </c>
      <c r="V2180">
        <v>1.5</v>
      </c>
      <c r="W2180">
        <v>0.60000002384185702</v>
      </c>
      <c r="Z2180" t="s">
        <v>2929</v>
      </c>
      <c r="AA2180" t="s">
        <v>5038</v>
      </c>
      <c r="AB2180" t="s">
        <v>5039</v>
      </c>
      <c r="AC2180">
        <v>4</v>
      </c>
      <c r="AD2180">
        <v>1801157</v>
      </c>
      <c r="AE2180">
        <v>2019</v>
      </c>
    </row>
    <row r="2181" spans="1:31">
      <c r="A2181" t="s">
        <v>6729</v>
      </c>
      <c r="B2181">
        <v>30182</v>
      </c>
      <c r="C2181" t="s">
        <v>5040</v>
      </c>
      <c r="D2181">
        <v>0</v>
      </c>
      <c r="E2181">
        <v>266850</v>
      </c>
      <c r="F2181" t="s">
        <v>2288</v>
      </c>
      <c r="G2181">
        <v>329</v>
      </c>
      <c r="H2181">
        <v>62</v>
      </c>
      <c r="J2181">
        <v>85</v>
      </c>
      <c r="K2181">
        <v>85</v>
      </c>
      <c r="L2181">
        <v>24</v>
      </c>
      <c r="M2181">
        <v>24</v>
      </c>
      <c r="N2181">
        <v>9</v>
      </c>
      <c r="P2181">
        <v>33</v>
      </c>
      <c r="R2181">
        <v>1953</v>
      </c>
      <c r="U2181">
        <v>1953</v>
      </c>
      <c r="V2181">
        <v>1.5</v>
      </c>
      <c r="W2181">
        <v>0.60000002384185702</v>
      </c>
      <c r="Z2181" t="s">
        <v>2929</v>
      </c>
      <c r="AA2181" t="s">
        <v>5038</v>
      </c>
      <c r="AB2181" t="s">
        <v>5039</v>
      </c>
      <c r="AC2181">
        <v>4</v>
      </c>
      <c r="AD2181">
        <v>1801157</v>
      </c>
      <c r="AE2181">
        <v>2019</v>
      </c>
    </row>
    <row r="2182" spans="1:31">
      <c r="A2182" t="s">
        <v>6729</v>
      </c>
      <c r="B2182">
        <v>30180</v>
      </c>
      <c r="C2182" t="s">
        <v>5041</v>
      </c>
      <c r="D2182">
        <v>0</v>
      </c>
      <c r="E2182">
        <v>268212</v>
      </c>
      <c r="F2182" t="s">
        <v>2288</v>
      </c>
      <c r="G2182">
        <v>329</v>
      </c>
      <c r="H2182">
        <v>16</v>
      </c>
      <c r="I2182">
        <v>400</v>
      </c>
      <c r="J2182">
        <v>42.4</v>
      </c>
      <c r="K2182">
        <v>42.4</v>
      </c>
      <c r="L2182">
        <v>15</v>
      </c>
      <c r="M2182">
        <v>15</v>
      </c>
      <c r="N2182">
        <v>15</v>
      </c>
      <c r="R2182">
        <v>1954</v>
      </c>
      <c r="U2182">
        <v>1954</v>
      </c>
      <c r="V2182">
        <v>3.5</v>
      </c>
      <c r="W2182">
        <v>3</v>
      </c>
      <c r="Z2182" t="s">
        <v>2929</v>
      </c>
      <c r="AA2182" t="s">
        <v>5042</v>
      </c>
      <c r="AB2182" t="s">
        <v>5039</v>
      </c>
      <c r="AC2182">
        <v>4</v>
      </c>
      <c r="AD2182">
        <v>1801157</v>
      </c>
      <c r="AE2182">
        <v>2019</v>
      </c>
    </row>
    <row r="2183" spans="1:31">
      <c r="A2183" t="s">
        <v>6729</v>
      </c>
      <c r="B2183">
        <v>30178</v>
      </c>
      <c r="C2183" t="s">
        <v>5043</v>
      </c>
      <c r="D2183">
        <v>0</v>
      </c>
      <c r="E2183">
        <v>506313</v>
      </c>
      <c r="F2183" t="s">
        <v>2288</v>
      </c>
      <c r="G2183">
        <v>329</v>
      </c>
      <c r="H2183">
        <v>18</v>
      </c>
      <c r="I2183">
        <v>350</v>
      </c>
      <c r="J2183">
        <v>42.3</v>
      </c>
      <c r="K2183">
        <v>42.3</v>
      </c>
      <c r="L2183">
        <v>15.1</v>
      </c>
      <c r="M2183">
        <v>15.1</v>
      </c>
      <c r="N2183">
        <v>23</v>
      </c>
      <c r="R2183">
        <v>1966</v>
      </c>
      <c r="U2183">
        <v>1966</v>
      </c>
      <c r="V2183">
        <v>3.5</v>
      </c>
      <c r="W2183">
        <v>3</v>
      </c>
      <c r="Z2183" t="s">
        <v>2929</v>
      </c>
      <c r="AA2183" t="s">
        <v>5042</v>
      </c>
      <c r="AB2183" t="s">
        <v>5039</v>
      </c>
      <c r="AC2183">
        <v>4</v>
      </c>
      <c r="AD2183">
        <v>1801157</v>
      </c>
      <c r="AE2183">
        <v>2019</v>
      </c>
    </row>
    <row r="2184" spans="1:31">
      <c r="A2184" t="s">
        <v>6729</v>
      </c>
      <c r="B2184">
        <v>46758</v>
      </c>
      <c r="C2184" t="s">
        <v>5044</v>
      </c>
      <c r="D2184">
        <v>0</v>
      </c>
      <c r="E2184">
        <v>295340</v>
      </c>
      <c r="F2184" t="s">
        <v>2297</v>
      </c>
      <c r="G2184">
        <v>359</v>
      </c>
      <c r="H2184">
        <v>251</v>
      </c>
      <c r="I2184">
        <v>1000</v>
      </c>
      <c r="J2184">
        <v>139.69999999999999</v>
      </c>
      <c r="K2184">
        <v>139.69999999999999</v>
      </c>
      <c r="L2184">
        <v>32.799999999999997</v>
      </c>
      <c r="M2184">
        <v>34.799999999999997</v>
      </c>
      <c r="N2184">
        <v>48</v>
      </c>
      <c r="P2184">
        <v>870</v>
      </c>
      <c r="R2184">
        <v>1964</v>
      </c>
      <c r="U2184">
        <v>1964</v>
      </c>
      <c r="V2184">
        <v>13</v>
      </c>
      <c r="W2184">
        <v>8.5</v>
      </c>
      <c r="Z2184" t="s">
        <v>2838</v>
      </c>
      <c r="AA2184" t="s">
        <v>4696</v>
      </c>
      <c r="AB2184" t="s">
        <v>2432</v>
      </c>
      <c r="AC2184">
        <v>5</v>
      </c>
      <c r="AD2184">
        <v>308495</v>
      </c>
      <c r="AE2184">
        <v>2019</v>
      </c>
    </row>
    <row r="2185" spans="1:31">
      <c r="A2185" t="s">
        <v>6729</v>
      </c>
      <c r="B2185">
        <v>75108</v>
      </c>
      <c r="C2185" t="s">
        <v>5045</v>
      </c>
      <c r="D2185">
        <v>0</v>
      </c>
      <c r="E2185">
        <v>974032</v>
      </c>
      <c r="F2185" t="s">
        <v>2297</v>
      </c>
      <c r="G2185">
        <v>359</v>
      </c>
      <c r="H2185">
        <v>63</v>
      </c>
      <c r="I2185">
        <v>1000</v>
      </c>
      <c r="J2185">
        <v>122.9</v>
      </c>
      <c r="K2185">
        <v>122.9</v>
      </c>
      <c r="L2185">
        <v>32.5</v>
      </c>
      <c r="M2185">
        <v>34.5</v>
      </c>
      <c r="N2185">
        <v>47</v>
      </c>
      <c r="P2185">
        <v>799</v>
      </c>
      <c r="R2185">
        <v>1991</v>
      </c>
      <c r="U2185">
        <v>1991</v>
      </c>
      <c r="V2185">
        <v>14</v>
      </c>
      <c r="W2185">
        <v>8</v>
      </c>
      <c r="Z2185" t="s">
        <v>2838</v>
      </c>
      <c r="AA2185" t="s">
        <v>4696</v>
      </c>
      <c r="AB2185" t="s">
        <v>2432</v>
      </c>
      <c r="AC2185">
        <v>5</v>
      </c>
      <c r="AD2185">
        <v>308495</v>
      </c>
      <c r="AE2185">
        <v>2019</v>
      </c>
    </row>
    <row r="2186" spans="1:31">
      <c r="A2186" t="s">
        <v>6729</v>
      </c>
      <c r="B2186">
        <v>35500</v>
      </c>
      <c r="C2186" t="s">
        <v>5046</v>
      </c>
      <c r="D2186">
        <v>0</v>
      </c>
      <c r="E2186">
        <v>582111</v>
      </c>
      <c r="F2186" t="s">
        <v>2297</v>
      </c>
      <c r="G2186">
        <v>359</v>
      </c>
      <c r="H2186">
        <v>74</v>
      </c>
      <c r="I2186">
        <v>900</v>
      </c>
      <c r="J2186">
        <v>121.6</v>
      </c>
      <c r="K2186">
        <v>121.6</v>
      </c>
      <c r="L2186">
        <v>27</v>
      </c>
      <c r="M2186">
        <v>28</v>
      </c>
      <c r="N2186">
        <v>23.4</v>
      </c>
      <c r="P2186">
        <v>564</v>
      </c>
      <c r="R2186">
        <v>1977</v>
      </c>
      <c r="U2186">
        <v>1977</v>
      </c>
      <c r="V2186">
        <v>8</v>
      </c>
      <c r="W2186">
        <v>5.5999999046325604</v>
      </c>
      <c r="Z2186" t="s">
        <v>2838</v>
      </c>
      <c r="AA2186" t="s">
        <v>4696</v>
      </c>
      <c r="AB2186" t="s">
        <v>2432</v>
      </c>
      <c r="AC2186">
        <v>5</v>
      </c>
      <c r="AD2186">
        <v>308495</v>
      </c>
      <c r="AE2186">
        <v>2019</v>
      </c>
    </row>
    <row r="2187" spans="1:31">
      <c r="A2187" t="s">
        <v>6729</v>
      </c>
      <c r="B2187">
        <v>59458</v>
      </c>
      <c r="C2187" t="s">
        <v>5047</v>
      </c>
      <c r="D2187">
        <v>0</v>
      </c>
      <c r="E2187">
        <v>647816</v>
      </c>
      <c r="F2187" t="s">
        <v>2297</v>
      </c>
      <c r="G2187">
        <v>359</v>
      </c>
      <c r="H2187">
        <v>72</v>
      </c>
      <c r="I2187">
        <v>800</v>
      </c>
      <c r="J2187">
        <v>120.9</v>
      </c>
      <c r="K2187">
        <v>120.9</v>
      </c>
      <c r="L2187">
        <v>27.6</v>
      </c>
      <c r="M2187">
        <v>28.6</v>
      </c>
      <c r="N2187">
        <v>23.5</v>
      </c>
      <c r="P2187">
        <v>439</v>
      </c>
      <c r="R2187">
        <v>1982</v>
      </c>
      <c r="U2187">
        <v>1982</v>
      </c>
      <c r="V2187">
        <v>8</v>
      </c>
      <c r="W2187">
        <v>7.5999999046325604</v>
      </c>
      <c r="Z2187" t="s">
        <v>2838</v>
      </c>
      <c r="AA2187" t="s">
        <v>4696</v>
      </c>
      <c r="AB2187" t="s">
        <v>2432</v>
      </c>
      <c r="AC2187">
        <v>5</v>
      </c>
      <c r="AD2187">
        <v>308495</v>
      </c>
      <c r="AE2187">
        <v>2019</v>
      </c>
    </row>
    <row r="2188" spans="1:31">
      <c r="A2188" t="s">
        <v>6729</v>
      </c>
      <c r="B2188">
        <v>50203</v>
      </c>
      <c r="C2188" t="s">
        <v>5048</v>
      </c>
      <c r="D2188">
        <v>0</v>
      </c>
      <c r="E2188">
        <v>267394</v>
      </c>
      <c r="F2188" t="s">
        <v>2297</v>
      </c>
      <c r="G2188">
        <v>359</v>
      </c>
      <c r="H2188">
        <v>66</v>
      </c>
      <c r="I2188">
        <v>916</v>
      </c>
      <c r="J2188">
        <v>121.5</v>
      </c>
      <c r="K2188">
        <v>121.5</v>
      </c>
      <c r="L2188">
        <v>32.1</v>
      </c>
      <c r="M2188">
        <v>34.4</v>
      </c>
      <c r="N2188">
        <v>45</v>
      </c>
      <c r="P2188">
        <v>800</v>
      </c>
      <c r="R2188">
        <v>1954</v>
      </c>
      <c r="U2188">
        <v>1954</v>
      </c>
      <c r="V2188">
        <v>11</v>
      </c>
      <c r="W2188">
        <v>7.6999998092651296</v>
      </c>
      <c r="Z2188" t="s">
        <v>2838</v>
      </c>
      <c r="AA2188" t="s">
        <v>4696</v>
      </c>
      <c r="AB2188" t="s">
        <v>2432</v>
      </c>
      <c r="AC2188">
        <v>5</v>
      </c>
      <c r="AD2188">
        <v>308495</v>
      </c>
      <c r="AE2188">
        <v>2019</v>
      </c>
    </row>
    <row r="2189" spans="1:31">
      <c r="A2189" t="s">
        <v>6729</v>
      </c>
      <c r="B2189">
        <v>454</v>
      </c>
      <c r="C2189" t="s">
        <v>5049</v>
      </c>
      <c r="D2189">
        <v>0</v>
      </c>
      <c r="E2189">
        <v>977318</v>
      </c>
      <c r="F2189" t="s">
        <v>2297</v>
      </c>
      <c r="G2189">
        <v>359</v>
      </c>
      <c r="H2189">
        <v>63</v>
      </c>
      <c r="I2189">
        <v>1000</v>
      </c>
      <c r="J2189">
        <v>122.9</v>
      </c>
      <c r="K2189">
        <v>122.9</v>
      </c>
      <c r="L2189">
        <v>32.5</v>
      </c>
      <c r="M2189">
        <v>35</v>
      </c>
      <c r="N2189">
        <v>47</v>
      </c>
      <c r="P2189">
        <v>799</v>
      </c>
      <c r="R2189">
        <v>1991</v>
      </c>
      <c r="U2189">
        <v>1991</v>
      </c>
      <c r="V2189">
        <v>14</v>
      </c>
      <c r="W2189">
        <v>8.6000003814697195</v>
      </c>
      <c r="Z2189" t="s">
        <v>2838</v>
      </c>
      <c r="AA2189" t="s">
        <v>4696</v>
      </c>
      <c r="AB2189" t="s">
        <v>2432</v>
      </c>
      <c r="AC2189">
        <v>5</v>
      </c>
      <c r="AD2189">
        <v>308495</v>
      </c>
      <c r="AE2189">
        <v>2019</v>
      </c>
    </row>
    <row r="2190" spans="1:31">
      <c r="A2190" t="s">
        <v>6729</v>
      </c>
      <c r="B2190">
        <v>3277</v>
      </c>
      <c r="C2190" t="s">
        <v>5050</v>
      </c>
      <c r="D2190">
        <v>0</v>
      </c>
      <c r="E2190">
        <v>993370</v>
      </c>
      <c r="F2190" t="s">
        <v>2297</v>
      </c>
      <c r="G2190">
        <v>359</v>
      </c>
      <c r="H2190">
        <v>63</v>
      </c>
      <c r="I2190">
        <v>1000</v>
      </c>
      <c r="J2190">
        <v>122.9</v>
      </c>
      <c r="K2190">
        <v>122.9</v>
      </c>
      <c r="L2190">
        <v>32.5</v>
      </c>
      <c r="M2190">
        <v>34.5</v>
      </c>
      <c r="N2190">
        <v>47</v>
      </c>
      <c r="P2190">
        <v>799</v>
      </c>
      <c r="R2190">
        <v>1993</v>
      </c>
      <c r="U2190">
        <v>1993</v>
      </c>
      <c r="V2190">
        <v>14</v>
      </c>
      <c r="W2190">
        <v>8</v>
      </c>
      <c r="Z2190" t="s">
        <v>2838</v>
      </c>
      <c r="AA2190" t="s">
        <v>4696</v>
      </c>
      <c r="AB2190" t="s">
        <v>2432</v>
      </c>
      <c r="AC2190">
        <v>5</v>
      </c>
      <c r="AD2190">
        <v>308495</v>
      </c>
      <c r="AE2190">
        <v>2019</v>
      </c>
    </row>
    <row r="2191" spans="1:31">
      <c r="A2191" t="s">
        <v>6729</v>
      </c>
      <c r="B2191">
        <v>69586</v>
      </c>
      <c r="C2191" t="s">
        <v>4713</v>
      </c>
      <c r="D2191">
        <v>0</v>
      </c>
      <c r="E2191">
        <v>916646</v>
      </c>
      <c r="F2191" t="s">
        <v>2297</v>
      </c>
      <c r="G2191">
        <v>359</v>
      </c>
      <c r="H2191">
        <v>55</v>
      </c>
      <c r="I2191">
        <v>1050</v>
      </c>
      <c r="J2191">
        <v>128</v>
      </c>
      <c r="K2191">
        <v>128</v>
      </c>
      <c r="L2191">
        <v>36.1</v>
      </c>
      <c r="M2191">
        <v>38</v>
      </c>
      <c r="N2191">
        <v>45</v>
      </c>
      <c r="P2191">
        <v>799</v>
      </c>
      <c r="R2191">
        <v>1987</v>
      </c>
      <c r="U2191">
        <v>1987</v>
      </c>
      <c r="V2191">
        <v>7</v>
      </c>
      <c r="W2191">
        <v>5</v>
      </c>
      <c r="Z2191" t="s">
        <v>2838</v>
      </c>
      <c r="AA2191" t="s">
        <v>2109</v>
      </c>
      <c r="AB2191" t="s">
        <v>2329</v>
      </c>
      <c r="AC2191">
        <v>5</v>
      </c>
      <c r="AD2191">
        <v>308495</v>
      </c>
      <c r="AE2191">
        <v>2019</v>
      </c>
    </row>
    <row r="2192" spans="1:31">
      <c r="A2192" t="s">
        <v>6729</v>
      </c>
      <c r="B2192">
        <v>65990</v>
      </c>
      <c r="C2192" t="s">
        <v>2119</v>
      </c>
      <c r="D2192">
        <v>0</v>
      </c>
      <c r="E2192">
        <v>1222356</v>
      </c>
      <c r="F2192" t="s">
        <v>2837</v>
      </c>
      <c r="G2192">
        <v>334</v>
      </c>
      <c r="H2192">
        <v>19535</v>
      </c>
      <c r="I2192">
        <v>19149</v>
      </c>
      <c r="J2192">
        <v>627.4</v>
      </c>
      <c r="K2192">
        <v>655.8</v>
      </c>
      <c r="L2192">
        <v>105.8</v>
      </c>
      <c r="M2192">
        <v>105.8</v>
      </c>
      <c r="N2192">
        <v>154.19999999999999</v>
      </c>
      <c r="Q2192">
        <v>21232</v>
      </c>
      <c r="R2192">
        <v>2009</v>
      </c>
      <c r="U2192">
        <v>2009</v>
      </c>
      <c r="V2192">
        <v>32.799999237060497</v>
      </c>
      <c r="W2192">
        <v>17.7000007629394</v>
      </c>
      <c r="Z2192" t="s">
        <v>2402</v>
      </c>
      <c r="AA2192" t="s">
        <v>2986</v>
      </c>
      <c r="AB2192" t="s">
        <v>5051</v>
      </c>
      <c r="AC2192">
        <v>5</v>
      </c>
      <c r="AD2192">
        <v>302972</v>
      </c>
      <c r="AE2192">
        <v>2019</v>
      </c>
    </row>
    <row r="2193" spans="1:31">
      <c r="A2193" t="s">
        <v>6729</v>
      </c>
      <c r="B2193">
        <v>65991</v>
      </c>
      <c r="C2193" t="s">
        <v>2120</v>
      </c>
      <c r="D2193">
        <v>0</v>
      </c>
      <c r="E2193">
        <v>1224980</v>
      </c>
      <c r="F2193" t="s">
        <v>2837</v>
      </c>
      <c r="G2193">
        <v>334</v>
      </c>
      <c r="H2193">
        <v>19535</v>
      </c>
      <c r="I2193">
        <v>19149</v>
      </c>
      <c r="J2193">
        <v>627.4</v>
      </c>
      <c r="K2193">
        <v>655.8</v>
      </c>
      <c r="L2193">
        <v>105.8</v>
      </c>
      <c r="M2193">
        <v>105.8</v>
      </c>
      <c r="N2193">
        <v>154.19999999999999</v>
      </c>
      <c r="Q2193">
        <v>21359</v>
      </c>
      <c r="R2193">
        <v>2010</v>
      </c>
      <c r="U2193">
        <v>2010</v>
      </c>
      <c r="V2193">
        <v>32.799999237060497</v>
      </c>
      <c r="W2193">
        <v>17.7000007629394</v>
      </c>
      <c r="Z2193" t="s">
        <v>2402</v>
      </c>
      <c r="AA2193" t="s">
        <v>2986</v>
      </c>
      <c r="AB2193" t="s">
        <v>5051</v>
      </c>
      <c r="AC2193">
        <v>5</v>
      </c>
      <c r="AD2193">
        <v>302972</v>
      </c>
      <c r="AE2193">
        <v>2019</v>
      </c>
    </row>
    <row r="2194" spans="1:31">
      <c r="A2194" t="s">
        <v>6729</v>
      </c>
      <c r="B2194">
        <v>47513</v>
      </c>
      <c r="C2194" t="s">
        <v>2110</v>
      </c>
      <c r="D2194">
        <v>0</v>
      </c>
      <c r="E2194">
        <v>1149702</v>
      </c>
      <c r="F2194" t="s">
        <v>2851</v>
      </c>
      <c r="G2194">
        <v>229</v>
      </c>
      <c r="H2194">
        <v>17820</v>
      </c>
      <c r="I2194">
        <v>12870</v>
      </c>
      <c r="J2194">
        <v>600.29999999999995</v>
      </c>
      <c r="K2194">
        <v>623.1</v>
      </c>
      <c r="L2194">
        <v>105.8</v>
      </c>
      <c r="M2194">
        <v>105.8</v>
      </c>
      <c r="N2194">
        <v>149.69999999999999</v>
      </c>
      <c r="Q2194">
        <v>51812</v>
      </c>
      <c r="R2194">
        <v>2004</v>
      </c>
      <c r="U2194">
        <v>2004</v>
      </c>
      <c r="V2194">
        <v>40.200000762939403</v>
      </c>
      <c r="W2194">
        <v>7</v>
      </c>
      <c r="X2194" t="s">
        <v>5052</v>
      </c>
      <c r="Z2194" t="s">
        <v>2402</v>
      </c>
      <c r="AA2194" t="s">
        <v>2986</v>
      </c>
      <c r="AB2194" t="s">
        <v>5051</v>
      </c>
      <c r="AC2194">
        <v>5</v>
      </c>
      <c r="AD2194">
        <v>302972</v>
      </c>
      <c r="AE2194">
        <v>2019</v>
      </c>
    </row>
    <row r="2195" spans="1:31">
      <c r="A2195" t="s">
        <v>6729</v>
      </c>
      <c r="B2195">
        <v>30573</v>
      </c>
      <c r="C2195" t="s">
        <v>2113</v>
      </c>
      <c r="D2195">
        <v>0</v>
      </c>
      <c r="E2195">
        <v>1108120</v>
      </c>
      <c r="F2195" t="s">
        <v>2851</v>
      </c>
      <c r="G2195">
        <v>229</v>
      </c>
      <c r="H2195">
        <v>16811</v>
      </c>
      <c r="I2195">
        <v>12870</v>
      </c>
      <c r="J2195">
        <v>600.29999999999995</v>
      </c>
      <c r="K2195">
        <v>623.1</v>
      </c>
      <c r="L2195">
        <v>105.8</v>
      </c>
      <c r="M2195">
        <v>105.8</v>
      </c>
      <c r="N2195">
        <v>149.69999999999999</v>
      </c>
      <c r="Q2195">
        <v>50601</v>
      </c>
      <c r="R2195">
        <v>2001</v>
      </c>
      <c r="U2195">
        <v>2001</v>
      </c>
      <c r="V2195">
        <v>39</v>
      </c>
      <c r="W2195">
        <v>7</v>
      </c>
      <c r="X2195" t="s">
        <v>5052</v>
      </c>
      <c r="Z2195" t="s">
        <v>2402</v>
      </c>
      <c r="AA2195" t="s">
        <v>2986</v>
      </c>
      <c r="AB2195" t="s">
        <v>5051</v>
      </c>
      <c r="AC2195">
        <v>5</v>
      </c>
      <c r="AD2195">
        <v>302972</v>
      </c>
      <c r="AE2195">
        <v>2019</v>
      </c>
    </row>
    <row r="2196" spans="1:31">
      <c r="A2196" t="s">
        <v>6729</v>
      </c>
      <c r="B2196">
        <v>30574</v>
      </c>
      <c r="C2196" t="s">
        <v>2114</v>
      </c>
      <c r="D2196">
        <v>0</v>
      </c>
      <c r="E2196">
        <v>1108119</v>
      </c>
      <c r="F2196" t="s">
        <v>2851</v>
      </c>
      <c r="G2196">
        <v>229</v>
      </c>
      <c r="H2196">
        <v>16811</v>
      </c>
      <c r="I2196">
        <v>12870</v>
      </c>
      <c r="J2196">
        <v>600.29999999999995</v>
      </c>
      <c r="K2196">
        <v>623.1</v>
      </c>
      <c r="L2196">
        <v>105.8</v>
      </c>
      <c r="M2196">
        <v>105.8</v>
      </c>
      <c r="N2196">
        <v>149.69999999999999</v>
      </c>
      <c r="Q2196">
        <v>50601</v>
      </c>
      <c r="R2196">
        <v>2001</v>
      </c>
      <c r="U2196">
        <v>2001</v>
      </c>
      <c r="V2196">
        <v>39</v>
      </c>
      <c r="W2196">
        <v>7</v>
      </c>
      <c r="X2196" t="s">
        <v>5052</v>
      </c>
      <c r="Z2196" t="s">
        <v>2402</v>
      </c>
      <c r="AA2196" t="s">
        <v>2986</v>
      </c>
      <c r="AB2196" t="s">
        <v>5051</v>
      </c>
      <c r="AC2196">
        <v>5</v>
      </c>
      <c r="AD2196">
        <v>302972</v>
      </c>
      <c r="AE2196">
        <v>2019</v>
      </c>
    </row>
    <row r="2197" spans="1:31">
      <c r="A2197" t="s">
        <v>6729</v>
      </c>
      <c r="B2197">
        <v>47533</v>
      </c>
      <c r="C2197" t="s">
        <v>5053</v>
      </c>
      <c r="D2197">
        <v>0</v>
      </c>
      <c r="E2197">
        <v>914352</v>
      </c>
      <c r="F2197" t="s">
        <v>2493</v>
      </c>
      <c r="G2197">
        <v>351</v>
      </c>
      <c r="H2197">
        <v>45</v>
      </c>
      <c r="I2197">
        <v>600</v>
      </c>
      <c r="J2197">
        <v>56</v>
      </c>
      <c r="K2197">
        <v>56</v>
      </c>
      <c r="L2197">
        <v>17.5</v>
      </c>
      <c r="M2197">
        <v>17.5</v>
      </c>
      <c r="P2197">
        <v>49</v>
      </c>
      <c r="R2197">
        <v>1986</v>
      </c>
      <c r="U2197">
        <v>1986</v>
      </c>
      <c r="V2197">
        <v>9</v>
      </c>
      <c r="W2197">
        <v>7.5</v>
      </c>
      <c r="X2197" t="s">
        <v>5054</v>
      </c>
      <c r="Y2197" t="s">
        <v>5055</v>
      </c>
      <c r="Z2197" t="s">
        <v>2509</v>
      </c>
      <c r="AA2197" t="s">
        <v>5056</v>
      </c>
      <c r="AC2197">
        <v>5</v>
      </c>
      <c r="AD2197">
        <v>3801906</v>
      </c>
      <c r="AE2197">
        <v>2019</v>
      </c>
    </row>
    <row r="2198" spans="1:31">
      <c r="A2198" t="s">
        <v>6729</v>
      </c>
      <c r="B2198">
        <v>53338</v>
      </c>
      <c r="C2198" t="s">
        <v>5057</v>
      </c>
      <c r="D2198">
        <v>0</v>
      </c>
      <c r="E2198">
        <v>561306</v>
      </c>
      <c r="F2198" t="s">
        <v>2493</v>
      </c>
      <c r="G2198">
        <v>351</v>
      </c>
      <c r="H2198">
        <v>42</v>
      </c>
      <c r="I2198">
        <v>420</v>
      </c>
      <c r="J2198">
        <v>57</v>
      </c>
      <c r="K2198">
        <v>57</v>
      </c>
      <c r="L2198">
        <v>13.5</v>
      </c>
      <c r="M2198">
        <v>13.5</v>
      </c>
      <c r="N2198">
        <v>4</v>
      </c>
      <c r="P2198">
        <v>49</v>
      </c>
      <c r="R2198">
        <v>1974</v>
      </c>
      <c r="U2198">
        <v>1974</v>
      </c>
      <c r="V2198">
        <v>6.5</v>
      </c>
      <c r="W2198">
        <v>5</v>
      </c>
      <c r="X2198" t="s">
        <v>5054</v>
      </c>
      <c r="Y2198" t="s">
        <v>5055</v>
      </c>
      <c r="Z2198" t="s">
        <v>2509</v>
      </c>
      <c r="AA2198" t="s">
        <v>5056</v>
      </c>
      <c r="AC2198">
        <v>5</v>
      </c>
      <c r="AD2198">
        <v>3801906</v>
      </c>
      <c r="AE2198">
        <v>2019</v>
      </c>
    </row>
    <row r="2199" spans="1:31">
      <c r="A2199" t="s">
        <v>6729</v>
      </c>
      <c r="B2199">
        <v>60945</v>
      </c>
      <c r="C2199" t="s">
        <v>5058</v>
      </c>
      <c r="D2199">
        <v>0</v>
      </c>
      <c r="E2199">
        <v>602334</v>
      </c>
      <c r="F2199" t="s">
        <v>2292</v>
      </c>
      <c r="G2199">
        <v>422</v>
      </c>
      <c r="H2199">
        <v>176</v>
      </c>
      <c r="I2199">
        <v>3000</v>
      </c>
      <c r="J2199">
        <v>148.6</v>
      </c>
      <c r="K2199">
        <v>166</v>
      </c>
      <c r="L2199">
        <v>14</v>
      </c>
      <c r="M2199">
        <v>14</v>
      </c>
      <c r="N2199">
        <v>45</v>
      </c>
      <c r="P2199">
        <v>14</v>
      </c>
      <c r="Q2199">
        <v>396</v>
      </c>
      <c r="R2199">
        <v>1979</v>
      </c>
      <c r="U2199">
        <v>1979</v>
      </c>
      <c r="V2199">
        <v>10</v>
      </c>
      <c r="W2199">
        <v>7</v>
      </c>
      <c r="Z2199" t="s">
        <v>2293</v>
      </c>
      <c r="AA2199" t="s">
        <v>2410</v>
      </c>
      <c r="AB2199" t="s">
        <v>2411</v>
      </c>
      <c r="AC2199">
        <v>4</v>
      </c>
      <c r="AD2199">
        <v>3208081</v>
      </c>
      <c r="AE2199">
        <v>2019</v>
      </c>
    </row>
    <row r="2200" spans="1:31">
      <c r="A2200" t="s">
        <v>6729</v>
      </c>
      <c r="B2200">
        <v>20665</v>
      </c>
      <c r="C2200" t="s">
        <v>5059</v>
      </c>
      <c r="D2200">
        <v>0</v>
      </c>
      <c r="E2200">
        <v>632054</v>
      </c>
      <c r="F2200" t="s">
        <v>2343</v>
      </c>
      <c r="G2200">
        <v>422</v>
      </c>
      <c r="H2200">
        <v>57</v>
      </c>
      <c r="I2200">
        <v>1060</v>
      </c>
      <c r="J2200">
        <v>77</v>
      </c>
      <c r="K2200">
        <v>77</v>
      </c>
      <c r="L2200">
        <v>18</v>
      </c>
      <c r="M2200">
        <v>18</v>
      </c>
      <c r="N2200">
        <v>25</v>
      </c>
      <c r="P2200">
        <v>35</v>
      </c>
      <c r="Q2200">
        <v>10</v>
      </c>
      <c r="R2200">
        <v>1981</v>
      </c>
      <c r="U2200">
        <v>1981</v>
      </c>
      <c r="V2200">
        <v>7</v>
      </c>
      <c r="W2200">
        <v>5</v>
      </c>
      <c r="Z2200" t="s">
        <v>2293</v>
      </c>
      <c r="AA2200" t="s">
        <v>3532</v>
      </c>
      <c r="AC2200">
        <v>4</v>
      </c>
      <c r="AD2200">
        <v>3205836</v>
      </c>
      <c r="AE2200">
        <v>2019</v>
      </c>
    </row>
    <row r="2201" spans="1:31">
      <c r="A2201" t="s">
        <v>6729</v>
      </c>
      <c r="B2201">
        <v>1224</v>
      </c>
      <c r="C2201" t="s">
        <v>5060</v>
      </c>
      <c r="D2201">
        <v>0</v>
      </c>
      <c r="E2201">
        <v>644046</v>
      </c>
      <c r="F2201" t="s">
        <v>2297</v>
      </c>
      <c r="G2201">
        <v>359</v>
      </c>
      <c r="H2201">
        <v>65</v>
      </c>
      <c r="I2201">
        <v>1610</v>
      </c>
      <c r="J2201">
        <v>136.4</v>
      </c>
      <c r="K2201">
        <v>152</v>
      </c>
      <c r="L2201">
        <v>31</v>
      </c>
      <c r="M2201">
        <v>35</v>
      </c>
      <c r="N2201">
        <v>43</v>
      </c>
      <c r="P2201">
        <v>63</v>
      </c>
      <c r="Q2201">
        <v>95</v>
      </c>
      <c r="R2201">
        <v>1981</v>
      </c>
      <c r="U2201">
        <v>1981</v>
      </c>
      <c r="V2201">
        <v>8</v>
      </c>
      <c r="W2201">
        <v>7.5</v>
      </c>
      <c r="Z2201" t="s">
        <v>2545</v>
      </c>
      <c r="AA2201" t="s">
        <v>2581</v>
      </c>
      <c r="AC2201">
        <v>5</v>
      </c>
      <c r="AD2201">
        <v>3605100</v>
      </c>
      <c r="AE2201">
        <v>2019</v>
      </c>
    </row>
    <row r="2202" spans="1:31">
      <c r="A2202" t="s">
        <v>6729</v>
      </c>
      <c r="B2202">
        <v>1225</v>
      </c>
      <c r="C2202" t="s">
        <v>5061</v>
      </c>
      <c r="D2202">
        <v>0</v>
      </c>
      <c r="E2202">
        <v>648350</v>
      </c>
      <c r="F2202" t="s">
        <v>2297</v>
      </c>
      <c r="G2202">
        <v>359</v>
      </c>
      <c r="H2202">
        <v>67</v>
      </c>
      <c r="I2202">
        <v>1610</v>
      </c>
      <c r="J2202">
        <v>136.4</v>
      </c>
      <c r="K2202">
        <v>152</v>
      </c>
      <c r="L2202">
        <v>31</v>
      </c>
      <c r="M2202">
        <v>35</v>
      </c>
      <c r="N2202">
        <v>43</v>
      </c>
      <c r="P2202">
        <v>63</v>
      </c>
      <c r="Q2202">
        <v>99</v>
      </c>
      <c r="R2202">
        <v>1982</v>
      </c>
      <c r="U2202">
        <v>1982</v>
      </c>
      <c r="V2202">
        <v>8</v>
      </c>
      <c r="W2202">
        <v>7.5</v>
      </c>
      <c r="Z2202" t="s">
        <v>2545</v>
      </c>
      <c r="AA2202" t="s">
        <v>2581</v>
      </c>
      <c r="AC2202">
        <v>5</v>
      </c>
      <c r="AD2202">
        <v>3605100</v>
      </c>
      <c r="AE2202">
        <v>2019</v>
      </c>
    </row>
    <row r="2203" spans="1:31">
      <c r="A2203" t="s">
        <v>6729</v>
      </c>
      <c r="B2203">
        <v>62640</v>
      </c>
      <c r="C2203" t="s">
        <v>5062</v>
      </c>
      <c r="D2203">
        <v>0</v>
      </c>
      <c r="E2203">
        <v>528312</v>
      </c>
      <c r="F2203" t="s">
        <v>2292</v>
      </c>
      <c r="G2203">
        <v>422</v>
      </c>
      <c r="H2203">
        <v>99</v>
      </c>
      <c r="I2203">
        <v>600</v>
      </c>
      <c r="J2203">
        <v>112.4</v>
      </c>
      <c r="K2203">
        <v>122</v>
      </c>
      <c r="L2203">
        <v>34</v>
      </c>
      <c r="M2203">
        <v>40</v>
      </c>
      <c r="N2203">
        <v>37.4</v>
      </c>
      <c r="P2203">
        <v>150</v>
      </c>
      <c r="Q2203">
        <v>69</v>
      </c>
      <c r="R2203">
        <v>1970</v>
      </c>
      <c r="U2203">
        <v>1970</v>
      </c>
      <c r="V2203">
        <v>4.1999998092651296</v>
      </c>
      <c r="W2203">
        <v>3.5</v>
      </c>
      <c r="Z2203" t="s">
        <v>2318</v>
      </c>
      <c r="AA2203" t="s">
        <v>5063</v>
      </c>
      <c r="AB2203" t="s">
        <v>2329</v>
      </c>
      <c r="AC2203">
        <v>5</v>
      </c>
      <c r="AD2203">
        <v>192190</v>
      </c>
      <c r="AE2203">
        <v>2019</v>
      </c>
    </row>
    <row r="2204" spans="1:31">
      <c r="A2204" t="s">
        <v>6729</v>
      </c>
      <c r="B2204">
        <v>49810</v>
      </c>
      <c r="C2204" t="s">
        <v>5064</v>
      </c>
      <c r="D2204">
        <v>1</v>
      </c>
      <c r="E2204">
        <v>971635</v>
      </c>
      <c r="F2204" t="s">
        <v>2292</v>
      </c>
      <c r="G2204">
        <v>422</v>
      </c>
      <c r="H2204">
        <v>14</v>
      </c>
      <c r="I2204">
        <v>250</v>
      </c>
      <c r="J2204">
        <v>36</v>
      </c>
      <c r="K2204">
        <v>36</v>
      </c>
      <c r="L2204">
        <v>15</v>
      </c>
      <c r="M2204">
        <v>15</v>
      </c>
      <c r="N2204">
        <v>15</v>
      </c>
      <c r="R2204">
        <v>1991</v>
      </c>
      <c r="U2204">
        <v>1991</v>
      </c>
      <c r="V2204">
        <v>6</v>
      </c>
      <c r="W2204">
        <v>5</v>
      </c>
      <c r="Z2204" t="s">
        <v>2402</v>
      </c>
      <c r="AA2204" t="s">
        <v>2364</v>
      </c>
      <c r="AC2204">
        <v>5</v>
      </c>
      <c r="AD2204">
        <v>302668</v>
      </c>
      <c r="AE2204">
        <v>2019</v>
      </c>
    </row>
    <row r="2205" spans="1:31">
      <c r="A2205" t="s">
        <v>6729</v>
      </c>
      <c r="B2205">
        <v>33526</v>
      </c>
      <c r="C2205" t="s">
        <v>5065</v>
      </c>
      <c r="D2205">
        <v>2</v>
      </c>
      <c r="E2205">
        <v>294317</v>
      </c>
      <c r="F2205" t="s">
        <v>2288</v>
      </c>
      <c r="G2205">
        <v>329</v>
      </c>
      <c r="H2205">
        <v>655</v>
      </c>
      <c r="I2205">
        <v>940</v>
      </c>
      <c r="J2205">
        <v>204</v>
      </c>
      <c r="K2205">
        <v>204</v>
      </c>
      <c r="L2205">
        <v>50</v>
      </c>
      <c r="M2205">
        <v>50</v>
      </c>
      <c r="N2205">
        <v>30</v>
      </c>
      <c r="P2205">
        <v>260</v>
      </c>
      <c r="Q2205">
        <v>655</v>
      </c>
      <c r="R2205">
        <v>1965</v>
      </c>
      <c r="S2205" t="s">
        <v>2344</v>
      </c>
      <c r="T2205">
        <v>2000</v>
      </c>
      <c r="U2205">
        <v>2000</v>
      </c>
      <c r="V2205">
        <v>4.5999999046325604</v>
      </c>
      <c r="W2205">
        <v>3</v>
      </c>
      <c r="Z2205" t="s">
        <v>2293</v>
      </c>
      <c r="AA2205" t="s">
        <v>2331</v>
      </c>
      <c r="AC2205">
        <v>4</v>
      </c>
      <c r="AD2205">
        <v>3202275</v>
      </c>
      <c r="AE2205">
        <v>2019</v>
      </c>
    </row>
    <row r="2206" spans="1:31">
      <c r="A2206" t="s">
        <v>6729</v>
      </c>
      <c r="B2206">
        <v>34246</v>
      </c>
      <c r="C2206" t="s">
        <v>5066</v>
      </c>
      <c r="D2206">
        <v>0</v>
      </c>
      <c r="E2206">
        <v>510382</v>
      </c>
      <c r="F2206" t="s">
        <v>2288</v>
      </c>
      <c r="G2206">
        <v>329</v>
      </c>
      <c r="H2206">
        <v>446</v>
      </c>
      <c r="I2206">
        <v>1500</v>
      </c>
      <c r="J2206">
        <v>142.69999999999999</v>
      </c>
      <c r="K2206">
        <v>142.69999999999999</v>
      </c>
      <c r="L2206">
        <v>60</v>
      </c>
      <c r="M2206">
        <v>60</v>
      </c>
      <c r="N2206">
        <v>44.4</v>
      </c>
      <c r="P2206">
        <v>143</v>
      </c>
      <c r="Q2206">
        <v>56</v>
      </c>
      <c r="R2206">
        <v>1967</v>
      </c>
      <c r="U2206">
        <v>1967</v>
      </c>
      <c r="V2206">
        <v>10.199999809265099</v>
      </c>
      <c r="W2206">
        <v>9.6000003814697195</v>
      </c>
      <c r="Z2206" t="s">
        <v>2293</v>
      </c>
      <c r="AA2206" t="s">
        <v>3701</v>
      </c>
      <c r="AB2206" t="s">
        <v>3702</v>
      </c>
      <c r="AC2206">
        <v>4</v>
      </c>
      <c r="AD2206">
        <v>3202275</v>
      </c>
      <c r="AE2206">
        <v>2019</v>
      </c>
    </row>
    <row r="2207" spans="1:31">
      <c r="A2207" t="s">
        <v>6729</v>
      </c>
      <c r="B2207">
        <v>34238</v>
      </c>
      <c r="C2207" t="s">
        <v>5067</v>
      </c>
      <c r="D2207">
        <v>0</v>
      </c>
      <c r="E2207">
        <v>624880</v>
      </c>
      <c r="F2207" t="s">
        <v>2288</v>
      </c>
      <c r="G2207">
        <v>329</v>
      </c>
      <c r="H2207">
        <v>424</v>
      </c>
      <c r="I2207">
        <v>980</v>
      </c>
      <c r="J2207">
        <v>142.69999999999999</v>
      </c>
      <c r="K2207">
        <v>142.69999999999999</v>
      </c>
      <c r="L2207">
        <v>60</v>
      </c>
      <c r="M2207">
        <v>60</v>
      </c>
      <c r="N2207">
        <v>45</v>
      </c>
      <c r="P2207">
        <v>143</v>
      </c>
      <c r="Q2207">
        <v>58</v>
      </c>
      <c r="R2207">
        <v>1980</v>
      </c>
      <c r="U2207">
        <v>1980</v>
      </c>
      <c r="V2207">
        <v>10.199999809265099</v>
      </c>
      <c r="W2207">
        <v>9.6000003814697195</v>
      </c>
      <c r="Z2207" t="s">
        <v>2293</v>
      </c>
      <c r="AA2207" t="s">
        <v>3701</v>
      </c>
      <c r="AB2207" t="s">
        <v>3702</v>
      </c>
      <c r="AC2207">
        <v>4</v>
      </c>
      <c r="AD2207">
        <v>3202398</v>
      </c>
      <c r="AE2207">
        <v>2019</v>
      </c>
    </row>
    <row r="2208" spans="1:31">
      <c r="A2208" t="s">
        <v>6729</v>
      </c>
      <c r="B2208">
        <v>34239</v>
      </c>
      <c r="C2208" t="s">
        <v>4215</v>
      </c>
      <c r="D2208">
        <v>0</v>
      </c>
      <c r="E2208">
        <v>583431</v>
      </c>
      <c r="F2208" t="s">
        <v>2288</v>
      </c>
      <c r="G2208">
        <v>329</v>
      </c>
      <c r="H2208">
        <v>535</v>
      </c>
      <c r="I2208">
        <v>1700</v>
      </c>
      <c r="J2208">
        <v>154.5</v>
      </c>
      <c r="K2208">
        <v>154.5</v>
      </c>
      <c r="L2208">
        <v>60</v>
      </c>
      <c r="M2208">
        <v>60</v>
      </c>
      <c r="N2208">
        <v>46.5</v>
      </c>
      <c r="P2208">
        <v>113</v>
      </c>
      <c r="Q2208">
        <v>93</v>
      </c>
      <c r="R2208">
        <v>1977</v>
      </c>
      <c r="U2208">
        <v>1977</v>
      </c>
      <c r="V2208">
        <v>11.800000190734799</v>
      </c>
      <c r="W2208">
        <v>11.199999809265099</v>
      </c>
      <c r="Z2208" t="s">
        <v>2293</v>
      </c>
      <c r="AA2208" t="s">
        <v>3701</v>
      </c>
      <c r="AB2208" t="s">
        <v>3702</v>
      </c>
      <c r="AC2208">
        <v>4</v>
      </c>
      <c r="AD2208">
        <v>3202398</v>
      </c>
      <c r="AE2208">
        <v>2019</v>
      </c>
    </row>
    <row r="2209" spans="1:31">
      <c r="A2209" t="s">
        <v>6729</v>
      </c>
      <c r="B2209">
        <v>34241</v>
      </c>
      <c r="C2209" t="s">
        <v>5068</v>
      </c>
      <c r="D2209">
        <v>0</v>
      </c>
      <c r="E2209">
        <v>270909</v>
      </c>
      <c r="F2209" t="s">
        <v>2288</v>
      </c>
      <c r="G2209">
        <v>329</v>
      </c>
      <c r="H2209">
        <v>191</v>
      </c>
      <c r="I2209">
        <v>400</v>
      </c>
      <c r="J2209">
        <v>97.3</v>
      </c>
      <c r="K2209">
        <v>97.3</v>
      </c>
      <c r="L2209">
        <v>36</v>
      </c>
      <c r="M2209">
        <v>36</v>
      </c>
      <c r="N2209">
        <v>37</v>
      </c>
      <c r="P2209">
        <v>122</v>
      </c>
      <c r="Q2209">
        <v>34</v>
      </c>
      <c r="R2209">
        <v>1956</v>
      </c>
      <c r="U2209">
        <v>1956</v>
      </c>
      <c r="V2209">
        <v>8.3999996185302699</v>
      </c>
      <c r="W2209">
        <v>7.8000001907348597</v>
      </c>
      <c r="Z2209" t="s">
        <v>2293</v>
      </c>
      <c r="AA2209" t="s">
        <v>3701</v>
      </c>
      <c r="AB2209" t="s">
        <v>3702</v>
      </c>
      <c r="AC2209">
        <v>4</v>
      </c>
      <c r="AD2209">
        <v>3202398</v>
      </c>
      <c r="AE2209">
        <v>2019</v>
      </c>
    </row>
    <row r="2210" spans="1:31">
      <c r="A2210" t="s">
        <v>6729</v>
      </c>
      <c r="B2210">
        <v>34243</v>
      </c>
      <c r="C2210" t="s">
        <v>5069</v>
      </c>
      <c r="D2210">
        <v>0</v>
      </c>
      <c r="E2210">
        <v>577910</v>
      </c>
      <c r="F2210" t="s">
        <v>2288</v>
      </c>
      <c r="G2210">
        <v>329</v>
      </c>
      <c r="H2210">
        <v>446</v>
      </c>
      <c r="I2210">
        <v>1234</v>
      </c>
      <c r="J2210">
        <v>142.69999999999999</v>
      </c>
      <c r="K2210">
        <v>142.69999999999999</v>
      </c>
      <c r="L2210">
        <v>60</v>
      </c>
      <c r="M2210">
        <v>60</v>
      </c>
      <c r="N2210">
        <v>44.4</v>
      </c>
      <c r="P2210">
        <v>143</v>
      </c>
      <c r="Q2210">
        <v>56</v>
      </c>
      <c r="R2210">
        <v>1976</v>
      </c>
      <c r="U2210">
        <v>1976</v>
      </c>
      <c r="V2210">
        <v>10.199999809265099</v>
      </c>
      <c r="W2210">
        <v>9.6000003814697195</v>
      </c>
      <c r="Z2210" t="s">
        <v>2293</v>
      </c>
      <c r="AA2210" t="s">
        <v>3701</v>
      </c>
      <c r="AB2210" t="s">
        <v>3702</v>
      </c>
      <c r="AC2210">
        <v>4</v>
      </c>
      <c r="AD2210">
        <v>3202398</v>
      </c>
      <c r="AE2210">
        <v>2019</v>
      </c>
    </row>
    <row r="2211" spans="1:31">
      <c r="A2211" t="s">
        <v>6729</v>
      </c>
      <c r="B2211">
        <v>33739</v>
      </c>
      <c r="C2211" t="s">
        <v>5070</v>
      </c>
      <c r="D2211">
        <v>0</v>
      </c>
      <c r="E2211">
        <v>588306</v>
      </c>
      <c r="F2211" t="s">
        <v>2288</v>
      </c>
      <c r="G2211">
        <v>329</v>
      </c>
      <c r="H2211">
        <v>583</v>
      </c>
      <c r="I2211">
        <v>1500</v>
      </c>
      <c r="J2211">
        <v>190</v>
      </c>
      <c r="K2211">
        <v>190</v>
      </c>
      <c r="L2211">
        <v>66</v>
      </c>
      <c r="M2211">
        <v>66</v>
      </c>
      <c r="N2211">
        <v>60</v>
      </c>
      <c r="P2211">
        <v>870</v>
      </c>
      <c r="Q2211">
        <v>60</v>
      </c>
      <c r="R2211">
        <v>1977</v>
      </c>
      <c r="U2211">
        <v>1977</v>
      </c>
      <c r="V2211">
        <v>6.9000000953674299</v>
      </c>
      <c r="W2211">
        <v>6.1999998092651296</v>
      </c>
      <c r="Z2211" t="s">
        <v>2293</v>
      </c>
      <c r="AA2211" t="s">
        <v>2387</v>
      </c>
      <c r="AB2211" t="s">
        <v>2388</v>
      </c>
      <c r="AC2211">
        <v>4</v>
      </c>
      <c r="AD2211">
        <v>3202325</v>
      </c>
      <c r="AE2211">
        <v>2019</v>
      </c>
    </row>
    <row r="2212" spans="1:31">
      <c r="A2212" t="s">
        <v>6729</v>
      </c>
      <c r="B2212">
        <v>33740</v>
      </c>
      <c r="C2212" t="s">
        <v>5071</v>
      </c>
      <c r="D2212">
        <v>0</v>
      </c>
      <c r="E2212">
        <v>593755</v>
      </c>
      <c r="F2212" t="s">
        <v>2288</v>
      </c>
      <c r="G2212">
        <v>329</v>
      </c>
      <c r="H2212">
        <v>182</v>
      </c>
      <c r="I2212">
        <v>900</v>
      </c>
      <c r="J2212">
        <v>87.5</v>
      </c>
      <c r="K2212">
        <v>87.5</v>
      </c>
      <c r="L2212">
        <v>30</v>
      </c>
      <c r="M2212">
        <v>30</v>
      </c>
      <c r="N2212">
        <v>40</v>
      </c>
      <c r="P2212">
        <v>351</v>
      </c>
      <c r="R2212">
        <v>1978</v>
      </c>
      <c r="U2212">
        <v>1978</v>
      </c>
      <c r="V2212">
        <v>6.5999999046325604</v>
      </c>
      <c r="W2212">
        <v>6.5999999046325604</v>
      </c>
      <c r="Z2212" t="s">
        <v>2293</v>
      </c>
      <c r="AA2212" t="s">
        <v>2387</v>
      </c>
      <c r="AB2212" t="s">
        <v>2388</v>
      </c>
      <c r="AC2212">
        <v>4</v>
      </c>
      <c r="AD2212">
        <v>3202325</v>
      </c>
      <c r="AE2212">
        <v>2019</v>
      </c>
    </row>
    <row r="2213" spans="1:31">
      <c r="A2213" t="s">
        <v>6729</v>
      </c>
      <c r="B2213">
        <v>33741</v>
      </c>
      <c r="C2213" t="s">
        <v>5072</v>
      </c>
      <c r="D2213">
        <v>0</v>
      </c>
      <c r="E2213">
        <v>593578</v>
      </c>
      <c r="F2213" t="s">
        <v>2288</v>
      </c>
      <c r="G2213">
        <v>329</v>
      </c>
      <c r="H2213">
        <v>583</v>
      </c>
      <c r="I2213">
        <v>1500</v>
      </c>
      <c r="J2213">
        <v>190</v>
      </c>
      <c r="K2213">
        <v>190</v>
      </c>
      <c r="L2213">
        <v>66</v>
      </c>
      <c r="M2213">
        <v>66</v>
      </c>
      <c r="N2213">
        <v>60</v>
      </c>
      <c r="P2213">
        <v>870</v>
      </c>
      <c r="Q2213">
        <v>60</v>
      </c>
      <c r="R2213">
        <v>1978</v>
      </c>
      <c r="U2213">
        <v>1978</v>
      </c>
      <c r="V2213">
        <v>6.9000000953674299</v>
      </c>
      <c r="W2213">
        <v>6.1999998092651296</v>
      </c>
      <c r="Z2213" t="s">
        <v>2293</v>
      </c>
      <c r="AA2213" t="s">
        <v>2387</v>
      </c>
      <c r="AB2213" t="s">
        <v>2388</v>
      </c>
      <c r="AC2213">
        <v>4</v>
      </c>
      <c r="AD2213">
        <v>3202325</v>
      </c>
      <c r="AE2213">
        <v>2019</v>
      </c>
    </row>
    <row r="2214" spans="1:31">
      <c r="A2214" t="s">
        <v>6729</v>
      </c>
      <c r="B2214">
        <v>33742</v>
      </c>
      <c r="C2214" t="s">
        <v>2723</v>
      </c>
      <c r="D2214">
        <v>0</v>
      </c>
      <c r="E2214">
        <v>582890</v>
      </c>
      <c r="F2214" t="s">
        <v>2288</v>
      </c>
      <c r="G2214">
        <v>329</v>
      </c>
      <c r="H2214">
        <v>446</v>
      </c>
      <c r="I2214">
        <v>932</v>
      </c>
      <c r="J2214">
        <v>142.69999999999999</v>
      </c>
      <c r="K2214">
        <v>142.69999999999999</v>
      </c>
      <c r="L2214">
        <v>60</v>
      </c>
      <c r="M2214">
        <v>60</v>
      </c>
      <c r="N2214">
        <v>42</v>
      </c>
      <c r="P2214">
        <v>221</v>
      </c>
      <c r="Q2214">
        <v>45</v>
      </c>
      <c r="R2214">
        <v>1978</v>
      </c>
      <c r="U2214">
        <v>1978</v>
      </c>
      <c r="V2214">
        <v>6.9000000953674299</v>
      </c>
      <c r="W2214">
        <v>6.6999998092651296</v>
      </c>
      <c r="Z2214" t="s">
        <v>2293</v>
      </c>
      <c r="AA2214" t="s">
        <v>2387</v>
      </c>
      <c r="AB2214" t="s">
        <v>2388</v>
      </c>
      <c r="AC2214">
        <v>4</v>
      </c>
      <c r="AD2214">
        <v>3202325</v>
      </c>
      <c r="AE2214">
        <v>2019</v>
      </c>
    </row>
    <row r="2215" spans="1:31">
      <c r="A2215" t="s">
        <v>6729</v>
      </c>
      <c r="B2215">
        <v>33743</v>
      </c>
      <c r="C2215" t="s">
        <v>5073</v>
      </c>
      <c r="D2215">
        <v>0</v>
      </c>
      <c r="E2215">
        <v>242522</v>
      </c>
      <c r="F2215" t="s">
        <v>2288</v>
      </c>
      <c r="G2215">
        <v>329</v>
      </c>
      <c r="H2215">
        <v>398</v>
      </c>
      <c r="I2215">
        <v>1320</v>
      </c>
      <c r="J2215">
        <v>142.4</v>
      </c>
      <c r="K2215">
        <v>142.4</v>
      </c>
      <c r="L2215">
        <v>54.1</v>
      </c>
      <c r="M2215">
        <v>54.1</v>
      </c>
      <c r="N2215">
        <v>53.4</v>
      </c>
      <c r="P2215">
        <v>692</v>
      </c>
      <c r="Q2215">
        <v>50</v>
      </c>
      <c r="R2215">
        <v>1942</v>
      </c>
      <c r="S2215" t="s">
        <v>2344</v>
      </c>
      <c r="T2215">
        <v>2001</v>
      </c>
      <c r="U2215">
        <v>2001</v>
      </c>
      <c r="V2215">
        <v>9.1000003814697195</v>
      </c>
      <c r="W2215">
        <v>8.6999998092651296</v>
      </c>
      <c r="Z2215" t="s">
        <v>2293</v>
      </c>
      <c r="AA2215" t="s">
        <v>2387</v>
      </c>
      <c r="AB2215" t="s">
        <v>2388</v>
      </c>
      <c r="AC2215">
        <v>4</v>
      </c>
      <c r="AD2215">
        <v>3202325</v>
      </c>
      <c r="AE2215">
        <v>2019</v>
      </c>
    </row>
    <row r="2216" spans="1:31">
      <c r="A2216" t="s">
        <v>6729</v>
      </c>
      <c r="B2216">
        <v>59782</v>
      </c>
      <c r="C2216" t="s">
        <v>5074</v>
      </c>
      <c r="D2216">
        <v>0</v>
      </c>
      <c r="E2216">
        <v>645687</v>
      </c>
      <c r="F2216" t="s">
        <v>2292</v>
      </c>
      <c r="G2216">
        <v>422</v>
      </c>
      <c r="H2216">
        <v>203</v>
      </c>
      <c r="I2216">
        <v>2250</v>
      </c>
      <c r="J2216">
        <v>166</v>
      </c>
      <c r="K2216">
        <v>180</v>
      </c>
      <c r="L2216">
        <v>40</v>
      </c>
      <c r="M2216">
        <v>40</v>
      </c>
      <c r="N2216">
        <v>40</v>
      </c>
      <c r="Q2216">
        <v>747</v>
      </c>
      <c r="R2216">
        <v>1982</v>
      </c>
      <c r="U2216">
        <v>1982</v>
      </c>
      <c r="V2216">
        <v>12</v>
      </c>
      <c r="W2216">
        <v>6</v>
      </c>
      <c r="Z2216" t="s">
        <v>2293</v>
      </c>
      <c r="AA2216" t="s">
        <v>3123</v>
      </c>
      <c r="AC2216">
        <v>4</v>
      </c>
      <c r="AD2216">
        <v>3206960</v>
      </c>
      <c r="AE2216">
        <v>2019</v>
      </c>
    </row>
    <row r="2217" spans="1:31">
      <c r="A2217" t="s">
        <v>6729</v>
      </c>
      <c r="B2217">
        <v>17465</v>
      </c>
      <c r="C2217" t="s">
        <v>5075</v>
      </c>
      <c r="D2217">
        <v>0</v>
      </c>
      <c r="E2217">
        <v>1069398</v>
      </c>
      <c r="F2217" t="s">
        <v>2292</v>
      </c>
      <c r="G2217">
        <v>422</v>
      </c>
      <c r="H2217">
        <v>350</v>
      </c>
      <c r="I2217">
        <v>4200</v>
      </c>
      <c r="J2217">
        <v>220</v>
      </c>
      <c r="K2217">
        <v>220</v>
      </c>
      <c r="L2217">
        <v>46</v>
      </c>
      <c r="M2217">
        <v>46</v>
      </c>
      <c r="N2217">
        <v>55</v>
      </c>
      <c r="Q2217">
        <v>850</v>
      </c>
      <c r="R2217">
        <v>1998</v>
      </c>
      <c r="U2217">
        <v>1998</v>
      </c>
      <c r="V2217">
        <v>15.199999809265099</v>
      </c>
      <c r="W2217">
        <v>8</v>
      </c>
      <c r="Z2217" t="s">
        <v>2293</v>
      </c>
      <c r="AA2217" t="s">
        <v>3123</v>
      </c>
      <c r="AC2217">
        <v>4</v>
      </c>
      <c r="AD2217">
        <v>3206960</v>
      </c>
      <c r="AE2217">
        <v>2019</v>
      </c>
    </row>
    <row r="2218" spans="1:31">
      <c r="A2218" t="s">
        <v>6729</v>
      </c>
      <c r="B2218">
        <v>27057</v>
      </c>
      <c r="C2218" t="s">
        <v>5076</v>
      </c>
      <c r="D2218">
        <v>0</v>
      </c>
      <c r="E2218">
        <v>274402</v>
      </c>
      <c r="F2218" t="s">
        <v>2288</v>
      </c>
      <c r="G2218">
        <v>329</v>
      </c>
      <c r="H2218">
        <v>136</v>
      </c>
      <c r="I2218">
        <v>670</v>
      </c>
      <c r="J2218">
        <v>120.2</v>
      </c>
      <c r="K2218">
        <v>136</v>
      </c>
      <c r="L2218">
        <v>32.200000000000003</v>
      </c>
      <c r="M2218">
        <v>40</v>
      </c>
      <c r="N2218">
        <v>36.4</v>
      </c>
      <c r="P2218">
        <v>149</v>
      </c>
      <c r="Q2218">
        <v>72</v>
      </c>
      <c r="R2218">
        <v>1957</v>
      </c>
      <c r="S2218" t="s">
        <v>2344</v>
      </c>
      <c r="T2218">
        <v>2010</v>
      </c>
      <c r="U2218">
        <v>2010</v>
      </c>
      <c r="V2218">
        <v>6.5</v>
      </c>
      <c r="W2218">
        <v>6</v>
      </c>
      <c r="Z2218" t="s">
        <v>2360</v>
      </c>
      <c r="AA2218" t="s">
        <v>2723</v>
      </c>
      <c r="AC2218">
        <v>5</v>
      </c>
      <c r="AD2218">
        <v>802022</v>
      </c>
      <c r="AE2218">
        <v>2019</v>
      </c>
    </row>
    <row r="2219" spans="1:31">
      <c r="A2219" t="s">
        <v>6729</v>
      </c>
      <c r="B2219">
        <v>33298</v>
      </c>
      <c r="C2219" t="s">
        <v>5077</v>
      </c>
      <c r="D2219">
        <v>0</v>
      </c>
      <c r="E2219">
        <v>578747</v>
      </c>
      <c r="F2219" t="s">
        <v>2288</v>
      </c>
      <c r="G2219">
        <v>329</v>
      </c>
      <c r="H2219">
        <v>64</v>
      </c>
      <c r="I2219">
        <v>1740</v>
      </c>
      <c r="J2219">
        <v>128</v>
      </c>
      <c r="K2219">
        <v>133</v>
      </c>
      <c r="L2219">
        <v>37.6</v>
      </c>
      <c r="M2219">
        <v>37.6</v>
      </c>
      <c r="N2219">
        <v>32</v>
      </c>
      <c r="P2219">
        <v>149</v>
      </c>
      <c r="Q2219">
        <v>160</v>
      </c>
      <c r="R2219">
        <v>1976</v>
      </c>
      <c r="U2219">
        <v>1976</v>
      </c>
      <c r="V2219">
        <v>7.5</v>
      </c>
      <c r="W2219">
        <v>6</v>
      </c>
      <c r="Z2219" t="s">
        <v>2360</v>
      </c>
      <c r="AA2219" t="s">
        <v>2832</v>
      </c>
      <c r="AB2219" t="s">
        <v>5078</v>
      </c>
      <c r="AC2219">
        <v>5</v>
      </c>
      <c r="AD2219">
        <v>802022</v>
      </c>
      <c r="AE2219">
        <v>2019</v>
      </c>
    </row>
    <row r="2220" spans="1:31">
      <c r="A2220" t="s">
        <v>6729</v>
      </c>
      <c r="B2220">
        <v>69149</v>
      </c>
      <c r="C2220" t="s">
        <v>5079</v>
      </c>
      <c r="D2220">
        <v>0</v>
      </c>
      <c r="E2220">
        <v>545092</v>
      </c>
      <c r="F2220" t="s">
        <v>2292</v>
      </c>
      <c r="G2220">
        <v>422</v>
      </c>
      <c r="H2220">
        <v>55</v>
      </c>
      <c r="I2220">
        <v>800</v>
      </c>
      <c r="J2220">
        <v>87</v>
      </c>
      <c r="K2220">
        <v>100</v>
      </c>
      <c r="L2220">
        <v>24</v>
      </c>
      <c r="M2220">
        <v>24</v>
      </c>
      <c r="N2220">
        <v>30</v>
      </c>
      <c r="P2220">
        <v>32</v>
      </c>
      <c r="Q2220">
        <v>59</v>
      </c>
      <c r="R2220">
        <v>1972</v>
      </c>
      <c r="U2220">
        <v>1972</v>
      </c>
      <c r="V2220">
        <v>10</v>
      </c>
      <c r="W2220">
        <v>5</v>
      </c>
      <c r="X2220" t="s">
        <v>5080</v>
      </c>
      <c r="Z2220" t="s">
        <v>2303</v>
      </c>
      <c r="AA2220" t="s">
        <v>3251</v>
      </c>
      <c r="AC2220">
        <v>5</v>
      </c>
      <c r="AD2220">
        <v>3909937</v>
      </c>
      <c r="AE2220">
        <v>2019</v>
      </c>
    </row>
    <row r="2221" spans="1:31">
      <c r="A2221" t="s">
        <v>6729</v>
      </c>
      <c r="B2221">
        <v>37656</v>
      </c>
      <c r="C2221" t="s">
        <v>5081</v>
      </c>
      <c r="D2221">
        <v>0</v>
      </c>
      <c r="E2221">
        <v>1021231</v>
      </c>
      <c r="F2221" t="s">
        <v>3132</v>
      </c>
      <c r="G2221">
        <v>329</v>
      </c>
      <c r="H2221">
        <v>20</v>
      </c>
      <c r="I2221">
        <v>600</v>
      </c>
      <c r="J2221">
        <v>54.7</v>
      </c>
      <c r="K2221">
        <v>54.7</v>
      </c>
      <c r="L2221">
        <v>14</v>
      </c>
      <c r="M2221">
        <v>14</v>
      </c>
      <c r="P2221">
        <v>49</v>
      </c>
      <c r="R2221">
        <v>1994</v>
      </c>
      <c r="U2221">
        <v>1994</v>
      </c>
      <c r="V2221">
        <v>14</v>
      </c>
      <c r="W2221">
        <v>14</v>
      </c>
      <c r="Z2221" t="s">
        <v>2293</v>
      </c>
      <c r="AA2221" t="s">
        <v>5082</v>
      </c>
      <c r="AB2221" t="s">
        <v>5083</v>
      </c>
      <c r="AC2221">
        <v>5</v>
      </c>
      <c r="AD2221">
        <v>4109090</v>
      </c>
      <c r="AE2221">
        <v>2019</v>
      </c>
    </row>
    <row r="2222" spans="1:31">
      <c r="A2222" t="s">
        <v>6729</v>
      </c>
      <c r="B2222">
        <v>47395</v>
      </c>
      <c r="C2222" t="s">
        <v>5084</v>
      </c>
      <c r="D2222">
        <v>0</v>
      </c>
      <c r="E2222">
        <v>1138226</v>
      </c>
      <c r="F2222" t="s">
        <v>2339</v>
      </c>
      <c r="G2222">
        <v>359</v>
      </c>
      <c r="H2222">
        <v>17</v>
      </c>
      <c r="I2222">
        <v>580</v>
      </c>
      <c r="J2222">
        <v>40</v>
      </c>
      <c r="K2222">
        <v>40</v>
      </c>
      <c r="L2222">
        <v>15</v>
      </c>
      <c r="M2222">
        <v>15</v>
      </c>
      <c r="P2222">
        <v>42</v>
      </c>
      <c r="R2222">
        <v>2003</v>
      </c>
      <c r="U2222">
        <v>2003</v>
      </c>
      <c r="V2222">
        <v>5.5999999046325604</v>
      </c>
      <c r="W2222">
        <v>5.5</v>
      </c>
      <c r="Z2222" t="s">
        <v>2318</v>
      </c>
      <c r="AA2222" t="s">
        <v>2595</v>
      </c>
      <c r="AC2222">
        <v>5</v>
      </c>
      <c r="AD2222">
        <v>109717</v>
      </c>
      <c r="AE2222">
        <v>2019</v>
      </c>
    </row>
    <row r="2223" spans="1:31">
      <c r="A2223" t="s">
        <v>6729</v>
      </c>
      <c r="B2223">
        <v>48636</v>
      </c>
      <c r="C2223" t="s">
        <v>5085</v>
      </c>
      <c r="D2223">
        <v>0</v>
      </c>
      <c r="E2223">
        <v>1187238</v>
      </c>
      <c r="F2223" t="s">
        <v>2334</v>
      </c>
      <c r="G2223">
        <v>359</v>
      </c>
      <c r="H2223">
        <v>6</v>
      </c>
      <c r="I2223">
        <v>1080</v>
      </c>
      <c r="J2223">
        <v>30.5</v>
      </c>
      <c r="K2223">
        <v>30.5</v>
      </c>
      <c r="L2223">
        <v>10.5</v>
      </c>
      <c r="M2223">
        <v>10.5</v>
      </c>
      <c r="N2223">
        <v>8</v>
      </c>
      <c r="P2223">
        <v>30</v>
      </c>
      <c r="R2223">
        <v>2006</v>
      </c>
      <c r="U2223">
        <v>2006</v>
      </c>
      <c r="V2223">
        <v>2</v>
      </c>
      <c r="W2223">
        <v>1.6000000238418499</v>
      </c>
      <c r="Z2223" t="s">
        <v>5086</v>
      </c>
      <c r="AA2223" t="s">
        <v>5087</v>
      </c>
      <c r="AC2223">
        <v>5</v>
      </c>
      <c r="AD2223">
        <v>4400481</v>
      </c>
      <c r="AE2223">
        <v>2019</v>
      </c>
    </row>
    <row r="2224" spans="1:31">
      <c r="A2224" t="s">
        <v>6729</v>
      </c>
      <c r="B2224">
        <v>28941</v>
      </c>
      <c r="C2224" t="s">
        <v>5088</v>
      </c>
      <c r="D2224">
        <v>0</v>
      </c>
      <c r="E2224">
        <v>1116430</v>
      </c>
      <c r="F2224" t="s">
        <v>2334</v>
      </c>
      <c r="G2224">
        <v>359</v>
      </c>
      <c r="H2224">
        <v>7</v>
      </c>
      <c r="I2224">
        <v>680</v>
      </c>
      <c r="J2224">
        <v>32</v>
      </c>
      <c r="K2224">
        <v>32</v>
      </c>
      <c r="L2224">
        <v>10</v>
      </c>
      <c r="M2224">
        <v>10</v>
      </c>
      <c r="N2224">
        <v>9</v>
      </c>
      <c r="P2224">
        <v>19</v>
      </c>
      <c r="R2224">
        <v>1983</v>
      </c>
      <c r="U2224">
        <v>1983</v>
      </c>
      <c r="V2224">
        <v>2</v>
      </c>
      <c r="W2224">
        <v>1.6000000238418499</v>
      </c>
      <c r="Z2224" t="s">
        <v>5086</v>
      </c>
      <c r="AA2224" t="s">
        <v>5087</v>
      </c>
      <c r="AC2224">
        <v>5</v>
      </c>
      <c r="AD2224">
        <v>4400481</v>
      </c>
      <c r="AE2224">
        <v>2019</v>
      </c>
    </row>
    <row r="2225" spans="1:31">
      <c r="A2225" t="s">
        <v>6729</v>
      </c>
      <c r="B2225">
        <v>40131</v>
      </c>
      <c r="C2225" t="s">
        <v>5089</v>
      </c>
      <c r="D2225">
        <v>0</v>
      </c>
      <c r="E2225">
        <v>1117720</v>
      </c>
      <c r="F2225" t="s">
        <v>2292</v>
      </c>
      <c r="G2225">
        <v>422</v>
      </c>
      <c r="H2225">
        <v>62</v>
      </c>
      <c r="I2225">
        <v>2500</v>
      </c>
      <c r="J2225">
        <v>152.4</v>
      </c>
      <c r="K2225">
        <v>169</v>
      </c>
      <c r="L2225">
        <v>46</v>
      </c>
      <c r="M2225">
        <v>46</v>
      </c>
      <c r="N2225">
        <v>60</v>
      </c>
      <c r="P2225">
        <v>15</v>
      </c>
      <c r="Q2225">
        <v>935</v>
      </c>
      <c r="R2225">
        <v>2001</v>
      </c>
      <c r="U2225">
        <v>2001</v>
      </c>
      <c r="V2225">
        <v>11.1000003814697</v>
      </c>
      <c r="W2225">
        <v>9.1000003814697195</v>
      </c>
      <c r="Z2225" t="s">
        <v>2293</v>
      </c>
      <c r="AA2225" t="s">
        <v>3307</v>
      </c>
      <c r="AC2225">
        <v>4</v>
      </c>
      <c r="AD2225">
        <v>3209872</v>
      </c>
      <c r="AE2225">
        <v>2019</v>
      </c>
    </row>
    <row r="2226" spans="1:31">
      <c r="A2226" t="s">
        <v>6729</v>
      </c>
      <c r="B2226">
        <v>7558</v>
      </c>
      <c r="C2226" t="s">
        <v>5090</v>
      </c>
      <c r="D2226">
        <v>0</v>
      </c>
      <c r="E2226">
        <v>593159</v>
      </c>
      <c r="F2226" t="s">
        <v>2343</v>
      </c>
      <c r="G2226">
        <v>422</v>
      </c>
      <c r="H2226">
        <v>13</v>
      </c>
      <c r="I2226">
        <v>550</v>
      </c>
      <c r="J2226">
        <v>38.799999999999997</v>
      </c>
      <c r="K2226">
        <v>38.799999999999997</v>
      </c>
      <c r="L2226">
        <v>14</v>
      </c>
      <c r="M2226">
        <v>14</v>
      </c>
      <c r="N2226">
        <v>16.600000000000001</v>
      </c>
      <c r="P2226">
        <v>17</v>
      </c>
      <c r="Q2226">
        <v>20</v>
      </c>
      <c r="R2226">
        <v>1978</v>
      </c>
      <c r="U2226">
        <v>1978</v>
      </c>
      <c r="V2226">
        <v>5.5999999046325604</v>
      </c>
      <c r="W2226">
        <v>1.20000004768371</v>
      </c>
      <c r="Z2226" t="s">
        <v>2293</v>
      </c>
      <c r="AA2226" t="s">
        <v>3532</v>
      </c>
      <c r="AC2226">
        <v>4</v>
      </c>
      <c r="AD2226">
        <v>3202620</v>
      </c>
      <c r="AE2226">
        <v>2019</v>
      </c>
    </row>
    <row r="2227" spans="1:31">
      <c r="A2227" t="s">
        <v>6729</v>
      </c>
      <c r="B2227">
        <v>45942</v>
      </c>
      <c r="C2227" t="s">
        <v>5091</v>
      </c>
      <c r="D2227">
        <v>0</v>
      </c>
      <c r="E2227">
        <v>1192807</v>
      </c>
      <c r="F2227" t="s">
        <v>2343</v>
      </c>
      <c r="G2227">
        <v>422</v>
      </c>
      <c r="H2227">
        <v>20</v>
      </c>
      <c r="I2227">
        <v>660</v>
      </c>
      <c r="J2227">
        <v>42</v>
      </c>
      <c r="K2227">
        <v>42</v>
      </c>
      <c r="L2227">
        <v>15</v>
      </c>
      <c r="M2227">
        <v>15</v>
      </c>
      <c r="N2227">
        <v>18</v>
      </c>
      <c r="P2227">
        <v>18</v>
      </c>
      <c r="Q2227">
        <v>2</v>
      </c>
      <c r="R2227">
        <v>2007</v>
      </c>
      <c r="U2227">
        <v>2007</v>
      </c>
      <c r="V2227">
        <v>6</v>
      </c>
      <c r="W2227">
        <v>6</v>
      </c>
      <c r="Z2227" t="s">
        <v>2293</v>
      </c>
      <c r="AA2227" t="s">
        <v>3701</v>
      </c>
      <c r="AB2227" t="s">
        <v>3702</v>
      </c>
      <c r="AC2227">
        <v>4</v>
      </c>
      <c r="AD2227">
        <v>3202906</v>
      </c>
      <c r="AE2227">
        <v>2019</v>
      </c>
    </row>
    <row r="2228" spans="1:31">
      <c r="A2228" t="s">
        <v>6729</v>
      </c>
      <c r="B2228">
        <v>814</v>
      </c>
      <c r="C2228" t="s">
        <v>5092</v>
      </c>
      <c r="D2228">
        <v>0</v>
      </c>
      <c r="E2228">
        <v>681493</v>
      </c>
      <c r="F2228" t="s">
        <v>2709</v>
      </c>
      <c r="G2228">
        <v>351</v>
      </c>
      <c r="H2228">
        <v>66</v>
      </c>
      <c r="I2228">
        <v>1550</v>
      </c>
      <c r="J2228">
        <v>90</v>
      </c>
      <c r="K2228">
        <v>90</v>
      </c>
      <c r="L2228">
        <v>22.5</v>
      </c>
      <c r="M2228">
        <v>22.5</v>
      </c>
      <c r="N2228">
        <v>20</v>
      </c>
      <c r="P2228">
        <v>147</v>
      </c>
      <c r="Q2228">
        <v>98</v>
      </c>
      <c r="R2228">
        <v>1985</v>
      </c>
      <c r="U2228">
        <v>1985</v>
      </c>
      <c r="V2228">
        <v>8.3000001907348597</v>
      </c>
      <c r="W2228">
        <v>2</v>
      </c>
      <c r="Z2228" t="s">
        <v>2402</v>
      </c>
      <c r="AA2228" t="s">
        <v>5093</v>
      </c>
      <c r="AC2228">
        <v>5</v>
      </c>
      <c r="AD2228">
        <v>308870</v>
      </c>
      <c r="AE2228">
        <v>2019</v>
      </c>
    </row>
    <row r="2229" spans="1:31">
      <c r="A2229" t="s">
        <v>6729</v>
      </c>
      <c r="B2229">
        <v>6267</v>
      </c>
      <c r="C2229" t="s">
        <v>5094</v>
      </c>
      <c r="D2229">
        <v>0</v>
      </c>
      <c r="F2229" t="s">
        <v>2343</v>
      </c>
      <c r="G2229">
        <v>422</v>
      </c>
      <c r="H2229">
        <v>2</v>
      </c>
      <c r="I2229">
        <v>250</v>
      </c>
      <c r="J2229">
        <v>20</v>
      </c>
      <c r="K2229">
        <v>20</v>
      </c>
      <c r="L2229">
        <v>10</v>
      </c>
      <c r="M2229">
        <v>10</v>
      </c>
      <c r="N2229">
        <v>11</v>
      </c>
      <c r="P2229">
        <v>5</v>
      </c>
      <c r="Q2229">
        <v>8</v>
      </c>
      <c r="R2229">
        <v>1992</v>
      </c>
      <c r="U2229">
        <v>1992</v>
      </c>
      <c r="V2229">
        <v>1.5</v>
      </c>
      <c r="W2229">
        <v>0.69999998807907104</v>
      </c>
      <c r="Z2229" t="s">
        <v>2293</v>
      </c>
      <c r="AA2229" t="s">
        <v>5095</v>
      </c>
      <c r="AC2229">
        <v>4</v>
      </c>
      <c r="AD2229">
        <v>3207013</v>
      </c>
      <c r="AE2229">
        <v>2019</v>
      </c>
    </row>
    <row r="2230" spans="1:31">
      <c r="A2230" t="s">
        <v>6729</v>
      </c>
      <c r="B2230">
        <v>77490</v>
      </c>
      <c r="C2230" t="s">
        <v>5096</v>
      </c>
      <c r="D2230">
        <v>3484</v>
      </c>
      <c r="F2230" t="s">
        <v>2343</v>
      </c>
      <c r="G2230">
        <v>422</v>
      </c>
      <c r="H2230">
        <v>3</v>
      </c>
      <c r="I2230">
        <v>115</v>
      </c>
      <c r="J2230">
        <v>20</v>
      </c>
      <c r="K2230">
        <v>20</v>
      </c>
      <c r="L2230">
        <v>8.4</v>
      </c>
      <c r="M2230">
        <v>8.4</v>
      </c>
      <c r="N2230">
        <v>11</v>
      </c>
      <c r="P2230">
        <v>4</v>
      </c>
      <c r="Q2230">
        <v>1</v>
      </c>
      <c r="R2230">
        <v>2012</v>
      </c>
      <c r="U2230">
        <v>2012</v>
      </c>
      <c r="V2230">
        <v>4</v>
      </c>
      <c r="W2230">
        <v>3</v>
      </c>
      <c r="Z2230" t="s">
        <v>2293</v>
      </c>
      <c r="AA2230" t="s">
        <v>5095</v>
      </c>
      <c r="AC2230">
        <v>4</v>
      </c>
      <c r="AD2230">
        <v>3207013</v>
      </c>
      <c r="AE2230">
        <v>2019</v>
      </c>
    </row>
    <row r="2231" spans="1:31">
      <c r="A2231" t="s">
        <v>6729</v>
      </c>
      <c r="B2231">
        <v>13935</v>
      </c>
      <c r="C2231" t="s">
        <v>5097</v>
      </c>
      <c r="D2231">
        <v>0</v>
      </c>
      <c r="E2231">
        <v>1066911</v>
      </c>
      <c r="F2231" t="s">
        <v>2297</v>
      </c>
      <c r="G2231">
        <v>359</v>
      </c>
      <c r="H2231">
        <v>72</v>
      </c>
      <c r="I2231">
        <v>1500</v>
      </c>
      <c r="J2231">
        <v>146.19999999999999</v>
      </c>
      <c r="K2231">
        <v>182.6</v>
      </c>
      <c r="L2231">
        <v>39</v>
      </c>
      <c r="M2231">
        <v>40</v>
      </c>
      <c r="N2231">
        <v>62</v>
      </c>
      <c r="P2231">
        <v>98</v>
      </c>
      <c r="R2231">
        <v>1998</v>
      </c>
      <c r="U2231">
        <v>1998</v>
      </c>
      <c r="V2231">
        <v>6.8000001907348597</v>
      </c>
      <c r="W2231">
        <v>6.1999998092651296</v>
      </c>
      <c r="Z2231" t="s">
        <v>2941</v>
      </c>
      <c r="AA2231" t="s">
        <v>3443</v>
      </c>
      <c r="AC2231">
        <v>5</v>
      </c>
      <c r="AD2231">
        <v>108891</v>
      </c>
      <c r="AE2231">
        <v>2019</v>
      </c>
    </row>
    <row r="2232" spans="1:31">
      <c r="A2232" t="s">
        <v>6729</v>
      </c>
      <c r="B2232">
        <v>62909</v>
      </c>
      <c r="C2232" t="s">
        <v>5098</v>
      </c>
      <c r="D2232">
        <v>0</v>
      </c>
      <c r="E2232">
        <v>640135</v>
      </c>
      <c r="F2232" t="s">
        <v>4192</v>
      </c>
      <c r="G2232">
        <v>335</v>
      </c>
      <c r="H2232">
        <v>93</v>
      </c>
      <c r="I2232">
        <v>1920</v>
      </c>
      <c r="J2232">
        <v>99</v>
      </c>
      <c r="K2232">
        <v>99</v>
      </c>
      <c r="L2232">
        <v>22</v>
      </c>
      <c r="M2232">
        <v>22</v>
      </c>
      <c r="N2232">
        <v>20.100000000000001</v>
      </c>
      <c r="P2232">
        <v>64</v>
      </c>
      <c r="Q2232">
        <v>34</v>
      </c>
      <c r="R2232">
        <v>1981</v>
      </c>
      <c r="U2232">
        <v>1981</v>
      </c>
      <c r="V2232">
        <v>5</v>
      </c>
      <c r="W2232">
        <v>4</v>
      </c>
      <c r="Z2232" t="s">
        <v>2363</v>
      </c>
      <c r="AA2232" t="s">
        <v>2474</v>
      </c>
      <c r="AC2232">
        <v>4</v>
      </c>
      <c r="AD2232">
        <v>3306971</v>
      </c>
      <c r="AE2232">
        <v>2019</v>
      </c>
    </row>
    <row r="2233" spans="1:31">
      <c r="A2233" t="s">
        <v>6729</v>
      </c>
      <c r="B2233">
        <v>45789</v>
      </c>
      <c r="C2233" t="s">
        <v>5099</v>
      </c>
      <c r="D2233">
        <v>0</v>
      </c>
      <c r="E2233">
        <v>603985</v>
      </c>
      <c r="F2233" t="s">
        <v>4292</v>
      </c>
      <c r="G2233">
        <v>333</v>
      </c>
      <c r="H2233">
        <v>181</v>
      </c>
      <c r="I2233">
        <v>525</v>
      </c>
      <c r="J2233">
        <v>75.400000000000006</v>
      </c>
      <c r="K2233">
        <v>75.400000000000006</v>
      </c>
      <c r="L2233">
        <v>48</v>
      </c>
      <c r="M2233">
        <v>48</v>
      </c>
      <c r="N2233">
        <v>47</v>
      </c>
      <c r="R2233">
        <v>1979</v>
      </c>
      <c r="U2233">
        <v>1979</v>
      </c>
      <c r="V2233">
        <v>7.8000001907348597</v>
      </c>
      <c r="W2233">
        <v>5</v>
      </c>
      <c r="X2233" t="s">
        <v>5100</v>
      </c>
      <c r="Y2233" t="s">
        <v>5101</v>
      </c>
      <c r="Z2233" t="s">
        <v>2293</v>
      </c>
      <c r="AA2233" t="s">
        <v>5102</v>
      </c>
      <c r="AC2233">
        <v>4</v>
      </c>
      <c r="AD2233">
        <v>3208740</v>
      </c>
      <c r="AE2233">
        <v>2019</v>
      </c>
    </row>
    <row r="2234" spans="1:31">
      <c r="A2234" t="s">
        <v>6729</v>
      </c>
      <c r="B2234">
        <v>45616</v>
      </c>
      <c r="C2234" t="s">
        <v>5103</v>
      </c>
      <c r="D2234">
        <v>0</v>
      </c>
      <c r="E2234">
        <v>1172042</v>
      </c>
      <c r="F2234" t="s">
        <v>2343</v>
      </c>
      <c r="G2234">
        <v>422</v>
      </c>
      <c r="H2234">
        <v>67</v>
      </c>
      <c r="I2234">
        <v>6300</v>
      </c>
      <c r="J2234">
        <v>147.5</v>
      </c>
      <c r="K2234">
        <v>147.5</v>
      </c>
      <c r="L2234">
        <v>29.5</v>
      </c>
      <c r="M2234">
        <v>29.5</v>
      </c>
      <c r="N2234">
        <v>35</v>
      </c>
      <c r="P2234">
        <v>80</v>
      </c>
      <c r="Q2234">
        <v>297</v>
      </c>
      <c r="R2234">
        <v>2005</v>
      </c>
      <c r="U2234">
        <v>2005</v>
      </c>
      <c r="V2234">
        <v>7</v>
      </c>
      <c r="W2234">
        <v>5.3000001907348597</v>
      </c>
      <c r="Z2234" t="s">
        <v>2293</v>
      </c>
      <c r="AA2234" t="s">
        <v>2431</v>
      </c>
      <c r="AB2234" t="s">
        <v>2432</v>
      </c>
      <c r="AC2234">
        <v>4</v>
      </c>
      <c r="AD2234">
        <v>3208148</v>
      </c>
      <c r="AE2234">
        <v>2019</v>
      </c>
    </row>
    <row r="2235" spans="1:31">
      <c r="A2235" t="s">
        <v>6729</v>
      </c>
      <c r="B2235">
        <v>81184</v>
      </c>
      <c r="C2235" t="s">
        <v>5104</v>
      </c>
      <c r="D2235">
        <v>0</v>
      </c>
      <c r="E2235">
        <v>269660</v>
      </c>
      <c r="F2235" t="s">
        <v>2705</v>
      </c>
      <c r="G2235">
        <v>335</v>
      </c>
      <c r="H2235">
        <v>66</v>
      </c>
      <c r="I2235">
        <v>225</v>
      </c>
      <c r="J2235">
        <v>91</v>
      </c>
      <c r="K2235">
        <v>91</v>
      </c>
      <c r="L2235">
        <v>33</v>
      </c>
      <c r="M2235">
        <v>33</v>
      </c>
      <c r="N2235">
        <v>32</v>
      </c>
      <c r="P2235">
        <v>122</v>
      </c>
      <c r="Q2235">
        <v>100</v>
      </c>
      <c r="R2235">
        <v>1955</v>
      </c>
      <c r="S2235" t="s">
        <v>2344</v>
      </c>
      <c r="T2235">
        <v>1989</v>
      </c>
      <c r="U2235">
        <v>1989</v>
      </c>
      <c r="V2235">
        <v>6.5</v>
      </c>
      <c r="W2235">
        <v>6.5</v>
      </c>
      <c r="Z2235" t="s">
        <v>2792</v>
      </c>
      <c r="AA2235" t="s">
        <v>3577</v>
      </c>
      <c r="AB2235" t="s">
        <v>2329</v>
      </c>
      <c r="AC2235">
        <v>3</v>
      </c>
      <c r="AD2235">
        <v>2305229</v>
      </c>
      <c r="AE2235">
        <v>2019</v>
      </c>
    </row>
    <row r="2236" spans="1:31">
      <c r="A2236" t="s">
        <v>6729</v>
      </c>
      <c r="B2236">
        <v>81357</v>
      </c>
      <c r="C2236" t="s">
        <v>5105</v>
      </c>
      <c r="D2236">
        <v>0</v>
      </c>
      <c r="E2236">
        <v>253170</v>
      </c>
      <c r="F2236" t="s">
        <v>2705</v>
      </c>
      <c r="G2236">
        <v>335</v>
      </c>
      <c r="H2236">
        <v>67</v>
      </c>
      <c r="I2236">
        <v>450</v>
      </c>
      <c r="J2236">
        <v>78.900000000000006</v>
      </c>
      <c r="K2236">
        <v>83</v>
      </c>
      <c r="L2236">
        <v>30</v>
      </c>
      <c r="M2236">
        <v>30</v>
      </c>
      <c r="N2236">
        <v>34</v>
      </c>
      <c r="P2236">
        <v>44</v>
      </c>
      <c r="Q2236">
        <v>99</v>
      </c>
      <c r="R2236">
        <v>1947</v>
      </c>
      <c r="U2236">
        <v>1947</v>
      </c>
      <c r="V2236">
        <v>7.5</v>
      </c>
      <c r="W2236">
        <v>7</v>
      </c>
      <c r="Z2236" t="s">
        <v>2792</v>
      </c>
      <c r="AA2236" t="s">
        <v>3577</v>
      </c>
      <c r="AB2236" t="s">
        <v>2329</v>
      </c>
      <c r="AC2236">
        <v>3</v>
      </c>
      <c r="AD2236">
        <v>2386462</v>
      </c>
      <c r="AE2236">
        <v>2019</v>
      </c>
    </row>
    <row r="2237" spans="1:31">
      <c r="A2237" t="s">
        <v>6729</v>
      </c>
      <c r="B2237">
        <v>88318</v>
      </c>
      <c r="C2237" t="s">
        <v>5106</v>
      </c>
      <c r="D2237">
        <v>0</v>
      </c>
      <c r="E2237">
        <v>252256</v>
      </c>
      <c r="F2237" t="s">
        <v>2386</v>
      </c>
      <c r="G2237">
        <v>335</v>
      </c>
      <c r="H2237">
        <v>64</v>
      </c>
      <c r="I2237">
        <v>450</v>
      </c>
      <c r="J2237">
        <v>60.2</v>
      </c>
      <c r="K2237">
        <v>60.2</v>
      </c>
      <c r="L2237">
        <v>30</v>
      </c>
      <c r="M2237">
        <v>30</v>
      </c>
      <c r="N2237">
        <v>22</v>
      </c>
      <c r="P2237">
        <v>150</v>
      </c>
      <c r="Q2237">
        <v>7</v>
      </c>
      <c r="R2237">
        <v>1947</v>
      </c>
      <c r="U2237">
        <v>1947</v>
      </c>
      <c r="V2237">
        <v>7.3000001907348597</v>
      </c>
      <c r="W2237">
        <v>6</v>
      </c>
      <c r="Z2237" t="s">
        <v>2792</v>
      </c>
      <c r="AA2237" t="s">
        <v>5107</v>
      </c>
      <c r="AC2237">
        <v>3</v>
      </c>
      <c r="AD2237">
        <v>2386462</v>
      </c>
      <c r="AE2237">
        <v>2019</v>
      </c>
    </row>
    <row r="2238" spans="1:31">
      <c r="A2238" t="s">
        <v>6729</v>
      </c>
      <c r="B2238">
        <v>82641</v>
      </c>
      <c r="C2238" t="s">
        <v>5108</v>
      </c>
      <c r="D2238">
        <v>0</v>
      </c>
      <c r="E2238">
        <v>269888</v>
      </c>
      <c r="F2238" t="s">
        <v>2386</v>
      </c>
      <c r="G2238">
        <v>335</v>
      </c>
      <c r="H2238">
        <v>63</v>
      </c>
      <c r="I2238">
        <v>715</v>
      </c>
      <c r="J2238">
        <v>85.6</v>
      </c>
      <c r="K2238">
        <v>91.8</v>
      </c>
      <c r="L2238">
        <v>25</v>
      </c>
      <c r="M2238">
        <v>25</v>
      </c>
      <c r="N2238">
        <v>35</v>
      </c>
      <c r="P2238">
        <v>400</v>
      </c>
      <c r="Q2238">
        <v>70</v>
      </c>
      <c r="R2238">
        <v>1955</v>
      </c>
      <c r="S2238" t="s">
        <v>2344</v>
      </c>
      <c r="T2238">
        <v>1972</v>
      </c>
      <c r="U2238">
        <v>1972</v>
      </c>
      <c r="V2238">
        <v>9</v>
      </c>
      <c r="W2238">
        <v>7.5</v>
      </c>
      <c r="Z2238" t="s">
        <v>2792</v>
      </c>
      <c r="AA2238" t="s">
        <v>3577</v>
      </c>
      <c r="AB2238" t="s">
        <v>2329</v>
      </c>
      <c r="AC2238">
        <v>3</v>
      </c>
      <c r="AD2238">
        <v>2386462</v>
      </c>
      <c r="AE2238">
        <v>2019</v>
      </c>
    </row>
    <row r="2239" spans="1:31">
      <c r="A2239" t="s">
        <v>6729</v>
      </c>
      <c r="B2239">
        <v>92768</v>
      </c>
      <c r="C2239" t="s">
        <v>5109</v>
      </c>
      <c r="D2239">
        <v>0</v>
      </c>
      <c r="E2239">
        <v>521407</v>
      </c>
      <c r="F2239" t="s">
        <v>2386</v>
      </c>
      <c r="G2239">
        <v>335</v>
      </c>
      <c r="H2239">
        <v>64</v>
      </c>
      <c r="I2239">
        <v>960</v>
      </c>
      <c r="J2239">
        <v>70.8</v>
      </c>
      <c r="K2239">
        <v>89.9</v>
      </c>
      <c r="L2239">
        <v>27</v>
      </c>
      <c r="M2239">
        <v>27</v>
      </c>
      <c r="N2239">
        <v>32</v>
      </c>
      <c r="P2239">
        <v>446</v>
      </c>
      <c r="Q2239">
        <v>89</v>
      </c>
      <c r="R2239">
        <v>1969</v>
      </c>
      <c r="U2239">
        <v>1969</v>
      </c>
      <c r="V2239">
        <v>5.5999999046325604</v>
      </c>
      <c r="W2239">
        <v>5</v>
      </c>
      <c r="Z2239" t="s">
        <v>2792</v>
      </c>
      <c r="AA2239" t="s">
        <v>3577</v>
      </c>
      <c r="AB2239" t="s">
        <v>2329</v>
      </c>
      <c r="AC2239">
        <v>3</v>
      </c>
      <c r="AD2239">
        <v>2386462</v>
      </c>
      <c r="AE2239">
        <v>2019</v>
      </c>
    </row>
    <row r="2240" spans="1:31">
      <c r="A2240" t="s">
        <v>6729</v>
      </c>
      <c r="B2240">
        <v>80298</v>
      </c>
      <c r="C2240" t="s">
        <v>5110</v>
      </c>
      <c r="D2240">
        <v>0</v>
      </c>
      <c r="E2240">
        <v>286075</v>
      </c>
      <c r="F2240" t="s">
        <v>2288</v>
      </c>
      <c r="G2240">
        <v>329</v>
      </c>
      <c r="H2240">
        <v>55</v>
      </c>
      <c r="I2240">
        <v>920</v>
      </c>
      <c r="J2240">
        <v>84.4</v>
      </c>
      <c r="K2240">
        <v>95</v>
      </c>
      <c r="L2240">
        <v>31</v>
      </c>
      <c r="M2240">
        <v>31</v>
      </c>
      <c r="N2240">
        <v>35</v>
      </c>
      <c r="P2240">
        <v>600</v>
      </c>
      <c r="Q2240">
        <v>81</v>
      </c>
      <c r="R2240">
        <v>1961</v>
      </c>
      <c r="S2240" t="s">
        <v>2344</v>
      </c>
      <c r="T2240">
        <v>1967</v>
      </c>
      <c r="U2240">
        <v>1967</v>
      </c>
      <c r="V2240">
        <v>7.5</v>
      </c>
      <c r="W2240">
        <v>7</v>
      </c>
      <c r="Z2240" t="s">
        <v>2792</v>
      </c>
      <c r="AA2240" t="s">
        <v>3577</v>
      </c>
      <c r="AB2240" t="s">
        <v>2329</v>
      </c>
      <c r="AC2240">
        <v>3</v>
      </c>
      <c r="AD2240">
        <v>2386462</v>
      </c>
      <c r="AE2240">
        <v>2019</v>
      </c>
    </row>
    <row r="2241" spans="1:31">
      <c r="A2241" t="s">
        <v>6729</v>
      </c>
      <c r="B2241">
        <v>73229</v>
      </c>
      <c r="C2241" t="s">
        <v>5111</v>
      </c>
      <c r="D2241">
        <v>0</v>
      </c>
      <c r="E2241">
        <v>959289</v>
      </c>
      <c r="F2241" t="s">
        <v>2307</v>
      </c>
      <c r="G2241">
        <v>329</v>
      </c>
      <c r="H2241">
        <v>58</v>
      </c>
      <c r="I2241">
        <v>1700</v>
      </c>
      <c r="J2241">
        <v>64.7</v>
      </c>
      <c r="K2241">
        <v>64.7</v>
      </c>
      <c r="L2241">
        <v>22</v>
      </c>
      <c r="M2241">
        <v>22</v>
      </c>
      <c r="N2241">
        <v>20</v>
      </c>
      <c r="P2241">
        <v>150</v>
      </c>
      <c r="Q2241">
        <v>73</v>
      </c>
      <c r="R2241">
        <v>1990</v>
      </c>
      <c r="U2241">
        <v>1990</v>
      </c>
      <c r="V2241">
        <v>7.6999998092651296</v>
      </c>
      <c r="W2241">
        <v>4</v>
      </c>
      <c r="Z2241" t="s">
        <v>2792</v>
      </c>
      <c r="AA2241" t="s">
        <v>5112</v>
      </c>
      <c r="AB2241" t="s">
        <v>2432</v>
      </c>
      <c r="AC2241">
        <v>3</v>
      </c>
      <c r="AD2241">
        <v>2386462</v>
      </c>
      <c r="AE2241">
        <v>2019</v>
      </c>
    </row>
    <row r="2242" spans="1:31">
      <c r="A2242" t="s">
        <v>6729</v>
      </c>
      <c r="B2242">
        <v>81194</v>
      </c>
      <c r="C2242" t="s">
        <v>5113</v>
      </c>
      <c r="D2242">
        <v>0</v>
      </c>
      <c r="E2242">
        <v>288825</v>
      </c>
      <c r="F2242" t="s">
        <v>2288</v>
      </c>
      <c r="G2242">
        <v>329</v>
      </c>
      <c r="H2242">
        <v>55</v>
      </c>
      <c r="I2242">
        <v>800</v>
      </c>
      <c r="J2242">
        <v>84.4</v>
      </c>
      <c r="K2242">
        <v>91</v>
      </c>
      <c r="L2242">
        <v>29.8</v>
      </c>
      <c r="M2242">
        <v>29.8</v>
      </c>
      <c r="N2242">
        <v>35</v>
      </c>
      <c r="P2242">
        <v>600</v>
      </c>
      <c r="Q2242">
        <v>81</v>
      </c>
      <c r="R2242">
        <v>1962</v>
      </c>
      <c r="S2242" t="s">
        <v>2344</v>
      </c>
      <c r="T2242">
        <v>1974</v>
      </c>
      <c r="U2242">
        <v>1974</v>
      </c>
      <c r="V2242">
        <v>7.5</v>
      </c>
      <c r="W2242">
        <v>7</v>
      </c>
      <c r="Z2242" t="s">
        <v>2792</v>
      </c>
      <c r="AA2242" t="s">
        <v>3577</v>
      </c>
      <c r="AB2242" t="s">
        <v>2329</v>
      </c>
      <c r="AC2242">
        <v>3</v>
      </c>
      <c r="AD2242">
        <v>2386462</v>
      </c>
      <c r="AE2242">
        <v>2019</v>
      </c>
    </row>
    <row r="2243" spans="1:31">
      <c r="A2243" t="s">
        <v>6729</v>
      </c>
      <c r="B2243">
        <v>94406</v>
      </c>
      <c r="C2243" t="s">
        <v>5114</v>
      </c>
      <c r="D2243">
        <v>0</v>
      </c>
      <c r="E2243">
        <v>1259166</v>
      </c>
      <c r="F2243" t="s">
        <v>2307</v>
      </c>
      <c r="G2243">
        <v>329</v>
      </c>
      <c r="H2243">
        <v>16</v>
      </c>
      <c r="J2243">
        <v>65</v>
      </c>
      <c r="K2243">
        <v>65</v>
      </c>
      <c r="L2243">
        <v>19</v>
      </c>
      <c r="M2243">
        <v>19</v>
      </c>
      <c r="N2243">
        <v>23</v>
      </c>
      <c r="P2243">
        <v>15</v>
      </c>
      <c r="Q2243">
        <v>57</v>
      </c>
      <c r="R2243">
        <v>2015</v>
      </c>
      <c r="U2243">
        <v>2015</v>
      </c>
      <c r="V2243">
        <v>7</v>
      </c>
      <c r="W2243">
        <v>3</v>
      </c>
      <c r="Z2243" t="s">
        <v>2792</v>
      </c>
      <c r="AA2243" t="s">
        <v>5112</v>
      </c>
      <c r="AB2243" t="s">
        <v>2432</v>
      </c>
      <c r="AC2243">
        <v>3</v>
      </c>
      <c r="AD2243">
        <v>2386462</v>
      </c>
      <c r="AE2243">
        <v>2019</v>
      </c>
    </row>
    <row r="2244" spans="1:31">
      <c r="A2244" t="s">
        <v>6729</v>
      </c>
      <c r="B2244">
        <v>1503</v>
      </c>
      <c r="C2244" t="s">
        <v>3895</v>
      </c>
      <c r="D2244">
        <v>0</v>
      </c>
      <c r="E2244">
        <v>990516</v>
      </c>
      <c r="F2244" t="s">
        <v>2307</v>
      </c>
      <c r="G2244">
        <v>329</v>
      </c>
      <c r="H2244">
        <v>66</v>
      </c>
      <c r="I2244">
        <v>1550</v>
      </c>
      <c r="J2244">
        <v>64.8</v>
      </c>
      <c r="K2244">
        <v>64.8</v>
      </c>
      <c r="L2244">
        <v>22</v>
      </c>
      <c r="M2244">
        <v>22</v>
      </c>
      <c r="N2244">
        <v>20</v>
      </c>
      <c r="P2244">
        <v>150</v>
      </c>
      <c r="Q2244">
        <v>73</v>
      </c>
      <c r="R2244">
        <v>1993</v>
      </c>
      <c r="U2244">
        <v>1993</v>
      </c>
      <c r="V2244">
        <v>8.8999996185302699</v>
      </c>
      <c r="W2244">
        <v>4</v>
      </c>
      <c r="Z2244" t="s">
        <v>2792</v>
      </c>
      <c r="AA2244" t="s">
        <v>5107</v>
      </c>
      <c r="AC2244">
        <v>3</v>
      </c>
      <c r="AD2244">
        <v>2386462</v>
      </c>
      <c r="AE2244">
        <v>2019</v>
      </c>
    </row>
    <row r="2245" spans="1:31">
      <c r="A2245" t="s">
        <v>6729</v>
      </c>
      <c r="B2245">
        <v>60377</v>
      </c>
      <c r="C2245" t="s">
        <v>5115</v>
      </c>
      <c r="D2245">
        <v>0</v>
      </c>
      <c r="E2245">
        <v>654664</v>
      </c>
      <c r="F2245" t="s">
        <v>2307</v>
      </c>
      <c r="G2245">
        <v>329</v>
      </c>
      <c r="H2245">
        <v>37</v>
      </c>
      <c r="I2245">
        <v>1650</v>
      </c>
      <c r="J2245">
        <v>62.3</v>
      </c>
      <c r="K2245">
        <v>64</v>
      </c>
      <c r="L2245">
        <v>22</v>
      </c>
      <c r="M2245">
        <v>22</v>
      </c>
      <c r="N2245">
        <v>20</v>
      </c>
      <c r="P2245">
        <v>150</v>
      </c>
      <c r="Q2245">
        <v>65</v>
      </c>
      <c r="R2245">
        <v>1983</v>
      </c>
      <c r="U2245">
        <v>1983</v>
      </c>
      <c r="V2245">
        <v>7.0999999046325604</v>
      </c>
      <c r="W2245">
        <v>4.5</v>
      </c>
      <c r="Z2245" t="s">
        <v>2792</v>
      </c>
      <c r="AA2245" t="s">
        <v>5107</v>
      </c>
      <c r="AC2245">
        <v>3</v>
      </c>
      <c r="AD2245">
        <v>2386462</v>
      </c>
      <c r="AE2245">
        <v>2019</v>
      </c>
    </row>
    <row r="2246" spans="1:31">
      <c r="A2246" t="s">
        <v>6729</v>
      </c>
      <c r="B2246">
        <v>80032</v>
      </c>
      <c r="C2246" t="s">
        <v>5116</v>
      </c>
      <c r="D2246">
        <v>0</v>
      </c>
      <c r="E2246">
        <v>1167418</v>
      </c>
      <c r="F2246" t="s">
        <v>2307</v>
      </c>
      <c r="G2246">
        <v>329</v>
      </c>
      <c r="H2246">
        <v>44</v>
      </c>
      <c r="I2246">
        <v>3420</v>
      </c>
      <c r="J2246">
        <v>74</v>
      </c>
      <c r="K2246">
        <v>82</v>
      </c>
      <c r="L2246">
        <v>24</v>
      </c>
      <c r="M2246">
        <v>24</v>
      </c>
      <c r="N2246">
        <v>30</v>
      </c>
      <c r="P2246">
        <v>330</v>
      </c>
      <c r="R2246">
        <v>2005</v>
      </c>
      <c r="U2246">
        <v>2005</v>
      </c>
      <c r="V2246">
        <v>6</v>
      </c>
      <c r="W2246">
        <v>5</v>
      </c>
      <c r="Z2246" t="s">
        <v>2792</v>
      </c>
      <c r="AA2246" t="s">
        <v>5112</v>
      </c>
      <c r="AB2246" t="s">
        <v>2432</v>
      </c>
      <c r="AC2246">
        <v>3</v>
      </c>
      <c r="AD2246">
        <v>2386462</v>
      </c>
      <c r="AE2246">
        <v>2019</v>
      </c>
    </row>
    <row r="2247" spans="1:31">
      <c r="A2247" t="s">
        <v>6729</v>
      </c>
      <c r="B2247">
        <v>85309</v>
      </c>
      <c r="C2247" t="s">
        <v>5117</v>
      </c>
      <c r="D2247">
        <v>0</v>
      </c>
      <c r="E2247">
        <v>278860</v>
      </c>
      <c r="F2247" t="s">
        <v>2288</v>
      </c>
      <c r="G2247">
        <v>329</v>
      </c>
      <c r="H2247">
        <v>55</v>
      </c>
      <c r="I2247">
        <v>540</v>
      </c>
      <c r="J2247">
        <v>84.4</v>
      </c>
      <c r="K2247">
        <v>95</v>
      </c>
      <c r="L2247">
        <v>31</v>
      </c>
      <c r="M2247">
        <v>31</v>
      </c>
      <c r="N2247">
        <v>35</v>
      </c>
      <c r="P2247">
        <v>600</v>
      </c>
      <c r="Q2247">
        <v>81</v>
      </c>
      <c r="R2247">
        <v>1959</v>
      </c>
      <c r="S2247" t="s">
        <v>2344</v>
      </c>
      <c r="T2247">
        <v>1968</v>
      </c>
      <c r="U2247">
        <v>1968</v>
      </c>
      <c r="V2247">
        <v>8</v>
      </c>
      <c r="W2247">
        <v>7</v>
      </c>
      <c r="Z2247" t="s">
        <v>2792</v>
      </c>
      <c r="AA2247" t="s">
        <v>3577</v>
      </c>
      <c r="AB2247" t="s">
        <v>2329</v>
      </c>
      <c r="AC2247">
        <v>3</v>
      </c>
      <c r="AD2247">
        <v>2386462</v>
      </c>
      <c r="AE2247">
        <v>2019</v>
      </c>
    </row>
    <row r="2248" spans="1:31">
      <c r="A2248" t="s">
        <v>6729</v>
      </c>
      <c r="B2248">
        <v>70344</v>
      </c>
      <c r="C2248" t="s">
        <v>5118</v>
      </c>
      <c r="D2248">
        <v>0</v>
      </c>
      <c r="E2248">
        <v>931031</v>
      </c>
      <c r="F2248" t="s">
        <v>2307</v>
      </c>
      <c r="G2248">
        <v>329</v>
      </c>
      <c r="H2248">
        <v>97</v>
      </c>
      <c r="I2248">
        <v>3600</v>
      </c>
      <c r="J2248">
        <v>77.3</v>
      </c>
      <c r="K2248">
        <v>83</v>
      </c>
      <c r="L2248">
        <v>24</v>
      </c>
      <c r="M2248">
        <v>24</v>
      </c>
      <c r="N2248">
        <v>20</v>
      </c>
      <c r="P2248">
        <v>317</v>
      </c>
      <c r="Q2248">
        <v>93</v>
      </c>
      <c r="R2248">
        <v>1988</v>
      </c>
      <c r="U2248">
        <v>1988</v>
      </c>
      <c r="V2248">
        <v>8</v>
      </c>
      <c r="W2248">
        <v>4.5</v>
      </c>
      <c r="Z2248" t="s">
        <v>2792</v>
      </c>
      <c r="AA2248" t="s">
        <v>5112</v>
      </c>
      <c r="AB2248" t="s">
        <v>2432</v>
      </c>
      <c r="AC2248">
        <v>3</v>
      </c>
      <c r="AD2248">
        <v>2386462</v>
      </c>
      <c r="AE2248">
        <v>2019</v>
      </c>
    </row>
    <row r="2249" spans="1:31">
      <c r="A2249" t="s">
        <v>6729</v>
      </c>
      <c r="B2249">
        <v>55082</v>
      </c>
      <c r="C2249" t="s">
        <v>2952</v>
      </c>
      <c r="D2249">
        <v>0</v>
      </c>
      <c r="E2249">
        <v>501445</v>
      </c>
      <c r="F2249" t="s">
        <v>2288</v>
      </c>
      <c r="G2249">
        <v>329</v>
      </c>
      <c r="H2249">
        <v>56</v>
      </c>
      <c r="I2249">
        <v>800</v>
      </c>
      <c r="J2249">
        <v>112</v>
      </c>
      <c r="K2249">
        <v>120</v>
      </c>
      <c r="L2249">
        <v>43</v>
      </c>
      <c r="M2249">
        <v>43</v>
      </c>
      <c r="N2249">
        <v>20</v>
      </c>
      <c r="P2249">
        <v>150</v>
      </c>
      <c r="Q2249">
        <v>150</v>
      </c>
      <c r="R2249">
        <v>1952</v>
      </c>
      <c r="S2249" t="s">
        <v>2344</v>
      </c>
      <c r="T2249">
        <v>1986</v>
      </c>
      <c r="U2249">
        <v>1986</v>
      </c>
      <c r="V2249">
        <v>7.5</v>
      </c>
      <c r="W2249">
        <v>6.5</v>
      </c>
      <c r="Z2249" t="s">
        <v>2951</v>
      </c>
      <c r="AA2249" t="s">
        <v>5119</v>
      </c>
      <c r="AC2249">
        <v>3</v>
      </c>
      <c r="AD2249">
        <v>2456575</v>
      </c>
      <c r="AE2249">
        <v>2019</v>
      </c>
    </row>
    <row r="2250" spans="1:31">
      <c r="A2250" t="s">
        <v>6729</v>
      </c>
      <c r="B2250">
        <v>18933</v>
      </c>
      <c r="C2250" t="s">
        <v>4830</v>
      </c>
      <c r="D2250">
        <v>0</v>
      </c>
      <c r="E2250">
        <v>506192</v>
      </c>
      <c r="F2250" t="s">
        <v>2288</v>
      </c>
      <c r="G2250">
        <v>329</v>
      </c>
      <c r="H2250">
        <v>50</v>
      </c>
      <c r="I2250">
        <v>550</v>
      </c>
      <c r="J2250">
        <v>71</v>
      </c>
      <c r="K2250">
        <v>75</v>
      </c>
      <c r="L2250">
        <v>34.200000000000003</v>
      </c>
      <c r="M2250">
        <v>34.200000000000003</v>
      </c>
      <c r="N2250">
        <v>28</v>
      </c>
      <c r="P2250">
        <v>150</v>
      </c>
      <c r="Q2250">
        <v>48</v>
      </c>
      <c r="R2250">
        <v>1966</v>
      </c>
      <c r="U2250">
        <v>1966</v>
      </c>
      <c r="V2250">
        <v>8</v>
      </c>
      <c r="W2250">
        <v>7</v>
      </c>
      <c r="Z2250" t="s">
        <v>2951</v>
      </c>
      <c r="AA2250" t="s">
        <v>5119</v>
      </c>
      <c r="AC2250">
        <v>3</v>
      </c>
      <c r="AD2250">
        <v>2456575</v>
      </c>
      <c r="AE2250">
        <v>2019</v>
      </c>
    </row>
    <row r="2251" spans="1:31">
      <c r="A2251" t="s">
        <v>6729</v>
      </c>
      <c r="B2251">
        <v>37910</v>
      </c>
      <c r="C2251" t="s">
        <v>5119</v>
      </c>
      <c r="D2251">
        <v>0</v>
      </c>
      <c r="E2251">
        <v>915237</v>
      </c>
      <c r="F2251" t="s">
        <v>2288</v>
      </c>
      <c r="G2251">
        <v>329</v>
      </c>
      <c r="H2251">
        <v>64</v>
      </c>
      <c r="I2251">
        <v>285</v>
      </c>
      <c r="J2251">
        <v>90.7</v>
      </c>
      <c r="K2251">
        <v>100</v>
      </c>
      <c r="L2251">
        <v>44</v>
      </c>
      <c r="M2251">
        <v>44</v>
      </c>
      <c r="N2251">
        <v>32.6</v>
      </c>
      <c r="P2251">
        <v>100</v>
      </c>
      <c r="Q2251">
        <v>20</v>
      </c>
      <c r="R2251">
        <v>1987</v>
      </c>
      <c r="U2251">
        <v>1987</v>
      </c>
      <c r="V2251">
        <v>9</v>
      </c>
      <c r="W2251">
        <v>8</v>
      </c>
      <c r="Z2251" t="s">
        <v>2951</v>
      </c>
      <c r="AA2251" t="s">
        <v>5119</v>
      </c>
      <c r="AC2251">
        <v>4</v>
      </c>
      <c r="AD2251">
        <v>2456575</v>
      </c>
      <c r="AE2251">
        <v>2019</v>
      </c>
    </row>
    <row r="2252" spans="1:31">
      <c r="A2252" t="s">
        <v>6729</v>
      </c>
      <c r="B2252">
        <v>71732</v>
      </c>
      <c r="C2252" t="s">
        <v>4226</v>
      </c>
      <c r="D2252">
        <v>0</v>
      </c>
      <c r="E2252">
        <v>669921</v>
      </c>
      <c r="F2252" t="s">
        <v>2288</v>
      </c>
      <c r="G2252">
        <v>329</v>
      </c>
      <c r="H2252">
        <v>55</v>
      </c>
      <c r="I2252">
        <v>800</v>
      </c>
      <c r="J2252">
        <v>86.5</v>
      </c>
      <c r="K2252">
        <v>90</v>
      </c>
      <c r="L2252">
        <v>35</v>
      </c>
      <c r="M2252">
        <v>35</v>
      </c>
      <c r="N2252">
        <v>20</v>
      </c>
      <c r="P2252">
        <v>150</v>
      </c>
      <c r="Q2252">
        <v>100</v>
      </c>
      <c r="R2252">
        <v>1983</v>
      </c>
      <c r="U2252">
        <v>1983</v>
      </c>
      <c r="V2252">
        <v>7</v>
      </c>
      <c r="W2252">
        <v>5</v>
      </c>
      <c r="Z2252" t="s">
        <v>2951</v>
      </c>
      <c r="AA2252" t="s">
        <v>5119</v>
      </c>
      <c r="AC2252">
        <v>3</v>
      </c>
      <c r="AD2252">
        <v>2456575</v>
      </c>
      <c r="AE2252">
        <v>2019</v>
      </c>
    </row>
    <row r="2253" spans="1:31">
      <c r="A2253" t="s">
        <v>6729</v>
      </c>
      <c r="B2253">
        <v>84957</v>
      </c>
      <c r="C2253" t="s">
        <v>5120</v>
      </c>
      <c r="D2253">
        <v>0</v>
      </c>
      <c r="E2253">
        <v>288696</v>
      </c>
      <c r="F2253" t="s">
        <v>2288</v>
      </c>
      <c r="G2253">
        <v>329</v>
      </c>
      <c r="H2253">
        <v>69</v>
      </c>
      <c r="I2253">
        <v>350</v>
      </c>
      <c r="J2253">
        <v>64</v>
      </c>
      <c r="K2253">
        <v>65</v>
      </c>
      <c r="L2253">
        <v>32</v>
      </c>
      <c r="M2253">
        <v>32</v>
      </c>
      <c r="N2253">
        <v>20</v>
      </c>
      <c r="P2253">
        <v>150</v>
      </c>
      <c r="Q2253">
        <v>40</v>
      </c>
      <c r="R2253">
        <v>1962</v>
      </c>
      <c r="U2253">
        <v>1962</v>
      </c>
      <c r="V2253">
        <v>7.5</v>
      </c>
      <c r="W2253">
        <v>6</v>
      </c>
      <c r="Z2253" t="s">
        <v>2951</v>
      </c>
      <c r="AA2253" t="s">
        <v>5119</v>
      </c>
      <c r="AC2253">
        <v>3</v>
      </c>
      <c r="AD2253">
        <v>2456575</v>
      </c>
      <c r="AE2253">
        <v>2019</v>
      </c>
    </row>
    <row r="2254" spans="1:31">
      <c r="A2254" t="s">
        <v>6729</v>
      </c>
      <c r="B2254">
        <v>74760</v>
      </c>
      <c r="C2254" t="s">
        <v>5121</v>
      </c>
      <c r="D2254">
        <v>0</v>
      </c>
      <c r="E2254">
        <v>599289</v>
      </c>
      <c r="F2254" t="s">
        <v>2343</v>
      </c>
      <c r="G2254">
        <v>422</v>
      </c>
      <c r="H2254">
        <v>10</v>
      </c>
      <c r="I2254">
        <v>300</v>
      </c>
      <c r="J2254">
        <v>34.799999999999997</v>
      </c>
      <c r="K2254">
        <v>34.799999999999997</v>
      </c>
      <c r="L2254">
        <v>12</v>
      </c>
      <c r="M2254">
        <v>12</v>
      </c>
      <c r="N2254">
        <v>6</v>
      </c>
      <c r="P2254">
        <v>6</v>
      </c>
      <c r="Q2254">
        <v>10</v>
      </c>
      <c r="R2254">
        <v>1977</v>
      </c>
      <c r="U2254">
        <v>1977</v>
      </c>
      <c r="V2254">
        <v>4.4000000953674299</v>
      </c>
      <c r="W2254">
        <v>4.4000000953674299</v>
      </c>
      <c r="Z2254" t="s">
        <v>2293</v>
      </c>
      <c r="AA2254" t="s">
        <v>2387</v>
      </c>
      <c r="AB2254" t="s">
        <v>2388</v>
      </c>
      <c r="AC2254">
        <v>4</v>
      </c>
      <c r="AD2254">
        <v>3209701</v>
      </c>
      <c r="AE2254">
        <v>2019</v>
      </c>
    </row>
    <row r="2255" spans="1:31">
      <c r="A2255" t="s">
        <v>6729</v>
      </c>
      <c r="B2255">
        <v>79404</v>
      </c>
      <c r="C2255" t="s">
        <v>2126</v>
      </c>
      <c r="D2255">
        <v>0</v>
      </c>
      <c r="E2255">
        <v>1245604</v>
      </c>
      <c r="F2255" t="s">
        <v>2946</v>
      </c>
      <c r="G2255">
        <v>310</v>
      </c>
      <c r="H2255">
        <v>40098</v>
      </c>
      <c r="I2255">
        <v>76706</v>
      </c>
      <c r="J2255">
        <v>941.2</v>
      </c>
      <c r="K2255">
        <v>982.5</v>
      </c>
      <c r="L2255">
        <v>131.19999999999999</v>
      </c>
      <c r="M2255">
        <v>131.19999999999999</v>
      </c>
      <c r="N2255">
        <v>198.5</v>
      </c>
      <c r="Q2255">
        <v>83000</v>
      </c>
      <c r="R2255">
        <v>2006</v>
      </c>
      <c r="U2255">
        <v>2006</v>
      </c>
      <c r="V2255">
        <v>41.299999237060497</v>
      </c>
      <c r="W2255">
        <v>23.799999237060501</v>
      </c>
      <c r="Z2255" t="s">
        <v>2481</v>
      </c>
      <c r="AA2255" t="s">
        <v>3527</v>
      </c>
      <c r="AC2255">
        <v>5</v>
      </c>
      <c r="AD2255">
        <v>1101989</v>
      </c>
      <c r="AE2255">
        <v>2019</v>
      </c>
    </row>
    <row r="2256" spans="1:31">
      <c r="A2256" t="s">
        <v>6729</v>
      </c>
      <c r="B2256">
        <v>79406</v>
      </c>
      <c r="C2256" t="s">
        <v>2127</v>
      </c>
      <c r="D2256">
        <v>0</v>
      </c>
      <c r="E2256">
        <v>1245544</v>
      </c>
      <c r="F2256" t="s">
        <v>2946</v>
      </c>
      <c r="G2256">
        <v>310</v>
      </c>
      <c r="H2256">
        <v>40098</v>
      </c>
      <c r="I2256">
        <v>70013</v>
      </c>
      <c r="J2256">
        <v>941.2</v>
      </c>
      <c r="K2256">
        <v>982.5</v>
      </c>
      <c r="L2256">
        <v>131.19999999999999</v>
      </c>
      <c r="M2256">
        <v>131.19999999999999</v>
      </c>
      <c r="N2256">
        <v>198.5</v>
      </c>
      <c r="Q2256">
        <v>83000</v>
      </c>
      <c r="R2256">
        <v>2007</v>
      </c>
      <c r="U2256">
        <v>2007</v>
      </c>
      <c r="V2256">
        <v>41.299999237060497</v>
      </c>
      <c r="W2256">
        <v>23.799999237060501</v>
      </c>
      <c r="Z2256" t="s">
        <v>2481</v>
      </c>
      <c r="AA2256" t="s">
        <v>3527</v>
      </c>
      <c r="AC2256">
        <v>5</v>
      </c>
      <c r="AD2256">
        <v>1101989</v>
      </c>
      <c r="AE2256">
        <v>2019</v>
      </c>
    </row>
    <row r="2257" spans="1:31">
      <c r="A2257" t="s">
        <v>6729</v>
      </c>
      <c r="B2257">
        <v>79407</v>
      </c>
      <c r="C2257" t="s">
        <v>2128</v>
      </c>
      <c r="D2257">
        <v>0</v>
      </c>
      <c r="E2257">
        <v>1245603</v>
      </c>
      <c r="F2257" t="s">
        <v>2946</v>
      </c>
      <c r="G2257">
        <v>310</v>
      </c>
      <c r="H2257">
        <v>40098</v>
      </c>
      <c r="I2257">
        <v>77770</v>
      </c>
      <c r="J2257">
        <v>941.2</v>
      </c>
      <c r="K2257">
        <v>982.5</v>
      </c>
      <c r="L2257">
        <v>131.19999999999999</v>
      </c>
      <c r="M2257">
        <v>131.19999999999999</v>
      </c>
      <c r="N2257">
        <v>198.5</v>
      </c>
      <c r="Q2257">
        <v>83000</v>
      </c>
      <c r="R2257">
        <v>2007</v>
      </c>
      <c r="U2257">
        <v>2007</v>
      </c>
      <c r="V2257">
        <v>41.299999237060497</v>
      </c>
      <c r="W2257">
        <v>23.799999237060501</v>
      </c>
      <c r="Z2257" t="s">
        <v>2481</v>
      </c>
      <c r="AA2257" t="s">
        <v>3527</v>
      </c>
      <c r="AC2257">
        <v>5</v>
      </c>
      <c r="AD2257">
        <v>1101989</v>
      </c>
      <c r="AE2257">
        <v>2019</v>
      </c>
    </row>
    <row r="2258" spans="1:31">
      <c r="A2258" t="s">
        <v>6729</v>
      </c>
      <c r="B2258">
        <v>79408</v>
      </c>
      <c r="C2258" t="s">
        <v>2129</v>
      </c>
      <c r="D2258">
        <v>0</v>
      </c>
      <c r="E2258">
        <v>1245545</v>
      </c>
      <c r="F2258" t="s">
        <v>2946</v>
      </c>
      <c r="G2258">
        <v>310</v>
      </c>
      <c r="H2258">
        <v>40098</v>
      </c>
      <c r="I2258">
        <v>77800</v>
      </c>
      <c r="J2258">
        <v>941.2</v>
      </c>
      <c r="K2258">
        <v>982.5</v>
      </c>
      <c r="L2258">
        <v>131.19999999999999</v>
      </c>
      <c r="M2258">
        <v>131.19999999999999</v>
      </c>
      <c r="N2258">
        <v>198.5</v>
      </c>
      <c r="Q2258">
        <v>83000</v>
      </c>
      <c r="R2258">
        <v>2007</v>
      </c>
      <c r="U2258">
        <v>2007</v>
      </c>
      <c r="V2258">
        <v>41.299999237060497</v>
      </c>
      <c r="W2258">
        <v>23.799999237060501</v>
      </c>
      <c r="Z2258" t="s">
        <v>2481</v>
      </c>
      <c r="AA2258" t="s">
        <v>3527</v>
      </c>
      <c r="AC2258">
        <v>5</v>
      </c>
      <c r="AD2258">
        <v>1101989</v>
      </c>
      <c r="AE2258">
        <v>2019</v>
      </c>
    </row>
    <row r="2259" spans="1:31">
      <c r="A2259" t="s">
        <v>6729</v>
      </c>
      <c r="B2259">
        <v>79409</v>
      </c>
      <c r="C2259" t="s">
        <v>2130</v>
      </c>
      <c r="D2259">
        <v>0</v>
      </c>
      <c r="E2259">
        <v>1245546</v>
      </c>
      <c r="F2259" t="s">
        <v>2946</v>
      </c>
      <c r="G2259">
        <v>310</v>
      </c>
      <c r="H2259">
        <v>40098</v>
      </c>
      <c r="I2259">
        <v>70013</v>
      </c>
      <c r="J2259">
        <v>941.2</v>
      </c>
      <c r="K2259">
        <v>982.5</v>
      </c>
      <c r="L2259">
        <v>131.19999999999999</v>
      </c>
      <c r="M2259">
        <v>131.19999999999999</v>
      </c>
      <c r="N2259">
        <v>198.5</v>
      </c>
      <c r="Q2259">
        <v>83000</v>
      </c>
      <c r="R2259">
        <v>2008</v>
      </c>
      <c r="U2259">
        <v>2008</v>
      </c>
      <c r="V2259">
        <v>41.299999237060497</v>
      </c>
      <c r="W2259">
        <v>23.799999237060501</v>
      </c>
      <c r="Z2259" t="s">
        <v>2481</v>
      </c>
      <c r="AA2259" t="s">
        <v>3527</v>
      </c>
      <c r="AC2259">
        <v>5</v>
      </c>
      <c r="AD2259">
        <v>1101989</v>
      </c>
      <c r="AE2259">
        <v>2019</v>
      </c>
    </row>
    <row r="2260" spans="1:31">
      <c r="A2260" t="s">
        <v>6729</v>
      </c>
      <c r="B2260">
        <v>79410</v>
      </c>
      <c r="C2260" t="s">
        <v>2132</v>
      </c>
      <c r="D2260">
        <v>0</v>
      </c>
      <c r="E2260">
        <v>1245605</v>
      </c>
      <c r="F2260" t="s">
        <v>2946</v>
      </c>
      <c r="G2260">
        <v>310</v>
      </c>
      <c r="H2260">
        <v>40098</v>
      </c>
      <c r="I2260">
        <v>69008</v>
      </c>
      <c r="J2260">
        <v>941.2</v>
      </c>
      <c r="K2260">
        <v>982.5</v>
      </c>
      <c r="L2260">
        <v>131.19999999999999</v>
      </c>
      <c r="M2260">
        <v>131.19999999999999</v>
      </c>
      <c r="N2260">
        <v>198.5</v>
      </c>
      <c r="Q2260">
        <v>83000</v>
      </c>
      <c r="R2260">
        <v>2006</v>
      </c>
      <c r="U2260">
        <v>2006</v>
      </c>
      <c r="V2260">
        <v>41.299999237060497</v>
      </c>
      <c r="W2260">
        <v>23.799999237060501</v>
      </c>
      <c r="Z2260" t="s">
        <v>2481</v>
      </c>
      <c r="AA2260" t="s">
        <v>3527</v>
      </c>
      <c r="AC2260">
        <v>5</v>
      </c>
      <c r="AD2260">
        <v>1101989</v>
      </c>
      <c r="AE2260">
        <v>2019</v>
      </c>
    </row>
    <row r="2261" spans="1:31">
      <c r="A2261" t="s">
        <v>6729</v>
      </c>
      <c r="B2261">
        <v>78313</v>
      </c>
      <c r="C2261" t="s">
        <v>2133</v>
      </c>
      <c r="D2261">
        <v>0</v>
      </c>
      <c r="E2261">
        <v>1217920</v>
      </c>
      <c r="F2261" t="s">
        <v>2946</v>
      </c>
      <c r="G2261">
        <v>310</v>
      </c>
      <c r="H2261">
        <v>29707</v>
      </c>
      <c r="I2261">
        <v>58600</v>
      </c>
      <c r="J2261">
        <v>912.5</v>
      </c>
      <c r="K2261">
        <v>912.5</v>
      </c>
      <c r="L2261">
        <v>106</v>
      </c>
      <c r="M2261">
        <v>106</v>
      </c>
      <c r="N2261">
        <v>52.4</v>
      </c>
      <c r="Q2261">
        <v>62241</v>
      </c>
      <c r="R2261">
        <v>1999</v>
      </c>
      <c r="U2261">
        <v>1999</v>
      </c>
      <c r="V2261">
        <v>44</v>
      </c>
      <c r="W2261">
        <v>13</v>
      </c>
      <c r="Z2261" t="s">
        <v>2481</v>
      </c>
      <c r="AA2261" t="s">
        <v>3527</v>
      </c>
      <c r="AC2261">
        <v>5</v>
      </c>
      <c r="AD2261">
        <v>1101989</v>
      </c>
      <c r="AE2261">
        <v>2019</v>
      </c>
    </row>
    <row r="2262" spans="1:31">
      <c r="A2262" t="s">
        <v>6729</v>
      </c>
      <c r="B2262">
        <v>48669</v>
      </c>
      <c r="C2262" t="s">
        <v>2134</v>
      </c>
      <c r="D2262">
        <v>0</v>
      </c>
      <c r="E2262">
        <v>1202410</v>
      </c>
      <c r="F2262" t="s">
        <v>2946</v>
      </c>
      <c r="G2262">
        <v>310</v>
      </c>
      <c r="H2262">
        <v>29491</v>
      </c>
      <c r="I2262">
        <v>62240</v>
      </c>
      <c r="J2262">
        <v>912.5</v>
      </c>
      <c r="K2262">
        <v>912.5</v>
      </c>
      <c r="L2262">
        <v>105.8</v>
      </c>
      <c r="M2262">
        <v>105.8</v>
      </c>
      <c r="N2262">
        <v>151</v>
      </c>
      <c r="Q2262">
        <v>67741</v>
      </c>
      <c r="R2262">
        <v>2006</v>
      </c>
      <c r="U2262">
        <v>2006</v>
      </c>
      <c r="V2262">
        <v>45</v>
      </c>
      <c r="W2262">
        <v>14</v>
      </c>
      <c r="Z2262" t="s">
        <v>2481</v>
      </c>
      <c r="AA2262" t="s">
        <v>3527</v>
      </c>
      <c r="AC2262">
        <v>5</v>
      </c>
      <c r="AD2262">
        <v>1101989</v>
      </c>
      <c r="AE2262">
        <v>2019</v>
      </c>
    </row>
    <row r="2263" spans="1:31">
      <c r="A2263" t="s">
        <v>6729</v>
      </c>
      <c r="B2263">
        <v>81324</v>
      </c>
      <c r="C2263" t="s">
        <v>2135</v>
      </c>
      <c r="D2263">
        <v>0</v>
      </c>
      <c r="E2263">
        <v>1257726</v>
      </c>
      <c r="F2263" t="s">
        <v>2946</v>
      </c>
      <c r="G2263">
        <v>310</v>
      </c>
      <c r="H2263">
        <v>40098</v>
      </c>
      <c r="I2263">
        <v>76705</v>
      </c>
      <c r="J2263">
        <v>941.2</v>
      </c>
      <c r="K2263">
        <v>982.5</v>
      </c>
      <c r="L2263">
        <v>131.19999999999999</v>
      </c>
      <c r="M2263">
        <v>131.19999999999999</v>
      </c>
      <c r="N2263">
        <v>18.399999999999999</v>
      </c>
      <c r="Q2263">
        <v>93447</v>
      </c>
      <c r="R2263">
        <v>2008</v>
      </c>
      <c r="U2263">
        <v>2008</v>
      </c>
      <c r="V2263">
        <v>47.599998474121001</v>
      </c>
      <c r="W2263">
        <v>14.800000190734799</v>
      </c>
      <c r="Z2263" t="s">
        <v>2481</v>
      </c>
      <c r="AA2263" t="s">
        <v>3527</v>
      </c>
      <c r="AC2263">
        <v>5</v>
      </c>
      <c r="AD2263">
        <v>1101989</v>
      </c>
      <c r="AE2263">
        <v>2019</v>
      </c>
    </row>
    <row r="2264" spans="1:31">
      <c r="A2264" t="s">
        <v>6729</v>
      </c>
      <c r="B2264">
        <v>81325</v>
      </c>
      <c r="C2264" t="s">
        <v>5122</v>
      </c>
      <c r="D2264">
        <v>0</v>
      </c>
      <c r="E2264">
        <v>1257744</v>
      </c>
      <c r="F2264" t="s">
        <v>2946</v>
      </c>
      <c r="G2264">
        <v>310</v>
      </c>
      <c r="H2264">
        <v>40098</v>
      </c>
      <c r="I2264">
        <v>76706</v>
      </c>
      <c r="J2264">
        <v>941.2</v>
      </c>
      <c r="K2264">
        <v>982.5</v>
      </c>
      <c r="L2264">
        <v>131.19999999999999</v>
      </c>
      <c r="M2264">
        <v>131.19999999999999</v>
      </c>
      <c r="N2264">
        <v>18.399999999999999</v>
      </c>
      <c r="Q2264">
        <v>93447</v>
      </c>
      <c r="R2264">
        <v>2008</v>
      </c>
      <c r="U2264">
        <v>2008</v>
      </c>
      <c r="V2264">
        <v>47.599998474121001</v>
      </c>
      <c r="W2264">
        <v>14.800000190734799</v>
      </c>
      <c r="Z2264" t="s">
        <v>2481</v>
      </c>
      <c r="AA2264" t="s">
        <v>3527</v>
      </c>
      <c r="AC2264">
        <v>5</v>
      </c>
      <c r="AD2264">
        <v>1101989</v>
      </c>
      <c r="AE2264">
        <v>2019</v>
      </c>
    </row>
    <row r="2265" spans="1:31">
      <c r="A2265" t="s">
        <v>6729</v>
      </c>
      <c r="B2265">
        <v>79411</v>
      </c>
      <c r="C2265" t="s">
        <v>5123</v>
      </c>
      <c r="D2265">
        <v>0</v>
      </c>
      <c r="E2265">
        <v>1245543</v>
      </c>
      <c r="F2265" t="s">
        <v>2946</v>
      </c>
      <c r="G2265">
        <v>310</v>
      </c>
      <c r="H2265">
        <v>40098</v>
      </c>
      <c r="I2265">
        <v>69008</v>
      </c>
      <c r="J2265">
        <v>941.2</v>
      </c>
      <c r="K2265">
        <v>982.5</v>
      </c>
      <c r="L2265">
        <v>131.19999999999999</v>
      </c>
      <c r="M2265">
        <v>131.19999999999999</v>
      </c>
      <c r="N2265">
        <v>198.5</v>
      </c>
      <c r="Q2265">
        <v>83000</v>
      </c>
      <c r="R2265">
        <v>2007</v>
      </c>
      <c r="U2265">
        <v>2007</v>
      </c>
      <c r="V2265">
        <v>41.299999237060497</v>
      </c>
      <c r="W2265">
        <v>23.799999237060501</v>
      </c>
      <c r="Z2265" t="s">
        <v>2481</v>
      </c>
      <c r="AA2265" t="s">
        <v>3527</v>
      </c>
      <c r="AC2265">
        <v>5</v>
      </c>
      <c r="AD2265">
        <v>1101989</v>
      </c>
      <c r="AE2265">
        <v>2019</v>
      </c>
    </row>
    <row r="2266" spans="1:31">
      <c r="A2266" t="s">
        <v>6729</v>
      </c>
      <c r="B2266">
        <v>48667</v>
      </c>
      <c r="C2266" t="s">
        <v>2140</v>
      </c>
      <c r="D2266">
        <v>0</v>
      </c>
      <c r="E2266">
        <v>1202407</v>
      </c>
      <c r="F2266" t="s">
        <v>2946</v>
      </c>
      <c r="G2266">
        <v>310</v>
      </c>
      <c r="H2266">
        <v>29491</v>
      </c>
      <c r="I2266">
        <v>62240</v>
      </c>
      <c r="J2266">
        <v>912.5</v>
      </c>
      <c r="K2266">
        <v>912.5</v>
      </c>
      <c r="L2266">
        <v>105.8</v>
      </c>
      <c r="M2266">
        <v>105.8</v>
      </c>
      <c r="N2266">
        <v>151</v>
      </c>
      <c r="Q2266">
        <v>67741</v>
      </c>
      <c r="R2266">
        <v>2006</v>
      </c>
      <c r="U2266">
        <v>2006</v>
      </c>
      <c r="V2266">
        <v>44</v>
      </c>
      <c r="W2266">
        <v>14</v>
      </c>
      <c r="Z2266" t="s">
        <v>2481</v>
      </c>
      <c r="AA2266" t="s">
        <v>3527</v>
      </c>
      <c r="AC2266">
        <v>5</v>
      </c>
      <c r="AD2266">
        <v>1101989</v>
      </c>
      <c r="AE2266">
        <v>2019</v>
      </c>
    </row>
    <row r="2267" spans="1:31">
      <c r="A2267" t="s">
        <v>6729</v>
      </c>
      <c r="B2267">
        <v>48668</v>
      </c>
      <c r="C2267" t="s">
        <v>2141</v>
      </c>
      <c r="D2267">
        <v>0</v>
      </c>
      <c r="E2267">
        <v>1202408</v>
      </c>
      <c r="F2267" t="s">
        <v>2946</v>
      </c>
      <c r="G2267">
        <v>310</v>
      </c>
      <c r="H2267">
        <v>29491</v>
      </c>
      <c r="I2267">
        <v>62240</v>
      </c>
      <c r="J2267">
        <v>912.5</v>
      </c>
      <c r="K2267">
        <v>912.5</v>
      </c>
      <c r="L2267">
        <v>105.8</v>
      </c>
      <c r="M2267">
        <v>105.8</v>
      </c>
      <c r="N2267">
        <v>151</v>
      </c>
      <c r="Q2267">
        <v>67441</v>
      </c>
      <c r="R2267">
        <v>2006</v>
      </c>
      <c r="U2267">
        <v>2006</v>
      </c>
      <c r="V2267">
        <v>44</v>
      </c>
      <c r="W2267">
        <v>14</v>
      </c>
      <c r="Z2267" t="s">
        <v>2481</v>
      </c>
      <c r="AA2267" t="s">
        <v>3527</v>
      </c>
      <c r="AC2267">
        <v>5</v>
      </c>
      <c r="AD2267">
        <v>1101989</v>
      </c>
      <c r="AE2267">
        <v>2019</v>
      </c>
    </row>
    <row r="2268" spans="1:31">
      <c r="A2268" t="s">
        <v>6729</v>
      </c>
      <c r="B2268">
        <v>79413</v>
      </c>
      <c r="C2268" t="s">
        <v>2144</v>
      </c>
      <c r="D2268">
        <v>0</v>
      </c>
      <c r="E2268">
        <v>1245602</v>
      </c>
      <c r="F2268" t="s">
        <v>2946</v>
      </c>
      <c r="G2268">
        <v>310</v>
      </c>
      <c r="H2268">
        <v>40098</v>
      </c>
      <c r="I2268">
        <v>69993</v>
      </c>
      <c r="J2268">
        <v>941.2</v>
      </c>
      <c r="K2268">
        <v>982.5</v>
      </c>
      <c r="L2268">
        <v>131.19999999999999</v>
      </c>
      <c r="M2268">
        <v>131.19999999999999</v>
      </c>
      <c r="N2268">
        <v>198.5</v>
      </c>
      <c r="Q2268">
        <v>83000</v>
      </c>
      <c r="R2268">
        <v>2008</v>
      </c>
      <c r="U2268">
        <v>2008</v>
      </c>
      <c r="V2268">
        <v>41.299999237060497</v>
      </c>
      <c r="W2268">
        <v>23.799999237060501</v>
      </c>
      <c r="Z2268" t="s">
        <v>2481</v>
      </c>
      <c r="AA2268" t="s">
        <v>3527</v>
      </c>
      <c r="AC2268">
        <v>5</v>
      </c>
      <c r="AD2268">
        <v>1101989</v>
      </c>
      <c r="AE2268">
        <v>2019</v>
      </c>
    </row>
    <row r="2269" spans="1:31">
      <c r="A2269" t="s">
        <v>6729</v>
      </c>
      <c r="B2269">
        <v>83424</v>
      </c>
      <c r="C2269" t="s">
        <v>2145</v>
      </c>
      <c r="D2269">
        <v>0</v>
      </c>
      <c r="E2269">
        <v>1273495</v>
      </c>
      <c r="F2269" t="s">
        <v>2946</v>
      </c>
      <c r="G2269">
        <v>310</v>
      </c>
      <c r="H2269">
        <v>24488</v>
      </c>
      <c r="I2269">
        <v>28483</v>
      </c>
      <c r="J2269">
        <v>642</v>
      </c>
      <c r="K2269">
        <v>642</v>
      </c>
      <c r="L2269">
        <v>105.6</v>
      </c>
      <c r="M2269">
        <v>105.6</v>
      </c>
      <c r="N2269">
        <v>51</v>
      </c>
      <c r="Q2269">
        <v>38806</v>
      </c>
      <c r="R2269">
        <v>2004</v>
      </c>
      <c r="U2269">
        <v>2004</v>
      </c>
      <c r="V2269">
        <v>37</v>
      </c>
      <c r="W2269">
        <v>4</v>
      </c>
      <c r="Z2269" t="s">
        <v>2481</v>
      </c>
      <c r="AA2269" t="s">
        <v>3527</v>
      </c>
      <c r="AC2269">
        <v>5</v>
      </c>
      <c r="AD2269">
        <v>1101989</v>
      </c>
      <c r="AE2269">
        <v>2019</v>
      </c>
    </row>
    <row r="2270" spans="1:31">
      <c r="A2270" t="s">
        <v>6729</v>
      </c>
      <c r="B2270">
        <v>83425</v>
      </c>
      <c r="C2270" t="s">
        <v>2147</v>
      </c>
      <c r="D2270">
        <v>0</v>
      </c>
      <c r="E2270">
        <v>1276348</v>
      </c>
      <c r="F2270" t="s">
        <v>2946</v>
      </c>
      <c r="G2270">
        <v>310</v>
      </c>
      <c r="H2270">
        <v>46051</v>
      </c>
      <c r="I2270">
        <v>85580</v>
      </c>
      <c r="J2270">
        <v>1012.8</v>
      </c>
      <c r="K2270">
        <v>1012.8</v>
      </c>
      <c r="L2270">
        <v>131.19999999999999</v>
      </c>
      <c r="M2270">
        <v>131.19999999999999</v>
      </c>
      <c r="N2270">
        <v>57.4</v>
      </c>
      <c r="Q2270">
        <v>6478</v>
      </c>
      <c r="R2270">
        <v>2006</v>
      </c>
      <c r="U2270">
        <v>2006</v>
      </c>
      <c r="V2270">
        <v>14.5</v>
      </c>
      <c r="W2270">
        <v>14.5</v>
      </c>
      <c r="Z2270" t="s">
        <v>2481</v>
      </c>
      <c r="AA2270" t="s">
        <v>3527</v>
      </c>
      <c r="AC2270">
        <v>5</v>
      </c>
      <c r="AD2270">
        <v>1101989</v>
      </c>
      <c r="AE2270">
        <v>2019</v>
      </c>
    </row>
    <row r="2271" spans="1:31">
      <c r="A2271" t="s">
        <v>6729</v>
      </c>
      <c r="B2271">
        <v>81323</v>
      </c>
      <c r="C2271" t="s">
        <v>2229</v>
      </c>
      <c r="D2271">
        <v>0</v>
      </c>
      <c r="E2271">
        <v>1257745</v>
      </c>
      <c r="F2271" t="s">
        <v>2946</v>
      </c>
      <c r="G2271">
        <v>310</v>
      </c>
      <c r="H2271">
        <v>12668</v>
      </c>
      <c r="I2271">
        <v>29171</v>
      </c>
      <c r="J2271">
        <v>656.4</v>
      </c>
      <c r="K2271">
        <v>690.6</v>
      </c>
      <c r="L2271">
        <v>97.8</v>
      </c>
      <c r="M2271">
        <v>97.8</v>
      </c>
      <c r="N2271">
        <v>14.9</v>
      </c>
      <c r="Q2271">
        <v>38806</v>
      </c>
      <c r="R2271">
        <v>2005</v>
      </c>
      <c r="U2271">
        <v>2005</v>
      </c>
      <c r="V2271">
        <v>37.400001525878899</v>
      </c>
      <c r="W2271">
        <v>11</v>
      </c>
      <c r="Z2271" t="s">
        <v>2481</v>
      </c>
      <c r="AA2271" t="s">
        <v>3527</v>
      </c>
      <c r="AC2271">
        <v>5</v>
      </c>
      <c r="AD2271">
        <v>1101989</v>
      </c>
      <c r="AE2271">
        <v>2019</v>
      </c>
    </row>
    <row r="2272" spans="1:31">
      <c r="A2272" t="s">
        <v>6729</v>
      </c>
      <c r="B2272">
        <v>83426</v>
      </c>
      <c r="C2272" t="s">
        <v>5124</v>
      </c>
      <c r="D2272">
        <v>0</v>
      </c>
      <c r="E2272">
        <v>1276346</v>
      </c>
      <c r="F2272" t="s">
        <v>2946</v>
      </c>
      <c r="G2272">
        <v>310</v>
      </c>
      <c r="H2272">
        <v>12668</v>
      </c>
      <c r="I2272">
        <v>29171</v>
      </c>
      <c r="J2272">
        <v>656.4</v>
      </c>
      <c r="K2272">
        <v>690.6</v>
      </c>
      <c r="L2272">
        <v>97.8</v>
      </c>
      <c r="M2272">
        <v>97.8</v>
      </c>
      <c r="N2272">
        <v>14.9</v>
      </c>
      <c r="Q2272">
        <v>29171</v>
      </c>
      <c r="R2272">
        <v>2005</v>
      </c>
      <c r="U2272">
        <v>2005</v>
      </c>
      <c r="V2272">
        <v>37.400001525878899</v>
      </c>
      <c r="W2272">
        <v>11</v>
      </c>
      <c r="Z2272" t="s">
        <v>2481</v>
      </c>
      <c r="AA2272" t="s">
        <v>3527</v>
      </c>
      <c r="AC2272">
        <v>5</v>
      </c>
      <c r="AD2272">
        <v>1101989</v>
      </c>
      <c r="AE2272">
        <v>2019</v>
      </c>
    </row>
    <row r="2273" spans="1:31">
      <c r="A2273" t="s">
        <v>6729</v>
      </c>
      <c r="B2273">
        <v>79402</v>
      </c>
      <c r="C2273" t="s">
        <v>2025</v>
      </c>
      <c r="D2273">
        <v>0</v>
      </c>
      <c r="E2273">
        <v>1240386</v>
      </c>
      <c r="F2273" t="s">
        <v>4292</v>
      </c>
      <c r="G2273">
        <v>333</v>
      </c>
      <c r="H2273">
        <v>17912</v>
      </c>
      <c r="I2273">
        <v>15660</v>
      </c>
      <c r="J2273">
        <v>636.4</v>
      </c>
      <c r="K2273">
        <v>653.20000000000005</v>
      </c>
      <c r="L2273">
        <v>105.6</v>
      </c>
      <c r="M2273">
        <v>105.6</v>
      </c>
      <c r="N2273">
        <v>14.8</v>
      </c>
      <c r="Q2273">
        <v>56000</v>
      </c>
      <c r="R2273">
        <v>2005</v>
      </c>
      <c r="S2273" t="s">
        <v>2344</v>
      </c>
      <c r="T2273">
        <v>2013</v>
      </c>
      <c r="U2273">
        <v>2013</v>
      </c>
      <c r="V2273">
        <v>63.799999237060497</v>
      </c>
      <c r="W2273">
        <v>15.800000190734799</v>
      </c>
      <c r="X2273" t="s">
        <v>5125</v>
      </c>
      <c r="Y2273" t="s">
        <v>5126</v>
      </c>
      <c r="Z2273" t="s">
        <v>2481</v>
      </c>
      <c r="AA2273" t="s">
        <v>3527</v>
      </c>
      <c r="AC2273">
        <v>5</v>
      </c>
      <c r="AD2273">
        <v>1101989</v>
      </c>
      <c r="AE2273">
        <v>2019</v>
      </c>
    </row>
    <row r="2274" spans="1:31">
      <c r="A2274" t="s">
        <v>6729</v>
      </c>
      <c r="B2274">
        <v>79418</v>
      </c>
      <c r="C2274" t="s">
        <v>2028</v>
      </c>
      <c r="D2274">
        <v>0</v>
      </c>
      <c r="E2274">
        <v>1207300</v>
      </c>
      <c r="F2274" t="s">
        <v>4292</v>
      </c>
      <c r="G2274">
        <v>333</v>
      </c>
      <c r="H2274">
        <v>19535</v>
      </c>
      <c r="I2274">
        <v>19460</v>
      </c>
      <c r="J2274">
        <v>635.79999999999995</v>
      </c>
      <c r="K2274">
        <v>635.79999999999995</v>
      </c>
      <c r="L2274">
        <v>105.8</v>
      </c>
      <c r="M2274">
        <v>105.8</v>
      </c>
      <c r="N2274">
        <v>15.3</v>
      </c>
      <c r="Q2274">
        <v>57280</v>
      </c>
      <c r="R2274">
        <v>2007</v>
      </c>
      <c r="U2274">
        <v>2007</v>
      </c>
      <c r="V2274">
        <v>33</v>
      </c>
      <c r="W2274">
        <v>17.7000007629394</v>
      </c>
      <c r="X2274" t="s">
        <v>5127</v>
      </c>
      <c r="Y2274" t="s">
        <v>5128</v>
      </c>
      <c r="Z2274" t="s">
        <v>2481</v>
      </c>
      <c r="AA2274" t="s">
        <v>3527</v>
      </c>
      <c r="AC2274">
        <v>5</v>
      </c>
      <c r="AD2274">
        <v>1101989</v>
      </c>
      <c r="AE2274">
        <v>2019</v>
      </c>
    </row>
    <row r="2275" spans="1:31">
      <c r="A2275" t="s">
        <v>6729</v>
      </c>
      <c r="B2275">
        <v>79420</v>
      </c>
      <c r="C2275" t="s">
        <v>5129</v>
      </c>
      <c r="D2275">
        <v>0</v>
      </c>
      <c r="E2275">
        <v>1207294</v>
      </c>
      <c r="F2275" t="s">
        <v>4292</v>
      </c>
      <c r="G2275">
        <v>333</v>
      </c>
      <c r="H2275">
        <v>19535</v>
      </c>
      <c r="I2275">
        <v>19460</v>
      </c>
      <c r="J2275">
        <v>635.79999999999995</v>
      </c>
      <c r="K2275">
        <v>635.79999999999995</v>
      </c>
      <c r="L2275">
        <v>105.8</v>
      </c>
      <c r="M2275">
        <v>105.8</v>
      </c>
      <c r="N2275">
        <v>15.3</v>
      </c>
      <c r="Q2275">
        <v>57280</v>
      </c>
      <c r="R2275">
        <v>2007</v>
      </c>
      <c r="U2275">
        <v>2007</v>
      </c>
      <c r="V2275">
        <v>33</v>
      </c>
      <c r="W2275">
        <v>17.7000007629394</v>
      </c>
      <c r="X2275" t="s">
        <v>5127</v>
      </c>
      <c r="Y2275" t="s">
        <v>5128</v>
      </c>
      <c r="Z2275" t="s">
        <v>2481</v>
      </c>
      <c r="AA2275" t="s">
        <v>3527</v>
      </c>
      <c r="AC2275">
        <v>5</v>
      </c>
      <c r="AD2275">
        <v>1101989</v>
      </c>
      <c r="AE2275">
        <v>2019</v>
      </c>
    </row>
    <row r="2276" spans="1:31">
      <c r="A2276" t="s">
        <v>6729</v>
      </c>
      <c r="B2276">
        <v>78318</v>
      </c>
      <c r="C2276" t="s">
        <v>2137</v>
      </c>
      <c r="D2276">
        <v>0</v>
      </c>
      <c r="E2276">
        <v>1214343</v>
      </c>
      <c r="F2276" t="s">
        <v>2591</v>
      </c>
      <c r="G2276">
        <v>114</v>
      </c>
      <c r="H2276">
        <v>12385</v>
      </c>
      <c r="I2276">
        <v>11505</v>
      </c>
      <c r="J2276">
        <v>567.9</v>
      </c>
      <c r="K2276">
        <v>567.9</v>
      </c>
      <c r="L2276">
        <v>106.5</v>
      </c>
      <c r="M2276">
        <v>106.5</v>
      </c>
      <c r="N2276">
        <v>44.1</v>
      </c>
      <c r="Q2276">
        <v>53608</v>
      </c>
      <c r="R2276">
        <v>2002</v>
      </c>
      <c r="U2276">
        <v>2002</v>
      </c>
      <c r="V2276">
        <v>41.5</v>
      </c>
      <c r="W2276">
        <v>13.199999809265099</v>
      </c>
      <c r="Z2276" t="s">
        <v>2481</v>
      </c>
      <c r="AA2276" t="s">
        <v>3527</v>
      </c>
      <c r="AC2276">
        <v>5</v>
      </c>
      <c r="AD2276">
        <v>1101989</v>
      </c>
      <c r="AE2276">
        <v>2019</v>
      </c>
    </row>
    <row r="2277" spans="1:31">
      <c r="A2277" t="s">
        <v>6729</v>
      </c>
      <c r="B2277">
        <v>78321</v>
      </c>
      <c r="C2277" t="s">
        <v>2142</v>
      </c>
      <c r="D2277">
        <v>0</v>
      </c>
      <c r="E2277">
        <v>1235135</v>
      </c>
      <c r="F2277" t="s">
        <v>2591</v>
      </c>
      <c r="G2277">
        <v>114</v>
      </c>
      <c r="H2277">
        <v>9528</v>
      </c>
      <c r="I2277">
        <v>11060</v>
      </c>
      <c r="J2277">
        <v>565.20000000000005</v>
      </c>
      <c r="K2277">
        <v>565.20000000000005</v>
      </c>
      <c r="L2277">
        <v>105</v>
      </c>
      <c r="M2277">
        <v>105</v>
      </c>
      <c r="N2277">
        <v>41.5</v>
      </c>
      <c r="Q2277">
        <v>45187</v>
      </c>
      <c r="R2277">
        <v>2004</v>
      </c>
      <c r="U2277">
        <v>2004</v>
      </c>
      <c r="V2277">
        <v>34</v>
      </c>
      <c r="W2277">
        <v>9</v>
      </c>
      <c r="Z2277" t="s">
        <v>2481</v>
      </c>
      <c r="AA2277" t="s">
        <v>3527</v>
      </c>
      <c r="AC2277">
        <v>5</v>
      </c>
      <c r="AD2277">
        <v>1101989</v>
      </c>
      <c r="AE2277">
        <v>2019</v>
      </c>
    </row>
    <row r="2278" spans="1:31">
      <c r="A2278" t="s">
        <v>6729</v>
      </c>
      <c r="B2278">
        <v>59124</v>
      </c>
      <c r="C2278" t="s">
        <v>5130</v>
      </c>
      <c r="D2278">
        <v>0</v>
      </c>
      <c r="E2278">
        <v>272082</v>
      </c>
      <c r="F2278" t="s">
        <v>2297</v>
      </c>
      <c r="G2278">
        <v>359</v>
      </c>
      <c r="H2278">
        <v>1223</v>
      </c>
      <c r="J2278">
        <v>240</v>
      </c>
      <c r="K2278">
        <v>240.1</v>
      </c>
      <c r="L2278">
        <v>50</v>
      </c>
      <c r="M2278">
        <v>50.1</v>
      </c>
      <c r="N2278">
        <v>16</v>
      </c>
      <c r="Q2278">
        <v>2770</v>
      </c>
      <c r="R2278">
        <v>1956</v>
      </c>
      <c r="U2278">
        <v>1956</v>
      </c>
      <c r="V2278">
        <v>12.199999809265099</v>
      </c>
      <c r="W2278">
        <v>1.6000000238418499</v>
      </c>
      <c r="Z2278" t="s">
        <v>2481</v>
      </c>
      <c r="AA2278" t="s">
        <v>4850</v>
      </c>
      <c r="AC2278">
        <v>5</v>
      </c>
      <c r="AD2278">
        <v>1101036</v>
      </c>
      <c r="AE2278">
        <v>2019</v>
      </c>
    </row>
    <row r="2279" spans="1:31">
      <c r="A2279" t="s">
        <v>6729</v>
      </c>
      <c r="B2279">
        <v>1923</v>
      </c>
      <c r="C2279" t="s">
        <v>5131</v>
      </c>
      <c r="D2279">
        <v>0</v>
      </c>
      <c r="E2279">
        <v>983081</v>
      </c>
      <c r="F2279" t="s">
        <v>2334</v>
      </c>
      <c r="G2279">
        <v>359</v>
      </c>
      <c r="H2279">
        <v>5</v>
      </c>
      <c r="I2279">
        <v>1020</v>
      </c>
      <c r="J2279">
        <v>32</v>
      </c>
      <c r="K2279">
        <v>32</v>
      </c>
      <c r="L2279">
        <v>12</v>
      </c>
      <c r="M2279">
        <v>12</v>
      </c>
      <c r="N2279">
        <v>8</v>
      </c>
      <c r="P2279">
        <v>42</v>
      </c>
      <c r="R2279">
        <v>1992</v>
      </c>
      <c r="U2279">
        <v>1992</v>
      </c>
      <c r="V2279">
        <v>1.3999999761581401</v>
      </c>
      <c r="W2279">
        <v>1</v>
      </c>
      <c r="Z2279" t="s">
        <v>2594</v>
      </c>
      <c r="AA2279" t="s">
        <v>5132</v>
      </c>
      <c r="AC2279">
        <v>5</v>
      </c>
      <c r="AD2279">
        <v>3700256</v>
      </c>
      <c r="AE2279">
        <v>2019</v>
      </c>
    </row>
    <row r="2280" spans="1:31">
      <c r="A2280" t="s">
        <v>6729</v>
      </c>
      <c r="B2280">
        <v>61128</v>
      </c>
      <c r="C2280" t="s">
        <v>3896</v>
      </c>
      <c r="D2280">
        <v>0</v>
      </c>
      <c r="E2280">
        <v>1108016</v>
      </c>
      <c r="F2280" t="s">
        <v>2334</v>
      </c>
      <c r="G2280">
        <v>359</v>
      </c>
      <c r="H2280">
        <v>7</v>
      </c>
      <c r="I2280">
        <v>1020</v>
      </c>
      <c r="J2280">
        <v>32</v>
      </c>
      <c r="K2280">
        <v>32</v>
      </c>
      <c r="L2280">
        <v>12</v>
      </c>
      <c r="M2280">
        <v>12</v>
      </c>
      <c r="N2280">
        <v>8</v>
      </c>
      <c r="P2280">
        <v>42</v>
      </c>
      <c r="Q2280">
        <v>9</v>
      </c>
      <c r="R2280">
        <v>2001</v>
      </c>
      <c r="U2280">
        <v>2001</v>
      </c>
      <c r="V2280">
        <v>1.3999999761581401</v>
      </c>
      <c r="W2280">
        <v>1</v>
      </c>
      <c r="Z2280" t="s">
        <v>2594</v>
      </c>
      <c r="AC2280">
        <v>5</v>
      </c>
      <c r="AD2280">
        <v>3700256</v>
      </c>
      <c r="AE2280">
        <v>2019</v>
      </c>
    </row>
    <row r="2281" spans="1:31">
      <c r="A2281" t="s">
        <v>6729</v>
      </c>
      <c r="B2281">
        <v>49290</v>
      </c>
      <c r="C2281" t="s">
        <v>5133</v>
      </c>
      <c r="D2281">
        <v>0</v>
      </c>
      <c r="E2281">
        <v>944260</v>
      </c>
      <c r="F2281" t="s">
        <v>2334</v>
      </c>
      <c r="G2281">
        <v>359</v>
      </c>
      <c r="H2281">
        <v>7</v>
      </c>
      <c r="I2281">
        <v>1090</v>
      </c>
      <c r="J2281">
        <v>32</v>
      </c>
      <c r="K2281">
        <v>32</v>
      </c>
      <c r="L2281">
        <v>12</v>
      </c>
      <c r="M2281">
        <v>12</v>
      </c>
      <c r="Q2281">
        <v>9</v>
      </c>
      <c r="R2281">
        <v>1989</v>
      </c>
      <c r="U2281">
        <v>1989</v>
      </c>
      <c r="V2281">
        <v>4</v>
      </c>
      <c r="W2281">
        <v>1.5</v>
      </c>
      <c r="Z2281" t="s">
        <v>2594</v>
      </c>
      <c r="AC2281">
        <v>5</v>
      </c>
      <c r="AD2281">
        <v>3700256</v>
      </c>
      <c r="AE2281">
        <v>2019</v>
      </c>
    </row>
    <row r="2282" spans="1:31">
      <c r="A2282" t="s">
        <v>6729</v>
      </c>
      <c r="B2282">
        <v>68372</v>
      </c>
      <c r="C2282" t="s">
        <v>4872</v>
      </c>
      <c r="D2282">
        <v>0</v>
      </c>
      <c r="E2282">
        <v>1022445</v>
      </c>
      <c r="F2282" t="s">
        <v>2334</v>
      </c>
      <c r="G2282">
        <v>359</v>
      </c>
      <c r="H2282">
        <v>7</v>
      </c>
      <c r="I2282">
        <v>1020</v>
      </c>
      <c r="J2282">
        <v>32</v>
      </c>
      <c r="K2282">
        <v>32</v>
      </c>
      <c r="L2282">
        <v>12</v>
      </c>
      <c r="M2282">
        <v>12</v>
      </c>
      <c r="N2282">
        <v>8</v>
      </c>
      <c r="P2282">
        <v>42</v>
      </c>
      <c r="Q2282">
        <v>9</v>
      </c>
      <c r="R2282">
        <v>1985</v>
      </c>
      <c r="U2282">
        <v>1985</v>
      </c>
      <c r="V2282">
        <v>1.3999999761581401</v>
      </c>
      <c r="W2282">
        <v>1</v>
      </c>
      <c r="Z2282" t="s">
        <v>2594</v>
      </c>
      <c r="AA2282" t="s">
        <v>5132</v>
      </c>
      <c r="AC2282">
        <v>5</v>
      </c>
      <c r="AD2282">
        <v>3700256</v>
      </c>
      <c r="AE2282">
        <v>2019</v>
      </c>
    </row>
    <row r="2283" spans="1:31">
      <c r="A2283" t="s">
        <v>6729</v>
      </c>
      <c r="B2283">
        <v>47190</v>
      </c>
      <c r="C2283" t="s">
        <v>5134</v>
      </c>
      <c r="D2283">
        <v>0</v>
      </c>
      <c r="E2283">
        <v>973182</v>
      </c>
      <c r="F2283" t="s">
        <v>2493</v>
      </c>
      <c r="G2283">
        <v>351</v>
      </c>
      <c r="H2283">
        <v>31</v>
      </c>
      <c r="I2283">
        <v>720</v>
      </c>
      <c r="J2283">
        <v>56</v>
      </c>
      <c r="K2283">
        <v>56</v>
      </c>
      <c r="L2283">
        <v>16</v>
      </c>
      <c r="M2283">
        <v>16</v>
      </c>
      <c r="P2283">
        <v>88</v>
      </c>
      <c r="R2283">
        <v>1991</v>
      </c>
      <c r="U2283">
        <v>1991</v>
      </c>
      <c r="V2283">
        <v>5.5999999046325604</v>
      </c>
      <c r="W2283">
        <v>5</v>
      </c>
      <c r="Z2283" t="s">
        <v>2318</v>
      </c>
      <c r="AA2283" t="s">
        <v>5135</v>
      </c>
      <c r="AC2283">
        <v>5</v>
      </c>
      <c r="AD2283">
        <v>109827</v>
      </c>
      <c r="AE2283">
        <v>2019</v>
      </c>
    </row>
    <row r="2284" spans="1:31">
      <c r="A2284" t="s">
        <v>6729</v>
      </c>
      <c r="B2284">
        <v>1643</v>
      </c>
      <c r="C2284" t="s">
        <v>5136</v>
      </c>
      <c r="D2284">
        <v>0</v>
      </c>
      <c r="E2284">
        <v>990664</v>
      </c>
      <c r="F2284" t="s">
        <v>2288</v>
      </c>
      <c r="G2284">
        <v>329</v>
      </c>
      <c r="H2284">
        <v>86</v>
      </c>
      <c r="I2284">
        <v>804</v>
      </c>
      <c r="J2284">
        <v>127</v>
      </c>
      <c r="K2284">
        <v>130</v>
      </c>
      <c r="L2284">
        <v>36</v>
      </c>
      <c r="M2284">
        <v>36</v>
      </c>
      <c r="N2284">
        <v>32</v>
      </c>
      <c r="P2284">
        <v>221</v>
      </c>
      <c r="Q2284">
        <v>112</v>
      </c>
      <c r="R2284">
        <v>1993</v>
      </c>
      <c r="U2284">
        <v>1993</v>
      </c>
      <c r="V2284">
        <v>10</v>
      </c>
      <c r="W2284">
        <v>6</v>
      </c>
      <c r="Z2284" t="s">
        <v>2318</v>
      </c>
      <c r="AA2284" t="s">
        <v>5137</v>
      </c>
      <c r="AC2284">
        <v>5</v>
      </c>
      <c r="AD2284">
        <v>104145</v>
      </c>
      <c r="AE2284">
        <v>2019</v>
      </c>
    </row>
    <row r="2285" spans="1:31">
      <c r="A2285" t="s">
        <v>6729</v>
      </c>
      <c r="B2285">
        <v>78139</v>
      </c>
      <c r="C2285" t="s">
        <v>5138</v>
      </c>
      <c r="D2285">
        <v>0</v>
      </c>
      <c r="E2285">
        <v>1231951</v>
      </c>
      <c r="F2285" t="s">
        <v>2288</v>
      </c>
      <c r="G2285">
        <v>329</v>
      </c>
      <c r="H2285">
        <v>336</v>
      </c>
      <c r="I2285">
        <v>1710</v>
      </c>
      <c r="J2285">
        <v>142.6</v>
      </c>
      <c r="K2285">
        <v>144</v>
      </c>
      <c r="L2285">
        <v>38</v>
      </c>
      <c r="M2285">
        <v>38</v>
      </c>
      <c r="N2285">
        <v>33.5</v>
      </c>
      <c r="P2285">
        <v>250</v>
      </c>
      <c r="Q2285">
        <v>116</v>
      </c>
      <c r="R2285">
        <v>2012</v>
      </c>
      <c r="U2285">
        <v>2012</v>
      </c>
      <c r="V2285">
        <v>10</v>
      </c>
      <c r="W2285">
        <v>7</v>
      </c>
      <c r="Z2285" t="s">
        <v>2318</v>
      </c>
      <c r="AA2285" t="s">
        <v>2801</v>
      </c>
      <c r="AC2285">
        <v>5</v>
      </c>
      <c r="AD2285">
        <v>104145</v>
      </c>
      <c r="AE2285">
        <v>2019</v>
      </c>
    </row>
    <row r="2286" spans="1:31">
      <c r="A2286" t="s">
        <v>6729</v>
      </c>
      <c r="B2286">
        <v>696</v>
      </c>
      <c r="C2286" t="s">
        <v>5139</v>
      </c>
      <c r="D2286">
        <v>0</v>
      </c>
      <c r="E2286">
        <v>982982</v>
      </c>
      <c r="F2286" t="s">
        <v>2288</v>
      </c>
      <c r="G2286">
        <v>329</v>
      </c>
      <c r="H2286">
        <v>86</v>
      </c>
      <c r="I2286">
        <v>804</v>
      </c>
      <c r="J2286">
        <v>127</v>
      </c>
      <c r="K2286">
        <v>130</v>
      </c>
      <c r="L2286">
        <v>36</v>
      </c>
      <c r="M2286">
        <v>36</v>
      </c>
      <c r="N2286">
        <v>32</v>
      </c>
      <c r="P2286">
        <v>221</v>
      </c>
      <c r="Q2286">
        <v>112</v>
      </c>
      <c r="R2286">
        <v>1992</v>
      </c>
      <c r="U2286">
        <v>1992</v>
      </c>
      <c r="V2286">
        <v>10</v>
      </c>
      <c r="W2286">
        <v>6</v>
      </c>
      <c r="Z2286" t="s">
        <v>2318</v>
      </c>
      <c r="AA2286" t="s">
        <v>5140</v>
      </c>
      <c r="AB2286" t="s">
        <v>2329</v>
      </c>
      <c r="AC2286">
        <v>5</v>
      </c>
      <c r="AD2286">
        <v>104145</v>
      </c>
      <c r="AE2286">
        <v>2019</v>
      </c>
    </row>
    <row r="2287" spans="1:31">
      <c r="A2287" t="s">
        <v>6729</v>
      </c>
      <c r="B2287">
        <v>3448</v>
      </c>
      <c r="C2287" t="s">
        <v>5141</v>
      </c>
      <c r="D2287">
        <v>0</v>
      </c>
      <c r="E2287">
        <v>991931</v>
      </c>
      <c r="F2287" t="s">
        <v>2288</v>
      </c>
      <c r="G2287">
        <v>329</v>
      </c>
      <c r="H2287">
        <v>86</v>
      </c>
      <c r="I2287">
        <v>804</v>
      </c>
      <c r="J2287">
        <v>127</v>
      </c>
      <c r="K2287">
        <v>130</v>
      </c>
      <c r="L2287">
        <v>36</v>
      </c>
      <c r="M2287">
        <v>36</v>
      </c>
      <c r="N2287">
        <v>32</v>
      </c>
      <c r="P2287">
        <v>221</v>
      </c>
      <c r="Q2287">
        <v>112</v>
      </c>
      <c r="R2287">
        <v>1993</v>
      </c>
      <c r="U2287">
        <v>1993</v>
      </c>
      <c r="V2287">
        <v>10</v>
      </c>
      <c r="W2287">
        <v>6</v>
      </c>
      <c r="Z2287" t="s">
        <v>2318</v>
      </c>
      <c r="AA2287" t="s">
        <v>3141</v>
      </c>
      <c r="AB2287" t="s">
        <v>5142</v>
      </c>
      <c r="AC2287">
        <v>5</v>
      </c>
      <c r="AD2287">
        <v>104145</v>
      </c>
      <c r="AE2287">
        <v>2019</v>
      </c>
    </row>
    <row r="2288" spans="1:31">
      <c r="A2288" t="s">
        <v>6729</v>
      </c>
      <c r="B2288">
        <v>41088</v>
      </c>
      <c r="C2288" t="s">
        <v>5143</v>
      </c>
      <c r="D2288">
        <v>0</v>
      </c>
      <c r="E2288">
        <v>280585</v>
      </c>
      <c r="F2288" t="s">
        <v>2288</v>
      </c>
      <c r="G2288">
        <v>329</v>
      </c>
      <c r="H2288">
        <v>134</v>
      </c>
      <c r="I2288">
        <v>364</v>
      </c>
      <c r="J2288">
        <v>104.8</v>
      </c>
      <c r="K2288">
        <v>110</v>
      </c>
      <c r="L2288">
        <v>28</v>
      </c>
      <c r="M2288">
        <v>28.7</v>
      </c>
      <c r="N2288">
        <v>25.9</v>
      </c>
      <c r="P2288">
        <v>175</v>
      </c>
      <c r="Q2288">
        <v>54</v>
      </c>
      <c r="R2288">
        <v>1960</v>
      </c>
      <c r="U2288">
        <v>1960</v>
      </c>
      <c r="V2288">
        <v>9</v>
      </c>
      <c r="W2288">
        <v>8</v>
      </c>
      <c r="Z2288" t="s">
        <v>2318</v>
      </c>
      <c r="AA2288" t="s">
        <v>2801</v>
      </c>
      <c r="AC2288">
        <v>5</v>
      </c>
      <c r="AD2288">
        <v>104145</v>
      </c>
      <c r="AE2288">
        <v>2019</v>
      </c>
    </row>
    <row r="2289" spans="1:31">
      <c r="A2289" t="s">
        <v>6729</v>
      </c>
      <c r="B2289">
        <v>57091</v>
      </c>
      <c r="C2289" t="s">
        <v>5144</v>
      </c>
      <c r="D2289">
        <v>0</v>
      </c>
      <c r="E2289">
        <v>515310</v>
      </c>
      <c r="F2289" t="s">
        <v>2288</v>
      </c>
      <c r="G2289">
        <v>329</v>
      </c>
      <c r="H2289">
        <v>206</v>
      </c>
      <c r="I2289">
        <v>804</v>
      </c>
      <c r="J2289">
        <v>123.2</v>
      </c>
      <c r="K2289">
        <v>130</v>
      </c>
      <c r="L2289">
        <v>36</v>
      </c>
      <c r="M2289">
        <v>36</v>
      </c>
      <c r="N2289">
        <v>30</v>
      </c>
      <c r="P2289">
        <v>221</v>
      </c>
      <c r="Q2289">
        <v>108</v>
      </c>
      <c r="R2289">
        <v>1968</v>
      </c>
      <c r="U2289">
        <v>1968</v>
      </c>
      <c r="V2289">
        <v>9.8000001907348597</v>
      </c>
      <c r="W2289">
        <v>8.8000001907348597</v>
      </c>
      <c r="Z2289" t="s">
        <v>2318</v>
      </c>
      <c r="AA2289" t="s">
        <v>2801</v>
      </c>
      <c r="AC2289">
        <v>5</v>
      </c>
      <c r="AD2289">
        <v>104145</v>
      </c>
      <c r="AE2289">
        <v>2019</v>
      </c>
    </row>
    <row r="2290" spans="1:31">
      <c r="A2290" t="s">
        <v>6729</v>
      </c>
      <c r="B2290">
        <v>70362</v>
      </c>
      <c r="C2290" t="s">
        <v>5145</v>
      </c>
      <c r="D2290">
        <v>0</v>
      </c>
      <c r="E2290">
        <v>914647</v>
      </c>
      <c r="F2290" t="s">
        <v>2288</v>
      </c>
      <c r="G2290">
        <v>329</v>
      </c>
      <c r="H2290">
        <v>67</v>
      </c>
      <c r="I2290">
        <v>1200</v>
      </c>
      <c r="J2290">
        <v>152.80000000000001</v>
      </c>
      <c r="K2290">
        <v>166.5</v>
      </c>
      <c r="L2290">
        <v>40</v>
      </c>
      <c r="M2290">
        <v>40</v>
      </c>
      <c r="N2290">
        <v>34.5</v>
      </c>
      <c r="P2290">
        <v>226</v>
      </c>
      <c r="Q2290">
        <v>179</v>
      </c>
      <c r="R2290">
        <v>1987</v>
      </c>
      <c r="U2290">
        <v>1987</v>
      </c>
      <c r="V2290">
        <v>9.8000001907348597</v>
      </c>
      <c r="W2290">
        <v>8.8000001907348597</v>
      </c>
      <c r="Z2290" t="s">
        <v>2318</v>
      </c>
      <c r="AA2290" t="s">
        <v>5146</v>
      </c>
      <c r="AC2290">
        <v>5</v>
      </c>
      <c r="AD2290">
        <v>104145</v>
      </c>
      <c r="AE2290">
        <v>2019</v>
      </c>
    </row>
    <row r="2291" spans="1:31">
      <c r="A2291" t="s">
        <v>6729</v>
      </c>
      <c r="B2291">
        <v>33539</v>
      </c>
      <c r="C2291" t="s">
        <v>5147</v>
      </c>
      <c r="D2291">
        <v>0</v>
      </c>
      <c r="F2291" t="s">
        <v>2288</v>
      </c>
      <c r="G2291">
        <v>329</v>
      </c>
      <c r="H2291">
        <v>33</v>
      </c>
      <c r="I2291">
        <v>40</v>
      </c>
      <c r="J2291">
        <v>60</v>
      </c>
      <c r="K2291">
        <v>80</v>
      </c>
      <c r="L2291">
        <v>17</v>
      </c>
      <c r="M2291">
        <v>17</v>
      </c>
      <c r="N2291">
        <v>13.6</v>
      </c>
      <c r="P2291">
        <v>15</v>
      </c>
      <c r="Q2291">
        <v>8</v>
      </c>
      <c r="R2291">
        <v>1989</v>
      </c>
      <c r="U2291">
        <v>1989</v>
      </c>
      <c r="V2291">
        <v>2</v>
      </c>
      <c r="W2291">
        <v>1.6000000238418499</v>
      </c>
      <c r="Z2291" t="s">
        <v>2912</v>
      </c>
      <c r="AA2291" t="s">
        <v>5148</v>
      </c>
      <c r="AB2291" t="s">
        <v>5149</v>
      </c>
      <c r="AC2291">
        <v>4</v>
      </c>
      <c r="AD2291">
        <v>1802282</v>
      </c>
      <c r="AE2291">
        <v>2019</v>
      </c>
    </row>
    <row r="2292" spans="1:31">
      <c r="A2292" t="s">
        <v>6729</v>
      </c>
      <c r="B2292">
        <v>33540</v>
      </c>
      <c r="C2292" t="s">
        <v>5150</v>
      </c>
      <c r="D2292">
        <v>0</v>
      </c>
      <c r="F2292" t="s">
        <v>2288</v>
      </c>
      <c r="G2292">
        <v>329</v>
      </c>
      <c r="H2292">
        <v>33</v>
      </c>
      <c r="I2292">
        <v>40</v>
      </c>
      <c r="J2292">
        <v>60</v>
      </c>
      <c r="K2292">
        <v>80</v>
      </c>
      <c r="L2292">
        <v>17</v>
      </c>
      <c r="M2292">
        <v>17</v>
      </c>
      <c r="N2292">
        <v>13.6</v>
      </c>
      <c r="P2292">
        <v>15</v>
      </c>
      <c r="Q2292">
        <v>8</v>
      </c>
      <c r="R2292">
        <v>1975</v>
      </c>
      <c r="U2292">
        <v>1975</v>
      </c>
      <c r="V2292">
        <v>2</v>
      </c>
      <c r="W2292">
        <v>1.6000000238418499</v>
      </c>
      <c r="Z2292" t="s">
        <v>2912</v>
      </c>
      <c r="AA2292" t="s">
        <v>5148</v>
      </c>
      <c r="AB2292" t="s">
        <v>5149</v>
      </c>
      <c r="AC2292">
        <v>4</v>
      </c>
      <c r="AD2292">
        <v>1802282</v>
      </c>
      <c r="AE2292">
        <v>2019</v>
      </c>
    </row>
    <row r="2293" spans="1:31">
      <c r="A2293" t="s">
        <v>6729</v>
      </c>
      <c r="B2293">
        <v>28931</v>
      </c>
      <c r="C2293" t="s">
        <v>5151</v>
      </c>
      <c r="D2293">
        <v>0</v>
      </c>
      <c r="E2293">
        <v>292688</v>
      </c>
      <c r="F2293" t="s">
        <v>2297</v>
      </c>
      <c r="G2293">
        <v>359</v>
      </c>
      <c r="H2293">
        <v>33</v>
      </c>
      <c r="I2293">
        <v>700</v>
      </c>
      <c r="J2293">
        <v>61.9</v>
      </c>
      <c r="K2293">
        <v>64.900000000000006</v>
      </c>
      <c r="L2293">
        <v>17.399999999999999</v>
      </c>
      <c r="M2293">
        <v>17.399999999999999</v>
      </c>
      <c r="N2293">
        <v>17.600000000000001</v>
      </c>
      <c r="P2293">
        <v>118</v>
      </c>
      <c r="R2293">
        <v>1963</v>
      </c>
      <c r="U2293">
        <v>1963</v>
      </c>
      <c r="V2293">
        <v>5.5</v>
      </c>
      <c r="W2293">
        <v>5</v>
      </c>
      <c r="Z2293" t="s">
        <v>2792</v>
      </c>
      <c r="AA2293" t="s">
        <v>5152</v>
      </c>
      <c r="AC2293">
        <v>3</v>
      </c>
      <c r="AD2293">
        <v>2340089</v>
      </c>
      <c r="AE2293">
        <v>2019</v>
      </c>
    </row>
    <row r="2294" spans="1:31">
      <c r="A2294" t="s">
        <v>6729</v>
      </c>
      <c r="B2294">
        <v>84923</v>
      </c>
      <c r="C2294" t="s">
        <v>5153</v>
      </c>
      <c r="D2294">
        <v>0</v>
      </c>
      <c r="E2294">
        <v>250173</v>
      </c>
      <c r="F2294" t="s">
        <v>2386</v>
      </c>
      <c r="G2294">
        <v>335</v>
      </c>
      <c r="H2294">
        <v>34</v>
      </c>
      <c r="I2294">
        <v>350</v>
      </c>
      <c r="J2294">
        <v>52</v>
      </c>
      <c r="K2294">
        <v>52</v>
      </c>
      <c r="L2294">
        <v>14</v>
      </c>
      <c r="M2294">
        <v>14</v>
      </c>
      <c r="N2294">
        <v>12</v>
      </c>
      <c r="P2294">
        <v>58</v>
      </c>
      <c r="Q2294">
        <v>15</v>
      </c>
      <c r="R2294">
        <v>1946</v>
      </c>
      <c r="U2294">
        <v>1946</v>
      </c>
      <c r="V2294">
        <v>5</v>
      </c>
      <c r="W2294">
        <v>4</v>
      </c>
      <c r="Z2294" t="s">
        <v>2792</v>
      </c>
      <c r="AA2294" t="s">
        <v>5152</v>
      </c>
      <c r="AC2294">
        <v>3</v>
      </c>
      <c r="AD2294">
        <v>2340089</v>
      </c>
      <c r="AE2294">
        <v>2019</v>
      </c>
    </row>
    <row r="2295" spans="1:31">
      <c r="A2295" t="s">
        <v>6729</v>
      </c>
      <c r="B2295">
        <v>71156</v>
      </c>
      <c r="C2295" t="s">
        <v>5154</v>
      </c>
      <c r="D2295">
        <v>0</v>
      </c>
      <c r="E2295">
        <v>589281</v>
      </c>
      <c r="F2295" t="s">
        <v>2343</v>
      </c>
      <c r="G2295">
        <v>422</v>
      </c>
      <c r="H2295">
        <v>17</v>
      </c>
      <c r="I2295">
        <v>600</v>
      </c>
      <c r="J2295">
        <v>40</v>
      </c>
      <c r="K2295">
        <v>40</v>
      </c>
      <c r="L2295">
        <v>14</v>
      </c>
      <c r="M2295">
        <v>14</v>
      </c>
      <c r="N2295">
        <v>10</v>
      </c>
      <c r="R2295">
        <v>1978</v>
      </c>
      <c r="U2295">
        <v>1978</v>
      </c>
      <c r="V2295">
        <v>6.5</v>
      </c>
      <c r="W2295">
        <v>6.5</v>
      </c>
      <c r="Z2295" t="s">
        <v>2298</v>
      </c>
      <c r="AA2295" t="s">
        <v>2581</v>
      </c>
      <c r="AC2295">
        <v>5</v>
      </c>
      <c r="AD2295">
        <v>1599358</v>
      </c>
      <c r="AE2295">
        <v>2019</v>
      </c>
    </row>
    <row r="2296" spans="1:31">
      <c r="A2296" t="s">
        <v>6729</v>
      </c>
      <c r="B2296">
        <v>85050</v>
      </c>
      <c r="C2296" t="s">
        <v>2762</v>
      </c>
      <c r="D2296">
        <v>0</v>
      </c>
      <c r="E2296">
        <v>582900</v>
      </c>
      <c r="F2296" t="s">
        <v>2292</v>
      </c>
      <c r="G2296">
        <v>422</v>
      </c>
      <c r="H2296">
        <v>19</v>
      </c>
      <c r="I2296">
        <v>330</v>
      </c>
      <c r="J2296">
        <v>41.7</v>
      </c>
      <c r="K2296">
        <v>41.7</v>
      </c>
      <c r="L2296">
        <v>13</v>
      </c>
      <c r="M2296">
        <v>13</v>
      </c>
      <c r="N2296">
        <v>18</v>
      </c>
      <c r="R2296">
        <v>1977</v>
      </c>
      <c r="U2296">
        <v>1977</v>
      </c>
      <c r="V2296">
        <v>5.5</v>
      </c>
      <c r="W2296">
        <v>5.5</v>
      </c>
      <c r="Z2296" t="s">
        <v>2298</v>
      </c>
      <c r="AA2296" t="s">
        <v>2581</v>
      </c>
      <c r="AC2296">
        <v>5</v>
      </c>
      <c r="AD2296">
        <v>1599358</v>
      </c>
      <c r="AE2296">
        <v>2019</v>
      </c>
    </row>
    <row r="2297" spans="1:31">
      <c r="A2297" t="s">
        <v>6729</v>
      </c>
      <c r="B2297">
        <v>54449</v>
      </c>
      <c r="C2297" t="s">
        <v>5155</v>
      </c>
      <c r="D2297">
        <v>102</v>
      </c>
      <c r="E2297">
        <v>548429</v>
      </c>
      <c r="F2297" t="s">
        <v>2343</v>
      </c>
      <c r="G2297">
        <v>422</v>
      </c>
      <c r="H2297">
        <v>14</v>
      </c>
      <c r="I2297">
        <v>640</v>
      </c>
      <c r="J2297">
        <v>40.1</v>
      </c>
      <c r="K2297">
        <v>42</v>
      </c>
      <c r="L2297">
        <v>14</v>
      </c>
      <c r="M2297">
        <v>14.2</v>
      </c>
      <c r="N2297">
        <v>20</v>
      </c>
      <c r="R2297">
        <v>1973</v>
      </c>
      <c r="U2297">
        <v>1973</v>
      </c>
      <c r="V2297">
        <v>5.9000000953674299</v>
      </c>
      <c r="W2297">
        <v>4</v>
      </c>
      <c r="Z2297" t="s">
        <v>2298</v>
      </c>
      <c r="AA2297" t="s">
        <v>2581</v>
      </c>
      <c r="AC2297">
        <v>5</v>
      </c>
      <c r="AD2297">
        <v>1599358</v>
      </c>
      <c r="AE2297">
        <v>2019</v>
      </c>
    </row>
    <row r="2298" spans="1:31">
      <c r="A2298" t="s">
        <v>6729</v>
      </c>
      <c r="B2298">
        <v>57780</v>
      </c>
      <c r="C2298" t="s">
        <v>5156</v>
      </c>
      <c r="D2298">
        <v>0</v>
      </c>
      <c r="E2298">
        <v>656965</v>
      </c>
      <c r="F2298" t="s">
        <v>2297</v>
      </c>
      <c r="G2298">
        <v>359</v>
      </c>
      <c r="H2298">
        <v>66</v>
      </c>
      <c r="J2298">
        <v>75</v>
      </c>
      <c r="K2298">
        <v>75</v>
      </c>
      <c r="L2298">
        <v>21</v>
      </c>
      <c r="M2298">
        <v>21</v>
      </c>
      <c r="Q2298">
        <v>66</v>
      </c>
      <c r="R2298">
        <v>1966</v>
      </c>
      <c r="U2298">
        <v>1966</v>
      </c>
      <c r="V2298">
        <v>10</v>
      </c>
      <c r="W2298">
        <v>3</v>
      </c>
      <c r="Z2298" t="s">
        <v>2298</v>
      </c>
      <c r="AA2298" t="s">
        <v>2581</v>
      </c>
      <c r="AC2298">
        <v>5</v>
      </c>
      <c r="AD2298">
        <v>1599358</v>
      </c>
      <c r="AE2298">
        <v>2019</v>
      </c>
    </row>
    <row r="2299" spans="1:31">
      <c r="A2299" t="s">
        <v>6729</v>
      </c>
      <c r="B2299">
        <v>58171</v>
      </c>
      <c r="C2299" t="s">
        <v>5157</v>
      </c>
      <c r="D2299">
        <v>0</v>
      </c>
      <c r="E2299">
        <v>1073113</v>
      </c>
      <c r="F2299" t="s">
        <v>2297</v>
      </c>
      <c r="G2299">
        <v>359</v>
      </c>
      <c r="H2299">
        <v>508</v>
      </c>
      <c r="J2299">
        <v>211.2</v>
      </c>
      <c r="K2299">
        <v>211.2</v>
      </c>
      <c r="L2299">
        <v>52</v>
      </c>
      <c r="M2299">
        <v>52</v>
      </c>
      <c r="Q2299">
        <v>1694</v>
      </c>
      <c r="R2299">
        <v>1997</v>
      </c>
      <c r="U2299">
        <v>1997</v>
      </c>
      <c r="V2299">
        <v>14</v>
      </c>
      <c r="W2299">
        <v>14</v>
      </c>
      <c r="Z2299" t="s">
        <v>2298</v>
      </c>
      <c r="AA2299" t="s">
        <v>2581</v>
      </c>
      <c r="AC2299">
        <v>5</v>
      </c>
      <c r="AD2299">
        <v>1599358</v>
      </c>
      <c r="AE2299">
        <v>2019</v>
      </c>
    </row>
    <row r="2300" spans="1:31">
      <c r="A2300" t="s">
        <v>6729</v>
      </c>
      <c r="B2300">
        <v>49287</v>
      </c>
      <c r="C2300" t="s">
        <v>5158</v>
      </c>
      <c r="D2300">
        <v>0</v>
      </c>
      <c r="E2300">
        <v>1131954</v>
      </c>
      <c r="F2300" t="s">
        <v>2292</v>
      </c>
      <c r="G2300">
        <v>422</v>
      </c>
      <c r="H2300">
        <v>656</v>
      </c>
      <c r="I2300">
        <v>2040</v>
      </c>
      <c r="J2300">
        <v>120</v>
      </c>
      <c r="K2300">
        <v>120</v>
      </c>
      <c r="L2300">
        <v>60</v>
      </c>
      <c r="M2300">
        <v>60</v>
      </c>
      <c r="Q2300">
        <v>1812</v>
      </c>
      <c r="R2300">
        <v>1944</v>
      </c>
      <c r="U2300">
        <v>1944</v>
      </c>
      <c r="V2300">
        <v>12</v>
      </c>
      <c r="W2300">
        <v>3</v>
      </c>
      <c r="Z2300" t="s">
        <v>2545</v>
      </c>
      <c r="AC2300">
        <v>5</v>
      </c>
      <c r="AD2300">
        <v>3607946</v>
      </c>
      <c r="AE2300">
        <v>2019</v>
      </c>
    </row>
    <row r="2301" spans="1:31">
      <c r="A2301" t="s">
        <v>6729</v>
      </c>
      <c r="B2301">
        <v>49288</v>
      </c>
      <c r="C2301" t="s">
        <v>5159</v>
      </c>
      <c r="D2301">
        <v>0</v>
      </c>
      <c r="E2301">
        <v>1076617</v>
      </c>
      <c r="F2301" t="s">
        <v>2292</v>
      </c>
      <c r="G2301">
        <v>422</v>
      </c>
      <c r="H2301">
        <v>906</v>
      </c>
      <c r="I2301">
        <v>4200</v>
      </c>
      <c r="J2301">
        <v>254.9</v>
      </c>
      <c r="K2301">
        <v>254.9</v>
      </c>
      <c r="L2301">
        <v>78</v>
      </c>
      <c r="M2301">
        <v>78</v>
      </c>
      <c r="Q2301">
        <v>3021</v>
      </c>
      <c r="R2301">
        <v>1997</v>
      </c>
      <c r="U2301">
        <v>1997</v>
      </c>
      <c r="V2301">
        <v>12</v>
      </c>
      <c r="W2301">
        <v>3</v>
      </c>
      <c r="Z2301" t="s">
        <v>2545</v>
      </c>
      <c r="AC2301">
        <v>5</v>
      </c>
      <c r="AD2301">
        <v>3607946</v>
      </c>
      <c r="AE2301">
        <v>2019</v>
      </c>
    </row>
    <row r="2302" spans="1:31">
      <c r="A2302" t="s">
        <v>6729</v>
      </c>
      <c r="B2302">
        <v>69901</v>
      </c>
      <c r="C2302" t="s">
        <v>5160</v>
      </c>
      <c r="D2302">
        <v>0</v>
      </c>
      <c r="E2302">
        <v>265851</v>
      </c>
      <c r="F2302" t="s">
        <v>2297</v>
      </c>
      <c r="G2302">
        <v>359</v>
      </c>
      <c r="H2302">
        <v>62</v>
      </c>
      <c r="I2302">
        <v>560</v>
      </c>
      <c r="J2302">
        <v>152</v>
      </c>
      <c r="K2302">
        <v>152</v>
      </c>
      <c r="L2302">
        <v>34.9</v>
      </c>
      <c r="M2302">
        <v>34.9</v>
      </c>
      <c r="N2302">
        <v>56</v>
      </c>
      <c r="P2302">
        <v>700</v>
      </c>
      <c r="R2302">
        <v>1944</v>
      </c>
      <c r="U2302">
        <v>1944</v>
      </c>
      <c r="V2302">
        <v>7</v>
      </c>
      <c r="W2302">
        <v>6</v>
      </c>
      <c r="Z2302" t="s">
        <v>2402</v>
      </c>
      <c r="AC2302">
        <v>5</v>
      </c>
      <c r="AD2302">
        <v>306842</v>
      </c>
      <c r="AE2302">
        <v>2019</v>
      </c>
    </row>
    <row r="2303" spans="1:31">
      <c r="A2303" t="s">
        <v>6729</v>
      </c>
      <c r="B2303">
        <v>1523</v>
      </c>
      <c r="C2303" t="s">
        <v>2934</v>
      </c>
      <c r="D2303">
        <v>0</v>
      </c>
      <c r="E2303">
        <v>292461</v>
      </c>
      <c r="F2303" t="s">
        <v>2297</v>
      </c>
      <c r="G2303">
        <v>359</v>
      </c>
      <c r="H2303">
        <v>64</v>
      </c>
      <c r="I2303">
        <v>250</v>
      </c>
      <c r="J2303">
        <v>64.7</v>
      </c>
      <c r="K2303">
        <v>64.7</v>
      </c>
      <c r="L2303">
        <v>26.9</v>
      </c>
      <c r="M2303">
        <v>26.9</v>
      </c>
      <c r="N2303">
        <v>30</v>
      </c>
      <c r="P2303">
        <v>265</v>
      </c>
      <c r="Q2303">
        <v>3</v>
      </c>
      <c r="R2303">
        <v>1963</v>
      </c>
      <c r="U2303">
        <v>1963</v>
      </c>
      <c r="V2303">
        <v>7.6999998092651296</v>
      </c>
      <c r="W2303">
        <v>2</v>
      </c>
      <c r="Z2303" t="s">
        <v>2402</v>
      </c>
      <c r="AA2303" t="s">
        <v>5161</v>
      </c>
      <c r="AB2303" t="s">
        <v>2712</v>
      </c>
      <c r="AC2303">
        <v>5</v>
      </c>
      <c r="AD2303">
        <v>306842</v>
      </c>
      <c r="AE2303">
        <v>2019</v>
      </c>
    </row>
    <row r="2304" spans="1:31">
      <c r="A2304" t="s">
        <v>6729</v>
      </c>
      <c r="B2304">
        <v>47438</v>
      </c>
      <c r="C2304" t="s">
        <v>5162</v>
      </c>
      <c r="D2304">
        <v>0</v>
      </c>
      <c r="E2304">
        <v>1179966</v>
      </c>
      <c r="F2304" t="s">
        <v>2297</v>
      </c>
      <c r="G2304">
        <v>359</v>
      </c>
      <c r="H2304">
        <v>83</v>
      </c>
      <c r="I2304">
        <v>600</v>
      </c>
      <c r="J2304">
        <v>82.2</v>
      </c>
      <c r="K2304">
        <v>96</v>
      </c>
      <c r="L2304">
        <v>20</v>
      </c>
      <c r="M2304">
        <v>20</v>
      </c>
      <c r="N2304">
        <v>30</v>
      </c>
      <c r="P2304">
        <v>149</v>
      </c>
      <c r="R2304">
        <v>2005</v>
      </c>
      <c r="U2304">
        <v>2005</v>
      </c>
      <c r="V2304">
        <v>6.5</v>
      </c>
      <c r="W2304">
        <v>6</v>
      </c>
      <c r="Z2304" t="s">
        <v>2298</v>
      </c>
      <c r="AA2304" t="s">
        <v>3110</v>
      </c>
      <c r="AC2304">
        <v>5</v>
      </c>
      <c r="AD2304">
        <v>1507543</v>
      </c>
      <c r="AE2304">
        <v>2019</v>
      </c>
    </row>
    <row r="2305" spans="1:31">
      <c r="A2305" t="s">
        <v>6729</v>
      </c>
      <c r="B2305">
        <v>75319</v>
      </c>
      <c r="C2305" t="s">
        <v>2950</v>
      </c>
      <c r="D2305">
        <v>0</v>
      </c>
      <c r="E2305">
        <v>924764</v>
      </c>
      <c r="F2305" t="s">
        <v>2378</v>
      </c>
      <c r="G2305">
        <v>359</v>
      </c>
      <c r="H2305">
        <v>52</v>
      </c>
      <c r="I2305">
        <v>1200</v>
      </c>
      <c r="J2305">
        <v>72</v>
      </c>
      <c r="K2305">
        <v>82</v>
      </c>
      <c r="L2305">
        <v>21</v>
      </c>
      <c r="M2305">
        <v>21</v>
      </c>
      <c r="N2305">
        <v>30</v>
      </c>
      <c r="P2305">
        <v>128</v>
      </c>
      <c r="R2305">
        <v>1988</v>
      </c>
      <c r="U2305">
        <v>1988</v>
      </c>
      <c r="V2305">
        <v>5.5</v>
      </c>
      <c r="W2305">
        <v>5</v>
      </c>
      <c r="Z2305" t="s">
        <v>2298</v>
      </c>
      <c r="AA2305" t="s">
        <v>4833</v>
      </c>
      <c r="AC2305">
        <v>5</v>
      </c>
      <c r="AD2305">
        <v>1504550</v>
      </c>
      <c r="AE2305">
        <v>2019</v>
      </c>
    </row>
    <row r="2306" spans="1:31">
      <c r="A2306" t="s">
        <v>6729</v>
      </c>
      <c r="B2306">
        <v>33511</v>
      </c>
      <c r="C2306" t="s">
        <v>5163</v>
      </c>
      <c r="D2306">
        <v>0</v>
      </c>
      <c r="E2306">
        <v>526087</v>
      </c>
      <c r="F2306" t="s">
        <v>2343</v>
      </c>
      <c r="G2306">
        <v>422</v>
      </c>
      <c r="H2306">
        <v>40</v>
      </c>
      <c r="I2306">
        <v>1050</v>
      </c>
      <c r="J2306">
        <v>60.2</v>
      </c>
      <c r="K2306">
        <v>65</v>
      </c>
      <c r="L2306">
        <v>16.600000000000001</v>
      </c>
      <c r="M2306">
        <v>16.600000000000001</v>
      </c>
      <c r="N2306">
        <v>23</v>
      </c>
      <c r="P2306">
        <v>49</v>
      </c>
      <c r="Q2306">
        <v>8</v>
      </c>
      <c r="R2306">
        <v>1970</v>
      </c>
      <c r="U2306">
        <v>1970</v>
      </c>
      <c r="V2306">
        <v>4</v>
      </c>
      <c r="W2306">
        <v>3.5</v>
      </c>
      <c r="Z2306" t="s">
        <v>2303</v>
      </c>
      <c r="AA2306" t="s">
        <v>3971</v>
      </c>
      <c r="AC2306">
        <v>5</v>
      </c>
      <c r="AD2306">
        <v>3900013</v>
      </c>
      <c r="AE2306">
        <v>2019</v>
      </c>
    </row>
    <row r="2307" spans="1:31">
      <c r="A2307" t="s">
        <v>6729</v>
      </c>
      <c r="B2307">
        <v>82541</v>
      </c>
      <c r="C2307" t="s">
        <v>5164</v>
      </c>
      <c r="D2307">
        <v>0</v>
      </c>
      <c r="E2307">
        <v>1147419</v>
      </c>
      <c r="F2307" t="s">
        <v>2343</v>
      </c>
      <c r="G2307">
        <v>422</v>
      </c>
      <c r="H2307">
        <v>26</v>
      </c>
      <c r="I2307">
        <v>810</v>
      </c>
      <c r="J2307">
        <v>47.4</v>
      </c>
      <c r="K2307">
        <v>47.4</v>
      </c>
      <c r="L2307">
        <v>15.1</v>
      </c>
      <c r="M2307">
        <v>15.1</v>
      </c>
      <c r="P2307">
        <v>23</v>
      </c>
      <c r="R2307">
        <v>2003</v>
      </c>
      <c r="U2307">
        <v>2003</v>
      </c>
      <c r="V2307">
        <v>7.8000001907348597</v>
      </c>
      <c r="W2307">
        <v>7.8000001907348597</v>
      </c>
      <c r="Z2307" t="s">
        <v>2303</v>
      </c>
      <c r="AA2307" t="s">
        <v>3532</v>
      </c>
      <c r="AC2307">
        <v>4</v>
      </c>
      <c r="AD2307">
        <v>3900013</v>
      </c>
      <c r="AE2307">
        <v>2019</v>
      </c>
    </row>
    <row r="2308" spans="1:31">
      <c r="A2308" t="s">
        <v>6729</v>
      </c>
      <c r="B2308">
        <v>61101</v>
      </c>
      <c r="C2308" t="s">
        <v>5165</v>
      </c>
      <c r="D2308">
        <v>0</v>
      </c>
      <c r="E2308">
        <v>593428</v>
      </c>
      <c r="F2308" t="s">
        <v>2292</v>
      </c>
      <c r="G2308">
        <v>422</v>
      </c>
      <c r="H2308">
        <v>39</v>
      </c>
      <c r="I2308">
        <v>1050</v>
      </c>
      <c r="J2308">
        <v>61</v>
      </c>
      <c r="K2308">
        <v>65</v>
      </c>
      <c r="L2308">
        <v>17</v>
      </c>
      <c r="M2308">
        <v>17</v>
      </c>
      <c r="N2308">
        <v>22</v>
      </c>
      <c r="P2308">
        <v>17</v>
      </c>
      <c r="Q2308">
        <v>10</v>
      </c>
      <c r="R2308">
        <v>1978</v>
      </c>
      <c r="U2308">
        <v>1978</v>
      </c>
      <c r="V2308">
        <v>4.5</v>
      </c>
      <c r="W2308">
        <v>4</v>
      </c>
      <c r="Z2308" t="s">
        <v>2303</v>
      </c>
      <c r="AA2308" t="s">
        <v>2623</v>
      </c>
      <c r="AB2308" t="s">
        <v>2323</v>
      </c>
      <c r="AC2308">
        <v>5</v>
      </c>
      <c r="AD2308">
        <v>3900013</v>
      </c>
      <c r="AE2308">
        <v>2019</v>
      </c>
    </row>
    <row r="2309" spans="1:31">
      <c r="A2309" t="s">
        <v>6729</v>
      </c>
      <c r="B2309">
        <v>40221</v>
      </c>
      <c r="C2309" t="s">
        <v>5166</v>
      </c>
      <c r="D2309">
        <v>0</v>
      </c>
      <c r="E2309">
        <v>1121755</v>
      </c>
      <c r="F2309" t="s">
        <v>2292</v>
      </c>
      <c r="G2309">
        <v>422</v>
      </c>
      <c r="H2309">
        <v>34</v>
      </c>
      <c r="I2309">
        <v>700</v>
      </c>
      <c r="J2309">
        <v>50</v>
      </c>
      <c r="K2309">
        <v>50</v>
      </c>
      <c r="L2309">
        <v>14.7</v>
      </c>
      <c r="M2309">
        <v>15</v>
      </c>
      <c r="N2309">
        <v>24</v>
      </c>
      <c r="P2309">
        <v>6</v>
      </c>
      <c r="Q2309">
        <v>10</v>
      </c>
      <c r="R2309">
        <v>1978</v>
      </c>
      <c r="U2309">
        <v>1978</v>
      </c>
      <c r="V2309">
        <v>3.5</v>
      </c>
      <c r="W2309">
        <v>3</v>
      </c>
      <c r="Z2309" t="s">
        <v>2303</v>
      </c>
      <c r="AA2309" t="s">
        <v>3971</v>
      </c>
      <c r="AC2309">
        <v>5</v>
      </c>
      <c r="AD2309">
        <v>3900013</v>
      </c>
      <c r="AE2309">
        <v>2019</v>
      </c>
    </row>
    <row r="2310" spans="1:31">
      <c r="A2310" t="s">
        <v>6729</v>
      </c>
      <c r="B2310">
        <v>67690</v>
      </c>
      <c r="C2310" t="s">
        <v>5167</v>
      </c>
      <c r="D2310">
        <v>0</v>
      </c>
      <c r="E2310">
        <v>526299</v>
      </c>
      <c r="F2310" t="s">
        <v>2343</v>
      </c>
      <c r="G2310">
        <v>422</v>
      </c>
      <c r="H2310">
        <v>39</v>
      </c>
      <c r="I2310">
        <v>1050</v>
      </c>
      <c r="J2310">
        <v>61.5</v>
      </c>
      <c r="K2310">
        <v>65</v>
      </c>
      <c r="L2310">
        <v>16</v>
      </c>
      <c r="M2310">
        <v>16</v>
      </c>
      <c r="N2310">
        <v>22</v>
      </c>
      <c r="P2310">
        <v>49</v>
      </c>
      <c r="Q2310">
        <v>8</v>
      </c>
      <c r="R2310">
        <v>1970</v>
      </c>
      <c r="U2310">
        <v>1970</v>
      </c>
      <c r="V2310">
        <v>4</v>
      </c>
      <c r="W2310">
        <v>3</v>
      </c>
      <c r="Z2310" t="s">
        <v>2303</v>
      </c>
      <c r="AA2310" t="s">
        <v>3971</v>
      </c>
      <c r="AC2310">
        <v>5</v>
      </c>
      <c r="AD2310">
        <v>3900013</v>
      </c>
      <c r="AE2310">
        <v>2019</v>
      </c>
    </row>
    <row r="2311" spans="1:31">
      <c r="A2311" t="s">
        <v>6729</v>
      </c>
      <c r="B2311">
        <v>71766</v>
      </c>
      <c r="C2311" t="s">
        <v>5168</v>
      </c>
      <c r="D2311">
        <v>0</v>
      </c>
      <c r="E2311">
        <v>611414</v>
      </c>
      <c r="F2311" t="s">
        <v>2292</v>
      </c>
      <c r="G2311">
        <v>422</v>
      </c>
      <c r="H2311">
        <v>62</v>
      </c>
      <c r="I2311">
        <v>1540</v>
      </c>
      <c r="J2311">
        <v>91.3</v>
      </c>
      <c r="K2311">
        <v>95</v>
      </c>
      <c r="L2311">
        <v>19.600000000000001</v>
      </c>
      <c r="M2311">
        <v>19.600000000000001</v>
      </c>
      <c r="N2311">
        <v>25</v>
      </c>
      <c r="P2311">
        <v>54</v>
      </c>
      <c r="Q2311">
        <v>26</v>
      </c>
      <c r="R2311">
        <v>1979</v>
      </c>
      <c r="U2311">
        <v>1979</v>
      </c>
      <c r="V2311">
        <v>5</v>
      </c>
      <c r="W2311">
        <v>3</v>
      </c>
      <c r="Z2311" t="s">
        <v>2303</v>
      </c>
      <c r="AA2311" t="s">
        <v>2623</v>
      </c>
      <c r="AB2311" t="s">
        <v>2323</v>
      </c>
      <c r="AC2311">
        <v>5</v>
      </c>
      <c r="AD2311">
        <v>3900013</v>
      </c>
      <c r="AE2311">
        <v>2019</v>
      </c>
    </row>
    <row r="2312" spans="1:31">
      <c r="A2312" t="s">
        <v>6729</v>
      </c>
      <c r="B2312">
        <v>49241</v>
      </c>
      <c r="C2312" t="s">
        <v>5169</v>
      </c>
      <c r="D2312">
        <v>0</v>
      </c>
      <c r="E2312">
        <v>1065496</v>
      </c>
      <c r="F2312" t="s">
        <v>2292</v>
      </c>
      <c r="G2312">
        <v>422</v>
      </c>
      <c r="H2312">
        <v>57</v>
      </c>
      <c r="I2312">
        <v>1170</v>
      </c>
      <c r="J2312">
        <v>64.8</v>
      </c>
      <c r="K2312">
        <v>64.8</v>
      </c>
      <c r="L2312">
        <v>18.3</v>
      </c>
      <c r="M2312">
        <v>18.3</v>
      </c>
      <c r="N2312">
        <v>25</v>
      </c>
      <c r="P2312">
        <v>25</v>
      </c>
      <c r="Q2312">
        <v>5</v>
      </c>
      <c r="R2312">
        <v>1998</v>
      </c>
      <c r="U2312">
        <v>1998</v>
      </c>
      <c r="V2312">
        <v>9</v>
      </c>
      <c r="W2312">
        <v>4</v>
      </c>
      <c r="Z2312" t="s">
        <v>2303</v>
      </c>
      <c r="AA2312" t="s">
        <v>2335</v>
      </c>
      <c r="AC2312">
        <v>5</v>
      </c>
      <c r="AD2312">
        <v>3900013</v>
      </c>
      <c r="AE2312">
        <v>2019</v>
      </c>
    </row>
    <row r="2313" spans="1:31">
      <c r="A2313" t="s">
        <v>6729</v>
      </c>
      <c r="B2313">
        <v>14165</v>
      </c>
      <c r="C2313" t="s">
        <v>5170</v>
      </c>
      <c r="D2313">
        <v>0</v>
      </c>
      <c r="E2313">
        <v>596559</v>
      </c>
      <c r="F2313" t="s">
        <v>2343</v>
      </c>
      <c r="G2313">
        <v>422</v>
      </c>
      <c r="H2313">
        <v>45</v>
      </c>
      <c r="I2313">
        <v>440</v>
      </c>
      <c r="J2313">
        <v>36</v>
      </c>
      <c r="K2313">
        <v>36</v>
      </c>
      <c r="L2313">
        <v>13.6</v>
      </c>
      <c r="M2313">
        <v>13.6</v>
      </c>
      <c r="N2313">
        <v>16</v>
      </c>
      <c r="P2313">
        <v>22</v>
      </c>
      <c r="Q2313">
        <v>4</v>
      </c>
      <c r="R2313">
        <v>1978</v>
      </c>
      <c r="U2313">
        <v>1978</v>
      </c>
      <c r="V2313">
        <v>3</v>
      </c>
      <c r="W2313">
        <v>3</v>
      </c>
      <c r="Z2313" t="s">
        <v>2303</v>
      </c>
      <c r="AA2313" t="s">
        <v>2335</v>
      </c>
      <c r="AC2313">
        <v>5</v>
      </c>
      <c r="AD2313">
        <v>3900013</v>
      </c>
      <c r="AE2313">
        <v>2019</v>
      </c>
    </row>
    <row r="2314" spans="1:31">
      <c r="A2314" t="s">
        <v>6729</v>
      </c>
      <c r="B2314">
        <v>81037</v>
      </c>
      <c r="C2314" t="s">
        <v>5171</v>
      </c>
      <c r="D2314">
        <v>0</v>
      </c>
      <c r="E2314">
        <v>1254976</v>
      </c>
      <c r="F2314" t="s">
        <v>2334</v>
      </c>
      <c r="G2314">
        <v>359</v>
      </c>
      <c r="H2314">
        <v>32</v>
      </c>
      <c r="I2314">
        <v>1950</v>
      </c>
      <c r="J2314">
        <v>74.8</v>
      </c>
      <c r="K2314">
        <v>85</v>
      </c>
      <c r="L2314">
        <v>23.5</v>
      </c>
      <c r="M2314">
        <v>23.5</v>
      </c>
      <c r="P2314">
        <v>150</v>
      </c>
      <c r="R2314">
        <v>2014</v>
      </c>
      <c r="U2314">
        <v>2014</v>
      </c>
      <c r="V2314">
        <v>4.5</v>
      </c>
      <c r="W2314">
        <v>4.5</v>
      </c>
      <c r="Z2314" t="s">
        <v>2298</v>
      </c>
      <c r="AA2314" t="s">
        <v>2308</v>
      </c>
      <c r="AB2314" t="s">
        <v>4764</v>
      </c>
      <c r="AC2314">
        <v>5</v>
      </c>
      <c r="AD2314">
        <v>1505854</v>
      </c>
      <c r="AE2314">
        <v>2019</v>
      </c>
    </row>
    <row r="2315" spans="1:31">
      <c r="A2315" t="s">
        <v>6729</v>
      </c>
      <c r="B2315">
        <v>65953</v>
      </c>
      <c r="C2315" t="s">
        <v>5172</v>
      </c>
      <c r="D2315">
        <v>0</v>
      </c>
      <c r="E2315">
        <v>1126269</v>
      </c>
      <c r="F2315" t="s">
        <v>2334</v>
      </c>
      <c r="G2315">
        <v>359</v>
      </c>
      <c r="H2315">
        <v>53</v>
      </c>
      <c r="I2315">
        <v>1300</v>
      </c>
      <c r="J2315">
        <v>64.099999999999994</v>
      </c>
      <c r="K2315">
        <v>84</v>
      </c>
      <c r="L2315">
        <v>26</v>
      </c>
      <c r="M2315">
        <v>26</v>
      </c>
      <c r="P2315">
        <v>150</v>
      </c>
      <c r="R2315">
        <v>2001</v>
      </c>
      <c r="U2315">
        <v>2001</v>
      </c>
      <c r="V2315">
        <v>4</v>
      </c>
      <c r="W2315">
        <v>4</v>
      </c>
      <c r="Z2315" t="s">
        <v>2298</v>
      </c>
      <c r="AA2315" t="s">
        <v>2308</v>
      </c>
      <c r="AB2315" t="s">
        <v>4764</v>
      </c>
      <c r="AC2315">
        <v>5</v>
      </c>
      <c r="AD2315">
        <v>1505854</v>
      </c>
      <c r="AE2315">
        <v>2019</v>
      </c>
    </row>
    <row r="2316" spans="1:31">
      <c r="A2316" t="s">
        <v>6729</v>
      </c>
      <c r="B2316">
        <v>49644</v>
      </c>
      <c r="C2316" t="s">
        <v>5173</v>
      </c>
      <c r="D2316">
        <v>0</v>
      </c>
      <c r="E2316">
        <v>1217736</v>
      </c>
      <c r="F2316" t="s">
        <v>3529</v>
      </c>
      <c r="G2316">
        <v>199</v>
      </c>
      <c r="H2316">
        <v>64</v>
      </c>
      <c r="I2316">
        <v>1200</v>
      </c>
      <c r="J2316">
        <v>84.6</v>
      </c>
      <c r="K2316">
        <v>84.6</v>
      </c>
      <c r="L2316">
        <v>27</v>
      </c>
      <c r="M2316">
        <v>27</v>
      </c>
      <c r="N2316">
        <v>4</v>
      </c>
      <c r="Q2316">
        <v>167</v>
      </c>
      <c r="R2316">
        <v>2008</v>
      </c>
      <c r="U2316">
        <v>2008</v>
      </c>
      <c r="V2316">
        <v>9</v>
      </c>
      <c r="W2316">
        <v>4</v>
      </c>
      <c r="X2316" t="s">
        <v>5174</v>
      </c>
      <c r="Z2316" t="s">
        <v>2481</v>
      </c>
      <c r="AA2316" t="s">
        <v>3273</v>
      </c>
      <c r="AC2316">
        <v>5</v>
      </c>
      <c r="AD2316">
        <v>1106657</v>
      </c>
      <c r="AE2316">
        <v>2019</v>
      </c>
    </row>
    <row r="2317" spans="1:31">
      <c r="A2317" t="s">
        <v>6729</v>
      </c>
      <c r="B2317">
        <v>49185</v>
      </c>
      <c r="C2317" t="s">
        <v>5175</v>
      </c>
      <c r="D2317">
        <v>0</v>
      </c>
      <c r="E2317">
        <v>1211434</v>
      </c>
      <c r="F2317" t="s">
        <v>3529</v>
      </c>
      <c r="G2317">
        <v>199</v>
      </c>
      <c r="H2317">
        <v>64</v>
      </c>
      <c r="I2317">
        <v>1200</v>
      </c>
      <c r="J2317">
        <v>84.6</v>
      </c>
      <c r="K2317">
        <v>84.6</v>
      </c>
      <c r="L2317">
        <v>27</v>
      </c>
      <c r="M2317">
        <v>27</v>
      </c>
      <c r="N2317">
        <v>4</v>
      </c>
      <c r="Q2317">
        <v>167</v>
      </c>
      <c r="R2317">
        <v>2009</v>
      </c>
      <c r="U2317">
        <v>2009</v>
      </c>
      <c r="V2317">
        <v>9</v>
      </c>
      <c r="W2317">
        <v>4</v>
      </c>
      <c r="X2317" t="s">
        <v>5174</v>
      </c>
      <c r="Z2317" t="s">
        <v>2481</v>
      </c>
      <c r="AA2317" t="s">
        <v>3273</v>
      </c>
      <c r="AC2317">
        <v>5</v>
      </c>
      <c r="AD2317">
        <v>1106657</v>
      </c>
      <c r="AE2317">
        <v>2019</v>
      </c>
    </row>
    <row r="2318" spans="1:31">
      <c r="A2318" t="s">
        <v>6729</v>
      </c>
      <c r="B2318">
        <v>48385</v>
      </c>
      <c r="C2318" t="s">
        <v>5176</v>
      </c>
      <c r="D2318">
        <v>0</v>
      </c>
      <c r="E2318">
        <v>1177597</v>
      </c>
      <c r="F2318" t="s">
        <v>3529</v>
      </c>
      <c r="G2318">
        <v>199</v>
      </c>
      <c r="H2318">
        <v>64</v>
      </c>
      <c r="I2318">
        <v>1200</v>
      </c>
      <c r="J2318">
        <v>84.6</v>
      </c>
      <c r="K2318">
        <v>84.6</v>
      </c>
      <c r="L2318">
        <v>27</v>
      </c>
      <c r="M2318">
        <v>27</v>
      </c>
      <c r="Q2318">
        <v>8540</v>
      </c>
      <c r="R2318">
        <v>2005</v>
      </c>
      <c r="U2318">
        <v>2005</v>
      </c>
      <c r="V2318">
        <v>7.5</v>
      </c>
      <c r="W2318">
        <v>5.5999999046325604</v>
      </c>
      <c r="X2318" t="s">
        <v>5174</v>
      </c>
      <c r="Z2318" t="s">
        <v>2481</v>
      </c>
      <c r="AA2318" t="s">
        <v>3527</v>
      </c>
      <c r="AC2318">
        <v>5</v>
      </c>
      <c r="AD2318">
        <v>1151548</v>
      </c>
      <c r="AE2318">
        <v>2019</v>
      </c>
    </row>
    <row r="2319" spans="1:31">
      <c r="A2319" t="s">
        <v>6729</v>
      </c>
      <c r="B2319">
        <v>15486</v>
      </c>
      <c r="C2319" t="s">
        <v>5177</v>
      </c>
      <c r="D2319">
        <v>0</v>
      </c>
      <c r="E2319">
        <v>578813</v>
      </c>
      <c r="F2319" t="s">
        <v>2292</v>
      </c>
      <c r="G2319">
        <v>422</v>
      </c>
      <c r="H2319">
        <v>66</v>
      </c>
      <c r="I2319">
        <v>900</v>
      </c>
      <c r="J2319">
        <v>103.9</v>
      </c>
      <c r="K2319">
        <v>110</v>
      </c>
      <c r="L2319">
        <v>25</v>
      </c>
      <c r="M2319">
        <v>25</v>
      </c>
      <c r="N2319">
        <v>32</v>
      </c>
      <c r="P2319">
        <v>26</v>
      </c>
      <c r="Q2319">
        <v>73</v>
      </c>
      <c r="R2319">
        <v>1976</v>
      </c>
      <c r="U2319">
        <v>1976</v>
      </c>
      <c r="V2319">
        <v>9</v>
      </c>
      <c r="W2319">
        <v>7</v>
      </c>
      <c r="Z2319" t="s">
        <v>2363</v>
      </c>
      <c r="AA2319" t="s">
        <v>2308</v>
      </c>
      <c r="AB2319" t="s">
        <v>4146</v>
      </c>
      <c r="AC2319">
        <v>4</v>
      </c>
      <c r="AD2319">
        <v>3305105</v>
      </c>
      <c r="AE2319">
        <v>2019</v>
      </c>
    </row>
    <row r="2320" spans="1:31">
      <c r="A2320" t="s">
        <v>6729</v>
      </c>
      <c r="B2320">
        <v>5772</v>
      </c>
      <c r="C2320" t="s">
        <v>5178</v>
      </c>
      <c r="D2320">
        <v>0</v>
      </c>
      <c r="E2320">
        <v>1034005</v>
      </c>
      <c r="F2320" t="s">
        <v>2343</v>
      </c>
      <c r="G2320">
        <v>422</v>
      </c>
      <c r="H2320">
        <v>81</v>
      </c>
      <c r="I2320">
        <v>4400</v>
      </c>
      <c r="J2320">
        <v>128</v>
      </c>
      <c r="K2320">
        <v>140</v>
      </c>
      <c r="L2320">
        <v>30.1</v>
      </c>
      <c r="M2320">
        <v>30.1</v>
      </c>
      <c r="N2320">
        <v>40</v>
      </c>
      <c r="P2320">
        <v>65</v>
      </c>
      <c r="Q2320">
        <v>2200</v>
      </c>
      <c r="R2320">
        <v>1995</v>
      </c>
      <c r="U2320">
        <v>1995</v>
      </c>
      <c r="V2320">
        <v>12.199999809265099</v>
      </c>
      <c r="W2320">
        <v>5</v>
      </c>
      <c r="Z2320" t="s">
        <v>2298</v>
      </c>
      <c r="AA2320" t="s">
        <v>2507</v>
      </c>
      <c r="AC2320">
        <v>5</v>
      </c>
      <c r="AD2320">
        <v>1553760</v>
      </c>
      <c r="AE2320">
        <v>2019</v>
      </c>
    </row>
    <row r="2321" spans="1:31">
      <c r="A2321" t="s">
        <v>6729</v>
      </c>
      <c r="B2321">
        <v>63574</v>
      </c>
      <c r="C2321" t="s">
        <v>5179</v>
      </c>
      <c r="D2321">
        <v>0</v>
      </c>
      <c r="E2321">
        <v>601732</v>
      </c>
      <c r="F2321" t="s">
        <v>2343</v>
      </c>
      <c r="G2321">
        <v>422</v>
      </c>
      <c r="H2321">
        <v>67</v>
      </c>
      <c r="I2321">
        <v>1800</v>
      </c>
      <c r="J2321">
        <v>105.5</v>
      </c>
      <c r="K2321">
        <v>115</v>
      </c>
      <c r="L2321">
        <v>22</v>
      </c>
      <c r="M2321">
        <v>22</v>
      </c>
      <c r="N2321">
        <v>15.5</v>
      </c>
      <c r="P2321">
        <v>56</v>
      </c>
      <c r="Q2321">
        <v>2200</v>
      </c>
      <c r="R2321">
        <v>1978</v>
      </c>
      <c r="S2321" t="s">
        <v>2344</v>
      </c>
      <c r="T2321">
        <v>2002</v>
      </c>
      <c r="U2321">
        <v>2002</v>
      </c>
      <c r="V2321">
        <v>12.199999809265099</v>
      </c>
      <c r="W2321">
        <v>4</v>
      </c>
      <c r="Z2321" t="s">
        <v>2298</v>
      </c>
      <c r="AA2321" t="s">
        <v>3381</v>
      </c>
      <c r="AB2321" t="s">
        <v>3382</v>
      </c>
      <c r="AC2321">
        <v>5</v>
      </c>
      <c r="AD2321">
        <v>1553760</v>
      </c>
      <c r="AE2321">
        <v>2019</v>
      </c>
    </row>
    <row r="2322" spans="1:31">
      <c r="A2322" t="s">
        <v>6729</v>
      </c>
      <c r="B2322">
        <v>57986</v>
      </c>
      <c r="C2322" t="s">
        <v>5180</v>
      </c>
      <c r="D2322">
        <v>0</v>
      </c>
      <c r="E2322">
        <v>634092</v>
      </c>
      <c r="F2322" t="s">
        <v>2343</v>
      </c>
      <c r="G2322">
        <v>422</v>
      </c>
      <c r="H2322">
        <v>99</v>
      </c>
      <c r="I2322">
        <v>2400</v>
      </c>
      <c r="J2322">
        <v>102.1</v>
      </c>
      <c r="K2322">
        <v>115</v>
      </c>
      <c r="L2322">
        <v>24</v>
      </c>
      <c r="M2322">
        <v>24</v>
      </c>
      <c r="N2322">
        <v>32</v>
      </c>
      <c r="P2322">
        <v>90</v>
      </c>
      <c r="Q2322">
        <v>200</v>
      </c>
      <c r="R2322">
        <v>1981</v>
      </c>
      <c r="S2322" t="s">
        <v>2344</v>
      </c>
      <c r="T2322">
        <v>1986</v>
      </c>
      <c r="U2322">
        <v>1986</v>
      </c>
      <c r="V2322">
        <v>5.5</v>
      </c>
      <c r="W2322">
        <v>4.5</v>
      </c>
      <c r="Z2322" t="s">
        <v>2298</v>
      </c>
      <c r="AA2322" t="s">
        <v>2345</v>
      </c>
      <c r="AC2322">
        <v>5</v>
      </c>
      <c r="AD2322">
        <v>1553760</v>
      </c>
      <c r="AE2322">
        <v>2019</v>
      </c>
    </row>
    <row r="2323" spans="1:31">
      <c r="A2323" t="s">
        <v>6729</v>
      </c>
      <c r="B2323">
        <v>30734</v>
      </c>
      <c r="C2323" t="s">
        <v>5181</v>
      </c>
      <c r="D2323">
        <v>0</v>
      </c>
      <c r="E2323">
        <v>1108405</v>
      </c>
      <c r="F2323" t="s">
        <v>2343</v>
      </c>
      <c r="G2323">
        <v>422</v>
      </c>
      <c r="H2323">
        <v>81</v>
      </c>
      <c r="I2323">
        <v>4400</v>
      </c>
      <c r="J2323">
        <v>128.1</v>
      </c>
      <c r="K2323">
        <v>140</v>
      </c>
      <c r="L2323">
        <v>30.1</v>
      </c>
      <c r="M2323">
        <v>30.1</v>
      </c>
      <c r="N2323">
        <v>40</v>
      </c>
      <c r="P2323">
        <v>65</v>
      </c>
      <c r="Q2323">
        <v>2200</v>
      </c>
      <c r="R2323">
        <v>2001</v>
      </c>
      <c r="U2323">
        <v>2001</v>
      </c>
      <c r="V2323">
        <v>12.199999809265099</v>
      </c>
      <c r="W2323">
        <v>5</v>
      </c>
      <c r="Z2323" t="s">
        <v>2298</v>
      </c>
      <c r="AA2323" t="s">
        <v>2507</v>
      </c>
      <c r="AC2323">
        <v>5</v>
      </c>
      <c r="AD2323">
        <v>1553760</v>
      </c>
      <c r="AE2323">
        <v>2019</v>
      </c>
    </row>
    <row r="2324" spans="1:31">
      <c r="A2324" t="s">
        <v>6729</v>
      </c>
      <c r="B2324">
        <v>68531</v>
      </c>
      <c r="C2324" t="s">
        <v>5182</v>
      </c>
      <c r="D2324">
        <v>0</v>
      </c>
      <c r="E2324">
        <v>660815</v>
      </c>
      <c r="F2324" t="s">
        <v>2343</v>
      </c>
      <c r="G2324">
        <v>422</v>
      </c>
      <c r="H2324">
        <v>97</v>
      </c>
      <c r="I2324">
        <v>3200</v>
      </c>
      <c r="J2324">
        <v>123.9</v>
      </c>
      <c r="K2324">
        <v>126</v>
      </c>
      <c r="L2324">
        <v>28</v>
      </c>
      <c r="M2324">
        <v>28</v>
      </c>
      <c r="N2324">
        <v>34</v>
      </c>
      <c r="P2324">
        <v>55</v>
      </c>
      <c r="Q2324">
        <v>60</v>
      </c>
      <c r="R2324">
        <v>1983</v>
      </c>
      <c r="U2324">
        <v>1983</v>
      </c>
      <c r="V2324">
        <v>6</v>
      </c>
      <c r="W2324">
        <v>5</v>
      </c>
      <c r="Z2324" t="s">
        <v>2298</v>
      </c>
      <c r="AA2324" t="s">
        <v>2331</v>
      </c>
      <c r="AC2324">
        <v>5</v>
      </c>
      <c r="AD2324">
        <v>1553760</v>
      </c>
      <c r="AE2324">
        <v>2019</v>
      </c>
    </row>
    <row r="2325" spans="1:31">
      <c r="A2325" t="s">
        <v>6729</v>
      </c>
      <c r="B2325">
        <v>80979</v>
      </c>
      <c r="C2325" t="s">
        <v>5183</v>
      </c>
      <c r="D2325">
        <v>0</v>
      </c>
      <c r="E2325">
        <v>1252853</v>
      </c>
      <c r="F2325" t="s">
        <v>2343</v>
      </c>
      <c r="G2325">
        <v>422</v>
      </c>
      <c r="H2325">
        <v>50</v>
      </c>
      <c r="I2325">
        <v>5800</v>
      </c>
      <c r="J2325">
        <v>128</v>
      </c>
      <c r="K2325">
        <v>140</v>
      </c>
      <c r="L2325">
        <v>30.1</v>
      </c>
      <c r="M2325">
        <v>30.1</v>
      </c>
      <c r="N2325">
        <v>40</v>
      </c>
      <c r="P2325">
        <v>60</v>
      </c>
      <c r="Q2325">
        <v>73</v>
      </c>
      <c r="R2325">
        <v>2014</v>
      </c>
      <c r="U2325">
        <v>2014</v>
      </c>
      <c r="V2325">
        <v>12.199999809265099</v>
      </c>
      <c r="W2325">
        <v>6</v>
      </c>
      <c r="Z2325" t="s">
        <v>2298</v>
      </c>
      <c r="AA2325" t="s">
        <v>2434</v>
      </c>
      <c r="AB2325" t="s">
        <v>2432</v>
      </c>
      <c r="AC2325">
        <v>5</v>
      </c>
      <c r="AD2325">
        <v>1553760</v>
      </c>
      <c r="AE2325">
        <v>2019</v>
      </c>
    </row>
    <row r="2326" spans="1:31">
      <c r="A2326" t="s">
        <v>6729</v>
      </c>
      <c r="B2326">
        <v>57982</v>
      </c>
      <c r="C2326" t="s">
        <v>5184</v>
      </c>
      <c r="D2326">
        <v>0</v>
      </c>
      <c r="E2326">
        <v>587526</v>
      </c>
      <c r="F2326" t="s">
        <v>2343</v>
      </c>
      <c r="G2326">
        <v>422</v>
      </c>
      <c r="H2326">
        <v>99</v>
      </c>
      <c r="I2326">
        <v>2400</v>
      </c>
      <c r="J2326">
        <v>105.5</v>
      </c>
      <c r="K2326">
        <v>110</v>
      </c>
      <c r="L2326">
        <v>24</v>
      </c>
      <c r="M2326">
        <v>24</v>
      </c>
      <c r="N2326">
        <v>32</v>
      </c>
      <c r="P2326">
        <v>90</v>
      </c>
      <c r="Q2326">
        <v>2200</v>
      </c>
      <c r="R2326">
        <v>1978</v>
      </c>
      <c r="U2326">
        <v>1978</v>
      </c>
      <c r="V2326">
        <v>5.5</v>
      </c>
      <c r="W2326">
        <v>4.5</v>
      </c>
      <c r="Z2326" t="s">
        <v>2298</v>
      </c>
      <c r="AA2326" t="s">
        <v>2331</v>
      </c>
      <c r="AC2326">
        <v>5</v>
      </c>
      <c r="AD2326">
        <v>1553760</v>
      </c>
      <c r="AE2326">
        <v>2019</v>
      </c>
    </row>
    <row r="2327" spans="1:31">
      <c r="A2327" t="s">
        <v>6729</v>
      </c>
      <c r="B2327">
        <v>57985</v>
      </c>
      <c r="C2327" t="s">
        <v>5185</v>
      </c>
      <c r="D2327">
        <v>0</v>
      </c>
      <c r="E2327">
        <v>1056080</v>
      </c>
      <c r="F2327" t="s">
        <v>2343</v>
      </c>
      <c r="G2327">
        <v>422</v>
      </c>
      <c r="H2327">
        <v>81</v>
      </c>
      <c r="I2327">
        <v>4400</v>
      </c>
      <c r="J2327">
        <v>128.1</v>
      </c>
      <c r="K2327">
        <v>140</v>
      </c>
      <c r="L2327">
        <v>30.1</v>
      </c>
      <c r="M2327">
        <v>30.1</v>
      </c>
      <c r="N2327">
        <v>40</v>
      </c>
      <c r="P2327">
        <v>65</v>
      </c>
      <c r="Q2327">
        <v>2200</v>
      </c>
      <c r="R2327">
        <v>1997</v>
      </c>
      <c r="U2327">
        <v>1997</v>
      </c>
      <c r="V2327">
        <v>12.199999809265099</v>
      </c>
      <c r="W2327">
        <v>5</v>
      </c>
      <c r="Z2327" t="s">
        <v>2298</v>
      </c>
      <c r="AA2327" t="s">
        <v>2507</v>
      </c>
      <c r="AC2327">
        <v>5</v>
      </c>
      <c r="AD2327">
        <v>1553760</v>
      </c>
      <c r="AE2327">
        <v>2019</v>
      </c>
    </row>
    <row r="2328" spans="1:31">
      <c r="A2328" t="s">
        <v>6729</v>
      </c>
      <c r="B2328">
        <v>55664</v>
      </c>
      <c r="C2328" t="s">
        <v>3214</v>
      </c>
      <c r="D2328">
        <v>0</v>
      </c>
      <c r="E2328">
        <v>592886</v>
      </c>
      <c r="F2328" t="s">
        <v>2343</v>
      </c>
      <c r="G2328">
        <v>422</v>
      </c>
      <c r="H2328">
        <v>63</v>
      </c>
      <c r="I2328">
        <v>1800</v>
      </c>
      <c r="J2328">
        <v>106.4</v>
      </c>
      <c r="K2328">
        <v>115</v>
      </c>
      <c r="L2328">
        <v>21</v>
      </c>
      <c r="M2328">
        <v>21.5</v>
      </c>
      <c r="N2328">
        <v>26</v>
      </c>
      <c r="P2328">
        <v>45</v>
      </c>
      <c r="Q2328">
        <v>2200</v>
      </c>
      <c r="R2328">
        <v>1978</v>
      </c>
      <c r="S2328" t="s">
        <v>2344</v>
      </c>
      <c r="T2328">
        <v>1998</v>
      </c>
      <c r="U2328">
        <v>1998</v>
      </c>
      <c r="V2328">
        <v>5.5</v>
      </c>
      <c r="W2328">
        <v>4</v>
      </c>
      <c r="Z2328" t="s">
        <v>2298</v>
      </c>
      <c r="AA2328" t="s">
        <v>2434</v>
      </c>
      <c r="AB2328" t="s">
        <v>2432</v>
      </c>
      <c r="AC2328">
        <v>5</v>
      </c>
      <c r="AD2328">
        <v>1553760</v>
      </c>
      <c r="AE2328">
        <v>2019</v>
      </c>
    </row>
    <row r="2329" spans="1:31">
      <c r="A2329" t="s">
        <v>6729</v>
      </c>
      <c r="B2329">
        <v>61222</v>
      </c>
      <c r="C2329" t="s">
        <v>5186</v>
      </c>
      <c r="D2329">
        <v>0</v>
      </c>
      <c r="E2329">
        <v>596704</v>
      </c>
      <c r="F2329" t="s">
        <v>2343</v>
      </c>
      <c r="G2329">
        <v>422</v>
      </c>
      <c r="H2329">
        <v>63</v>
      </c>
      <c r="I2329">
        <v>2025</v>
      </c>
      <c r="J2329">
        <v>106.4</v>
      </c>
      <c r="K2329">
        <v>115</v>
      </c>
      <c r="L2329">
        <v>21.5</v>
      </c>
      <c r="M2329">
        <v>22</v>
      </c>
      <c r="N2329">
        <v>26</v>
      </c>
      <c r="P2329">
        <v>45</v>
      </c>
      <c r="Q2329">
        <v>2200</v>
      </c>
      <c r="R2329">
        <v>1978</v>
      </c>
      <c r="S2329" t="s">
        <v>2344</v>
      </c>
      <c r="T2329">
        <v>2000</v>
      </c>
      <c r="U2329">
        <v>2000</v>
      </c>
      <c r="V2329">
        <v>5.5</v>
      </c>
      <c r="W2329">
        <v>4</v>
      </c>
      <c r="Z2329" t="s">
        <v>2298</v>
      </c>
      <c r="AA2329" t="s">
        <v>2434</v>
      </c>
      <c r="AB2329" t="s">
        <v>2432</v>
      </c>
      <c r="AC2329">
        <v>5</v>
      </c>
      <c r="AD2329">
        <v>1553760</v>
      </c>
      <c r="AE2329">
        <v>2019</v>
      </c>
    </row>
    <row r="2330" spans="1:31">
      <c r="A2330" t="s">
        <v>6729</v>
      </c>
      <c r="B2330">
        <v>24446</v>
      </c>
      <c r="C2330" t="s">
        <v>5187</v>
      </c>
      <c r="D2330">
        <v>0</v>
      </c>
      <c r="E2330">
        <v>276449</v>
      </c>
      <c r="F2330" t="s">
        <v>2442</v>
      </c>
      <c r="G2330">
        <v>351</v>
      </c>
      <c r="H2330">
        <v>51</v>
      </c>
      <c r="I2330">
        <v>360</v>
      </c>
      <c r="J2330">
        <v>56.6</v>
      </c>
      <c r="K2330">
        <v>65</v>
      </c>
      <c r="L2330">
        <v>25.5</v>
      </c>
      <c r="M2330">
        <v>25.5</v>
      </c>
      <c r="N2330">
        <v>27.5</v>
      </c>
      <c r="P2330">
        <v>210</v>
      </c>
      <c r="R2330">
        <v>1958</v>
      </c>
      <c r="U2330">
        <v>1958</v>
      </c>
      <c r="V2330">
        <v>6</v>
      </c>
      <c r="W2330">
        <v>5.5999999046325604</v>
      </c>
      <c r="Z2330" t="s">
        <v>2809</v>
      </c>
      <c r="AC2330">
        <v>5</v>
      </c>
      <c r="AD2330">
        <v>105220</v>
      </c>
      <c r="AE2330">
        <v>2019</v>
      </c>
    </row>
    <row r="2331" spans="1:31">
      <c r="A2331" t="s">
        <v>6729</v>
      </c>
      <c r="B2331">
        <v>77621</v>
      </c>
      <c r="C2331" t="s">
        <v>5188</v>
      </c>
      <c r="D2331">
        <v>0</v>
      </c>
      <c r="E2331">
        <v>1232961</v>
      </c>
      <c r="F2331" t="s">
        <v>2288</v>
      </c>
      <c r="G2331">
        <v>329</v>
      </c>
      <c r="H2331">
        <v>64</v>
      </c>
      <c r="I2331">
        <v>50</v>
      </c>
      <c r="J2331">
        <v>63</v>
      </c>
      <c r="K2331">
        <v>95</v>
      </c>
      <c r="L2331">
        <v>38</v>
      </c>
      <c r="M2331">
        <v>38</v>
      </c>
      <c r="N2331">
        <v>14</v>
      </c>
      <c r="P2331">
        <v>49</v>
      </c>
      <c r="Q2331">
        <v>9</v>
      </c>
      <c r="R2331">
        <v>2011</v>
      </c>
      <c r="U2331">
        <v>2011</v>
      </c>
      <c r="V2331">
        <v>3</v>
      </c>
      <c r="W2331">
        <v>2</v>
      </c>
      <c r="Z2331" t="s">
        <v>2594</v>
      </c>
      <c r="AA2331" t="s">
        <v>3343</v>
      </c>
      <c r="AC2331">
        <v>5</v>
      </c>
      <c r="AD2331">
        <v>3702421</v>
      </c>
      <c r="AE2331">
        <v>2019</v>
      </c>
    </row>
    <row r="2332" spans="1:31">
      <c r="A2332" t="s">
        <v>6729</v>
      </c>
      <c r="B2332">
        <v>34414</v>
      </c>
      <c r="C2332" t="s">
        <v>5189</v>
      </c>
      <c r="D2332">
        <v>0</v>
      </c>
      <c r="E2332">
        <v>1123900</v>
      </c>
      <c r="F2332" t="s">
        <v>2288</v>
      </c>
      <c r="G2332">
        <v>329</v>
      </c>
      <c r="H2332">
        <v>55</v>
      </c>
      <c r="I2332">
        <v>50</v>
      </c>
      <c r="J2332">
        <v>63</v>
      </c>
      <c r="K2332">
        <v>95</v>
      </c>
      <c r="L2332">
        <v>33</v>
      </c>
      <c r="M2332">
        <v>40.5</v>
      </c>
      <c r="N2332">
        <v>14</v>
      </c>
      <c r="P2332">
        <v>49</v>
      </c>
      <c r="Q2332">
        <v>9</v>
      </c>
      <c r="R2332">
        <v>2001</v>
      </c>
      <c r="U2332">
        <v>2001</v>
      </c>
      <c r="V2332">
        <v>3</v>
      </c>
      <c r="W2332">
        <v>2</v>
      </c>
      <c r="Z2332" t="s">
        <v>2594</v>
      </c>
      <c r="AA2332" t="s">
        <v>3343</v>
      </c>
      <c r="AC2332">
        <v>5</v>
      </c>
      <c r="AD2332">
        <v>3702421</v>
      </c>
      <c r="AE2332">
        <v>2019</v>
      </c>
    </row>
    <row r="2333" spans="1:31">
      <c r="A2333" t="s">
        <v>6729</v>
      </c>
      <c r="B2333">
        <v>31697</v>
      </c>
      <c r="C2333" t="s">
        <v>5190</v>
      </c>
      <c r="D2333">
        <v>0</v>
      </c>
      <c r="E2333">
        <v>1123975</v>
      </c>
      <c r="F2333" t="s">
        <v>2591</v>
      </c>
      <c r="G2333">
        <v>114</v>
      </c>
      <c r="H2333">
        <v>36</v>
      </c>
      <c r="I2333">
        <v>375</v>
      </c>
      <c r="J2333">
        <v>65</v>
      </c>
      <c r="K2333">
        <v>65</v>
      </c>
      <c r="L2333">
        <v>15</v>
      </c>
      <c r="M2333">
        <v>15</v>
      </c>
      <c r="N2333">
        <v>16.600000000000001</v>
      </c>
      <c r="Q2333">
        <v>45</v>
      </c>
      <c r="R2333">
        <v>2002</v>
      </c>
      <c r="U2333">
        <v>2002</v>
      </c>
      <c r="V2333">
        <v>4.5</v>
      </c>
      <c r="W2333">
        <v>3</v>
      </c>
      <c r="X2333" t="s">
        <v>5191</v>
      </c>
      <c r="Z2333" t="s">
        <v>2298</v>
      </c>
      <c r="AA2333" t="s">
        <v>2397</v>
      </c>
      <c r="AB2333" t="s">
        <v>2398</v>
      </c>
      <c r="AC2333">
        <v>5</v>
      </c>
      <c r="AD2333">
        <v>1500746</v>
      </c>
      <c r="AE2333">
        <v>2019</v>
      </c>
    </row>
    <row r="2334" spans="1:31">
      <c r="A2334" t="s">
        <v>6729</v>
      </c>
      <c r="B2334">
        <v>47854</v>
      </c>
      <c r="C2334" t="s">
        <v>5192</v>
      </c>
      <c r="D2334">
        <v>0</v>
      </c>
      <c r="E2334">
        <v>1145891</v>
      </c>
      <c r="F2334" t="s">
        <v>2591</v>
      </c>
      <c r="G2334">
        <v>114</v>
      </c>
      <c r="H2334">
        <v>36</v>
      </c>
      <c r="I2334">
        <v>375</v>
      </c>
      <c r="J2334">
        <v>61</v>
      </c>
      <c r="K2334">
        <v>61</v>
      </c>
      <c r="L2334">
        <v>15</v>
      </c>
      <c r="M2334">
        <v>15</v>
      </c>
      <c r="N2334">
        <v>16.600000000000001</v>
      </c>
      <c r="Q2334">
        <v>45</v>
      </c>
      <c r="R2334">
        <v>2003</v>
      </c>
      <c r="U2334">
        <v>2003</v>
      </c>
      <c r="V2334">
        <v>4.5</v>
      </c>
      <c r="W2334">
        <v>3</v>
      </c>
      <c r="X2334" t="s">
        <v>5191</v>
      </c>
      <c r="Z2334" t="s">
        <v>2298</v>
      </c>
      <c r="AA2334" t="s">
        <v>2397</v>
      </c>
      <c r="AB2334" t="s">
        <v>2398</v>
      </c>
      <c r="AC2334">
        <v>5</v>
      </c>
      <c r="AD2334">
        <v>1500746</v>
      </c>
      <c r="AE2334">
        <v>2019</v>
      </c>
    </row>
    <row r="2335" spans="1:31">
      <c r="A2335" t="s">
        <v>6729</v>
      </c>
      <c r="B2335">
        <v>48571</v>
      </c>
      <c r="C2335" t="s">
        <v>5193</v>
      </c>
      <c r="D2335">
        <v>0</v>
      </c>
      <c r="E2335">
        <v>1148205</v>
      </c>
      <c r="F2335" t="s">
        <v>2591</v>
      </c>
      <c r="G2335">
        <v>114</v>
      </c>
      <c r="H2335">
        <v>36</v>
      </c>
      <c r="I2335">
        <v>375</v>
      </c>
      <c r="J2335">
        <v>61</v>
      </c>
      <c r="K2335">
        <v>61</v>
      </c>
      <c r="L2335">
        <v>15</v>
      </c>
      <c r="M2335">
        <v>15</v>
      </c>
      <c r="N2335">
        <v>16.600000000000001</v>
      </c>
      <c r="Q2335">
        <v>45</v>
      </c>
      <c r="R2335">
        <v>2005</v>
      </c>
      <c r="U2335">
        <v>2005</v>
      </c>
      <c r="V2335">
        <v>4.5</v>
      </c>
      <c r="W2335">
        <v>3</v>
      </c>
      <c r="X2335" t="s">
        <v>5191</v>
      </c>
      <c r="Z2335" t="s">
        <v>2298</v>
      </c>
      <c r="AA2335" t="s">
        <v>2397</v>
      </c>
      <c r="AB2335" t="s">
        <v>2398</v>
      </c>
      <c r="AC2335">
        <v>5</v>
      </c>
      <c r="AD2335">
        <v>1500746</v>
      </c>
      <c r="AE2335">
        <v>2019</v>
      </c>
    </row>
    <row r="2336" spans="1:31">
      <c r="A2336" t="s">
        <v>6729</v>
      </c>
      <c r="B2336">
        <v>47313</v>
      </c>
      <c r="C2336" t="s">
        <v>5194</v>
      </c>
      <c r="D2336">
        <v>0</v>
      </c>
      <c r="E2336">
        <v>951056</v>
      </c>
      <c r="F2336" t="s">
        <v>2442</v>
      </c>
      <c r="G2336">
        <v>351</v>
      </c>
      <c r="H2336">
        <v>19</v>
      </c>
      <c r="I2336">
        <v>140</v>
      </c>
      <c r="J2336">
        <v>67</v>
      </c>
      <c r="K2336">
        <v>67</v>
      </c>
      <c r="L2336">
        <v>17</v>
      </c>
      <c r="M2336">
        <v>17</v>
      </c>
      <c r="P2336">
        <v>44</v>
      </c>
      <c r="R2336">
        <v>1989</v>
      </c>
      <c r="U2336">
        <v>1989</v>
      </c>
      <c r="V2336">
        <v>4.8000001907348597</v>
      </c>
      <c r="W2336">
        <v>4.8000001907348597</v>
      </c>
      <c r="Z2336" t="s">
        <v>3318</v>
      </c>
      <c r="AA2336" t="s">
        <v>5195</v>
      </c>
      <c r="AC2336">
        <v>4</v>
      </c>
      <c r="AD2336">
        <v>1607479</v>
      </c>
      <c r="AE2336">
        <v>2019</v>
      </c>
    </row>
    <row r="2337" spans="1:31">
      <c r="A2337" t="s">
        <v>6729</v>
      </c>
      <c r="B2337">
        <v>47314</v>
      </c>
      <c r="C2337" t="s">
        <v>5196</v>
      </c>
      <c r="D2337">
        <v>0</v>
      </c>
      <c r="E2337">
        <v>1022907</v>
      </c>
      <c r="F2337" t="s">
        <v>2442</v>
      </c>
      <c r="G2337">
        <v>351</v>
      </c>
      <c r="H2337">
        <v>17</v>
      </c>
      <c r="I2337">
        <v>145</v>
      </c>
      <c r="J2337">
        <v>50</v>
      </c>
      <c r="K2337">
        <v>73</v>
      </c>
      <c r="L2337">
        <v>17</v>
      </c>
      <c r="M2337">
        <v>999.9</v>
      </c>
      <c r="P2337">
        <v>40</v>
      </c>
      <c r="Q2337">
        <v>145</v>
      </c>
      <c r="R2337">
        <v>1994</v>
      </c>
      <c r="U2337">
        <v>1994</v>
      </c>
      <c r="V2337">
        <v>5</v>
      </c>
      <c r="W2337">
        <v>5</v>
      </c>
      <c r="Z2337" t="s">
        <v>3318</v>
      </c>
      <c r="AA2337" t="s">
        <v>5195</v>
      </c>
      <c r="AC2337">
        <v>4</v>
      </c>
      <c r="AD2337">
        <v>1607479</v>
      </c>
      <c r="AE2337">
        <v>2019</v>
      </c>
    </row>
    <row r="2338" spans="1:31">
      <c r="A2338" t="s">
        <v>6729</v>
      </c>
      <c r="B2338">
        <v>69428</v>
      </c>
      <c r="C2338" t="s">
        <v>5197</v>
      </c>
      <c r="D2338">
        <v>0</v>
      </c>
      <c r="E2338">
        <v>589282</v>
      </c>
      <c r="F2338" t="s">
        <v>2292</v>
      </c>
      <c r="G2338">
        <v>422</v>
      </c>
      <c r="H2338">
        <v>62</v>
      </c>
      <c r="I2338">
        <v>1030</v>
      </c>
      <c r="J2338">
        <v>96.6</v>
      </c>
      <c r="K2338">
        <v>110</v>
      </c>
      <c r="L2338">
        <v>26</v>
      </c>
      <c r="M2338">
        <v>26</v>
      </c>
      <c r="N2338">
        <v>35</v>
      </c>
      <c r="P2338">
        <v>38</v>
      </c>
      <c r="Q2338">
        <v>50</v>
      </c>
      <c r="R2338">
        <v>1978</v>
      </c>
      <c r="U2338">
        <v>1978</v>
      </c>
      <c r="V2338">
        <v>9</v>
      </c>
      <c r="W2338">
        <v>7.5</v>
      </c>
      <c r="Z2338" t="s">
        <v>2293</v>
      </c>
      <c r="AA2338" t="s">
        <v>3123</v>
      </c>
      <c r="AC2338">
        <v>4</v>
      </c>
      <c r="AD2338">
        <v>3202904</v>
      </c>
      <c r="AE2338">
        <v>2019</v>
      </c>
    </row>
    <row r="2339" spans="1:31">
      <c r="A2339" t="s">
        <v>6729</v>
      </c>
      <c r="B2339">
        <v>71145</v>
      </c>
      <c r="C2339" t="s">
        <v>5198</v>
      </c>
      <c r="D2339">
        <v>0</v>
      </c>
      <c r="E2339">
        <v>927011</v>
      </c>
      <c r="F2339" t="s">
        <v>2307</v>
      </c>
      <c r="G2339">
        <v>329</v>
      </c>
      <c r="H2339">
        <v>67</v>
      </c>
      <c r="I2339">
        <v>2400</v>
      </c>
      <c r="J2339">
        <v>87.6</v>
      </c>
      <c r="K2339">
        <v>100</v>
      </c>
      <c r="L2339">
        <v>25</v>
      </c>
      <c r="M2339">
        <v>25.5</v>
      </c>
      <c r="N2339">
        <v>40</v>
      </c>
      <c r="P2339">
        <v>346</v>
      </c>
      <c r="R2339">
        <v>1988</v>
      </c>
      <c r="U2339">
        <v>1988</v>
      </c>
      <c r="V2339">
        <v>7.0999999046325604</v>
      </c>
      <c r="W2339">
        <v>5.5</v>
      </c>
      <c r="Z2339" t="s">
        <v>2452</v>
      </c>
      <c r="AA2339" t="s">
        <v>3169</v>
      </c>
      <c r="AC2339">
        <v>5</v>
      </c>
      <c r="AD2339">
        <v>152528</v>
      </c>
      <c r="AE2339">
        <v>2019</v>
      </c>
    </row>
    <row r="2340" spans="1:31">
      <c r="A2340" t="s">
        <v>6729</v>
      </c>
      <c r="B2340">
        <v>29130</v>
      </c>
      <c r="C2340" t="s">
        <v>2085</v>
      </c>
      <c r="D2340">
        <v>0</v>
      </c>
      <c r="E2340">
        <v>559113</v>
      </c>
      <c r="F2340" t="s">
        <v>2709</v>
      </c>
      <c r="G2340">
        <v>351</v>
      </c>
      <c r="H2340">
        <v>67</v>
      </c>
      <c r="I2340">
        <v>2000</v>
      </c>
      <c r="J2340">
        <v>100</v>
      </c>
      <c r="K2340">
        <v>103.2</v>
      </c>
      <c r="L2340">
        <v>40</v>
      </c>
      <c r="M2340">
        <v>40.799999999999997</v>
      </c>
      <c r="N2340">
        <v>40</v>
      </c>
      <c r="P2340">
        <v>399</v>
      </c>
      <c r="R2340">
        <v>1974</v>
      </c>
      <c r="U2340">
        <v>1974</v>
      </c>
      <c r="V2340">
        <v>5.5999999046325604</v>
      </c>
      <c r="W2340">
        <v>4.5999999046325604</v>
      </c>
      <c r="Z2340" t="s">
        <v>2452</v>
      </c>
      <c r="AA2340" t="s">
        <v>3169</v>
      </c>
      <c r="AC2340">
        <v>5</v>
      </c>
      <c r="AD2340">
        <v>152528</v>
      </c>
      <c r="AE2340">
        <v>2019</v>
      </c>
    </row>
    <row r="2341" spans="1:31">
      <c r="A2341" t="s">
        <v>6729</v>
      </c>
      <c r="B2341">
        <v>71426</v>
      </c>
      <c r="C2341" t="s">
        <v>5199</v>
      </c>
      <c r="D2341">
        <v>0</v>
      </c>
      <c r="E2341">
        <v>669238</v>
      </c>
      <c r="F2341" t="s">
        <v>2446</v>
      </c>
      <c r="G2341">
        <v>351</v>
      </c>
      <c r="H2341">
        <v>87</v>
      </c>
      <c r="I2341">
        <v>460</v>
      </c>
      <c r="J2341">
        <v>125</v>
      </c>
      <c r="K2341">
        <v>125</v>
      </c>
      <c r="L2341">
        <v>32</v>
      </c>
      <c r="M2341">
        <v>32</v>
      </c>
      <c r="N2341">
        <v>47</v>
      </c>
      <c r="P2341">
        <v>350</v>
      </c>
      <c r="R2341">
        <v>1984</v>
      </c>
      <c r="U2341">
        <v>1984</v>
      </c>
      <c r="V2341">
        <v>6</v>
      </c>
      <c r="W2341">
        <v>6</v>
      </c>
      <c r="Z2341" t="s">
        <v>2452</v>
      </c>
      <c r="AA2341" t="s">
        <v>3169</v>
      </c>
      <c r="AC2341">
        <v>5</v>
      </c>
      <c r="AD2341">
        <v>152528</v>
      </c>
      <c r="AE2341">
        <v>2019</v>
      </c>
    </row>
    <row r="2342" spans="1:31">
      <c r="A2342" t="s">
        <v>6729</v>
      </c>
      <c r="B2342">
        <v>67096</v>
      </c>
      <c r="C2342" t="s">
        <v>5200</v>
      </c>
      <c r="D2342">
        <v>0</v>
      </c>
      <c r="E2342">
        <v>294632</v>
      </c>
      <c r="F2342" t="s">
        <v>2446</v>
      </c>
      <c r="G2342">
        <v>351</v>
      </c>
      <c r="H2342">
        <v>63</v>
      </c>
      <c r="I2342">
        <v>225</v>
      </c>
      <c r="J2342">
        <v>90</v>
      </c>
      <c r="K2342">
        <v>92.9</v>
      </c>
      <c r="L2342">
        <v>27</v>
      </c>
      <c r="M2342">
        <v>27</v>
      </c>
      <c r="N2342">
        <v>30</v>
      </c>
      <c r="P2342">
        <v>395</v>
      </c>
      <c r="R2342">
        <v>1964</v>
      </c>
      <c r="S2342" t="s">
        <v>2344</v>
      </c>
      <c r="T2342">
        <v>1977</v>
      </c>
      <c r="U2342">
        <v>1977</v>
      </c>
      <c r="V2342">
        <v>6.5</v>
      </c>
      <c r="W2342">
        <v>5</v>
      </c>
      <c r="Z2342" t="s">
        <v>2452</v>
      </c>
      <c r="AA2342" t="s">
        <v>3169</v>
      </c>
      <c r="AC2342">
        <v>5</v>
      </c>
      <c r="AD2342">
        <v>152528</v>
      </c>
      <c r="AE2342">
        <v>2019</v>
      </c>
    </row>
    <row r="2343" spans="1:31">
      <c r="A2343" t="s">
        <v>6729</v>
      </c>
      <c r="B2343">
        <v>23007</v>
      </c>
      <c r="C2343" t="s">
        <v>5201</v>
      </c>
      <c r="D2343">
        <v>0</v>
      </c>
      <c r="E2343">
        <v>269466</v>
      </c>
      <c r="F2343" t="s">
        <v>2446</v>
      </c>
      <c r="G2343">
        <v>351</v>
      </c>
      <c r="H2343">
        <v>55</v>
      </c>
      <c r="I2343">
        <v>400</v>
      </c>
      <c r="J2343">
        <v>60.6</v>
      </c>
      <c r="K2343">
        <v>85</v>
      </c>
      <c r="L2343">
        <v>25</v>
      </c>
      <c r="M2343">
        <v>28</v>
      </c>
      <c r="N2343">
        <v>48</v>
      </c>
      <c r="P2343">
        <v>273</v>
      </c>
      <c r="R2343">
        <v>1955</v>
      </c>
      <c r="S2343" t="s">
        <v>2344</v>
      </c>
      <c r="T2343">
        <v>2001</v>
      </c>
      <c r="U2343">
        <v>2001</v>
      </c>
      <c r="V2343">
        <v>5.5</v>
      </c>
      <c r="W2343">
        <v>5</v>
      </c>
      <c r="Z2343" t="s">
        <v>2452</v>
      </c>
      <c r="AA2343" t="s">
        <v>3169</v>
      </c>
      <c r="AC2343">
        <v>5</v>
      </c>
      <c r="AD2343">
        <v>152528</v>
      </c>
      <c r="AE2343">
        <v>2019</v>
      </c>
    </row>
    <row r="2344" spans="1:31">
      <c r="A2344" t="s">
        <v>6729</v>
      </c>
      <c r="B2344">
        <v>42840</v>
      </c>
      <c r="C2344" t="s">
        <v>5202</v>
      </c>
      <c r="D2344">
        <v>0</v>
      </c>
      <c r="E2344">
        <v>1151073</v>
      </c>
      <c r="F2344" t="s">
        <v>2292</v>
      </c>
      <c r="G2344">
        <v>422</v>
      </c>
      <c r="H2344">
        <v>1624</v>
      </c>
      <c r="I2344">
        <v>4750</v>
      </c>
      <c r="J2344">
        <v>187.4</v>
      </c>
      <c r="K2344">
        <v>187.4</v>
      </c>
      <c r="L2344">
        <v>53</v>
      </c>
      <c r="M2344">
        <v>53</v>
      </c>
      <c r="P2344">
        <v>26</v>
      </c>
      <c r="Q2344">
        <v>4802</v>
      </c>
      <c r="R2344">
        <v>2004</v>
      </c>
      <c r="U2344">
        <v>2004</v>
      </c>
      <c r="V2344">
        <v>15</v>
      </c>
      <c r="W2344">
        <v>6.5</v>
      </c>
      <c r="Z2344" t="s">
        <v>2452</v>
      </c>
      <c r="AA2344" t="s">
        <v>2387</v>
      </c>
      <c r="AB2344" t="s">
        <v>2388</v>
      </c>
      <c r="AC2344">
        <v>5</v>
      </c>
      <c r="AD2344">
        <v>108241</v>
      </c>
      <c r="AE2344">
        <v>2019</v>
      </c>
    </row>
    <row r="2345" spans="1:31">
      <c r="A2345" t="s">
        <v>6729</v>
      </c>
      <c r="B2345">
        <v>83845</v>
      </c>
      <c r="C2345" t="s">
        <v>5203</v>
      </c>
      <c r="D2345">
        <v>0</v>
      </c>
      <c r="E2345">
        <v>1274136</v>
      </c>
      <c r="F2345" t="s">
        <v>2946</v>
      </c>
      <c r="G2345">
        <v>310</v>
      </c>
      <c r="H2345">
        <v>18478</v>
      </c>
      <c r="I2345">
        <v>9999</v>
      </c>
      <c r="J2345">
        <v>818</v>
      </c>
      <c r="K2345">
        <v>818</v>
      </c>
      <c r="L2345">
        <v>115</v>
      </c>
      <c r="M2345">
        <v>115</v>
      </c>
      <c r="Q2345">
        <v>48409</v>
      </c>
      <c r="R2345">
        <v>2018</v>
      </c>
      <c r="U2345">
        <v>2018</v>
      </c>
      <c r="V2345">
        <v>59</v>
      </c>
      <c r="W2345">
        <v>20</v>
      </c>
      <c r="Z2345" t="s">
        <v>2303</v>
      </c>
      <c r="AA2345" t="s">
        <v>2491</v>
      </c>
      <c r="AC2345">
        <v>5</v>
      </c>
      <c r="AD2345">
        <v>3952822</v>
      </c>
      <c r="AE2345">
        <v>2019</v>
      </c>
    </row>
    <row r="2346" spans="1:31">
      <c r="A2346" t="s">
        <v>6729</v>
      </c>
      <c r="B2346">
        <v>84305</v>
      </c>
      <c r="C2346" t="s">
        <v>2107</v>
      </c>
      <c r="D2346">
        <v>0</v>
      </c>
      <c r="E2346">
        <v>1274135</v>
      </c>
      <c r="F2346" t="s">
        <v>2946</v>
      </c>
      <c r="G2346">
        <v>310</v>
      </c>
      <c r="H2346">
        <v>19709</v>
      </c>
      <c r="I2346">
        <v>50959</v>
      </c>
      <c r="J2346">
        <v>817.8</v>
      </c>
      <c r="K2346">
        <v>817.8</v>
      </c>
      <c r="L2346">
        <v>114.8</v>
      </c>
      <c r="M2346">
        <v>114.8</v>
      </c>
      <c r="Q2346">
        <v>48409</v>
      </c>
      <c r="R2346">
        <v>2019</v>
      </c>
      <c r="U2346">
        <v>2019</v>
      </c>
      <c r="V2346">
        <v>59</v>
      </c>
      <c r="W2346">
        <v>20</v>
      </c>
      <c r="Z2346" t="s">
        <v>2303</v>
      </c>
      <c r="AA2346" t="s">
        <v>2491</v>
      </c>
      <c r="AC2346">
        <v>5</v>
      </c>
      <c r="AD2346">
        <v>3952822</v>
      </c>
      <c r="AE2346">
        <v>2019</v>
      </c>
    </row>
    <row r="2347" spans="1:31">
      <c r="A2347" t="s">
        <v>6729</v>
      </c>
      <c r="B2347">
        <v>83834</v>
      </c>
      <c r="C2347" t="s">
        <v>2108</v>
      </c>
      <c r="D2347">
        <v>0</v>
      </c>
      <c r="E2347">
        <v>1249506</v>
      </c>
      <c r="F2347" t="s">
        <v>2946</v>
      </c>
      <c r="G2347">
        <v>310</v>
      </c>
      <c r="H2347">
        <v>3240</v>
      </c>
      <c r="I2347">
        <v>8448</v>
      </c>
      <c r="J2347">
        <v>412</v>
      </c>
      <c r="K2347">
        <v>412</v>
      </c>
      <c r="L2347">
        <v>64</v>
      </c>
      <c r="M2347">
        <v>64</v>
      </c>
      <c r="N2347">
        <v>145</v>
      </c>
      <c r="Q2347">
        <v>19104</v>
      </c>
      <c r="R2347">
        <v>2000</v>
      </c>
      <c r="U2347">
        <v>2000</v>
      </c>
      <c r="V2347">
        <v>31</v>
      </c>
      <c r="W2347">
        <v>20</v>
      </c>
      <c r="Z2347" t="s">
        <v>2303</v>
      </c>
      <c r="AA2347" t="s">
        <v>2491</v>
      </c>
      <c r="AC2347">
        <v>5</v>
      </c>
      <c r="AD2347">
        <v>3952822</v>
      </c>
      <c r="AE2347">
        <v>2019</v>
      </c>
    </row>
    <row r="2348" spans="1:31">
      <c r="A2348" t="s">
        <v>6729</v>
      </c>
      <c r="B2348">
        <v>52265</v>
      </c>
      <c r="C2348" t="s">
        <v>5204</v>
      </c>
      <c r="D2348">
        <v>0</v>
      </c>
      <c r="E2348">
        <v>621042</v>
      </c>
      <c r="F2348" t="s">
        <v>2946</v>
      </c>
      <c r="G2348">
        <v>310</v>
      </c>
      <c r="H2348">
        <v>17599</v>
      </c>
      <c r="I2348">
        <v>32000</v>
      </c>
      <c r="J2348">
        <v>677</v>
      </c>
      <c r="K2348">
        <v>720.5</v>
      </c>
      <c r="L2348">
        <v>95</v>
      </c>
      <c r="M2348">
        <v>95</v>
      </c>
      <c r="N2348">
        <v>144</v>
      </c>
      <c r="Q2348">
        <v>26308</v>
      </c>
      <c r="R2348">
        <v>1980</v>
      </c>
      <c r="U2348">
        <v>1980</v>
      </c>
      <c r="V2348">
        <v>34.099998474121001</v>
      </c>
      <c r="W2348">
        <v>12.899999618530201</v>
      </c>
      <c r="X2348" t="s">
        <v>5205</v>
      </c>
      <c r="Z2348" t="s">
        <v>2303</v>
      </c>
      <c r="AA2348" t="s">
        <v>2623</v>
      </c>
      <c r="AB2348" t="s">
        <v>2323</v>
      </c>
      <c r="AC2348">
        <v>5</v>
      </c>
      <c r="AD2348">
        <v>3952822</v>
      </c>
      <c r="AE2348">
        <v>2019</v>
      </c>
    </row>
    <row r="2349" spans="1:31">
      <c r="A2349" t="s">
        <v>6729</v>
      </c>
      <c r="B2349">
        <v>27151</v>
      </c>
      <c r="C2349" t="s">
        <v>5206</v>
      </c>
      <c r="D2349">
        <v>0</v>
      </c>
      <c r="E2349">
        <v>530137</v>
      </c>
      <c r="F2349" t="s">
        <v>2946</v>
      </c>
      <c r="G2349">
        <v>310</v>
      </c>
      <c r="H2349">
        <v>18996</v>
      </c>
      <c r="I2349">
        <v>32000</v>
      </c>
      <c r="J2349">
        <v>724</v>
      </c>
      <c r="K2349">
        <v>787.6</v>
      </c>
      <c r="L2349">
        <v>100</v>
      </c>
      <c r="M2349">
        <v>100.2</v>
      </c>
      <c r="N2349">
        <v>131</v>
      </c>
      <c r="Q2349">
        <v>43451</v>
      </c>
      <c r="R2349">
        <v>1971</v>
      </c>
      <c r="S2349" t="s">
        <v>2344</v>
      </c>
      <c r="T2349">
        <v>1978</v>
      </c>
      <c r="U2349">
        <v>1978</v>
      </c>
      <c r="V2349">
        <v>40.599998474121001</v>
      </c>
      <c r="W2349">
        <v>15.1000003814697</v>
      </c>
      <c r="Z2349" t="s">
        <v>2303</v>
      </c>
      <c r="AA2349" t="s">
        <v>2623</v>
      </c>
      <c r="AB2349" t="s">
        <v>2323</v>
      </c>
      <c r="AC2349">
        <v>5</v>
      </c>
      <c r="AD2349">
        <v>3952822</v>
      </c>
      <c r="AE2349">
        <v>2019</v>
      </c>
    </row>
    <row r="2350" spans="1:31">
      <c r="A2350" t="s">
        <v>6729</v>
      </c>
      <c r="B2350">
        <v>63420</v>
      </c>
      <c r="C2350" t="s">
        <v>2150</v>
      </c>
      <c r="D2350">
        <v>0</v>
      </c>
      <c r="E2350">
        <v>653424</v>
      </c>
      <c r="F2350" t="s">
        <v>2946</v>
      </c>
      <c r="G2350">
        <v>310</v>
      </c>
      <c r="H2350">
        <v>31126</v>
      </c>
      <c r="I2350">
        <v>43200</v>
      </c>
      <c r="J2350">
        <v>810</v>
      </c>
      <c r="K2350">
        <v>860</v>
      </c>
      <c r="L2350">
        <v>106</v>
      </c>
      <c r="M2350">
        <v>106</v>
      </c>
      <c r="N2350">
        <v>158</v>
      </c>
      <c r="Q2350">
        <v>33558</v>
      </c>
      <c r="R2350">
        <v>1983</v>
      </c>
      <c r="U2350">
        <v>1983</v>
      </c>
      <c r="V2350">
        <v>38</v>
      </c>
      <c r="W2350">
        <v>16.299999237060501</v>
      </c>
      <c r="Z2350" t="s">
        <v>2303</v>
      </c>
      <c r="AA2350" t="s">
        <v>2623</v>
      </c>
      <c r="AB2350" t="s">
        <v>2323</v>
      </c>
      <c r="AC2350">
        <v>5</v>
      </c>
      <c r="AD2350">
        <v>3952822</v>
      </c>
      <c r="AE2350">
        <v>2019</v>
      </c>
    </row>
    <row r="2351" spans="1:31">
      <c r="A2351" t="s">
        <v>6729</v>
      </c>
      <c r="B2351">
        <v>63418</v>
      </c>
      <c r="C2351" t="s">
        <v>2153</v>
      </c>
      <c r="D2351">
        <v>0</v>
      </c>
      <c r="E2351">
        <v>651627</v>
      </c>
      <c r="F2351" t="s">
        <v>2946</v>
      </c>
      <c r="G2351">
        <v>310</v>
      </c>
      <c r="H2351">
        <v>31126</v>
      </c>
      <c r="I2351">
        <v>43200</v>
      </c>
      <c r="J2351">
        <v>810</v>
      </c>
      <c r="K2351">
        <v>860</v>
      </c>
      <c r="L2351">
        <v>106</v>
      </c>
      <c r="M2351">
        <v>106</v>
      </c>
      <c r="N2351">
        <v>158</v>
      </c>
      <c r="Q2351">
        <v>33558</v>
      </c>
      <c r="R2351">
        <v>1982</v>
      </c>
      <c r="U2351">
        <v>1982</v>
      </c>
      <c r="V2351">
        <v>38</v>
      </c>
      <c r="W2351">
        <v>16.299999237060501</v>
      </c>
      <c r="Z2351" t="s">
        <v>2303</v>
      </c>
      <c r="AA2351" t="s">
        <v>2623</v>
      </c>
      <c r="AB2351" t="s">
        <v>2323</v>
      </c>
      <c r="AC2351">
        <v>5</v>
      </c>
      <c r="AD2351">
        <v>3952822</v>
      </c>
      <c r="AE2351">
        <v>2019</v>
      </c>
    </row>
    <row r="2352" spans="1:31">
      <c r="A2352" t="s">
        <v>6729</v>
      </c>
      <c r="B2352">
        <v>20164</v>
      </c>
      <c r="C2352" t="s">
        <v>2154</v>
      </c>
      <c r="D2352">
        <v>0</v>
      </c>
      <c r="E2352">
        <v>1141163</v>
      </c>
      <c r="F2352" t="s">
        <v>2946</v>
      </c>
      <c r="G2352">
        <v>310</v>
      </c>
      <c r="H2352">
        <v>14558</v>
      </c>
      <c r="I2352">
        <v>38800</v>
      </c>
      <c r="J2352">
        <v>711.8</v>
      </c>
      <c r="K2352">
        <v>711.9</v>
      </c>
      <c r="L2352">
        <v>105.6</v>
      </c>
      <c r="M2352">
        <v>105.6</v>
      </c>
      <c r="N2352">
        <v>175.7</v>
      </c>
      <c r="Q2352">
        <v>36615</v>
      </c>
      <c r="R2352">
        <v>2003</v>
      </c>
      <c r="U2352">
        <v>2003</v>
      </c>
      <c r="V2352">
        <v>41</v>
      </c>
      <c r="W2352">
        <v>20.2000007629394</v>
      </c>
      <c r="Z2352" t="s">
        <v>2303</v>
      </c>
      <c r="AA2352" t="s">
        <v>2623</v>
      </c>
      <c r="AB2352" t="s">
        <v>2323</v>
      </c>
      <c r="AC2352">
        <v>5</v>
      </c>
      <c r="AD2352">
        <v>3952822</v>
      </c>
      <c r="AE2352">
        <v>2019</v>
      </c>
    </row>
    <row r="2353" spans="1:31">
      <c r="A2353" t="s">
        <v>6729</v>
      </c>
      <c r="B2353">
        <v>47996</v>
      </c>
      <c r="C2353" t="s">
        <v>2155</v>
      </c>
      <c r="D2353">
        <v>0</v>
      </c>
      <c r="E2353">
        <v>1168529</v>
      </c>
      <c r="F2353" t="s">
        <v>2946</v>
      </c>
      <c r="G2353">
        <v>310</v>
      </c>
      <c r="H2353">
        <v>14558</v>
      </c>
      <c r="I2353">
        <v>38800</v>
      </c>
      <c r="J2353">
        <v>711.8</v>
      </c>
      <c r="K2353">
        <v>711.8</v>
      </c>
      <c r="L2353">
        <v>105.6</v>
      </c>
      <c r="M2353">
        <v>105.6</v>
      </c>
      <c r="N2353">
        <v>175.7</v>
      </c>
      <c r="Q2353">
        <v>37972</v>
      </c>
      <c r="R2353">
        <v>2005</v>
      </c>
      <c r="U2353">
        <v>2005</v>
      </c>
      <c r="V2353">
        <v>37.700000762939403</v>
      </c>
      <c r="W2353">
        <v>14</v>
      </c>
      <c r="Z2353" t="s">
        <v>2303</v>
      </c>
      <c r="AA2353" t="s">
        <v>3055</v>
      </c>
      <c r="AC2353">
        <v>5</v>
      </c>
      <c r="AD2353">
        <v>3952822</v>
      </c>
      <c r="AE2353">
        <v>2019</v>
      </c>
    </row>
    <row r="2354" spans="1:31">
      <c r="A2354" t="s">
        <v>6729</v>
      </c>
      <c r="B2354">
        <v>34988</v>
      </c>
      <c r="C2354" t="s">
        <v>5207</v>
      </c>
      <c r="D2354">
        <v>0</v>
      </c>
      <c r="E2354">
        <v>591709</v>
      </c>
      <c r="F2354" t="s">
        <v>2946</v>
      </c>
      <c r="G2354">
        <v>310</v>
      </c>
      <c r="H2354">
        <v>17568</v>
      </c>
      <c r="I2354">
        <v>32000</v>
      </c>
      <c r="J2354">
        <v>677</v>
      </c>
      <c r="K2354">
        <v>720.5</v>
      </c>
      <c r="L2354">
        <v>95</v>
      </c>
      <c r="M2354">
        <v>95</v>
      </c>
      <c r="N2354">
        <v>144</v>
      </c>
      <c r="Q2354">
        <v>26623</v>
      </c>
      <c r="R2354">
        <v>1978</v>
      </c>
      <c r="U2354">
        <v>1978</v>
      </c>
      <c r="V2354">
        <v>34.099998474121001</v>
      </c>
      <c r="W2354">
        <v>12</v>
      </c>
      <c r="X2354" t="s">
        <v>5205</v>
      </c>
      <c r="Z2354" t="s">
        <v>2303</v>
      </c>
      <c r="AA2354" t="s">
        <v>2623</v>
      </c>
      <c r="AB2354" t="s">
        <v>2323</v>
      </c>
      <c r="AC2354">
        <v>5</v>
      </c>
      <c r="AD2354">
        <v>3952822</v>
      </c>
      <c r="AE2354">
        <v>2019</v>
      </c>
    </row>
    <row r="2355" spans="1:31">
      <c r="A2355" t="s">
        <v>6729</v>
      </c>
      <c r="B2355">
        <v>48645</v>
      </c>
      <c r="C2355" t="s">
        <v>2161</v>
      </c>
      <c r="D2355">
        <v>0</v>
      </c>
      <c r="E2355">
        <v>1181627</v>
      </c>
      <c r="F2355" t="s">
        <v>2946</v>
      </c>
      <c r="G2355">
        <v>310</v>
      </c>
      <c r="H2355">
        <v>12538</v>
      </c>
      <c r="I2355">
        <v>29194</v>
      </c>
      <c r="J2355">
        <v>641.1</v>
      </c>
      <c r="K2355">
        <v>681.1</v>
      </c>
      <c r="L2355">
        <v>97.8</v>
      </c>
      <c r="M2355">
        <v>97.8</v>
      </c>
      <c r="N2355">
        <v>178.3</v>
      </c>
      <c r="Q2355">
        <v>17000</v>
      </c>
      <c r="R2355">
        <v>2006</v>
      </c>
      <c r="U2355">
        <v>2006</v>
      </c>
      <c r="V2355">
        <v>37.400001525878899</v>
      </c>
      <c r="W2355">
        <v>20</v>
      </c>
      <c r="Z2355" t="s">
        <v>2303</v>
      </c>
      <c r="AA2355" t="s">
        <v>2491</v>
      </c>
      <c r="AC2355">
        <v>5</v>
      </c>
      <c r="AD2355">
        <v>3952822</v>
      </c>
      <c r="AE2355">
        <v>2019</v>
      </c>
    </row>
    <row r="2356" spans="1:31">
      <c r="A2356" t="s">
        <v>6729</v>
      </c>
      <c r="B2356">
        <v>47726</v>
      </c>
      <c r="C2356" t="s">
        <v>2162</v>
      </c>
      <c r="D2356">
        <v>0</v>
      </c>
      <c r="E2356">
        <v>1153166</v>
      </c>
      <c r="F2356" t="s">
        <v>2946</v>
      </c>
      <c r="G2356">
        <v>310</v>
      </c>
      <c r="H2356">
        <v>14558</v>
      </c>
      <c r="I2356">
        <v>38800</v>
      </c>
      <c r="J2356">
        <v>661.5</v>
      </c>
      <c r="K2356">
        <v>661.5</v>
      </c>
      <c r="L2356">
        <v>64</v>
      </c>
      <c r="M2356">
        <v>64</v>
      </c>
      <c r="N2356">
        <v>175.7</v>
      </c>
      <c r="Q2356">
        <v>36484</v>
      </c>
      <c r="R2356">
        <v>2004</v>
      </c>
      <c r="U2356">
        <v>2004</v>
      </c>
      <c r="V2356">
        <v>41</v>
      </c>
      <c r="W2356">
        <v>14</v>
      </c>
      <c r="Z2356" t="s">
        <v>2303</v>
      </c>
      <c r="AA2356" t="s">
        <v>3055</v>
      </c>
      <c r="AC2356">
        <v>5</v>
      </c>
      <c r="AD2356">
        <v>3952822</v>
      </c>
      <c r="AE2356">
        <v>2019</v>
      </c>
    </row>
    <row r="2357" spans="1:31">
      <c r="A2357" t="s">
        <v>6729</v>
      </c>
      <c r="B2357">
        <v>697</v>
      </c>
      <c r="C2357" t="s">
        <v>2223</v>
      </c>
      <c r="D2357">
        <v>0</v>
      </c>
      <c r="E2357">
        <v>979814</v>
      </c>
      <c r="F2357" t="s">
        <v>2946</v>
      </c>
      <c r="G2357">
        <v>310</v>
      </c>
      <c r="H2357">
        <v>15054</v>
      </c>
      <c r="I2357">
        <v>33680</v>
      </c>
      <c r="J2357">
        <v>673.1</v>
      </c>
      <c r="K2357">
        <v>713.6</v>
      </c>
      <c r="L2357">
        <v>105.8</v>
      </c>
      <c r="M2357">
        <v>105.8</v>
      </c>
      <c r="N2357">
        <v>156</v>
      </c>
      <c r="Q2357">
        <v>21500</v>
      </c>
      <c r="R2357">
        <v>1992</v>
      </c>
      <c r="U2357">
        <v>1992</v>
      </c>
      <c r="V2357">
        <v>40</v>
      </c>
      <c r="W2357">
        <v>24</v>
      </c>
      <c r="Z2357" t="s">
        <v>2303</v>
      </c>
      <c r="AA2357" t="s">
        <v>2623</v>
      </c>
      <c r="AB2357" t="s">
        <v>2323</v>
      </c>
      <c r="AC2357">
        <v>5</v>
      </c>
      <c r="AD2357">
        <v>3952822</v>
      </c>
      <c r="AE2357">
        <v>2019</v>
      </c>
    </row>
    <row r="2358" spans="1:31">
      <c r="A2358" t="s">
        <v>6729</v>
      </c>
      <c r="B2358">
        <v>26455</v>
      </c>
      <c r="C2358" t="s">
        <v>2160</v>
      </c>
      <c r="D2358">
        <v>0</v>
      </c>
      <c r="E2358">
        <v>553090</v>
      </c>
      <c r="F2358" t="s">
        <v>4292</v>
      </c>
      <c r="G2358">
        <v>333</v>
      </c>
      <c r="H2358">
        <v>13002</v>
      </c>
      <c r="I2358">
        <v>30000</v>
      </c>
      <c r="J2358">
        <v>703</v>
      </c>
      <c r="K2358">
        <v>760</v>
      </c>
      <c r="L2358">
        <v>105.5</v>
      </c>
      <c r="M2358">
        <v>105.5</v>
      </c>
      <c r="N2358">
        <v>156</v>
      </c>
      <c r="Q2358">
        <v>22501</v>
      </c>
      <c r="R2358">
        <v>1987</v>
      </c>
      <c r="U2358">
        <v>1987</v>
      </c>
      <c r="V2358">
        <v>33.299999237060497</v>
      </c>
      <c r="W2358">
        <v>17.5</v>
      </c>
      <c r="X2358" t="s">
        <v>5208</v>
      </c>
      <c r="Y2358" t="s">
        <v>5205</v>
      </c>
      <c r="Z2358" t="s">
        <v>2303</v>
      </c>
      <c r="AA2358" t="s">
        <v>2623</v>
      </c>
      <c r="AB2358" t="s">
        <v>2323</v>
      </c>
      <c r="AC2358">
        <v>5</v>
      </c>
      <c r="AD2358">
        <v>3952822</v>
      </c>
      <c r="AE2358">
        <v>2019</v>
      </c>
    </row>
    <row r="2359" spans="1:31">
      <c r="A2359" t="s">
        <v>6729</v>
      </c>
      <c r="B2359">
        <v>63419</v>
      </c>
      <c r="C2359" t="s">
        <v>2168</v>
      </c>
      <c r="D2359">
        <v>0</v>
      </c>
      <c r="E2359">
        <v>655397</v>
      </c>
      <c r="F2359" t="s">
        <v>4292</v>
      </c>
      <c r="G2359">
        <v>333</v>
      </c>
      <c r="H2359">
        <v>18844</v>
      </c>
      <c r="I2359">
        <v>43200</v>
      </c>
      <c r="J2359">
        <v>810</v>
      </c>
      <c r="K2359">
        <v>860</v>
      </c>
      <c r="L2359">
        <v>106</v>
      </c>
      <c r="M2359">
        <v>106</v>
      </c>
      <c r="N2359">
        <v>158</v>
      </c>
      <c r="Q2359">
        <v>33558</v>
      </c>
      <c r="R2359">
        <v>1983</v>
      </c>
      <c r="U2359">
        <v>1983</v>
      </c>
      <c r="V2359">
        <v>38</v>
      </c>
      <c r="W2359">
        <v>16.299999237060501</v>
      </c>
      <c r="X2359" t="s">
        <v>5209</v>
      </c>
      <c r="Z2359" t="s">
        <v>2303</v>
      </c>
      <c r="AA2359" t="s">
        <v>2623</v>
      </c>
      <c r="AB2359" t="s">
        <v>2323</v>
      </c>
      <c r="AC2359">
        <v>5</v>
      </c>
      <c r="AD2359">
        <v>3952822</v>
      </c>
      <c r="AE2359">
        <v>2019</v>
      </c>
    </row>
    <row r="2360" spans="1:31">
      <c r="A2360" t="s">
        <v>6729</v>
      </c>
      <c r="B2360">
        <v>19880</v>
      </c>
      <c r="C2360" t="s">
        <v>5210</v>
      </c>
      <c r="D2360">
        <v>0</v>
      </c>
      <c r="E2360">
        <v>1047287</v>
      </c>
      <c r="F2360" t="s">
        <v>2343</v>
      </c>
      <c r="G2360">
        <v>422</v>
      </c>
      <c r="H2360">
        <v>92</v>
      </c>
      <c r="I2360">
        <v>3800</v>
      </c>
      <c r="J2360">
        <v>137.6</v>
      </c>
      <c r="K2360">
        <v>137.6</v>
      </c>
      <c r="L2360">
        <v>24</v>
      </c>
      <c r="M2360">
        <v>24</v>
      </c>
      <c r="N2360">
        <v>40</v>
      </c>
      <c r="P2360">
        <v>72</v>
      </c>
      <c r="Q2360">
        <v>168</v>
      </c>
      <c r="R2360">
        <v>1997</v>
      </c>
      <c r="U2360">
        <v>1997</v>
      </c>
      <c r="V2360">
        <v>7</v>
      </c>
      <c r="W2360">
        <v>6</v>
      </c>
      <c r="Z2360" t="s">
        <v>2293</v>
      </c>
      <c r="AA2360" t="s">
        <v>2431</v>
      </c>
      <c r="AB2360" t="s">
        <v>2432</v>
      </c>
      <c r="AC2360">
        <v>4</v>
      </c>
      <c r="AD2360">
        <v>3208564</v>
      </c>
      <c r="AE2360">
        <v>2019</v>
      </c>
    </row>
    <row r="2361" spans="1:31">
      <c r="A2361" t="s">
        <v>6729</v>
      </c>
      <c r="B2361">
        <v>71211</v>
      </c>
      <c r="C2361" t="s">
        <v>5211</v>
      </c>
      <c r="D2361">
        <v>0</v>
      </c>
      <c r="E2361">
        <v>528510</v>
      </c>
      <c r="F2361" t="s">
        <v>2343</v>
      </c>
      <c r="G2361">
        <v>422</v>
      </c>
      <c r="H2361">
        <v>38</v>
      </c>
      <c r="I2361">
        <v>1060</v>
      </c>
      <c r="J2361">
        <v>65</v>
      </c>
      <c r="K2361">
        <v>65</v>
      </c>
      <c r="L2361">
        <v>18</v>
      </c>
      <c r="M2361">
        <v>18</v>
      </c>
      <c r="N2361">
        <v>19</v>
      </c>
      <c r="P2361">
        <v>44</v>
      </c>
      <c r="Q2361">
        <v>10</v>
      </c>
      <c r="R2361">
        <v>1970</v>
      </c>
      <c r="U2361">
        <v>1970</v>
      </c>
      <c r="V2361">
        <v>4.8000001907348597</v>
      </c>
      <c r="W2361">
        <v>4</v>
      </c>
      <c r="Z2361" t="s">
        <v>2402</v>
      </c>
      <c r="AA2361" t="s">
        <v>3665</v>
      </c>
      <c r="AB2361" t="s">
        <v>3666</v>
      </c>
      <c r="AC2361">
        <v>5</v>
      </c>
      <c r="AD2361">
        <v>309202</v>
      </c>
      <c r="AE2361">
        <v>2019</v>
      </c>
    </row>
    <row r="2362" spans="1:31">
      <c r="A2362" t="s">
        <v>6729</v>
      </c>
      <c r="B2362">
        <v>37065</v>
      </c>
      <c r="C2362" t="s">
        <v>5212</v>
      </c>
      <c r="D2362">
        <v>0</v>
      </c>
      <c r="E2362">
        <v>942543</v>
      </c>
      <c r="F2362" t="s">
        <v>2343</v>
      </c>
      <c r="G2362">
        <v>422</v>
      </c>
      <c r="H2362">
        <v>22</v>
      </c>
      <c r="I2362">
        <v>800</v>
      </c>
      <c r="J2362">
        <v>47</v>
      </c>
      <c r="K2362">
        <v>47</v>
      </c>
      <c r="L2362">
        <v>14.4</v>
      </c>
      <c r="M2362">
        <v>14.4</v>
      </c>
      <c r="N2362">
        <v>18</v>
      </c>
      <c r="P2362">
        <v>6</v>
      </c>
      <c r="Q2362">
        <v>28</v>
      </c>
      <c r="R2362">
        <v>1988</v>
      </c>
      <c r="U2362">
        <v>1988</v>
      </c>
      <c r="V2362">
        <v>6.1999998092651296</v>
      </c>
      <c r="W2362">
        <v>4.5</v>
      </c>
      <c r="Z2362" t="s">
        <v>2402</v>
      </c>
      <c r="AA2362" t="s">
        <v>3527</v>
      </c>
      <c r="AC2362">
        <v>5</v>
      </c>
      <c r="AD2362">
        <v>304103</v>
      </c>
      <c r="AE2362">
        <v>2019</v>
      </c>
    </row>
    <row r="2363" spans="1:31">
      <c r="A2363" t="s">
        <v>6729</v>
      </c>
      <c r="B2363">
        <v>83840</v>
      </c>
      <c r="C2363" t="s">
        <v>5213</v>
      </c>
      <c r="D2363">
        <v>0</v>
      </c>
      <c r="E2363">
        <v>1284415</v>
      </c>
      <c r="F2363" t="s">
        <v>2334</v>
      </c>
      <c r="G2363">
        <v>351</v>
      </c>
      <c r="H2363">
        <v>49</v>
      </c>
      <c r="I2363">
        <v>2600</v>
      </c>
      <c r="J2363">
        <v>30</v>
      </c>
      <c r="K2363">
        <v>30</v>
      </c>
      <c r="L2363">
        <v>10</v>
      </c>
      <c r="M2363">
        <v>10</v>
      </c>
      <c r="Q2363">
        <v>231</v>
      </c>
      <c r="R2363">
        <v>2018</v>
      </c>
      <c r="U2363">
        <v>2018</v>
      </c>
      <c r="V2363">
        <v>10</v>
      </c>
      <c r="W2363">
        <v>2</v>
      </c>
      <c r="Z2363" t="s">
        <v>2379</v>
      </c>
      <c r="AA2363" t="s">
        <v>3973</v>
      </c>
      <c r="AC2363">
        <v>5</v>
      </c>
      <c r="AD2363">
        <v>853165</v>
      </c>
      <c r="AE2363">
        <v>2019</v>
      </c>
    </row>
    <row r="2364" spans="1:31">
      <c r="A2364" t="s">
        <v>6729</v>
      </c>
      <c r="B2364">
        <v>74121</v>
      </c>
      <c r="C2364" t="s">
        <v>5214</v>
      </c>
      <c r="D2364">
        <v>0</v>
      </c>
      <c r="E2364">
        <v>970694</v>
      </c>
      <c r="F2364" t="s">
        <v>2343</v>
      </c>
      <c r="G2364">
        <v>422</v>
      </c>
      <c r="H2364">
        <v>61</v>
      </c>
      <c r="I2364">
        <v>3300</v>
      </c>
      <c r="J2364">
        <v>120</v>
      </c>
      <c r="K2364">
        <v>134</v>
      </c>
      <c r="L2364">
        <v>26</v>
      </c>
      <c r="M2364">
        <v>26</v>
      </c>
      <c r="N2364">
        <v>30</v>
      </c>
      <c r="P2364">
        <v>60</v>
      </c>
      <c r="Q2364">
        <v>20</v>
      </c>
      <c r="R2364">
        <v>1990</v>
      </c>
      <c r="U2364">
        <v>1990</v>
      </c>
      <c r="V2364">
        <v>5.5</v>
      </c>
      <c r="W2364">
        <v>4.5</v>
      </c>
      <c r="Z2364" t="s">
        <v>2402</v>
      </c>
      <c r="AA2364" t="s">
        <v>2811</v>
      </c>
      <c r="AC2364">
        <v>5</v>
      </c>
      <c r="AD2364">
        <v>352920</v>
      </c>
      <c r="AE2364">
        <v>2019</v>
      </c>
    </row>
    <row r="2365" spans="1:31">
      <c r="A2365" t="s">
        <v>6729</v>
      </c>
      <c r="B2365">
        <v>85350</v>
      </c>
      <c r="C2365" t="s">
        <v>5215</v>
      </c>
      <c r="E2365">
        <v>1177921</v>
      </c>
      <c r="F2365" t="s">
        <v>2297</v>
      </c>
      <c r="G2365">
        <v>351</v>
      </c>
      <c r="H2365">
        <v>25</v>
      </c>
      <c r="J2365">
        <v>40.1</v>
      </c>
      <c r="K2365">
        <v>40.1</v>
      </c>
      <c r="L2365">
        <v>13.4</v>
      </c>
      <c r="M2365">
        <v>13.4</v>
      </c>
      <c r="Q2365">
        <v>88</v>
      </c>
      <c r="R2365">
        <v>1976</v>
      </c>
      <c r="U2365">
        <v>1976</v>
      </c>
      <c r="V2365">
        <v>5</v>
      </c>
      <c r="W2365">
        <v>2</v>
      </c>
      <c r="Z2365" t="s">
        <v>2402</v>
      </c>
      <c r="AA2365" t="s">
        <v>2364</v>
      </c>
      <c r="AC2365">
        <v>5</v>
      </c>
      <c r="AD2365">
        <v>352920</v>
      </c>
      <c r="AE2365">
        <v>2019</v>
      </c>
    </row>
    <row r="2366" spans="1:31">
      <c r="A2366" t="s">
        <v>6729</v>
      </c>
      <c r="B2366">
        <v>83397</v>
      </c>
      <c r="C2366" t="s">
        <v>5216</v>
      </c>
      <c r="D2366">
        <v>0</v>
      </c>
      <c r="E2366">
        <v>1265843</v>
      </c>
      <c r="F2366" t="s">
        <v>2343</v>
      </c>
      <c r="G2366">
        <v>422</v>
      </c>
      <c r="H2366">
        <v>62</v>
      </c>
      <c r="I2366">
        <v>13400</v>
      </c>
      <c r="J2366">
        <v>174.4</v>
      </c>
      <c r="K2366">
        <v>174.4</v>
      </c>
      <c r="L2366">
        <v>31.7</v>
      </c>
      <c r="M2366">
        <v>31.7</v>
      </c>
      <c r="N2366">
        <v>32</v>
      </c>
      <c r="Q2366">
        <v>92</v>
      </c>
      <c r="R2366">
        <v>2017</v>
      </c>
      <c r="U2366">
        <v>2017</v>
      </c>
      <c r="V2366">
        <v>12</v>
      </c>
      <c r="W2366">
        <v>7</v>
      </c>
      <c r="Z2366" t="s">
        <v>2293</v>
      </c>
      <c r="AA2366" t="s">
        <v>2387</v>
      </c>
      <c r="AB2366" t="s">
        <v>2388</v>
      </c>
      <c r="AC2366">
        <v>4</v>
      </c>
      <c r="AD2366">
        <v>3201843</v>
      </c>
      <c r="AE2366">
        <v>2019</v>
      </c>
    </row>
    <row r="2367" spans="1:31">
      <c r="A2367" t="s">
        <v>6729</v>
      </c>
      <c r="B2367">
        <v>67680</v>
      </c>
      <c r="C2367" t="s">
        <v>5217</v>
      </c>
      <c r="D2367">
        <v>0</v>
      </c>
      <c r="E2367">
        <v>602200</v>
      </c>
      <c r="F2367" t="s">
        <v>2292</v>
      </c>
      <c r="G2367">
        <v>422</v>
      </c>
      <c r="H2367">
        <v>66</v>
      </c>
      <c r="I2367">
        <v>1080</v>
      </c>
      <c r="J2367">
        <v>95.3</v>
      </c>
      <c r="K2367">
        <v>95.3</v>
      </c>
      <c r="L2367">
        <v>26</v>
      </c>
      <c r="M2367">
        <v>26</v>
      </c>
      <c r="N2367">
        <v>20</v>
      </c>
      <c r="P2367">
        <v>24</v>
      </c>
      <c r="Q2367">
        <v>150</v>
      </c>
      <c r="R2367">
        <v>1979</v>
      </c>
      <c r="U2367">
        <v>1979</v>
      </c>
      <c r="V2367">
        <v>7</v>
      </c>
      <c r="W2367">
        <v>5</v>
      </c>
      <c r="Z2367" t="s">
        <v>2293</v>
      </c>
      <c r="AA2367" t="s">
        <v>2308</v>
      </c>
      <c r="AB2367" t="s">
        <v>5218</v>
      </c>
      <c r="AC2367">
        <v>4</v>
      </c>
      <c r="AD2367">
        <v>3202662</v>
      </c>
      <c r="AE2367">
        <v>2019</v>
      </c>
    </row>
    <row r="2368" spans="1:31">
      <c r="A2368" t="s">
        <v>6729</v>
      </c>
      <c r="B2368">
        <v>9452</v>
      </c>
      <c r="C2368" t="s">
        <v>5219</v>
      </c>
      <c r="D2368">
        <v>0</v>
      </c>
      <c r="E2368">
        <v>641964</v>
      </c>
      <c r="F2368" t="s">
        <v>2292</v>
      </c>
      <c r="G2368">
        <v>422</v>
      </c>
      <c r="H2368">
        <v>66</v>
      </c>
      <c r="I2368">
        <v>1080</v>
      </c>
      <c r="J2368">
        <v>95.3</v>
      </c>
      <c r="K2368">
        <v>95.3</v>
      </c>
      <c r="L2368">
        <v>26</v>
      </c>
      <c r="M2368">
        <v>26</v>
      </c>
      <c r="N2368">
        <v>20</v>
      </c>
      <c r="P2368">
        <v>24</v>
      </c>
      <c r="Q2368">
        <v>150</v>
      </c>
      <c r="R2368">
        <v>1981</v>
      </c>
      <c r="U2368">
        <v>1981</v>
      </c>
      <c r="V2368">
        <v>6.5</v>
      </c>
      <c r="W2368">
        <v>1.5</v>
      </c>
      <c r="Z2368" t="s">
        <v>2293</v>
      </c>
      <c r="AA2368" t="s">
        <v>2308</v>
      </c>
      <c r="AB2368" t="s">
        <v>5218</v>
      </c>
      <c r="AC2368">
        <v>4</v>
      </c>
      <c r="AD2368">
        <v>3202662</v>
      </c>
      <c r="AE2368">
        <v>2019</v>
      </c>
    </row>
    <row r="2369" spans="1:31">
      <c r="A2369" t="s">
        <v>6729</v>
      </c>
      <c r="B2369">
        <v>72104</v>
      </c>
      <c r="C2369" t="s">
        <v>5220</v>
      </c>
      <c r="D2369">
        <v>0</v>
      </c>
      <c r="E2369">
        <v>638285</v>
      </c>
      <c r="F2369" t="s">
        <v>2292</v>
      </c>
      <c r="G2369">
        <v>422</v>
      </c>
      <c r="H2369">
        <v>62</v>
      </c>
      <c r="I2369">
        <v>800</v>
      </c>
      <c r="J2369">
        <v>107</v>
      </c>
      <c r="K2369">
        <v>107</v>
      </c>
      <c r="L2369">
        <v>25</v>
      </c>
      <c r="M2369">
        <v>25</v>
      </c>
      <c r="N2369">
        <v>32</v>
      </c>
      <c r="P2369">
        <v>22</v>
      </c>
      <c r="Q2369">
        <v>42</v>
      </c>
      <c r="R2369">
        <v>1981</v>
      </c>
      <c r="U2369">
        <v>1981</v>
      </c>
      <c r="V2369">
        <v>7</v>
      </c>
      <c r="W2369">
        <v>6</v>
      </c>
      <c r="Z2369" t="s">
        <v>2293</v>
      </c>
      <c r="AA2369" t="s">
        <v>2331</v>
      </c>
      <c r="AC2369">
        <v>4</v>
      </c>
      <c r="AD2369">
        <v>3207073</v>
      </c>
      <c r="AE2369">
        <v>2019</v>
      </c>
    </row>
    <row r="2370" spans="1:31">
      <c r="A2370" t="s">
        <v>6729</v>
      </c>
      <c r="B2370">
        <v>75691</v>
      </c>
      <c r="C2370" t="s">
        <v>5221</v>
      </c>
      <c r="D2370">
        <v>0</v>
      </c>
      <c r="E2370">
        <v>680737</v>
      </c>
      <c r="F2370" t="s">
        <v>2446</v>
      </c>
      <c r="G2370">
        <v>351</v>
      </c>
      <c r="H2370">
        <v>56</v>
      </c>
      <c r="I2370">
        <v>600</v>
      </c>
      <c r="J2370">
        <v>54.5</v>
      </c>
      <c r="K2370">
        <v>64.8</v>
      </c>
      <c r="L2370">
        <v>22.1</v>
      </c>
      <c r="M2370">
        <v>22.1</v>
      </c>
      <c r="N2370">
        <v>34</v>
      </c>
      <c r="P2370">
        <v>149</v>
      </c>
      <c r="Q2370">
        <v>103</v>
      </c>
      <c r="R2370">
        <v>1985</v>
      </c>
      <c r="U2370">
        <v>1985</v>
      </c>
      <c r="V2370">
        <v>10</v>
      </c>
      <c r="W2370">
        <v>9</v>
      </c>
      <c r="Z2370" t="s">
        <v>2509</v>
      </c>
      <c r="AA2370" t="s">
        <v>5222</v>
      </c>
      <c r="AC2370">
        <v>5</v>
      </c>
      <c r="AD2370">
        <v>3809427</v>
      </c>
      <c r="AE2370">
        <v>2019</v>
      </c>
    </row>
    <row r="2371" spans="1:31">
      <c r="A2371" t="s">
        <v>6729</v>
      </c>
      <c r="B2371">
        <v>40066</v>
      </c>
      <c r="C2371" t="s">
        <v>5223</v>
      </c>
      <c r="D2371">
        <v>38</v>
      </c>
      <c r="E2371">
        <v>999944</v>
      </c>
      <c r="F2371" t="s">
        <v>2343</v>
      </c>
      <c r="G2371">
        <v>422</v>
      </c>
      <c r="H2371">
        <v>13</v>
      </c>
      <c r="I2371">
        <v>470</v>
      </c>
      <c r="J2371">
        <v>35</v>
      </c>
      <c r="K2371">
        <v>35</v>
      </c>
      <c r="L2371">
        <v>12</v>
      </c>
      <c r="M2371">
        <v>12</v>
      </c>
      <c r="N2371">
        <v>10</v>
      </c>
      <c r="P2371">
        <v>14</v>
      </c>
      <c r="R2371">
        <v>1972</v>
      </c>
      <c r="U2371">
        <v>1972</v>
      </c>
      <c r="V2371">
        <v>6</v>
      </c>
      <c r="W2371">
        <v>6</v>
      </c>
      <c r="Z2371" t="s">
        <v>2465</v>
      </c>
      <c r="AA2371" t="s">
        <v>2843</v>
      </c>
      <c r="AC2371">
        <v>5</v>
      </c>
      <c r="AD2371">
        <v>900153</v>
      </c>
      <c r="AE2371">
        <v>2019</v>
      </c>
    </row>
    <row r="2372" spans="1:31">
      <c r="A2372" t="s">
        <v>6729</v>
      </c>
      <c r="B2372">
        <v>47777</v>
      </c>
      <c r="C2372" t="s">
        <v>5223</v>
      </c>
      <c r="D2372">
        <v>39</v>
      </c>
      <c r="E2372">
        <v>1178608</v>
      </c>
      <c r="F2372" t="s">
        <v>2292</v>
      </c>
      <c r="G2372">
        <v>422</v>
      </c>
      <c r="H2372">
        <v>67</v>
      </c>
      <c r="I2372">
        <v>720</v>
      </c>
      <c r="J2372">
        <v>66.400000000000006</v>
      </c>
      <c r="K2372">
        <v>66.400000000000006</v>
      </c>
      <c r="L2372">
        <v>21</v>
      </c>
      <c r="M2372">
        <v>21</v>
      </c>
      <c r="R2372">
        <v>1968</v>
      </c>
      <c r="U2372">
        <v>1968</v>
      </c>
      <c r="V2372">
        <v>9.3999996185302699</v>
      </c>
      <c r="W2372">
        <v>4.5999999046325604</v>
      </c>
      <c r="Z2372" t="s">
        <v>2465</v>
      </c>
      <c r="AA2372" t="s">
        <v>2843</v>
      </c>
      <c r="AC2372">
        <v>5</v>
      </c>
      <c r="AD2372">
        <v>900153</v>
      </c>
      <c r="AE2372">
        <v>2019</v>
      </c>
    </row>
    <row r="2373" spans="1:31">
      <c r="A2373" t="s">
        <v>6729</v>
      </c>
      <c r="B2373">
        <v>62000</v>
      </c>
      <c r="C2373" t="s">
        <v>5224</v>
      </c>
      <c r="D2373">
        <v>0</v>
      </c>
      <c r="E2373">
        <v>251149</v>
      </c>
      <c r="F2373" t="s">
        <v>2292</v>
      </c>
      <c r="G2373">
        <v>422</v>
      </c>
      <c r="H2373">
        <v>25</v>
      </c>
      <c r="I2373">
        <v>190</v>
      </c>
      <c r="J2373">
        <v>60.5</v>
      </c>
      <c r="K2373">
        <v>64</v>
      </c>
      <c r="L2373">
        <v>22</v>
      </c>
      <c r="M2373">
        <v>22</v>
      </c>
      <c r="N2373">
        <v>60.3</v>
      </c>
      <c r="Q2373">
        <v>25</v>
      </c>
      <c r="R2373">
        <v>1946</v>
      </c>
      <c r="S2373" t="s">
        <v>2344</v>
      </c>
      <c r="T2373">
        <v>1990</v>
      </c>
      <c r="U2373">
        <v>1990</v>
      </c>
      <c r="V2373">
        <v>7.3000001907348597</v>
      </c>
      <c r="W2373">
        <v>5.3000001907348597</v>
      </c>
      <c r="X2373" t="s">
        <v>5225</v>
      </c>
      <c r="Y2373" t="s">
        <v>2743</v>
      </c>
      <c r="Z2373" t="s">
        <v>2792</v>
      </c>
      <c r="AA2373" t="s">
        <v>2793</v>
      </c>
      <c r="AB2373" t="s">
        <v>2794</v>
      </c>
      <c r="AC2373">
        <v>3</v>
      </c>
      <c r="AD2373">
        <v>2306952</v>
      </c>
      <c r="AE2373">
        <v>2019</v>
      </c>
    </row>
    <row r="2374" spans="1:31">
      <c r="A2374" t="s">
        <v>6729</v>
      </c>
      <c r="B2374">
        <v>4216</v>
      </c>
      <c r="C2374" t="s">
        <v>5226</v>
      </c>
      <c r="D2374">
        <v>0</v>
      </c>
      <c r="E2374">
        <v>234490</v>
      </c>
      <c r="F2374" t="s">
        <v>2378</v>
      </c>
      <c r="G2374">
        <v>359</v>
      </c>
      <c r="H2374">
        <v>62</v>
      </c>
      <c r="I2374">
        <v>400</v>
      </c>
      <c r="J2374">
        <v>82</v>
      </c>
      <c r="K2374">
        <v>85</v>
      </c>
      <c r="L2374">
        <v>18</v>
      </c>
      <c r="M2374">
        <v>18</v>
      </c>
      <c r="N2374">
        <v>18.899999999999999</v>
      </c>
      <c r="P2374">
        <v>70</v>
      </c>
      <c r="R2374">
        <v>1935</v>
      </c>
      <c r="U2374">
        <v>1935</v>
      </c>
      <c r="V2374">
        <v>4</v>
      </c>
      <c r="W2374">
        <v>2</v>
      </c>
      <c r="Z2374" t="s">
        <v>2941</v>
      </c>
      <c r="AA2374" t="s">
        <v>2366</v>
      </c>
      <c r="AC2374">
        <v>5</v>
      </c>
      <c r="AD2374">
        <v>107939</v>
      </c>
      <c r="AE2374">
        <v>2019</v>
      </c>
    </row>
    <row r="2375" spans="1:31">
      <c r="A2375" t="s">
        <v>6729</v>
      </c>
      <c r="B2375">
        <v>4925</v>
      </c>
      <c r="C2375" t="s">
        <v>5227</v>
      </c>
      <c r="D2375">
        <v>0</v>
      </c>
      <c r="E2375">
        <v>615744</v>
      </c>
      <c r="F2375" t="s">
        <v>2343</v>
      </c>
      <c r="G2375">
        <v>422</v>
      </c>
      <c r="H2375">
        <v>22</v>
      </c>
      <c r="I2375">
        <v>400</v>
      </c>
      <c r="J2375">
        <v>34.5</v>
      </c>
      <c r="K2375">
        <v>34.5</v>
      </c>
      <c r="L2375">
        <v>14.2</v>
      </c>
      <c r="M2375">
        <v>14.2</v>
      </c>
      <c r="N2375">
        <v>15</v>
      </c>
      <c r="P2375">
        <v>6</v>
      </c>
      <c r="Q2375">
        <v>1</v>
      </c>
      <c r="R2375">
        <v>1968</v>
      </c>
      <c r="U2375">
        <v>1968</v>
      </c>
      <c r="V2375">
        <v>4.9000000953674299</v>
      </c>
      <c r="W2375">
        <v>4</v>
      </c>
      <c r="Z2375" t="s">
        <v>2363</v>
      </c>
      <c r="AA2375" t="s">
        <v>3388</v>
      </c>
      <c r="AC2375">
        <v>4</v>
      </c>
      <c r="AD2375">
        <v>3305640</v>
      </c>
      <c r="AE2375">
        <v>2019</v>
      </c>
    </row>
    <row r="2376" spans="1:31">
      <c r="A2376" t="s">
        <v>6729</v>
      </c>
      <c r="B2376">
        <v>63444</v>
      </c>
      <c r="C2376" t="s">
        <v>4830</v>
      </c>
      <c r="D2376">
        <v>0</v>
      </c>
      <c r="E2376">
        <v>656648</v>
      </c>
      <c r="F2376" t="s">
        <v>2446</v>
      </c>
      <c r="G2376">
        <v>351</v>
      </c>
      <c r="H2376">
        <v>62</v>
      </c>
      <c r="I2376">
        <v>700</v>
      </c>
      <c r="J2376">
        <v>65</v>
      </c>
      <c r="K2376">
        <v>85</v>
      </c>
      <c r="L2376">
        <v>28</v>
      </c>
      <c r="M2376">
        <v>36</v>
      </c>
      <c r="N2376">
        <v>44</v>
      </c>
      <c r="P2376">
        <v>412</v>
      </c>
      <c r="R2376">
        <v>1984</v>
      </c>
      <c r="U2376">
        <v>1984</v>
      </c>
      <c r="V2376">
        <v>8</v>
      </c>
      <c r="W2376">
        <v>8</v>
      </c>
      <c r="Z2376" t="s">
        <v>3623</v>
      </c>
      <c r="AA2376" t="s">
        <v>2757</v>
      </c>
      <c r="AC2376">
        <v>4</v>
      </c>
      <c r="AD2376">
        <v>3056896</v>
      </c>
      <c r="AE2376">
        <v>2019</v>
      </c>
    </row>
    <row r="2377" spans="1:31">
      <c r="A2377" t="s">
        <v>6729</v>
      </c>
      <c r="B2377">
        <v>63243</v>
      </c>
      <c r="C2377" t="s">
        <v>5228</v>
      </c>
      <c r="D2377">
        <v>0</v>
      </c>
      <c r="E2377">
        <v>269760</v>
      </c>
      <c r="F2377" t="s">
        <v>2446</v>
      </c>
      <c r="G2377">
        <v>351</v>
      </c>
      <c r="H2377">
        <v>43</v>
      </c>
      <c r="I2377">
        <v>330</v>
      </c>
      <c r="J2377">
        <v>64</v>
      </c>
      <c r="K2377">
        <v>76</v>
      </c>
      <c r="L2377">
        <v>30</v>
      </c>
      <c r="M2377">
        <v>36</v>
      </c>
      <c r="N2377">
        <v>37</v>
      </c>
      <c r="P2377">
        <v>308</v>
      </c>
      <c r="R2377">
        <v>1955</v>
      </c>
      <c r="U2377">
        <v>1955</v>
      </c>
      <c r="V2377">
        <v>5</v>
      </c>
      <c r="W2377">
        <v>5</v>
      </c>
      <c r="Z2377" t="s">
        <v>3623</v>
      </c>
      <c r="AA2377" t="s">
        <v>2757</v>
      </c>
      <c r="AC2377">
        <v>4</v>
      </c>
      <c r="AD2377">
        <v>3056896</v>
      </c>
      <c r="AE2377">
        <v>2019</v>
      </c>
    </row>
    <row r="2378" spans="1:31">
      <c r="A2378" t="s">
        <v>6729</v>
      </c>
      <c r="B2378">
        <v>63241</v>
      </c>
      <c r="C2378" t="s">
        <v>5229</v>
      </c>
      <c r="D2378">
        <v>0</v>
      </c>
      <c r="E2378">
        <v>605060</v>
      </c>
      <c r="F2378" t="s">
        <v>2446</v>
      </c>
      <c r="G2378">
        <v>351</v>
      </c>
      <c r="H2378">
        <v>59</v>
      </c>
      <c r="I2378">
        <v>900</v>
      </c>
      <c r="J2378">
        <v>65</v>
      </c>
      <c r="K2378">
        <v>99.8</v>
      </c>
      <c r="L2378">
        <v>27</v>
      </c>
      <c r="M2378">
        <v>34</v>
      </c>
      <c r="N2378">
        <v>41</v>
      </c>
      <c r="P2378">
        <v>407</v>
      </c>
      <c r="R2378">
        <v>1979</v>
      </c>
      <c r="U2378">
        <v>1979</v>
      </c>
      <c r="V2378">
        <v>8</v>
      </c>
      <c r="W2378">
        <v>8</v>
      </c>
      <c r="Z2378" t="s">
        <v>3623</v>
      </c>
      <c r="AA2378" t="s">
        <v>2757</v>
      </c>
      <c r="AC2378">
        <v>4</v>
      </c>
      <c r="AD2378">
        <v>3056896</v>
      </c>
      <c r="AE2378">
        <v>2019</v>
      </c>
    </row>
    <row r="2379" spans="1:31">
      <c r="A2379" t="s">
        <v>6729</v>
      </c>
      <c r="B2379">
        <v>63247</v>
      </c>
      <c r="C2379" t="s">
        <v>5230</v>
      </c>
      <c r="D2379">
        <v>0</v>
      </c>
      <c r="E2379">
        <v>297336</v>
      </c>
      <c r="F2379" t="s">
        <v>2446</v>
      </c>
      <c r="G2379">
        <v>351</v>
      </c>
      <c r="H2379">
        <v>141</v>
      </c>
      <c r="J2379">
        <v>103</v>
      </c>
      <c r="K2379">
        <v>103</v>
      </c>
      <c r="L2379">
        <v>40</v>
      </c>
      <c r="M2379">
        <v>48</v>
      </c>
      <c r="N2379">
        <v>30</v>
      </c>
      <c r="P2379">
        <v>599</v>
      </c>
      <c r="R2379">
        <v>1964</v>
      </c>
      <c r="U2379">
        <v>1964</v>
      </c>
      <c r="V2379">
        <v>3</v>
      </c>
      <c r="W2379">
        <v>3</v>
      </c>
      <c r="Z2379" t="s">
        <v>3623</v>
      </c>
      <c r="AA2379" t="s">
        <v>2757</v>
      </c>
      <c r="AC2379">
        <v>4</v>
      </c>
      <c r="AD2379">
        <v>3056896</v>
      </c>
      <c r="AE2379">
        <v>2019</v>
      </c>
    </row>
    <row r="2380" spans="1:31">
      <c r="A2380" t="s">
        <v>6729</v>
      </c>
      <c r="B2380">
        <v>96075</v>
      </c>
      <c r="C2380" t="s">
        <v>5231</v>
      </c>
      <c r="D2380">
        <v>0</v>
      </c>
      <c r="E2380">
        <v>1252230</v>
      </c>
      <c r="F2380" t="s">
        <v>2446</v>
      </c>
      <c r="G2380">
        <v>351</v>
      </c>
      <c r="H2380">
        <v>83</v>
      </c>
      <c r="I2380">
        <v>720</v>
      </c>
      <c r="J2380">
        <v>92.7</v>
      </c>
      <c r="K2380">
        <v>98</v>
      </c>
      <c r="L2380">
        <v>32</v>
      </c>
      <c r="M2380">
        <v>32</v>
      </c>
      <c r="N2380">
        <v>17</v>
      </c>
      <c r="P2380">
        <v>299</v>
      </c>
      <c r="R2380">
        <v>2014</v>
      </c>
      <c r="U2380">
        <v>2014</v>
      </c>
      <c r="V2380">
        <v>7</v>
      </c>
      <c r="W2380">
        <v>6</v>
      </c>
      <c r="Z2380" t="s">
        <v>2929</v>
      </c>
      <c r="AA2380" t="s">
        <v>2930</v>
      </c>
      <c r="AC2380">
        <v>3</v>
      </c>
      <c r="AD2380">
        <v>2660424</v>
      </c>
      <c r="AE2380">
        <v>2019</v>
      </c>
    </row>
    <row r="2381" spans="1:31">
      <c r="A2381" t="s">
        <v>6729</v>
      </c>
      <c r="B2381">
        <v>55952</v>
      </c>
      <c r="C2381" t="s">
        <v>5232</v>
      </c>
      <c r="D2381">
        <v>0</v>
      </c>
      <c r="E2381">
        <v>600933</v>
      </c>
      <c r="F2381" t="s">
        <v>2446</v>
      </c>
      <c r="G2381">
        <v>351</v>
      </c>
      <c r="H2381">
        <v>82</v>
      </c>
      <c r="I2381">
        <v>460</v>
      </c>
      <c r="J2381">
        <v>72.400000000000006</v>
      </c>
      <c r="K2381">
        <v>75</v>
      </c>
      <c r="L2381">
        <v>23</v>
      </c>
      <c r="M2381">
        <v>23.1</v>
      </c>
      <c r="N2381">
        <v>17.5</v>
      </c>
      <c r="P2381">
        <v>324</v>
      </c>
      <c r="R2381">
        <v>1979</v>
      </c>
      <c r="U2381">
        <v>1979</v>
      </c>
      <c r="V2381">
        <v>7.0999999046325604</v>
      </c>
      <c r="W2381">
        <v>5</v>
      </c>
      <c r="Z2381" t="s">
        <v>2929</v>
      </c>
      <c r="AA2381" t="s">
        <v>2930</v>
      </c>
      <c r="AC2381">
        <v>3</v>
      </c>
      <c r="AD2381">
        <v>2660424</v>
      </c>
      <c r="AE2381">
        <v>2019</v>
      </c>
    </row>
    <row r="2382" spans="1:31">
      <c r="A2382" t="s">
        <v>6729</v>
      </c>
      <c r="B2382">
        <v>75224</v>
      </c>
      <c r="C2382" t="s">
        <v>5233</v>
      </c>
      <c r="D2382">
        <v>0</v>
      </c>
      <c r="E2382">
        <v>975006</v>
      </c>
      <c r="F2382" t="s">
        <v>2446</v>
      </c>
      <c r="G2382">
        <v>351</v>
      </c>
      <c r="H2382">
        <v>42</v>
      </c>
      <c r="I2382">
        <v>440</v>
      </c>
      <c r="J2382">
        <v>86.2</v>
      </c>
      <c r="K2382">
        <v>96</v>
      </c>
      <c r="L2382">
        <v>22</v>
      </c>
      <c r="M2382">
        <v>22</v>
      </c>
      <c r="N2382">
        <v>18</v>
      </c>
      <c r="P2382">
        <v>225</v>
      </c>
      <c r="R2382">
        <v>1991</v>
      </c>
      <c r="U2382">
        <v>1991</v>
      </c>
      <c r="V2382">
        <v>5</v>
      </c>
      <c r="W2382">
        <v>5</v>
      </c>
      <c r="Z2382" t="s">
        <v>2929</v>
      </c>
      <c r="AA2382" t="s">
        <v>2930</v>
      </c>
      <c r="AC2382">
        <v>3</v>
      </c>
      <c r="AD2382">
        <v>2660424</v>
      </c>
      <c r="AE2382">
        <v>2019</v>
      </c>
    </row>
    <row r="2383" spans="1:31">
      <c r="A2383" t="s">
        <v>6729</v>
      </c>
      <c r="B2383">
        <v>96074</v>
      </c>
      <c r="C2383" t="s">
        <v>5234</v>
      </c>
      <c r="D2383">
        <v>0</v>
      </c>
      <c r="E2383">
        <v>1233620</v>
      </c>
      <c r="F2383" t="s">
        <v>2446</v>
      </c>
      <c r="G2383">
        <v>351</v>
      </c>
      <c r="H2383">
        <v>62</v>
      </c>
      <c r="I2383">
        <v>720</v>
      </c>
      <c r="J2383">
        <v>92.7</v>
      </c>
      <c r="K2383">
        <v>98</v>
      </c>
      <c r="L2383">
        <v>32</v>
      </c>
      <c r="M2383">
        <v>32</v>
      </c>
      <c r="N2383">
        <v>17</v>
      </c>
      <c r="P2383">
        <v>299</v>
      </c>
      <c r="R2383">
        <v>2011</v>
      </c>
      <c r="U2383">
        <v>2011</v>
      </c>
      <c r="V2383">
        <v>7</v>
      </c>
      <c r="W2383">
        <v>6</v>
      </c>
      <c r="Z2383" t="s">
        <v>2929</v>
      </c>
      <c r="AA2383" t="s">
        <v>2930</v>
      </c>
      <c r="AC2383">
        <v>3</v>
      </c>
      <c r="AD2383">
        <v>2660424</v>
      </c>
      <c r="AE2383">
        <v>2019</v>
      </c>
    </row>
    <row r="2384" spans="1:31">
      <c r="A2384" t="s">
        <v>6729</v>
      </c>
      <c r="B2384">
        <v>24080</v>
      </c>
      <c r="C2384" t="s">
        <v>5235</v>
      </c>
      <c r="D2384">
        <v>0</v>
      </c>
      <c r="E2384">
        <v>1079694</v>
      </c>
      <c r="F2384" t="s">
        <v>2446</v>
      </c>
      <c r="G2384">
        <v>351</v>
      </c>
      <c r="H2384">
        <v>56</v>
      </c>
      <c r="I2384">
        <v>600</v>
      </c>
      <c r="J2384">
        <v>68</v>
      </c>
      <c r="K2384">
        <v>68</v>
      </c>
      <c r="L2384">
        <v>23</v>
      </c>
      <c r="M2384">
        <v>23</v>
      </c>
      <c r="N2384">
        <v>17</v>
      </c>
      <c r="P2384">
        <v>149</v>
      </c>
      <c r="R2384">
        <v>1999</v>
      </c>
      <c r="U2384">
        <v>1999</v>
      </c>
      <c r="V2384">
        <v>5</v>
      </c>
      <c r="W2384">
        <v>5</v>
      </c>
      <c r="Z2384" t="s">
        <v>2929</v>
      </c>
      <c r="AA2384" t="s">
        <v>2930</v>
      </c>
      <c r="AC2384">
        <v>3</v>
      </c>
      <c r="AD2384">
        <v>2660424</v>
      </c>
      <c r="AE2384">
        <v>2019</v>
      </c>
    </row>
    <row r="2385" spans="1:31">
      <c r="A2385" t="s">
        <v>6729</v>
      </c>
      <c r="B2385">
        <v>99918</v>
      </c>
      <c r="C2385" t="s">
        <v>5236</v>
      </c>
      <c r="D2385">
        <v>0</v>
      </c>
      <c r="E2385">
        <v>1030052</v>
      </c>
      <c r="F2385" t="s">
        <v>2442</v>
      </c>
      <c r="G2385">
        <v>351</v>
      </c>
      <c r="H2385">
        <v>33</v>
      </c>
      <c r="I2385">
        <v>330</v>
      </c>
      <c r="J2385">
        <v>48</v>
      </c>
      <c r="K2385">
        <v>48</v>
      </c>
      <c r="L2385">
        <v>13.8</v>
      </c>
      <c r="M2385">
        <v>14</v>
      </c>
      <c r="N2385">
        <v>15</v>
      </c>
      <c r="P2385">
        <v>6</v>
      </c>
      <c r="R2385">
        <v>1961</v>
      </c>
      <c r="U2385">
        <v>1961</v>
      </c>
      <c r="V2385">
        <v>4</v>
      </c>
      <c r="W2385">
        <v>3.7999999523162802</v>
      </c>
      <c r="Z2385" t="s">
        <v>2929</v>
      </c>
      <c r="AA2385" t="s">
        <v>2930</v>
      </c>
      <c r="AC2385">
        <v>3</v>
      </c>
      <c r="AD2385">
        <v>2660424</v>
      </c>
      <c r="AE2385">
        <v>2019</v>
      </c>
    </row>
    <row r="2386" spans="1:31">
      <c r="A2386" t="s">
        <v>6729</v>
      </c>
      <c r="B2386">
        <v>84817</v>
      </c>
      <c r="C2386" t="s">
        <v>5237</v>
      </c>
      <c r="D2386">
        <v>0</v>
      </c>
      <c r="E2386">
        <v>271101</v>
      </c>
      <c r="F2386" t="s">
        <v>2446</v>
      </c>
      <c r="G2386">
        <v>351</v>
      </c>
      <c r="H2386">
        <v>38</v>
      </c>
      <c r="I2386">
        <v>530</v>
      </c>
      <c r="J2386">
        <v>59</v>
      </c>
      <c r="K2386">
        <v>65</v>
      </c>
      <c r="L2386">
        <v>17</v>
      </c>
      <c r="M2386">
        <v>17</v>
      </c>
      <c r="N2386">
        <v>15</v>
      </c>
      <c r="P2386">
        <v>110</v>
      </c>
      <c r="R2386">
        <v>1956</v>
      </c>
      <c r="U2386">
        <v>1956</v>
      </c>
      <c r="V2386">
        <v>4.3000001907348597</v>
      </c>
      <c r="W2386">
        <v>4.3000001907348597</v>
      </c>
      <c r="Z2386" t="s">
        <v>2929</v>
      </c>
      <c r="AA2386" t="s">
        <v>2930</v>
      </c>
      <c r="AC2386">
        <v>3</v>
      </c>
      <c r="AD2386">
        <v>2660424</v>
      </c>
      <c r="AE2386">
        <v>2019</v>
      </c>
    </row>
    <row r="2387" spans="1:31">
      <c r="A2387" t="s">
        <v>6729</v>
      </c>
      <c r="B2387">
        <v>81189</v>
      </c>
      <c r="C2387" t="s">
        <v>5238</v>
      </c>
      <c r="D2387">
        <v>0</v>
      </c>
      <c r="E2387">
        <v>278033</v>
      </c>
      <c r="F2387" t="s">
        <v>2446</v>
      </c>
      <c r="G2387">
        <v>351</v>
      </c>
      <c r="H2387">
        <v>31</v>
      </c>
      <c r="I2387">
        <v>610</v>
      </c>
      <c r="J2387">
        <v>62</v>
      </c>
      <c r="K2387">
        <v>66</v>
      </c>
      <c r="L2387">
        <v>17.600000000000001</v>
      </c>
      <c r="M2387">
        <v>17.8</v>
      </c>
      <c r="N2387">
        <v>15</v>
      </c>
      <c r="P2387">
        <v>129</v>
      </c>
      <c r="R2387">
        <v>1959</v>
      </c>
      <c r="U2387">
        <v>1959</v>
      </c>
      <c r="V2387">
        <v>4.9000000953674299</v>
      </c>
      <c r="W2387">
        <v>4.6999998092651296</v>
      </c>
      <c r="Z2387" t="s">
        <v>2929</v>
      </c>
      <c r="AA2387" t="s">
        <v>2930</v>
      </c>
      <c r="AC2387">
        <v>3</v>
      </c>
      <c r="AD2387">
        <v>2660424</v>
      </c>
      <c r="AE2387">
        <v>2019</v>
      </c>
    </row>
    <row r="2388" spans="1:31">
      <c r="A2388" t="s">
        <v>6729</v>
      </c>
      <c r="B2388">
        <v>69725</v>
      </c>
      <c r="C2388" t="s">
        <v>5239</v>
      </c>
      <c r="D2388">
        <v>0</v>
      </c>
      <c r="E2388">
        <v>641765</v>
      </c>
      <c r="F2388" t="s">
        <v>2343</v>
      </c>
      <c r="G2388">
        <v>422</v>
      </c>
      <c r="H2388">
        <v>59</v>
      </c>
      <c r="I2388">
        <v>1545</v>
      </c>
      <c r="J2388">
        <v>91.2</v>
      </c>
      <c r="K2388">
        <v>110</v>
      </c>
      <c r="L2388">
        <v>19.5</v>
      </c>
      <c r="M2388">
        <v>21.3</v>
      </c>
      <c r="N2388">
        <v>30</v>
      </c>
      <c r="P2388">
        <v>49</v>
      </c>
      <c r="Q2388">
        <v>38</v>
      </c>
      <c r="R2388">
        <v>1981</v>
      </c>
      <c r="U2388">
        <v>1981</v>
      </c>
      <c r="V2388">
        <v>7</v>
      </c>
      <c r="W2388">
        <v>6</v>
      </c>
      <c r="Z2388" t="s">
        <v>2303</v>
      </c>
      <c r="AA2388" t="s">
        <v>2797</v>
      </c>
      <c r="AC2388">
        <v>5</v>
      </c>
      <c r="AD2388">
        <v>4101439</v>
      </c>
      <c r="AE2388">
        <v>2019</v>
      </c>
    </row>
    <row r="2389" spans="1:31">
      <c r="A2389" t="s">
        <v>6729</v>
      </c>
      <c r="B2389">
        <v>1022</v>
      </c>
      <c r="C2389" t="s">
        <v>5240</v>
      </c>
      <c r="D2389">
        <v>0</v>
      </c>
      <c r="E2389">
        <v>265852</v>
      </c>
      <c r="F2389" t="s">
        <v>2297</v>
      </c>
      <c r="G2389">
        <v>359</v>
      </c>
      <c r="H2389">
        <v>13</v>
      </c>
      <c r="I2389">
        <v>270</v>
      </c>
      <c r="J2389">
        <v>60.8</v>
      </c>
      <c r="K2389">
        <v>63</v>
      </c>
      <c r="L2389">
        <v>21.1</v>
      </c>
      <c r="M2389">
        <v>22.3</v>
      </c>
      <c r="N2389">
        <v>15.3</v>
      </c>
      <c r="P2389">
        <v>149</v>
      </c>
      <c r="R2389">
        <v>1953</v>
      </c>
      <c r="U2389">
        <v>1953</v>
      </c>
      <c r="V2389">
        <v>6.5</v>
      </c>
      <c r="W2389">
        <v>4</v>
      </c>
      <c r="Z2389" t="s">
        <v>2402</v>
      </c>
      <c r="AA2389" t="s">
        <v>5241</v>
      </c>
      <c r="AC2389">
        <v>5</v>
      </c>
      <c r="AD2389">
        <v>305081</v>
      </c>
      <c r="AE2389">
        <v>2019</v>
      </c>
    </row>
    <row r="2390" spans="1:31">
      <c r="A2390" t="s">
        <v>6729</v>
      </c>
      <c r="B2390">
        <v>60836</v>
      </c>
      <c r="C2390" t="s">
        <v>2630</v>
      </c>
      <c r="D2390">
        <v>0</v>
      </c>
      <c r="E2390">
        <v>656811</v>
      </c>
      <c r="F2390" t="s">
        <v>2288</v>
      </c>
      <c r="G2390">
        <v>329</v>
      </c>
      <c r="H2390">
        <v>62</v>
      </c>
      <c r="I2390">
        <v>440</v>
      </c>
      <c r="J2390">
        <v>90</v>
      </c>
      <c r="K2390">
        <v>90.3</v>
      </c>
      <c r="L2390">
        <v>38</v>
      </c>
      <c r="M2390">
        <v>38</v>
      </c>
      <c r="N2390">
        <v>27</v>
      </c>
      <c r="P2390">
        <v>448</v>
      </c>
      <c r="Q2390">
        <v>15</v>
      </c>
      <c r="R2390">
        <v>1983</v>
      </c>
      <c r="U2390">
        <v>1983</v>
      </c>
      <c r="V2390">
        <v>8.3000001907348597</v>
      </c>
      <c r="W2390">
        <v>6</v>
      </c>
      <c r="Z2390" t="s">
        <v>3302</v>
      </c>
      <c r="AA2390" t="s">
        <v>4126</v>
      </c>
      <c r="AC2390">
        <v>3</v>
      </c>
      <c r="AD2390">
        <v>2362748</v>
      </c>
      <c r="AE2390">
        <v>2019</v>
      </c>
    </row>
    <row r="2391" spans="1:31">
      <c r="A2391" t="s">
        <v>6729</v>
      </c>
      <c r="B2391">
        <v>11614</v>
      </c>
      <c r="C2391" t="s">
        <v>4126</v>
      </c>
      <c r="D2391">
        <v>0</v>
      </c>
      <c r="E2391">
        <v>1053037</v>
      </c>
      <c r="F2391" t="s">
        <v>2288</v>
      </c>
      <c r="G2391">
        <v>329</v>
      </c>
      <c r="H2391">
        <v>64</v>
      </c>
      <c r="I2391">
        <v>1240</v>
      </c>
      <c r="J2391">
        <v>138</v>
      </c>
      <c r="K2391">
        <v>138</v>
      </c>
      <c r="L2391">
        <v>38</v>
      </c>
      <c r="M2391">
        <v>38</v>
      </c>
      <c r="N2391">
        <v>32</v>
      </c>
      <c r="P2391">
        <v>500</v>
      </c>
      <c r="Q2391">
        <v>20</v>
      </c>
      <c r="R2391">
        <v>1997</v>
      </c>
      <c r="U2391">
        <v>1997</v>
      </c>
      <c r="V2391">
        <v>7</v>
      </c>
      <c r="W2391">
        <v>7</v>
      </c>
      <c r="Z2391" t="s">
        <v>3302</v>
      </c>
      <c r="AA2391" t="s">
        <v>4126</v>
      </c>
      <c r="AC2391">
        <v>3</v>
      </c>
      <c r="AD2391">
        <v>2362748</v>
      </c>
      <c r="AE2391">
        <v>2019</v>
      </c>
    </row>
    <row r="2392" spans="1:31">
      <c r="A2392" t="s">
        <v>6729</v>
      </c>
      <c r="B2392">
        <v>72445</v>
      </c>
      <c r="C2392" t="s">
        <v>5242</v>
      </c>
      <c r="D2392">
        <v>0</v>
      </c>
      <c r="E2392">
        <v>949048</v>
      </c>
      <c r="F2392" t="s">
        <v>2288</v>
      </c>
      <c r="G2392">
        <v>329</v>
      </c>
      <c r="H2392">
        <v>64</v>
      </c>
      <c r="I2392">
        <v>1240</v>
      </c>
      <c r="J2392">
        <v>91.7</v>
      </c>
      <c r="K2392">
        <v>96</v>
      </c>
      <c r="L2392">
        <v>38</v>
      </c>
      <c r="M2392">
        <v>38</v>
      </c>
      <c r="N2392">
        <v>32</v>
      </c>
      <c r="P2392">
        <v>500</v>
      </c>
      <c r="Q2392">
        <v>20</v>
      </c>
      <c r="R2392">
        <v>1989</v>
      </c>
      <c r="U2392">
        <v>1989</v>
      </c>
      <c r="V2392">
        <v>7.5</v>
      </c>
      <c r="W2392">
        <v>6.6999998092651296</v>
      </c>
      <c r="Z2392" t="s">
        <v>3302</v>
      </c>
      <c r="AA2392" t="s">
        <v>4126</v>
      </c>
      <c r="AC2392">
        <v>3</v>
      </c>
      <c r="AD2392">
        <v>2362748</v>
      </c>
      <c r="AE2392">
        <v>2019</v>
      </c>
    </row>
    <row r="2393" spans="1:31">
      <c r="A2393" t="s">
        <v>6729</v>
      </c>
      <c r="B2393">
        <v>2416</v>
      </c>
      <c r="C2393" t="s">
        <v>5243</v>
      </c>
      <c r="D2393">
        <v>0</v>
      </c>
      <c r="E2393">
        <v>991596</v>
      </c>
      <c r="F2393" t="s">
        <v>2288</v>
      </c>
      <c r="G2393">
        <v>329</v>
      </c>
      <c r="H2393">
        <v>64</v>
      </c>
      <c r="I2393">
        <v>1240</v>
      </c>
      <c r="J2393">
        <v>95.5</v>
      </c>
      <c r="K2393">
        <v>95.5</v>
      </c>
      <c r="L2393">
        <v>38</v>
      </c>
      <c r="M2393">
        <v>38</v>
      </c>
      <c r="N2393">
        <v>32</v>
      </c>
      <c r="P2393">
        <v>500</v>
      </c>
      <c r="Q2393">
        <v>20</v>
      </c>
      <c r="R2393">
        <v>1993</v>
      </c>
      <c r="U2393">
        <v>1993</v>
      </c>
      <c r="V2393">
        <v>7.5</v>
      </c>
      <c r="W2393">
        <v>6.6999998092651296</v>
      </c>
      <c r="Z2393" t="s">
        <v>3302</v>
      </c>
      <c r="AA2393" t="s">
        <v>4126</v>
      </c>
      <c r="AC2393">
        <v>3</v>
      </c>
      <c r="AD2393">
        <v>2362748</v>
      </c>
      <c r="AE2393">
        <v>2019</v>
      </c>
    </row>
    <row r="2394" spans="1:31">
      <c r="A2394" t="s">
        <v>6729</v>
      </c>
      <c r="B2394">
        <v>83701</v>
      </c>
      <c r="C2394" t="s">
        <v>5244</v>
      </c>
      <c r="D2394">
        <v>0</v>
      </c>
      <c r="F2394" t="s">
        <v>2292</v>
      </c>
      <c r="G2394">
        <v>422</v>
      </c>
      <c r="H2394">
        <v>59</v>
      </c>
      <c r="I2394">
        <v>1500</v>
      </c>
      <c r="J2394">
        <v>129.19999999999999</v>
      </c>
      <c r="K2394">
        <v>145</v>
      </c>
      <c r="L2394">
        <v>34</v>
      </c>
      <c r="M2394">
        <v>34</v>
      </c>
      <c r="N2394">
        <v>46</v>
      </c>
      <c r="P2394">
        <v>36</v>
      </c>
      <c r="Q2394">
        <v>190</v>
      </c>
      <c r="R2394">
        <v>1999</v>
      </c>
      <c r="U2394">
        <v>1999</v>
      </c>
      <c r="V2394">
        <v>9</v>
      </c>
      <c r="W2394">
        <v>7</v>
      </c>
      <c r="Z2394" t="s">
        <v>2402</v>
      </c>
      <c r="AA2394" t="s">
        <v>2364</v>
      </c>
      <c r="AC2394">
        <v>4</v>
      </c>
      <c r="AD2394">
        <v>303717</v>
      </c>
      <c r="AE2394">
        <v>2019</v>
      </c>
    </row>
    <row r="2395" spans="1:31">
      <c r="A2395" t="s">
        <v>6729</v>
      </c>
      <c r="B2395">
        <v>10645</v>
      </c>
      <c r="C2395" t="s">
        <v>5245</v>
      </c>
      <c r="D2395">
        <v>0</v>
      </c>
      <c r="E2395">
        <v>1053556</v>
      </c>
      <c r="F2395" t="s">
        <v>2343</v>
      </c>
      <c r="G2395">
        <v>422</v>
      </c>
      <c r="H2395">
        <v>60</v>
      </c>
      <c r="I2395">
        <v>1050</v>
      </c>
      <c r="J2395">
        <v>64.900000000000006</v>
      </c>
      <c r="K2395">
        <v>64.900000000000006</v>
      </c>
      <c r="L2395">
        <v>17</v>
      </c>
      <c r="M2395">
        <v>17</v>
      </c>
      <c r="N2395">
        <v>15</v>
      </c>
      <c r="P2395">
        <v>28</v>
      </c>
      <c r="Q2395">
        <v>6</v>
      </c>
      <c r="R2395">
        <v>1979</v>
      </c>
      <c r="U2395">
        <v>1979</v>
      </c>
      <c r="V2395">
        <v>3.5</v>
      </c>
      <c r="W2395">
        <v>3</v>
      </c>
      <c r="Z2395" t="s">
        <v>2402</v>
      </c>
      <c r="AA2395" t="s">
        <v>2308</v>
      </c>
      <c r="AB2395" t="s">
        <v>2825</v>
      </c>
      <c r="AC2395">
        <v>5</v>
      </c>
      <c r="AD2395">
        <v>303717</v>
      </c>
      <c r="AE2395">
        <v>2019</v>
      </c>
    </row>
    <row r="2396" spans="1:31">
      <c r="A2396" t="s">
        <v>6729</v>
      </c>
      <c r="B2396">
        <v>75596</v>
      </c>
      <c r="C2396" t="s">
        <v>5246</v>
      </c>
      <c r="D2396">
        <v>0</v>
      </c>
      <c r="E2396">
        <v>643461</v>
      </c>
      <c r="F2396" t="s">
        <v>2292</v>
      </c>
      <c r="G2396">
        <v>422</v>
      </c>
      <c r="H2396">
        <v>47</v>
      </c>
      <c r="I2396">
        <v>650</v>
      </c>
      <c r="J2396">
        <v>58.6</v>
      </c>
      <c r="K2396">
        <v>65</v>
      </c>
      <c r="L2396">
        <v>19</v>
      </c>
      <c r="M2396">
        <v>19</v>
      </c>
      <c r="N2396">
        <v>16</v>
      </c>
      <c r="P2396">
        <v>30</v>
      </c>
      <c r="Q2396">
        <v>5</v>
      </c>
      <c r="R2396">
        <v>1981</v>
      </c>
      <c r="U2396">
        <v>1981</v>
      </c>
      <c r="V2396">
        <v>7</v>
      </c>
      <c r="W2396">
        <v>5</v>
      </c>
      <c r="X2396" t="s">
        <v>2808</v>
      </c>
      <c r="Z2396" t="s">
        <v>2402</v>
      </c>
      <c r="AA2396" t="s">
        <v>2308</v>
      </c>
      <c r="AB2396" t="s">
        <v>2825</v>
      </c>
      <c r="AC2396">
        <v>5</v>
      </c>
      <c r="AD2396">
        <v>303717</v>
      </c>
      <c r="AE2396">
        <v>2019</v>
      </c>
    </row>
    <row r="2397" spans="1:31">
      <c r="A2397" t="s">
        <v>6729</v>
      </c>
      <c r="B2397">
        <v>22590</v>
      </c>
      <c r="C2397" t="s">
        <v>5247</v>
      </c>
      <c r="D2397">
        <v>0</v>
      </c>
      <c r="E2397">
        <v>1049748</v>
      </c>
      <c r="F2397" t="s">
        <v>2343</v>
      </c>
      <c r="G2397">
        <v>422</v>
      </c>
      <c r="H2397">
        <v>43</v>
      </c>
      <c r="I2397">
        <v>1050</v>
      </c>
      <c r="J2397">
        <v>74</v>
      </c>
      <c r="K2397">
        <v>74</v>
      </c>
      <c r="L2397">
        <v>21</v>
      </c>
      <c r="M2397">
        <v>21</v>
      </c>
      <c r="N2397">
        <v>20</v>
      </c>
      <c r="P2397">
        <v>6</v>
      </c>
      <c r="Q2397">
        <v>50</v>
      </c>
      <c r="R2397">
        <v>1969</v>
      </c>
      <c r="U2397">
        <v>1969</v>
      </c>
      <c r="V2397">
        <v>5.5</v>
      </c>
      <c r="W2397">
        <v>5</v>
      </c>
      <c r="X2397" t="s">
        <v>2743</v>
      </c>
      <c r="Z2397" t="s">
        <v>2402</v>
      </c>
      <c r="AA2397" t="s">
        <v>2308</v>
      </c>
      <c r="AB2397" t="s">
        <v>2825</v>
      </c>
      <c r="AC2397">
        <v>5</v>
      </c>
      <c r="AD2397">
        <v>303717</v>
      </c>
      <c r="AE2397">
        <v>2019</v>
      </c>
    </row>
    <row r="2398" spans="1:31">
      <c r="A2398" t="s">
        <v>6729</v>
      </c>
      <c r="B2398">
        <v>47204</v>
      </c>
      <c r="C2398" t="s">
        <v>5248</v>
      </c>
      <c r="D2398">
        <v>0</v>
      </c>
      <c r="E2398">
        <v>557037</v>
      </c>
      <c r="F2398" t="s">
        <v>2343</v>
      </c>
      <c r="G2398">
        <v>422</v>
      </c>
      <c r="H2398">
        <v>60</v>
      </c>
      <c r="I2398">
        <v>1050</v>
      </c>
      <c r="J2398">
        <v>64.900000000000006</v>
      </c>
      <c r="K2398">
        <v>64.900000000000006</v>
      </c>
      <c r="L2398">
        <v>17</v>
      </c>
      <c r="M2398">
        <v>17</v>
      </c>
      <c r="N2398">
        <v>15</v>
      </c>
      <c r="P2398">
        <v>30</v>
      </c>
      <c r="Q2398">
        <v>6</v>
      </c>
      <c r="R2398">
        <v>1974</v>
      </c>
      <c r="U2398">
        <v>1974</v>
      </c>
      <c r="V2398">
        <v>3.5</v>
      </c>
      <c r="W2398">
        <v>3</v>
      </c>
      <c r="Z2398" t="s">
        <v>2402</v>
      </c>
      <c r="AA2398" t="s">
        <v>2308</v>
      </c>
      <c r="AB2398" t="s">
        <v>2825</v>
      </c>
      <c r="AC2398">
        <v>5</v>
      </c>
      <c r="AD2398">
        <v>303717</v>
      </c>
      <c r="AE2398">
        <v>2019</v>
      </c>
    </row>
    <row r="2399" spans="1:31">
      <c r="A2399" t="s">
        <v>6729</v>
      </c>
      <c r="B2399">
        <v>72240</v>
      </c>
      <c r="C2399" t="s">
        <v>5249</v>
      </c>
      <c r="D2399">
        <v>0</v>
      </c>
      <c r="E2399">
        <v>596207</v>
      </c>
      <c r="F2399" t="s">
        <v>2292</v>
      </c>
      <c r="G2399">
        <v>422</v>
      </c>
      <c r="H2399">
        <v>60</v>
      </c>
      <c r="I2399">
        <v>680</v>
      </c>
      <c r="J2399">
        <v>83.5</v>
      </c>
      <c r="K2399">
        <v>96</v>
      </c>
      <c r="L2399">
        <v>24</v>
      </c>
      <c r="M2399">
        <v>24</v>
      </c>
      <c r="N2399">
        <v>35</v>
      </c>
      <c r="P2399">
        <v>36</v>
      </c>
      <c r="Q2399">
        <v>46</v>
      </c>
      <c r="R2399">
        <v>1978</v>
      </c>
      <c r="U2399">
        <v>1978</v>
      </c>
      <c r="V2399">
        <v>10</v>
      </c>
      <c r="W2399">
        <v>6.5</v>
      </c>
      <c r="X2399" t="s">
        <v>2743</v>
      </c>
      <c r="Z2399" t="s">
        <v>2402</v>
      </c>
      <c r="AA2399" t="s">
        <v>2308</v>
      </c>
      <c r="AB2399" t="s">
        <v>2825</v>
      </c>
      <c r="AC2399">
        <v>5</v>
      </c>
      <c r="AD2399">
        <v>303717</v>
      </c>
      <c r="AE2399">
        <v>2019</v>
      </c>
    </row>
    <row r="2400" spans="1:31">
      <c r="A2400" t="s">
        <v>6729</v>
      </c>
      <c r="B2400">
        <v>67643</v>
      </c>
      <c r="C2400" t="s">
        <v>5250</v>
      </c>
      <c r="D2400">
        <v>0</v>
      </c>
      <c r="E2400">
        <v>590647</v>
      </c>
      <c r="F2400" t="s">
        <v>2343</v>
      </c>
      <c r="G2400">
        <v>422</v>
      </c>
      <c r="H2400">
        <v>67</v>
      </c>
      <c r="I2400">
        <v>2000</v>
      </c>
      <c r="J2400">
        <v>95.9</v>
      </c>
      <c r="K2400">
        <v>100</v>
      </c>
      <c r="L2400">
        <v>21</v>
      </c>
      <c r="M2400">
        <v>21</v>
      </c>
      <c r="N2400">
        <v>36</v>
      </c>
      <c r="P2400">
        <v>50</v>
      </c>
      <c r="Q2400">
        <v>24</v>
      </c>
      <c r="R2400">
        <v>1978</v>
      </c>
      <c r="U2400">
        <v>1978</v>
      </c>
      <c r="V2400">
        <v>6.5</v>
      </c>
      <c r="W2400">
        <v>5.5</v>
      </c>
      <c r="Z2400" t="s">
        <v>2402</v>
      </c>
      <c r="AA2400" t="s">
        <v>2364</v>
      </c>
      <c r="AC2400">
        <v>5</v>
      </c>
      <c r="AD2400">
        <v>307079</v>
      </c>
      <c r="AE2400">
        <v>2019</v>
      </c>
    </row>
    <row r="2401" spans="1:31">
      <c r="A2401" t="s">
        <v>6729</v>
      </c>
      <c r="B2401">
        <v>68723</v>
      </c>
      <c r="C2401" t="s">
        <v>5251</v>
      </c>
      <c r="D2401">
        <v>0</v>
      </c>
      <c r="E2401">
        <v>597142</v>
      </c>
      <c r="F2401" t="s">
        <v>2343</v>
      </c>
      <c r="G2401">
        <v>422</v>
      </c>
      <c r="H2401">
        <v>67</v>
      </c>
      <c r="I2401">
        <v>2040</v>
      </c>
      <c r="J2401">
        <v>105</v>
      </c>
      <c r="K2401">
        <v>110</v>
      </c>
      <c r="L2401">
        <v>25</v>
      </c>
      <c r="M2401">
        <v>25</v>
      </c>
      <c r="N2401">
        <v>32</v>
      </c>
      <c r="P2401">
        <v>57</v>
      </c>
      <c r="Q2401">
        <v>40</v>
      </c>
      <c r="R2401">
        <v>1978</v>
      </c>
      <c r="U2401">
        <v>1978</v>
      </c>
      <c r="V2401">
        <v>7.0999999046325604</v>
      </c>
      <c r="W2401">
        <v>4</v>
      </c>
      <c r="Z2401" t="s">
        <v>2402</v>
      </c>
      <c r="AA2401" t="s">
        <v>2364</v>
      </c>
      <c r="AC2401">
        <v>5</v>
      </c>
      <c r="AD2401">
        <v>307079</v>
      </c>
      <c r="AE2401">
        <v>2019</v>
      </c>
    </row>
    <row r="2402" spans="1:31">
      <c r="A2402" t="s">
        <v>6729</v>
      </c>
      <c r="B2402">
        <v>75480</v>
      </c>
      <c r="C2402" t="s">
        <v>5252</v>
      </c>
      <c r="D2402">
        <v>0</v>
      </c>
      <c r="E2402">
        <v>941336</v>
      </c>
      <c r="F2402" t="s">
        <v>2334</v>
      </c>
      <c r="G2402">
        <v>359</v>
      </c>
      <c r="H2402">
        <v>10</v>
      </c>
      <c r="I2402">
        <v>300</v>
      </c>
      <c r="J2402">
        <v>30</v>
      </c>
      <c r="K2402">
        <v>30</v>
      </c>
      <c r="L2402">
        <v>10.5</v>
      </c>
      <c r="M2402">
        <v>10.5</v>
      </c>
      <c r="N2402">
        <v>10</v>
      </c>
      <c r="P2402">
        <v>6</v>
      </c>
      <c r="R2402">
        <v>1988</v>
      </c>
      <c r="U2402">
        <v>1988</v>
      </c>
      <c r="V2402">
        <v>5</v>
      </c>
      <c r="W2402">
        <v>5</v>
      </c>
      <c r="Z2402" t="s">
        <v>2402</v>
      </c>
      <c r="AA2402" t="s">
        <v>2364</v>
      </c>
      <c r="AC2402">
        <v>5</v>
      </c>
      <c r="AD2402">
        <v>307079</v>
      </c>
      <c r="AE2402">
        <v>2019</v>
      </c>
    </row>
    <row r="2403" spans="1:31">
      <c r="A2403" t="s">
        <v>6729</v>
      </c>
      <c r="B2403">
        <v>23745</v>
      </c>
      <c r="C2403" t="s">
        <v>5253</v>
      </c>
      <c r="D2403">
        <v>0</v>
      </c>
      <c r="E2403">
        <v>1085966</v>
      </c>
      <c r="F2403" t="s">
        <v>2292</v>
      </c>
      <c r="G2403">
        <v>422</v>
      </c>
      <c r="H2403">
        <v>67</v>
      </c>
      <c r="I2403">
        <v>2400</v>
      </c>
      <c r="J2403">
        <v>152.69999999999999</v>
      </c>
      <c r="K2403">
        <v>163</v>
      </c>
      <c r="L2403">
        <v>44</v>
      </c>
      <c r="M2403">
        <v>44</v>
      </c>
      <c r="N2403">
        <v>58</v>
      </c>
      <c r="P2403">
        <v>25</v>
      </c>
      <c r="Q2403">
        <v>770</v>
      </c>
      <c r="R2403">
        <v>1999</v>
      </c>
      <c r="U2403">
        <v>1999</v>
      </c>
      <c r="V2403">
        <v>10</v>
      </c>
      <c r="W2403">
        <v>8</v>
      </c>
      <c r="Z2403" t="s">
        <v>2402</v>
      </c>
      <c r="AA2403" t="s">
        <v>2335</v>
      </c>
      <c r="AC2403">
        <v>5</v>
      </c>
      <c r="AD2403">
        <v>309395</v>
      </c>
      <c r="AE2403">
        <v>2019</v>
      </c>
    </row>
    <row r="2404" spans="1:31">
      <c r="A2404" t="s">
        <v>6729</v>
      </c>
      <c r="B2404">
        <v>29394</v>
      </c>
      <c r="C2404" t="s">
        <v>5254</v>
      </c>
      <c r="D2404">
        <v>0</v>
      </c>
      <c r="E2404">
        <v>650084</v>
      </c>
      <c r="F2404" t="s">
        <v>2343</v>
      </c>
      <c r="G2404">
        <v>422</v>
      </c>
      <c r="H2404">
        <v>10</v>
      </c>
      <c r="I2404">
        <v>640</v>
      </c>
      <c r="J2404">
        <v>32.6</v>
      </c>
      <c r="K2404">
        <v>33</v>
      </c>
      <c r="L2404">
        <v>10.8</v>
      </c>
      <c r="M2404">
        <v>11</v>
      </c>
      <c r="N2404">
        <v>16</v>
      </c>
      <c r="P2404">
        <v>19</v>
      </c>
      <c r="Q2404">
        <v>3</v>
      </c>
      <c r="R2404">
        <v>1982</v>
      </c>
      <c r="U2404">
        <v>1982</v>
      </c>
      <c r="V2404">
        <v>5.3000001907348597</v>
      </c>
      <c r="W2404">
        <v>3.5999999046325599</v>
      </c>
      <c r="Z2404" t="s">
        <v>2402</v>
      </c>
      <c r="AA2404" t="s">
        <v>5255</v>
      </c>
      <c r="AB2404" t="s">
        <v>2329</v>
      </c>
      <c r="AC2404">
        <v>5</v>
      </c>
      <c r="AD2404">
        <v>304971</v>
      </c>
      <c r="AE2404">
        <v>2019</v>
      </c>
    </row>
    <row r="2405" spans="1:31">
      <c r="A2405" t="s">
        <v>6729</v>
      </c>
      <c r="B2405">
        <v>13437</v>
      </c>
      <c r="C2405" t="s">
        <v>5256</v>
      </c>
      <c r="D2405">
        <v>0</v>
      </c>
      <c r="E2405">
        <v>1052663</v>
      </c>
      <c r="F2405" t="s">
        <v>2292</v>
      </c>
      <c r="G2405">
        <v>422</v>
      </c>
      <c r="H2405">
        <v>132</v>
      </c>
      <c r="I2405">
        <v>1800</v>
      </c>
      <c r="J2405">
        <v>130.9</v>
      </c>
      <c r="K2405">
        <v>130.9</v>
      </c>
      <c r="L2405">
        <v>36</v>
      </c>
      <c r="M2405">
        <v>36</v>
      </c>
      <c r="N2405">
        <v>48.5</v>
      </c>
      <c r="P2405">
        <v>16</v>
      </c>
      <c r="Q2405">
        <v>99</v>
      </c>
      <c r="R2405">
        <v>1997</v>
      </c>
      <c r="U2405">
        <v>1997</v>
      </c>
      <c r="V2405">
        <v>10</v>
      </c>
      <c r="W2405">
        <v>4</v>
      </c>
      <c r="X2405" t="s">
        <v>5257</v>
      </c>
      <c r="Y2405" t="s">
        <v>3633</v>
      </c>
      <c r="Z2405" t="s">
        <v>2402</v>
      </c>
      <c r="AA2405" t="s">
        <v>2364</v>
      </c>
      <c r="AC2405">
        <v>5</v>
      </c>
      <c r="AD2405">
        <v>304971</v>
      </c>
      <c r="AE2405">
        <v>2019</v>
      </c>
    </row>
    <row r="2406" spans="1:31">
      <c r="A2406" t="s">
        <v>6729</v>
      </c>
      <c r="B2406">
        <v>27110</v>
      </c>
      <c r="C2406" t="s">
        <v>5258</v>
      </c>
      <c r="D2406">
        <v>0</v>
      </c>
      <c r="E2406">
        <v>222231</v>
      </c>
      <c r="F2406" t="s">
        <v>2446</v>
      </c>
      <c r="G2406">
        <v>351</v>
      </c>
      <c r="H2406">
        <v>75</v>
      </c>
      <c r="I2406">
        <v>225</v>
      </c>
      <c r="J2406">
        <v>61</v>
      </c>
      <c r="K2406">
        <v>61.9</v>
      </c>
      <c r="L2406">
        <v>21</v>
      </c>
      <c r="M2406">
        <v>21</v>
      </c>
      <c r="N2406">
        <v>20</v>
      </c>
      <c r="P2406">
        <v>150</v>
      </c>
      <c r="R2406">
        <v>1922</v>
      </c>
      <c r="S2406" t="s">
        <v>2344</v>
      </c>
      <c r="T2406">
        <v>2000</v>
      </c>
      <c r="U2406">
        <v>2000</v>
      </c>
      <c r="V2406">
        <v>6.4000000953674299</v>
      </c>
      <c r="W2406">
        <v>5.4000000953674299</v>
      </c>
      <c r="Z2406" t="s">
        <v>2951</v>
      </c>
      <c r="AA2406" t="s">
        <v>3544</v>
      </c>
      <c r="AC2406">
        <v>3</v>
      </c>
      <c r="AD2406">
        <v>2318882</v>
      </c>
      <c r="AE2406">
        <v>2019</v>
      </c>
    </row>
    <row r="2407" spans="1:31">
      <c r="A2407" t="s">
        <v>6729</v>
      </c>
      <c r="B2407">
        <v>36669</v>
      </c>
      <c r="C2407" t="s">
        <v>5259</v>
      </c>
      <c r="D2407">
        <v>0</v>
      </c>
      <c r="E2407">
        <v>593409</v>
      </c>
      <c r="F2407" t="s">
        <v>2446</v>
      </c>
      <c r="G2407">
        <v>351</v>
      </c>
      <c r="H2407">
        <v>40</v>
      </c>
      <c r="I2407">
        <v>530</v>
      </c>
      <c r="J2407">
        <v>65.5</v>
      </c>
      <c r="K2407">
        <v>78</v>
      </c>
      <c r="L2407">
        <v>23</v>
      </c>
      <c r="M2407">
        <v>23</v>
      </c>
      <c r="N2407">
        <v>25</v>
      </c>
      <c r="P2407">
        <v>219</v>
      </c>
      <c r="R2407">
        <v>1978</v>
      </c>
      <c r="U2407">
        <v>1978</v>
      </c>
      <c r="V2407">
        <v>6.6999998092651296</v>
      </c>
      <c r="W2407">
        <v>4.6999998092651296</v>
      </c>
      <c r="Z2407" t="s">
        <v>2951</v>
      </c>
      <c r="AA2407" t="s">
        <v>3544</v>
      </c>
      <c r="AC2407">
        <v>3</v>
      </c>
      <c r="AD2407">
        <v>2318882</v>
      </c>
      <c r="AE2407">
        <v>2019</v>
      </c>
    </row>
    <row r="2408" spans="1:31">
      <c r="A2408" t="s">
        <v>6729</v>
      </c>
      <c r="B2408">
        <v>99116</v>
      </c>
      <c r="C2408" t="s">
        <v>3899</v>
      </c>
      <c r="D2408">
        <v>0</v>
      </c>
      <c r="E2408">
        <v>932155</v>
      </c>
      <c r="F2408" t="s">
        <v>2446</v>
      </c>
      <c r="G2408">
        <v>351</v>
      </c>
      <c r="H2408">
        <v>63</v>
      </c>
      <c r="I2408">
        <v>480</v>
      </c>
      <c r="J2408">
        <v>67.2</v>
      </c>
      <c r="K2408">
        <v>75</v>
      </c>
      <c r="L2408">
        <v>21</v>
      </c>
      <c r="M2408">
        <v>21</v>
      </c>
      <c r="N2408">
        <v>25</v>
      </c>
      <c r="P2408">
        <v>150</v>
      </c>
      <c r="R2408">
        <v>1988</v>
      </c>
      <c r="U2408">
        <v>1988</v>
      </c>
      <c r="V2408">
        <v>7.4000000953674299</v>
      </c>
      <c r="W2408">
        <v>6</v>
      </c>
      <c r="Z2408" t="s">
        <v>2951</v>
      </c>
      <c r="AA2408" t="s">
        <v>3544</v>
      </c>
      <c r="AC2408">
        <v>3</v>
      </c>
      <c r="AD2408">
        <v>2318882</v>
      </c>
      <c r="AE2408">
        <v>2019</v>
      </c>
    </row>
    <row r="2409" spans="1:31">
      <c r="A2409" t="s">
        <v>6729</v>
      </c>
      <c r="B2409">
        <v>1030</v>
      </c>
      <c r="C2409" t="s">
        <v>5260</v>
      </c>
      <c r="D2409">
        <v>0</v>
      </c>
      <c r="E2409">
        <v>932233</v>
      </c>
      <c r="F2409" t="s">
        <v>2297</v>
      </c>
      <c r="G2409">
        <v>359</v>
      </c>
      <c r="H2409">
        <v>85</v>
      </c>
      <c r="I2409">
        <v>150</v>
      </c>
      <c r="J2409">
        <v>64.8</v>
      </c>
      <c r="K2409">
        <v>67</v>
      </c>
      <c r="L2409">
        <v>18</v>
      </c>
      <c r="M2409">
        <v>18</v>
      </c>
      <c r="N2409">
        <v>9</v>
      </c>
      <c r="P2409">
        <v>100</v>
      </c>
      <c r="R2409">
        <v>1988</v>
      </c>
      <c r="U2409">
        <v>1988</v>
      </c>
      <c r="V2409">
        <v>4</v>
      </c>
      <c r="W2409">
        <v>2</v>
      </c>
      <c r="Z2409" t="s">
        <v>2951</v>
      </c>
      <c r="AA2409" t="s">
        <v>3544</v>
      </c>
      <c r="AC2409">
        <v>3</v>
      </c>
      <c r="AD2409">
        <v>2499132</v>
      </c>
      <c r="AE2409">
        <v>2019</v>
      </c>
    </row>
    <row r="2410" spans="1:31">
      <c r="A2410" t="s">
        <v>6729</v>
      </c>
      <c r="B2410">
        <v>1033</v>
      </c>
      <c r="C2410" t="s">
        <v>5261</v>
      </c>
      <c r="D2410">
        <v>0</v>
      </c>
      <c r="E2410">
        <v>946348</v>
      </c>
      <c r="F2410" t="s">
        <v>2297</v>
      </c>
      <c r="G2410">
        <v>359</v>
      </c>
      <c r="H2410">
        <v>87</v>
      </c>
      <c r="I2410">
        <v>300</v>
      </c>
      <c r="J2410">
        <v>73.8</v>
      </c>
      <c r="K2410">
        <v>82</v>
      </c>
      <c r="L2410">
        <v>20</v>
      </c>
      <c r="M2410">
        <v>20</v>
      </c>
      <c r="N2410">
        <v>10</v>
      </c>
      <c r="P2410">
        <v>149</v>
      </c>
      <c r="R2410">
        <v>1989</v>
      </c>
      <c r="U2410">
        <v>1989</v>
      </c>
      <c r="V2410">
        <v>4</v>
      </c>
      <c r="W2410">
        <v>2.5</v>
      </c>
      <c r="Z2410" t="s">
        <v>2951</v>
      </c>
      <c r="AA2410" t="s">
        <v>3544</v>
      </c>
      <c r="AC2410">
        <v>3</v>
      </c>
      <c r="AD2410">
        <v>2499132</v>
      </c>
      <c r="AE2410">
        <v>2019</v>
      </c>
    </row>
    <row r="2411" spans="1:31">
      <c r="A2411" t="s">
        <v>6729</v>
      </c>
      <c r="B2411">
        <v>77995</v>
      </c>
      <c r="C2411" t="s">
        <v>5262</v>
      </c>
      <c r="D2411">
        <v>0</v>
      </c>
      <c r="E2411">
        <v>1245862</v>
      </c>
      <c r="F2411" t="s">
        <v>2288</v>
      </c>
      <c r="G2411">
        <v>329</v>
      </c>
      <c r="H2411">
        <v>116</v>
      </c>
      <c r="J2411">
        <v>120</v>
      </c>
      <c r="K2411">
        <v>120</v>
      </c>
      <c r="L2411">
        <v>36</v>
      </c>
      <c r="M2411">
        <v>36</v>
      </c>
      <c r="R2411">
        <v>2012</v>
      </c>
      <c r="U2411">
        <v>2012</v>
      </c>
      <c r="V2411">
        <v>4</v>
      </c>
      <c r="W2411">
        <v>4</v>
      </c>
      <c r="Z2411" t="s">
        <v>2836</v>
      </c>
      <c r="AA2411" t="s">
        <v>5263</v>
      </c>
      <c r="AC2411">
        <v>4</v>
      </c>
      <c r="AD2411">
        <v>3002336</v>
      </c>
      <c r="AE2411">
        <v>2019</v>
      </c>
    </row>
    <row r="2412" spans="1:31">
      <c r="A2412" t="s">
        <v>6729</v>
      </c>
      <c r="B2412">
        <v>34115</v>
      </c>
      <c r="C2412" t="s">
        <v>5264</v>
      </c>
      <c r="D2412">
        <v>0</v>
      </c>
      <c r="E2412">
        <v>1039057</v>
      </c>
      <c r="F2412" t="s">
        <v>2288</v>
      </c>
      <c r="G2412">
        <v>329</v>
      </c>
      <c r="H2412">
        <v>99</v>
      </c>
      <c r="J2412">
        <v>78</v>
      </c>
      <c r="K2412">
        <v>130</v>
      </c>
      <c r="L2412">
        <v>32</v>
      </c>
      <c r="M2412">
        <v>32</v>
      </c>
      <c r="N2412">
        <v>20</v>
      </c>
      <c r="P2412">
        <v>111</v>
      </c>
      <c r="Q2412">
        <v>12</v>
      </c>
      <c r="R2412">
        <v>1999</v>
      </c>
      <c r="U2412">
        <v>1999</v>
      </c>
      <c r="V2412">
        <v>32</v>
      </c>
      <c r="W2412">
        <v>19</v>
      </c>
      <c r="Z2412" t="s">
        <v>2836</v>
      </c>
      <c r="AA2412" t="s">
        <v>5263</v>
      </c>
      <c r="AC2412">
        <v>4</v>
      </c>
      <c r="AD2412">
        <v>3002336</v>
      </c>
      <c r="AE2412">
        <v>2019</v>
      </c>
    </row>
    <row r="2413" spans="1:31">
      <c r="A2413" t="s">
        <v>6729</v>
      </c>
      <c r="B2413">
        <v>42886</v>
      </c>
      <c r="C2413" t="s">
        <v>5265</v>
      </c>
      <c r="D2413">
        <v>0</v>
      </c>
      <c r="E2413">
        <v>996684</v>
      </c>
      <c r="F2413" t="s">
        <v>2343</v>
      </c>
      <c r="G2413">
        <v>422</v>
      </c>
      <c r="H2413">
        <v>13</v>
      </c>
      <c r="I2413">
        <v>400</v>
      </c>
      <c r="J2413">
        <v>36</v>
      </c>
      <c r="K2413">
        <v>36</v>
      </c>
      <c r="L2413">
        <v>14</v>
      </c>
      <c r="M2413">
        <v>14</v>
      </c>
      <c r="N2413">
        <v>12</v>
      </c>
      <c r="P2413">
        <v>6</v>
      </c>
      <c r="Q2413">
        <v>2</v>
      </c>
      <c r="R2413">
        <v>1993</v>
      </c>
      <c r="U2413">
        <v>1993</v>
      </c>
      <c r="V2413">
        <v>6.8000001907348597</v>
      </c>
      <c r="W2413">
        <v>4.8000001907348597</v>
      </c>
      <c r="Z2413" t="s">
        <v>2293</v>
      </c>
      <c r="AA2413" t="s">
        <v>2644</v>
      </c>
      <c r="AC2413">
        <v>4</v>
      </c>
      <c r="AD2413">
        <v>3208927</v>
      </c>
      <c r="AE2413">
        <v>2019</v>
      </c>
    </row>
    <row r="2414" spans="1:31">
      <c r="A2414" t="s">
        <v>6729</v>
      </c>
      <c r="B2414">
        <v>67609</v>
      </c>
      <c r="C2414" t="s">
        <v>5266</v>
      </c>
      <c r="D2414">
        <v>0</v>
      </c>
      <c r="E2414">
        <v>548161</v>
      </c>
      <c r="F2414" t="s">
        <v>2292</v>
      </c>
      <c r="G2414">
        <v>422</v>
      </c>
      <c r="H2414">
        <v>15</v>
      </c>
      <c r="I2414">
        <v>400</v>
      </c>
      <c r="J2414">
        <v>40.1</v>
      </c>
      <c r="K2414">
        <v>40.1</v>
      </c>
      <c r="L2414">
        <v>13.1</v>
      </c>
      <c r="M2414">
        <v>13.1</v>
      </c>
      <c r="N2414">
        <v>12</v>
      </c>
      <c r="P2414">
        <v>6</v>
      </c>
      <c r="Q2414">
        <v>2</v>
      </c>
      <c r="R2414">
        <v>1973</v>
      </c>
      <c r="U2414">
        <v>1973</v>
      </c>
      <c r="V2414">
        <v>6.8000001907348597</v>
      </c>
      <c r="W2414">
        <v>4.8000001907348597</v>
      </c>
      <c r="Z2414" t="s">
        <v>2293</v>
      </c>
      <c r="AA2414" t="s">
        <v>2644</v>
      </c>
      <c r="AC2414">
        <v>4</v>
      </c>
      <c r="AD2414">
        <v>3208927</v>
      </c>
      <c r="AE2414">
        <v>2019</v>
      </c>
    </row>
    <row r="2415" spans="1:31">
      <c r="A2415" t="s">
        <v>6729</v>
      </c>
      <c r="B2415">
        <v>2072</v>
      </c>
      <c r="C2415" t="s">
        <v>5267</v>
      </c>
      <c r="D2415">
        <v>0</v>
      </c>
      <c r="E2415">
        <v>665269</v>
      </c>
      <c r="F2415" t="s">
        <v>2343</v>
      </c>
      <c r="G2415">
        <v>422</v>
      </c>
      <c r="H2415">
        <v>11</v>
      </c>
      <c r="I2415">
        <v>400</v>
      </c>
      <c r="J2415">
        <v>31.6</v>
      </c>
      <c r="K2415">
        <v>31.6</v>
      </c>
      <c r="L2415">
        <v>10.6</v>
      </c>
      <c r="M2415">
        <v>10.6</v>
      </c>
      <c r="N2415">
        <v>8</v>
      </c>
      <c r="P2415">
        <v>4</v>
      </c>
      <c r="Q2415">
        <v>11</v>
      </c>
      <c r="R2415">
        <v>1983</v>
      </c>
      <c r="U2415">
        <v>1983</v>
      </c>
      <c r="V2415">
        <v>5</v>
      </c>
      <c r="W2415">
        <v>2</v>
      </c>
      <c r="Z2415" t="s">
        <v>2293</v>
      </c>
      <c r="AA2415" t="s">
        <v>2644</v>
      </c>
      <c r="AC2415">
        <v>4</v>
      </c>
      <c r="AD2415">
        <v>3208927</v>
      </c>
      <c r="AE2415">
        <v>2019</v>
      </c>
    </row>
    <row r="2416" spans="1:31">
      <c r="A2416" t="s">
        <v>6729</v>
      </c>
      <c r="B2416">
        <v>34000</v>
      </c>
      <c r="C2416" t="s">
        <v>5268</v>
      </c>
      <c r="D2416">
        <v>0</v>
      </c>
      <c r="E2416">
        <v>1028974</v>
      </c>
      <c r="F2416" t="s">
        <v>3132</v>
      </c>
      <c r="G2416">
        <v>329</v>
      </c>
      <c r="H2416">
        <v>39</v>
      </c>
      <c r="I2416">
        <v>700</v>
      </c>
      <c r="J2416">
        <v>64</v>
      </c>
      <c r="K2416">
        <v>64</v>
      </c>
      <c r="L2416">
        <v>19</v>
      </c>
      <c r="M2416">
        <v>19</v>
      </c>
      <c r="N2416">
        <v>26</v>
      </c>
      <c r="P2416">
        <v>149</v>
      </c>
      <c r="Q2416">
        <v>39</v>
      </c>
      <c r="R2416">
        <v>1995</v>
      </c>
      <c r="U2416">
        <v>1995</v>
      </c>
      <c r="V2416">
        <v>9</v>
      </c>
      <c r="W2416">
        <v>7.5</v>
      </c>
      <c r="Z2416" t="s">
        <v>2318</v>
      </c>
      <c r="AA2416" t="s">
        <v>5269</v>
      </c>
      <c r="AC2416">
        <v>5</v>
      </c>
      <c r="AD2416">
        <v>102335</v>
      </c>
      <c r="AE2416">
        <v>2019</v>
      </c>
    </row>
    <row r="2417" spans="1:31">
      <c r="A2417" t="s">
        <v>6729</v>
      </c>
      <c r="B2417">
        <v>34001</v>
      </c>
      <c r="C2417" t="s">
        <v>5270</v>
      </c>
      <c r="D2417">
        <v>0</v>
      </c>
      <c r="E2417">
        <v>254881</v>
      </c>
      <c r="F2417" t="s">
        <v>2635</v>
      </c>
      <c r="G2417">
        <v>329</v>
      </c>
      <c r="H2417">
        <v>31</v>
      </c>
      <c r="I2417">
        <v>420</v>
      </c>
      <c r="J2417">
        <v>58.9</v>
      </c>
      <c r="K2417">
        <v>58.9</v>
      </c>
      <c r="L2417">
        <v>17.100000000000001</v>
      </c>
      <c r="M2417">
        <v>17.100000000000001</v>
      </c>
      <c r="N2417">
        <v>32</v>
      </c>
      <c r="P2417">
        <v>93</v>
      </c>
      <c r="Q2417">
        <v>31</v>
      </c>
      <c r="R2417">
        <v>1943</v>
      </c>
      <c r="U2417">
        <v>1943</v>
      </c>
      <c r="V2417">
        <v>9</v>
      </c>
      <c r="W2417">
        <v>7.5</v>
      </c>
      <c r="X2417" t="s">
        <v>5271</v>
      </c>
      <c r="Y2417" t="s">
        <v>5272</v>
      </c>
      <c r="Z2417" t="s">
        <v>2318</v>
      </c>
      <c r="AA2417" t="s">
        <v>5269</v>
      </c>
      <c r="AC2417">
        <v>5</v>
      </c>
      <c r="AD2417">
        <v>102335</v>
      </c>
      <c r="AE2417">
        <v>2019</v>
      </c>
    </row>
    <row r="2418" spans="1:31">
      <c r="A2418" t="s">
        <v>6729</v>
      </c>
      <c r="B2418">
        <v>79165</v>
      </c>
      <c r="C2418" t="s">
        <v>5273</v>
      </c>
      <c r="D2418">
        <v>0</v>
      </c>
      <c r="E2418">
        <v>555759</v>
      </c>
      <c r="F2418" t="s">
        <v>2334</v>
      </c>
      <c r="G2418">
        <v>359</v>
      </c>
      <c r="H2418">
        <v>44</v>
      </c>
      <c r="I2418">
        <v>1200</v>
      </c>
      <c r="J2418">
        <v>73.8</v>
      </c>
      <c r="K2418">
        <v>99</v>
      </c>
      <c r="L2418">
        <v>22</v>
      </c>
      <c r="M2418">
        <v>22</v>
      </c>
      <c r="N2418">
        <v>40</v>
      </c>
      <c r="P2418">
        <v>130</v>
      </c>
      <c r="R2418">
        <v>1974</v>
      </c>
      <c r="U2418">
        <v>1974</v>
      </c>
      <c r="V2418">
        <v>7.0999999046325604</v>
      </c>
      <c r="W2418">
        <v>4.5999999046325604</v>
      </c>
      <c r="Z2418" t="s">
        <v>2303</v>
      </c>
      <c r="AA2418" t="s">
        <v>5274</v>
      </c>
      <c r="AC2418">
        <v>5</v>
      </c>
      <c r="AD2418">
        <v>3902225</v>
      </c>
      <c r="AE2418">
        <v>2019</v>
      </c>
    </row>
    <row r="2419" spans="1:31">
      <c r="A2419" t="s">
        <v>6729</v>
      </c>
      <c r="B2419">
        <v>47599</v>
      </c>
      <c r="C2419" t="s">
        <v>5275</v>
      </c>
      <c r="D2419">
        <v>0</v>
      </c>
      <c r="E2419">
        <v>980981</v>
      </c>
      <c r="F2419" t="s">
        <v>2709</v>
      </c>
      <c r="G2419">
        <v>351</v>
      </c>
      <c r="H2419">
        <v>64</v>
      </c>
      <c r="I2419">
        <v>1800</v>
      </c>
      <c r="J2419">
        <v>80.599999999999994</v>
      </c>
      <c r="K2419">
        <v>90</v>
      </c>
      <c r="L2419">
        <v>24</v>
      </c>
      <c r="M2419">
        <v>24</v>
      </c>
      <c r="N2419">
        <v>40</v>
      </c>
      <c r="P2419">
        <v>149</v>
      </c>
      <c r="R2419">
        <v>1992</v>
      </c>
      <c r="U2419">
        <v>1992</v>
      </c>
      <c r="V2419">
        <v>9.5</v>
      </c>
      <c r="W2419">
        <v>5.5</v>
      </c>
      <c r="Z2419" t="s">
        <v>2303</v>
      </c>
      <c r="AA2419" t="s">
        <v>5274</v>
      </c>
      <c r="AC2419">
        <v>5</v>
      </c>
      <c r="AD2419">
        <v>3902225</v>
      </c>
      <c r="AE2419">
        <v>2019</v>
      </c>
    </row>
    <row r="2420" spans="1:31">
      <c r="A2420" t="s">
        <v>6729</v>
      </c>
      <c r="B2420">
        <v>49155</v>
      </c>
      <c r="C2420" t="s">
        <v>5276</v>
      </c>
      <c r="D2420">
        <v>0</v>
      </c>
      <c r="E2420">
        <v>1124507</v>
      </c>
      <c r="F2420" t="s">
        <v>2709</v>
      </c>
      <c r="G2420">
        <v>351</v>
      </c>
      <c r="H2420">
        <v>39</v>
      </c>
      <c r="I2420">
        <v>600</v>
      </c>
      <c r="J2420">
        <v>64.8</v>
      </c>
      <c r="K2420">
        <v>64.8</v>
      </c>
      <c r="L2420">
        <v>27</v>
      </c>
      <c r="M2420">
        <v>27</v>
      </c>
      <c r="N2420">
        <v>22</v>
      </c>
      <c r="P2420">
        <v>149</v>
      </c>
      <c r="R2420">
        <v>2002</v>
      </c>
      <c r="U2420">
        <v>2002</v>
      </c>
      <c r="V2420">
        <v>9</v>
      </c>
      <c r="W2420">
        <v>9</v>
      </c>
      <c r="Z2420" t="s">
        <v>2303</v>
      </c>
      <c r="AA2420" t="s">
        <v>5274</v>
      </c>
      <c r="AC2420">
        <v>5</v>
      </c>
      <c r="AD2420">
        <v>3902225</v>
      </c>
      <c r="AE2420">
        <v>2019</v>
      </c>
    </row>
    <row r="2421" spans="1:31">
      <c r="A2421" t="s">
        <v>6729</v>
      </c>
      <c r="B2421">
        <v>47809</v>
      </c>
      <c r="C2421" t="s">
        <v>5277</v>
      </c>
      <c r="D2421">
        <v>0</v>
      </c>
      <c r="E2421">
        <v>1102705</v>
      </c>
      <c r="F2421" t="s">
        <v>2446</v>
      </c>
      <c r="G2421">
        <v>351</v>
      </c>
      <c r="H2421">
        <v>87</v>
      </c>
      <c r="I2421">
        <v>860</v>
      </c>
      <c r="J2421">
        <v>94.8</v>
      </c>
      <c r="K2421">
        <v>114</v>
      </c>
      <c r="L2421">
        <v>33</v>
      </c>
      <c r="M2421">
        <v>33</v>
      </c>
      <c r="P2421">
        <v>400</v>
      </c>
      <c r="R2421">
        <v>2000</v>
      </c>
      <c r="U2421">
        <v>2000</v>
      </c>
      <c r="V2421">
        <v>6</v>
      </c>
      <c r="W2421">
        <v>5</v>
      </c>
      <c r="Z2421" t="s">
        <v>2303</v>
      </c>
      <c r="AA2421" t="s">
        <v>3971</v>
      </c>
      <c r="AC2421">
        <v>5</v>
      </c>
      <c r="AD2421">
        <v>3907876</v>
      </c>
      <c r="AE2421">
        <v>2019</v>
      </c>
    </row>
    <row r="2422" spans="1:31">
      <c r="A2422" t="s">
        <v>6729</v>
      </c>
      <c r="B2422">
        <v>22556</v>
      </c>
      <c r="C2422" t="s">
        <v>5278</v>
      </c>
      <c r="D2422">
        <v>0</v>
      </c>
      <c r="E2422">
        <v>1081532</v>
      </c>
      <c r="F2422" t="s">
        <v>2446</v>
      </c>
      <c r="G2422">
        <v>351</v>
      </c>
      <c r="H2422">
        <v>51</v>
      </c>
      <c r="I2422">
        <v>430</v>
      </c>
      <c r="J2422">
        <v>80.8</v>
      </c>
      <c r="K2422">
        <v>90.1</v>
      </c>
      <c r="L2422">
        <v>20.5</v>
      </c>
      <c r="M2422">
        <v>20.5</v>
      </c>
      <c r="P2422">
        <v>149</v>
      </c>
      <c r="R2422">
        <v>1999</v>
      </c>
      <c r="U2422">
        <v>1999</v>
      </c>
      <c r="V2422">
        <v>5.5</v>
      </c>
      <c r="W2422">
        <v>5</v>
      </c>
      <c r="Z2422" t="s">
        <v>2303</v>
      </c>
      <c r="AA2422" t="s">
        <v>3971</v>
      </c>
      <c r="AC2422">
        <v>5</v>
      </c>
      <c r="AD2422">
        <v>3907876</v>
      </c>
      <c r="AE2422">
        <v>2019</v>
      </c>
    </row>
    <row r="2423" spans="1:31">
      <c r="A2423" t="s">
        <v>6729</v>
      </c>
      <c r="B2423">
        <v>2087</v>
      </c>
      <c r="C2423" t="s">
        <v>5279</v>
      </c>
      <c r="D2423">
        <v>0</v>
      </c>
      <c r="E2423">
        <v>973217</v>
      </c>
      <c r="F2423" t="s">
        <v>2446</v>
      </c>
      <c r="G2423">
        <v>351</v>
      </c>
      <c r="H2423">
        <v>64</v>
      </c>
      <c r="I2423">
        <v>430</v>
      </c>
      <c r="J2423">
        <v>76</v>
      </c>
      <c r="K2423">
        <v>76</v>
      </c>
      <c r="L2423">
        <v>30</v>
      </c>
      <c r="M2423">
        <v>30</v>
      </c>
      <c r="N2423">
        <v>30</v>
      </c>
      <c r="P2423">
        <v>450</v>
      </c>
      <c r="R2423">
        <v>1991</v>
      </c>
      <c r="U2423">
        <v>1991</v>
      </c>
      <c r="V2423">
        <v>4</v>
      </c>
      <c r="W2423">
        <v>3</v>
      </c>
      <c r="Z2423" t="s">
        <v>2303</v>
      </c>
      <c r="AA2423" t="s">
        <v>3971</v>
      </c>
      <c r="AC2423">
        <v>5</v>
      </c>
      <c r="AD2423">
        <v>3907876</v>
      </c>
      <c r="AE2423">
        <v>2019</v>
      </c>
    </row>
    <row r="2424" spans="1:31">
      <c r="A2424" t="s">
        <v>6729</v>
      </c>
      <c r="B2424">
        <v>49204</v>
      </c>
      <c r="C2424" t="s">
        <v>5280</v>
      </c>
      <c r="D2424">
        <v>0</v>
      </c>
      <c r="E2424">
        <v>1073650</v>
      </c>
      <c r="F2424" t="s">
        <v>2446</v>
      </c>
      <c r="G2424">
        <v>351</v>
      </c>
      <c r="H2424">
        <v>51</v>
      </c>
      <c r="I2424">
        <v>430</v>
      </c>
      <c r="J2424">
        <v>80.8</v>
      </c>
      <c r="K2424">
        <v>90.1</v>
      </c>
      <c r="L2424">
        <v>20.5</v>
      </c>
      <c r="M2424">
        <v>20.5</v>
      </c>
      <c r="P2424">
        <v>149</v>
      </c>
      <c r="R2424">
        <v>1999</v>
      </c>
      <c r="U2424">
        <v>1999</v>
      </c>
      <c r="V2424">
        <v>5.5</v>
      </c>
      <c r="W2424">
        <v>5</v>
      </c>
      <c r="Z2424" t="s">
        <v>2303</v>
      </c>
      <c r="AA2424" t="s">
        <v>3971</v>
      </c>
      <c r="AC2424">
        <v>5</v>
      </c>
      <c r="AD2424">
        <v>3907876</v>
      </c>
      <c r="AE2424">
        <v>2019</v>
      </c>
    </row>
    <row r="2425" spans="1:31">
      <c r="A2425" t="s">
        <v>6729</v>
      </c>
      <c r="B2425">
        <v>17253</v>
      </c>
      <c r="C2425" t="s">
        <v>5281</v>
      </c>
      <c r="D2425">
        <v>0</v>
      </c>
      <c r="E2425">
        <v>1065636</v>
      </c>
      <c r="F2425" t="s">
        <v>2446</v>
      </c>
      <c r="G2425">
        <v>351</v>
      </c>
      <c r="H2425">
        <v>51</v>
      </c>
      <c r="I2425">
        <v>430</v>
      </c>
      <c r="J2425">
        <v>80.8</v>
      </c>
      <c r="K2425">
        <v>90.1</v>
      </c>
      <c r="L2425">
        <v>20.5</v>
      </c>
      <c r="M2425">
        <v>20.5</v>
      </c>
      <c r="P2425">
        <v>149</v>
      </c>
      <c r="R2425">
        <v>1998</v>
      </c>
      <c r="U2425">
        <v>1998</v>
      </c>
      <c r="V2425">
        <v>5.5</v>
      </c>
      <c r="W2425">
        <v>5</v>
      </c>
      <c r="Z2425" t="s">
        <v>2303</v>
      </c>
      <c r="AA2425" t="s">
        <v>3971</v>
      </c>
      <c r="AC2425">
        <v>5</v>
      </c>
      <c r="AD2425">
        <v>3907876</v>
      </c>
      <c r="AE2425">
        <v>2019</v>
      </c>
    </row>
    <row r="2426" spans="1:31">
      <c r="A2426" t="s">
        <v>6729</v>
      </c>
      <c r="B2426">
        <v>2088</v>
      </c>
      <c r="C2426" t="s">
        <v>5282</v>
      </c>
      <c r="D2426">
        <v>0</v>
      </c>
      <c r="E2426">
        <v>662375</v>
      </c>
      <c r="F2426" t="s">
        <v>2446</v>
      </c>
      <c r="G2426">
        <v>351</v>
      </c>
      <c r="H2426">
        <v>89</v>
      </c>
      <c r="I2426">
        <v>180</v>
      </c>
      <c r="J2426">
        <v>60.9</v>
      </c>
      <c r="K2426">
        <v>64.5</v>
      </c>
      <c r="L2426">
        <v>28</v>
      </c>
      <c r="M2426">
        <v>28</v>
      </c>
      <c r="N2426">
        <v>15</v>
      </c>
      <c r="P2426">
        <v>149</v>
      </c>
      <c r="R2426">
        <v>1983</v>
      </c>
      <c r="U2426">
        <v>1983</v>
      </c>
      <c r="V2426">
        <v>6</v>
      </c>
      <c r="W2426">
        <v>5</v>
      </c>
      <c r="Z2426" t="s">
        <v>2303</v>
      </c>
      <c r="AA2426" t="s">
        <v>3971</v>
      </c>
      <c r="AC2426">
        <v>5</v>
      </c>
      <c r="AD2426">
        <v>3907876</v>
      </c>
      <c r="AE2426">
        <v>2019</v>
      </c>
    </row>
    <row r="2427" spans="1:31">
      <c r="A2427" t="s">
        <v>6729</v>
      </c>
      <c r="B2427">
        <v>20385</v>
      </c>
      <c r="C2427" t="s">
        <v>5283</v>
      </c>
      <c r="D2427">
        <v>0</v>
      </c>
      <c r="E2427">
        <v>602159</v>
      </c>
      <c r="F2427" t="s">
        <v>2442</v>
      </c>
      <c r="G2427">
        <v>351</v>
      </c>
      <c r="H2427">
        <v>13</v>
      </c>
      <c r="I2427">
        <v>108</v>
      </c>
      <c r="J2427">
        <v>52</v>
      </c>
      <c r="K2427">
        <v>52</v>
      </c>
      <c r="L2427">
        <v>22</v>
      </c>
      <c r="M2427">
        <v>22</v>
      </c>
      <c r="N2427">
        <v>45</v>
      </c>
      <c r="P2427">
        <v>40</v>
      </c>
      <c r="Q2427">
        <v>13</v>
      </c>
      <c r="R2427">
        <v>1979</v>
      </c>
      <c r="U2427">
        <v>1979</v>
      </c>
      <c r="V2427">
        <v>3</v>
      </c>
      <c r="W2427">
        <v>2.7999999523162802</v>
      </c>
      <c r="Z2427" t="s">
        <v>2457</v>
      </c>
      <c r="AA2427" t="s">
        <v>5284</v>
      </c>
      <c r="AC2427">
        <v>5</v>
      </c>
      <c r="AD2427">
        <v>4200251</v>
      </c>
      <c r="AE2427">
        <v>2019</v>
      </c>
    </row>
    <row r="2428" spans="1:31">
      <c r="A2428" t="s">
        <v>6729</v>
      </c>
      <c r="B2428">
        <v>49813</v>
      </c>
      <c r="C2428" t="s">
        <v>5285</v>
      </c>
      <c r="D2428">
        <v>0</v>
      </c>
      <c r="E2428">
        <v>608392</v>
      </c>
      <c r="F2428" t="s">
        <v>2442</v>
      </c>
      <c r="G2428">
        <v>351</v>
      </c>
      <c r="H2428">
        <v>31</v>
      </c>
      <c r="I2428">
        <v>600</v>
      </c>
      <c r="J2428">
        <v>72</v>
      </c>
      <c r="K2428">
        <v>72</v>
      </c>
      <c r="L2428">
        <v>34.799999999999997</v>
      </c>
      <c r="M2428">
        <v>34.799999999999997</v>
      </c>
      <c r="N2428">
        <v>45</v>
      </c>
      <c r="P2428">
        <v>149</v>
      </c>
      <c r="Q2428">
        <v>47</v>
      </c>
      <c r="R2428">
        <v>1979</v>
      </c>
      <c r="U2428">
        <v>1979</v>
      </c>
      <c r="V2428">
        <v>2.70000004768371</v>
      </c>
      <c r="W2428">
        <v>2.2999999523162802</v>
      </c>
      <c r="Z2428" t="s">
        <v>2457</v>
      </c>
      <c r="AA2428" t="s">
        <v>5284</v>
      </c>
      <c r="AC2428">
        <v>5</v>
      </c>
      <c r="AD2428">
        <v>4200251</v>
      </c>
      <c r="AE2428">
        <v>2019</v>
      </c>
    </row>
    <row r="2429" spans="1:31">
      <c r="A2429" t="s">
        <v>6729</v>
      </c>
      <c r="B2429">
        <v>68771</v>
      </c>
      <c r="C2429" t="s">
        <v>5286</v>
      </c>
      <c r="D2429">
        <v>0</v>
      </c>
      <c r="E2429">
        <v>699243</v>
      </c>
      <c r="F2429" t="s">
        <v>2446</v>
      </c>
      <c r="G2429">
        <v>351</v>
      </c>
      <c r="H2429">
        <v>83</v>
      </c>
      <c r="I2429">
        <v>600</v>
      </c>
      <c r="J2429">
        <v>93.5</v>
      </c>
      <c r="K2429">
        <v>100</v>
      </c>
      <c r="L2429">
        <v>32</v>
      </c>
      <c r="M2429">
        <v>35</v>
      </c>
      <c r="N2429">
        <v>40.799999999999997</v>
      </c>
      <c r="P2429">
        <v>527</v>
      </c>
      <c r="R2429">
        <v>1986</v>
      </c>
      <c r="U2429">
        <v>1986</v>
      </c>
      <c r="V2429">
        <v>4</v>
      </c>
      <c r="W2429">
        <v>2.5</v>
      </c>
      <c r="Z2429" t="s">
        <v>2327</v>
      </c>
      <c r="AA2429" t="s">
        <v>2741</v>
      </c>
      <c r="AC2429">
        <v>5</v>
      </c>
      <c r="AD2429">
        <v>1308409</v>
      </c>
      <c r="AE2429">
        <v>2019</v>
      </c>
    </row>
    <row r="2430" spans="1:31">
      <c r="A2430" t="s">
        <v>6729</v>
      </c>
      <c r="B2430">
        <v>34146</v>
      </c>
      <c r="C2430" t="s">
        <v>5287</v>
      </c>
      <c r="D2430">
        <v>0</v>
      </c>
      <c r="E2430">
        <v>1075807</v>
      </c>
      <c r="F2430" t="s">
        <v>2288</v>
      </c>
      <c r="G2430">
        <v>329</v>
      </c>
      <c r="H2430">
        <v>29</v>
      </c>
      <c r="I2430">
        <v>636</v>
      </c>
      <c r="J2430">
        <v>52</v>
      </c>
      <c r="K2430">
        <v>53</v>
      </c>
      <c r="L2430">
        <v>24</v>
      </c>
      <c r="M2430">
        <v>24</v>
      </c>
      <c r="N2430">
        <v>21</v>
      </c>
      <c r="P2430">
        <v>42</v>
      </c>
      <c r="Q2430">
        <v>24</v>
      </c>
      <c r="R2430">
        <v>1998</v>
      </c>
      <c r="U2430">
        <v>1998</v>
      </c>
      <c r="V2430">
        <v>4.5</v>
      </c>
      <c r="W2430">
        <v>3.5</v>
      </c>
      <c r="Z2430" t="s">
        <v>2636</v>
      </c>
      <c r="AA2430" t="s">
        <v>3068</v>
      </c>
      <c r="AC2430">
        <v>5</v>
      </c>
      <c r="AD2430">
        <v>1202340</v>
      </c>
      <c r="AE2430">
        <v>2019</v>
      </c>
    </row>
    <row r="2431" spans="1:31">
      <c r="A2431" t="s">
        <v>6729</v>
      </c>
      <c r="B2431">
        <v>34144</v>
      </c>
      <c r="C2431" t="s">
        <v>5288</v>
      </c>
      <c r="D2431">
        <v>0</v>
      </c>
      <c r="E2431">
        <v>522781</v>
      </c>
      <c r="F2431" t="s">
        <v>2635</v>
      </c>
      <c r="G2431">
        <v>329</v>
      </c>
      <c r="H2431">
        <v>27</v>
      </c>
      <c r="I2431">
        <v>318</v>
      </c>
      <c r="J2431">
        <v>47.8</v>
      </c>
      <c r="K2431">
        <v>50</v>
      </c>
      <c r="L2431">
        <v>19.2</v>
      </c>
      <c r="M2431">
        <v>19.2</v>
      </c>
      <c r="N2431">
        <v>12</v>
      </c>
      <c r="P2431">
        <v>42</v>
      </c>
      <c r="Q2431">
        <v>11</v>
      </c>
      <c r="R2431">
        <v>1969</v>
      </c>
      <c r="U2431">
        <v>1969</v>
      </c>
      <c r="V2431">
        <v>5.3000001907348597</v>
      </c>
      <c r="W2431">
        <v>4.3000001907348597</v>
      </c>
      <c r="Z2431" t="s">
        <v>2636</v>
      </c>
      <c r="AA2431" t="s">
        <v>3068</v>
      </c>
      <c r="AC2431">
        <v>5</v>
      </c>
      <c r="AD2431">
        <v>1202340</v>
      </c>
      <c r="AE2431">
        <v>2019</v>
      </c>
    </row>
    <row r="2432" spans="1:31">
      <c r="A2432" t="s">
        <v>6729</v>
      </c>
      <c r="B2432">
        <v>49679</v>
      </c>
      <c r="C2432" t="s">
        <v>5289</v>
      </c>
      <c r="D2432">
        <v>0</v>
      </c>
      <c r="E2432">
        <v>612997</v>
      </c>
      <c r="F2432" t="s">
        <v>2292</v>
      </c>
      <c r="G2432">
        <v>422</v>
      </c>
      <c r="H2432">
        <v>158</v>
      </c>
      <c r="I2432">
        <v>2000</v>
      </c>
      <c r="J2432">
        <v>155.30000000000001</v>
      </c>
      <c r="K2432">
        <v>166</v>
      </c>
      <c r="L2432">
        <v>38</v>
      </c>
      <c r="M2432">
        <v>38</v>
      </c>
      <c r="N2432">
        <v>40</v>
      </c>
      <c r="P2432">
        <v>7</v>
      </c>
      <c r="Q2432">
        <v>280</v>
      </c>
      <c r="R2432">
        <v>1979</v>
      </c>
      <c r="U2432">
        <v>1979</v>
      </c>
      <c r="V2432">
        <v>13</v>
      </c>
      <c r="W2432">
        <v>7</v>
      </c>
      <c r="Z2432" t="s">
        <v>2293</v>
      </c>
      <c r="AA2432" t="s">
        <v>2939</v>
      </c>
      <c r="AC2432">
        <v>4</v>
      </c>
      <c r="AD2432">
        <v>3207435</v>
      </c>
      <c r="AE2432">
        <v>2019</v>
      </c>
    </row>
    <row r="2433" spans="1:31">
      <c r="A2433" t="s">
        <v>6729</v>
      </c>
      <c r="B2433">
        <v>55771</v>
      </c>
      <c r="C2433" t="s">
        <v>5290</v>
      </c>
      <c r="D2433">
        <v>0</v>
      </c>
      <c r="E2433">
        <v>585261</v>
      </c>
      <c r="F2433" t="s">
        <v>2292</v>
      </c>
      <c r="G2433">
        <v>422</v>
      </c>
      <c r="H2433">
        <v>134</v>
      </c>
      <c r="I2433">
        <v>2342</v>
      </c>
      <c r="J2433">
        <v>185</v>
      </c>
      <c r="K2433">
        <v>185</v>
      </c>
      <c r="L2433">
        <v>28</v>
      </c>
      <c r="M2433">
        <v>28</v>
      </c>
      <c r="N2433">
        <v>54</v>
      </c>
      <c r="P2433">
        <v>27</v>
      </c>
      <c r="Q2433">
        <v>91</v>
      </c>
      <c r="R2433">
        <v>1977</v>
      </c>
      <c r="U2433">
        <v>1977</v>
      </c>
      <c r="V2433">
        <v>13.6000003814697</v>
      </c>
      <c r="W2433">
        <v>13.6000003814697</v>
      </c>
      <c r="Z2433" t="s">
        <v>2293</v>
      </c>
      <c r="AA2433" t="s">
        <v>2939</v>
      </c>
      <c r="AC2433">
        <v>4</v>
      </c>
      <c r="AD2433">
        <v>3207318</v>
      </c>
      <c r="AE2433">
        <v>2019</v>
      </c>
    </row>
    <row r="2434" spans="1:31">
      <c r="A2434" t="s">
        <v>6729</v>
      </c>
      <c r="B2434">
        <v>50215</v>
      </c>
      <c r="C2434" t="s">
        <v>5291</v>
      </c>
      <c r="D2434">
        <v>0</v>
      </c>
      <c r="E2434">
        <v>600455</v>
      </c>
      <c r="F2434" t="s">
        <v>2292</v>
      </c>
      <c r="G2434">
        <v>422</v>
      </c>
      <c r="H2434">
        <v>197</v>
      </c>
      <c r="I2434">
        <v>5350</v>
      </c>
      <c r="J2434">
        <v>190</v>
      </c>
      <c r="K2434">
        <v>221.6</v>
      </c>
      <c r="L2434">
        <v>40</v>
      </c>
      <c r="M2434">
        <v>48</v>
      </c>
      <c r="N2434">
        <v>74</v>
      </c>
      <c r="P2434">
        <v>42</v>
      </c>
      <c r="Q2434">
        <v>150</v>
      </c>
      <c r="R2434">
        <v>1978</v>
      </c>
      <c r="U2434">
        <v>1978</v>
      </c>
      <c r="V2434">
        <v>14</v>
      </c>
      <c r="W2434">
        <v>13.5</v>
      </c>
      <c r="Z2434" t="s">
        <v>2293</v>
      </c>
      <c r="AA2434" t="s">
        <v>2939</v>
      </c>
      <c r="AC2434">
        <v>4</v>
      </c>
      <c r="AD2434">
        <v>3208302</v>
      </c>
      <c r="AE2434">
        <v>2019</v>
      </c>
    </row>
    <row r="2435" spans="1:31">
      <c r="A2435" t="s">
        <v>6729</v>
      </c>
      <c r="B2435">
        <v>64106</v>
      </c>
      <c r="C2435" t="s">
        <v>5292</v>
      </c>
      <c r="D2435">
        <v>0</v>
      </c>
      <c r="E2435">
        <v>656840</v>
      </c>
      <c r="F2435" t="s">
        <v>2292</v>
      </c>
      <c r="G2435">
        <v>422</v>
      </c>
      <c r="H2435">
        <v>202</v>
      </c>
      <c r="I2435">
        <v>2250</v>
      </c>
      <c r="J2435">
        <v>166.8</v>
      </c>
      <c r="K2435">
        <v>166.8</v>
      </c>
      <c r="L2435">
        <v>40.1</v>
      </c>
      <c r="M2435">
        <v>40.1</v>
      </c>
      <c r="N2435">
        <v>57.3</v>
      </c>
      <c r="P2435">
        <v>29</v>
      </c>
      <c r="Q2435">
        <v>196</v>
      </c>
      <c r="R2435">
        <v>1983</v>
      </c>
      <c r="U2435">
        <v>1983</v>
      </c>
      <c r="V2435">
        <v>12.5</v>
      </c>
      <c r="W2435">
        <v>6.5999999046325604</v>
      </c>
      <c r="Z2435" t="s">
        <v>2293</v>
      </c>
      <c r="AA2435" t="s">
        <v>2939</v>
      </c>
      <c r="AC2435">
        <v>4</v>
      </c>
      <c r="AD2435">
        <v>3207438</v>
      </c>
      <c r="AE2435">
        <v>2019</v>
      </c>
    </row>
    <row r="2436" spans="1:31">
      <c r="A2436" t="s">
        <v>6729</v>
      </c>
      <c r="B2436">
        <v>21760</v>
      </c>
      <c r="C2436" t="s">
        <v>5293</v>
      </c>
      <c r="D2436">
        <v>0</v>
      </c>
      <c r="E2436">
        <v>1070689</v>
      </c>
      <c r="F2436" t="s">
        <v>2343</v>
      </c>
      <c r="G2436">
        <v>422</v>
      </c>
      <c r="H2436">
        <v>55</v>
      </c>
      <c r="I2436">
        <v>3500</v>
      </c>
      <c r="J2436">
        <v>138</v>
      </c>
      <c r="K2436">
        <v>150</v>
      </c>
      <c r="L2436">
        <v>28</v>
      </c>
      <c r="M2436">
        <v>28</v>
      </c>
      <c r="N2436">
        <v>35</v>
      </c>
      <c r="P2436">
        <v>82</v>
      </c>
      <c r="Q2436">
        <v>202</v>
      </c>
      <c r="R2436">
        <v>1998</v>
      </c>
      <c r="U2436">
        <v>1998</v>
      </c>
      <c r="V2436">
        <v>10.5</v>
      </c>
      <c r="W2436">
        <v>6.5</v>
      </c>
      <c r="Z2436" t="s">
        <v>2293</v>
      </c>
      <c r="AA2436" t="s">
        <v>2784</v>
      </c>
      <c r="AC2436">
        <v>4</v>
      </c>
      <c r="AD2436">
        <v>3209532</v>
      </c>
      <c r="AE2436">
        <v>2019</v>
      </c>
    </row>
    <row r="2437" spans="1:31">
      <c r="A2437" t="s">
        <v>6729</v>
      </c>
      <c r="B2437">
        <v>40231</v>
      </c>
      <c r="C2437" t="s">
        <v>5294</v>
      </c>
      <c r="D2437">
        <v>0</v>
      </c>
      <c r="E2437">
        <v>1119864</v>
      </c>
      <c r="F2437" t="s">
        <v>2292</v>
      </c>
      <c r="G2437">
        <v>422</v>
      </c>
      <c r="H2437">
        <v>65</v>
      </c>
      <c r="I2437">
        <v>1800</v>
      </c>
      <c r="J2437">
        <v>130</v>
      </c>
      <c r="K2437">
        <v>130</v>
      </c>
      <c r="L2437">
        <v>34.5</v>
      </c>
      <c r="M2437">
        <v>34.5</v>
      </c>
      <c r="N2437">
        <v>35</v>
      </c>
      <c r="P2437">
        <v>29</v>
      </c>
      <c r="Q2437">
        <v>125</v>
      </c>
      <c r="R2437">
        <v>2001</v>
      </c>
      <c r="U2437">
        <v>2001</v>
      </c>
      <c r="V2437">
        <v>10</v>
      </c>
      <c r="W2437">
        <v>6</v>
      </c>
      <c r="Z2437" t="s">
        <v>2293</v>
      </c>
      <c r="AA2437" t="s">
        <v>2939</v>
      </c>
      <c r="AC2437">
        <v>4</v>
      </c>
      <c r="AD2437">
        <v>3209269</v>
      </c>
      <c r="AE2437">
        <v>2019</v>
      </c>
    </row>
    <row r="2438" spans="1:31">
      <c r="A2438" t="s">
        <v>6729</v>
      </c>
      <c r="B2438">
        <v>78747</v>
      </c>
      <c r="C2438" t="s">
        <v>5295</v>
      </c>
      <c r="D2438">
        <v>0</v>
      </c>
      <c r="E2438">
        <v>630430</v>
      </c>
      <c r="F2438" t="s">
        <v>2343</v>
      </c>
      <c r="G2438">
        <v>422</v>
      </c>
      <c r="H2438">
        <v>22</v>
      </c>
      <c r="I2438">
        <v>636</v>
      </c>
      <c r="J2438">
        <v>44.2</v>
      </c>
      <c r="K2438">
        <v>44.2</v>
      </c>
      <c r="L2438">
        <v>14</v>
      </c>
      <c r="M2438">
        <v>14</v>
      </c>
      <c r="Q2438">
        <v>28</v>
      </c>
      <c r="R2438">
        <v>1980</v>
      </c>
      <c r="U2438">
        <v>1980</v>
      </c>
      <c r="V2438">
        <v>999.90002441406205</v>
      </c>
      <c r="W2438">
        <v>999.90002441406205</v>
      </c>
      <c r="Z2438" t="s">
        <v>2303</v>
      </c>
      <c r="AC2438">
        <v>5</v>
      </c>
      <c r="AD2438">
        <v>3909559</v>
      </c>
      <c r="AE2438">
        <v>2019</v>
      </c>
    </row>
    <row r="2439" spans="1:31">
      <c r="A2439" t="s">
        <v>6729</v>
      </c>
      <c r="B2439">
        <v>48131</v>
      </c>
      <c r="C2439" t="s">
        <v>5296</v>
      </c>
      <c r="D2439">
        <v>0</v>
      </c>
      <c r="E2439">
        <v>521774</v>
      </c>
      <c r="F2439" t="s">
        <v>2288</v>
      </c>
      <c r="G2439">
        <v>329</v>
      </c>
      <c r="H2439">
        <v>98</v>
      </c>
      <c r="I2439">
        <v>322</v>
      </c>
      <c r="J2439">
        <v>90.8</v>
      </c>
      <c r="K2439">
        <v>100</v>
      </c>
      <c r="L2439">
        <v>36</v>
      </c>
      <c r="M2439">
        <v>43.5</v>
      </c>
      <c r="N2439">
        <v>39</v>
      </c>
      <c r="P2439">
        <v>150</v>
      </c>
      <c r="Q2439">
        <v>33</v>
      </c>
      <c r="R2439">
        <v>1969</v>
      </c>
      <c r="S2439" t="s">
        <v>2344</v>
      </c>
      <c r="T2439">
        <v>1992</v>
      </c>
      <c r="U2439">
        <v>1992</v>
      </c>
      <c r="V2439">
        <v>8</v>
      </c>
      <c r="W2439">
        <v>6.9000000953674299</v>
      </c>
      <c r="Z2439" t="s">
        <v>2941</v>
      </c>
      <c r="AA2439" t="s">
        <v>5297</v>
      </c>
      <c r="AC2439">
        <v>5</v>
      </c>
      <c r="AD2439">
        <v>107726</v>
      </c>
      <c r="AE2439">
        <v>2019</v>
      </c>
    </row>
    <row r="2440" spans="1:31">
      <c r="A2440" t="s">
        <v>6729</v>
      </c>
      <c r="B2440">
        <v>17653</v>
      </c>
      <c r="C2440" t="s">
        <v>5298</v>
      </c>
      <c r="D2440">
        <v>0</v>
      </c>
      <c r="E2440">
        <v>624092</v>
      </c>
      <c r="F2440" t="s">
        <v>2705</v>
      </c>
      <c r="G2440">
        <v>335</v>
      </c>
      <c r="H2440">
        <v>446</v>
      </c>
      <c r="I2440">
        <v>1800</v>
      </c>
      <c r="J2440">
        <v>166.2</v>
      </c>
      <c r="K2440">
        <v>166.2</v>
      </c>
      <c r="L2440">
        <v>32.1</v>
      </c>
      <c r="M2440">
        <v>32.1</v>
      </c>
      <c r="N2440">
        <v>65</v>
      </c>
      <c r="Q2440">
        <v>607</v>
      </c>
      <c r="R2440">
        <v>1945</v>
      </c>
      <c r="U2440">
        <v>1945</v>
      </c>
      <c r="V2440">
        <v>11.699999809265099</v>
      </c>
      <c r="W2440">
        <v>11.699999809265099</v>
      </c>
      <c r="Z2440" t="s">
        <v>2481</v>
      </c>
      <c r="AA2440" t="s">
        <v>3527</v>
      </c>
      <c r="AC2440">
        <v>5</v>
      </c>
      <c r="AD2440">
        <v>1107989</v>
      </c>
      <c r="AE2440">
        <v>2019</v>
      </c>
    </row>
    <row r="2441" spans="1:31">
      <c r="A2441" t="s">
        <v>6729</v>
      </c>
      <c r="B2441">
        <v>68199</v>
      </c>
      <c r="C2441" t="s">
        <v>5299</v>
      </c>
      <c r="D2441">
        <v>0</v>
      </c>
      <c r="E2441">
        <v>683350</v>
      </c>
      <c r="F2441" t="s">
        <v>2334</v>
      </c>
      <c r="G2441">
        <v>359</v>
      </c>
      <c r="H2441">
        <v>28</v>
      </c>
      <c r="I2441">
        <v>130</v>
      </c>
      <c r="J2441">
        <v>65</v>
      </c>
      <c r="K2441">
        <v>78.2</v>
      </c>
      <c r="L2441">
        <v>22</v>
      </c>
      <c r="M2441">
        <v>22</v>
      </c>
      <c r="N2441">
        <v>27</v>
      </c>
      <c r="P2441">
        <v>250</v>
      </c>
      <c r="R2441">
        <v>1985</v>
      </c>
      <c r="U2441">
        <v>1985</v>
      </c>
      <c r="V2441">
        <v>1.5</v>
      </c>
      <c r="W2441">
        <v>1.20000004768371</v>
      </c>
      <c r="Z2441" t="s">
        <v>2495</v>
      </c>
      <c r="AA2441" t="s">
        <v>5300</v>
      </c>
      <c r="AB2441" t="s">
        <v>5301</v>
      </c>
      <c r="AC2441">
        <v>4</v>
      </c>
      <c r="AD2441">
        <v>2761376</v>
      </c>
      <c r="AE2441">
        <v>2019</v>
      </c>
    </row>
    <row r="2442" spans="1:31">
      <c r="A2442" t="s">
        <v>6729</v>
      </c>
      <c r="B2442">
        <v>57136</v>
      </c>
      <c r="C2442" t="s">
        <v>5302</v>
      </c>
      <c r="D2442">
        <v>0</v>
      </c>
      <c r="E2442">
        <v>637394</v>
      </c>
      <c r="F2442" t="s">
        <v>2297</v>
      </c>
      <c r="G2442">
        <v>359</v>
      </c>
      <c r="H2442">
        <v>30</v>
      </c>
      <c r="I2442">
        <v>130</v>
      </c>
      <c r="J2442">
        <v>65</v>
      </c>
      <c r="K2442">
        <v>78</v>
      </c>
      <c r="L2442">
        <v>19.600000000000001</v>
      </c>
      <c r="M2442">
        <v>19.600000000000001</v>
      </c>
      <c r="N2442">
        <v>25.8</v>
      </c>
      <c r="P2442">
        <v>149</v>
      </c>
      <c r="R2442">
        <v>1981</v>
      </c>
      <c r="U2442">
        <v>1981</v>
      </c>
      <c r="V2442">
        <v>1.79999995231628</v>
      </c>
      <c r="W2442">
        <v>1.5</v>
      </c>
      <c r="Z2442" t="s">
        <v>2495</v>
      </c>
      <c r="AA2442" t="s">
        <v>5300</v>
      </c>
      <c r="AB2442" t="s">
        <v>5301</v>
      </c>
      <c r="AC2442">
        <v>4</v>
      </c>
      <c r="AD2442">
        <v>2761376</v>
      </c>
      <c r="AE2442">
        <v>2019</v>
      </c>
    </row>
    <row r="2443" spans="1:31">
      <c r="A2443" t="s">
        <v>6729</v>
      </c>
      <c r="B2443">
        <v>3949</v>
      </c>
      <c r="C2443" t="s">
        <v>5303</v>
      </c>
      <c r="D2443">
        <v>0</v>
      </c>
      <c r="E2443">
        <v>985500</v>
      </c>
      <c r="F2443" t="s">
        <v>2442</v>
      </c>
      <c r="G2443">
        <v>351</v>
      </c>
      <c r="H2443">
        <v>99</v>
      </c>
      <c r="I2443">
        <v>1300</v>
      </c>
      <c r="J2443">
        <v>90.6</v>
      </c>
      <c r="K2443">
        <v>100</v>
      </c>
      <c r="L2443">
        <v>24</v>
      </c>
      <c r="M2443">
        <v>24</v>
      </c>
      <c r="N2443">
        <v>26.5</v>
      </c>
      <c r="P2443">
        <v>144</v>
      </c>
      <c r="Q2443">
        <v>50</v>
      </c>
      <c r="R2443">
        <v>1993</v>
      </c>
      <c r="U2443">
        <v>1993</v>
      </c>
      <c r="V2443">
        <v>5</v>
      </c>
      <c r="W2443">
        <v>4</v>
      </c>
      <c r="Z2443" t="s">
        <v>2327</v>
      </c>
      <c r="AA2443" t="s">
        <v>2741</v>
      </c>
      <c r="AC2443">
        <v>5</v>
      </c>
      <c r="AD2443">
        <v>1308397</v>
      </c>
      <c r="AE2443">
        <v>2019</v>
      </c>
    </row>
    <row r="2444" spans="1:31">
      <c r="A2444" t="s">
        <v>6729</v>
      </c>
      <c r="B2444">
        <v>81044</v>
      </c>
      <c r="C2444" t="s">
        <v>5304</v>
      </c>
      <c r="D2444">
        <v>0</v>
      </c>
      <c r="E2444">
        <v>1241506</v>
      </c>
      <c r="F2444" t="s">
        <v>2292</v>
      </c>
      <c r="G2444">
        <v>422</v>
      </c>
      <c r="H2444">
        <v>133</v>
      </c>
      <c r="I2444">
        <v>900</v>
      </c>
      <c r="J2444">
        <v>98.4</v>
      </c>
      <c r="K2444">
        <v>104.2</v>
      </c>
      <c r="L2444">
        <v>30</v>
      </c>
      <c r="M2444">
        <v>30.1</v>
      </c>
      <c r="N2444">
        <v>55</v>
      </c>
      <c r="R2444">
        <v>1941</v>
      </c>
      <c r="U2444">
        <v>1941</v>
      </c>
      <c r="V2444">
        <v>7</v>
      </c>
      <c r="W2444">
        <v>5.5</v>
      </c>
      <c r="Z2444" t="s">
        <v>2465</v>
      </c>
      <c r="AA2444" t="s">
        <v>5305</v>
      </c>
      <c r="AC2444">
        <v>5</v>
      </c>
      <c r="AD2444">
        <v>909535</v>
      </c>
      <c r="AE2444">
        <v>2019</v>
      </c>
    </row>
    <row r="2445" spans="1:31">
      <c r="A2445" t="s">
        <v>6729</v>
      </c>
      <c r="B2445">
        <v>36404</v>
      </c>
      <c r="C2445" t="s">
        <v>5306</v>
      </c>
      <c r="D2445">
        <v>0</v>
      </c>
      <c r="E2445">
        <v>250971</v>
      </c>
      <c r="F2445" t="s">
        <v>3736</v>
      </c>
      <c r="G2445">
        <v>335</v>
      </c>
      <c r="H2445">
        <v>132</v>
      </c>
      <c r="I2445">
        <v>500</v>
      </c>
      <c r="J2445">
        <v>82.2</v>
      </c>
      <c r="K2445">
        <v>88</v>
      </c>
      <c r="L2445">
        <v>26.6</v>
      </c>
      <c r="M2445">
        <v>26.6</v>
      </c>
      <c r="N2445">
        <v>61</v>
      </c>
      <c r="Q2445">
        <v>150</v>
      </c>
      <c r="R2445">
        <v>1942</v>
      </c>
      <c r="U2445">
        <v>1942</v>
      </c>
      <c r="V2445">
        <v>8.6999998092651296</v>
      </c>
      <c r="W2445">
        <v>8.6999998092651296</v>
      </c>
      <c r="X2445" t="s">
        <v>3737</v>
      </c>
      <c r="Z2445" t="s">
        <v>2545</v>
      </c>
      <c r="AA2445" t="s">
        <v>2581</v>
      </c>
      <c r="AC2445">
        <v>5</v>
      </c>
      <c r="AD2445">
        <v>3607962</v>
      </c>
      <c r="AE2445">
        <v>2019</v>
      </c>
    </row>
    <row r="2446" spans="1:31">
      <c r="A2446" t="s">
        <v>6729</v>
      </c>
      <c r="B2446">
        <v>47821</v>
      </c>
      <c r="C2446" t="s">
        <v>5307</v>
      </c>
      <c r="D2446">
        <v>0</v>
      </c>
      <c r="E2446">
        <v>514506</v>
      </c>
      <c r="F2446" t="s">
        <v>2442</v>
      </c>
      <c r="G2446">
        <v>351</v>
      </c>
      <c r="H2446">
        <v>19</v>
      </c>
      <c r="I2446">
        <v>350</v>
      </c>
      <c r="J2446">
        <v>42.4</v>
      </c>
      <c r="K2446">
        <v>45</v>
      </c>
      <c r="L2446">
        <v>14</v>
      </c>
      <c r="M2446">
        <v>14</v>
      </c>
      <c r="N2446">
        <v>22</v>
      </c>
      <c r="P2446">
        <v>22</v>
      </c>
      <c r="Q2446">
        <v>25</v>
      </c>
      <c r="R2446">
        <v>1968</v>
      </c>
      <c r="U2446">
        <v>1968</v>
      </c>
      <c r="V2446">
        <v>3.20000004768371</v>
      </c>
      <c r="W2446">
        <v>2.7999999523162802</v>
      </c>
      <c r="Z2446" t="s">
        <v>2545</v>
      </c>
      <c r="AA2446" t="s">
        <v>2581</v>
      </c>
      <c r="AC2446">
        <v>5</v>
      </c>
      <c r="AD2446">
        <v>3609060</v>
      </c>
      <c r="AE2446">
        <v>2019</v>
      </c>
    </row>
    <row r="2447" spans="1:31">
      <c r="A2447" t="s">
        <v>6729</v>
      </c>
      <c r="B2447">
        <v>44709</v>
      </c>
      <c r="C2447" t="s">
        <v>5308</v>
      </c>
      <c r="D2447">
        <v>0</v>
      </c>
      <c r="E2447">
        <v>1065954</v>
      </c>
      <c r="F2447" t="s">
        <v>2292</v>
      </c>
      <c r="G2447">
        <v>422</v>
      </c>
      <c r="H2447">
        <v>62</v>
      </c>
      <c r="I2447">
        <v>1600</v>
      </c>
      <c r="J2447">
        <v>114.2</v>
      </c>
      <c r="K2447">
        <v>130</v>
      </c>
      <c r="L2447">
        <v>28</v>
      </c>
      <c r="M2447">
        <v>28</v>
      </c>
      <c r="N2447">
        <v>42</v>
      </c>
      <c r="P2447">
        <v>27</v>
      </c>
      <c r="Q2447">
        <v>79</v>
      </c>
      <c r="R2447">
        <v>1998</v>
      </c>
      <c r="U2447">
        <v>1998</v>
      </c>
      <c r="V2447">
        <v>8</v>
      </c>
      <c r="W2447">
        <v>5</v>
      </c>
      <c r="Z2447" t="s">
        <v>2293</v>
      </c>
      <c r="AA2447" t="s">
        <v>2294</v>
      </c>
      <c r="AC2447">
        <v>4</v>
      </c>
      <c r="AD2447">
        <v>3209389</v>
      </c>
      <c r="AE2447">
        <v>2019</v>
      </c>
    </row>
    <row r="2448" spans="1:31">
      <c r="A2448" t="s">
        <v>6729</v>
      </c>
      <c r="B2448">
        <v>50637</v>
      </c>
      <c r="C2448" t="s">
        <v>5309</v>
      </c>
      <c r="D2448">
        <v>0</v>
      </c>
      <c r="E2448">
        <v>1076361</v>
      </c>
      <c r="F2448" t="s">
        <v>2292</v>
      </c>
      <c r="G2448">
        <v>422</v>
      </c>
      <c r="H2448">
        <v>55</v>
      </c>
      <c r="I2448">
        <v>4800</v>
      </c>
      <c r="J2448">
        <v>137.80000000000001</v>
      </c>
      <c r="K2448">
        <v>150</v>
      </c>
      <c r="L2448">
        <v>29</v>
      </c>
      <c r="M2448">
        <v>29</v>
      </c>
      <c r="N2448">
        <v>36</v>
      </c>
      <c r="P2448">
        <v>47</v>
      </c>
      <c r="Q2448">
        <v>217</v>
      </c>
      <c r="R2448">
        <v>1999</v>
      </c>
      <c r="U2448">
        <v>1999</v>
      </c>
      <c r="V2448">
        <v>10</v>
      </c>
      <c r="W2448">
        <v>7</v>
      </c>
      <c r="Z2448" t="s">
        <v>2293</v>
      </c>
      <c r="AA2448" t="s">
        <v>2294</v>
      </c>
      <c r="AC2448">
        <v>4</v>
      </c>
      <c r="AD2448">
        <v>3209389</v>
      </c>
      <c r="AE2448">
        <v>2019</v>
      </c>
    </row>
    <row r="2449" spans="1:31">
      <c r="A2449" t="s">
        <v>6729</v>
      </c>
      <c r="B2449">
        <v>60884</v>
      </c>
      <c r="C2449" t="s">
        <v>5310</v>
      </c>
      <c r="D2449">
        <v>0</v>
      </c>
      <c r="E2449">
        <v>231472</v>
      </c>
      <c r="F2449" t="s">
        <v>2378</v>
      </c>
      <c r="G2449">
        <v>359</v>
      </c>
      <c r="H2449">
        <v>28</v>
      </c>
      <c r="I2449">
        <v>97</v>
      </c>
      <c r="J2449">
        <v>53</v>
      </c>
      <c r="K2449">
        <v>61.6</v>
      </c>
      <c r="L2449">
        <v>14.7</v>
      </c>
      <c r="M2449">
        <v>14.8</v>
      </c>
      <c r="N2449">
        <v>78</v>
      </c>
      <c r="P2449">
        <v>12</v>
      </c>
      <c r="R2449">
        <v>1932</v>
      </c>
      <c r="U2449">
        <v>1932</v>
      </c>
      <c r="V2449">
        <v>9.1000003814697195</v>
      </c>
      <c r="W2449">
        <v>8</v>
      </c>
      <c r="Z2449" t="s">
        <v>2809</v>
      </c>
      <c r="AA2449" t="s">
        <v>2998</v>
      </c>
      <c r="AC2449">
        <v>5</v>
      </c>
      <c r="AD2449">
        <v>158243</v>
      </c>
      <c r="AE2449">
        <v>2019</v>
      </c>
    </row>
    <row r="2450" spans="1:31">
      <c r="A2450" t="s">
        <v>6729</v>
      </c>
      <c r="B2450">
        <v>48006</v>
      </c>
      <c r="C2450" t="s">
        <v>2109</v>
      </c>
      <c r="D2450">
        <v>0</v>
      </c>
      <c r="E2450">
        <v>1119968</v>
      </c>
      <c r="F2450" t="s">
        <v>2493</v>
      </c>
      <c r="G2450">
        <v>351</v>
      </c>
      <c r="H2450">
        <v>18</v>
      </c>
      <c r="I2450">
        <v>180</v>
      </c>
      <c r="J2450">
        <v>40</v>
      </c>
      <c r="K2450">
        <v>40</v>
      </c>
      <c r="L2450">
        <v>12.5</v>
      </c>
      <c r="M2450">
        <v>12.5</v>
      </c>
      <c r="N2450">
        <v>7</v>
      </c>
      <c r="P2450">
        <v>44</v>
      </c>
      <c r="R2450">
        <v>1988</v>
      </c>
      <c r="U2450">
        <v>1988</v>
      </c>
      <c r="V2450">
        <v>2</v>
      </c>
      <c r="W2450">
        <v>2</v>
      </c>
      <c r="Z2450" t="s">
        <v>2809</v>
      </c>
      <c r="AA2450" t="s">
        <v>2998</v>
      </c>
      <c r="AC2450">
        <v>5</v>
      </c>
      <c r="AD2450">
        <v>158243</v>
      </c>
      <c r="AE2450">
        <v>2019</v>
      </c>
    </row>
    <row r="2451" spans="1:31">
      <c r="A2451" t="s">
        <v>6729</v>
      </c>
      <c r="B2451">
        <v>82493</v>
      </c>
      <c r="C2451" t="s">
        <v>5311</v>
      </c>
      <c r="D2451">
        <v>0</v>
      </c>
      <c r="F2451" t="s">
        <v>2442</v>
      </c>
      <c r="G2451">
        <v>351</v>
      </c>
      <c r="H2451">
        <v>4</v>
      </c>
      <c r="I2451">
        <v>5</v>
      </c>
      <c r="J2451">
        <v>32</v>
      </c>
      <c r="K2451">
        <v>32</v>
      </c>
      <c r="L2451">
        <v>16</v>
      </c>
      <c r="M2451">
        <v>16</v>
      </c>
      <c r="P2451">
        <v>20</v>
      </c>
      <c r="R2451">
        <v>1925</v>
      </c>
      <c r="U2451">
        <v>1925</v>
      </c>
      <c r="V2451">
        <v>9.1000003814697195</v>
      </c>
      <c r="W2451">
        <v>8</v>
      </c>
      <c r="Z2451" t="s">
        <v>2809</v>
      </c>
      <c r="AA2451" t="s">
        <v>2998</v>
      </c>
      <c r="AC2451">
        <v>5</v>
      </c>
      <c r="AD2451">
        <v>158243</v>
      </c>
      <c r="AE2451">
        <v>2019</v>
      </c>
    </row>
    <row r="2452" spans="1:31">
      <c r="A2452" t="s">
        <v>6729</v>
      </c>
      <c r="B2452">
        <v>22942</v>
      </c>
      <c r="C2452" t="s">
        <v>5312</v>
      </c>
      <c r="D2452">
        <v>0</v>
      </c>
      <c r="E2452">
        <v>205213</v>
      </c>
      <c r="F2452" t="s">
        <v>2442</v>
      </c>
      <c r="G2452">
        <v>351</v>
      </c>
      <c r="H2452">
        <v>25</v>
      </c>
      <c r="I2452">
        <v>75</v>
      </c>
      <c r="J2452">
        <v>53.1</v>
      </c>
      <c r="K2452">
        <v>57</v>
      </c>
      <c r="L2452">
        <v>19.399999999999999</v>
      </c>
      <c r="M2452">
        <v>21.1</v>
      </c>
      <c r="N2452">
        <v>28</v>
      </c>
      <c r="P2452">
        <v>74</v>
      </c>
      <c r="R2452">
        <v>1908</v>
      </c>
      <c r="U2452">
        <v>1908</v>
      </c>
      <c r="V2452">
        <v>6.8000001907348597</v>
      </c>
      <c r="W2452">
        <v>6.5</v>
      </c>
      <c r="Z2452" t="s">
        <v>2809</v>
      </c>
      <c r="AA2452" t="s">
        <v>2998</v>
      </c>
      <c r="AC2452">
        <v>5</v>
      </c>
      <c r="AD2452">
        <v>158243</v>
      </c>
      <c r="AE2452">
        <v>2019</v>
      </c>
    </row>
    <row r="2453" spans="1:31">
      <c r="A2453" t="s">
        <v>6729</v>
      </c>
      <c r="B2453">
        <v>5941</v>
      </c>
      <c r="C2453" t="s">
        <v>5313</v>
      </c>
      <c r="D2453">
        <v>0</v>
      </c>
      <c r="E2453">
        <v>1216962</v>
      </c>
      <c r="F2453" t="s">
        <v>2709</v>
      </c>
      <c r="G2453">
        <v>351</v>
      </c>
      <c r="H2453">
        <v>4</v>
      </c>
      <c r="I2453">
        <v>700</v>
      </c>
      <c r="J2453">
        <v>28</v>
      </c>
      <c r="K2453">
        <v>28</v>
      </c>
      <c r="L2453">
        <v>9</v>
      </c>
      <c r="M2453">
        <v>9</v>
      </c>
      <c r="N2453">
        <v>12</v>
      </c>
      <c r="P2453">
        <v>16</v>
      </c>
      <c r="R2453">
        <v>1992</v>
      </c>
      <c r="U2453">
        <v>1992</v>
      </c>
      <c r="V2453">
        <v>1.79999995231628</v>
      </c>
      <c r="W2453">
        <v>1.3999999761581401</v>
      </c>
      <c r="Z2453" t="s">
        <v>2509</v>
      </c>
      <c r="AA2453" t="s">
        <v>3141</v>
      </c>
      <c r="AB2453" t="s">
        <v>5314</v>
      </c>
      <c r="AC2453">
        <v>5</v>
      </c>
      <c r="AD2453">
        <v>3809191</v>
      </c>
      <c r="AE2453">
        <v>2019</v>
      </c>
    </row>
    <row r="2454" spans="1:31">
      <c r="A2454" t="s">
        <v>6729</v>
      </c>
      <c r="B2454">
        <v>34154</v>
      </c>
      <c r="C2454" t="s">
        <v>5315</v>
      </c>
      <c r="D2454">
        <v>0</v>
      </c>
      <c r="E2454">
        <v>264218</v>
      </c>
      <c r="F2454" t="s">
        <v>2288</v>
      </c>
      <c r="G2454">
        <v>329</v>
      </c>
      <c r="H2454">
        <v>10</v>
      </c>
      <c r="I2454">
        <v>85</v>
      </c>
      <c r="J2454">
        <v>43</v>
      </c>
      <c r="K2454">
        <v>43</v>
      </c>
      <c r="L2454">
        <v>10</v>
      </c>
      <c r="M2454">
        <v>12</v>
      </c>
      <c r="N2454">
        <v>30</v>
      </c>
      <c r="P2454">
        <v>34</v>
      </c>
      <c r="Q2454">
        <v>5</v>
      </c>
      <c r="R2454">
        <v>1943</v>
      </c>
      <c r="U2454">
        <v>1943</v>
      </c>
      <c r="V2454">
        <v>4.5</v>
      </c>
      <c r="W2454">
        <v>4</v>
      </c>
      <c r="Z2454" t="s">
        <v>2509</v>
      </c>
      <c r="AA2454" t="s">
        <v>5316</v>
      </c>
      <c r="AB2454" t="s">
        <v>2522</v>
      </c>
      <c r="AC2454">
        <v>5</v>
      </c>
      <c r="AD2454">
        <v>3802347</v>
      </c>
      <c r="AE2454">
        <v>2019</v>
      </c>
    </row>
    <row r="2455" spans="1:31">
      <c r="A2455" t="s">
        <v>6729</v>
      </c>
      <c r="B2455">
        <v>34155</v>
      </c>
      <c r="C2455" t="s">
        <v>5317</v>
      </c>
      <c r="D2455">
        <v>0</v>
      </c>
      <c r="E2455">
        <v>548428</v>
      </c>
      <c r="F2455" t="s">
        <v>2288</v>
      </c>
      <c r="G2455">
        <v>329</v>
      </c>
      <c r="H2455">
        <v>47</v>
      </c>
      <c r="I2455">
        <v>285</v>
      </c>
      <c r="J2455">
        <v>62.2</v>
      </c>
      <c r="K2455">
        <v>65</v>
      </c>
      <c r="L2455">
        <v>17.7</v>
      </c>
      <c r="M2455">
        <v>18</v>
      </c>
      <c r="N2455">
        <v>18</v>
      </c>
      <c r="P2455">
        <v>50</v>
      </c>
      <c r="Q2455">
        <v>46</v>
      </c>
      <c r="R2455">
        <v>1953</v>
      </c>
      <c r="S2455" t="s">
        <v>2344</v>
      </c>
      <c r="T2455">
        <v>1990</v>
      </c>
      <c r="U2455">
        <v>1990</v>
      </c>
      <c r="V2455">
        <v>8</v>
      </c>
      <c r="W2455">
        <v>7.5</v>
      </c>
      <c r="X2455" t="s">
        <v>5318</v>
      </c>
      <c r="Z2455" t="s">
        <v>2509</v>
      </c>
      <c r="AA2455" t="s">
        <v>5316</v>
      </c>
      <c r="AB2455" t="s">
        <v>2522</v>
      </c>
      <c r="AC2455">
        <v>5</v>
      </c>
      <c r="AD2455">
        <v>3802347</v>
      </c>
      <c r="AE2455">
        <v>2019</v>
      </c>
    </row>
    <row r="2456" spans="1:31">
      <c r="A2456" t="s">
        <v>6729</v>
      </c>
      <c r="B2456">
        <v>54444</v>
      </c>
      <c r="C2456" t="s">
        <v>5319</v>
      </c>
      <c r="D2456">
        <v>0</v>
      </c>
      <c r="E2456">
        <v>631881</v>
      </c>
      <c r="F2456" t="s">
        <v>2307</v>
      </c>
      <c r="G2456">
        <v>329</v>
      </c>
      <c r="H2456">
        <v>67</v>
      </c>
      <c r="I2456">
        <v>1800</v>
      </c>
      <c r="J2456">
        <v>94.8</v>
      </c>
      <c r="K2456">
        <v>94.8</v>
      </c>
      <c r="L2456">
        <v>21.5</v>
      </c>
      <c r="M2456">
        <v>21.5</v>
      </c>
      <c r="N2456">
        <v>25</v>
      </c>
      <c r="P2456">
        <v>149</v>
      </c>
      <c r="R2456">
        <v>1981</v>
      </c>
      <c r="S2456" t="s">
        <v>2344</v>
      </c>
      <c r="T2456">
        <v>1987</v>
      </c>
      <c r="U2456">
        <v>1987</v>
      </c>
      <c r="V2456">
        <v>5.5</v>
      </c>
      <c r="W2456">
        <v>4.4000000953674299</v>
      </c>
      <c r="Z2456" t="s">
        <v>2360</v>
      </c>
      <c r="AA2456" t="s">
        <v>3545</v>
      </c>
      <c r="AC2456">
        <v>5</v>
      </c>
      <c r="AD2456">
        <v>858641</v>
      </c>
      <c r="AE2456">
        <v>2019</v>
      </c>
    </row>
    <row r="2457" spans="1:31">
      <c r="A2457" t="s">
        <v>6729</v>
      </c>
      <c r="B2457">
        <v>1709</v>
      </c>
      <c r="C2457" t="s">
        <v>5320</v>
      </c>
      <c r="D2457">
        <v>0</v>
      </c>
      <c r="E2457">
        <v>915239</v>
      </c>
      <c r="F2457" t="s">
        <v>2307</v>
      </c>
      <c r="G2457">
        <v>329</v>
      </c>
      <c r="H2457">
        <v>67</v>
      </c>
      <c r="I2457">
        <v>1200</v>
      </c>
      <c r="J2457">
        <v>93.1</v>
      </c>
      <c r="K2457">
        <v>100</v>
      </c>
      <c r="L2457">
        <v>25</v>
      </c>
      <c r="M2457">
        <v>25</v>
      </c>
      <c r="N2457">
        <v>30</v>
      </c>
      <c r="P2457">
        <v>307</v>
      </c>
      <c r="R2457">
        <v>1981</v>
      </c>
      <c r="U2457">
        <v>1981</v>
      </c>
      <c r="V2457">
        <v>9.3000001907348597</v>
      </c>
      <c r="W2457">
        <v>6.5999999046325604</v>
      </c>
      <c r="Z2457" t="s">
        <v>2360</v>
      </c>
      <c r="AA2457" t="s">
        <v>3545</v>
      </c>
      <c r="AC2457">
        <v>5</v>
      </c>
      <c r="AD2457">
        <v>858641</v>
      </c>
      <c r="AE2457">
        <v>2019</v>
      </c>
    </row>
    <row r="2458" spans="1:31">
      <c r="A2458" t="s">
        <v>6729</v>
      </c>
      <c r="B2458">
        <v>34975</v>
      </c>
      <c r="C2458" t="s">
        <v>5321</v>
      </c>
      <c r="D2458">
        <v>0</v>
      </c>
      <c r="E2458">
        <v>579771</v>
      </c>
      <c r="F2458" t="s">
        <v>2307</v>
      </c>
      <c r="G2458">
        <v>329</v>
      </c>
      <c r="H2458">
        <v>66</v>
      </c>
      <c r="I2458">
        <v>2025</v>
      </c>
      <c r="J2458">
        <v>97</v>
      </c>
      <c r="K2458">
        <v>100</v>
      </c>
      <c r="L2458">
        <v>21.5</v>
      </c>
      <c r="M2458">
        <v>21.5</v>
      </c>
      <c r="N2458">
        <v>29</v>
      </c>
      <c r="P2458">
        <v>267</v>
      </c>
      <c r="Q2458">
        <v>28</v>
      </c>
      <c r="R2458">
        <v>1974</v>
      </c>
      <c r="U2458">
        <v>1974</v>
      </c>
      <c r="V2458">
        <v>6.8000001907348597</v>
      </c>
      <c r="W2458">
        <v>5.5999999046325604</v>
      </c>
      <c r="Z2458" t="s">
        <v>2360</v>
      </c>
      <c r="AA2458" t="s">
        <v>3545</v>
      </c>
      <c r="AC2458">
        <v>5</v>
      </c>
      <c r="AD2458">
        <v>858641</v>
      </c>
      <c r="AE2458">
        <v>2019</v>
      </c>
    </row>
    <row r="2459" spans="1:31">
      <c r="A2459" t="s">
        <v>6729</v>
      </c>
      <c r="B2459">
        <v>44034</v>
      </c>
      <c r="C2459" t="s">
        <v>5322</v>
      </c>
      <c r="D2459">
        <v>0</v>
      </c>
      <c r="E2459">
        <v>553695</v>
      </c>
      <c r="F2459" t="s">
        <v>2307</v>
      </c>
      <c r="G2459">
        <v>329</v>
      </c>
      <c r="H2459">
        <v>53</v>
      </c>
      <c r="I2459">
        <v>1350</v>
      </c>
      <c r="J2459">
        <v>73.7</v>
      </c>
      <c r="K2459">
        <v>77</v>
      </c>
      <c r="L2459">
        <v>17.899999999999999</v>
      </c>
      <c r="M2459">
        <v>18.600000000000001</v>
      </c>
      <c r="N2459">
        <v>25</v>
      </c>
      <c r="P2459">
        <v>104</v>
      </c>
      <c r="Q2459">
        <v>10</v>
      </c>
      <c r="R2459">
        <v>1981</v>
      </c>
      <c r="U2459">
        <v>1981</v>
      </c>
      <c r="V2459">
        <v>5.5</v>
      </c>
      <c r="W2459">
        <v>4.5</v>
      </c>
      <c r="Z2459" t="s">
        <v>2360</v>
      </c>
      <c r="AA2459" t="s">
        <v>3545</v>
      </c>
      <c r="AC2459">
        <v>5</v>
      </c>
      <c r="AD2459">
        <v>858641</v>
      </c>
      <c r="AE2459">
        <v>2019</v>
      </c>
    </row>
    <row r="2460" spans="1:31">
      <c r="A2460" t="s">
        <v>6729</v>
      </c>
      <c r="B2460">
        <v>67759</v>
      </c>
      <c r="C2460" t="s">
        <v>5323</v>
      </c>
      <c r="D2460">
        <v>0</v>
      </c>
      <c r="E2460">
        <v>634432</v>
      </c>
      <c r="F2460" t="s">
        <v>2297</v>
      </c>
      <c r="G2460">
        <v>359</v>
      </c>
      <c r="H2460">
        <v>65</v>
      </c>
      <c r="I2460">
        <v>460</v>
      </c>
      <c r="J2460">
        <v>102.3</v>
      </c>
      <c r="K2460">
        <v>124</v>
      </c>
      <c r="L2460">
        <v>31.1</v>
      </c>
      <c r="M2460">
        <v>32</v>
      </c>
      <c r="N2460">
        <v>37</v>
      </c>
      <c r="P2460">
        <v>450</v>
      </c>
      <c r="R2460">
        <v>1981</v>
      </c>
      <c r="U2460">
        <v>1981</v>
      </c>
      <c r="V2460">
        <v>6.5</v>
      </c>
      <c r="W2460">
        <v>6</v>
      </c>
      <c r="Z2460" t="s">
        <v>3302</v>
      </c>
      <c r="AA2460" t="s">
        <v>4354</v>
      </c>
      <c r="AC2460">
        <v>3</v>
      </c>
      <c r="AD2460">
        <v>2204605</v>
      </c>
      <c r="AE2460">
        <v>2019</v>
      </c>
    </row>
    <row r="2461" spans="1:31">
      <c r="A2461" t="s">
        <v>6729</v>
      </c>
      <c r="B2461">
        <v>82363</v>
      </c>
      <c r="C2461" t="s">
        <v>5324</v>
      </c>
      <c r="D2461">
        <v>0</v>
      </c>
      <c r="E2461">
        <v>1253395</v>
      </c>
      <c r="F2461" t="s">
        <v>2292</v>
      </c>
      <c r="G2461">
        <v>422</v>
      </c>
      <c r="H2461">
        <v>1848</v>
      </c>
      <c r="I2461">
        <v>8042</v>
      </c>
      <c r="J2461">
        <v>278.39999999999998</v>
      </c>
      <c r="K2461">
        <v>278.39999999999998</v>
      </c>
      <c r="L2461">
        <v>66</v>
      </c>
      <c r="M2461">
        <v>66</v>
      </c>
      <c r="Q2461">
        <v>4828</v>
      </c>
      <c r="R2461">
        <v>2014</v>
      </c>
      <c r="U2461">
        <v>2014</v>
      </c>
      <c r="V2461">
        <v>10</v>
      </c>
      <c r="W2461">
        <v>2</v>
      </c>
      <c r="Z2461" t="s">
        <v>2293</v>
      </c>
      <c r="AA2461" t="s">
        <v>3234</v>
      </c>
      <c r="AC2461">
        <v>4</v>
      </c>
      <c r="AD2461">
        <v>3208964</v>
      </c>
      <c r="AE2461">
        <v>2019</v>
      </c>
    </row>
    <row r="2462" spans="1:31">
      <c r="A2462" t="s">
        <v>6729</v>
      </c>
      <c r="B2462">
        <v>82082</v>
      </c>
      <c r="C2462" t="s">
        <v>5325</v>
      </c>
      <c r="D2462">
        <v>0</v>
      </c>
      <c r="E2462">
        <v>1219716</v>
      </c>
      <c r="F2462" t="s">
        <v>2292</v>
      </c>
      <c r="G2462">
        <v>422</v>
      </c>
      <c r="H2462">
        <v>1430</v>
      </c>
      <c r="J2462">
        <v>277.5</v>
      </c>
      <c r="K2462">
        <v>277.5</v>
      </c>
      <c r="L2462">
        <v>60</v>
      </c>
      <c r="M2462">
        <v>60</v>
      </c>
      <c r="Q2462">
        <v>4769</v>
      </c>
      <c r="R2462">
        <v>2009</v>
      </c>
      <c r="U2462">
        <v>2009</v>
      </c>
      <c r="V2462">
        <v>13</v>
      </c>
      <c r="W2462">
        <v>2</v>
      </c>
      <c r="Z2462" t="s">
        <v>2293</v>
      </c>
      <c r="AA2462" t="s">
        <v>3234</v>
      </c>
      <c r="AC2462">
        <v>4</v>
      </c>
      <c r="AD2462">
        <v>3208964</v>
      </c>
      <c r="AE2462">
        <v>2019</v>
      </c>
    </row>
    <row r="2463" spans="1:31">
      <c r="A2463" t="s">
        <v>6729</v>
      </c>
      <c r="B2463">
        <v>82364</v>
      </c>
      <c r="C2463" t="s">
        <v>5326</v>
      </c>
      <c r="D2463">
        <v>0</v>
      </c>
      <c r="E2463">
        <v>1252257</v>
      </c>
      <c r="F2463" t="s">
        <v>2292</v>
      </c>
      <c r="G2463">
        <v>422</v>
      </c>
      <c r="H2463">
        <v>2837</v>
      </c>
      <c r="I2463">
        <v>12069</v>
      </c>
      <c r="J2463">
        <v>312</v>
      </c>
      <c r="K2463">
        <v>312</v>
      </c>
      <c r="L2463">
        <v>66</v>
      </c>
      <c r="M2463">
        <v>66</v>
      </c>
      <c r="Q2463">
        <v>3546</v>
      </c>
      <c r="R2463">
        <v>2014</v>
      </c>
      <c r="U2463">
        <v>2014</v>
      </c>
      <c r="V2463">
        <v>10</v>
      </c>
      <c r="W2463">
        <v>2</v>
      </c>
      <c r="Z2463" t="s">
        <v>2293</v>
      </c>
      <c r="AA2463" t="s">
        <v>3234</v>
      </c>
      <c r="AC2463">
        <v>4</v>
      </c>
      <c r="AD2463">
        <v>3208964</v>
      </c>
      <c r="AE2463">
        <v>2019</v>
      </c>
    </row>
    <row r="2464" spans="1:31">
      <c r="A2464" t="s">
        <v>6729</v>
      </c>
      <c r="B2464">
        <v>82365</v>
      </c>
      <c r="C2464" t="s">
        <v>5327</v>
      </c>
      <c r="D2464">
        <v>0</v>
      </c>
      <c r="E2464">
        <v>1257750</v>
      </c>
      <c r="F2464" t="s">
        <v>2292</v>
      </c>
      <c r="G2464">
        <v>422</v>
      </c>
      <c r="H2464">
        <v>1909</v>
      </c>
      <c r="I2464">
        <v>12069</v>
      </c>
      <c r="J2464">
        <v>278.39999999999998</v>
      </c>
      <c r="K2464">
        <v>278.39999999999998</v>
      </c>
      <c r="L2464">
        <v>66</v>
      </c>
      <c r="M2464">
        <v>66</v>
      </c>
      <c r="Q2464">
        <v>4828</v>
      </c>
      <c r="R2464">
        <v>2015</v>
      </c>
      <c r="U2464">
        <v>2015</v>
      </c>
      <c r="V2464">
        <v>10</v>
      </c>
      <c r="W2464">
        <v>2</v>
      </c>
      <c r="Z2464" t="s">
        <v>2293</v>
      </c>
      <c r="AA2464" t="s">
        <v>3234</v>
      </c>
      <c r="AC2464">
        <v>4</v>
      </c>
      <c r="AD2464">
        <v>3208964</v>
      </c>
      <c r="AE2464">
        <v>2019</v>
      </c>
    </row>
    <row r="2465" spans="1:31">
      <c r="A2465" t="s">
        <v>6729</v>
      </c>
      <c r="B2465">
        <v>82367</v>
      </c>
      <c r="C2465" t="s">
        <v>5328</v>
      </c>
      <c r="D2465">
        <v>0</v>
      </c>
      <c r="E2465">
        <v>1262978</v>
      </c>
      <c r="F2465" t="s">
        <v>2292</v>
      </c>
      <c r="G2465">
        <v>422</v>
      </c>
      <c r="H2465">
        <v>1701</v>
      </c>
      <c r="I2465">
        <v>12069</v>
      </c>
      <c r="J2465">
        <v>278.39999999999998</v>
      </c>
      <c r="K2465">
        <v>278.39999999999998</v>
      </c>
      <c r="L2465">
        <v>66</v>
      </c>
      <c r="M2465">
        <v>66</v>
      </c>
      <c r="Q2465">
        <v>4649</v>
      </c>
      <c r="R2465">
        <v>2016</v>
      </c>
      <c r="U2465">
        <v>2016</v>
      </c>
      <c r="V2465">
        <v>10</v>
      </c>
      <c r="W2465">
        <v>2</v>
      </c>
      <c r="Z2465" t="s">
        <v>2293</v>
      </c>
      <c r="AA2465" t="s">
        <v>3234</v>
      </c>
      <c r="AC2465">
        <v>4</v>
      </c>
      <c r="AD2465">
        <v>3208964</v>
      </c>
      <c r="AE2465">
        <v>2019</v>
      </c>
    </row>
    <row r="2466" spans="1:31">
      <c r="A2466" t="s">
        <v>6729</v>
      </c>
      <c r="B2466">
        <v>78573</v>
      </c>
      <c r="C2466" t="s">
        <v>5329</v>
      </c>
      <c r="D2466">
        <v>0</v>
      </c>
      <c r="E2466">
        <v>1210875</v>
      </c>
      <c r="F2466" t="s">
        <v>2343</v>
      </c>
      <c r="G2466">
        <v>422</v>
      </c>
      <c r="H2466">
        <v>66</v>
      </c>
      <c r="I2466">
        <v>7240</v>
      </c>
      <c r="J2466">
        <v>145.4</v>
      </c>
      <c r="K2466">
        <v>145.4</v>
      </c>
      <c r="L2466">
        <v>30</v>
      </c>
      <c r="M2466">
        <v>30</v>
      </c>
      <c r="P2466">
        <v>76</v>
      </c>
      <c r="R2466">
        <v>2008</v>
      </c>
      <c r="U2466">
        <v>2008</v>
      </c>
      <c r="V2466">
        <v>12.800000190734799</v>
      </c>
      <c r="W2466">
        <v>3</v>
      </c>
      <c r="Z2466" t="s">
        <v>2293</v>
      </c>
      <c r="AA2466" t="s">
        <v>2507</v>
      </c>
      <c r="AC2466">
        <v>4</v>
      </c>
      <c r="AD2466">
        <v>3208964</v>
      </c>
      <c r="AE2466">
        <v>2019</v>
      </c>
    </row>
    <row r="2467" spans="1:31">
      <c r="A2467" t="s">
        <v>6729</v>
      </c>
      <c r="B2467">
        <v>78574</v>
      </c>
      <c r="C2467" t="s">
        <v>5330</v>
      </c>
      <c r="D2467">
        <v>0</v>
      </c>
      <c r="E2467">
        <v>1225921</v>
      </c>
      <c r="F2467" t="s">
        <v>2343</v>
      </c>
      <c r="G2467">
        <v>422</v>
      </c>
      <c r="H2467">
        <v>66</v>
      </c>
      <c r="I2467">
        <v>7240</v>
      </c>
      <c r="J2467">
        <v>167.8</v>
      </c>
      <c r="K2467">
        <v>167.8</v>
      </c>
      <c r="L2467">
        <v>30</v>
      </c>
      <c r="M2467">
        <v>30</v>
      </c>
      <c r="P2467">
        <v>59</v>
      </c>
      <c r="R2467">
        <v>2010</v>
      </c>
      <c r="U2467">
        <v>2010</v>
      </c>
      <c r="V2467">
        <v>14.1000003814697</v>
      </c>
      <c r="W2467">
        <v>3</v>
      </c>
      <c r="Z2467" t="s">
        <v>2293</v>
      </c>
      <c r="AA2467" t="s">
        <v>2507</v>
      </c>
      <c r="AC2467">
        <v>4</v>
      </c>
      <c r="AD2467">
        <v>3208964</v>
      </c>
      <c r="AE2467">
        <v>2019</v>
      </c>
    </row>
    <row r="2468" spans="1:31">
      <c r="A2468" t="s">
        <v>6729</v>
      </c>
      <c r="B2468">
        <v>82035</v>
      </c>
      <c r="C2468" t="s">
        <v>5331</v>
      </c>
      <c r="D2468">
        <v>0</v>
      </c>
      <c r="E2468">
        <v>1250605</v>
      </c>
      <c r="F2468" t="s">
        <v>2292</v>
      </c>
      <c r="G2468">
        <v>422</v>
      </c>
      <c r="H2468">
        <v>1883</v>
      </c>
      <c r="I2468">
        <v>10256</v>
      </c>
      <c r="J2468">
        <v>278.39999999999998</v>
      </c>
      <c r="K2468">
        <v>278.39999999999998</v>
      </c>
      <c r="L2468">
        <v>66</v>
      </c>
      <c r="M2468">
        <v>66</v>
      </c>
      <c r="Q2468">
        <v>4828</v>
      </c>
      <c r="R2468">
        <v>2014</v>
      </c>
      <c r="U2468">
        <v>2014</v>
      </c>
      <c r="V2468">
        <v>10</v>
      </c>
      <c r="W2468">
        <v>2</v>
      </c>
      <c r="Z2468" t="s">
        <v>2293</v>
      </c>
      <c r="AA2468" t="s">
        <v>3234</v>
      </c>
      <c r="AC2468">
        <v>4</v>
      </c>
      <c r="AD2468">
        <v>3208964</v>
      </c>
      <c r="AE2468">
        <v>2019</v>
      </c>
    </row>
    <row r="2469" spans="1:31">
      <c r="A2469" t="s">
        <v>6729</v>
      </c>
      <c r="B2469">
        <v>82087</v>
      </c>
      <c r="C2469" t="s">
        <v>5332</v>
      </c>
      <c r="D2469">
        <v>0</v>
      </c>
      <c r="E2469">
        <v>1255030</v>
      </c>
      <c r="F2469" t="s">
        <v>2292</v>
      </c>
      <c r="G2469">
        <v>422</v>
      </c>
      <c r="H2469">
        <v>1906</v>
      </c>
      <c r="I2469">
        <v>12069</v>
      </c>
      <c r="J2469">
        <v>278.39999999999998</v>
      </c>
      <c r="K2469">
        <v>278.39999999999998</v>
      </c>
      <c r="L2469">
        <v>66</v>
      </c>
      <c r="M2469">
        <v>66</v>
      </c>
      <c r="Q2469">
        <v>4838</v>
      </c>
      <c r="R2469">
        <v>2014</v>
      </c>
      <c r="U2469">
        <v>2014</v>
      </c>
      <c r="V2469">
        <v>10</v>
      </c>
      <c r="W2469">
        <v>2</v>
      </c>
      <c r="Z2469" t="s">
        <v>2293</v>
      </c>
      <c r="AA2469" t="s">
        <v>3234</v>
      </c>
      <c r="AC2469">
        <v>4</v>
      </c>
      <c r="AD2469">
        <v>3208964</v>
      </c>
      <c r="AE2469">
        <v>2019</v>
      </c>
    </row>
    <row r="2470" spans="1:31">
      <c r="A2470" t="s">
        <v>6729</v>
      </c>
      <c r="B2470">
        <v>47011</v>
      </c>
      <c r="C2470" t="s">
        <v>5333</v>
      </c>
      <c r="D2470">
        <v>0</v>
      </c>
      <c r="E2470">
        <v>1210979</v>
      </c>
      <c r="F2470" t="s">
        <v>2292</v>
      </c>
      <c r="G2470">
        <v>422</v>
      </c>
      <c r="H2470">
        <v>1101</v>
      </c>
      <c r="I2470">
        <v>7200</v>
      </c>
      <c r="J2470">
        <v>263.5</v>
      </c>
      <c r="K2470">
        <v>263.5</v>
      </c>
      <c r="L2470">
        <v>60</v>
      </c>
      <c r="M2470">
        <v>60</v>
      </c>
      <c r="N2470">
        <v>95</v>
      </c>
      <c r="Q2470">
        <v>2998</v>
      </c>
      <c r="R2470">
        <v>2008</v>
      </c>
      <c r="U2470">
        <v>2008</v>
      </c>
      <c r="V2470">
        <v>24</v>
      </c>
      <c r="W2470">
        <v>7.3000001907348597</v>
      </c>
      <c r="X2470" t="s">
        <v>5334</v>
      </c>
      <c r="Y2470" t="s">
        <v>5335</v>
      </c>
      <c r="Z2470" t="s">
        <v>2293</v>
      </c>
      <c r="AA2470" t="s">
        <v>2507</v>
      </c>
      <c r="AC2470">
        <v>4</v>
      </c>
      <c r="AD2470">
        <v>3208964</v>
      </c>
      <c r="AE2470">
        <v>2019</v>
      </c>
    </row>
    <row r="2471" spans="1:31">
      <c r="A2471" t="s">
        <v>6729</v>
      </c>
      <c r="B2471">
        <v>76306</v>
      </c>
      <c r="C2471" t="s">
        <v>5336</v>
      </c>
      <c r="D2471">
        <v>0</v>
      </c>
      <c r="E2471">
        <v>1227085</v>
      </c>
      <c r="F2471" t="s">
        <v>2292</v>
      </c>
      <c r="G2471">
        <v>422</v>
      </c>
      <c r="H2471">
        <v>1071</v>
      </c>
      <c r="I2471">
        <v>7200</v>
      </c>
      <c r="J2471">
        <v>261.5</v>
      </c>
      <c r="K2471">
        <v>261.5</v>
      </c>
      <c r="L2471">
        <v>60</v>
      </c>
      <c r="M2471">
        <v>60</v>
      </c>
      <c r="N2471">
        <v>95</v>
      </c>
      <c r="Q2471">
        <v>2998</v>
      </c>
      <c r="R2471">
        <v>2010</v>
      </c>
      <c r="U2471">
        <v>2010</v>
      </c>
      <c r="V2471">
        <v>24</v>
      </c>
      <c r="W2471">
        <v>6</v>
      </c>
      <c r="Z2471" t="s">
        <v>2293</v>
      </c>
      <c r="AA2471" t="s">
        <v>2507</v>
      </c>
      <c r="AC2471">
        <v>4</v>
      </c>
      <c r="AD2471">
        <v>3208964</v>
      </c>
      <c r="AE2471">
        <v>2019</v>
      </c>
    </row>
    <row r="2472" spans="1:31">
      <c r="A2472" t="s">
        <v>6729</v>
      </c>
      <c r="B2472">
        <v>81445</v>
      </c>
      <c r="C2472" t="s">
        <v>5337</v>
      </c>
      <c r="D2472">
        <v>0</v>
      </c>
      <c r="E2472">
        <v>1258532</v>
      </c>
      <c r="F2472" t="s">
        <v>2292</v>
      </c>
      <c r="G2472">
        <v>422</v>
      </c>
      <c r="H2472">
        <v>1909</v>
      </c>
      <c r="I2472">
        <v>8042</v>
      </c>
      <c r="J2472">
        <v>278.39999999999998</v>
      </c>
      <c r="K2472">
        <v>278.39999999999998</v>
      </c>
      <c r="L2472">
        <v>66</v>
      </c>
      <c r="M2472">
        <v>66</v>
      </c>
      <c r="N2472">
        <v>110</v>
      </c>
      <c r="P2472">
        <v>44</v>
      </c>
      <c r="Q2472">
        <v>6600</v>
      </c>
      <c r="R2472">
        <v>2015</v>
      </c>
      <c r="U2472">
        <v>2015</v>
      </c>
      <c r="V2472">
        <v>21</v>
      </c>
      <c r="W2472">
        <v>6.5</v>
      </c>
      <c r="Z2472" t="s">
        <v>2293</v>
      </c>
      <c r="AA2472" t="s">
        <v>2507</v>
      </c>
      <c r="AC2472">
        <v>4</v>
      </c>
      <c r="AD2472">
        <v>3208964</v>
      </c>
      <c r="AE2472">
        <v>2019</v>
      </c>
    </row>
    <row r="2473" spans="1:31">
      <c r="A2473" t="s">
        <v>6729</v>
      </c>
      <c r="B2473">
        <v>82358</v>
      </c>
      <c r="C2473" t="s">
        <v>5338</v>
      </c>
      <c r="D2473">
        <v>0</v>
      </c>
      <c r="E2473">
        <v>1261549</v>
      </c>
      <c r="F2473" t="s">
        <v>2292</v>
      </c>
      <c r="G2473">
        <v>422</v>
      </c>
      <c r="H2473">
        <v>1701</v>
      </c>
      <c r="I2473">
        <v>12069</v>
      </c>
      <c r="J2473">
        <v>278.39999999999998</v>
      </c>
      <c r="K2473">
        <v>278.39999999999998</v>
      </c>
      <c r="L2473">
        <v>66</v>
      </c>
      <c r="M2473">
        <v>66</v>
      </c>
      <c r="Q2473">
        <v>4649</v>
      </c>
      <c r="R2473">
        <v>2016</v>
      </c>
      <c r="U2473">
        <v>2016</v>
      </c>
      <c r="V2473">
        <v>10</v>
      </c>
      <c r="W2473">
        <v>2</v>
      </c>
      <c r="Z2473" t="s">
        <v>2293</v>
      </c>
      <c r="AA2473" t="s">
        <v>3234</v>
      </c>
      <c r="AC2473">
        <v>4</v>
      </c>
      <c r="AD2473">
        <v>3208964</v>
      </c>
      <c r="AE2473">
        <v>2019</v>
      </c>
    </row>
    <row r="2474" spans="1:31">
      <c r="A2474" t="s">
        <v>6729</v>
      </c>
      <c r="B2474">
        <v>82081</v>
      </c>
      <c r="C2474" t="s">
        <v>5339</v>
      </c>
      <c r="D2474">
        <v>0</v>
      </c>
      <c r="E2474">
        <v>1257727</v>
      </c>
      <c r="F2474" t="s">
        <v>2292</v>
      </c>
      <c r="G2474">
        <v>422</v>
      </c>
      <c r="H2474">
        <v>1909</v>
      </c>
      <c r="I2474">
        <v>12069</v>
      </c>
      <c r="J2474">
        <v>278.39999999999998</v>
      </c>
      <c r="K2474">
        <v>278.39999999999998</v>
      </c>
      <c r="L2474">
        <v>66</v>
      </c>
      <c r="M2474">
        <v>66</v>
      </c>
      <c r="Q2474">
        <v>4828</v>
      </c>
      <c r="R2474">
        <v>2015</v>
      </c>
      <c r="U2474">
        <v>2015</v>
      </c>
      <c r="V2474">
        <v>10</v>
      </c>
      <c r="W2474">
        <v>2</v>
      </c>
      <c r="Z2474" t="s">
        <v>2293</v>
      </c>
      <c r="AA2474" t="s">
        <v>3234</v>
      </c>
      <c r="AC2474">
        <v>4</v>
      </c>
      <c r="AD2474">
        <v>3208964</v>
      </c>
      <c r="AE2474">
        <v>2019</v>
      </c>
    </row>
    <row r="2475" spans="1:31">
      <c r="A2475" t="s">
        <v>6729</v>
      </c>
      <c r="B2475">
        <v>82985</v>
      </c>
      <c r="C2475" t="s">
        <v>5340</v>
      </c>
      <c r="D2475">
        <v>0</v>
      </c>
      <c r="E2475">
        <v>1252958</v>
      </c>
      <c r="F2475" t="s">
        <v>2292</v>
      </c>
      <c r="G2475">
        <v>422</v>
      </c>
      <c r="H2475">
        <v>1848</v>
      </c>
      <c r="I2475">
        <v>12069</v>
      </c>
      <c r="J2475">
        <v>278.39999999999998</v>
      </c>
      <c r="K2475">
        <v>278.39999999999998</v>
      </c>
      <c r="L2475">
        <v>66</v>
      </c>
      <c r="M2475">
        <v>66</v>
      </c>
      <c r="Q2475">
        <v>4828</v>
      </c>
      <c r="R2475">
        <v>2014</v>
      </c>
      <c r="U2475">
        <v>2014</v>
      </c>
      <c r="V2475">
        <v>11</v>
      </c>
      <c r="W2475">
        <v>2</v>
      </c>
      <c r="Z2475" t="s">
        <v>2293</v>
      </c>
      <c r="AA2475" t="s">
        <v>3234</v>
      </c>
      <c r="AC2475">
        <v>4</v>
      </c>
      <c r="AD2475">
        <v>3208964</v>
      </c>
      <c r="AE2475">
        <v>2019</v>
      </c>
    </row>
    <row r="2476" spans="1:31">
      <c r="A2476" t="s">
        <v>6729</v>
      </c>
      <c r="B2476">
        <v>82076</v>
      </c>
      <c r="C2476" t="s">
        <v>5341</v>
      </c>
      <c r="D2476">
        <v>0</v>
      </c>
      <c r="E2476">
        <v>1256870</v>
      </c>
      <c r="F2476" t="s">
        <v>2292</v>
      </c>
      <c r="G2476">
        <v>422</v>
      </c>
      <c r="H2476">
        <v>2124</v>
      </c>
      <c r="I2476">
        <v>12069</v>
      </c>
      <c r="J2476">
        <v>278.39999999999998</v>
      </c>
      <c r="K2476">
        <v>278.39999999999998</v>
      </c>
      <c r="L2476">
        <v>66</v>
      </c>
      <c r="M2476">
        <v>66</v>
      </c>
      <c r="Q2476">
        <v>6000</v>
      </c>
      <c r="R2476">
        <v>2015</v>
      </c>
      <c r="U2476">
        <v>2015</v>
      </c>
      <c r="V2476">
        <v>10</v>
      </c>
      <c r="W2476">
        <v>2</v>
      </c>
      <c r="Z2476" t="s">
        <v>2293</v>
      </c>
      <c r="AA2476" t="s">
        <v>3234</v>
      </c>
      <c r="AC2476">
        <v>4</v>
      </c>
      <c r="AD2476">
        <v>3208964</v>
      </c>
      <c r="AE2476">
        <v>2019</v>
      </c>
    </row>
    <row r="2477" spans="1:31">
      <c r="A2477" t="s">
        <v>6729</v>
      </c>
      <c r="B2477">
        <v>79415</v>
      </c>
      <c r="C2477" t="s">
        <v>5342</v>
      </c>
      <c r="D2477">
        <v>0</v>
      </c>
      <c r="E2477">
        <v>1251360</v>
      </c>
      <c r="F2477" t="s">
        <v>2292</v>
      </c>
      <c r="G2477">
        <v>422</v>
      </c>
      <c r="H2477">
        <v>1503</v>
      </c>
      <c r="I2477">
        <v>8046</v>
      </c>
      <c r="J2477">
        <v>278.39999999999998</v>
      </c>
      <c r="K2477">
        <v>278.39999999999998</v>
      </c>
      <c r="L2477">
        <v>66</v>
      </c>
      <c r="M2477">
        <v>66</v>
      </c>
      <c r="N2477">
        <v>115</v>
      </c>
      <c r="Q2477">
        <v>5211</v>
      </c>
      <c r="R2477">
        <v>2014</v>
      </c>
      <c r="U2477">
        <v>2014</v>
      </c>
      <c r="V2477">
        <v>21</v>
      </c>
      <c r="W2477">
        <v>9.6000003814697195</v>
      </c>
      <c r="Z2477" t="s">
        <v>2293</v>
      </c>
      <c r="AA2477" t="s">
        <v>2507</v>
      </c>
      <c r="AC2477">
        <v>4</v>
      </c>
      <c r="AD2477">
        <v>3208964</v>
      </c>
      <c r="AE2477">
        <v>2019</v>
      </c>
    </row>
    <row r="2478" spans="1:31">
      <c r="A2478" t="s">
        <v>6729</v>
      </c>
      <c r="B2478">
        <v>82362</v>
      </c>
      <c r="C2478" t="s">
        <v>5343</v>
      </c>
      <c r="D2478">
        <v>0</v>
      </c>
      <c r="E2478">
        <v>1259152</v>
      </c>
      <c r="F2478" t="s">
        <v>2292</v>
      </c>
      <c r="G2478">
        <v>422</v>
      </c>
      <c r="H2478">
        <v>1701</v>
      </c>
      <c r="I2478">
        <v>12069</v>
      </c>
      <c r="J2478">
        <v>278.39999999999998</v>
      </c>
      <c r="K2478">
        <v>278.39999999999998</v>
      </c>
      <c r="L2478">
        <v>66</v>
      </c>
      <c r="M2478">
        <v>66</v>
      </c>
      <c r="Q2478">
        <v>4592</v>
      </c>
      <c r="R2478">
        <v>2015</v>
      </c>
      <c r="U2478">
        <v>2015</v>
      </c>
      <c r="V2478">
        <v>10</v>
      </c>
      <c r="W2478">
        <v>2</v>
      </c>
      <c r="Z2478" t="s">
        <v>2293</v>
      </c>
      <c r="AA2478" t="s">
        <v>3234</v>
      </c>
      <c r="AC2478">
        <v>4</v>
      </c>
      <c r="AD2478">
        <v>3208964</v>
      </c>
      <c r="AE2478">
        <v>2019</v>
      </c>
    </row>
    <row r="2479" spans="1:31">
      <c r="A2479" t="s">
        <v>6729</v>
      </c>
      <c r="B2479">
        <v>82366</v>
      </c>
      <c r="C2479" t="s">
        <v>5344</v>
      </c>
      <c r="D2479">
        <v>0</v>
      </c>
      <c r="E2479">
        <v>1214699</v>
      </c>
      <c r="F2479" t="s">
        <v>2547</v>
      </c>
      <c r="G2479">
        <v>335</v>
      </c>
      <c r="H2479">
        <v>65</v>
      </c>
      <c r="I2479">
        <v>7240</v>
      </c>
      <c r="J2479">
        <v>163</v>
      </c>
      <c r="K2479">
        <v>163</v>
      </c>
      <c r="L2479">
        <v>30</v>
      </c>
      <c r="M2479">
        <v>30</v>
      </c>
      <c r="Q2479">
        <v>97</v>
      </c>
      <c r="R2479">
        <v>2009</v>
      </c>
      <c r="U2479">
        <v>2009</v>
      </c>
      <c r="V2479">
        <v>10</v>
      </c>
      <c r="W2479">
        <v>2</v>
      </c>
      <c r="Z2479" t="s">
        <v>2293</v>
      </c>
      <c r="AA2479" t="s">
        <v>3234</v>
      </c>
      <c r="AC2479">
        <v>4</v>
      </c>
      <c r="AD2479">
        <v>3208964</v>
      </c>
      <c r="AE2479">
        <v>2019</v>
      </c>
    </row>
    <row r="2480" spans="1:31">
      <c r="A2480" t="s">
        <v>6729</v>
      </c>
      <c r="B2480">
        <v>82368</v>
      </c>
      <c r="C2480" t="s">
        <v>5345</v>
      </c>
      <c r="D2480">
        <v>0</v>
      </c>
      <c r="E2480">
        <v>1236957</v>
      </c>
      <c r="F2480" t="s">
        <v>2547</v>
      </c>
      <c r="G2480">
        <v>335</v>
      </c>
      <c r="H2480">
        <v>66</v>
      </c>
      <c r="I2480">
        <v>7240</v>
      </c>
      <c r="J2480">
        <v>167.8</v>
      </c>
      <c r="K2480">
        <v>167.8</v>
      </c>
      <c r="L2480">
        <v>30</v>
      </c>
      <c r="M2480">
        <v>30</v>
      </c>
      <c r="Q2480">
        <v>97</v>
      </c>
      <c r="R2480">
        <v>2012</v>
      </c>
      <c r="U2480">
        <v>2012</v>
      </c>
      <c r="V2480">
        <v>10</v>
      </c>
      <c r="W2480">
        <v>2</v>
      </c>
      <c r="Z2480" t="s">
        <v>2293</v>
      </c>
      <c r="AA2480" t="s">
        <v>3234</v>
      </c>
      <c r="AC2480">
        <v>4</v>
      </c>
      <c r="AD2480">
        <v>3208964</v>
      </c>
      <c r="AE2480">
        <v>2019</v>
      </c>
    </row>
    <row r="2481" spans="1:31">
      <c r="A2481" t="s">
        <v>6729</v>
      </c>
      <c r="B2481">
        <v>82371</v>
      </c>
      <c r="C2481" t="s">
        <v>5346</v>
      </c>
      <c r="D2481">
        <v>0</v>
      </c>
      <c r="E2481">
        <v>1234679</v>
      </c>
      <c r="F2481" t="s">
        <v>2547</v>
      </c>
      <c r="G2481">
        <v>335</v>
      </c>
      <c r="H2481">
        <v>66</v>
      </c>
      <c r="I2481">
        <v>7240</v>
      </c>
      <c r="J2481">
        <v>167.8</v>
      </c>
      <c r="K2481">
        <v>167.8</v>
      </c>
      <c r="L2481">
        <v>30</v>
      </c>
      <c r="M2481">
        <v>30</v>
      </c>
      <c r="Q2481">
        <v>97</v>
      </c>
      <c r="R2481">
        <v>2011</v>
      </c>
      <c r="U2481">
        <v>2011</v>
      </c>
      <c r="V2481">
        <v>10</v>
      </c>
      <c r="W2481">
        <v>2</v>
      </c>
      <c r="Z2481" t="s">
        <v>2293</v>
      </c>
      <c r="AA2481" t="s">
        <v>3234</v>
      </c>
      <c r="AC2481">
        <v>4</v>
      </c>
      <c r="AD2481">
        <v>3208964</v>
      </c>
      <c r="AE2481">
        <v>2019</v>
      </c>
    </row>
    <row r="2482" spans="1:31">
      <c r="A2482" t="s">
        <v>6729</v>
      </c>
      <c r="B2482">
        <v>82372</v>
      </c>
      <c r="C2482" t="s">
        <v>5347</v>
      </c>
      <c r="D2482">
        <v>0</v>
      </c>
      <c r="E2482">
        <v>1239202</v>
      </c>
      <c r="F2482" t="s">
        <v>2547</v>
      </c>
      <c r="G2482">
        <v>335</v>
      </c>
      <c r="H2482">
        <v>66</v>
      </c>
      <c r="I2482">
        <v>7240</v>
      </c>
      <c r="J2482">
        <v>167.8</v>
      </c>
      <c r="K2482">
        <v>167.8</v>
      </c>
      <c r="L2482">
        <v>30</v>
      </c>
      <c r="M2482">
        <v>30</v>
      </c>
      <c r="Q2482">
        <v>97</v>
      </c>
      <c r="R2482">
        <v>2012</v>
      </c>
      <c r="U2482">
        <v>2012</v>
      </c>
      <c r="V2482">
        <v>10</v>
      </c>
      <c r="W2482">
        <v>2</v>
      </c>
      <c r="Z2482" t="s">
        <v>2293</v>
      </c>
      <c r="AA2482" t="s">
        <v>3234</v>
      </c>
      <c r="AC2482">
        <v>4</v>
      </c>
      <c r="AD2482">
        <v>3208964</v>
      </c>
      <c r="AE2482">
        <v>2019</v>
      </c>
    </row>
    <row r="2483" spans="1:31">
      <c r="A2483" t="s">
        <v>6729</v>
      </c>
      <c r="B2483">
        <v>82355</v>
      </c>
      <c r="C2483" t="s">
        <v>5348</v>
      </c>
      <c r="D2483">
        <v>0</v>
      </c>
      <c r="E2483">
        <v>1208793</v>
      </c>
      <c r="F2483" t="s">
        <v>2547</v>
      </c>
      <c r="G2483">
        <v>335</v>
      </c>
      <c r="H2483">
        <v>66</v>
      </c>
      <c r="I2483">
        <v>6700</v>
      </c>
      <c r="J2483">
        <v>145.4</v>
      </c>
      <c r="K2483">
        <v>145.4</v>
      </c>
      <c r="L2483">
        <v>30</v>
      </c>
      <c r="M2483">
        <v>30</v>
      </c>
      <c r="Q2483">
        <v>96</v>
      </c>
      <c r="R2483">
        <v>2008</v>
      </c>
      <c r="U2483">
        <v>2008</v>
      </c>
      <c r="V2483">
        <v>10</v>
      </c>
      <c r="W2483">
        <v>2</v>
      </c>
      <c r="Z2483" t="s">
        <v>2293</v>
      </c>
      <c r="AA2483" t="s">
        <v>3234</v>
      </c>
      <c r="AC2483">
        <v>4</v>
      </c>
      <c r="AD2483">
        <v>3208964</v>
      </c>
      <c r="AE2483">
        <v>2019</v>
      </c>
    </row>
    <row r="2484" spans="1:31">
      <c r="A2484" t="s">
        <v>6729</v>
      </c>
      <c r="B2484">
        <v>82356</v>
      </c>
      <c r="C2484" t="s">
        <v>5349</v>
      </c>
      <c r="D2484">
        <v>0</v>
      </c>
      <c r="E2484">
        <v>1218050</v>
      </c>
      <c r="F2484" t="s">
        <v>2547</v>
      </c>
      <c r="G2484">
        <v>335</v>
      </c>
      <c r="H2484">
        <v>65</v>
      </c>
      <c r="J2484">
        <v>163</v>
      </c>
      <c r="K2484">
        <v>163</v>
      </c>
      <c r="L2484">
        <v>30</v>
      </c>
      <c r="M2484">
        <v>30</v>
      </c>
      <c r="Q2484">
        <v>97</v>
      </c>
      <c r="R2484">
        <v>2009</v>
      </c>
      <c r="U2484">
        <v>2009</v>
      </c>
      <c r="V2484">
        <v>10</v>
      </c>
      <c r="W2484">
        <v>2</v>
      </c>
      <c r="Z2484" t="s">
        <v>2293</v>
      </c>
      <c r="AA2484" t="s">
        <v>3234</v>
      </c>
      <c r="AC2484">
        <v>4</v>
      </c>
      <c r="AD2484">
        <v>3208964</v>
      </c>
      <c r="AE2484">
        <v>2019</v>
      </c>
    </row>
    <row r="2485" spans="1:31">
      <c r="A2485" t="s">
        <v>6729</v>
      </c>
      <c r="B2485">
        <v>45070</v>
      </c>
      <c r="C2485" t="s">
        <v>5350</v>
      </c>
      <c r="D2485">
        <v>0</v>
      </c>
      <c r="E2485">
        <v>1181292</v>
      </c>
      <c r="F2485" t="s">
        <v>2292</v>
      </c>
      <c r="G2485">
        <v>422</v>
      </c>
      <c r="H2485">
        <v>1148</v>
      </c>
      <c r="I2485">
        <v>6600</v>
      </c>
      <c r="J2485">
        <v>261.5</v>
      </c>
      <c r="K2485">
        <v>261.5</v>
      </c>
      <c r="L2485">
        <v>60</v>
      </c>
      <c r="M2485">
        <v>60</v>
      </c>
      <c r="N2485">
        <v>85.5</v>
      </c>
      <c r="Q2485">
        <v>3994</v>
      </c>
      <c r="R2485">
        <v>2006</v>
      </c>
      <c r="U2485">
        <v>2006</v>
      </c>
      <c r="V2485">
        <v>20</v>
      </c>
      <c r="W2485">
        <v>7.3000001907348597</v>
      </c>
      <c r="Z2485" t="s">
        <v>2293</v>
      </c>
      <c r="AA2485" t="s">
        <v>2507</v>
      </c>
      <c r="AC2485">
        <v>4</v>
      </c>
      <c r="AD2485">
        <v>3207273</v>
      </c>
      <c r="AE2485">
        <v>2019</v>
      </c>
    </row>
    <row r="2486" spans="1:31">
      <c r="A2486" t="s">
        <v>6729</v>
      </c>
      <c r="B2486">
        <v>44239</v>
      </c>
      <c r="C2486" t="s">
        <v>5351</v>
      </c>
      <c r="D2486">
        <v>0</v>
      </c>
      <c r="E2486">
        <v>1138822</v>
      </c>
      <c r="F2486" t="s">
        <v>2292</v>
      </c>
      <c r="G2486">
        <v>422</v>
      </c>
      <c r="H2486">
        <v>1150</v>
      </c>
      <c r="I2486">
        <v>7200</v>
      </c>
      <c r="J2486">
        <v>263.5</v>
      </c>
      <c r="K2486">
        <v>263.5</v>
      </c>
      <c r="L2486">
        <v>60</v>
      </c>
      <c r="M2486">
        <v>60</v>
      </c>
      <c r="N2486">
        <v>85.5</v>
      </c>
      <c r="Q2486">
        <v>4800</v>
      </c>
      <c r="R2486">
        <v>2003</v>
      </c>
      <c r="U2486">
        <v>2003</v>
      </c>
      <c r="V2486">
        <v>20</v>
      </c>
      <c r="W2486">
        <v>4</v>
      </c>
      <c r="Z2486" t="s">
        <v>2293</v>
      </c>
      <c r="AA2486" t="s">
        <v>2507</v>
      </c>
      <c r="AC2486">
        <v>4</v>
      </c>
      <c r="AD2486">
        <v>3207273</v>
      </c>
      <c r="AE2486">
        <v>2019</v>
      </c>
    </row>
    <row r="2487" spans="1:31">
      <c r="A2487" t="s">
        <v>6729</v>
      </c>
      <c r="B2487">
        <v>22807</v>
      </c>
      <c r="C2487" t="s">
        <v>5352</v>
      </c>
      <c r="D2487">
        <v>0</v>
      </c>
      <c r="E2487">
        <v>1077916</v>
      </c>
      <c r="F2487" t="s">
        <v>2292</v>
      </c>
      <c r="G2487">
        <v>422</v>
      </c>
      <c r="H2487">
        <v>385</v>
      </c>
      <c r="I2487">
        <v>3200</v>
      </c>
      <c r="J2487">
        <v>175.8</v>
      </c>
      <c r="K2487">
        <v>190</v>
      </c>
      <c r="L2487">
        <v>44</v>
      </c>
      <c r="M2487">
        <v>44</v>
      </c>
      <c r="N2487">
        <v>77</v>
      </c>
      <c r="Q2487">
        <v>1849</v>
      </c>
      <c r="R2487">
        <v>1999</v>
      </c>
      <c r="U2487">
        <v>1999</v>
      </c>
      <c r="V2487">
        <v>16.399999618530199</v>
      </c>
      <c r="W2487">
        <v>6.9000000953674299</v>
      </c>
      <c r="Z2487" t="s">
        <v>2293</v>
      </c>
      <c r="AA2487" t="s">
        <v>2507</v>
      </c>
      <c r="AC2487">
        <v>4</v>
      </c>
      <c r="AD2487">
        <v>3207273</v>
      </c>
      <c r="AE2487">
        <v>2019</v>
      </c>
    </row>
    <row r="2488" spans="1:31">
      <c r="A2488" t="s">
        <v>6729</v>
      </c>
      <c r="B2488">
        <v>27080</v>
      </c>
      <c r="C2488" t="s">
        <v>5353</v>
      </c>
      <c r="D2488">
        <v>0</v>
      </c>
      <c r="E2488">
        <v>1093195</v>
      </c>
      <c r="F2488" t="s">
        <v>2292</v>
      </c>
      <c r="G2488">
        <v>422</v>
      </c>
      <c r="H2488">
        <v>385</v>
      </c>
      <c r="I2488">
        <v>3200</v>
      </c>
      <c r="J2488">
        <v>175.8</v>
      </c>
      <c r="K2488">
        <v>190</v>
      </c>
      <c r="L2488">
        <v>44</v>
      </c>
      <c r="M2488">
        <v>44</v>
      </c>
      <c r="N2488">
        <v>77</v>
      </c>
      <c r="Q2488">
        <v>1856</v>
      </c>
      <c r="R2488">
        <v>2000</v>
      </c>
      <c r="U2488">
        <v>2000</v>
      </c>
      <c r="V2488">
        <v>16.399999618530199</v>
      </c>
      <c r="W2488">
        <v>7</v>
      </c>
      <c r="Z2488" t="s">
        <v>2293</v>
      </c>
      <c r="AA2488" t="s">
        <v>2507</v>
      </c>
      <c r="AC2488">
        <v>4</v>
      </c>
      <c r="AD2488">
        <v>3207273</v>
      </c>
      <c r="AE2488">
        <v>2019</v>
      </c>
    </row>
    <row r="2489" spans="1:31">
      <c r="A2489" t="s">
        <v>6729</v>
      </c>
      <c r="B2489">
        <v>44391</v>
      </c>
      <c r="C2489" t="s">
        <v>5354</v>
      </c>
      <c r="D2489">
        <v>0</v>
      </c>
      <c r="E2489">
        <v>1129685</v>
      </c>
      <c r="F2489" t="s">
        <v>2292</v>
      </c>
      <c r="G2489">
        <v>422</v>
      </c>
      <c r="H2489">
        <v>731</v>
      </c>
      <c r="I2489">
        <v>5400</v>
      </c>
      <c r="J2489">
        <v>243.5</v>
      </c>
      <c r="K2489">
        <v>243.5</v>
      </c>
      <c r="L2489">
        <v>56</v>
      </c>
      <c r="M2489">
        <v>56</v>
      </c>
      <c r="N2489">
        <v>60</v>
      </c>
      <c r="Q2489">
        <v>2282</v>
      </c>
      <c r="R2489">
        <v>2002</v>
      </c>
      <c r="U2489">
        <v>2002</v>
      </c>
      <c r="V2489">
        <v>18</v>
      </c>
      <c r="W2489">
        <v>6.5999999046325604</v>
      </c>
      <c r="Y2489" t="s">
        <v>5355</v>
      </c>
      <c r="Z2489" t="s">
        <v>2293</v>
      </c>
      <c r="AA2489" t="s">
        <v>2507</v>
      </c>
      <c r="AC2489">
        <v>4</v>
      </c>
      <c r="AD2489">
        <v>3207273</v>
      </c>
      <c r="AE2489">
        <v>2019</v>
      </c>
    </row>
    <row r="2490" spans="1:31">
      <c r="A2490" t="s">
        <v>6729</v>
      </c>
      <c r="B2490">
        <v>44237</v>
      </c>
      <c r="C2490" t="s">
        <v>5356</v>
      </c>
      <c r="D2490">
        <v>0</v>
      </c>
      <c r="E2490">
        <v>1135176</v>
      </c>
      <c r="F2490" t="s">
        <v>2292</v>
      </c>
      <c r="G2490">
        <v>422</v>
      </c>
      <c r="H2490">
        <v>1162</v>
      </c>
      <c r="I2490">
        <v>7200</v>
      </c>
      <c r="J2490">
        <v>278.8</v>
      </c>
      <c r="K2490">
        <v>280</v>
      </c>
      <c r="L2490">
        <v>60</v>
      </c>
      <c r="M2490">
        <v>60</v>
      </c>
      <c r="N2490">
        <v>85.5</v>
      </c>
      <c r="Q2490">
        <v>3045</v>
      </c>
      <c r="R2490">
        <v>2003</v>
      </c>
      <c r="U2490">
        <v>2003</v>
      </c>
      <c r="V2490">
        <v>20</v>
      </c>
      <c r="W2490">
        <v>7</v>
      </c>
      <c r="Z2490" t="s">
        <v>2293</v>
      </c>
      <c r="AA2490" t="s">
        <v>2507</v>
      </c>
      <c r="AC2490">
        <v>4</v>
      </c>
      <c r="AD2490">
        <v>3207273</v>
      </c>
      <c r="AE2490">
        <v>2019</v>
      </c>
    </row>
    <row r="2491" spans="1:31">
      <c r="A2491" t="s">
        <v>6729</v>
      </c>
      <c r="B2491">
        <v>27043</v>
      </c>
      <c r="C2491" t="s">
        <v>5357</v>
      </c>
      <c r="D2491">
        <v>0</v>
      </c>
      <c r="E2491">
        <v>1075678</v>
      </c>
      <c r="F2491" t="s">
        <v>2292</v>
      </c>
      <c r="G2491">
        <v>422</v>
      </c>
      <c r="H2491">
        <v>360</v>
      </c>
      <c r="I2491">
        <v>1280</v>
      </c>
      <c r="J2491">
        <v>175.8</v>
      </c>
      <c r="K2491">
        <v>190</v>
      </c>
      <c r="L2491">
        <v>44</v>
      </c>
      <c r="M2491">
        <v>44</v>
      </c>
      <c r="N2491">
        <v>77</v>
      </c>
      <c r="Q2491">
        <v>1887</v>
      </c>
      <c r="R2491">
        <v>1999</v>
      </c>
      <c r="U2491">
        <v>1999</v>
      </c>
      <c r="V2491">
        <v>19</v>
      </c>
      <c r="W2491">
        <v>19</v>
      </c>
      <c r="Z2491" t="s">
        <v>2293</v>
      </c>
      <c r="AA2491" t="s">
        <v>2507</v>
      </c>
      <c r="AC2491">
        <v>4</v>
      </c>
      <c r="AD2491">
        <v>3207273</v>
      </c>
      <c r="AE2491">
        <v>2019</v>
      </c>
    </row>
    <row r="2492" spans="1:31">
      <c r="A2492" t="s">
        <v>6729</v>
      </c>
      <c r="B2492">
        <v>44697</v>
      </c>
      <c r="C2492" t="s">
        <v>5358</v>
      </c>
      <c r="D2492">
        <v>0</v>
      </c>
      <c r="E2492">
        <v>1169676</v>
      </c>
      <c r="F2492" t="s">
        <v>2292</v>
      </c>
      <c r="G2492">
        <v>422</v>
      </c>
      <c r="H2492">
        <v>1148</v>
      </c>
      <c r="I2492">
        <v>6598</v>
      </c>
      <c r="J2492">
        <v>261.5</v>
      </c>
      <c r="K2492">
        <v>280</v>
      </c>
      <c r="L2492">
        <v>60</v>
      </c>
      <c r="M2492">
        <v>60</v>
      </c>
      <c r="N2492">
        <v>85</v>
      </c>
      <c r="P2492">
        <v>29</v>
      </c>
      <c r="Q2492">
        <v>2994</v>
      </c>
      <c r="R2492">
        <v>2005</v>
      </c>
      <c r="U2492">
        <v>2005</v>
      </c>
      <c r="V2492">
        <v>20</v>
      </c>
      <c r="W2492">
        <v>7</v>
      </c>
      <c r="Z2492" t="s">
        <v>2293</v>
      </c>
      <c r="AA2492" t="s">
        <v>2507</v>
      </c>
      <c r="AC2492">
        <v>4</v>
      </c>
      <c r="AD2492">
        <v>3207273</v>
      </c>
      <c r="AE2492">
        <v>2019</v>
      </c>
    </row>
    <row r="2493" spans="1:31">
      <c r="A2493" t="s">
        <v>6729</v>
      </c>
      <c r="B2493">
        <v>22036</v>
      </c>
      <c r="C2493" t="s">
        <v>5359</v>
      </c>
      <c r="D2493">
        <v>0</v>
      </c>
      <c r="E2493">
        <v>1050530</v>
      </c>
      <c r="F2493" t="s">
        <v>2343</v>
      </c>
      <c r="G2493">
        <v>422</v>
      </c>
      <c r="H2493">
        <v>67</v>
      </c>
      <c r="I2493">
        <v>6600</v>
      </c>
      <c r="J2493">
        <v>150.30000000000001</v>
      </c>
      <c r="K2493">
        <v>165</v>
      </c>
      <c r="L2493">
        <v>32</v>
      </c>
      <c r="M2493">
        <v>32</v>
      </c>
      <c r="N2493">
        <v>45</v>
      </c>
      <c r="P2493">
        <v>24</v>
      </c>
      <c r="Q2493">
        <v>98</v>
      </c>
      <c r="R2493">
        <v>1997</v>
      </c>
      <c r="U2493">
        <v>1997</v>
      </c>
      <c r="V2493">
        <v>13</v>
      </c>
      <c r="W2493">
        <v>9</v>
      </c>
      <c r="Z2493" t="s">
        <v>2293</v>
      </c>
      <c r="AA2493" t="s">
        <v>2507</v>
      </c>
      <c r="AC2493">
        <v>4</v>
      </c>
      <c r="AD2493">
        <v>3207273</v>
      </c>
      <c r="AE2493">
        <v>2019</v>
      </c>
    </row>
    <row r="2494" spans="1:31">
      <c r="A2494" t="s">
        <v>6729</v>
      </c>
      <c r="B2494">
        <v>44761</v>
      </c>
      <c r="C2494" t="s">
        <v>5360</v>
      </c>
      <c r="D2494">
        <v>0</v>
      </c>
      <c r="E2494">
        <v>1190785</v>
      </c>
      <c r="F2494" t="s">
        <v>2292</v>
      </c>
      <c r="G2494">
        <v>422</v>
      </c>
      <c r="H2494">
        <v>1136</v>
      </c>
      <c r="I2494">
        <v>7200</v>
      </c>
      <c r="J2494">
        <v>261.5</v>
      </c>
      <c r="K2494">
        <v>280</v>
      </c>
      <c r="L2494">
        <v>60</v>
      </c>
      <c r="M2494">
        <v>60</v>
      </c>
      <c r="N2494">
        <v>85</v>
      </c>
      <c r="Q2494">
        <v>2996</v>
      </c>
      <c r="R2494">
        <v>2006</v>
      </c>
      <c r="U2494">
        <v>2006</v>
      </c>
      <c r="V2494">
        <v>24</v>
      </c>
      <c r="W2494">
        <v>4</v>
      </c>
      <c r="Z2494" t="s">
        <v>2293</v>
      </c>
      <c r="AA2494" t="s">
        <v>5361</v>
      </c>
      <c r="AB2494" t="s">
        <v>5362</v>
      </c>
      <c r="AC2494">
        <v>4</v>
      </c>
      <c r="AD2494">
        <v>3207273</v>
      </c>
      <c r="AE2494">
        <v>2019</v>
      </c>
    </row>
    <row r="2495" spans="1:31">
      <c r="A2495" t="s">
        <v>6729</v>
      </c>
      <c r="B2495">
        <v>49366</v>
      </c>
      <c r="C2495" t="s">
        <v>5363</v>
      </c>
      <c r="D2495">
        <v>0</v>
      </c>
      <c r="E2495">
        <v>1213714</v>
      </c>
      <c r="F2495" t="s">
        <v>2292</v>
      </c>
      <c r="G2495">
        <v>422</v>
      </c>
      <c r="H2495">
        <v>1164</v>
      </c>
      <c r="I2495">
        <v>7200</v>
      </c>
      <c r="J2495">
        <v>263.5</v>
      </c>
      <c r="K2495">
        <v>263.5</v>
      </c>
      <c r="L2495">
        <v>60</v>
      </c>
      <c r="M2495">
        <v>60</v>
      </c>
      <c r="N2495">
        <v>95</v>
      </c>
      <c r="Q2495">
        <v>4695</v>
      </c>
      <c r="R2495">
        <v>2008</v>
      </c>
      <c r="U2495">
        <v>2008</v>
      </c>
      <c r="V2495">
        <v>24</v>
      </c>
      <c r="W2495">
        <v>7.3000001907348597</v>
      </c>
      <c r="Y2495" t="s">
        <v>5335</v>
      </c>
      <c r="Z2495" t="s">
        <v>2293</v>
      </c>
      <c r="AA2495" t="s">
        <v>2507</v>
      </c>
      <c r="AC2495">
        <v>4</v>
      </c>
      <c r="AD2495">
        <v>3207273</v>
      </c>
      <c r="AE2495">
        <v>2019</v>
      </c>
    </row>
    <row r="2496" spans="1:31">
      <c r="A2496" t="s">
        <v>6729</v>
      </c>
      <c r="B2496">
        <v>82077</v>
      </c>
      <c r="C2496" t="s">
        <v>5364</v>
      </c>
      <c r="D2496">
        <v>0</v>
      </c>
      <c r="E2496">
        <v>1124235</v>
      </c>
      <c r="F2496" t="s">
        <v>2292</v>
      </c>
      <c r="G2496">
        <v>422</v>
      </c>
      <c r="H2496">
        <v>957</v>
      </c>
      <c r="I2496">
        <v>5400</v>
      </c>
      <c r="J2496">
        <v>243.5</v>
      </c>
      <c r="K2496">
        <v>243.5</v>
      </c>
      <c r="L2496">
        <v>56</v>
      </c>
      <c r="M2496">
        <v>56</v>
      </c>
      <c r="Q2496">
        <v>6000</v>
      </c>
      <c r="R2496">
        <v>2002</v>
      </c>
      <c r="U2496">
        <v>2002</v>
      </c>
      <c r="V2496">
        <v>10</v>
      </c>
      <c r="W2496">
        <v>2</v>
      </c>
      <c r="Z2496" t="s">
        <v>2293</v>
      </c>
      <c r="AA2496" t="s">
        <v>2507</v>
      </c>
      <c r="AC2496">
        <v>4</v>
      </c>
      <c r="AD2496">
        <v>3207273</v>
      </c>
      <c r="AE2496">
        <v>2019</v>
      </c>
    </row>
    <row r="2497" spans="1:31">
      <c r="A2497" t="s">
        <v>6729</v>
      </c>
      <c r="B2497">
        <v>28048</v>
      </c>
      <c r="C2497" t="s">
        <v>5365</v>
      </c>
      <c r="D2497">
        <v>0</v>
      </c>
      <c r="E2497">
        <v>1063892</v>
      </c>
      <c r="F2497" t="s">
        <v>2334</v>
      </c>
      <c r="G2497">
        <v>359</v>
      </c>
      <c r="H2497">
        <v>78</v>
      </c>
      <c r="I2497">
        <v>5364</v>
      </c>
      <c r="J2497">
        <v>84.2</v>
      </c>
      <c r="K2497">
        <v>84.2</v>
      </c>
      <c r="L2497">
        <v>27.4</v>
      </c>
      <c r="M2497">
        <v>27.4</v>
      </c>
      <c r="N2497">
        <v>25</v>
      </c>
      <c r="Q2497">
        <v>243</v>
      </c>
      <c r="R2497">
        <v>1992</v>
      </c>
      <c r="U2497">
        <v>1992</v>
      </c>
      <c r="V2497">
        <v>12.1000003814697</v>
      </c>
      <c r="W2497">
        <v>8</v>
      </c>
      <c r="Z2497" t="s">
        <v>2457</v>
      </c>
      <c r="AA2497" t="s">
        <v>2491</v>
      </c>
      <c r="AC2497">
        <v>5</v>
      </c>
      <c r="AD2497">
        <v>4233450</v>
      </c>
      <c r="AE2497">
        <v>2019</v>
      </c>
    </row>
    <row r="2498" spans="1:31">
      <c r="A2498" t="s">
        <v>6729</v>
      </c>
      <c r="B2498">
        <v>3559</v>
      </c>
      <c r="C2498" t="s">
        <v>5366</v>
      </c>
      <c r="D2498">
        <v>0</v>
      </c>
      <c r="E2498">
        <v>999315</v>
      </c>
      <c r="F2498" t="s">
        <v>2334</v>
      </c>
      <c r="G2498">
        <v>359</v>
      </c>
      <c r="H2498">
        <v>61</v>
      </c>
      <c r="I2498">
        <v>1700</v>
      </c>
      <c r="J2498">
        <v>68.2</v>
      </c>
      <c r="K2498">
        <v>85</v>
      </c>
      <c r="L2498">
        <v>41.9</v>
      </c>
      <c r="M2498">
        <v>41.9</v>
      </c>
      <c r="N2498">
        <v>20</v>
      </c>
      <c r="R2498">
        <v>1994</v>
      </c>
      <c r="U2498">
        <v>1994</v>
      </c>
      <c r="V2498">
        <v>9</v>
      </c>
      <c r="W2498">
        <v>5</v>
      </c>
      <c r="Z2498" t="s">
        <v>2457</v>
      </c>
      <c r="AA2498" t="s">
        <v>2491</v>
      </c>
      <c r="AC2498">
        <v>5</v>
      </c>
      <c r="AD2498">
        <v>4233450</v>
      </c>
      <c r="AE2498">
        <v>2019</v>
      </c>
    </row>
    <row r="2499" spans="1:31">
      <c r="A2499" t="s">
        <v>6729</v>
      </c>
      <c r="B2499">
        <v>14574</v>
      </c>
      <c r="C2499" t="s">
        <v>5367</v>
      </c>
      <c r="D2499">
        <v>0</v>
      </c>
      <c r="E2499">
        <v>1056140</v>
      </c>
      <c r="F2499" t="s">
        <v>2339</v>
      </c>
      <c r="G2499">
        <v>359</v>
      </c>
      <c r="H2499">
        <v>62</v>
      </c>
      <c r="I2499">
        <v>4000</v>
      </c>
      <c r="J2499">
        <v>76.3</v>
      </c>
      <c r="K2499">
        <v>85</v>
      </c>
      <c r="L2499">
        <v>23.5</v>
      </c>
      <c r="M2499">
        <v>26</v>
      </c>
      <c r="N2499">
        <v>30</v>
      </c>
      <c r="Q2499">
        <v>5</v>
      </c>
      <c r="R2499">
        <v>1997</v>
      </c>
      <c r="U2499">
        <v>1997</v>
      </c>
      <c r="V2499">
        <v>8.3000001907348597</v>
      </c>
      <c r="W2499">
        <v>3.5999999046325599</v>
      </c>
      <c r="Z2499" t="s">
        <v>2457</v>
      </c>
      <c r="AA2499" t="s">
        <v>2891</v>
      </c>
      <c r="AC2499">
        <v>5</v>
      </c>
      <c r="AD2499">
        <v>4233450</v>
      </c>
      <c r="AE2499">
        <v>2019</v>
      </c>
    </row>
    <row r="2500" spans="1:31">
      <c r="A2500" t="s">
        <v>6729</v>
      </c>
      <c r="B2500">
        <v>23742</v>
      </c>
      <c r="C2500" t="s">
        <v>5368</v>
      </c>
      <c r="D2500">
        <v>0</v>
      </c>
      <c r="E2500">
        <v>524059</v>
      </c>
      <c r="F2500" t="s">
        <v>2292</v>
      </c>
      <c r="G2500">
        <v>422</v>
      </c>
      <c r="H2500">
        <v>202</v>
      </c>
      <c r="I2500">
        <v>2250</v>
      </c>
      <c r="J2500">
        <v>155.19999999999999</v>
      </c>
      <c r="K2500">
        <v>155.19999999999999</v>
      </c>
      <c r="L2500">
        <v>38.1</v>
      </c>
      <c r="M2500">
        <v>38.1</v>
      </c>
      <c r="N2500">
        <v>55</v>
      </c>
      <c r="P2500">
        <v>13</v>
      </c>
      <c r="Q2500">
        <v>175</v>
      </c>
      <c r="R2500">
        <v>1969</v>
      </c>
      <c r="U2500">
        <v>1969</v>
      </c>
      <c r="V2500">
        <v>12.5</v>
      </c>
      <c r="W2500">
        <v>10</v>
      </c>
      <c r="Z2500" t="s">
        <v>2594</v>
      </c>
      <c r="AA2500" t="s">
        <v>5369</v>
      </c>
      <c r="AC2500">
        <v>5</v>
      </c>
      <c r="AD2500">
        <v>3703722</v>
      </c>
      <c r="AE2500">
        <v>2019</v>
      </c>
    </row>
    <row r="2501" spans="1:31">
      <c r="A2501" t="s">
        <v>6729</v>
      </c>
      <c r="B2501">
        <v>61213</v>
      </c>
      <c r="C2501" t="s">
        <v>5370</v>
      </c>
      <c r="D2501">
        <v>0</v>
      </c>
      <c r="E2501">
        <v>592072</v>
      </c>
      <c r="F2501" t="s">
        <v>2709</v>
      </c>
      <c r="G2501">
        <v>351</v>
      </c>
      <c r="H2501">
        <v>99</v>
      </c>
      <c r="I2501">
        <v>2200</v>
      </c>
      <c r="J2501">
        <v>116</v>
      </c>
      <c r="K2501">
        <v>123</v>
      </c>
      <c r="L2501">
        <v>25</v>
      </c>
      <c r="M2501">
        <v>25.6</v>
      </c>
      <c r="N2501">
        <v>26</v>
      </c>
      <c r="P2501">
        <v>47</v>
      </c>
      <c r="Q2501">
        <v>10</v>
      </c>
      <c r="R2501">
        <v>1978</v>
      </c>
      <c r="U2501">
        <v>1978</v>
      </c>
      <c r="V2501">
        <v>6.5999999046325604</v>
      </c>
      <c r="W2501">
        <v>6</v>
      </c>
      <c r="Z2501" t="s">
        <v>2298</v>
      </c>
      <c r="AA2501" t="s">
        <v>2581</v>
      </c>
      <c r="AC2501">
        <v>5</v>
      </c>
      <c r="AD2501">
        <v>1504722</v>
      </c>
      <c r="AE2501">
        <v>2019</v>
      </c>
    </row>
    <row r="2502" spans="1:31">
      <c r="A2502" t="s">
        <v>6729</v>
      </c>
      <c r="B2502">
        <v>47611</v>
      </c>
      <c r="C2502" t="s">
        <v>2815</v>
      </c>
      <c r="D2502">
        <v>0</v>
      </c>
      <c r="E2502">
        <v>595082</v>
      </c>
      <c r="F2502" t="s">
        <v>2378</v>
      </c>
      <c r="G2502">
        <v>359</v>
      </c>
      <c r="H2502">
        <v>57</v>
      </c>
      <c r="I2502">
        <v>1100</v>
      </c>
      <c r="J2502">
        <v>74.8</v>
      </c>
      <c r="K2502">
        <v>90</v>
      </c>
      <c r="L2502">
        <v>24</v>
      </c>
      <c r="M2502">
        <v>24</v>
      </c>
      <c r="N2502">
        <v>35</v>
      </c>
      <c r="P2502">
        <v>149</v>
      </c>
      <c r="Q2502">
        <v>83</v>
      </c>
      <c r="R2502">
        <v>1978</v>
      </c>
      <c r="U2502">
        <v>1978</v>
      </c>
      <c r="V2502">
        <v>6</v>
      </c>
      <c r="W2502">
        <v>5.5</v>
      </c>
      <c r="Z2502" t="s">
        <v>2298</v>
      </c>
      <c r="AC2502">
        <v>4</v>
      </c>
      <c r="AD2502">
        <v>1609033</v>
      </c>
      <c r="AE2502">
        <v>2019</v>
      </c>
    </row>
    <row r="2503" spans="1:31">
      <c r="A2503" t="s">
        <v>6729</v>
      </c>
      <c r="B2503">
        <v>20641</v>
      </c>
      <c r="C2503" t="s">
        <v>5371</v>
      </c>
      <c r="D2503">
        <v>0</v>
      </c>
      <c r="E2503">
        <v>525499</v>
      </c>
      <c r="F2503" t="s">
        <v>2446</v>
      </c>
      <c r="G2503">
        <v>351</v>
      </c>
      <c r="H2503">
        <v>46</v>
      </c>
      <c r="I2503">
        <v>360</v>
      </c>
      <c r="J2503">
        <v>60.8</v>
      </c>
      <c r="K2503">
        <v>64.099999999999994</v>
      </c>
      <c r="L2503">
        <v>20</v>
      </c>
      <c r="M2503">
        <v>20</v>
      </c>
      <c r="N2503">
        <v>23</v>
      </c>
      <c r="P2503">
        <v>149</v>
      </c>
      <c r="Q2503">
        <v>67</v>
      </c>
      <c r="R2503">
        <v>1970</v>
      </c>
      <c r="U2503">
        <v>1970</v>
      </c>
      <c r="V2503">
        <v>5</v>
      </c>
      <c r="W2503">
        <v>4.5999999046325604</v>
      </c>
      <c r="Z2503" t="s">
        <v>2318</v>
      </c>
      <c r="AA2503" t="s">
        <v>2703</v>
      </c>
      <c r="AC2503">
        <v>5</v>
      </c>
      <c r="AD2503">
        <v>107577</v>
      </c>
      <c r="AE2503">
        <v>2019</v>
      </c>
    </row>
    <row r="2504" spans="1:31">
      <c r="A2504" t="s">
        <v>6729</v>
      </c>
      <c r="B2504">
        <v>2115</v>
      </c>
      <c r="C2504" t="s">
        <v>5372</v>
      </c>
      <c r="D2504">
        <v>0</v>
      </c>
      <c r="E2504">
        <v>661140</v>
      </c>
      <c r="F2504" t="s">
        <v>2297</v>
      </c>
      <c r="G2504">
        <v>359</v>
      </c>
      <c r="H2504">
        <v>275</v>
      </c>
      <c r="I2504">
        <v>600</v>
      </c>
      <c r="J2504">
        <v>189</v>
      </c>
      <c r="K2504">
        <v>189</v>
      </c>
      <c r="L2504">
        <v>40</v>
      </c>
      <c r="M2504">
        <v>40</v>
      </c>
      <c r="N2504">
        <v>58</v>
      </c>
      <c r="P2504">
        <v>1000</v>
      </c>
      <c r="R2504">
        <v>1983</v>
      </c>
      <c r="U2504">
        <v>1983</v>
      </c>
      <c r="V2504">
        <v>7.6999998092651296</v>
      </c>
      <c r="W2504">
        <v>7.6999998092651296</v>
      </c>
      <c r="Z2504" t="s">
        <v>2293</v>
      </c>
      <c r="AA2504" t="s">
        <v>2387</v>
      </c>
      <c r="AB2504" t="s">
        <v>2388</v>
      </c>
      <c r="AC2504">
        <v>4</v>
      </c>
      <c r="AD2504">
        <v>3205285</v>
      </c>
      <c r="AE2504">
        <v>2019</v>
      </c>
    </row>
    <row r="2505" spans="1:31">
      <c r="A2505" t="s">
        <v>6729</v>
      </c>
      <c r="B2505">
        <v>57984</v>
      </c>
      <c r="C2505" t="s">
        <v>5373</v>
      </c>
      <c r="D2505">
        <v>0</v>
      </c>
      <c r="E2505">
        <v>593394</v>
      </c>
      <c r="F2505" t="s">
        <v>2292</v>
      </c>
      <c r="G2505">
        <v>422</v>
      </c>
      <c r="H2505">
        <v>297</v>
      </c>
      <c r="I2505">
        <v>2000</v>
      </c>
      <c r="J2505">
        <v>176</v>
      </c>
      <c r="K2505">
        <v>176</v>
      </c>
      <c r="L2505">
        <v>38</v>
      </c>
      <c r="M2505">
        <v>38</v>
      </c>
      <c r="N2505">
        <v>48</v>
      </c>
      <c r="P2505">
        <v>15</v>
      </c>
      <c r="Q2505">
        <v>500</v>
      </c>
      <c r="R2505">
        <v>1978</v>
      </c>
      <c r="U2505">
        <v>1978</v>
      </c>
      <c r="V2505">
        <v>12</v>
      </c>
      <c r="W2505">
        <v>8</v>
      </c>
      <c r="Z2505" t="s">
        <v>2298</v>
      </c>
      <c r="AA2505" t="s">
        <v>5374</v>
      </c>
      <c r="AB2505" t="s">
        <v>2432</v>
      </c>
      <c r="AC2505">
        <v>4</v>
      </c>
      <c r="AD2505">
        <v>1603640</v>
      </c>
      <c r="AE2505">
        <v>2019</v>
      </c>
    </row>
    <row r="2506" spans="1:31">
      <c r="A2506" t="s">
        <v>6729</v>
      </c>
      <c r="B2506">
        <v>326</v>
      </c>
      <c r="C2506" t="s">
        <v>5375</v>
      </c>
      <c r="D2506">
        <v>0</v>
      </c>
      <c r="E2506">
        <v>984996</v>
      </c>
      <c r="F2506" t="s">
        <v>2343</v>
      </c>
      <c r="G2506">
        <v>422</v>
      </c>
      <c r="H2506">
        <v>98</v>
      </c>
      <c r="I2506">
        <v>4080</v>
      </c>
      <c r="J2506">
        <v>160</v>
      </c>
      <c r="K2506">
        <v>160</v>
      </c>
      <c r="L2506">
        <v>30</v>
      </c>
      <c r="M2506">
        <v>30</v>
      </c>
      <c r="N2506">
        <v>38.6</v>
      </c>
      <c r="P2506">
        <v>82</v>
      </c>
      <c r="Q2506">
        <v>168</v>
      </c>
      <c r="R2506">
        <v>1992</v>
      </c>
      <c r="U2506">
        <v>1992</v>
      </c>
      <c r="V2506">
        <v>8.5</v>
      </c>
      <c r="W2506">
        <v>7</v>
      </c>
      <c r="Z2506" t="s">
        <v>2298</v>
      </c>
      <c r="AA2506" t="s">
        <v>2741</v>
      </c>
      <c r="AC2506">
        <v>5</v>
      </c>
      <c r="AD2506">
        <v>1509644</v>
      </c>
      <c r="AE2506">
        <v>2019</v>
      </c>
    </row>
    <row r="2507" spans="1:31">
      <c r="A2507" t="s">
        <v>6729</v>
      </c>
      <c r="B2507">
        <v>33297</v>
      </c>
      <c r="C2507" t="s">
        <v>5376</v>
      </c>
      <c r="D2507">
        <v>0</v>
      </c>
      <c r="E2507">
        <v>1044083</v>
      </c>
      <c r="F2507" t="s">
        <v>2343</v>
      </c>
      <c r="G2507">
        <v>422</v>
      </c>
      <c r="H2507">
        <v>63</v>
      </c>
      <c r="I2507">
        <v>5400</v>
      </c>
      <c r="J2507">
        <v>114.1</v>
      </c>
      <c r="K2507">
        <v>114.1</v>
      </c>
      <c r="L2507">
        <v>32.799999999999997</v>
      </c>
      <c r="M2507">
        <v>32.799999999999997</v>
      </c>
      <c r="N2507">
        <v>36</v>
      </c>
      <c r="P2507">
        <v>350</v>
      </c>
      <c r="Q2507">
        <v>93</v>
      </c>
      <c r="R2507">
        <v>1996</v>
      </c>
      <c r="U2507">
        <v>1996</v>
      </c>
      <c r="V2507">
        <v>13.800000190734799</v>
      </c>
      <c r="W2507">
        <v>10.199999809265099</v>
      </c>
      <c r="Z2507" t="s">
        <v>2402</v>
      </c>
      <c r="AA2507" t="s">
        <v>5377</v>
      </c>
      <c r="AC2507">
        <v>5</v>
      </c>
      <c r="AD2507">
        <v>309943</v>
      </c>
      <c r="AE2507">
        <v>2019</v>
      </c>
    </row>
    <row r="2508" spans="1:31">
      <c r="A2508" t="s">
        <v>6729</v>
      </c>
      <c r="B2508">
        <v>30803</v>
      </c>
      <c r="C2508" t="s">
        <v>5378</v>
      </c>
      <c r="D2508">
        <v>0</v>
      </c>
      <c r="E2508">
        <v>1100520</v>
      </c>
      <c r="F2508" t="s">
        <v>2307</v>
      </c>
      <c r="G2508">
        <v>329</v>
      </c>
      <c r="H2508">
        <v>65</v>
      </c>
      <c r="I2508">
        <v>2400</v>
      </c>
      <c r="J2508">
        <v>78.5</v>
      </c>
      <c r="K2508">
        <v>78.5</v>
      </c>
      <c r="L2508">
        <v>28.4</v>
      </c>
      <c r="M2508">
        <v>28.4</v>
      </c>
      <c r="N2508">
        <v>23</v>
      </c>
      <c r="P2508">
        <v>149</v>
      </c>
      <c r="Q2508">
        <v>89</v>
      </c>
      <c r="R2508">
        <v>2001</v>
      </c>
      <c r="U2508">
        <v>2001</v>
      </c>
      <c r="V2508">
        <v>8.1999998092651296</v>
      </c>
      <c r="W2508">
        <v>8.1999998092651296</v>
      </c>
      <c r="Z2508" t="s">
        <v>2402</v>
      </c>
      <c r="AA2508" t="s">
        <v>5377</v>
      </c>
      <c r="AC2508">
        <v>5</v>
      </c>
      <c r="AD2508">
        <v>309943</v>
      </c>
      <c r="AE2508">
        <v>2019</v>
      </c>
    </row>
    <row r="2509" spans="1:31">
      <c r="A2509" t="s">
        <v>6729</v>
      </c>
      <c r="B2509">
        <v>30805</v>
      </c>
      <c r="C2509" t="s">
        <v>5379</v>
      </c>
      <c r="D2509">
        <v>0</v>
      </c>
      <c r="E2509">
        <v>1091256</v>
      </c>
      <c r="F2509" t="s">
        <v>2307</v>
      </c>
      <c r="G2509">
        <v>329</v>
      </c>
      <c r="H2509">
        <v>65</v>
      </c>
      <c r="I2509">
        <v>2400</v>
      </c>
      <c r="J2509">
        <v>78.5</v>
      </c>
      <c r="K2509">
        <v>78.5</v>
      </c>
      <c r="L2509">
        <v>28.4</v>
      </c>
      <c r="M2509">
        <v>28.4</v>
      </c>
      <c r="N2509">
        <v>23</v>
      </c>
      <c r="P2509">
        <v>149</v>
      </c>
      <c r="Q2509">
        <v>89</v>
      </c>
      <c r="R2509">
        <v>2000</v>
      </c>
      <c r="U2509">
        <v>2000</v>
      </c>
      <c r="V2509">
        <v>8.1999998092651296</v>
      </c>
      <c r="W2509">
        <v>8.1999998092651296</v>
      </c>
      <c r="Z2509" t="s">
        <v>2402</v>
      </c>
      <c r="AA2509" t="s">
        <v>5377</v>
      </c>
      <c r="AC2509">
        <v>5</v>
      </c>
      <c r="AD2509">
        <v>309943</v>
      </c>
      <c r="AE2509">
        <v>2019</v>
      </c>
    </row>
    <row r="2510" spans="1:31">
      <c r="A2510" t="s">
        <v>6729</v>
      </c>
      <c r="B2510">
        <v>30804</v>
      </c>
      <c r="C2510" t="s">
        <v>5380</v>
      </c>
      <c r="D2510">
        <v>0</v>
      </c>
      <c r="E2510">
        <v>1109244</v>
      </c>
      <c r="F2510" t="s">
        <v>2307</v>
      </c>
      <c r="G2510">
        <v>329</v>
      </c>
      <c r="H2510">
        <v>65</v>
      </c>
      <c r="I2510">
        <v>2400</v>
      </c>
      <c r="J2510">
        <v>78.5</v>
      </c>
      <c r="K2510">
        <v>78.5</v>
      </c>
      <c r="L2510">
        <v>28.4</v>
      </c>
      <c r="M2510">
        <v>28.4</v>
      </c>
      <c r="N2510">
        <v>23</v>
      </c>
      <c r="P2510">
        <v>149</v>
      </c>
      <c r="Q2510">
        <v>89</v>
      </c>
      <c r="R2510">
        <v>2001</v>
      </c>
      <c r="U2510">
        <v>2001</v>
      </c>
      <c r="V2510">
        <v>8.1999998092651296</v>
      </c>
      <c r="W2510">
        <v>8.1999998092651296</v>
      </c>
      <c r="Z2510" t="s">
        <v>2402</v>
      </c>
      <c r="AA2510" t="s">
        <v>5377</v>
      </c>
      <c r="AC2510">
        <v>5</v>
      </c>
      <c r="AD2510">
        <v>309943</v>
      </c>
      <c r="AE2510">
        <v>2019</v>
      </c>
    </row>
    <row r="2511" spans="1:31">
      <c r="A2511" t="s">
        <v>6729</v>
      </c>
      <c r="B2511">
        <v>30807</v>
      </c>
      <c r="C2511" t="s">
        <v>5381</v>
      </c>
      <c r="D2511">
        <v>0</v>
      </c>
      <c r="E2511">
        <v>1091258</v>
      </c>
      <c r="F2511" t="s">
        <v>2307</v>
      </c>
      <c r="G2511">
        <v>329</v>
      </c>
      <c r="H2511">
        <v>65</v>
      </c>
      <c r="I2511">
        <v>2400</v>
      </c>
      <c r="J2511">
        <v>78.5</v>
      </c>
      <c r="K2511">
        <v>78.5</v>
      </c>
      <c r="L2511">
        <v>28.4</v>
      </c>
      <c r="M2511">
        <v>28.4</v>
      </c>
      <c r="N2511">
        <v>23</v>
      </c>
      <c r="P2511">
        <v>149</v>
      </c>
      <c r="Q2511">
        <v>89</v>
      </c>
      <c r="R2511">
        <v>2000</v>
      </c>
      <c r="U2511">
        <v>2000</v>
      </c>
      <c r="V2511">
        <v>8.1999998092651296</v>
      </c>
      <c r="W2511">
        <v>8.1999998092651296</v>
      </c>
      <c r="Z2511" t="s">
        <v>2402</v>
      </c>
      <c r="AA2511" t="s">
        <v>5377</v>
      </c>
      <c r="AC2511">
        <v>5</v>
      </c>
      <c r="AD2511">
        <v>309943</v>
      </c>
      <c r="AE2511">
        <v>2019</v>
      </c>
    </row>
    <row r="2512" spans="1:31">
      <c r="A2512" t="s">
        <v>6729</v>
      </c>
      <c r="B2512">
        <v>69210</v>
      </c>
      <c r="C2512" t="s">
        <v>5382</v>
      </c>
      <c r="D2512">
        <v>0</v>
      </c>
      <c r="E2512">
        <v>696013</v>
      </c>
      <c r="F2512" t="s">
        <v>2288</v>
      </c>
      <c r="G2512">
        <v>329</v>
      </c>
      <c r="H2512">
        <v>321</v>
      </c>
      <c r="I2512">
        <v>3100</v>
      </c>
      <c r="J2512">
        <v>196.1</v>
      </c>
      <c r="K2512">
        <v>207</v>
      </c>
      <c r="L2512">
        <v>40</v>
      </c>
      <c r="M2512">
        <v>41.8</v>
      </c>
      <c r="N2512">
        <v>43</v>
      </c>
      <c r="P2512">
        <v>1107</v>
      </c>
      <c r="R2512">
        <v>1986</v>
      </c>
      <c r="U2512">
        <v>1986</v>
      </c>
      <c r="V2512">
        <v>8.1999998092651296</v>
      </c>
      <c r="W2512">
        <v>8</v>
      </c>
      <c r="Z2512" t="s">
        <v>2402</v>
      </c>
      <c r="AA2512" t="s">
        <v>2364</v>
      </c>
      <c r="AC2512">
        <v>5</v>
      </c>
      <c r="AD2512">
        <v>360121</v>
      </c>
      <c r="AE2512">
        <v>2019</v>
      </c>
    </row>
    <row r="2513" spans="1:31">
      <c r="A2513" t="s">
        <v>6729</v>
      </c>
      <c r="B2513">
        <v>63778</v>
      </c>
      <c r="C2513" t="s">
        <v>5383</v>
      </c>
      <c r="D2513">
        <v>0</v>
      </c>
      <c r="E2513">
        <v>629314</v>
      </c>
      <c r="F2513" t="s">
        <v>2288</v>
      </c>
      <c r="G2513">
        <v>329</v>
      </c>
      <c r="H2513">
        <v>2268</v>
      </c>
      <c r="I2513">
        <v>7000</v>
      </c>
      <c r="J2513">
        <v>310</v>
      </c>
      <c r="K2513">
        <v>310</v>
      </c>
      <c r="L2513">
        <v>70</v>
      </c>
      <c r="M2513">
        <v>70</v>
      </c>
      <c r="N2513">
        <v>51.5</v>
      </c>
      <c r="P2513">
        <v>5200</v>
      </c>
      <c r="R2513">
        <v>1981</v>
      </c>
      <c r="U2513">
        <v>1981</v>
      </c>
      <c r="V2513">
        <v>13.199999809265099</v>
      </c>
      <c r="W2513">
        <v>12.6000003814697</v>
      </c>
      <c r="Z2513" t="s">
        <v>2402</v>
      </c>
      <c r="AA2513" t="s">
        <v>2364</v>
      </c>
      <c r="AC2513">
        <v>5</v>
      </c>
      <c r="AD2513">
        <v>360121</v>
      </c>
      <c r="AE2513">
        <v>2019</v>
      </c>
    </row>
    <row r="2514" spans="1:31">
      <c r="A2514" t="s">
        <v>6729</v>
      </c>
      <c r="B2514">
        <v>47986</v>
      </c>
      <c r="C2514" t="s">
        <v>5384</v>
      </c>
      <c r="D2514">
        <v>0</v>
      </c>
      <c r="E2514">
        <v>1154854</v>
      </c>
      <c r="F2514" t="s">
        <v>2288</v>
      </c>
      <c r="G2514">
        <v>329</v>
      </c>
      <c r="H2514">
        <v>2623</v>
      </c>
      <c r="I2514">
        <v>9000</v>
      </c>
      <c r="J2514">
        <v>300.3</v>
      </c>
      <c r="K2514">
        <v>310</v>
      </c>
      <c r="L2514">
        <v>70</v>
      </c>
      <c r="M2514">
        <v>70</v>
      </c>
      <c r="N2514">
        <v>82.3</v>
      </c>
      <c r="P2514">
        <v>4427</v>
      </c>
      <c r="Q2514">
        <v>1783</v>
      </c>
      <c r="R2514">
        <v>2004</v>
      </c>
      <c r="U2514">
        <v>2004</v>
      </c>
      <c r="V2514">
        <v>13.800000190734799</v>
      </c>
      <c r="W2514">
        <v>13.5</v>
      </c>
      <c r="Z2514" t="s">
        <v>2402</v>
      </c>
      <c r="AA2514" t="s">
        <v>2364</v>
      </c>
      <c r="AC2514">
        <v>5</v>
      </c>
      <c r="AD2514">
        <v>360121</v>
      </c>
      <c r="AE2514">
        <v>2019</v>
      </c>
    </row>
    <row r="2515" spans="1:31">
      <c r="A2515" t="s">
        <v>6729</v>
      </c>
      <c r="B2515">
        <v>69211</v>
      </c>
      <c r="C2515" t="s">
        <v>5385</v>
      </c>
      <c r="D2515">
        <v>0</v>
      </c>
      <c r="E2515">
        <v>696014</v>
      </c>
      <c r="F2515" t="s">
        <v>2288</v>
      </c>
      <c r="G2515">
        <v>329</v>
      </c>
      <c r="H2515">
        <v>321</v>
      </c>
      <c r="I2515">
        <v>3100</v>
      </c>
      <c r="J2515">
        <v>196.8</v>
      </c>
      <c r="K2515">
        <v>207</v>
      </c>
      <c r="L2515">
        <v>40.1</v>
      </c>
      <c r="M2515">
        <v>41.8</v>
      </c>
      <c r="N2515">
        <v>43</v>
      </c>
      <c r="P2515">
        <v>1107</v>
      </c>
      <c r="R2515">
        <v>1986</v>
      </c>
      <c r="U2515">
        <v>1986</v>
      </c>
      <c r="V2515">
        <v>8.1999998092651296</v>
      </c>
      <c r="W2515">
        <v>8</v>
      </c>
      <c r="Z2515" t="s">
        <v>2402</v>
      </c>
      <c r="AA2515" t="s">
        <v>2364</v>
      </c>
      <c r="AC2515">
        <v>5</v>
      </c>
      <c r="AD2515">
        <v>360121</v>
      </c>
      <c r="AE2515">
        <v>2019</v>
      </c>
    </row>
    <row r="2516" spans="1:31">
      <c r="A2516" t="s">
        <v>6729</v>
      </c>
      <c r="B2516">
        <v>63777</v>
      </c>
      <c r="C2516" t="s">
        <v>5386</v>
      </c>
      <c r="D2516">
        <v>0</v>
      </c>
      <c r="E2516">
        <v>298241</v>
      </c>
      <c r="F2516" t="s">
        <v>2288</v>
      </c>
      <c r="G2516">
        <v>329</v>
      </c>
      <c r="H2516">
        <v>1434</v>
      </c>
      <c r="I2516">
        <v>6400</v>
      </c>
      <c r="J2516">
        <v>277</v>
      </c>
      <c r="K2516">
        <v>294</v>
      </c>
      <c r="L2516">
        <v>50.8</v>
      </c>
      <c r="M2516">
        <v>69</v>
      </c>
      <c r="N2516">
        <v>54.5</v>
      </c>
      <c r="P2516">
        <v>3053</v>
      </c>
      <c r="Q2516">
        <v>36</v>
      </c>
      <c r="R2516">
        <v>1965</v>
      </c>
      <c r="U2516">
        <v>1965</v>
      </c>
      <c r="V2516">
        <v>13.899999618530201</v>
      </c>
      <c r="W2516">
        <v>12.5</v>
      </c>
      <c r="Z2516" t="s">
        <v>2402</v>
      </c>
      <c r="AA2516" t="s">
        <v>2364</v>
      </c>
      <c r="AC2516">
        <v>5</v>
      </c>
      <c r="AD2516">
        <v>360121</v>
      </c>
      <c r="AE2516">
        <v>2019</v>
      </c>
    </row>
    <row r="2517" spans="1:31">
      <c r="A2517" t="s">
        <v>6729</v>
      </c>
      <c r="B2517">
        <v>47987</v>
      </c>
      <c r="C2517" t="s">
        <v>5387</v>
      </c>
      <c r="D2517">
        <v>0</v>
      </c>
      <c r="E2517">
        <v>1163079</v>
      </c>
      <c r="F2517" t="s">
        <v>2288</v>
      </c>
      <c r="G2517">
        <v>329</v>
      </c>
      <c r="H2517">
        <v>2623</v>
      </c>
      <c r="I2517">
        <v>9000</v>
      </c>
      <c r="J2517">
        <v>300.3</v>
      </c>
      <c r="K2517">
        <v>310</v>
      </c>
      <c r="L2517">
        <v>70</v>
      </c>
      <c r="M2517">
        <v>70</v>
      </c>
      <c r="N2517">
        <v>82.3</v>
      </c>
      <c r="P2517">
        <v>3055</v>
      </c>
      <c r="Q2517">
        <v>1783</v>
      </c>
      <c r="R2517">
        <v>2004</v>
      </c>
      <c r="U2517">
        <v>2004</v>
      </c>
      <c r="V2517">
        <v>13.800000190734799</v>
      </c>
      <c r="W2517">
        <v>13.5</v>
      </c>
      <c r="Z2517" t="s">
        <v>2402</v>
      </c>
      <c r="AA2517" t="s">
        <v>2364</v>
      </c>
      <c r="AC2517">
        <v>5</v>
      </c>
      <c r="AD2517">
        <v>360121</v>
      </c>
      <c r="AE2517">
        <v>2019</v>
      </c>
    </row>
    <row r="2518" spans="1:31">
      <c r="A2518" t="s">
        <v>6729</v>
      </c>
      <c r="B2518">
        <v>63779</v>
      </c>
      <c r="C2518" t="s">
        <v>5388</v>
      </c>
      <c r="D2518">
        <v>0</v>
      </c>
      <c r="E2518">
        <v>287626</v>
      </c>
      <c r="F2518" t="s">
        <v>2288</v>
      </c>
      <c r="G2518">
        <v>329</v>
      </c>
      <c r="H2518">
        <v>94</v>
      </c>
      <c r="I2518">
        <v>440</v>
      </c>
      <c r="J2518">
        <v>60.8</v>
      </c>
      <c r="K2518">
        <v>65</v>
      </c>
      <c r="L2518">
        <v>35.9</v>
      </c>
      <c r="M2518">
        <v>36.700000000000003</v>
      </c>
      <c r="N2518">
        <v>25</v>
      </c>
      <c r="P2518">
        <v>143</v>
      </c>
      <c r="Q2518">
        <v>9</v>
      </c>
      <c r="R2518">
        <v>1962</v>
      </c>
      <c r="U2518">
        <v>1962</v>
      </c>
      <c r="V2518">
        <v>6</v>
      </c>
      <c r="W2518">
        <v>5.8000001907348597</v>
      </c>
      <c r="Z2518" t="s">
        <v>2402</v>
      </c>
      <c r="AA2518" t="s">
        <v>2364</v>
      </c>
      <c r="AC2518">
        <v>5</v>
      </c>
      <c r="AD2518">
        <v>360121</v>
      </c>
      <c r="AE2518">
        <v>2019</v>
      </c>
    </row>
    <row r="2519" spans="1:31">
      <c r="A2519" t="s">
        <v>6729</v>
      </c>
      <c r="B2519">
        <v>63780</v>
      </c>
      <c r="C2519" t="s">
        <v>5389</v>
      </c>
      <c r="D2519">
        <v>0</v>
      </c>
      <c r="E2519">
        <v>629315</v>
      </c>
      <c r="F2519" t="s">
        <v>2288</v>
      </c>
      <c r="G2519">
        <v>329</v>
      </c>
      <c r="H2519">
        <v>2268</v>
      </c>
      <c r="I2519">
        <v>7000</v>
      </c>
      <c r="J2519">
        <v>310</v>
      </c>
      <c r="K2519">
        <v>310</v>
      </c>
      <c r="L2519">
        <v>70</v>
      </c>
      <c r="M2519">
        <v>70</v>
      </c>
      <c r="N2519">
        <v>51.5</v>
      </c>
      <c r="P2519">
        <v>5200</v>
      </c>
      <c r="Q2519">
        <v>585</v>
      </c>
      <c r="R2519">
        <v>1981</v>
      </c>
      <c r="U2519">
        <v>1981</v>
      </c>
      <c r="V2519">
        <v>13.199999809265099</v>
      </c>
      <c r="W2519">
        <v>12.6000003814697</v>
      </c>
      <c r="Z2519" t="s">
        <v>2402</v>
      </c>
      <c r="AA2519" t="s">
        <v>2364</v>
      </c>
      <c r="AC2519">
        <v>5</v>
      </c>
      <c r="AD2519">
        <v>360121</v>
      </c>
      <c r="AE2519">
        <v>2019</v>
      </c>
    </row>
    <row r="2520" spans="1:31">
      <c r="A2520" t="s">
        <v>6729</v>
      </c>
      <c r="B2520">
        <v>47988</v>
      </c>
      <c r="C2520" t="s">
        <v>5390</v>
      </c>
      <c r="D2520">
        <v>0</v>
      </c>
      <c r="E2520">
        <v>1170221</v>
      </c>
      <c r="F2520" t="s">
        <v>2288</v>
      </c>
      <c r="G2520">
        <v>329</v>
      </c>
      <c r="H2520">
        <v>2623</v>
      </c>
      <c r="I2520">
        <v>9000</v>
      </c>
      <c r="J2520">
        <v>300.3</v>
      </c>
      <c r="K2520">
        <v>310</v>
      </c>
      <c r="L2520">
        <v>70</v>
      </c>
      <c r="M2520">
        <v>70</v>
      </c>
      <c r="N2520">
        <v>82.3</v>
      </c>
      <c r="P2520">
        <v>4427</v>
      </c>
      <c r="Q2520">
        <v>1783</v>
      </c>
      <c r="R2520">
        <v>2005</v>
      </c>
      <c r="U2520">
        <v>2005</v>
      </c>
      <c r="V2520">
        <v>13.800000190734799</v>
      </c>
      <c r="W2520">
        <v>13.5</v>
      </c>
      <c r="Z2520" t="s">
        <v>2402</v>
      </c>
      <c r="AA2520" t="s">
        <v>2364</v>
      </c>
      <c r="AC2520">
        <v>5</v>
      </c>
      <c r="AD2520">
        <v>360121</v>
      </c>
      <c r="AE2520">
        <v>2019</v>
      </c>
    </row>
    <row r="2521" spans="1:31">
      <c r="A2521" t="s">
        <v>6729</v>
      </c>
      <c r="B2521">
        <v>3921</v>
      </c>
      <c r="C2521" t="s">
        <v>5391</v>
      </c>
      <c r="D2521">
        <v>0</v>
      </c>
      <c r="E2521">
        <v>983759</v>
      </c>
      <c r="F2521" t="s">
        <v>2378</v>
      </c>
      <c r="G2521">
        <v>359</v>
      </c>
      <c r="H2521">
        <v>24</v>
      </c>
      <c r="I2521">
        <v>68</v>
      </c>
      <c r="J2521">
        <v>57</v>
      </c>
      <c r="K2521">
        <v>73</v>
      </c>
      <c r="L2521">
        <v>16</v>
      </c>
      <c r="M2521">
        <v>16.8</v>
      </c>
      <c r="N2521">
        <v>67</v>
      </c>
      <c r="P2521">
        <v>49</v>
      </c>
      <c r="R2521">
        <v>1992</v>
      </c>
      <c r="U2521">
        <v>1992</v>
      </c>
      <c r="V2521">
        <v>7</v>
      </c>
      <c r="W2521">
        <v>5.1999998092651296</v>
      </c>
      <c r="Z2521" t="s">
        <v>2941</v>
      </c>
      <c r="AA2521" t="s">
        <v>2366</v>
      </c>
      <c r="AC2521">
        <v>5</v>
      </c>
      <c r="AD2521">
        <v>100137</v>
      </c>
      <c r="AE2521">
        <v>2019</v>
      </c>
    </row>
    <row r="2522" spans="1:31">
      <c r="A2522" t="s">
        <v>6729</v>
      </c>
      <c r="B2522">
        <v>46781</v>
      </c>
      <c r="C2522" t="s">
        <v>5392</v>
      </c>
      <c r="D2522">
        <v>0</v>
      </c>
      <c r="E2522">
        <v>241817</v>
      </c>
      <c r="F2522" t="s">
        <v>2442</v>
      </c>
      <c r="G2522">
        <v>351</v>
      </c>
      <c r="H2522">
        <v>7</v>
      </c>
      <c r="I2522">
        <v>400</v>
      </c>
      <c r="J2522">
        <v>53.7</v>
      </c>
      <c r="K2522">
        <v>56</v>
      </c>
      <c r="L2522">
        <v>11.2</v>
      </c>
      <c r="M2522">
        <v>12</v>
      </c>
      <c r="N2522">
        <v>14</v>
      </c>
      <c r="P2522">
        <v>49</v>
      </c>
      <c r="R2522">
        <v>1942</v>
      </c>
      <c r="U2522">
        <v>1942</v>
      </c>
      <c r="V2522">
        <v>4</v>
      </c>
      <c r="W2522">
        <v>3</v>
      </c>
      <c r="Z2522" t="s">
        <v>2941</v>
      </c>
      <c r="AA2522" t="s">
        <v>2366</v>
      </c>
      <c r="AC2522">
        <v>5</v>
      </c>
      <c r="AD2522">
        <v>100137</v>
      </c>
      <c r="AE2522">
        <v>2019</v>
      </c>
    </row>
    <row r="2523" spans="1:31">
      <c r="A2523" t="s">
        <v>6729</v>
      </c>
      <c r="B2523">
        <v>75875</v>
      </c>
      <c r="C2523" t="s">
        <v>5393</v>
      </c>
      <c r="D2523">
        <v>0</v>
      </c>
      <c r="E2523">
        <v>651282</v>
      </c>
      <c r="F2523" t="s">
        <v>2378</v>
      </c>
      <c r="G2523">
        <v>359</v>
      </c>
      <c r="H2523">
        <v>25</v>
      </c>
      <c r="I2523">
        <v>145</v>
      </c>
      <c r="J2523">
        <v>42</v>
      </c>
      <c r="K2523">
        <v>42</v>
      </c>
      <c r="L2523">
        <v>14</v>
      </c>
      <c r="M2523">
        <v>14</v>
      </c>
      <c r="N2523">
        <v>13.6</v>
      </c>
      <c r="P2523">
        <v>45</v>
      </c>
      <c r="R2523">
        <v>1982</v>
      </c>
      <c r="U2523">
        <v>1982</v>
      </c>
      <c r="V2523">
        <v>5</v>
      </c>
      <c r="W2523">
        <v>5</v>
      </c>
      <c r="Z2523" t="s">
        <v>2402</v>
      </c>
      <c r="AA2523" t="s">
        <v>5394</v>
      </c>
      <c r="AB2523" t="s">
        <v>5301</v>
      </c>
      <c r="AC2523">
        <v>5</v>
      </c>
      <c r="AD2523">
        <v>309598</v>
      </c>
      <c r="AE2523">
        <v>2019</v>
      </c>
    </row>
    <row r="2524" spans="1:31">
      <c r="A2524" t="s">
        <v>6729</v>
      </c>
      <c r="B2524">
        <v>20265</v>
      </c>
      <c r="C2524" t="s">
        <v>5395</v>
      </c>
      <c r="D2524">
        <v>0</v>
      </c>
      <c r="E2524">
        <v>1074296</v>
      </c>
      <c r="F2524" t="s">
        <v>2292</v>
      </c>
      <c r="G2524">
        <v>422</v>
      </c>
      <c r="H2524">
        <v>63</v>
      </c>
      <c r="I2524">
        <v>1610</v>
      </c>
      <c r="J2524">
        <v>144</v>
      </c>
      <c r="K2524">
        <v>159</v>
      </c>
      <c r="L2524">
        <v>36</v>
      </c>
      <c r="M2524">
        <v>36</v>
      </c>
      <c r="N2524">
        <v>61</v>
      </c>
      <c r="P2524">
        <v>15</v>
      </c>
      <c r="Q2524">
        <v>550</v>
      </c>
      <c r="R2524">
        <v>1999</v>
      </c>
      <c r="U2524">
        <v>1999</v>
      </c>
      <c r="V2524">
        <v>10</v>
      </c>
      <c r="W2524">
        <v>8</v>
      </c>
      <c r="Z2524" t="s">
        <v>2293</v>
      </c>
      <c r="AA2524" t="s">
        <v>2410</v>
      </c>
      <c r="AB2524" t="s">
        <v>2411</v>
      </c>
      <c r="AC2524">
        <v>4</v>
      </c>
      <c r="AD2524">
        <v>3208498</v>
      </c>
      <c r="AE2524">
        <v>2019</v>
      </c>
    </row>
    <row r="2525" spans="1:31">
      <c r="A2525" t="s">
        <v>6729</v>
      </c>
      <c r="B2525">
        <v>47805</v>
      </c>
      <c r="C2525" t="s">
        <v>5396</v>
      </c>
      <c r="D2525">
        <v>0</v>
      </c>
      <c r="E2525">
        <v>1077034</v>
      </c>
      <c r="F2525" t="s">
        <v>2307</v>
      </c>
      <c r="G2525">
        <v>329</v>
      </c>
      <c r="H2525">
        <v>62</v>
      </c>
      <c r="I2525">
        <v>3860</v>
      </c>
      <c r="J2525">
        <v>95.1</v>
      </c>
      <c r="K2525">
        <v>113</v>
      </c>
      <c r="L2525">
        <v>30.3</v>
      </c>
      <c r="M2525">
        <v>30.3</v>
      </c>
      <c r="P2525">
        <v>350</v>
      </c>
      <c r="R2525">
        <v>1999</v>
      </c>
      <c r="U2525">
        <v>1999</v>
      </c>
      <c r="V2525">
        <v>6</v>
      </c>
      <c r="W2525">
        <v>5.5999999046325604</v>
      </c>
      <c r="X2525" t="s">
        <v>3336</v>
      </c>
      <c r="Y2525" t="s">
        <v>3337</v>
      </c>
      <c r="Z2525" t="s">
        <v>2452</v>
      </c>
      <c r="AA2525" t="s">
        <v>3169</v>
      </c>
      <c r="AC2525">
        <v>5</v>
      </c>
      <c r="AD2525">
        <v>108310</v>
      </c>
      <c r="AE2525">
        <v>2019</v>
      </c>
    </row>
    <row r="2526" spans="1:31">
      <c r="A2526" t="s">
        <v>6729</v>
      </c>
      <c r="B2526">
        <v>76019</v>
      </c>
      <c r="C2526" t="s">
        <v>5397</v>
      </c>
      <c r="D2526">
        <v>0</v>
      </c>
      <c r="E2526">
        <v>933291</v>
      </c>
      <c r="F2526" t="s">
        <v>2307</v>
      </c>
      <c r="G2526">
        <v>329</v>
      </c>
      <c r="H2526">
        <v>61</v>
      </c>
      <c r="I2526">
        <v>4000</v>
      </c>
      <c r="J2526">
        <v>77.7</v>
      </c>
      <c r="K2526">
        <v>82.5</v>
      </c>
      <c r="L2526">
        <v>28.5</v>
      </c>
      <c r="M2526">
        <v>28.5</v>
      </c>
      <c r="N2526">
        <v>45</v>
      </c>
      <c r="P2526">
        <v>296</v>
      </c>
      <c r="Q2526">
        <v>90</v>
      </c>
      <c r="R2526">
        <v>1988</v>
      </c>
      <c r="U2526">
        <v>1988</v>
      </c>
      <c r="V2526">
        <v>7</v>
      </c>
      <c r="W2526">
        <v>6.9000000953674299</v>
      </c>
      <c r="Z2526" t="s">
        <v>2452</v>
      </c>
      <c r="AA2526" t="s">
        <v>3169</v>
      </c>
      <c r="AC2526">
        <v>5</v>
      </c>
      <c r="AD2526">
        <v>108310</v>
      </c>
      <c r="AE2526">
        <v>2019</v>
      </c>
    </row>
    <row r="2527" spans="1:31">
      <c r="A2527" t="s">
        <v>6729</v>
      </c>
      <c r="B2527">
        <v>75896</v>
      </c>
      <c r="C2527" t="s">
        <v>5398</v>
      </c>
      <c r="D2527">
        <v>0</v>
      </c>
      <c r="E2527">
        <v>937947</v>
      </c>
      <c r="F2527" t="s">
        <v>2307</v>
      </c>
      <c r="G2527">
        <v>329</v>
      </c>
      <c r="H2527">
        <v>61</v>
      </c>
      <c r="I2527">
        <v>4000</v>
      </c>
      <c r="J2527">
        <v>77.7</v>
      </c>
      <c r="K2527">
        <v>82.5</v>
      </c>
      <c r="L2527">
        <v>28.6</v>
      </c>
      <c r="M2527">
        <v>28.6</v>
      </c>
      <c r="N2527">
        <v>45</v>
      </c>
      <c r="P2527">
        <v>265</v>
      </c>
      <c r="Q2527">
        <v>90</v>
      </c>
      <c r="R2527">
        <v>1989</v>
      </c>
      <c r="U2527">
        <v>1989</v>
      </c>
      <c r="V2527">
        <v>7</v>
      </c>
      <c r="W2527">
        <v>6.9000000953674299</v>
      </c>
      <c r="Z2527" t="s">
        <v>2452</v>
      </c>
      <c r="AA2527" t="s">
        <v>3169</v>
      </c>
      <c r="AC2527">
        <v>5</v>
      </c>
      <c r="AD2527">
        <v>108310</v>
      </c>
      <c r="AE2527">
        <v>2019</v>
      </c>
    </row>
    <row r="2528" spans="1:31">
      <c r="A2528" t="s">
        <v>6729</v>
      </c>
      <c r="B2528">
        <v>79171</v>
      </c>
      <c r="C2528" t="s">
        <v>5399</v>
      </c>
      <c r="D2528">
        <v>0</v>
      </c>
      <c r="E2528">
        <v>1202003</v>
      </c>
      <c r="F2528" t="s">
        <v>2709</v>
      </c>
      <c r="G2528">
        <v>351</v>
      </c>
      <c r="H2528">
        <v>43</v>
      </c>
      <c r="I2528">
        <v>2820</v>
      </c>
      <c r="J2528">
        <v>65</v>
      </c>
      <c r="K2528">
        <v>70</v>
      </c>
      <c r="L2528">
        <v>20</v>
      </c>
      <c r="M2528">
        <v>21</v>
      </c>
      <c r="N2528">
        <v>15</v>
      </c>
      <c r="P2528">
        <v>135</v>
      </c>
      <c r="R2528">
        <v>2007</v>
      </c>
      <c r="U2528">
        <v>2007</v>
      </c>
      <c r="V2528">
        <v>6.3000001907348597</v>
      </c>
      <c r="W2528">
        <v>4</v>
      </c>
      <c r="Z2528" t="s">
        <v>2452</v>
      </c>
      <c r="AC2528">
        <v>5</v>
      </c>
      <c r="AD2528">
        <v>108310</v>
      </c>
      <c r="AE2528">
        <v>2019</v>
      </c>
    </row>
    <row r="2529" spans="1:31">
      <c r="A2529" t="s">
        <v>6729</v>
      </c>
      <c r="B2529">
        <v>69904</v>
      </c>
      <c r="C2529" t="s">
        <v>5400</v>
      </c>
      <c r="D2529">
        <v>0</v>
      </c>
      <c r="E2529">
        <v>669033</v>
      </c>
      <c r="F2529" t="s">
        <v>2446</v>
      </c>
      <c r="G2529">
        <v>351</v>
      </c>
      <c r="H2529">
        <v>65</v>
      </c>
      <c r="I2529">
        <v>280</v>
      </c>
      <c r="J2529">
        <v>113</v>
      </c>
      <c r="K2529">
        <v>147</v>
      </c>
      <c r="L2529">
        <v>31</v>
      </c>
      <c r="M2529">
        <v>31</v>
      </c>
      <c r="N2529">
        <v>46</v>
      </c>
      <c r="P2529">
        <v>280</v>
      </c>
      <c r="R2529">
        <v>1984</v>
      </c>
      <c r="U2529">
        <v>1984</v>
      </c>
      <c r="V2529">
        <v>6</v>
      </c>
      <c r="W2529">
        <v>5</v>
      </c>
      <c r="Z2529" t="s">
        <v>2452</v>
      </c>
      <c r="AC2529">
        <v>5</v>
      </c>
      <c r="AD2529">
        <v>108310</v>
      </c>
      <c r="AE2529">
        <v>2019</v>
      </c>
    </row>
    <row r="2530" spans="1:31">
      <c r="A2530" t="s">
        <v>6729</v>
      </c>
      <c r="B2530">
        <v>74949</v>
      </c>
      <c r="C2530" t="s">
        <v>5401</v>
      </c>
      <c r="D2530">
        <v>0</v>
      </c>
      <c r="E2530">
        <v>949251</v>
      </c>
      <c r="F2530" t="s">
        <v>2288</v>
      </c>
      <c r="G2530">
        <v>329</v>
      </c>
      <c r="H2530">
        <v>187</v>
      </c>
      <c r="I2530">
        <v>886</v>
      </c>
      <c r="J2530">
        <v>140.30000000000001</v>
      </c>
      <c r="K2530">
        <v>149.80000000000001</v>
      </c>
      <c r="L2530">
        <v>42.1</v>
      </c>
      <c r="M2530">
        <v>42.1</v>
      </c>
      <c r="N2530">
        <v>42</v>
      </c>
      <c r="P2530">
        <v>149</v>
      </c>
      <c r="Q2530">
        <v>61</v>
      </c>
      <c r="R2530">
        <v>1989</v>
      </c>
      <c r="U2530">
        <v>1989</v>
      </c>
      <c r="V2530">
        <v>4</v>
      </c>
      <c r="W2530">
        <v>3.5</v>
      </c>
      <c r="Z2530" t="s">
        <v>2636</v>
      </c>
      <c r="AA2530" t="s">
        <v>5402</v>
      </c>
      <c r="AB2530" t="s">
        <v>2371</v>
      </c>
      <c r="AC2530">
        <v>5</v>
      </c>
      <c r="AD2530">
        <v>1204162</v>
      </c>
      <c r="AE2530">
        <v>2019</v>
      </c>
    </row>
    <row r="2531" spans="1:31">
      <c r="A2531" t="s">
        <v>6729</v>
      </c>
      <c r="B2531">
        <v>70363</v>
      </c>
      <c r="C2531" t="s">
        <v>5403</v>
      </c>
      <c r="D2531">
        <v>0</v>
      </c>
      <c r="E2531">
        <v>928441</v>
      </c>
      <c r="F2531" t="s">
        <v>2288</v>
      </c>
      <c r="G2531">
        <v>329</v>
      </c>
      <c r="H2531">
        <v>467</v>
      </c>
      <c r="I2531">
        <v>1610</v>
      </c>
      <c r="J2531">
        <v>207.5</v>
      </c>
      <c r="K2531">
        <v>220.5</v>
      </c>
      <c r="L2531">
        <v>50</v>
      </c>
      <c r="M2531">
        <v>50</v>
      </c>
      <c r="N2531">
        <v>42</v>
      </c>
      <c r="P2531">
        <v>300</v>
      </c>
      <c r="Q2531">
        <v>88</v>
      </c>
      <c r="R2531">
        <v>1988</v>
      </c>
      <c r="U2531">
        <v>1988</v>
      </c>
      <c r="V2531">
        <v>6.5999999046325604</v>
      </c>
      <c r="W2531">
        <v>5.8000001907348597</v>
      </c>
      <c r="Z2531" t="s">
        <v>2636</v>
      </c>
      <c r="AA2531" t="s">
        <v>5404</v>
      </c>
      <c r="AB2531" t="s">
        <v>2329</v>
      </c>
      <c r="AC2531">
        <v>5</v>
      </c>
      <c r="AD2531">
        <v>1204162</v>
      </c>
      <c r="AE2531">
        <v>2019</v>
      </c>
    </row>
    <row r="2532" spans="1:31">
      <c r="A2532" t="s">
        <v>6729</v>
      </c>
      <c r="B2532">
        <v>4407</v>
      </c>
      <c r="C2532" t="s">
        <v>5405</v>
      </c>
      <c r="D2532">
        <v>0</v>
      </c>
      <c r="E2532">
        <v>1023760</v>
      </c>
      <c r="F2532" t="s">
        <v>2288</v>
      </c>
      <c r="G2532">
        <v>329</v>
      </c>
      <c r="H2532">
        <v>295</v>
      </c>
      <c r="I2532">
        <v>1610</v>
      </c>
      <c r="J2532">
        <v>207.8</v>
      </c>
      <c r="K2532">
        <v>220.5</v>
      </c>
      <c r="L2532">
        <v>38</v>
      </c>
      <c r="M2532">
        <v>38</v>
      </c>
      <c r="N2532">
        <v>42</v>
      </c>
      <c r="P2532">
        <v>300</v>
      </c>
      <c r="Q2532">
        <v>88</v>
      </c>
      <c r="R2532">
        <v>1994</v>
      </c>
      <c r="U2532">
        <v>1994</v>
      </c>
      <c r="V2532">
        <v>6.5999999046325604</v>
      </c>
      <c r="W2532">
        <v>6</v>
      </c>
      <c r="Z2532" t="s">
        <v>2636</v>
      </c>
      <c r="AA2532" t="s">
        <v>5402</v>
      </c>
      <c r="AB2532" t="s">
        <v>2371</v>
      </c>
      <c r="AC2532">
        <v>5</v>
      </c>
      <c r="AD2532">
        <v>1204162</v>
      </c>
      <c r="AE2532">
        <v>2019</v>
      </c>
    </row>
    <row r="2533" spans="1:31">
      <c r="A2533" t="s">
        <v>6729</v>
      </c>
      <c r="B2533">
        <v>74948</v>
      </c>
      <c r="C2533" t="s">
        <v>5406</v>
      </c>
      <c r="D2533">
        <v>0</v>
      </c>
      <c r="E2533">
        <v>949252</v>
      </c>
      <c r="F2533" t="s">
        <v>2288</v>
      </c>
      <c r="G2533">
        <v>329</v>
      </c>
      <c r="H2533">
        <v>187</v>
      </c>
      <c r="I2533">
        <v>1200</v>
      </c>
      <c r="J2533">
        <v>140.30000000000001</v>
      </c>
      <c r="K2533">
        <v>149.80000000000001</v>
      </c>
      <c r="L2533">
        <v>42.1</v>
      </c>
      <c r="M2533">
        <v>42.1</v>
      </c>
      <c r="N2533">
        <v>42</v>
      </c>
      <c r="P2533">
        <v>149</v>
      </c>
      <c r="Q2533">
        <v>61</v>
      </c>
      <c r="R2533">
        <v>1989</v>
      </c>
      <c r="U2533">
        <v>1989</v>
      </c>
      <c r="V2533">
        <v>4</v>
      </c>
      <c r="W2533">
        <v>3.5</v>
      </c>
      <c r="Z2533" t="s">
        <v>2636</v>
      </c>
      <c r="AA2533" t="s">
        <v>5407</v>
      </c>
      <c r="AC2533">
        <v>5</v>
      </c>
      <c r="AD2533">
        <v>1204162</v>
      </c>
      <c r="AE2533">
        <v>2019</v>
      </c>
    </row>
    <row r="2534" spans="1:31">
      <c r="A2534" t="s">
        <v>6729</v>
      </c>
      <c r="B2534">
        <v>79366</v>
      </c>
      <c r="C2534" t="s">
        <v>5408</v>
      </c>
      <c r="D2534">
        <v>0</v>
      </c>
      <c r="E2534">
        <v>1135643</v>
      </c>
      <c r="F2534" t="s">
        <v>2288</v>
      </c>
      <c r="G2534">
        <v>329</v>
      </c>
      <c r="H2534">
        <v>290</v>
      </c>
      <c r="I2534">
        <v>950</v>
      </c>
      <c r="J2534">
        <v>167.7</v>
      </c>
      <c r="K2534">
        <v>180</v>
      </c>
      <c r="L2534">
        <v>44</v>
      </c>
      <c r="M2534">
        <v>44</v>
      </c>
      <c r="N2534">
        <v>36.299999999999997</v>
      </c>
      <c r="P2534">
        <v>300</v>
      </c>
      <c r="Q2534">
        <v>81</v>
      </c>
      <c r="R2534">
        <v>2003</v>
      </c>
      <c r="U2534">
        <v>2003</v>
      </c>
      <c r="V2534">
        <v>6</v>
      </c>
      <c r="W2534">
        <v>5.5</v>
      </c>
      <c r="Z2534" t="s">
        <v>2636</v>
      </c>
      <c r="AA2534" t="s">
        <v>5407</v>
      </c>
      <c r="AC2534">
        <v>5</v>
      </c>
      <c r="AD2534">
        <v>1204162</v>
      </c>
      <c r="AE2534">
        <v>2019</v>
      </c>
    </row>
    <row r="2535" spans="1:31">
      <c r="A2535" t="s">
        <v>6729</v>
      </c>
      <c r="B2535">
        <v>25345</v>
      </c>
      <c r="C2535" t="s">
        <v>5409</v>
      </c>
      <c r="D2535">
        <v>0</v>
      </c>
      <c r="E2535">
        <v>1090004</v>
      </c>
      <c r="F2535" t="s">
        <v>2288</v>
      </c>
      <c r="G2535">
        <v>329</v>
      </c>
      <c r="H2535">
        <v>289</v>
      </c>
      <c r="I2535">
        <v>950</v>
      </c>
      <c r="J2535">
        <v>167.7</v>
      </c>
      <c r="K2535">
        <v>180</v>
      </c>
      <c r="L2535">
        <v>44</v>
      </c>
      <c r="M2535">
        <v>44</v>
      </c>
      <c r="N2535">
        <v>36.299999999999997</v>
      </c>
      <c r="P2535">
        <v>300</v>
      </c>
      <c r="Q2535">
        <v>81</v>
      </c>
      <c r="R2535">
        <v>2000</v>
      </c>
      <c r="U2535">
        <v>2000</v>
      </c>
      <c r="V2535">
        <v>6</v>
      </c>
      <c r="W2535">
        <v>5.5</v>
      </c>
      <c r="Z2535" t="s">
        <v>2636</v>
      </c>
      <c r="AA2535" t="s">
        <v>5407</v>
      </c>
      <c r="AC2535">
        <v>5</v>
      </c>
      <c r="AD2535">
        <v>1204162</v>
      </c>
      <c r="AE2535">
        <v>2019</v>
      </c>
    </row>
    <row r="2536" spans="1:31">
      <c r="A2536" t="s">
        <v>6729</v>
      </c>
      <c r="B2536">
        <v>25348</v>
      </c>
      <c r="C2536" t="s">
        <v>5410</v>
      </c>
      <c r="D2536">
        <v>0</v>
      </c>
      <c r="E2536">
        <v>1090005</v>
      </c>
      <c r="F2536" t="s">
        <v>2288</v>
      </c>
      <c r="G2536">
        <v>329</v>
      </c>
      <c r="H2536">
        <v>289</v>
      </c>
      <c r="I2536">
        <v>950</v>
      </c>
      <c r="J2536">
        <v>167.7</v>
      </c>
      <c r="K2536">
        <v>180</v>
      </c>
      <c r="L2536">
        <v>44</v>
      </c>
      <c r="M2536">
        <v>44</v>
      </c>
      <c r="N2536">
        <v>36.299999999999997</v>
      </c>
      <c r="P2536">
        <v>300</v>
      </c>
      <c r="Q2536">
        <v>81</v>
      </c>
      <c r="R2536">
        <v>2000</v>
      </c>
      <c r="U2536">
        <v>2000</v>
      </c>
      <c r="V2536">
        <v>6</v>
      </c>
      <c r="W2536">
        <v>5.5</v>
      </c>
      <c r="Z2536" t="s">
        <v>2636</v>
      </c>
      <c r="AA2536" t="s">
        <v>5411</v>
      </c>
      <c r="AC2536">
        <v>5</v>
      </c>
      <c r="AD2536">
        <v>1204162</v>
      </c>
      <c r="AE2536">
        <v>2019</v>
      </c>
    </row>
    <row r="2537" spans="1:31">
      <c r="A2537" t="s">
        <v>6729</v>
      </c>
      <c r="B2537">
        <v>74946</v>
      </c>
      <c r="C2537" t="s">
        <v>5412</v>
      </c>
      <c r="D2537">
        <v>0</v>
      </c>
      <c r="E2537">
        <v>946908</v>
      </c>
      <c r="F2537" t="s">
        <v>2288</v>
      </c>
      <c r="G2537">
        <v>329</v>
      </c>
      <c r="H2537">
        <v>187</v>
      </c>
      <c r="I2537">
        <v>1200</v>
      </c>
      <c r="J2537">
        <v>140.30000000000001</v>
      </c>
      <c r="K2537">
        <v>149.80000000000001</v>
      </c>
      <c r="L2537">
        <v>42.1</v>
      </c>
      <c r="M2537">
        <v>42.1</v>
      </c>
      <c r="N2537">
        <v>42</v>
      </c>
      <c r="P2537">
        <v>149</v>
      </c>
      <c r="Q2537">
        <v>61</v>
      </c>
      <c r="R2537">
        <v>1989</v>
      </c>
      <c r="U2537">
        <v>1989</v>
      </c>
      <c r="V2537">
        <v>4</v>
      </c>
      <c r="W2537">
        <v>3.5</v>
      </c>
      <c r="Z2537" t="s">
        <v>2636</v>
      </c>
      <c r="AA2537" t="s">
        <v>5407</v>
      </c>
      <c r="AC2537">
        <v>5</v>
      </c>
      <c r="AD2537">
        <v>1204162</v>
      </c>
      <c r="AE2537">
        <v>2019</v>
      </c>
    </row>
    <row r="2538" spans="1:31">
      <c r="A2538" t="s">
        <v>6729</v>
      </c>
      <c r="B2538">
        <v>75055</v>
      </c>
      <c r="C2538" t="s">
        <v>5413</v>
      </c>
      <c r="D2538">
        <v>0</v>
      </c>
      <c r="E2538">
        <v>665747</v>
      </c>
      <c r="F2538" t="s">
        <v>2288</v>
      </c>
      <c r="G2538">
        <v>329</v>
      </c>
      <c r="H2538">
        <v>314</v>
      </c>
      <c r="I2538">
        <v>860</v>
      </c>
      <c r="J2538">
        <v>154.4</v>
      </c>
      <c r="K2538">
        <v>159.30000000000001</v>
      </c>
      <c r="L2538">
        <v>40</v>
      </c>
      <c r="M2538">
        <v>40</v>
      </c>
      <c r="N2538">
        <v>38.299999999999997</v>
      </c>
      <c r="P2538">
        <v>149</v>
      </c>
      <c r="Q2538">
        <v>55</v>
      </c>
      <c r="R2538">
        <v>1984</v>
      </c>
      <c r="U2538">
        <v>1984</v>
      </c>
      <c r="V2538">
        <v>5</v>
      </c>
      <c r="W2538">
        <v>4.5</v>
      </c>
      <c r="Z2538" t="s">
        <v>2636</v>
      </c>
      <c r="AA2538" t="s">
        <v>5414</v>
      </c>
      <c r="AC2538">
        <v>5</v>
      </c>
      <c r="AD2538">
        <v>1204162</v>
      </c>
      <c r="AE2538">
        <v>2019</v>
      </c>
    </row>
    <row r="2539" spans="1:31">
      <c r="A2539" t="s">
        <v>6729</v>
      </c>
      <c r="B2539">
        <v>76022</v>
      </c>
      <c r="C2539" t="s">
        <v>5415</v>
      </c>
      <c r="D2539">
        <v>0</v>
      </c>
      <c r="E2539">
        <v>978475</v>
      </c>
      <c r="F2539" t="s">
        <v>2288</v>
      </c>
      <c r="G2539">
        <v>329</v>
      </c>
      <c r="H2539">
        <v>150</v>
      </c>
      <c r="I2539">
        <v>950</v>
      </c>
      <c r="J2539">
        <v>172.8</v>
      </c>
      <c r="K2539">
        <v>180</v>
      </c>
      <c r="L2539">
        <v>44</v>
      </c>
      <c r="M2539">
        <v>44</v>
      </c>
      <c r="N2539">
        <v>36.299999999999997</v>
      </c>
      <c r="P2539">
        <v>300</v>
      </c>
      <c r="Q2539">
        <v>81</v>
      </c>
      <c r="R2539">
        <v>1992</v>
      </c>
      <c r="U2539">
        <v>1992</v>
      </c>
      <c r="V2539">
        <v>6</v>
      </c>
      <c r="W2539">
        <v>5.5999999046325604</v>
      </c>
      <c r="Z2539" t="s">
        <v>2636</v>
      </c>
      <c r="AA2539" t="s">
        <v>5416</v>
      </c>
      <c r="AC2539">
        <v>5</v>
      </c>
      <c r="AD2539">
        <v>1204162</v>
      </c>
      <c r="AE2539">
        <v>2019</v>
      </c>
    </row>
    <row r="2540" spans="1:31">
      <c r="A2540" t="s">
        <v>6729</v>
      </c>
      <c r="B2540">
        <v>48517</v>
      </c>
      <c r="C2540" t="s">
        <v>5407</v>
      </c>
      <c r="D2540">
        <v>0</v>
      </c>
      <c r="E2540">
        <v>1174277</v>
      </c>
      <c r="F2540" t="s">
        <v>2288</v>
      </c>
      <c r="G2540">
        <v>329</v>
      </c>
      <c r="H2540">
        <v>277</v>
      </c>
      <c r="I2540">
        <v>873</v>
      </c>
      <c r="J2540">
        <v>167.5</v>
      </c>
      <c r="K2540">
        <v>180</v>
      </c>
      <c r="L2540">
        <v>43.8</v>
      </c>
      <c r="M2540">
        <v>43.8</v>
      </c>
      <c r="N2540">
        <v>36.299999999999997</v>
      </c>
      <c r="P2540">
        <v>300</v>
      </c>
      <c r="Q2540">
        <v>81</v>
      </c>
      <c r="R2540">
        <v>2006</v>
      </c>
      <c r="U2540">
        <v>2006</v>
      </c>
      <c r="V2540">
        <v>6</v>
      </c>
      <c r="W2540">
        <v>5</v>
      </c>
      <c r="Z2540" t="s">
        <v>2636</v>
      </c>
      <c r="AA2540" t="s">
        <v>5407</v>
      </c>
      <c r="AC2540">
        <v>5</v>
      </c>
      <c r="AD2540">
        <v>1204162</v>
      </c>
      <c r="AE2540">
        <v>2019</v>
      </c>
    </row>
    <row r="2541" spans="1:31">
      <c r="A2541" t="s">
        <v>6729</v>
      </c>
      <c r="B2541">
        <v>74944</v>
      </c>
      <c r="C2541" t="s">
        <v>5417</v>
      </c>
      <c r="D2541">
        <v>0</v>
      </c>
      <c r="E2541">
        <v>944638</v>
      </c>
      <c r="F2541" t="s">
        <v>2288</v>
      </c>
      <c r="G2541">
        <v>329</v>
      </c>
      <c r="H2541">
        <v>191</v>
      </c>
      <c r="I2541">
        <v>886</v>
      </c>
      <c r="J2541">
        <v>140.30000000000001</v>
      </c>
      <c r="K2541">
        <v>149.80000000000001</v>
      </c>
      <c r="L2541">
        <v>42.1</v>
      </c>
      <c r="M2541">
        <v>42.1</v>
      </c>
      <c r="N2541">
        <v>42</v>
      </c>
      <c r="P2541">
        <v>149</v>
      </c>
      <c r="Q2541">
        <v>61</v>
      </c>
      <c r="R2541">
        <v>1989</v>
      </c>
      <c r="U2541">
        <v>1989</v>
      </c>
      <c r="V2541">
        <v>4</v>
      </c>
      <c r="W2541">
        <v>3.5</v>
      </c>
      <c r="Z2541" t="s">
        <v>2636</v>
      </c>
      <c r="AA2541" t="s">
        <v>5418</v>
      </c>
      <c r="AB2541" t="s">
        <v>5419</v>
      </c>
      <c r="AC2541">
        <v>5</v>
      </c>
      <c r="AD2541">
        <v>1204162</v>
      </c>
      <c r="AE2541">
        <v>2019</v>
      </c>
    </row>
    <row r="2542" spans="1:31">
      <c r="A2542" t="s">
        <v>6729</v>
      </c>
      <c r="B2542">
        <v>14737</v>
      </c>
      <c r="C2542" t="s">
        <v>5420</v>
      </c>
      <c r="D2542">
        <v>0</v>
      </c>
      <c r="E2542">
        <v>1051627</v>
      </c>
      <c r="F2542" t="s">
        <v>2288</v>
      </c>
      <c r="G2542">
        <v>329</v>
      </c>
      <c r="H2542">
        <v>295</v>
      </c>
      <c r="I2542">
        <v>950</v>
      </c>
      <c r="J2542">
        <v>167.7</v>
      </c>
      <c r="K2542">
        <v>180</v>
      </c>
      <c r="L2542">
        <v>44</v>
      </c>
      <c r="M2542">
        <v>44</v>
      </c>
      <c r="N2542">
        <v>36.299999999999997</v>
      </c>
      <c r="P2542">
        <v>300</v>
      </c>
      <c r="Q2542">
        <v>81</v>
      </c>
      <c r="R2542">
        <v>1998</v>
      </c>
      <c r="U2542">
        <v>1998</v>
      </c>
      <c r="V2542">
        <v>6</v>
      </c>
      <c r="W2542">
        <v>5.5</v>
      </c>
      <c r="Z2542" t="s">
        <v>2636</v>
      </c>
      <c r="AA2542" t="s">
        <v>5411</v>
      </c>
      <c r="AC2542">
        <v>5</v>
      </c>
      <c r="AD2542">
        <v>1204162</v>
      </c>
      <c r="AE2542">
        <v>2019</v>
      </c>
    </row>
    <row r="2543" spans="1:31">
      <c r="A2543" t="s">
        <v>6729</v>
      </c>
      <c r="B2543">
        <v>74950</v>
      </c>
      <c r="C2543" t="s">
        <v>3824</v>
      </c>
      <c r="D2543">
        <v>0</v>
      </c>
      <c r="E2543">
        <v>964046</v>
      </c>
      <c r="F2543" t="s">
        <v>2288</v>
      </c>
      <c r="G2543">
        <v>329</v>
      </c>
      <c r="H2543">
        <v>187</v>
      </c>
      <c r="I2543">
        <v>1200</v>
      </c>
      <c r="J2543">
        <v>140.1</v>
      </c>
      <c r="K2543">
        <v>149.80000000000001</v>
      </c>
      <c r="L2543">
        <v>34</v>
      </c>
      <c r="M2543">
        <v>34</v>
      </c>
      <c r="N2543">
        <v>42</v>
      </c>
      <c r="P2543">
        <v>149</v>
      </c>
      <c r="Q2543">
        <v>61</v>
      </c>
      <c r="R2543">
        <v>1990</v>
      </c>
      <c r="U2543">
        <v>1990</v>
      </c>
      <c r="V2543">
        <v>4</v>
      </c>
      <c r="W2543">
        <v>3.5</v>
      </c>
      <c r="Z2543" t="s">
        <v>2636</v>
      </c>
      <c r="AA2543" t="s">
        <v>5407</v>
      </c>
      <c r="AC2543">
        <v>5</v>
      </c>
      <c r="AD2543">
        <v>1204162</v>
      </c>
      <c r="AE2543">
        <v>2019</v>
      </c>
    </row>
    <row r="2544" spans="1:31">
      <c r="A2544" t="s">
        <v>6729</v>
      </c>
      <c r="B2544">
        <v>3794</v>
      </c>
      <c r="C2544" t="s">
        <v>5421</v>
      </c>
      <c r="D2544">
        <v>0</v>
      </c>
      <c r="E2544">
        <v>996146</v>
      </c>
      <c r="F2544" t="s">
        <v>2288</v>
      </c>
      <c r="G2544">
        <v>329</v>
      </c>
      <c r="H2544">
        <v>187</v>
      </c>
      <c r="I2544">
        <v>1200</v>
      </c>
      <c r="J2544">
        <v>143.6</v>
      </c>
      <c r="K2544">
        <v>150</v>
      </c>
      <c r="L2544">
        <v>34</v>
      </c>
      <c r="M2544">
        <v>34</v>
      </c>
      <c r="N2544">
        <v>42</v>
      </c>
      <c r="P2544">
        <v>149</v>
      </c>
      <c r="Q2544">
        <v>61</v>
      </c>
      <c r="R2544">
        <v>1994</v>
      </c>
      <c r="U2544">
        <v>1994</v>
      </c>
      <c r="V2544">
        <v>4</v>
      </c>
      <c r="W2544">
        <v>3</v>
      </c>
      <c r="Z2544" t="s">
        <v>2636</v>
      </c>
      <c r="AA2544" t="s">
        <v>5407</v>
      </c>
      <c r="AC2544">
        <v>5</v>
      </c>
      <c r="AD2544">
        <v>1204162</v>
      </c>
      <c r="AE2544">
        <v>2019</v>
      </c>
    </row>
    <row r="2545" spans="1:31">
      <c r="A2545" t="s">
        <v>6729</v>
      </c>
      <c r="B2545">
        <v>76963</v>
      </c>
      <c r="C2545" t="s">
        <v>5422</v>
      </c>
      <c r="D2545">
        <v>589</v>
      </c>
      <c r="E2545">
        <v>1237503</v>
      </c>
      <c r="F2545" t="s">
        <v>2288</v>
      </c>
      <c r="G2545">
        <v>329</v>
      </c>
      <c r="H2545">
        <v>589</v>
      </c>
      <c r="I2545">
        <v>2280</v>
      </c>
      <c r="J2545">
        <v>205</v>
      </c>
      <c r="K2545">
        <v>220</v>
      </c>
      <c r="L2545">
        <v>50</v>
      </c>
      <c r="M2545">
        <v>50</v>
      </c>
      <c r="N2545">
        <v>65</v>
      </c>
      <c r="P2545">
        <v>300</v>
      </c>
      <c r="Q2545">
        <v>867</v>
      </c>
      <c r="R2545">
        <v>2012</v>
      </c>
      <c r="U2545">
        <v>2012</v>
      </c>
      <c r="V2545">
        <v>7.5</v>
      </c>
      <c r="W2545">
        <v>6.5</v>
      </c>
      <c r="Z2545" t="s">
        <v>2636</v>
      </c>
      <c r="AA2545" t="s">
        <v>5404</v>
      </c>
      <c r="AB2545" t="s">
        <v>2329</v>
      </c>
      <c r="AC2545">
        <v>5</v>
      </c>
      <c r="AD2545">
        <v>1204162</v>
      </c>
      <c r="AE2545">
        <v>2019</v>
      </c>
    </row>
    <row r="2546" spans="1:31">
      <c r="A2546" t="s">
        <v>6729</v>
      </c>
      <c r="B2546">
        <v>91592</v>
      </c>
      <c r="C2546" t="s">
        <v>5423</v>
      </c>
      <c r="D2546">
        <v>0</v>
      </c>
      <c r="E2546">
        <v>299744</v>
      </c>
      <c r="F2546" t="s">
        <v>2288</v>
      </c>
      <c r="G2546">
        <v>329</v>
      </c>
      <c r="H2546">
        <v>469</v>
      </c>
      <c r="I2546">
        <v>1610</v>
      </c>
      <c r="J2546">
        <v>207.8</v>
      </c>
      <c r="K2546">
        <v>220.5</v>
      </c>
      <c r="L2546">
        <v>38</v>
      </c>
      <c r="M2546">
        <v>38</v>
      </c>
      <c r="N2546">
        <v>42</v>
      </c>
      <c r="P2546">
        <v>300</v>
      </c>
      <c r="Q2546">
        <v>88</v>
      </c>
      <c r="R2546">
        <v>1965</v>
      </c>
      <c r="U2546">
        <v>1965</v>
      </c>
      <c r="V2546">
        <v>6</v>
      </c>
      <c r="W2546">
        <v>6</v>
      </c>
      <c r="Z2546" t="s">
        <v>2636</v>
      </c>
      <c r="AA2546" t="s">
        <v>3824</v>
      </c>
      <c r="AC2546">
        <v>5</v>
      </c>
      <c r="AD2546">
        <v>1204162</v>
      </c>
      <c r="AE2546">
        <v>2019</v>
      </c>
    </row>
    <row r="2547" spans="1:31">
      <c r="A2547" t="s">
        <v>6729</v>
      </c>
      <c r="B2547">
        <v>8853</v>
      </c>
      <c r="C2547" t="s">
        <v>5411</v>
      </c>
      <c r="D2547">
        <v>0</v>
      </c>
      <c r="E2547">
        <v>1043680</v>
      </c>
      <c r="F2547" t="s">
        <v>2288</v>
      </c>
      <c r="G2547">
        <v>329</v>
      </c>
      <c r="H2547">
        <v>289</v>
      </c>
      <c r="I2547">
        <v>950</v>
      </c>
      <c r="J2547">
        <v>167.7</v>
      </c>
      <c r="K2547">
        <v>180</v>
      </c>
      <c r="L2547">
        <v>44</v>
      </c>
      <c r="M2547">
        <v>44</v>
      </c>
      <c r="N2547">
        <v>36.299999999999997</v>
      </c>
      <c r="P2547">
        <v>300</v>
      </c>
      <c r="Q2547">
        <v>81</v>
      </c>
      <c r="R2547">
        <v>1996</v>
      </c>
      <c r="U2547">
        <v>1996</v>
      </c>
      <c r="V2547">
        <v>6</v>
      </c>
      <c r="W2547">
        <v>5.5999999046325604</v>
      </c>
      <c r="Z2547" t="s">
        <v>2636</v>
      </c>
      <c r="AA2547" t="s">
        <v>5402</v>
      </c>
      <c r="AB2547" t="s">
        <v>2371</v>
      </c>
      <c r="AC2547">
        <v>5</v>
      </c>
      <c r="AD2547">
        <v>1204162</v>
      </c>
      <c r="AE2547">
        <v>2019</v>
      </c>
    </row>
    <row r="2548" spans="1:31">
      <c r="A2548" t="s">
        <v>6729</v>
      </c>
      <c r="B2548">
        <v>76726</v>
      </c>
      <c r="C2548" t="s">
        <v>5424</v>
      </c>
      <c r="D2548">
        <v>589</v>
      </c>
      <c r="E2548">
        <v>1234389</v>
      </c>
      <c r="F2548" t="s">
        <v>2288</v>
      </c>
      <c r="G2548">
        <v>329</v>
      </c>
      <c r="H2548">
        <v>589</v>
      </c>
      <c r="I2548">
        <v>2280</v>
      </c>
      <c r="J2548">
        <v>205</v>
      </c>
      <c r="K2548">
        <v>220</v>
      </c>
      <c r="L2548">
        <v>50</v>
      </c>
      <c r="M2548">
        <v>50</v>
      </c>
      <c r="N2548">
        <v>65</v>
      </c>
      <c r="P2548">
        <v>300</v>
      </c>
      <c r="Q2548">
        <v>867</v>
      </c>
      <c r="R2548">
        <v>2011</v>
      </c>
      <c r="U2548">
        <v>2011</v>
      </c>
      <c r="V2548">
        <v>7.5</v>
      </c>
      <c r="W2548">
        <v>6.5</v>
      </c>
      <c r="Z2548" t="s">
        <v>2636</v>
      </c>
      <c r="AA2548" t="s">
        <v>5425</v>
      </c>
      <c r="AB2548" t="s">
        <v>5426</v>
      </c>
      <c r="AC2548">
        <v>5</v>
      </c>
      <c r="AD2548">
        <v>1204162</v>
      </c>
      <c r="AE2548">
        <v>2019</v>
      </c>
    </row>
    <row r="2549" spans="1:31">
      <c r="A2549" t="s">
        <v>6729</v>
      </c>
      <c r="B2549">
        <v>5351</v>
      </c>
      <c r="C2549" t="s">
        <v>5427</v>
      </c>
      <c r="D2549">
        <v>0</v>
      </c>
      <c r="E2549">
        <v>1025834</v>
      </c>
      <c r="F2549" t="s">
        <v>2288</v>
      </c>
      <c r="G2549">
        <v>329</v>
      </c>
      <c r="H2549">
        <v>193</v>
      </c>
      <c r="I2549">
        <v>886</v>
      </c>
      <c r="J2549">
        <v>143.6</v>
      </c>
      <c r="K2549">
        <v>149</v>
      </c>
      <c r="L2549">
        <v>34</v>
      </c>
      <c r="M2549">
        <v>34</v>
      </c>
      <c r="N2549">
        <v>35</v>
      </c>
      <c r="P2549">
        <v>149</v>
      </c>
      <c r="Q2549">
        <v>61</v>
      </c>
      <c r="R2549">
        <v>1995</v>
      </c>
      <c r="U2549">
        <v>1995</v>
      </c>
      <c r="V2549">
        <v>4</v>
      </c>
      <c r="W2549">
        <v>3.5</v>
      </c>
      <c r="Z2549" t="s">
        <v>2636</v>
      </c>
      <c r="AA2549" t="s">
        <v>5407</v>
      </c>
      <c r="AC2549">
        <v>5</v>
      </c>
      <c r="AD2549">
        <v>1204162</v>
      </c>
      <c r="AE2549">
        <v>2019</v>
      </c>
    </row>
    <row r="2550" spans="1:31">
      <c r="A2550" t="s">
        <v>6729</v>
      </c>
      <c r="B2550">
        <v>47634</v>
      </c>
      <c r="C2550" t="s">
        <v>5428</v>
      </c>
      <c r="D2550">
        <v>0</v>
      </c>
      <c r="E2550">
        <v>1133333</v>
      </c>
      <c r="F2550" t="s">
        <v>2288</v>
      </c>
      <c r="G2550">
        <v>329</v>
      </c>
      <c r="H2550">
        <v>286</v>
      </c>
      <c r="I2550">
        <v>950</v>
      </c>
      <c r="J2550">
        <v>167.7</v>
      </c>
      <c r="K2550">
        <v>180</v>
      </c>
      <c r="L2550">
        <v>44</v>
      </c>
      <c r="M2550">
        <v>44</v>
      </c>
      <c r="N2550">
        <v>36.299999999999997</v>
      </c>
      <c r="P2550">
        <v>300</v>
      </c>
      <c r="Q2550">
        <v>81</v>
      </c>
      <c r="R2550">
        <v>2003</v>
      </c>
      <c r="U2550">
        <v>2003</v>
      </c>
      <c r="V2550">
        <v>6</v>
      </c>
      <c r="W2550">
        <v>5</v>
      </c>
      <c r="Z2550" t="s">
        <v>2636</v>
      </c>
      <c r="AA2550" t="s">
        <v>5402</v>
      </c>
      <c r="AB2550" t="s">
        <v>2371</v>
      </c>
      <c r="AC2550">
        <v>5</v>
      </c>
      <c r="AD2550">
        <v>1204162</v>
      </c>
      <c r="AE2550">
        <v>2019</v>
      </c>
    </row>
    <row r="2551" spans="1:31">
      <c r="A2551" t="s">
        <v>6729</v>
      </c>
      <c r="B2551">
        <v>33542</v>
      </c>
      <c r="C2551" t="s">
        <v>5429</v>
      </c>
      <c r="D2551">
        <v>0</v>
      </c>
      <c r="E2551">
        <v>1024368</v>
      </c>
      <c r="F2551" t="s">
        <v>2288</v>
      </c>
      <c r="G2551">
        <v>329</v>
      </c>
      <c r="H2551">
        <v>10</v>
      </c>
      <c r="I2551">
        <v>60</v>
      </c>
      <c r="J2551">
        <v>46.2</v>
      </c>
      <c r="K2551">
        <v>46.2</v>
      </c>
      <c r="L2551">
        <v>16.2</v>
      </c>
      <c r="M2551">
        <v>16.2</v>
      </c>
      <c r="N2551">
        <v>12.5</v>
      </c>
      <c r="P2551">
        <v>6</v>
      </c>
      <c r="Q2551">
        <v>2</v>
      </c>
      <c r="R2551">
        <v>1975</v>
      </c>
      <c r="U2551">
        <v>1975</v>
      </c>
      <c r="V2551">
        <v>4</v>
      </c>
      <c r="W2551">
        <v>3.5</v>
      </c>
      <c r="Z2551" t="s">
        <v>2636</v>
      </c>
      <c r="AA2551" t="s">
        <v>5430</v>
      </c>
      <c r="AC2551">
        <v>5</v>
      </c>
      <c r="AD2551">
        <v>1202284</v>
      </c>
      <c r="AE2551">
        <v>2019</v>
      </c>
    </row>
    <row r="2552" spans="1:31">
      <c r="A2552" t="s">
        <v>6729</v>
      </c>
      <c r="B2552">
        <v>33543</v>
      </c>
      <c r="C2552" t="s">
        <v>5431</v>
      </c>
      <c r="D2552">
        <v>0</v>
      </c>
      <c r="E2552">
        <v>1024367</v>
      </c>
      <c r="F2552" t="s">
        <v>2288</v>
      </c>
      <c r="G2552">
        <v>329</v>
      </c>
      <c r="H2552">
        <v>10</v>
      </c>
      <c r="I2552">
        <v>60</v>
      </c>
      <c r="J2552">
        <v>46.2</v>
      </c>
      <c r="K2552">
        <v>46.2</v>
      </c>
      <c r="L2552">
        <v>16.2</v>
      </c>
      <c r="M2552">
        <v>16.2</v>
      </c>
      <c r="N2552">
        <v>12.5</v>
      </c>
      <c r="P2552">
        <v>6</v>
      </c>
      <c r="Q2552">
        <v>2</v>
      </c>
      <c r="R2552">
        <v>1976</v>
      </c>
      <c r="U2552">
        <v>1976</v>
      </c>
      <c r="V2552">
        <v>4</v>
      </c>
      <c r="W2552">
        <v>3.5</v>
      </c>
      <c r="Z2552" t="s">
        <v>2636</v>
      </c>
      <c r="AA2552" t="s">
        <v>5430</v>
      </c>
      <c r="AC2552">
        <v>5</v>
      </c>
      <c r="AD2552">
        <v>1202284</v>
      </c>
      <c r="AE2552">
        <v>2019</v>
      </c>
    </row>
    <row r="2553" spans="1:31">
      <c r="A2553" t="s">
        <v>6729</v>
      </c>
      <c r="B2553">
        <v>34157</v>
      </c>
      <c r="C2553" t="s">
        <v>5432</v>
      </c>
      <c r="D2553">
        <v>0</v>
      </c>
      <c r="E2553">
        <v>1020265</v>
      </c>
      <c r="F2553" t="s">
        <v>2288</v>
      </c>
      <c r="G2553">
        <v>329</v>
      </c>
      <c r="H2553">
        <v>10</v>
      </c>
      <c r="I2553">
        <v>47</v>
      </c>
      <c r="J2553">
        <v>46.9</v>
      </c>
      <c r="K2553">
        <v>72.8</v>
      </c>
      <c r="L2553">
        <v>16</v>
      </c>
      <c r="M2553">
        <v>16</v>
      </c>
      <c r="N2553">
        <v>10.1</v>
      </c>
      <c r="P2553">
        <v>6</v>
      </c>
      <c r="Q2553">
        <v>2</v>
      </c>
      <c r="R2553">
        <v>1967</v>
      </c>
      <c r="U2553">
        <v>1967</v>
      </c>
      <c r="V2553">
        <v>18</v>
      </c>
      <c r="W2553">
        <v>12</v>
      </c>
      <c r="X2553" t="s">
        <v>5433</v>
      </c>
      <c r="Y2553" t="s">
        <v>5434</v>
      </c>
      <c r="Z2553" t="s">
        <v>2636</v>
      </c>
      <c r="AA2553" t="s">
        <v>5435</v>
      </c>
      <c r="AC2553">
        <v>5</v>
      </c>
      <c r="AD2553">
        <v>1202358</v>
      </c>
      <c r="AE2553">
        <v>2019</v>
      </c>
    </row>
    <row r="2554" spans="1:31">
      <c r="A2554" t="s">
        <v>6729</v>
      </c>
      <c r="B2554">
        <v>33544</v>
      </c>
      <c r="C2554" t="s">
        <v>2630</v>
      </c>
      <c r="D2554">
        <v>0</v>
      </c>
      <c r="E2554">
        <v>656775</v>
      </c>
      <c r="F2554" t="s">
        <v>2288</v>
      </c>
      <c r="G2554">
        <v>329</v>
      </c>
      <c r="H2554">
        <v>30</v>
      </c>
      <c r="I2554">
        <v>150</v>
      </c>
      <c r="J2554">
        <v>41.5</v>
      </c>
      <c r="K2554">
        <v>41.5</v>
      </c>
      <c r="L2554">
        <v>15.1</v>
      </c>
      <c r="M2554">
        <v>15.1</v>
      </c>
      <c r="N2554">
        <v>11.5</v>
      </c>
      <c r="P2554">
        <v>49</v>
      </c>
      <c r="R2554">
        <v>1967</v>
      </c>
      <c r="U2554">
        <v>1967</v>
      </c>
      <c r="V2554">
        <v>3</v>
      </c>
      <c r="W2554">
        <v>2.5999999046325599</v>
      </c>
      <c r="Z2554" t="s">
        <v>2792</v>
      </c>
      <c r="AA2554" t="s">
        <v>5436</v>
      </c>
      <c r="AC2554">
        <v>3</v>
      </c>
      <c r="AD2554">
        <v>2399312</v>
      </c>
      <c r="AE2554">
        <v>2019</v>
      </c>
    </row>
    <row r="2555" spans="1:31">
      <c r="A2555" t="s">
        <v>6729</v>
      </c>
      <c r="B2555">
        <v>42998</v>
      </c>
      <c r="C2555" t="s">
        <v>3781</v>
      </c>
      <c r="D2555">
        <v>0</v>
      </c>
      <c r="E2555">
        <v>561092</v>
      </c>
      <c r="F2555" t="s">
        <v>2288</v>
      </c>
      <c r="G2555">
        <v>329</v>
      </c>
      <c r="H2555">
        <v>82</v>
      </c>
      <c r="I2555">
        <v>170</v>
      </c>
      <c r="J2555">
        <v>84.7</v>
      </c>
      <c r="K2555">
        <v>88</v>
      </c>
      <c r="L2555">
        <v>29.9</v>
      </c>
      <c r="M2555">
        <v>30</v>
      </c>
      <c r="N2555">
        <v>28</v>
      </c>
      <c r="P2555">
        <v>135</v>
      </c>
      <c r="R2555">
        <v>1974</v>
      </c>
      <c r="U2555">
        <v>1974</v>
      </c>
      <c r="V2555">
        <v>5.5999999046325604</v>
      </c>
      <c r="W2555">
        <v>5</v>
      </c>
      <c r="Z2555" t="s">
        <v>2402</v>
      </c>
      <c r="AA2555" t="s">
        <v>5437</v>
      </c>
      <c r="AB2555" t="s">
        <v>2329</v>
      </c>
      <c r="AC2555">
        <v>5</v>
      </c>
      <c r="AD2555">
        <v>300105</v>
      </c>
      <c r="AE2555">
        <v>2019</v>
      </c>
    </row>
    <row r="2556" spans="1:31">
      <c r="A2556" t="s">
        <v>6729</v>
      </c>
      <c r="B2556">
        <v>42999</v>
      </c>
      <c r="C2556" t="s">
        <v>2630</v>
      </c>
      <c r="D2556">
        <v>0</v>
      </c>
      <c r="E2556">
        <v>517964</v>
      </c>
      <c r="F2556" t="s">
        <v>2288</v>
      </c>
      <c r="G2556">
        <v>329</v>
      </c>
      <c r="H2556">
        <v>61</v>
      </c>
      <c r="I2556">
        <v>170</v>
      </c>
      <c r="J2556">
        <v>81.2</v>
      </c>
      <c r="K2556">
        <v>87.3</v>
      </c>
      <c r="L2556">
        <v>29.6</v>
      </c>
      <c r="M2556">
        <v>30</v>
      </c>
      <c r="N2556">
        <v>28</v>
      </c>
      <c r="P2556">
        <v>150</v>
      </c>
      <c r="R2556">
        <v>1969</v>
      </c>
      <c r="U2556">
        <v>1969</v>
      </c>
      <c r="V2556">
        <v>5.5999999046325604</v>
      </c>
      <c r="W2556">
        <v>5</v>
      </c>
      <c r="Z2556" t="s">
        <v>2402</v>
      </c>
      <c r="AA2556" t="s">
        <v>5437</v>
      </c>
      <c r="AB2556" t="s">
        <v>2329</v>
      </c>
      <c r="AC2556">
        <v>5</v>
      </c>
      <c r="AD2556">
        <v>300105</v>
      </c>
      <c r="AE2556">
        <v>2019</v>
      </c>
    </row>
    <row r="2557" spans="1:31">
      <c r="A2557" t="s">
        <v>6729</v>
      </c>
      <c r="B2557">
        <v>49136</v>
      </c>
      <c r="C2557" t="s">
        <v>5438</v>
      </c>
      <c r="D2557">
        <v>0</v>
      </c>
      <c r="E2557">
        <v>1204400</v>
      </c>
      <c r="F2557" t="s">
        <v>2288</v>
      </c>
      <c r="G2557">
        <v>329</v>
      </c>
      <c r="H2557">
        <v>59</v>
      </c>
      <c r="I2557">
        <v>800</v>
      </c>
      <c r="J2557">
        <v>126.3</v>
      </c>
      <c r="K2557">
        <v>130</v>
      </c>
      <c r="L2557">
        <v>43.8</v>
      </c>
      <c r="M2557">
        <v>44</v>
      </c>
      <c r="N2557">
        <v>28</v>
      </c>
      <c r="Q2557">
        <v>150</v>
      </c>
      <c r="R2557">
        <v>2007</v>
      </c>
      <c r="U2557">
        <v>2007</v>
      </c>
      <c r="V2557">
        <v>6.5999999046325604</v>
      </c>
      <c r="W2557">
        <v>6.5999999046325604</v>
      </c>
      <c r="Z2557" t="s">
        <v>2402</v>
      </c>
      <c r="AA2557" t="s">
        <v>5437</v>
      </c>
      <c r="AB2557" t="s">
        <v>2329</v>
      </c>
      <c r="AC2557">
        <v>5</v>
      </c>
      <c r="AD2557">
        <v>300105</v>
      </c>
      <c r="AE2557">
        <v>2019</v>
      </c>
    </row>
    <row r="2558" spans="1:31">
      <c r="A2558" t="s">
        <v>6729</v>
      </c>
      <c r="B2558">
        <v>47334</v>
      </c>
      <c r="C2558" t="s">
        <v>5439</v>
      </c>
      <c r="D2558">
        <v>0</v>
      </c>
      <c r="E2558">
        <v>1130470</v>
      </c>
      <c r="F2558" t="s">
        <v>2288</v>
      </c>
      <c r="G2558">
        <v>329</v>
      </c>
      <c r="H2558">
        <v>59</v>
      </c>
      <c r="I2558">
        <v>800</v>
      </c>
      <c r="J2558">
        <v>126.3</v>
      </c>
      <c r="K2558">
        <v>130</v>
      </c>
      <c r="L2558">
        <v>43.8</v>
      </c>
      <c r="M2558">
        <v>44</v>
      </c>
      <c r="N2558">
        <v>28</v>
      </c>
      <c r="P2558">
        <v>150</v>
      </c>
      <c r="R2558">
        <v>2002</v>
      </c>
      <c r="U2558">
        <v>2002</v>
      </c>
      <c r="V2558">
        <v>6.5999999046325604</v>
      </c>
      <c r="W2558">
        <v>6</v>
      </c>
      <c r="Z2558" t="s">
        <v>2402</v>
      </c>
      <c r="AA2558" t="s">
        <v>5437</v>
      </c>
      <c r="AB2558" t="s">
        <v>2329</v>
      </c>
      <c r="AC2558">
        <v>5</v>
      </c>
      <c r="AD2558">
        <v>300105</v>
      </c>
      <c r="AE2558">
        <v>2019</v>
      </c>
    </row>
    <row r="2559" spans="1:31">
      <c r="A2559" t="s">
        <v>6729</v>
      </c>
      <c r="B2559">
        <v>48544</v>
      </c>
      <c r="C2559" t="s">
        <v>5440</v>
      </c>
      <c r="D2559">
        <v>0</v>
      </c>
      <c r="E2559">
        <v>1166351</v>
      </c>
      <c r="F2559" t="s">
        <v>2288</v>
      </c>
      <c r="G2559">
        <v>329</v>
      </c>
      <c r="H2559">
        <v>59</v>
      </c>
      <c r="I2559">
        <v>800</v>
      </c>
      <c r="J2559">
        <v>126.3</v>
      </c>
      <c r="K2559">
        <v>130</v>
      </c>
      <c r="L2559">
        <v>43.8</v>
      </c>
      <c r="M2559">
        <v>44</v>
      </c>
      <c r="N2559">
        <v>28</v>
      </c>
      <c r="P2559">
        <v>150</v>
      </c>
      <c r="Q2559">
        <v>94</v>
      </c>
      <c r="R2559">
        <v>2005</v>
      </c>
      <c r="U2559">
        <v>2005</v>
      </c>
      <c r="V2559">
        <v>6.5999999046325604</v>
      </c>
      <c r="W2559">
        <v>6.5999999046325604</v>
      </c>
      <c r="Z2559" t="s">
        <v>2402</v>
      </c>
      <c r="AA2559" t="s">
        <v>5437</v>
      </c>
      <c r="AB2559" t="s">
        <v>2329</v>
      </c>
      <c r="AC2559">
        <v>5</v>
      </c>
      <c r="AD2559">
        <v>300105</v>
      </c>
      <c r="AE2559">
        <v>2019</v>
      </c>
    </row>
    <row r="2560" spans="1:31">
      <c r="A2560" t="s">
        <v>6729</v>
      </c>
      <c r="B2560">
        <v>81262</v>
      </c>
      <c r="C2560" t="s">
        <v>3120</v>
      </c>
      <c r="D2560">
        <v>0</v>
      </c>
      <c r="E2560">
        <v>958577</v>
      </c>
      <c r="F2560" t="s">
        <v>2334</v>
      </c>
      <c r="G2560">
        <v>359</v>
      </c>
      <c r="H2560">
        <v>27</v>
      </c>
      <c r="J2560">
        <v>61</v>
      </c>
      <c r="K2560">
        <v>61</v>
      </c>
      <c r="L2560">
        <v>17</v>
      </c>
      <c r="M2560">
        <v>17</v>
      </c>
      <c r="Q2560">
        <v>34</v>
      </c>
      <c r="R2560">
        <v>1990</v>
      </c>
      <c r="U2560">
        <v>1990</v>
      </c>
      <c r="V2560">
        <v>10</v>
      </c>
      <c r="W2560">
        <v>2</v>
      </c>
      <c r="Z2560" t="s">
        <v>5086</v>
      </c>
      <c r="AA2560" t="s">
        <v>5441</v>
      </c>
      <c r="AC2560">
        <v>5</v>
      </c>
      <c r="AD2560">
        <v>3600099</v>
      </c>
      <c r="AE2560">
        <v>2019</v>
      </c>
    </row>
    <row r="2561" spans="1:31">
      <c r="A2561" t="s">
        <v>6729</v>
      </c>
      <c r="B2561">
        <v>42638</v>
      </c>
      <c r="C2561" t="s">
        <v>5442</v>
      </c>
      <c r="D2561">
        <v>0</v>
      </c>
      <c r="E2561">
        <v>513317</v>
      </c>
      <c r="F2561" t="s">
        <v>2343</v>
      </c>
      <c r="G2561">
        <v>422</v>
      </c>
      <c r="H2561">
        <v>15</v>
      </c>
      <c r="I2561">
        <v>360</v>
      </c>
      <c r="J2561">
        <v>40.700000000000003</v>
      </c>
      <c r="K2561">
        <v>40.700000000000003</v>
      </c>
      <c r="L2561">
        <v>13.8</v>
      </c>
      <c r="M2561">
        <v>13.8</v>
      </c>
      <c r="N2561">
        <v>18</v>
      </c>
      <c r="P2561">
        <v>12</v>
      </c>
      <c r="Q2561">
        <v>3</v>
      </c>
      <c r="R2561">
        <v>1968</v>
      </c>
      <c r="U2561">
        <v>1968</v>
      </c>
      <c r="V2561">
        <v>2.7999999523162802</v>
      </c>
      <c r="W2561">
        <v>2</v>
      </c>
      <c r="Z2561" t="s">
        <v>2465</v>
      </c>
      <c r="AA2561" t="s">
        <v>2843</v>
      </c>
      <c r="AC2561">
        <v>5</v>
      </c>
      <c r="AD2561">
        <v>908401</v>
      </c>
      <c r="AE2561">
        <v>2019</v>
      </c>
    </row>
    <row r="2562" spans="1:31">
      <c r="A2562" t="s">
        <v>6729</v>
      </c>
      <c r="B2562">
        <v>67587</v>
      </c>
      <c r="C2562" t="s">
        <v>4898</v>
      </c>
      <c r="D2562">
        <v>0</v>
      </c>
      <c r="E2562">
        <v>676257</v>
      </c>
      <c r="F2562" t="s">
        <v>2288</v>
      </c>
      <c r="G2562">
        <v>329</v>
      </c>
      <c r="H2562">
        <v>1463</v>
      </c>
      <c r="I2562">
        <v>4000</v>
      </c>
      <c r="J2562">
        <v>284</v>
      </c>
      <c r="K2562">
        <v>320</v>
      </c>
      <c r="L2562">
        <v>67.599999999999994</v>
      </c>
      <c r="M2562">
        <v>67.599999999999994</v>
      </c>
      <c r="N2562">
        <v>89</v>
      </c>
      <c r="P2562">
        <v>895</v>
      </c>
      <c r="Q2562">
        <v>1507</v>
      </c>
      <c r="R2562">
        <v>1985</v>
      </c>
      <c r="S2562" t="s">
        <v>2344</v>
      </c>
      <c r="T2562">
        <v>1998</v>
      </c>
      <c r="U2562">
        <v>1998</v>
      </c>
      <c r="V2562">
        <v>8.1999998092651296</v>
      </c>
      <c r="W2562">
        <v>7.8000001907348597</v>
      </c>
      <c r="Z2562" t="s">
        <v>2838</v>
      </c>
      <c r="AA2562" t="s">
        <v>4898</v>
      </c>
      <c r="AC2562">
        <v>5</v>
      </c>
      <c r="AD2562">
        <v>707456</v>
      </c>
      <c r="AE2562">
        <v>2019</v>
      </c>
    </row>
    <row r="2563" spans="1:31">
      <c r="A2563" t="s">
        <v>6729</v>
      </c>
      <c r="B2563">
        <v>36420</v>
      </c>
      <c r="C2563" t="s">
        <v>5443</v>
      </c>
      <c r="D2563">
        <v>0</v>
      </c>
      <c r="E2563">
        <v>228398</v>
      </c>
      <c r="F2563" t="s">
        <v>3736</v>
      </c>
      <c r="G2563">
        <v>335</v>
      </c>
      <c r="H2563">
        <v>47</v>
      </c>
      <c r="I2563">
        <v>270</v>
      </c>
      <c r="J2563">
        <v>70.3</v>
      </c>
      <c r="K2563">
        <v>78</v>
      </c>
      <c r="L2563">
        <v>18.600000000000001</v>
      </c>
      <c r="M2563">
        <v>18.600000000000001</v>
      </c>
      <c r="N2563">
        <v>50</v>
      </c>
      <c r="Q2563">
        <v>50</v>
      </c>
      <c r="R2563">
        <v>1929</v>
      </c>
      <c r="U2563">
        <v>1929</v>
      </c>
      <c r="V2563">
        <v>8.3999996185302699</v>
      </c>
      <c r="W2563">
        <v>8.3999996185302699</v>
      </c>
      <c r="X2563" t="s">
        <v>4592</v>
      </c>
      <c r="Z2563" t="s">
        <v>2545</v>
      </c>
      <c r="AA2563" t="s">
        <v>2581</v>
      </c>
      <c r="AC2563">
        <v>5</v>
      </c>
      <c r="AD2563">
        <v>3601994</v>
      </c>
      <c r="AE2563">
        <v>2019</v>
      </c>
    </row>
    <row r="2564" spans="1:31">
      <c r="A2564" t="s">
        <v>6729</v>
      </c>
      <c r="B2564">
        <v>13707</v>
      </c>
      <c r="C2564" t="s">
        <v>5444</v>
      </c>
      <c r="D2564">
        <v>0</v>
      </c>
      <c r="E2564">
        <v>654206</v>
      </c>
      <c r="F2564" t="s">
        <v>2292</v>
      </c>
      <c r="G2564">
        <v>422</v>
      </c>
      <c r="H2564">
        <v>51</v>
      </c>
      <c r="I2564">
        <v>370</v>
      </c>
      <c r="J2564">
        <v>65.7</v>
      </c>
      <c r="K2564">
        <v>75</v>
      </c>
      <c r="L2564">
        <v>20</v>
      </c>
      <c r="M2564">
        <v>20</v>
      </c>
      <c r="N2564">
        <v>20</v>
      </c>
      <c r="P2564">
        <v>35</v>
      </c>
      <c r="Q2564">
        <v>35</v>
      </c>
      <c r="R2564">
        <v>1968</v>
      </c>
      <c r="U2564">
        <v>1968</v>
      </c>
      <c r="V2564">
        <v>6</v>
      </c>
      <c r="W2564">
        <v>2</v>
      </c>
      <c r="Z2564" t="s">
        <v>2509</v>
      </c>
      <c r="AA2564" t="s">
        <v>5445</v>
      </c>
      <c r="AC2564">
        <v>5</v>
      </c>
      <c r="AD2564">
        <v>3809178</v>
      </c>
      <c r="AE2564">
        <v>2019</v>
      </c>
    </row>
    <row r="2565" spans="1:31">
      <c r="A2565" t="s">
        <v>6729</v>
      </c>
      <c r="B2565">
        <v>73058</v>
      </c>
      <c r="C2565" t="s">
        <v>5446</v>
      </c>
      <c r="D2565">
        <v>0</v>
      </c>
      <c r="E2565">
        <v>592882</v>
      </c>
      <c r="F2565" t="s">
        <v>2343</v>
      </c>
      <c r="G2565">
        <v>422</v>
      </c>
      <c r="H2565">
        <v>21</v>
      </c>
      <c r="I2565">
        <v>620</v>
      </c>
      <c r="J2565">
        <v>42</v>
      </c>
      <c r="K2565">
        <v>42</v>
      </c>
      <c r="L2565">
        <v>14.2</v>
      </c>
      <c r="M2565">
        <v>14.2</v>
      </c>
      <c r="N2565">
        <v>11</v>
      </c>
      <c r="P2565">
        <v>50</v>
      </c>
      <c r="Q2565">
        <v>5</v>
      </c>
      <c r="R2565">
        <v>1978</v>
      </c>
      <c r="U2565">
        <v>1978</v>
      </c>
      <c r="V2565">
        <v>4</v>
      </c>
      <c r="W2565">
        <v>3</v>
      </c>
      <c r="Z2565" t="s">
        <v>2303</v>
      </c>
      <c r="AA2565" t="s">
        <v>3971</v>
      </c>
      <c r="AC2565">
        <v>5</v>
      </c>
      <c r="AD2565">
        <v>3907838</v>
      </c>
      <c r="AE2565">
        <v>2019</v>
      </c>
    </row>
    <row r="2566" spans="1:31">
      <c r="A2566" t="s">
        <v>6729</v>
      </c>
      <c r="B2566">
        <v>33178</v>
      </c>
      <c r="C2566" t="s">
        <v>5447</v>
      </c>
      <c r="D2566">
        <v>0</v>
      </c>
      <c r="E2566">
        <v>511924</v>
      </c>
      <c r="F2566" t="s">
        <v>2343</v>
      </c>
      <c r="G2566">
        <v>422</v>
      </c>
      <c r="H2566">
        <v>39</v>
      </c>
      <c r="I2566">
        <v>1300</v>
      </c>
      <c r="J2566">
        <v>60.5</v>
      </c>
      <c r="K2566">
        <v>65</v>
      </c>
      <c r="L2566">
        <v>17</v>
      </c>
      <c r="M2566">
        <v>17</v>
      </c>
      <c r="N2566">
        <v>20</v>
      </c>
      <c r="P2566">
        <v>49</v>
      </c>
      <c r="R2566">
        <v>1967</v>
      </c>
      <c r="U2566">
        <v>1967</v>
      </c>
      <c r="V2566">
        <v>4</v>
      </c>
      <c r="W2566">
        <v>4</v>
      </c>
      <c r="X2566" t="s">
        <v>2853</v>
      </c>
      <c r="Z2566" t="s">
        <v>2303</v>
      </c>
      <c r="AA2566" t="s">
        <v>3286</v>
      </c>
      <c r="AC2566">
        <v>5</v>
      </c>
      <c r="AD2566">
        <v>3907838</v>
      </c>
      <c r="AE2566">
        <v>2019</v>
      </c>
    </row>
    <row r="2567" spans="1:31">
      <c r="A2567" t="s">
        <v>6729</v>
      </c>
      <c r="B2567">
        <v>94412</v>
      </c>
      <c r="C2567" t="s">
        <v>5448</v>
      </c>
      <c r="D2567">
        <v>120</v>
      </c>
      <c r="F2567" t="s">
        <v>4411</v>
      </c>
      <c r="G2567">
        <v>335</v>
      </c>
      <c r="H2567">
        <v>573</v>
      </c>
      <c r="J2567">
        <v>195</v>
      </c>
      <c r="K2567">
        <v>195</v>
      </c>
      <c r="L2567">
        <v>35</v>
      </c>
      <c r="M2567">
        <v>35</v>
      </c>
      <c r="N2567">
        <v>10</v>
      </c>
      <c r="P2567">
        <v>2</v>
      </c>
      <c r="Q2567">
        <v>573</v>
      </c>
      <c r="R2567">
        <v>2018</v>
      </c>
      <c r="U2567">
        <v>2018</v>
      </c>
      <c r="V2567">
        <v>8</v>
      </c>
      <c r="W2567">
        <v>2</v>
      </c>
      <c r="Z2567" t="s">
        <v>2912</v>
      </c>
      <c r="AA2567" t="s">
        <v>3230</v>
      </c>
      <c r="AC2567">
        <v>4</v>
      </c>
      <c r="AD2567">
        <v>1863952</v>
      </c>
      <c r="AE2567">
        <v>2019</v>
      </c>
    </row>
    <row r="2568" spans="1:31">
      <c r="A2568" t="s">
        <v>6729</v>
      </c>
      <c r="B2568">
        <v>94405</v>
      </c>
      <c r="C2568" t="s">
        <v>5448</v>
      </c>
      <c r="D2568">
        <v>121</v>
      </c>
      <c r="F2568" t="s">
        <v>4411</v>
      </c>
      <c r="G2568">
        <v>335</v>
      </c>
      <c r="H2568">
        <v>573</v>
      </c>
      <c r="J2568">
        <v>195</v>
      </c>
      <c r="K2568">
        <v>195</v>
      </c>
      <c r="L2568">
        <v>35</v>
      </c>
      <c r="M2568">
        <v>35</v>
      </c>
      <c r="N2568">
        <v>10</v>
      </c>
      <c r="P2568">
        <v>2</v>
      </c>
      <c r="Q2568">
        <v>573</v>
      </c>
      <c r="R2568">
        <v>2018</v>
      </c>
      <c r="U2568">
        <v>2018</v>
      </c>
      <c r="V2568">
        <v>8</v>
      </c>
      <c r="W2568">
        <v>2</v>
      </c>
      <c r="Z2568" t="s">
        <v>2912</v>
      </c>
      <c r="AA2568" t="s">
        <v>3230</v>
      </c>
      <c r="AC2568">
        <v>4</v>
      </c>
      <c r="AD2568">
        <v>1863952</v>
      </c>
      <c r="AE2568">
        <v>2019</v>
      </c>
    </row>
    <row r="2569" spans="1:31">
      <c r="A2569" t="s">
        <v>6729</v>
      </c>
      <c r="B2569">
        <v>15733</v>
      </c>
      <c r="C2569" t="s">
        <v>5449</v>
      </c>
      <c r="D2569">
        <v>0</v>
      </c>
      <c r="E2569">
        <v>1065395</v>
      </c>
      <c r="F2569" t="s">
        <v>2493</v>
      </c>
      <c r="G2569">
        <v>351</v>
      </c>
      <c r="H2569">
        <v>37</v>
      </c>
      <c r="I2569">
        <v>2100</v>
      </c>
      <c r="J2569">
        <v>64.7</v>
      </c>
      <c r="K2569">
        <v>64.7</v>
      </c>
      <c r="L2569">
        <v>18.2</v>
      </c>
      <c r="M2569">
        <v>18.2</v>
      </c>
      <c r="P2569">
        <v>147</v>
      </c>
      <c r="R2569">
        <v>1998</v>
      </c>
      <c r="U2569">
        <v>1998</v>
      </c>
      <c r="V2569">
        <v>4</v>
      </c>
      <c r="W2569">
        <v>3</v>
      </c>
      <c r="Z2569" t="s">
        <v>2402</v>
      </c>
      <c r="AA2569" t="s">
        <v>3292</v>
      </c>
      <c r="AC2569">
        <v>5</v>
      </c>
      <c r="AD2569">
        <v>308496</v>
      </c>
      <c r="AE2569">
        <v>2019</v>
      </c>
    </row>
    <row r="2570" spans="1:31">
      <c r="A2570" t="s">
        <v>6729</v>
      </c>
      <c r="B2570">
        <v>47511</v>
      </c>
      <c r="C2570" t="s">
        <v>5450</v>
      </c>
      <c r="D2570">
        <v>0</v>
      </c>
      <c r="E2570">
        <v>1139023</v>
      </c>
      <c r="F2570" t="s">
        <v>2709</v>
      </c>
      <c r="G2570">
        <v>351</v>
      </c>
      <c r="H2570">
        <v>64</v>
      </c>
      <c r="I2570">
        <v>4800</v>
      </c>
      <c r="J2570">
        <v>122.7</v>
      </c>
      <c r="K2570">
        <v>143</v>
      </c>
      <c r="L2570">
        <v>37.700000000000003</v>
      </c>
      <c r="M2570">
        <v>40.700000000000003</v>
      </c>
      <c r="N2570">
        <v>47.5</v>
      </c>
      <c r="P2570">
        <v>600</v>
      </c>
      <c r="R2570">
        <v>2003</v>
      </c>
      <c r="U2570">
        <v>2003</v>
      </c>
      <c r="V2570">
        <v>6</v>
      </c>
      <c r="W2570">
        <v>5.5</v>
      </c>
      <c r="Z2570" t="s">
        <v>2402</v>
      </c>
      <c r="AA2570" t="s">
        <v>3292</v>
      </c>
      <c r="AC2570">
        <v>5</v>
      </c>
      <c r="AD2570">
        <v>308693</v>
      </c>
      <c r="AE2570">
        <v>2019</v>
      </c>
    </row>
    <row r="2571" spans="1:31">
      <c r="A2571" t="s">
        <v>6729</v>
      </c>
      <c r="B2571">
        <v>28574</v>
      </c>
      <c r="C2571" t="s">
        <v>3886</v>
      </c>
      <c r="D2571">
        <v>0</v>
      </c>
      <c r="F2571" t="s">
        <v>2343</v>
      </c>
      <c r="G2571">
        <v>422</v>
      </c>
      <c r="H2571">
        <v>2</v>
      </c>
      <c r="I2571">
        <v>165</v>
      </c>
      <c r="J2571">
        <v>26</v>
      </c>
      <c r="K2571">
        <v>26</v>
      </c>
      <c r="L2571">
        <v>9</v>
      </c>
      <c r="M2571">
        <v>9</v>
      </c>
      <c r="N2571">
        <v>60</v>
      </c>
      <c r="P2571">
        <v>2</v>
      </c>
      <c r="Q2571">
        <v>1</v>
      </c>
      <c r="R2571">
        <v>1983</v>
      </c>
      <c r="U2571">
        <v>1983</v>
      </c>
      <c r="V2571">
        <v>3</v>
      </c>
      <c r="W2571">
        <v>2.5</v>
      </c>
      <c r="Z2571" t="s">
        <v>2293</v>
      </c>
      <c r="AA2571" t="s">
        <v>3790</v>
      </c>
      <c r="AC2571">
        <v>4</v>
      </c>
      <c r="AD2571">
        <v>3265982</v>
      </c>
      <c r="AE2571">
        <v>2019</v>
      </c>
    </row>
    <row r="2572" spans="1:31">
      <c r="A2572" t="s">
        <v>6729</v>
      </c>
      <c r="B2572">
        <v>3336</v>
      </c>
      <c r="C2572" t="s">
        <v>5451</v>
      </c>
      <c r="D2572">
        <v>0</v>
      </c>
      <c r="E2572">
        <v>999734</v>
      </c>
      <c r="F2572" t="s">
        <v>2343</v>
      </c>
      <c r="G2572">
        <v>422</v>
      </c>
      <c r="H2572">
        <v>21</v>
      </c>
      <c r="I2572">
        <v>600</v>
      </c>
      <c r="J2572">
        <v>48</v>
      </c>
      <c r="K2572">
        <v>48</v>
      </c>
      <c r="L2572">
        <v>14.4</v>
      </c>
      <c r="M2572">
        <v>14.4</v>
      </c>
      <c r="N2572">
        <v>20</v>
      </c>
      <c r="P2572">
        <v>15</v>
      </c>
      <c r="Q2572">
        <v>2</v>
      </c>
      <c r="R2572">
        <v>1993</v>
      </c>
      <c r="U2572">
        <v>1993</v>
      </c>
      <c r="V2572">
        <v>4</v>
      </c>
      <c r="W2572">
        <v>3.5</v>
      </c>
      <c r="Z2572" t="s">
        <v>2293</v>
      </c>
      <c r="AA2572" t="s">
        <v>2387</v>
      </c>
      <c r="AB2572" t="s">
        <v>2388</v>
      </c>
      <c r="AC2572">
        <v>4</v>
      </c>
      <c r="AD2572">
        <v>3265982</v>
      </c>
      <c r="AE2572">
        <v>2019</v>
      </c>
    </row>
    <row r="2573" spans="1:31">
      <c r="A2573" t="s">
        <v>6729</v>
      </c>
      <c r="B2573">
        <v>68277</v>
      </c>
      <c r="C2573" t="s">
        <v>5452</v>
      </c>
      <c r="D2573">
        <v>0</v>
      </c>
      <c r="F2573" t="s">
        <v>2343</v>
      </c>
      <c r="G2573">
        <v>422</v>
      </c>
      <c r="H2573">
        <v>2</v>
      </c>
      <c r="I2573">
        <v>165</v>
      </c>
      <c r="J2573">
        <v>26</v>
      </c>
      <c r="K2573">
        <v>26</v>
      </c>
      <c r="L2573">
        <v>9</v>
      </c>
      <c r="M2573">
        <v>9</v>
      </c>
      <c r="N2573">
        <v>8</v>
      </c>
      <c r="P2573">
        <v>2</v>
      </c>
      <c r="Q2573">
        <v>1</v>
      </c>
      <c r="R2573">
        <v>1975</v>
      </c>
      <c r="U2573">
        <v>1975</v>
      </c>
      <c r="V2573">
        <v>3</v>
      </c>
      <c r="W2573">
        <v>2.5</v>
      </c>
      <c r="Z2573" t="s">
        <v>2293</v>
      </c>
      <c r="AA2573" t="s">
        <v>3790</v>
      </c>
      <c r="AC2573">
        <v>4</v>
      </c>
      <c r="AD2573">
        <v>3265982</v>
      </c>
      <c r="AE2573">
        <v>2019</v>
      </c>
    </row>
    <row r="2574" spans="1:31">
      <c r="A2574" t="s">
        <v>6729</v>
      </c>
      <c r="B2574">
        <v>63944</v>
      </c>
      <c r="C2574" t="s">
        <v>5453</v>
      </c>
      <c r="D2574">
        <v>0</v>
      </c>
      <c r="E2574">
        <v>631062</v>
      </c>
      <c r="F2574" t="s">
        <v>2343</v>
      </c>
      <c r="G2574">
        <v>422</v>
      </c>
      <c r="H2574">
        <v>11</v>
      </c>
      <c r="I2574">
        <v>370</v>
      </c>
      <c r="J2574">
        <v>40.1</v>
      </c>
      <c r="K2574">
        <v>42</v>
      </c>
      <c r="L2574">
        <v>12</v>
      </c>
      <c r="M2574">
        <v>12</v>
      </c>
      <c r="N2574">
        <v>18</v>
      </c>
      <c r="P2574">
        <v>22</v>
      </c>
      <c r="Q2574">
        <v>2</v>
      </c>
      <c r="R2574">
        <v>1981</v>
      </c>
      <c r="U2574">
        <v>1981</v>
      </c>
      <c r="V2574">
        <v>3</v>
      </c>
      <c r="W2574">
        <v>3</v>
      </c>
      <c r="Z2574" t="s">
        <v>2293</v>
      </c>
      <c r="AA2574" t="s">
        <v>3790</v>
      </c>
      <c r="AC2574">
        <v>4</v>
      </c>
      <c r="AD2574">
        <v>3265982</v>
      </c>
      <c r="AE2574">
        <v>2019</v>
      </c>
    </row>
    <row r="2575" spans="1:31">
      <c r="A2575" t="s">
        <v>6729</v>
      </c>
      <c r="B2575">
        <v>3335</v>
      </c>
      <c r="C2575" t="s">
        <v>5454</v>
      </c>
      <c r="D2575">
        <v>0</v>
      </c>
      <c r="E2575">
        <v>656160</v>
      </c>
      <c r="F2575" t="s">
        <v>2343</v>
      </c>
      <c r="G2575">
        <v>422</v>
      </c>
      <c r="H2575">
        <v>13</v>
      </c>
      <c r="I2575">
        <v>600</v>
      </c>
      <c r="J2575">
        <v>40</v>
      </c>
      <c r="K2575">
        <v>40</v>
      </c>
      <c r="L2575">
        <v>14.1</v>
      </c>
      <c r="M2575">
        <v>14.1</v>
      </c>
      <c r="N2575">
        <v>18</v>
      </c>
      <c r="P2575">
        <v>12</v>
      </c>
      <c r="Q2575">
        <v>2</v>
      </c>
      <c r="R2575">
        <v>1983</v>
      </c>
      <c r="U2575">
        <v>1983</v>
      </c>
      <c r="V2575">
        <v>3</v>
      </c>
      <c r="W2575">
        <v>3</v>
      </c>
      <c r="Z2575" t="s">
        <v>2293</v>
      </c>
      <c r="AA2575" t="s">
        <v>2387</v>
      </c>
      <c r="AB2575" t="s">
        <v>2388</v>
      </c>
      <c r="AC2575">
        <v>4</v>
      </c>
      <c r="AD2575">
        <v>3265982</v>
      </c>
      <c r="AE2575">
        <v>2019</v>
      </c>
    </row>
    <row r="2576" spans="1:31">
      <c r="A2576" t="s">
        <v>6729</v>
      </c>
      <c r="B2576">
        <v>61208</v>
      </c>
      <c r="C2576" t="s">
        <v>5455</v>
      </c>
      <c r="D2576">
        <v>0</v>
      </c>
      <c r="F2576" t="s">
        <v>2343</v>
      </c>
      <c r="G2576">
        <v>422</v>
      </c>
      <c r="H2576">
        <v>2</v>
      </c>
      <c r="I2576">
        <v>150</v>
      </c>
      <c r="J2576">
        <v>22.4</v>
      </c>
      <c r="K2576">
        <v>22.4</v>
      </c>
      <c r="L2576">
        <v>8.6</v>
      </c>
      <c r="M2576">
        <v>8.6</v>
      </c>
      <c r="N2576">
        <v>8</v>
      </c>
      <c r="P2576">
        <v>2</v>
      </c>
      <c r="Q2576">
        <v>1</v>
      </c>
      <c r="R2576">
        <v>2004</v>
      </c>
      <c r="U2576">
        <v>2004</v>
      </c>
      <c r="V2576">
        <v>3</v>
      </c>
      <c r="W2576">
        <v>1</v>
      </c>
      <c r="Z2576" t="s">
        <v>2293</v>
      </c>
      <c r="AA2576" t="s">
        <v>3790</v>
      </c>
      <c r="AC2576">
        <v>4</v>
      </c>
      <c r="AD2576">
        <v>3265982</v>
      </c>
      <c r="AE2576">
        <v>2019</v>
      </c>
    </row>
    <row r="2577" spans="1:31">
      <c r="A2577" t="s">
        <v>6729</v>
      </c>
      <c r="B2577">
        <v>25308</v>
      </c>
      <c r="C2577" t="s">
        <v>5456</v>
      </c>
      <c r="D2577">
        <v>0</v>
      </c>
      <c r="E2577">
        <v>535217</v>
      </c>
      <c r="F2577" t="s">
        <v>2591</v>
      </c>
      <c r="G2577">
        <v>114</v>
      </c>
      <c r="H2577">
        <v>62</v>
      </c>
      <c r="I2577">
        <v>225</v>
      </c>
      <c r="J2577">
        <v>58.2</v>
      </c>
      <c r="K2577">
        <v>63</v>
      </c>
      <c r="L2577">
        <v>20.7</v>
      </c>
      <c r="M2577">
        <v>24</v>
      </c>
      <c r="N2577">
        <v>18</v>
      </c>
      <c r="Q2577">
        <v>145</v>
      </c>
      <c r="R2577">
        <v>1971</v>
      </c>
      <c r="U2577">
        <v>1971</v>
      </c>
      <c r="V2577">
        <v>6.1999998092651296</v>
      </c>
      <c r="W2577">
        <v>4</v>
      </c>
      <c r="X2577" t="s">
        <v>4137</v>
      </c>
      <c r="Z2577" t="s">
        <v>2318</v>
      </c>
      <c r="AA2577" t="s">
        <v>2801</v>
      </c>
      <c r="AC2577">
        <v>5</v>
      </c>
      <c r="AD2577">
        <v>107995</v>
      </c>
      <c r="AE2577">
        <v>2019</v>
      </c>
    </row>
    <row r="2578" spans="1:31">
      <c r="A2578" t="s">
        <v>6729</v>
      </c>
      <c r="B2578">
        <v>72503</v>
      </c>
      <c r="C2578" t="s">
        <v>5457</v>
      </c>
      <c r="D2578">
        <v>0</v>
      </c>
      <c r="E2578">
        <v>947494</v>
      </c>
      <c r="F2578" t="s">
        <v>2705</v>
      </c>
      <c r="G2578">
        <v>335</v>
      </c>
      <c r="H2578">
        <v>72</v>
      </c>
      <c r="I2578">
        <v>600</v>
      </c>
      <c r="J2578">
        <v>75</v>
      </c>
      <c r="K2578">
        <v>75</v>
      </c>
      <c r="L2578">
        <v>21</v>
      </c>
      <c r="M2578">
        <v>21</v>
      </c>
      <c r="N2578">
        <v>16</v>
      </c>
      <c r="Q2578">
        <v>60</v>
      </c>
      <c r="R2578">
        <v>1954</v>
      </c>
      <c r="U2578">
        <v>1954</v>
      </c>
      <c r="V2578">
        <v>5.5</v>
      </c>
      <c r="W2578">
        <v>4</v>
      </c>
      <c r="Z2578" t="s">
        <v>2402</v>
      </c>
      <c r="AA2578" t="s">
        <v>5458</v>
      </c>
      <c r="AC2578">
        <v>3</v>
      </c>
      <c r="AD2578">
        <v>2280759</v>
      </c>
      <c r="AE2578">
        <v>2019</v>
      </c>
    </row>
    <row r="2579" spans="1:31">
      <c r="A2579" t="s">
        <v>6729</v>
      </c>
      <c r="B2579">
        <v>51433</v>
      </c>
      <c r="C2579" t="s">
        <v>5459</v>
      </c>
      <c r="D2579">
        <v>0</v>
      </c>
      <c r="E2579">
        <v>623728</v>
      </c>
      <c r="F2579" t="s">
        <v>2288</v>
      </c>
      <c r="G2579">
        <v>329</v>
      </c>
      <c r="H2579">
        <v>35</v>
      </c>
      <c r="I2579">
        <v>170</v>
      </c>
      <c r="J2579">
        <v>61.9</v>
      </c>
      <c r="K2579">
        <v>64.5</v>
      </c>
      <c r="L2579">
        <v>30</v>
      </c>
      <c r="M2579">
        <v>30</v>
      </c>
      <c r="N2579">
        <v>21</v>
      </c>
      <c r="P2579">
        <v>99</v>
      </c>
      <c r="Q2579">
        <v>42</v>
      </c>
      <c r="R2579">
        <v>1980</v>
      </c>
      <c r="U2579">
        <v>1980</v>
      </c>
      <c r="V2579">
        <v>4.5</v>
      </c>
      <c r="W2579">
        <v>4</v>
      </c>
      <c r="Z2579" t="s">
        <v>2465</v>
      </c>
      <c r="AA2579" t="s">
        <v>5460</v>
      </c>
      <c r="AC2579">
        <v>5</v>
      </c>
      <c r="AD2579">
        <v>904119</v>
      </c>
      <c r="AE2579">
        <v>2019</v>
      </c>
    </row>
    <row r="2580" spans="1:31">
      <c r="A2580" t="s">
        <v>6729</v>
      </c>
      <c r="B2580">
        <v>4916</v>
      </c>
      <c r="C2580" t="s">
        <v>5461</v>
      </c>
      <c r="D2580">
        <v>0</v>
      </c>
      <c r="E2580">
        <v>1021404</v>
      </c>
      <c r="F2580" t="s">
        <v>4192</v>
      </c>
      <c r="G2580">
        <v>335</v>
      </c>
      <c r="H2580">
        <v>66</v>
      </c>
      <c r="I2580">
        <v>1800</v>
      </c>
      <c r="J2580">
        <v>67.7</v>
      </c>
      <c r="K2580">
        <v>67.7</v>
      </c>
      <c r="L2580">
        <v>21</v>
      </c>
      <c r="M2580">
        <v>21</v>
      </c>
      <c r="N2580">
        <v>34</v>
      </c>
      <c r="Q2580">
        <v>63</v>
      </c>
      <c r="R2580">
        <v>1968</v>
      </c>
      <c r="U2580">
        <v>1968</v>
      </c>
      <c r="V2580">
        <v>4.5</v>
      </c>
      <c r="W2580">
        <v>3.5</v>
      </c>
      <c r="Z2580" t="s">
        <v>2360</v>
      </c>
      <c r="AA2580" t="s">
        <v>2723</v>
      </c>
      <c r="AC2580">
        <v>5</v>
      </c>
      <c r="AD2580">
        <v>806766</v>
      </c>
      <c r="AE2580">
        <v>2019</v>
      </c>
    </row>
    <row r="2581" spans="1:31">
      <c r="A2581" t="s">
        <v>6729</v>
      </c>
      <c r="B2581">
        <v>73857</v>
      </c>
      <c r="C2581" t="s">
        <v>3593</v>
      </c>
      <c r="D2581">
        <v>0</v>
      </c>
      <c r="E2581">
        <v>585677</v>
      </c>
      <c r="F2581" t="s">
        <v>2292</v>
      </c>
      <c r="G2581">
        <v>422</v>
      </c>
      <c r="H2581">
        <v>190</v>
      </c>
      <c r="I2581">
        <v>3500</v>
      </c>
      <c r="J2581">
        <v>168</v>
      </c>
      <c r="K2581">
        <v>168</v>
      </c>
      <c r="L2581">
        <v>38</v>
      </c>
      <c r="M2581">
        <v>38</v>
      </c>
      <c r="N2581">
        <v>55</v>
      </c>
      <c r="P2581">
        <v>9</v>
      </c>
      <c r="Q2581">
        <v>490</v>
      </c>
      <c r="R2581">
        <v>1977</v>
      </c>
      <c r="U2581">
        <v>1977</v>
      </c>
      <c r="V2581">
        <v>12</v>
      </c>
      <c r="W2581">
        <v>6</v>
      </c>
      <c r="Z2581" t="s">
        <v>2545</v>
      </c>
      <c r="AA2581" t="s">
        <v>3676</v>
      </c>
      <c r="AC2581">
        <v>5</v>
      </c>
      <c r="AD2581">
        <v>3601899</v>
      </c>
      <c r="AE2581">
        <v>2019</v>
      </c>
    </row>
    <row r="2582" spans="1:31">
      <c r="A2582" t="s">
        <v>6729</v>
      </c>
      <c r="B2582">
        <v>20437</v>
      </c>
      <c r="C2582" t="s">
        <v>2525</v>
      </c>
      <c r="D2582">
        <v>0</v>
      </c>
      <c r="E2582">
        <v>1063001</v>
      </c>
      <c r="F2582" t="s">
        <v>2292</v>
      </c>
      <c r="G2582">
        <v>422</v>
      </c>
      <c r="H2582">
        <v>285</v>
      </c>
      <c r="I2582">
        <v>2500</v>
      </c>
      <c r="J2582">
        <v>183.1</v>
      </c>
      <c r="K2582">
        <v>183.1</v>
      </c>
      <c r="L2582">
        <v>40</v>
      </c>
      <c r="M2582">
        <v>40</v>
      </c>
      <c r="N2582">
        <v>63</v>
      </c>
      <c r="P2582">
        <v>13</v>
      </c>
      <c r="Q2582">
        <v>694</v>
      </c>
      <c r="R2582">
        <v>1998</v>
      </c>
      <c r="U2582">
        <v>1998</v>
      </c>
      <c r="V2582">
        <v>12</v>
      </c>
      <c r="W2582">
        <v>6</v>
      </c>
      <c r="Z2582" t="s">
        <v>2545</v>
      </c>
      <c r="AA2582" t="s">
        <v>5462</v>
      </c>
      <c r="AC2582">
        <v>5</v>
      </c>
      <c r="AD2582">
        <v>3601899</v>
      </c>
      <c r="AE2582">
        <v>2019</v>
      </c>
    </row>
    <row r="2583" spans="1:31">
      <c r="A2583" t="s">
        <v>6729</v>
      </c>
      <c r="B2583">
        <v>50924</v>
      </c>
      <c r="C2583" t="s">
        <v>5463</v>
      </c>
      <c r="D2583">
        <v>0</v>
      </c>
      <c r="E2583">
        <v>618348</v>
      </c>
      <c r="F2583" t="s">
        <v>2292</v>
      </c>
      <c r="G2583">
        <v>422</v>
      </c>
      <c r="H2583">
        <v>202</v>
      </c>
      <c r="I2583">
        <v>4000</v>
      </c>
      <c r="J2583">
        <v>170</v>
      </c>
      <c r="K2583">
        <v>191</v>
      </c>
      <c r="L2583">
        <v>40</v>
      </c>
      <c r="M2583">
        <v>40</v>
      </c>
      <c r="N2583">
        <v>24</v>
      </c>
      <c r="P2583">
        <v>19</v>
      </c>
      <c r="Q2583">
        <v>606</v>
      </c>
      <c r="R2583">
        <v>1980</v>
      </c>
      <c r="U2583">
        <v>1980</v>
      </c>
      <c r="V2583">
        <v>12</v>
      </c>
      <c r="W2583">
        <v>6</v>
      </c>
      <c r="Z2583" t="s">
        <v>2545</v>
      </c>
      <c r="AA2583" t="s">
        <v>3676</v>
      </c>
      <c r="AC2583">
        <v>5</v>
      </c>
      <c r="AD2583">
        <v>3601899</v>
      </c>
      <c r="AE2583">
        <v>2019</v>
      </c>
    </row>
    <row r="2584" spans="1:31">
      <c r="A2584" t="s">
        <v>6729</v>
      </c>
      <c r="B2584">
        <v>50967</v>
      </c>
      <c r="C2584" t="s">
        <v>5464</v>
      </c>
      <c r="D2584">
        <v>0</v>
      </c>
      <c r="E2584">
        <v>618175</v>
      </c>
      <c r="F2584" t="s">
        <v>2292</v>
      </c>
      <c r="G2584">
        <v>422</v>
      </c>
      <c r="H2584">
        <v>182</v>
      </c>
      <c r="I2584">
        <v>2250</v>
      </c>
      <c r="J2584">
        <v>166.6</v>
      </c>
      <c r="K2584">
        <v>180</v>
      </c>
      <c r="L2584">
        <v>40</v>
      </c>
      <c r="M2584">
        <v>40</v>
      </c>
      <c r="N2584">
        <v>58</v>
      </c>
      <c r="P2584">
        <v>20</v>
      </c>
      <c r="Q2584">
        <v>267</v>
      </c>
      <c r="R2584">
        <v>1980</v>
      </c>
      <c r="U2584">
        <v>1980</v>
      </c>
      <c r="V2584">
        <v>14</v>
      </c>
      <c r="W2584">
        <v>8</v>
      </c>
      <c r="Z2584" t="s">
        <v>2545</v>
      </c>
      <c r="AA2584" t="s">
        <v>3676</v>
      </c>
      <c r="AC2584">
        <v>5</v>
      </c>
      <c r="AD2584">
        <v>3601899</v>
      </c>
      <c r="AE2584">
        <v>2019</v>
      </c>
    </row>
    <row r="2585" spans="1:31">
      <c r="A2585" t="s">
        <v>6729</v>
      </c>
      <c r="B2585">
        <v>35412</v>
      </c>
      <c r="C2585" t="s">
        <v>5465</v>
      </c>
      <c r="D2585">
        <v>0</v>
      </c>
      <c r="E2585">
        <v>1103037</v>
      </c>
      <c r="F2585" t="s">
        <v>2292</v>
      </c>
      <c r="G2585">
        <v>422</v>
      </c>
      <c r="H2585">
        <v>65</v>
      </c>
      <c r="I2585">
        <v>6008</v>
      </c>
      <c r="J2585">
        <v>150.69999999999999</v>
      </c>
      <c r="K2585">
        <v>150.69999999999999</v>
      </c>
      <c r="L2585">
        <v>40</v>
      </c>
      <c r="M2585">
        <v>40</v>
      </c>
      <c r="N2585">
        <v>40</v>
      </c>
      <c r="P2585">
        <v>16</v>
      </c>
      <c r="Q2585">
        <v>620</v>
      </c>
      <c r="R2585">
        <v>2001</v>
      </c>
      <c r="U2585">
        <v>2001</v>
      </c>
      <c r="V2585">
        <v>11</v>
      </c>
      <c r="W2585">
        <v>6</v>
      </c>
      <c r="Z2585" t="s">
        <v>2545</v>
      </c>
      <c r="AA2585" t="s">
        <v>3676</v>
      </c>
      <c r="AC2585">
        <v>5</v>
      </c>
      <c r="AD2585">
        <v>3601899</v>
      </c>
      <c r="AE2585">
        <v>2019</v>
      </c>
    </row>
    <row r="2586" spans="1:31">
      <c r="A2586" t="s">
        <v>6729</v>
      </c>
      <c r="B2586">
        <v>9458</v>
      </c>
      <c r="C2586" t="s">
        <v>5466</v>
      </c>
      <c r="D2586">
        <v>0</v>
      </c>
      <c r="E2586">
        <v>602298</v>
      </c>
      <c r="F2586" t="s">
        <v>2705</v>
      </c>
      <c r="G2586">
        <v>335</v>
      </c>
      <c r="H2586">
        <v>52</v>
      </c>
      <c r="I2586">
        <v>680</v>
      </c>
      <c r="J2586">
        <v>98</v>
      </c>
      <c r="K2586">
        <v>98</v>
      </c>
      <c r="L2586">
        <v>40</v>
      </c>
      <c r="M2586">
        <v>40</v>
      </c>
      <c r="N2586">
        <v>40</v>
      </c>
      <c r="Q2586">
        <v>225</v>
      </c>
      <c r="R2586">
        <v>1996</v>
      </c>
      <c r="U2586">
        <v>1996</v>
      </c>
      <c r="V2586">
        <v>7.5999999046325604</v>
      </c>
      <c r="W2586">
        <v>5.5999999046325604</v>
      </c>
      <c r="Z2586" t="s">
        <v>2545</v>
      </c>
      <c r="AA2586" t="s">
        <v>3676</v>
      </c>
      <c r="AC2586">
        <v>5</v>
      </c>
      <c r="AD2586">
        <v>3601899</v>
      </c>
      <c r="AE2586">
        <v>2019</v>
      </c>
    </row>
    <row r="2587" spans="1:31">
      <c r="A2587" t="s">
        <v>6729</v>
      </c>
      <c r="B2587">
        <v>70615</v>
      </c>
      <c r="C2587" t="s">
        <v>5467</v>
      </c>
      <c r="D2587">
        <v>0</v>
      </c>
      <c r="E2587">
        <v>557401</v>
      </c>
      <c r="F2587" t="s">
        <v>2292</v>
      </c>
      <c r="G2587">
        <v>422</v>
      </c>
      <c r="H2587">
        <v>191</v>
      </c>
      <c r="I2587">
        <v>5260</v>
      </c>
      <c r="J2587">
        <v>189.9</v>
      </c>
      <c r="K2587">
        <v>205</v>
      </c>
      <c r="L2587">
        <v>40</v>
      </c>
      <c r="M2587">
        <v>40</v>
      </c>
      <c r="N2587">
        <v>68.7</v>
      </c>
      <c r="Q2587">
        <v>840</v>
      </c>
      <c r="R2587">
        <v>1974</v>
      </c>
      <c r="S2587" t="s">
        <v>2344</v>
      </c>
      <c r="T2587">
        <v>1993</v>
      </c>
      <c r="U2587">
        <v>1993</v>
      </c>
      <c r="V2587">
        <v>14</v>
      </c>
      <c r="W2587">
        <v>8</v>
      </c>
      <c r="Z2587" t="s">
        <v>2363</v>
      </c>
      <c r="AA2587" t="s">
        <v>2581</v>
      </c>
      <c r="AC2587">
        <v>4</v>
      </c>
      <c r="AD2587">
        <v>3309539</v>
      </c>
      <c r="AE2587">
        <v>2019</v>
      </c>
    </row>
    <row r="2588" spans="1:31">
      <c r="A2588" t="s">
        <v>6729</v>
      </c>
      <c r="B2588">
        <v>47591</v>
      </c>
      <c r="C2588" t="s">
        <v>5468</v>
      </c>
      <c r="D2588">
        <v>0</v>
      </c>
      <c r="E2588">
        <v>568775</v>
      </c>
      <c r="F2588" t="s">
        <v>2292</v>
      </c>
      <c r="G2588">
        <v>422</v>
      </c>
      <c r="H2588">
        <v>128</v>
      </c>
      <c r="I2588">
        <v>600</v>
      </c>
      <c r="J2588">
        <v>84.5</v>
      </c>
      <c r="K2588">
        <v>90</v>
      </c>
      <c r="L2588">
        <v>22</v>
      </c>
      <c r="M2588">
        <v>22</v>
      </c>
      <c r="N2588">
        <v>55</v>
      </c>
      <c r="Q2588">
        <v>1536</v>
      </c>
      <c r="R2588">
        <v>1975</v>
      </c>
      <c r="U2588">
        <v>1975</v>
      </c>
      <c r="V2588">
        <v>11</v>
      </c>
      <c r="W2588">
        <v>9</v>
      </c>
      <c r="Z2588" t="s">
        <v>2838</v>
      </c>
      <c r="AA2588" t="s">
        <v>3068</v>
      </c>
      <c r="AB2588" t="s">
        <v>2432</v>
      </c>
      <c r="AC2588">
        <v>5</v>
      </c>
      <c r="AD2588">
        <v>709180</v>
      </c>
      <c r="AE2588">
        <v>2019</v>
      </c>
    </row>
    <row r="2589" spans="1:31">
      <c r="A2589" t="s">
        <v>6729</v>
      </c>
      <c r="B2589">
        <v>47592</v>
      </c>
      <c r="C2589" t="s">
        <v>5469</v>
      </c>
      <c r="D2589">
        <v>0</v>
      </c>
      <c r="E2589">
        <v>583416</v>
      </c>
      <c r="F2589" t="s">
        <v>2292</v>
      </c>
      <c r="G2589">
        <v>422</v>
      </c>
      <c r="H2589">
        <v>127</v>
      </c>
      <c r="I2589">
        <v>700</v>
      </c>
      <c r="J2589">
        <v>95</v>
      </c>
      <c r="K2589">
        <v>100</v>
      </c>
      <c r="L2589">
        <v>26</v>
      </c>
      <c r="M2589">
        <v>26</v>
      </c>
      <c r="N2589">
        <v>58</v>
      </c>
      <c r="Q2589">
        <v>1792</v>
      </c>
      <c r="R2589">
        <v>1977</v>
      </c>
      <c r="U2589">
        <v>1977</v>
      </c>
      <c r="V2589">
        <v>11</v>
      </c>
      <c r="W2589">
        <v>9</v>
      </c>
      <c r="Z2589" t="s">
        <v>2838</v>
      </c>
      <c r="AA2589" t="s">
        <v>3068</v>
      </c>
      <c r="AB2589" t="s">
        <v>2432</v>
      </c>
      <c r="AC2589">
        <v>5</v>
      </c>
      <c r="AD2589">
        <v>709180</v>
      </c>
      <c r="AE2589">
        <v>2019</v>
      </c>
    </row>
    <row r="2590" spans="1:31">
      <c r="A2590" t="s">
        <v>6729</v>
      </c>
      <c r="B2590">
        <v>47589</v>
      </c>
      <c r="C2590" t="s">
        <v>5470</v>
      </c>
      <c r="D2590">
        <v>0</v>
      </c>
      <c r="E2590">
        <v>636426</v>
      </c>
      <c r="F2590" t="s">
        <v>2292</v>
      </c>
      <c r="G2590">
        <v>422</v>
      </c>
      <c r="H2590">
        <v>67</v>
      </c>
      <c r="I2590">
        <v>1200</v>
      </c>
      <c r="J2590">
        <v>98.8</v>
      </c>
      <c r="K2590">
        <v>110</v>
      </c>
      <c r="L2590">
        <v>26</v>
      </c>
      <c r="M2590">
        <v>26</v>
      </c>
      <c r="N2590">
        <v>55</v>
      </c>
      <c r="Q2590">
        <v>2048</v>
      </c>
      <c r="R2590">
        <v>1981</v>
      </c>
      <c r="U2590">
        <v>1981</v>
      </c>
      <c r="V2590">
        <v>9</v>
      </c>
      <c r="W2590">
        <v>7.5</v>
      </c>
      <c r="Z2590" t="s">
        <v>2838</v>
      </c>
      <c r="AA2590" t="s">
        <v>3068</v>
      </c>
      <c r="AB2590" t="s">
        <v>2432</v>
      </c>
      <c r="AC2590">
        <v>5</v>
      </c>
      <c r="AD2590">
        <v>709180</v>
      </c>
      <c r="AE2590">
        <v>2019</v>
      </c>
    </row>
    <row r="2591" spans="1:31">
      <c r="A2591" t="s">
        <v>6729</v>
      </c>
      <c r="B2591">
        <v>41146</v>
      </c>
      <c r="C2591" t="s">
        <v>5471</v>
      </c>
      <c r="D2591">
        <v>0</v>
      </c>
      <c r="E2591">
        <v>1131594</v>
      </c>
      <c r="F2591" t="s">
        <v>2292</v>
      </c>
      <c r="G2591">
        <v>422</v>
      </c>
      <c r="H2591">
        <v>982</v>
      </c>
      <c r="I2591">
        <v>4000</v>
      </c>
      <c r="J2591">
        <v>225.4</v>
      </c>
      <c r="K2591">
        <v>225.4</v>
      </c>
      <c r="L2591">
        <v>53</v>
      </c>
      <c r="M2591">
        <v>53</v>
      </c>
      <c r="N2591">
        <v>60</v>
      </c>
      <c r="P2591">
        <v>23</v>
      </c>
      <c r="Q2591">
        <v>2278</v>
      </c>
      <c r="R2591">
        <v>2002</v>
      </c>
      <c r="U2591">
        <v>2002</v>
      </c>
      <c r="V2591">
        <v>16</v>
      </c>
      <c r="W2591">
        <v>8</v>
      </c>
      <c r="Z2591" t="s">
        <v>2293</v>
      </c>
      <c r="AA2591" t="s">
        <v>2294</v>
      </c>
      <c r="AC2591">
        <v>4</v>
      </c>
      <c r="AD2591">
        <v>3208001</v>
      </c>
      <c r="AE2591">
        <v>2019</v>
      </c>
    </row>
    <row r="2592" spans="1:31">
      <c r="A2592" t="s">
        <v>6729</v>
      </c>
      <c r="B2592">
        <v>49017</v>
      </c>
      <c r="C2592" t="s">
        <v>5472</v>
      </c>
      <c r="D2592">
        <v>0</v>
      </c>
      <c r="E2592">
        <v>1214647</v>
      </c>
      <c r="F2592" t="s">
        <v>2292</v>
      </c>
      <c r="G2592">
        <v>422</v>
      </c>
      <c r="H2592">
        <v>67</v>
      </c>
      <c r="I2592">
        <v>3300</v>
      </c>
      <c r="J2592">
        <v>180</v>
      </c>
      <c r="K2592">
        <v>200</v>
      </c>
      <c r="L2592">
        <v>40</v>
      </c>
      <c r="M2592">
        <v>40</v>
      </c>
      <c r="N2592">
        <v>51.5</v>
      </c>
      <c r="P2592">
        <v>20</v>
      </c>
      <c r="Q2592">
        <v>880</v>
      </c>
      <c r="R2592">
        <v>2008</v>
      </c>
      <c r="U2592">
        <v>2008</v>
      </c>
      <c r="V2592">
        <v>11</v>
      </c>
      <c r="W2592">
        <v>7</v>
      </c>
      <c r="Z2592" t="s">
        <v>2293</v>
      </c>
      <c r="AA2592" t="s">
        <v>2294</v>
      </c>
      <c r="AC2592">
        <v>4</v>
      </c>
      <c r="AD2592">
        <v>3208001</v>
      </c>
      <c r="AE2592">
        <v>2019</v>
      </c>
    </row>
    <row r="2593" spans="1:31">
      <c r="A2593" t="s">
        <v>6729</v>
      </c>
      <c r="B2593">
        <v>41147</v>
      </c>
      <c r="C2593" t="s">
        <v>5473</v>
      </c>
      <c r="D2593">
        <v>0</v>
      </c>
      <c r="E2593">
        <v>1135442</v>
      </c>
      <c r="F2593" t="s">
        <v>2292</v>
      </c>
      <c r="G2593">
        <v>422</v>
      </c>
      <c r="H2593">
        <v>982</v>
      </c>
      <c r="I2593">
        <v>4000</v>
      </c>
      <c r="J2593">
        <v>225.8</v>
      </c>
      <c r="K2593">
        <v>225.8</v>
      </c>
      <c r="L2593">
        <v>53</v>
      </c>
      <c r="M2593">
        <v>53</v>
      </c>
      <c r="N2593">
        <v>60</v>
      </c>
      <c r="P2593">
        <v>23</v>
      </c>
      <c r="Q2593">
        <v>2278</v>
      </c>
      <c r="R2593">
        <v>2003</v>
      </c>
      <c r="U2593">
        <v>2003</v>
      </c>
      <c r="V2593">
        <v>19</v>
      </c>
      <c r="W2593">
        <v>8</v>
      </c>
      <c r="Z2593" t="s">
        <v>2293</v>
      </c>
      <c r="AA2593" t="s">
        <v>2294</v>
      </c>
      <c r="AC2593">
        <v>4</v>
      </c>
      <c r="AD2593">
        <v>3208001</v>
      </c>
      <c r="AE2593">
        <v>2019</v>
      </c>
    </row>
    <row r="2594" spans="1:31">
      <c r="A2594" t="s">
        <v>6729</v>
      </c>
      <c r="B2594">
        <v>20324</v>
      </c>
      <c r="C2594" t="s">
        <v>5474</v>
      </c>
      <c r="D2594">
        <v>0</v>
      </c>
      <c r="E2594">
        <v>1076616</v>
      </c>
      <c r="F2594" t="s">
        <v>2292</v>
      </c>
      <c r="G2594">
        <v>422</v>
      </c>
      <c r="H2594">
        <v>402</v>
      </c>
      <c r="I2594">
        <v>5500</v>
      </c>
      <c r="J2594">
        <v>214.4</v>
      </c>
      <c r="K2594">
        <v>230</v>
      </c>
      <c r="L2594">
        <v>48</v>
      </c>
      <c r="M2594">
        <v>48</v>
      </c>
      <c r="N2594">
        <v>78</v>
      </c>
      <c r="P2594">
        <v>31</v>
      </c>
      <c r="Q2594">
        <v>1460</v>
      </c>
      <c r="R2594">
        <v>1999</v>
      </c>
      <c r="U2594">
        <v>1999</v>
      </c>
      <c r="V2594">
        <v>13</v>
      </c>
      <c r="W2594">
        <v>7</v>
      </c>
      <c r="Z2594" t="s">
        <v>2293</v>
      </c>
      <c r="AA2594" t="s">
        <v>2294</v>
      </c>
      <c r="AC2594">
        <v>4</v>
      </c>
      <c r="AD2594">
        <v>3208001</v>
      </c>
      <c r="AE2594">
        <v>2019</v>
      </c>
    </row>
    <row r="2595" spans="1:31">
      <c r="A2595" t="s">
        <v>6729</v>
      </c>
      <c r="B2595">
        <v>44506</v>
      </c>
      <c r="C2595" t="s">
        <v>5475</v>
      </c>
      <c r="D2595">
        <v>0</v>
      </c>
      <c r="E2595">
        <v>1165460</v>
      </c>
      <c r="F2595" t="s">
        <v>2292</v>
      </c>
      <c r="G2595">
        <v>422</v>
      </c>
      <c r="H2595">
        <v>67</v>
      </c>
      <c r="I2595">
        <v>3000</v>
      </c>
      <c r="J2595">
        <v>154.80000000000001</v>
      </c>
      <c r="K2595">
        <v>175</v>
      </c>
      <c r="L2595">
        <v>44</v>
      </c>
      <c r="M2595">
        <v>44</v>
      </c>
      <c r="N2595">
        <v>51</v>
      </c>
      <c r="P2595">
        <v>12</v>
      </c>
      <c r="Q2595">
        <v>550</v>
      </c>
      <c r="R2595">
        <v>2004</v>
      </c>
      <c r="U2595">
        <v>2004</v>
      </c>
      <c r="V2595">
        <v>11.800000190734799</v>
      </c>
      <c r="W2595">
        <v>7</v>
      </c>
      <c r="Z2595" t="s">
        <v>2293</v>
      </c>
      <c r="AA2595" t="s">
        <v>2294</v>
      </c>
      <c r="AC2595">
        <v>4</v>
      </c>
      <c r="AD2595">
        <v>3208001</v>
      </c>
      <c r="AE2595">
        <v>2019</v>
      </c>
    </row>
    <row r="2596" spans="1:31">
      <c r="A2596" t="s">
        <v>6729</v>
      </c>
      <c r="B2596">
        <v>52304</v>
      </c>
      <c r="C2596" t="s">
        <v>5476</v>
      </c>
      <c r="D2596">
        <v>0</v>
      </c>
      <c r="E2596">
        <v>1214648</v>
      </c>
      <c r="F2596" t="s">
        <v>2292</v>
      </c>
      <c r="G2596">
        <v>422</v>
      </c>
      <c r="H2596">
        <v>67</v>
      </c>
      <c r="I2596">
        <v>3300</v>
      </c>
      <c r="J2596">
        <v>180</v>
      </c>
      <c r="K2596">
        <v>200</v>
      </c>
      <c r="L2596">
        <v>40</v>
      </c>
      <c r="M2596">
        <v>40</v>
      </c>
      <c r="N2596">
        <v>51.5</v>
      </c>
      <c r="P2596">
        <v>20</v>
      </c>
      <c r="Q2596">
        <v>880</v>
      </c>
      <c r="R2596">
        <v>2008</v>
      </c>
      <c r="U2596">
        <v>2008</v>
      </c>
      <c r="V2596">
        <v>13</v>
      </c>
      <c r="W2596">
        <v>7</v>
      </c>
      <c r="Z2596" t="s">
        <v>2293</v>
      </c>
      <c r="AA2596" t="s">
        <v>2294</v>
      </c>
      <c r="AC2596">
        <v>4</v>
      </c>
      <c r="AD2596">
        <v>3208001</v>
      </c>
      <c r="AE2596">
        <v>2019</v>
      </c>
    </row>
    <row r="2597" spans="1:31">
      <c r="A2597" t="s">
        <v>6729</v>
      </c>
      <c r="B2597">
        <v>49019</v>
      </c>
      <c r="C2597" t="s">
        <v>5477</v>
      </c>
      <c r="D2597">
        <v>0</v>
      </c>
      <c r="E2597">
        <v>1210387</v>
      </c>
      <c r="F2597" t="s">
        <v>2292</v>
      </c>
      <c r="G2597">
        <v>422</v>
      </c>
      <c r="H2597">
        <v>67</v>
      </c>
      <c r="I2597">
        <v>3822</v>
      </c>
      <c r="J2597">
        <v>174.7</v>
      </c>
      <c r="K2597">
        <v>200</v>
      </c>
      <c r="L2597">
        <v>48</v>
      </c>
      <c r="M2597">
        <v>48</v>
      </c>
      <c r="N2597">
        <v>57</v>
      </c>
      <c r="P2597">
        <v>20</v>
      </c>
      <c r="Q2597">
        <v>1100</v>
      </c>
      <c r="R2597">
        <v>2008</v>
      </c>
      <c r="U2597">
        <v>2008</v>
      </c>
      <c r="V2597">
        <v>13</v>
      </c>
      <c r="W2597">
        <v>7</v>
      </c>
      <c r="Z2597" t="s">
        <v>2293</v>
      </c>
      <c r="AA2597" t="s">
        <v>2294</v>
      </c>
      <c r="AC2597">
        <v>4</v>
      </c>
      <c r="AD2597">
        <v>3208001</v>
      </c>
      <c r="AE2597">
        <v>2019</v>
      </c>
    </row>
    <row r="2598" spans="1:31">
      <c r="A2598" t="s">
        <v>6729</v>
      </c>
      <c r="B2598">
        <v>52539</v>
      </c>
      <c r="C2598" t="s">
        <v>5478</v>
      </c>
      <c r="D2598">
        <v>0</v>
      </c>
      <c r="E2598">
        <v>1216855</v>
      </c>
      <c r="F2598" t="s">
        <v>2292</v>
      </c>
      <c r="G2598">
        <v>422</v>
      </c>
      <c r="H2598">
        <v>67</v>
      </c>
      <c r="I2598">
        <v>3822</v>
      </c>
      <c r="J2598">
        <v>174.7</v>
      </c>
      <c r="K2598">
        <v>200</v>
      </c>
      <c r="L2598">
        <v>48</v>
      </c>
      <c r="M2598">
        <v>48</v>
      </c>
      <c r="N2598">
        <v>57</v>
      </c>
      <c r="P2598">
        <v>20</v>
      </c>
      <c r="Q2598">
        <v>1100</v>
      </c>
      <c r="R2598">
        <v>2009</v>
      </c>
      <c r="U2598">
        <v>2009</v>
      </c>
      <c r="V2598">
        <v>13</v>
      </c>
      <c r="W2598">
        <v>7</v>
      </c>
      <c r="Z2598" t="s">
        <v>2293</v>
      </c>
      <c r="AA2598" t="s">
        <v>2294</v>
      </c>
      <c r="AC2598">
        <v>4</v>
      </c>
      <c r="AD2598">
        <v>3208001</v>
      </c>
      <c r="AE2598">
        <v>2019</v>
      </c>
    </row>
    <row r="2599" spans="1:31">
      <c r="A2599" t="s">
        <v>6729</v>
      </c>
      <c r="B2599">
        <v>44957</v>
      </c>
      <c r="C2599" t="s">
        <v>5479</v>
      </c>
      <c r="D2599">
        <v>0</v>
      </c>
      <c r="E2599">
        <v>1179244</v>
      </c>
      <c r="F2599" t="s">
        <v>2292</v>
      </c>
      <c r="G2599">
        <v>422</v>
      </c>
      <c r="H2599">
        <v>809</v>
      </c>
      <c r="I2599">
        <v>6100</v>
      </c>
      <c r="J2599">
        <v>242.7</v>
      </c>
      <c r="K2599">
        <v>265</v>
      </c>
      <c r="L2599">
        <v>53.8</v>
      </c>
      <c r="M2599">
        <v>55.2</v>
      </c>
      <c r="N2599">
        <v>68</v>
      </c>
      <c r="P2599">
        <v>23</v>
      </c>
      <c r="Q2599">
        <v>4450</v>
      </c>
      <c r="R2599">
        <v>2005</v>
      </c>
      <c r="U2599">
        <v>2005</v>
      </c>
      <c r="V2599">
        <v>18</v>
      </c>
      <c r="W2599">
        <v>10.399999618530201</v>
      </c>
      <c r="Z2599" t="s">
        <v>2293</v>
      </c>
      <c r="AA2599" t="s">
        <v>2294</v>
      </c>
      <c r="AC2599">
        <v>4</v>
      </c>
      <c r="AD2599">
        <v>3208001</v>
      </c>
      <c r="AE2599">
        <v>2019</v>
      </c>
    </row>
    <row r="2600" spans="1:31">
      <c r="A2600" t="s">
        <v>6729</v>
      </c>
      <c r="B2600">
        <v>45536</v>
      </c>
      <c r="C2600" t="s">
        <v>5480</v>
      </c>
      <c r="D2600">
        <v>0</v>
      </c>
      <c r="E2600">
        <v>1185952</v>
      </c>
      <c r="F2600" t="s">
        <v>2292</v>
      </c>
      <c r="G2600">
        <v>422</v>
      </c>
      <c r="H2600">
        <v>67</v>
      </c>
      <c r="I2600">
        <v>3000</v>
      </c>
      <c r="J2600">
        <v>180</v>
      </c>
      <c r="K2600">
        <v>193</v>
      </c>
      <c r="L2600">
        <v>40</v>
      </c>
      <c r="M2600">
        <v>40</v>
      </c>
      <c r="N2600">
        <v>54</v>
      </c>
      <c r="P2600">
        <v>12</v>
      </c>
      <c r="Q2600">
        <v>880</v>
      </c>
      <c r="R2600">
        <v>2006</v>
      </c>
      <c r="U2600">
        <v>2006</v>
      </c>
      <c r="V2600">
        <v>12.800000190734799</v>
      </c>
      <c r="W2600">
        <v>7.5999999046325604</v>
      </c>
      <c r="Z2600" t="s">
        <v>2293</v>
      </c>
      <c r="AA2600" t="s">
        <v>2294</v>
      </c>
      <c r="AC2600">
        <v>4</v>
      </c>
      <c r="AD2600">
        <v>3208001</v>
      </c>
      <c r="AE2600">
        <v>2019</v>
      </c>
    </row>
    <row r="2601" spans="1:31">
      <c r="A2601" t="s">
        <v>6729</v>
      </c>
      <c r="B2601">
        <v>78744</v>
      </c>
      <c r="C2601" t="s">
        <v>5481</v>
      </c>
      <c r="D2601">
        <v>0</v>
      </c>
      <c r="E2601">
        <v>1245529</v>
      </c>
      <c r="F2601" t="s">
        <v>2292</v>
      </c>
      <c r="G2601">
        <v>422</v>
      </c>
      <c r="H2601">
        <v>3149</v>
      </c>
      <c r="I2601">
        <v>5400</v>
      </c>
      <c r="J2601">
        <v>278.8</v>
      </c>
      <c r="K2601">
        <v>278.8</v>
      </c>
      <c r="L2601">
        <v>61.7</v>
      </c>
      <c r="M2601">
        <v>61.7</v>
      </c>
      <c r="Q2601">
        <v>11238</v>
      </c>
      <c r="R2601">
        <v>2013</v>
      </c>
      <c r="U2601">
        <v>2013</v>
      </c>
      <c r="V2601">
        <v>12</v>
      </c>
      <c r="W2601">
        <v>3</v>
      </c>
      <c r="Z2601" t="s">
        <v>2293</v>
      </c>
      <c r="AA2601" t="s">
        <v>2387</v>
      </c>
      <c r="AB2601" t="s">
        <v>2388</v>
      </c>
      <c r="AC2601">
        <v>5</v>
      </c>
      <c r="AD2601">
        <v>3208001</v>
      </c>
      <c r="AE2601">
        <v>2019</v>
      </c>
    </row>
    <row r="2602" spans="1:31">
      <c r="A2602" t="s">
        <v>6729</v>
      </c>
      <c r="B2602">
        <v>20323</v>
      </c>
      <c r="C2602" t="s">
        <v>5482</v>
      </c>
      <c r="D2602">
        <v>0</v>
      </c>
      <c r="E2602">
        <v>1073988</v>
      </c>
      <c r="F2602" t="s">
        <v>2292</v>
      </c>
      <c r="G2602">
        <v>422</v>
      </c>
      <c r="H2602">
        <v>402</v>
      </c>
      <c r="I2602">
        <v>5500</v>
      </c>
      <c r="J2602">
        <v>214.4</v>
      </c>
      <c r="K2602">
        <v>230</v>
      </c>
      <c r="L2602">
        <v>48</v>
      </c>
      <c r="M2602">
        <v>48</v>
      </c>
      <c r="N2602">
        <v>78</v>
      </c>
      <c r="P2602">
        <v>29</v>
      </c>
      <c r="Q2602">
        <v>1460</v>
      </c>
      <c r="R2602">
        <v>1998</v>
      </c>
      <c r="U2602">
        <v>1998</v>
      </c>
      <c r="V2602">
        <v>13</v>
      </c>
      <c r="W2602">
        <v>7</v>
      </c>
      <c r="Z2602" t="s">
        <v>2293</v>
      </c>
      <c r="AA2602" t="s">
        <v>2294</v>
      </c>
      <c r="AC2602">
        <v>4</v>
      </c>
      <c r="AD2602">
        <v>3208001</v>
      </c>
      <c r="AE2602">
        <v>2019</v>
      </c>
    </row>
    <row r="2603" spans="1:31">
      <c r="A2603" t="s">
        <v>6729</v>
      </c>
      <c r="B2603">
        <v>44828</v>
      </c>
      <c r="C2603" t="s">
        <v>5483</v>
      </c>
      <c r="D2603">
        <v>0</v>
      </c>
      <c r="E2603">
        <v>1171021</v>
      </c>
      <c r="F2603" t="s">
        <v>2292</v>
      </c>
      <c r="G2603">
        <v>422</v>
      </c>
      <c r="H2603">
        <v>809</v>
      </c>
      <c r="I2603">
        <v>6100</v>
      </c>
      <c r="J2603">
        <v>242.7</v>
      </c>
      <c r="K2603">
        <v>242.7</v>
      </c>
      <c r="L2603">
        <v>53.8</v>
      </c>
      <c r="M2603">
        <v>55.2</v>
      </c>
      <c r="N2603">
        <v>68</v>
      </c>
      <c r="P2603">
        <v>36</v>
      </c>
      <c r="Q2603">
        <v>4450</v>
      </c>
      <c r="R2603">
        <v>2005</v>
      </c>
      <c r="U2603">
        <v>2005</v>
      </c>
      <c r="V2603">
        <v>18</v>
      </c>
      <c r="W2603">
        <v>10.399999618530201</v>
      </c>
      <c r="Z2603" t="s">
        <v>2293</v>
      </c>
      <c r="AA2603" t="s">
        <v>2294</v>
      </c>
      <c r="AC2603">
        <v>4</v>
      </c>
      <c r="AD2603">
        <v>3208001</v>
      </c>
      <c r="AE2603">
        <v>2019</v>
      </c>
    </row>
    <row r="2604" spans="1:31">
      <c r="A2604" t="s">
        <v>6729</v>
      </c>
      <c r="B2604">
        <v>46895</v>
      </c>
      <c r="C2604" t="s">
        <v>5484</v>
      </c>
      <c r="D2604">
        <v>0</v>
      </c>
      <c r="E2604">
        <v>1193860</v>
      </c>
      <c r="F2604" t="s">
        <v>2292</v>
      </c>
      <c r="G2604">
        <v>422</v>
      </c>
      <c r="H2604">
        <v>677</v>
      </c>
      <c r="I2604">
        <v>1150</v>
      </c>
      <c r="J2604">
        <v>201</v>
      </c>
      <c r="K2604">
        <v>201</v>
      </c>
      <c r="L2604">
        <v>48</v>
      </c>
      <c r="M2604">
        <v>48</v>
      </c>
      <c r="N2604">
        <v>54.5</v>
      </c>
      <c r="P2604">
        <v>20</v>
      </c>
      <c r="Q2604">
        <v>1150</v>
      </c>
      <c r="R2604">
        <v>2008</v>
      </c>
      <c r="U2604">
        <v>2008</v>
      </c>
      <c r="V2604">
        <v>13.5</v>
      </c>
      <c r="W2604">
        <v>7.5</v>
      </c>
      <c r="Z2604" t="s">
        <v>2293</v>
      </c>
      <c r="AA2604" t="s">
        <v>2294</v>
      </c>
      <c r="AC2604">
        <v>4</v>
      </c>
      <c r="AD2604">
        <v>3208001</v>
      </c>
      <c r="AE2604">
        <v>2019</v>
      </c>
    </row>
    <row r="2605" spans="1:31">
      <c r="A2605" t="s">
        <v>6729</v>
      </c>
      <c r="B2605">
        <v>46896</v>
      </c>
      <c r="C2605" t="s">
        <v>5485</v>
      </c>
      <c r="D2605">
        <v>0</v>
      </c>
      <c r="E2605">
        <v>1215305</v>
      </c>
      <c r="F2605" t="s">
        <v>2292</v>
      </c>
      <c r="G2605">
        <v>422</v>
      </c>
      <c r="H2605">
        <v>131</v>
      </c>
      <c r="I2605">
        <v>2100</v>
      </c>
      <c r="J2605">
        <v>153.30000000000001</v>
      </c>
      <c r="K2605">
        <v>170</v>
      </c>
      <c r="L2605">
        <v>36</v>
      </c>
      <c r="M2605">
        <v>36</v>
      </c>
      <c r="N2605">
        <v>49.5</v>
      </c>
      <c r="P2605">
        <v>20</v>
      </c>
      <c r="Q2605">
        <v>360</v>
      </c>
      <c r="R2605">
        <v>2009</v>
      </c>
      <c r="U2605">
        <v>2009</v>
      </c>
      <c r="V2605">
        <v>10.5</v>
      </c>
      <c r="W2605">
        <v>7</v>
      </c>
      <c r="Z2605" t="s">
        <v>2293</v>
      </c>
      <c r="AA2605" t="s">
        <v>2294</v>
      </c>
      <c r="AC2605">
        <v>4</v>
      </c>
      <c r="AD2605">
        <v>3208001</v>
      </c>
      <c r="AE2605">
        <v>2019</v>
      </c>
    </row>
    <row r="2606" spans="1:31">
      <c r="A2606" t="s">
        <v>6729</v>
      </c>
      <c r="B2606">
        <v>35871</v>
      </c>
      <c r="C2606" t="s">
        <v>5486</v>
      </c>
      <c r="D2606">
        <v>0</v>
      </c>
      <c r="E2606">
        <v>534117</v>
      </c>
      <c r="F2606" t="s">
        <v>2343</v>
      </c>
      <c r="G2606">
        <v>422</v>
      </c>
      <c r="H2606">
        <v>67</v>
      </c>
      <c r="I2606">
        <v>1530</v>
      </c>
      <c r="J2606">
        <v>96.2</v>
      </c>
      <c r="K2606">
        <v>100</v>
      </c>
      <c r="L2606">
        <v>22.3</v>
      </c>
      <c r="M2606">
        <v>22.3</v>
      </c>
      <c r="N2606">
        <v>33</v>
      </c>
      <c r="P2606">
        <v>49</v>
      </c>
      <c r="Q2606">
        <v>32</v>
      </c>
      <c r="R2606">
        <v>1971</v>
      </c>
      <c r="U2606">
        <v>1971</v>
      </c>
      <c r="V2606">
        <v>6.5999999046325604</v>
      </c>
      <c r="W2606">
        <v>5</v>
      </c>
      <c r="Z2606" t="s">
        <v>2293</v>
      </c>
      <c r="AA2606" t="s">
        <v>2939</v>
      </c>
      <c r="AC2606">
        <v>5</v>
      </c>
      <c r="AD2606">
        <v>3264180</v>
      </c>
      <c r="AE2606">
        <v>2019</v>
      </c>
    </row>
    <row r="2607" spans="1:31">
      <c r="A2607" t="s">
        <v>6729</v>
      </c>
      <c r="B2607">
        <v>62808</v>
      </c>
      <c r="C2607" t="s">
        <v>5487</v>
      </c>
      <c r="D2607">
        <v>0</v>
      </c>
      <c r="E2607">
        <v>652318</v>
      </c>
      <c r="F2607" t="s">
        <v>2292</v>
      </c>
      <c r="G2607">
        <v>422</v>
      </c>
      <c r="H2607">
        <v>191</v>
      </c>
      <c r="I2607">
        <v>1900</v>
      </c>
      <c r="J2607">
        <v>163.9</v>
      </c>
      <c r="K2607">
        <v>163.9</v>
      </c>
      <c r="L2607">
        <v>40</v>
      </c>
      <c r="M2607">
        <v>40</v>
      </c>
      <c r="N2607">
        <v>53</v>
      </c>
      <c r="P2607">
        <v>3</v>
      </c>
      <c r="Q2607">
        <v>500</v>
      </c>
      <c r="R2607">
        <v>1982</v>
      </c>
      <c r="U2607">
        <v>1982</v>
      </c>
      <c r="V2607">
        <v>14</v>
      </c>
      <c r="W2607">
        <v>14</v>
      </c>
      <c r="Z2607" t="s">
        <v>2293</v>
      </c>
      <c r="AA2607" t="s">
        <v>2939</v>
      </c>
      <c r="AC2607">
        <v>5</v>
      </c>
      <c r="AD2607">
        <v>3264180</v>
      </c>
      <c r="AE2607">
        <v>2019</v>
      </c>
    </row>
    <row r="2608" spans="1:31">
      <c r="A2608" t="s">
        <v>6729</v>
      </c>
      <c r="B2608">
        <v>62804</v>
      </c>
      <c r="C2608" t="s">
        <v>5488</v>
      </c>
      <c r="D2608">
        <v>0</v>
      </c>
      <c r="E2608">
        <v>633618</v>
      </c>
      <c r="F2608" t="s">
        <v>2343</v>
      </c>
      <c r="G2608">
        <v>422</v>
      </c>
      <c r="H2608">
        <v>67</v>
      </c>
      <c r="I2608">
        <v>2025</v>
      </c>
      <c r="J2608">
        <v>94.8</v>
      </c>
      <c r="K2608">
        <v>102</v>
      </c>
      <c r="L2608">
        <v>22</v>
      </c>
      <c r="M2608">
        <v>22</v>
      </c>
      <c r="N2608">
        <v>40</v>
      </c>
      <c r="P2608">
        <v>51</v>
      </c>
      <c r="Q2608">
        <v>34</v>
      </c>
      <c r="R2608">
        <v>1981</v>
      </c>
      <c r="U2608">
        <v>1981</v>
      </c>
      <c r="V2608">
        <v>9.6000003814697195</v>
      </c>
      <c r="W2608">
        <v>4.5999999046325604</v>
      </c>
      <c r="Z2608" t="s">
        <v>2293</v>
      </c>
      <c r="AA2608" t="s">
        <v>2939</v>
      </c>
      <c r="AC2608">
        <v>5</v>
      </c>
      <c r="AD2608">
        <v>3264180</v>
      </c>
      <c r="AE2608">
        <v>2019</v>
      </c>
    </row>
    <row r="2609" spans="1:31">
      <c r="A2609" t="s">
        <v>6729</v>
      </c>
      <c r="B2609">
        <v>49677</v>
      </c>
      <c r="C2609" t="s">
        <v>5489</v>
      </c>
      <c r="D2609">
        <v>0</v>
      </c>
      <c r="E2609">
        <v>613059</v>
      </c>
      <c r="F2609" t="s">
        <v>2292</v>
      </c>
      <c r="G2609">
        <v>422</v>
      </c>
      <c r="H2609">
        <v>158</v>
      </c>
      <c r="I2609">
        <v>1800</v>
      </c>
      <c r="J2609">
        <v>155.69999999999999</v>
      </c>
      <c r="K2609">
        <v>155.69999999999999</v>
      </c>
      <c r="L2609">
        <v>38</v>
      </c>
      <c r="M2609">
        <v>38</v>
      </c>
      <c r="N2609">
        <v>44</v>
      </c>
      <c r="P2609">
        <v>12</v>
      </c>
      <c r="Q2609">
        <v>300</v>
      </c>
      <c r="R2609">
        <v>1979</v>
      </c>
      <c r="U2609">
        <v>1979</v>
      </c>
      <c r="V2609">
        <v>13.5</v>
      </c>
      <c r="W2609">
        <v>13.5</v>
      </c>
      <c r="Z2609" t="s">
        <v>2293</v>
      </c>
      <c r="AA2609" t="s">
        <v>2939</v>
      </c>
      <c r="AC2609">
        <v>5</v>
      </c>
      <c r="AD2609">
        <v>3264180</v>
      </c>
      <c r="AE2609">
        <v>2019</v>
      </c>
    </row>
    <row r="2610" spans="1:31">
      <c r="A2610" t="s">
        <v>6729</v>
      </c>
      <c r="B2610">
        <v>50839</v>
      </c>
      <c r="C2610" t="s">
        <v>5490</v>
      </c>
      <c r="D2610">
        <v>0</v>
      </c>
      <c r="E2610">
        <v>618181</v>
      </c>
      <c r="F2610" t="s">
        <v>2343</v>
      </c>
      <c r="G2610">
        <v>422</v>
      </c>
      <c r="H2610">
        <v>67</v>
      </c>
      <c r="I2610">
        <v>1530</v>
      </c>
      <c r="J2610">
        <v>95.3</v>
      </c>
      <c r="K2610">
        <v>95.3</v>
      </c>
      <c r="L2610">
        <v>19.7</v>
      </c>
      <c r="M2610">
        <v>19.7</v>
      </c>
      <c r="N2610">
        <v>33.6</v>
      </c>
      <c r="P2610">
        <v>46</v>
      </c>
      <c r="Q2610">
        <v>34</v>
      </c>
      <c r="R2610">
        <v>1980</v>
      </c>
      <c r="U2610">
        <v>1980</v>
      </c>
      <c r="V2610">
        <v>7.5</v>
      </c>
      <c r="W2610">
        <v>7.5</v>
      </c>
      <c r="Z2610" t="s">
        <v>2293</v>
      </c>
      <c r="AA2610" t="s">
        <v>2939</v>
      </c>
      <c r="AC2610">
        <v>5</v>
      </c>
      <c r="AD2610">
        <v>3264180</v>
      </c>
      <c r="AE2610">
        <v>2019</v>
      </c>
    </row>
    <row r="2611" spans="1:31">
      <c r="A2611" t="s">
        <v>6729</v>
      </c>
      <c r="B2611">
        <v>50840</v>
      </c>
      <c r="C2611" t="s">
        <v>5491</v>
      </c>
      <c r="D2611">
        <v>0</v>
      </c>
      <c r="E2611">
        <v>619118</v>
      </c>
      <c r="F2611" t="s">
        <v>2343</v>
      </c>
      <c r="G2611">
        <v>422</v>
      </c>
      <c r="H2611">
        <v>67</v>
      </c>
      <c r="I2611">
        <v>1530</v>
      </c>
      <c r="J2611">
        <v>95.3</v>
      </c>
      <c r="K2611">
        <v>95.3</v>
      </c>
      <c r="L2611">
        <v>19.7</v>
      </c>
      <c r="M2611">
        <v>19.7</v>
      </c>
      <c r="N2611">
        <v>33.6</v>
      </c>
      <c r="P2611">
        <v>55</v>
      </c>
      <c r="Q2611">
        <v>34</v>
      </c>
      <c r="R2611">
        <v>1980</v>
      </c>
      <c r="U2611">
        <v>1980</v>
      </c>
      <c r="V2611">
        <v>7.5</v>
      </c>
      <c r="W2611">
        <v>7.5</v>
      </c>
      <c r="Z2611" t="s">
        <v>2293</v>
      </c>
      <c r="AA2611" t="s">
        <v>2939</v>
      </c>
      <c r="AC2611">
        <v>5</v>
      </c>
      <c r="AD2611">
        <v>3264180</v>
      </c>
      <c r="AE2611">
        <v>2019</v>
      </c>
    </row>
    <row r="2612" spans="1:31">
      <c r="A2612" t="s">
        <v>6729</v>
      </c>
      <c r="B2612">
        <v>83510</v>
      </c>
      <c r="C2612" t="s">
        <v>3709</v>
      </c>
      <c r="D2612">
        <v>0</v>
      </c>
      <c r="E2612">
        <v>1191391</v>
      </c>
      <c r="F2612" t="s">
        <v>2292</v>
      </c>
      <c r="G2612">
        <v>422</v>
      </c>
      <c r="H2612">
        <v>139</v>
      </c>
      <c r="I2612">
        <v>1080</v>
      </c>
      <c r="J2612">
        <v>105.8</v>
      </c>
      <c r="K2612">
        <v>105.8</v>
      </c>
      <c r="L2612">
        <v>64.599999999999994</v>
      </c>
      <c r="M2612">
        <v>70</v>
      </c>
      <c r="Q2612">
        <v>173</v>
      </c>
      <c r="R2612">
        <v>2006</v>
      </c>
      <c r="U2612">
        <v>2006</v>
      </c>
      <c r="V2612">
        <v>9</v>
      </c>
      <c r="W2612">
        <v>5.5</v>
      </c>
      <c r="Z2612" t="s">
        <v>2293</v>
      </c>
      <c r="AA2612" t="s">
        <v>2387</v>
      </c>
      <c r="AB2612" t="s">
        <v>2388</v>
      </c>
      <c r="AC2612">
        <v>4</v>
      </c>
      <c r="AD2612">
        <v>3209864</v>
      </c>
      <c r="AE2612">
        <v>2019</v>
      </c>
    </row>
    <row r="2613" spans="1:31">
      <c r="A2613" t="s">
        <v>6729</v>
      </c>
      <c r="B2613">
        <v>83353</v>
      </c>
      <c r="C2613" t="s">
        <v>5492</v>
      </c>
      <c r="D2613">
        <v>0</v>
      </c>
      <c r="E2613">
        <v>1179480</v>
      </c>
      <c r="F2613" t="s">
        <v>2292</v>
      </c>
      <c r="G2613">
        <v>422</v>
      </c>
      <c r="H2613">
        <v>139</v>
      </c>
      <c r="I2613">
        <v>1080</v>
      </c>
      <c r="J2613">
        <v>105.8</v>
      </c>
      <c r="K2613">
        <v>105.8</v>
      </c>
      <c r="L2613">
        <v>64.599999999999994</v>
      </c>
      <c r="M2613">
        <v>70</v>
      </c>
      <c r="Q2613">
        <v>173</v>
      </c>
      <c r="R2613">
        <v>2005</v>
      </c>
      <c r="U2613">
        <v>2005</v>
      </c>
      <c r="V2613">
        <v>9</v>
      </c>
      <c r="W2613">
        <v>5.5</v>
      </c>
      <c r="Z2613" t="s">
        <v>2293</v>
      </c>
      <c r="AA2613" t="s">
        <v>2387</v>
      </c>
      <c r="AB2613" t="s">
        <v>2388</v>
      </c>
      <c r="AC2613">
        <v>4</v>
      </c>
      <c r="AD2613">
        <v>3209864</v>
      </c>
      <c r="AE2613">
        <v>2019</v>
      </c>
    </row>
    <row r="2614" spans="1:31">
      <c r="A2614" t="s">
        <v>6729</v>
      </c>
      <c r="B2614">
        <v>83507</v>
      </c>
      <c r="C2614" t="s">
        <v>5493</v>
      </c>
      <c r="D2614">
        <v>0</v>
      </c>
      <c r="E2614">
        <v>1254559</v>
      </c>
      <c r="F2614" t="s">
        <v>2292</v>
      </c>
      <c r="G2614">
        <v>422</v>
      </c>
      <c r="H2614">
        <v>103</v>
      </c>
      <c r="I2614">
        <v>2000</v>
      </c>
      <c r="J2614">
        <v>131.4</v>
      </c>
      <c r="K2614">
        <v>131.4</v>
      </c>
      <c r="L2614">
        <v>44</v>
      </c>
      <c r="M2614">
        <v>78</v>
      </c>
      <c r="P2614">
        <v>2</v>
      </c>
      <c r="Q2614">
        <v>152</v>
      </c>
      <c r="R2614">
        <v>2015</v>
      </c>
      <c r="U2614">
        <v>2015</v>
      </c>
      <c r="V2614">
        <v>14</v>
      </c>
      <c r="W2614">
        <v>8</v>
      </c>
      <c r="Z2614" t="s">
        <v>2293</v>
      </c>
      <c r="AA2614" t="s">
        <v>2387</v>
      </c>
      <c r="AB2614" t="s">
        <v>2388</v>
      </c>
      <c r="AC2614">
        <v>4</v>
      </c>
      <c r="AD2614">
        <v>3209864</v>
      </c>
      <c r="AE2614">
        <v>2019</v>
      </c>
    </row>
    <row r="2615" spans="1:31">
      <c r="A2615" t="s">
        <v>6729</v>
      </c>
      <c r="B2615">
        <v>82495</v>
      </c>
      <c r="C2615" t="s">
        <v>5494</v>
      </c>
      <c r="D2615">
        <v>0</v>
      </c>
      <c r="E2615">
        <v>1234397</v>
      </c>
      <c r="F2615" t="s">
        <v>2292</v>
      </c>
      <c r="G2615">
        <v>422</v>
      </c>
      <c r="H2615">
        <v>129</v>
      </c>
      <c r="I2615">
        <v>1200</v>
      </c>
      <c r="J2615">
        <v>106.8</v>
      </c>
      <c r="K2615">
        <v>106.8</v>
      </c>
      <c r="L2615">
        <v>66.5</v>
      </c>
      <c r="M2615">
        <v>66.5</v>
      </c>
      <c r="Q2615">
        <v>190</v>
      </c>
      <c r="R2615">
        <v>2011</v>
      </c>
      <c r="U2615">
        <v>2011</v>
      </c>
      <c r="V2615">
        <v>10</v>
      </c>
      <c r="W2615">
        <v>2</v>
      </c>
      <c r="Z2615" t="s">
        <v>2293</v>
      </c>
      <c r="AA2615" t="s">
        <v>2387</v>
      </c>
      <c r="AB2615" t="s">
        <v>2388</v>
      </c>
      <c r="AC2615">
        <v>4</v>
      </c>
      <c r="AD2615">
        <v>3209864</v>
      </c>
      <c r="AE2615">
        <v>2019</v>
      </c>
    </row>
    <row r="2616" spans="1:31">
      <c r="A2616" t="s">
        <v>6729</v>
      </c>
      <c r="B2616">
        <v>83511</v>
      </c>
      <c r="C2616" t="s">
        <v>5495</v>
      </c>
      <c r="D2616">
        <v>0</v>
      </c>
      <c r="E2616">
        <v>1247823</v>
      </c>
      <c r="F2616" t="s">
        <v>2292</v>
      </c>
      <c r="G2616">
        <v>422</v>
      </c>
      <c r="H2616">
        <v>129</v>
      </c>
      <c r="I2616">
        <v>1200</v>
      </c>
      <c r="J2616">
        <v>106.8</v>
      </c>
      <c r="K2616">
        <v>106.8</v>
      </c>
      <c r="L2616">
        <v>66.599999999999994</v>
      </c>
      <c r="M2616">
        <v>74</v>
      </c>
      <c r="Q2616">
        <v>190</v>
      </c>
      <c r="R2616">
        <v>2013</v>
      </c>
      <c r="U2616">
        <v>2013</v>
      </c>
      <c r="V2616">
        <v>10</v>
      </c>
      <c r="W2616">
        <v>6</v>
      </c>
      <c r="Z2616" t="s">
        <v>2293</v>
      </c>
      <c r="AA2616" t="s">
        <v>2387</v>
      </c>
      <c r="AB2616" t="s">
        <v>2388</v>
      </c>
      <c r="AC2616">
        <v>4</v>
      </c>
      <c r="AD2616">
        <v>3209864</v>
      </c>
      <c r="AE2616">
        <v>2019</v>
      </c>
    </row>
    <row r="2617" spans="1:31">
      <c r="A2617" t="s">
        <v>6729</v>
      </c>
      <c r="B2617">
        <v>81658</v>
      </c>
      <c r="C2617" t="s">
        <v>5496</v>
      </c>
      <c r="D2617">
        <v>0</v>
      </c>
      <c r="E2617">
        <v>1251660</v>
      </c>
      <c r="F2617" t="s">
        <v>2292</v>
      </c>
      <c r="G2617">
        <v>422</v>
      </c>
      <c r="H2617">
        <v>122</v>
      </c>
      <c r="I2617">
        <v>2000</v>
      </c>
      <c r="J2617">
        <v>137</v>
      </c>
      <c r="K2617">
        <v>137</v>
      </c>
      <c r="L2617">
        <v>68</v>
      </c>
      <c r="M2617">
        <v>74</v>
      </c>
      <c r="N2617">
        <v>215</v>
      </c>
      <c r="P2617">
        <v>36</v>
      </c>
      <c r="Q2617">
        <v>467</v>
      </c>
      <c r="R2617">
        <v>2014</v>
      </c>
      <c r="U2617">
        <v>2014</v>
      </c>
      <c r="V2617">
        <v>7.5</v>
      </c>
      <c r="W2617">
        <v>5.8000001907348597</v>
      </c>
      <c r="X2617" t="s">
        <v>5497</v>
      </c>
      <c r="Y2617" t="s">
        <v>5498</v>
      </c>
      <c r="Z2617" t="s">
        <v>2293</v>
      </c>
      <c r="AA2617" t="s">
        <v>5499</v>
      </c>
      <c r="AC2617">
        <v>4</v>
      </c>
      <c r="AD2617">
        <v>3208118</v>
      </c>
      <c r="AE2617">
        <v>2019</v>
      </c>
    </row>
    <row r="2618" spans="1:31">
      <c r="A2618" t="s">
        <v>6729</v>
      </c>
      <c r="B2618">
        <v>81659</v>
      </c>
      <c r="C2618" t="s">
        <v>5500</v>
      </c>
      <c r="D2618">
        <v>0</v>
      </c>
      <c r="E2618">
        <v>1256246</v>
      </c>
      <c r="F2618" t="s">
        <v>2292</v>
      </c>
      <c r="G2618">
        <v>422</v>
      </c>
      <c r="H2618">
        <v>132</v>
      </c>
      <c r="I2618">
        <v>2000</v>
      </c>
      <c r="J2618">
        <v>128.6</v>
      </c>
      <c r="K2618">
        <v>137</v>
      </c>
      <c r="L2618">
        <v>78</v>
      </c>
      <c r="M2618">
        <v>80</v>
      </c>
      <c r="N2618">
        <v>215</v>
      </c>
      <c r="P2618">
        <v>36</v>
      </c>
      <c r="Q2618">
        <v>649</v>
      </c>
      <c r="R2618">
        <v>2015</v>
      </c>
      <c r="U2618">
        <v>2015</v>
      </c>
      <c r="V2618">
        <v>7.5</v>
      </c>
      <c r="W2618">
        <v>5.3000001907348597</v>
      </c>
      <c r="X2618" t="s">
        <v>5497</v>
      </c>
      <c r="Y2618" t="s">
        <v>5498</v>
      </c>
      <c r="Z2618" t="s">
        <v>2293</v>
      </c>
      <c r="AA2618" t="s">
        <v>5499</v>
      </c>
      <c r="AC2618">
        <v>4</v>
      </c>
      <c r="AD2618">
        <v>3208118</v>
      </c>
      <c r="AE2618">
        <v>2019</v>
      </c>
    </row>
    <row r="2619" spans="1:31">
      <c r="A2619" t="s">
        <v>6729</v>
      </c>
      <c r="B2619">
        <v>46960</v>
      </c>
      <c r="C2619" t="s">
        <v>5501</v>
      </c>
      <c r="D2619">
        <v>0</v>
      </c>
      <c r="E2619">
        <v>1208625</v>
      </c>
      <c r="F2619" t="s">
        <v>2292</v>
      </c>
      <c r="G2619">
        <v>422</v>
      </c>
      <c r="H2619">
        <v>151</v>
      </c>
      <c r="I2619">
        <v>1080</v>
      </c>
      <c r="J2619">
        <v>105.8</v>
      </c>
      <c r="K2619">
        <v>113</v>
      </c>
      <c r="L2619">
        <v>64.5</v>
      </c>
      <c r="M2619">
        <v>70</v>
      </c>
      <c r="N2619">
        <v>175</v>
      </c>
      <c r="P2619">
        <v>22</v>
      </c>
      <c r="Q2619">
        <v>298</v>
      </c>
      <c r="R2619">
        <v>2008</v>
      </c>
      <c r="U2619">
        <v>2008</v>
      </c>
      <c r="V2619">
        <v>6.8000001907348597</v>
      </c>
      <c r="W2619">
        <v>5</v>
      </c>
      <c r="X2619" t="s">
        <v>5502</v>
      </c>
      <c r="Y2619" t="s">
        <v>5503</v>
      </c>
      <c r="Z2619" t="s">
        <v>2293</v>
      </c>
      <c r="AA2619" t="s">
        <v>3123</v>
      </c>
      <c r="AC2619">
        <v>4</v>
      </c>
      <c r="AD2619">
        <v>3208118</v>
      </c>
      <c r="AE2619">
        <v>2019</v>
      </c>
    </row>
    <row r="2620" spans="1:31">
      <c r="A2620" t="s">
        <v>6729</v>
      </c>
      <c r="B2620">
        <v>77496</v>
      </c>
      <c r="C2620" t="s">
        <v>5504</v>
      </c>
      <c r="D2620">
        <v>0</v>
      </c>
      <c r="E2620">
        <v>1239850</v>
      </c>
      <c r="F2620" t="s">
        <v>2292</v>
      </c>
      <c r="G2620">
        <v>422</v>
      </c>
      <c r="H2620">
        <v>122</v>
      </c>
      <c r="I2620">
        <v>2000</v>
      </c>
      <c r="J2620">
        <v>128.6</v>
      </c>
      <c r="K2620">
        <v>137</v>
      </c>
      <c r="L2620">
        <v>68</v>
      </c>
      <c r="M2620">
        <v>74</v>
      </c>
      <c r="N2620">
        <v>215</v>
      </c>
      <c r="P2620">
        <v>36</v>
      </c>
      <c r="Q2620">
        <v>467</v>
      </c>
      <c r="R2620">
        <v>2012</v>
      </c>
      <c r="U2620">
        <v>2012</v>
      </c>
      <c r="V2620">
        <v>7.5</v>
      </c>
      <c r="W2620">
        <v>5.8000001907348597</v>
      </c>
      <c r="X2620" t="s">
        <v>5505</v>
      </c>
      <c r="Y2620" t="s">
        <v>5498</v>
      </c>
      <c r="Z2620" t="s">
        <v>2293</v>
      </c>
      <c r="AA2620" t="s">
        <v>5499</v>
      </c>
      <c r="AC2620">
        <v>4</v>
      </c>
      <c r="AD2620">
        <v>3208118</v>
      </c>
      <c r="AE2620">
        <v>2019</v>
      </c>
    </row>
    <row r="2621" spans="1:31">
      <c r="A2621" t="s">
        <v>6729</v>
      </c>
      <c r="B2621">
        <v>52310</v>
      </c>
      <c r="C2621" t="s">
        <v>5506</v>
      </c>
      <c r="D2621">
        <v>0</v>
      </c>
      <c r="E2621">
        <v>1215002</v>
      </c>
      <c r="F2621" t="s">
        <v>2292</v>
      </c>
      <c r="G2621">
        <v>422</v>
      </c>
      <c r="H2621">
        <v>133</v>
      </c>
      <c r="I2621">
        <v>1200</v>
      </c>
      <c r="J2621">
        <v>106.8</v>
      </c>
      <c r="K2621">
        <v>115</v>
      </c>
      <c r="L2621">
        <v>66.5</v>
      </c>
      <c r="M2621">
        <v>74</v>
      </c>
      <c r="N2621">
        <v>200</v>
      </c>
      <c r="P2621">
        <v>36</v>
      </c>
      <c r="Q2621">
        <v>448</v>
      </c>
      <c r="R2621">
        <v>2008</v>
      </c>
      <c r="U2621">
        <v>2008</v>
      </c>
      <c r="V2621">
        <v>7.6999998092651296</v>
      </c>
      <c r="W2621">
        <v>5.5</v>
      </c>
      <c r="X2621" t="s">
        <v>5502</v>
      </c>
      <c r="Y2621" t="s">
        <v>5507</v>
      </c>
      <c r="Z2621" t="s">
        <v>2293</v>
      </c>
      <c r="AA2621" t="s">
        <v>3123</v>
      </c>
      <c r="AC2621">
        <v>4</v>
      </c>
      <c r="AD2621">
        <v>3208118</v>
      </c>
      <c r="AE2621">
        <v>2019</v>
      </c>
    </row>
    <row r="2622" spans="1:31">
      <c r="A2622" t="s">
        <v>6729</v>
      </c>
      <c r="B2622">
        <v>79467</v>
      </c>
      <c r="C2622" t="s">
        <v>5508</v>
      </c>
      <c r="D2622">
        <v>0</v>
      </c>
      <c r="E2622">
        <v>1249839</v>
      </c>
      <c r="F2622" t="s">
        <v>2292</v>
      </c>
      <c r="G2622">
        <v>422</v>
      </c>
      <c r="H2622">
        <v>122</v>
      </c>
      <c r="I2622">
        <v>2000</v>
      </c>
      <c r="J2622">
        <v>128.6</v>
      </c>
      <c r="K2622">
        <v>137</v>
      </c>
      <c r="L2622">
        <v>68</v>
      </c>
      <c r="M2622">
        <v>74</v>
      </c>
      <c r="N2622">
        <v>215</v>
      </c>
      <c r="P2622">
        <v>36</v>
      </c>
      <c r="Q2622">
        <v>448</v>
      </c>
      <c r="R2622">
        <v>2013</v>
      </c>
      <c r="U2622">
        <v>2013</v>
      </c>
      <c r="V2622">
        <v>7.5</v>
      </c>
      <c r="W2622">
        <v>5.8000001907348597</v>
      </c>
      <c r="X2622" t="s">
        <v>5497</v>
      </c>
      <c r="Y2622" t="s">
        <v>5498</v>
      </c>
      <c r="Z2622" t="s">
        <v>2293</v>
      </c>
      <c r="AA2622" t="s">
        <v>5499</v>
      </c>
      <c r="AC2622">
        <v>4</v>
      </c>
      <c r="AD2622">
        <v>3208118</v>
      </c>
      <c r="AE2622">
        <v>2019</v>
      </c>
    </row>
    <row r="2623" spans="1:31">
      <c r="A2623" t="s">
        <v>6729</v>
      </c>
      <c r="B2623">
        <v>78583</v>
      </c>
      <c r="C2623" t="s">
        <v>5509</v>
      </c>
      <c r="D2623">
        <v>0</v>
      </c>
      <c r="E2623">
        <v>1246620</v>
      </c>
      <c r="F2623" t="s">
        <v>2292</v>
      </c>
      <c r="G2623">
        <v>422</v>
      </c>
      <c r="H2623">
        <v>122</v>
      </c>
      <c r="I2623">
        <v>2000</v>
      </c>
      <c r="J2623">
        <v>128.6</v>
      </c>
      <c r="K2623">
        <v>137</v>
      </c>
      <c r="L2623">
        <v>68</v>
      </c>
      <c r="M2623">
        <v>74</v>
      </c>
      <c r="N2623">
        <v>215</v>
      </c>
      <c r="P2623">
        <v>36</v>
      </c>
      <c r="Q2623">
        <v>448</v>
      </c>
      <c r="R2623">
        <v>2013</v>
      </c>
      <c r="U2623">
        <v>2013</v>
      </c>
      <c r="V2623">
        <v>7.5</v>
      </c>
      <c r="W2623">
        <v>5.8000001907348597</v>
      </c>
      <c r="X2623" t="s">
        <v>5497</v>
      </c>
      <c r="Y2623" t="s">
        <v>5498</v>
      </c>
      <c r="Z2623" t="s">
        <v>2293</v>
      </c>
      <c r="AA2623" t="s">
        <v>5499</v>
      </c>
      <c r="AC2623">
        <v>4</v>
      </c>
      <c r="AD2623">
        <v>3208118</v>
      </c>
      <c r="AE2623">
        <v>2019</v>
      </c>
    </row>
    <row r="2624" spans="1:31">
      <c r="A2624" t="s">
        <v>6729</v>
      </c>
      <c r="B2624">
        <v>66012</v>
      </c>
      <c r="C2624" t="s">
        <v>5510</v>
      </c>
      <c r="D2624">
        <v>0</v>
      </c>
      <c r="E2624">
        <v>602199</v>
      </c>
      <c r="F2624" t="s">
        <v>2292</v>
      </c>
      <c r="G2624">
        <v>422</v>
      </c>
      <c r="H2624">
        <v>55</v>
      </c>
      <c r="I2624">
        <v>1166</v>
      </c>
      <c r="J2624">
        <v>106.4</v>
      </c>
      <c r="K2624">
        <v>120</v>
      </c>
      <c r="L2624">
        <v>26</v>
      </c>
      <c r="M2624">
        <v>26</v>
      </c>
      <c r="N2624">
        <v>36.5</v>
      </c>
      <c r="P2624">
        <v>15</v>
      </c>
      <c r="Q2624">
        <v>56</v>
      </c>
      <c r="R2624">
        <v>1979</v>
      </c>
      <c r="U2624">
        <v>1979</v>
      </c>
      <c r="V2624">
        <v>9</v>
      </c>
      <c r="W2624">
        <v>7</v>
      </c>
      <c r="Z2624" t="s">
        <v>2545</v>
      </c>
      <c r="AC2624">
        <v>5</v>
      </c>
      <c r="AD2624">
        <v>3608278</v>
      </c>
      <c r="AE2624">
        <v>2019</v>
      </c>
    </row>
    <row r="2625" spans="1:31">
      <c r="A2625" t="s">
        <v>6729</v>
      </c>
      <c r="B2625">
        <v>45236</v>
      </c>
      <c r="C2625" t="s">
        <v>5511</v>
      </c>
      <c r="D2625">
        <v>0</v>
      </c>
      <c r="E2625">
        <v>1189037</v>
      </c>
      <c r="F2625" t="s">
        <v>2343</v>
      </c>
      <c r="G2625">
        <v>422</v>
      </c>
      <c r="H2625">
        <v>65</v>
      </c>
      <c r="I2625">
        <v>5600</v>
      </c>
      <c r="J2625">
        <v>133.19999999999999</v>
      </c>
      <c r="K2625">
        <v>145</v>
      </c>
      <c r="L2625">
        <v>28</v>
      </c>
      <c r="M2625">
        <v>28</v>
      </c>
      <c r="N2625">
        <v>34</v>
      </c>
      <c r="P2625">
        <v>72</v>
      </c>
      <c r="Q2625">
        <v>210</v>
      </c>
      <c r="R2625">
        <v>2006</v>
      </c>
      <c r="U2625">
        <v>2006</v>
      </c>
      <c r="V2625">
        <v>8</v>
      </c>
      <c r="W2625">
        <v>6</v>
      </c>
      <c r="Z2625" t="s">
        <v>2363</v>
      </c>
      <c r="AA2625" t="s">
        <v>5512</v>
      </c>
      <c r="AC2625">
        <v>4</v>
      </c>
      <c r="AD2625">
        <v>3300719</v>
      </c>
      <c r="AE2625">
        <v>2019</v>
      </c>
    </row>
    <row r="2626" spans="1:31">
      <c r="A2626" t="s">
        <v>6729</v>
      </c>
      <c r="B2626">
        <v>74087</v>
      </c>
      <c r="C2626" t="s">
        <v>5513</v>
      </c>
      <c r="D2626">
        <v>0</v>
      </c>
      <c r="E2626">
        <v>971042</v>
      </c>
      <c r="F2626" t="s">
        <v>2343</v>
      </c>
      <c r="G2626">
        <v>422</v>
      </c>
      <c r="H2626">
        <v>65</v>
      </c>
      <c r="I2626">
        <v>3056</v>
      </c>
      <c r="J2626">
        <v>121.2</v>
      </c>
      <c r="K2626">
        <v>130</v>
      </c>
      <c r="L2626">
        <v>26</v>
      </c>
      <c r="M2626">
        <v>26</v>
      </c>
      <c r="N2626">
        <v>30</v>
      </c>
      <c r="P2626">
        <v>42</v>
      </c>
      <c r="Q2626">
        <v>100</v>
      </c>
      <c r="R2626">
        <v>1991</v>
      </c>
      <c r="U2626">
        <v>1991</v>
      </c>
      <c r="V2626">
        <v>8</v>
      </c>
      <c r="W2626">
        <v>6</v>
      </c>
      <c r="Z2626" t="s">
        <v>2363</v>
      </c>
      <c r="AA2626" t="s">
        <v>5512</v>
      </c>
      <c r="AC2626">
        <v>4</v>
      </c>
      <c r="AD2626">
        <v>3300719</v>
      </c>
      <c r="AE2626">
        <v>2019</v>
      </c>
    </row>
    <row r="2627" spans="1:31">
      <c r="A2627" t="s">
        <v>6729</v>
      </c>
      <c r="B2627">
        <v>46913</v>
      </c>
      <c r="C2627" t="s">
        <v>5514</v>
      </c>
      <c r="D2627">
        <v>0</v>
      </c>
      <c r="E2627">
        <v>1210973</v>
      </c>
      <c r="F2627" t="s">
        <v>2343</v>
      </c>
      <c r="G2627">
        <v>422</v>
      </c>
      <c r="H2627">
        <v>65</v>
      </c>
      <c r="I2627">
        <v>5600</v>
      </c>
      <c r="J2627">
        <v>113.2</v>
      </c>
      <c r="K2627">
        <v>145</v>
      </c>
      <c r="L2627">
        <v>28</v>
      </c>
      <c r="M2627">
        <v>28</v>
      </c>
      <c r="N2627">
        <v>34</v>
      </c>
      <c r="P2627">
        <v>72</v>
      </c>
      <c r="Q2627">
        <v>210</v>
      </c>
      <c r="R2627">
        <v>2008</v>
      </c>
      <c r="U2627">
        <v>2008</v>
      </c>
      <c r="V2627">
        <v>8</v>
      </c>
      <c r="W2627">
        <v>6</v>
      </c>
      <c r="Z2627" t="s">
        <v>2363</v>
      </c>
      <c r="AA2627" t="s">
        <v>5512</v>
      </c>
      <c r="AC2627">
        <v>4</v>
      </c>
      <c r="AD2627">
        <v>3300719</v>
      </c>
      <c r="AE2627">
        <v>2019</v>
      </c>
    </row>
    <row r="2628" spans="1:31">
      <c r="A2628" t="s">
        <v>6729</v>
      </c>
      <c r="B2628">
        <v>41711</v>
      </c>
      <c r="C2628" t="s">
        <v>5515</v>
      </c>
      <c r="D2628">
        <v>0</v>
      </c>
      <c r="E2628">
        <v>1151332</v>
      </c>
      <c r="F2628" t="s">
        <v>2343</v>
      </c>
      <c r="G2628">
        <v>422</v>
      </c>
      <c r="H2628">
        <v>66</v>
      </c>
      <c r="I2628">
        <v>6000</v>
      </c>
      <c r="J2628">
        <v>141.5</v>
      </c>
      <c r="K2628">
        <v>155</v>
      </c>
      <c r="L2628">
        <v>30</v>
      </c>
      <c r="M2628">
        <v>30</v>
      </c>
      <c r="N2628">
        <v>36</v>
      </c>
      <c r="P2628">
        <v>80</v>
      </c>
      <c r="Q2628">
        <v>260</v>
      </c>
      <c r="R2628">
        <v>2004</v>
      </c>
      <c r="U2628">
        <v>2004</v>
      </c>
      <c r="V2628">
        <v>9</v>
      </c>
      <c r="W2628">
        <v>7</v>
      </c>
      <c r="Z2628" t="s">
        <v>2363</v>
      </c>
      <c r="AA2628" t="s">
        <v>5512</v>
      </c>
      <c r="AC2628">
        <v>4</v>
      </c>
      <c r="AD2628">
        <v>3300719</v>
      </c>
      <c r="AE2628">
        <v>2019</v>
      </c>
    </row>
    <row r="2629" spans="1:31">
      <c r="A2629" t="s">
        <v>6729</v>
      </c>
      <c r="B2629">
        <v>44559</v>
      </c>
      <c r="C2629" t="s">
        <v>5516</v>
      </c>
      <c r="D2629">
        <v>0</v>
      </c>
      <c r="E2629">
        <v>1166532</v>
      </c>
      <c r="F2629" t="s">
        <v>2343</v>
      </c>
      <c r="G2629">
        <v>422</v>
      </c>
      <c r="H2629">
        <v>67</v>
      </c>
      <c r="I2629">
        <v>6300</v>
      </c>
      <c r="J2629">
        <v>145.4</v>
      </c>
      <c r="K2629">
        <v>155</v>
      </c>
      <c r="L2629">
        <v>30</v>
      </c>
      <c r="M2629">
        <v>30</v>
      </c>
      <c r="N2629">
        <v>36</v>
      </c>
      <c r="P2629">
        <v>80</v>
      </c>
      <c r="Q2629">
        <v>256</v>
      </c>
      <c r="R2629">
        <v>2005</v>
      </c>
      <c r="U2629">
        <v>2005</v>
      </c>
      <c r="V2629">
        <v>9</v>
      </c>
      <c r="W2629">
        <v>7</v>
      </c>
      <c r="Z2629" t="s">
        <v>2363</v>
      </c>
      <c r="AA2629" t="s">
        <v>5512</v>
      </c>
      <c r="AC2629">
        <v>4</v>
      </c>
      <c r="AD2629">
        <v>3300719</v>
      </c>
      <c r="AE2629">
        <v>2019</v>
      </c>
    </row>
    <row r="2630" spans="1:31">
      <c r="A2630" t="s">
        <v>6729</v>
      </c>
      <c r="B2630">
        <v>44721</v>
      </c>
      <c r="C2630" t="s">
        <v>5517</v>
      </c>
      <c r="D2630">
        <v>0</v>
      </c>
      <c r="E2630">
        <v>1167034</v>
      </c>
      <c r="F2630" t="s">
        <v>2343</v>
      </c>
      <c r="G2630">
        <v>422</v>
      </c>
      <c r="H2630">
        <v>64</v>
      </c>
      <c r="I2630">
        <v>7200</v>
      </c>
      <c r="J2630">
        <v>147.5</v>
      </c>
      <c r="K2630">
        <v>148.19999999999999</v>
      </c>
      <c r="L2630">
        <v>29.5</v>
      </c>
      <c r="M2630">
        <v>29.6</v>
      </c>
      <c r="N2630">
        <v>34</v>
      </c>
      <c r="P2630">
        <v>72</v>
      </c>
      <c r="Q2630">
        <v>245</v>
      </c>
      <c r="R2630">
        <v>2005</v>
      </c>
      <c r="U2630">
        <v>2005</v>
      </c>
      <c r="V2630">
        <v>8</v>
      </c>
      <c r="W2630">
        <v>6</v>
      </c>
      <c r="Z2630" t="s">
        <v>2363</v>
      </c>
      <c r="AA2630" t="s">
        <v>5512</v>
      </c>
      <c r="AC2630">
        <v>4</v>
      </c>
      <c r="AD2630">
        <v>3300719</v>
      </c>
      <c r="AE2630">
        <v>2019</v>
      </c>
    </row>
    <row r="2631" spans="1:31">
      <c r="A2631" t="s">
        <v>6729</v>
      </c>
      <c r="B2631">
        <v>28581</v>
      </c>
      <c r="C2631" t="s">
        <v>5518</v>
      </c>
      <c r="D2631">
        <v>0</v>
      </c>
      <c r="E2631">
        <v>1096385</v>
      </c>
      <c r="F2631" t="s">
        <v>2292</v>
      </c>
      <c r="G2631">
        <v>422</v>
      </c>
      <c r="H2631">
        <v>67</v>
      </c>
      <c r="I2631">
        <v>1800</v>
      </c>
      <c r="J2631">
        <v>133.6</v>
      </c>
      <c r="K2631">
        <v>133.6</v>
      </c>
      <c r="L2631">
        <v>36</v>
      </c>
      <c r="M2631">
        <v>36</v>
      </c>
      <c r="N2631">
        <v>65</v>
      </c>
      <c r="P2631">
        <v>24</v>
      </c>
      <c r="Q2631">
        <v>200</v>
      </c>
      <c r="R2631">
        <v>2000</v>
      </c>
      <c r="U2631">
        <v>2000</v>
      </c>
      <c r="V2631">
        <v>10.5</v>
      </c>
      <c r="W2631">
        <v>8</v>
      </c>
      <c r="Z2631" t="s">
        <v>2293</v>
      </c>
      <c r="AA2631" t="s">
        <v>3123</v>
      </c>
      <c r="AC2631">
        <v>4</v>
      </c>
      <c r="AD2631">
        <v>3202024</v>
      </c>
      <c r="AE2631">
        <v>2019</v>
      </c>
    </row>
    <row r="2632" spans="1:31">
      <c r="A2632" t="s">
        <v>6729</v>
      </c>
      <c r="B2632">
        <v>74560</v>
      </c>
      <c r="C2632" t="s">
        <v>4827</v>
      </c>
      <c r="D2632">
        <v>0</v>
      </c>
      <c r="E2632">
        <v>655097</v>
      </c>
      <c r="F2632" t="s">
        <v>2297</v>
      </c>
      <c r="G2632">
        <v>359</v>
      </c>
      <c r="H2632">
        <v>73</v>
      </c>
      <c r="I2632">
        <v>80</v>
      </c>
      <c r="J2632">
        <v>76.7</v>
      </c>
      <c r="K2632">
        <v>114</v>
      </c>
      <c r="L2632">
        <v>21</v>
      </c>
      <c r="M2632">
        <v>21</v>
      </c>
      <c r="N2632">
        <v>81</v>
      </c>
      <c r="P2632">
        <v>59</v>
      </c>
      <c r="R2632">
        <v>1983</v>
      </c>
      <c r="U2632">
        <v>1983</v>
      </c>
      <c r="V2632">
        <v>10.199999809265099</v>
      </c>
      <c r="W2632">
        <v>7</v>
      </c>
      <c r="Z2632" t="s">
        <v>2792</v>
      </c>
      <c r="AA2632" t="s">
        <v>4388</v>
      </c>
      <c r="AB2632" t="s">
        <v>2432</v>
      </c>
      <c r="AC2632">
        <v>3</v>
      </c>
      <c r="AD2632">
        <v>2399014</v>
      </c>
      <c r="AE2632">
        <v>2019</v>
      </c>
    </row>
    <row r="2633" spans="1:31">
      <c r="A2633" t="s">
        <v>6729</v>
      </c>
      <c r="B2633">
        <v>96122</v>
      </c>
      <c r="C2633" t="s">
        <v>5519</v>
      </c>
      <c r="D2633">
        <v>0</v>
      </c>
      <c r="E2633">
        <v>1061061</v>
      </c>
      <c r="F2633" t="s">
        <v>2339</v>
      </c>
      <c r="G2633">
        <v>359</v>
      </c>
      <c r="H2633">
        <v>16</v>
      </c>
      <c r="I2633">
        <v>46</v>
      </c>
      <c r="J2633">
        <v>38</v>
      </c>
      <c r="K2633">
        <v>41</v>
      </c>
      <c r="L2633">
        <v>11.5</v>
      </c>
      <c r="M2633">
        <v>11.5</v>
      </c>
      <c r="N2633">
        <v>14</v>
      </c>
      <c r="P2633">
        <v>6</v>
      </c>
      <c r="R2633">
        <v>1988</v>
      </c>
      <c r="U2633">
        <v>1988</v>
      </c>
      <c r="V2633">
        <v>5</v>
      </c>
      <c r="W2633">
        <v>5</v>
      </c>
      <c r="Z2633" t="s">
        <v>2792</v>
      </c>
      <c r="AA2633" t="s">
        <v>4388</v>
      </c>
      <c r="AB2633" t="s">
        <v>2432</v>
      </c>
      <c r="AC2633">
        <v>3</v>
      </c>
      <c r="AD2633">
        <v>2399014</v>
      </c>
      <c r="AE2633">
        <v>2019</v>
      </c>
    </row>
    <row r="2634" spans="1:31">
      <c r="A2634" t="s">
        <v>6729</v>
      </c>
      <c r="B2634">
        <v>3466</v>
      </c>
      <c r="C2634" t="s">
        <v>5520</v>
      </c>
      <c r="D2634">
        <v>0</v>
      </c>
      <c r="F2634" t="s">
        <v>5521</v>
      </c>
      <c r="G2634">
        <v>422</v>
      </c>
      <c r="H2634">
        <v>2</v>
      </c>
      <c r="I2634">
        <v>44</v>
      </c>
      <c r="J2634">
        <v>24</v>
      </c>
      <c r="K2634">
        <v>24</v>
      </c>
      <c r="L2634">
        <v>6</v>
      </c>
      <c r="M2634">
        <v>6</v>
      </c>
      <c r="N2634">
        <v>6</v>
      </c>
      <c r="P2634">
        <v>6</v>
      </c>
      <c r="Q2634">
        <v>11</v>
      </c>
      <c r="R2634">
        <v>1960</v>
      </c>
      <c r="U2634">
        <v>1960</v>
      </c>
      <c r="V2634">
        <v>3</v>
      </c>
      <c r="W2634">
        <v>3</v>
      </c>
      <c r="Z2634" t="s">
        <v>2941</v>
      </c>
      <c r="AA2634" t="s">
        <v>2366</v>
      </c>
      <c r="AC2634">
        <v>5</v>
      </c>
      <c r="AD2634">
        <v>162834</v>
      </c>
      <c r="AE2634">
        <v>2019</v>
      </c>
    </row>
    <row r="2635" spans="1:31">
      <c r="A2635" t="s">
        <v>6729</v>
      </c>
      <c r="B2635">
        <v>3474</v>
      </c>
      <c r="C2635" t="s">
        <v>5522</v>
      </c>
      <c r="D2635">
        <v>0</v>
      </c>
      <c r="E2635">
        <v>622187</v>
      </c>
      <c r="F2635" t="s">
        <v>2292</v>
      </c>
      <c r="G2635">
        <v>422</v>
      </c>
      <c r="H2635">
        <v>12</v>
      </c>
      <c r="I2635">
        <v>315</v>
      </c>
      <c r="J2635">
        <v>32.5</v>
      </c>
      <c r="K2635">
        <v>32.5</v>
      </c>
      <c r="L2635">
        <v>12.4</v>
      </c>
      <c r="M2635">
        <v>12.4</v>
      </c>
      <c r="N2635">
        <v>12</v>
      </c>
      <c r="P2635">
        <v>28</v>
      </c>
      <c r="Q2635">
        <v>1</v>
      </c>
      <c r="R2635">
        <v>1980</v>
      </c>
      <c r="U2635">
        <v>1980</v>
      </c>
      <c r="V2635">
        <v>3</v>
      </c>
      <c r="W2635">
        <v>3</v>
      </c>
      <c r="Z2635" t="s">
        <v>2941</v>
      </c>
      <c r="AA2635" t="s">
        <v>2366</v>
      </c>
      <c r="AC2635">
        <v>5</v>
      </c>
      <c r="AD2635">
        <v>162834</v>
      </c>
      <c r="AE2635">
        <v>2019</v>
      </c>
    </row>
    <row r="2636" spans="1:31">
      <c r="A2636" t="s">
        <v>6729</v>
      </c>
      <c r="B2636">
        <v>3473</v>
      </c>
      <c r="C2636" t="s">
        <v>5523</v>
      </c>
      <c r="D2636">
        <v>0</v>
      </c>
      <c r="F2636" t="s">
        <v>2339</v>
      </c>
      <c r="G2636">
        <v>359</v>
      </c>
      <c r="H2636">
        <v>2</v>
      </c>
      <c r="I2636">
        <v>44</v>
      </c>
      <c r="J2636">
        <v>25.9</v>
      </c>
      <c r="K2636">
        <v>26</v>
      </c>
      <c r="L2636">
        <v>10</v>
      </c>
      <c r="M2636">
        <v>10</v>
      </c>
      <c r="N2636">
        <v>8</v>
      </c>
      <c r="P2636">
        <v>18</v>
      </c>
      <c r="R2636">
        <v>1979</v>
      </c>
      <c r="U2636">
        <v>1979</v>
      </c>
      <c r="V2636">
        <v>3</v>
      </c>
      <c r="W2636">
        <v>3</v>
      </c>
      <c r="Z2636" t="s">
        <v>2941</v>
      </c>
      <c r="AA2636" t="s">
        <v>2366</v>
      </c>
      <c r="AC2636">
        <v>5</v>
      </c>
      <c r="AD2636">
        <v>162834</v>
      </c>
      <c r="AE2636">
        <v>2019</v>
      </c>
    </row>
    <row r="2637" spans="1:31">
      <c r="A2637" t="s">
        <v>6729</v>
      </c>
      <c r="B2637">
        <v>3468</v>
      </c>
      <c r="C2637" t="s">
        <v>5524</v>
      </c>
      <c r="D2637">
        <v>0</v>
      </c>
      <c r="F2637" t="s">
        <v>2339</v>
      </c>
      <c r="G2637">
        <v>359</v>
      </c>
      <c r="H2637">
        <v>2</v>
      </c>
      <c r="I2637">
        <v>75</v>
      </c>
      <c r="J2637">
        <v>25.9</v>
      </c>
      <c r="K2637">
        <v>26</v>
      </c>
      <c r="L2637">
        <v>10</v>
      </c>
      <c r="M2637">
        <v>10</v>
      </c>
      <c r="N2637">
        <v>8</v>
      </c>
      <c r="P2637">
        <v>18</v>
      </c>
      <c r="R2637">
        <v>1983</v>
      </c>
      <c r="U2637">
        <v>1983</v>
      </c>
      <c r="V2637">
        <v>3</v>
      </c>
      <c r="W2637">
        <v>3</v>
      </c>
      <c r="Z2637" t="s">
        <v>2941</v>
      </c>
      <c r="AA2637" t="s">
        <v>5525</v>
      </c>
      <c r="AB2637" t="s">
        <v>2329</v>
      </c>
      <c r="AC2637">
        <v>5</v>
      </c>
      <c r="AD2637">
        <v>162834</v>
      </c>
      <c r="AE2637">
        <v>2019</v>
      </c>
    </row>
    <row r="2638" spans="1:31">
      <c r="A2638" t="s">
        <v>6729</v>
      </c>
      <c r="B2638">
        <v>3456</v>
      </c>
      <c r="C2638" t="s">
        <v>2206</v>
      </c>
      <c r="D2638">
        <v>0</v>
      </c>
      <c r="E2638">
        <v>540978</v>
      </c>
      <c r="F2638" t="s">
        <v>2339</v>
      </c>
      <c r="G2638">
        <v>359</v>
      </c>
      <c r="H2638">
        <v>12</v>
      </c>
      <c r="I2638">
        <v>140</v>
      </c>
      <c r="J2638">
        <v>37</v>
      </c>
      <c r="K2638">
        <v>37</v>
      </c>
      <c r="L2638">
        <v>12</v>
      </c>
      <c r="M2638">
        <v>12</v>
      </c>
      <c r="N2638">
        <v>12</v>
      </c>
      <c r="P2638">
        <v>34</v>
      </c>
      <c r="R2638">
        <v>1972</v>
      </c>
      <c r="U2638">
        <v>1972</v>
      </c>
      <c r="V2638">
        <v>3</v>
      </c>
      <c r="W2638">
        <v>3</v>
      </c>
      <c r="Z2638" t="s">
        <v>2941</v>
      </c>
      <c r="AA2638" t="s">
        <v>2366</v>
      </c>
      <c r="AC2638">
        <v>5</v>
      </c>
      <c r="AD2638">
        <v>162834</v>
      </c>
      <c r="AE2638">
        <v>2019</v>
      </c>
    </row>
    <row r="2639" spans="1:31">
      <c r="A2639" t="s">
        <v>6729</v>
      </c>
      <c r="B2639">
        <v>80975</v>
      </c>
      <c r="C2639" t="s">
        <v>5526</v>
      </c>
      <c r="D2639">
        <v>0</v>
      </c>
      <c r="F2639" t="s">
        <v>2339</v>
      </c>
      <c r="G2639">
        <v>359</v>
      </c>
      <c r="H2639">
        <v>999999</v>
      </c>
      <c r="I2639">
        <v>75</v>
      </c>
      <c r="J2639">
        <v>25.9</v>
      </c>
      <c r="K2639">
        <v>26</v>
      </c>
      <c r="L2639">
        <v>9.1999999999999993</v>
      </c>
      <c r="M2639">
        <v>9.1999999999999993</v>
      </c>
      <c r="N2639">
        <v>8</v>
      </c>
      <c r="P2639">
        <v>17</v>
      </c>
      <c r="R2639">
        <v>2015</v>
      </c>
      <c r="U2639">
        <v>2015</v>
      </c>
      <c r="V2639">
        <v>3</v>
      </c>
      <c r="W2639">
        <v>3</v>
      </c>
      <c r="Z2639" t="s">
        <v>2941</v>
      </c>
      <c r="AA2639" t="s">
        <v>2366</v>
      </c>
      <c r="AC2639">
        <v>5</v>
      </c>
      <c r="AD2639">
        <v>162834</v>
      </c>
      <c r="AE2639">
        <v>2019</v>
      </c>
    </row>
    <row r="2640" spans="1:31">
      <c r="A2640" t="s">
        <v>6729</v>
      </c>
      <c r="B2640">
        <v>80974</v>
      </c>
      <c r="C2640" t="s">
        <v>5527</v>
      </c>
      <c r="D2640">
        <v>0</v>
      </c>
      <c r="F2640" t="s">
        <v>2339</v>
      </c>
      <c r="G2640">
        <v>359</v>
      </c>
      <c r="H2640">
        <v>999999</v>
      </c>
      <c r="I2640">
        <v>75</v>
      </c>
      <c r="J2640">
        <v>25.9</v>
      </c>
      <c r="K2640">
        <v>26</v>
      </c>
      <c r="L2640">
        <v>9.1999999999999993</v>
      </c>
      <c r="M2640">
        <v>9.1999999999999993</v>
      </c>
      <c r="N2640">
        <v>8</v>
      </c>
      <c r="P2640">
        <v>17</v>
      </c>
      <c r="R2640">
        <v>2014</v>
      </c>
      <c r="U2640">
        <v>2014</v>
      </c>
      <c r="V2640">
        <v>3</v>
      </c>
      <c r="W2640">
        <v>3</v>
      </c>
      <c r="Z2640" t="s">
        <v>2941</v>
      </c>
      <c r="AA2640" t="s">
        <v>2366</v>
      </c>
      <c r="AC2640">
        <v>5</v>
      </c>
      <c r="AD2640">
        <v>162834</v>
      </c>
      <c r="AE2640">
        <v>2019</v>
      </c>
    </row>
    <row r="2641" spans="1:31">
      <c r="A2641" t="s">
        <v>6729</v>
      </c>
      <c r="B2641">
        <v>48697</v>
      </c>
      <c r="C2641" t="s">
        <v>5528</v>
      </c>
      <c r="D2641">
        <v>0</v>
      </c>
      <c r="F2641" t="s">
        <v>2339</v>
      </c>
      <c r="G2641">
        <v>359</v>
      </c>
      <c r="H2641">
        <v>2</v>
      </c>
      <c r="I2641">
        <v>75</v>
      </c>
      <c r="J2641">
        <v>25.9</v>
      </c>
      <c r="K2641">
        <v>26</v>
      </c>
      <c r="L2641">
        <v>10</v>
      </c>
      <c r="M2641">
        <v>10</v>
      </c>
      <c r="N2641">
        <v>8</v>
      </c>
      <c r="P2641">
        <v>18</v>
      </c>
      <c r="R2641">
        <v>1983</v>
      </c>
      <c r="U2641">
        <v>1983</v>
      </c>
      <c r="V2641">
        <v>3</v>
      </c>
      <c r="W2641">
        <v>3</v>
      </c>
      <c r="Z2641" t="s">
        <v>2941</v>
      </c>
      <c r="AA2641" t="s">
        <v>2366</v>
      </c>
      <c r="AC2641">
        <v>5</v>
      </c>
      <c r="AD2641">
        <v>162834</v>
      </c>
      <c r="AE2641">
        <v>2019</v>
      </c>
    </row>
    <row r="2642" spans="1:31">
      <c r="A2642" t="s">
        <v>6729</v>
      </c>
      <c r="B2642">
        <v>48698</v>
      </c>
      <c r="C2642" t="s">
        <v>5519</v>
      </c>
      <c r="D2642">
        <v>0</v>
      </c>
      <c r="E2642">
        <v>229312</v>
      </c>
      <c r="F2642" t="s">
        <v>2339</v>
      </c>
      <c r="G2642">
        <v>359</v>
      </c>
      <c r="H2642">
        <v>2</v>
      </c>
      <c r="I2642">
        <v>75</v>
      </c>
      <c r="J2642">
        <v>25.9</v>
      </c>
      <c r="K2642">
        <v>26</v>
      </c>
      <c r="L2642">
        <v>10</v>
      </c>
      <c r="M2642">
        <v>10</v>
      </c>
      <c r="N2642">
        <v>8</v>
      </c>
      <c r="P2642">
        <v>17</v>
      </c>
      <c r="R2642">
        <v>1980</v>
      </c>
      <c r="U2642">
        <v>1980</v>
      </c>
      <c r="V2642">
        <v>3</v>
      </c>
      <c r="W2642">
        <v>3</v>
      </c>
      <c r="Z2642" t="s">
        <v>2941</v>
      </c>
      <c r="AA2642" t="s">
        <v>2366</v>
      </c>
      <c r="AC2642">
        <v>5</v>
      </c>
      <c r="AD2642">
        <v>162834</v>
      </c>
      <c r="AE2642">
        <v>2019</v>
      </c>
    </row>
    <row r="2643" spans="1:31">
      <c r="A2643" t="s">
        <v>6729</v>
      </c>
      <c r="B2643">
        <v>3458</v>
      </c>
      <c r="C2643" t="s">
        <v>5529</v>
      </c>
      <c r="D2643">
        <v>0</v>
      </c>
      <c r="F2643" t="s">
        <v>2339</v>
      </c>
      <c r="G2643">
        <v>359</v>
      </c>
      <c r="H2643">
        <v>2</v>
      </c>
      <c r="I2643">
        <v>75</v>
      </c>
      <c r="J2643">
        <v>25.9</v>
      </c>
      <c r="K2643">
        <v>26</v>
      </c>
      <c r="L2643">
        <v>9.1999999999999993</v>
      </c>
      <c r="M2643">
        <v>9.1999999999999993</v>
      </c>
      <c r="N2643">
        <v>8</v>
      </c>
      <c r="P2643">
        <v>1727</v>
      </c>
      <c r="R2643">
        <v>1985</v>
      </c>
      <c r="U2643">
        <v>1985</v>
      </c>
      <c r="V2643">
        <v>3</v>
      </c>
      <c r="W2643">
        <v>3</v>
      </c>
      <c r="Z2643" t="s">
        <v>2941</v>
      </c>
      <c r="AA2643" t="s">
        <v>2366</v>
      </c>
      <c r="AC2643">
        <v>5</v>
      </c>
      <c r="AD2643">
        <v>162834</v>
      </c>
      <c r="AE2643">
        <v>2019</v>
      </c>
    </row>
    <row r="2644" spans="1:31">
      <c r="A2644" t="s">
        <v>6729</v>
      </c>
      <c r="B2644">
        <v>30699</v>
      </c>
      <c r="C2644" t="s">
        <v>5530</v>
      </c>
      <c r="D2644">
        <v>0</v>
      </c>
      <c r="F2644" t="s">
        <v>2339</v>
      </c>
      <c r="G2644">
        <v>359</v>
      </c>
      <c r="H2644">
        <v>2</v>
      </c>
      <c r="I2644">
        <v>58</v>
      </c>
      <c r="J2644">
        <v>28.5</v>
      </c>
      <c r="K2644">
        <v>29</v>
      </c>
      <c r="L2644">
        <v>9.6</v>
      </c>
      <c r="M2644">
        <v>9.6</v>
      </c>
      <c r="N2644">
        <v>8</v>
      </c>
      <c r="P2644">
        <v>20</v>
      </c>
      <c r="R2644">
        <v>1983</v>
      </c>
      <c r="U2644">
        <v>1983</v>
      </c>
      <c r="V2644">
        <v>3</v>
      </c>
      <c r="W2644">
        <v>3</v>
      </c>
      <c r="Z2644" t="s">
        <v>2941</v>
      </c>
      <c r="AA2644" t="s">
        <v>3605</v>
      </c>
      <c r="AC2644">
        <v>5</v>
      </c>
      <c r="AD2644">
        <v>162834</v>
      </c>
      <c r="AE2644">
        <v>2019</v>
      </c>
    </row>
    <row r="2645" spans="1:31">
      <c r="A2645" t="s">
        <v>6729</v>
      </c>
      <c r="B2645">
        <v>67145</v>
      </c>
      <c r="C2645" t="s">
        <v>3972</v>
      </c>
      <c r="D2645">
        <v>0</v>
      </c>
      <c r="E2645">
        <v>522656</v>
      </c>
      <c r="F2645" t="s">
        <v>2446</v>
      </c>
      <c r="G2645">
        <v>351</v>
      </c>
      <c r="H2645">
        <v>29</v>
      </c>
      <c r="I2645">
        <v>270</v>
      </c>
      <c r="J2645">
        <v>44.5</v>
      </c>
      <c r="K2645">
        <v>52.7</v>
      </c>
      <c r="L2645">
        <v>17.3</v>
      </c>
      <c r="M2645">
        <v>18.3</v>
      </c>
      <c r="N2645">
        <v>20</v>
      </c>
      <c r="P2645">
        <v>86</v>
      </c>
      <c r="R2645">
        <v>1969</v>
      </c>
      <c r="U2645">
        <v>1969</v>
      </c>
      <c r="V2645">
        <v>4</v>
      </c>
      <c r="W2645">
        <v>3.5</v>
      </c>
      <c r="Z2645" t="s">
        <v>2941</v>
      </c>
      <c r="AA2645" t="s">
        <v>2366</v>
      </c>
      <c r="AC2645">
        <v>5</v>
      </c>
      <c r="AD2645">
        <v>162834</v>
      </c>
      <c r="AE2645">
        <v>2019</v>
      </c>
    </row>
    <row r="2646" spans="1:31">
      <c r="A2646" t="s">
        <v>6729</v>
      </c>
      <c r="B2646">
        <v>47296</v>
      </c>
      <c r="C2646" t="s">
        <v>5531</v>
      </c>
      <c r="D2646">
        <v>0</v>
      </c>
      <c r="E2646">
        <v>1062018</v>
      </c>
      <c r="F2646" t="s">
        <v>2307</v>
      </c>
      <c r="G2646">
        <v>329</v>
      </c>
      <c r="H2646">
        <v>67</v>
      </c>
      <c r="I2646">
        <v>2100</v>
      </c>
      <c r="J2646">
        <v>139.5</v>
      </c>
      <c r="K2646">
        <v>139.5</v>
      </c>
      <c r="L2646">
        <v>40</v>
      </c>
      <c r="M2646">
        <v>40</v>
      </c>
      <c r="N2646">
        <v>32</v>
      </c>
      <c r="P2646">
        <v>75</v>
      </c>
      <c r="Q2646">
        <v>98</v>
      </c>
      <c r="R2646">
        <v>1999</v>
      </c>
      <c r="U2646">
        <v>1999</v>
      </c>
      <c r="V2646">
        <v>9</v>
      </c>
      <c r="W2646">
        <v>9</v>
      </c>
      <c r="Z2646" t="s">
        <v>2303</v>
      </c>
      <c r="AA2646" t="s">
        <v>5512</v>
      </c>
      <c r="AC2646">
        <v>5</v>
      </c>
      <c r="AD2646">
        <v>4109844</v>
      </c>
      <c r="AE2646">
        <v>2019</v>
      </c>
    </row>
    <row r="2647" spans="1:31">
      <c r="A2647" t="s">
        <v>6729</v>
      </c>
      <c r="B2647">
        <v>65929</v>
      </c>
      <c r="C2647" t="s">
        <v>5532</v>
      </c>
      <c r="D2647">
        <v>0</v>
      </c>
      <c r="E2647">
        <v>651261</v>
      </c>
      <c r="F2647" t="s">
        <v>2705</v>
      </c>
      <c r="G2647">
        <v>335</v>
      </c>
      <c r="H2647">
        <v>278</v>
      </c>
      <c r="I2647">
        <v>1800</v>
      </c>
      <c r="J2647">
        <v>152.19999999999999</v>
      </c>
      <c r="K2647">
        <v>152.19999999999999</v>
      </c>
      <c r="L2647">
        <v>38</v>
      </c>
      <c r="M2647">
        <v>38</v>
      </c>
      <c r="N2647">
        <v>65</v>
      </c>
      <c r="Q2647">
        <v>409</v>
      </c>
      <c r="R2647">
        <v>1982</v>
      </c>
      <c r="U2647">
        <v>1982</v>
      </c>
      <c r="V2647">
        <v>11.699999809265099</v>
      </c>
      <c r="W2647">
        <v>11.699999809265099</v>
      </c>
      <c r="Z2647" t="s">
        <v>2481</v>
      </c>
      <c r="AA2647" t="s">
        <v>5533</v>
      </c>
      <c r="AC2647">
        <v>5</v>
      </c>
      <c r="AD2647">
        <v>1100409</v>
      </c>
      <c r="AE2647">
        <v>2019</v>
      </c>
    </row>
    <row r="2648" spans="1:31">
      <c r="A2648" t="s">
        <v>6729</v>
      </c>
      <c r="B2648">
        <v>48143</v>
      </c>
      <c r="C2648" t="s">
        <v>5534</v>
      </c>
      <c r="D2648">
        <v>0</v>
      </c>
      <c r="E2648">
        <v>610682</v>
      </c>
      <c r="F2648" t="s">
        <v>2705</v>
      </c>
      <c r="G2648">
        <v>335</v>
      </c>
      <c r="H2648">
        <v>339</v>
      </c>
      <c r="I2648">
        <v>2250</v>
      </c>
      <c r="J2648">
        <v>167.8</v>
      </c>
      <c r="K2648">
        <v>167.8</v>
      </c>
      <c r="L2648">
        <v>40</v>
      </c>
      <c r="M2648">
        <v>40</v>
      </c>
      <c r="N2648">
        <v>71</v>
      </c>
      <c r="P2648">
        <v>17</v>
      </c>
      <c r="Q2648">
        <v>499</v>
      </c>
      <c r="R2648">
        <v>1979</v>
      </c>
      <c r="U2648">
        <v>1979</v>
      </c>
      <c r="V2648">
        <v>9.1999998092651296</v>
      </c>
      <c r="W2648">
        <v>9.1999998092651296</v>
      </c>
      <c r="Z2648" t="s">
        <v>2481</v>
      </c>
      <c r="AA2648" t="s">
        <v>5533</v>
      </c>
      <c r="AC2648">
        <v>5</v>
      </c>
      <c r="AD2648">
        <v>1100409</v>
      </c>
      <c r="AE2648">
        <v>2019</v>
      </c>
    </row>
    <row r="2649" spans="1:31">
      <c r="A2649" t="s">
        <v>6729</v>
      </c>
      <c r="B2649">
        <v>55937</v>
      </c>
      <c r="C2649" t="s">
        <v>5535</v>
      </c>
      <c r="D2649">
        <v>0</v>
      </c>
      <c r="E2649">
        <v>570668</v>
      </c>
      <c r="F2649" t="s">
        <v>2705</v>
      </c>
      <c r="G2649">
        <v>335</v>
      </c>
      <c r="H2649">
        <v>421</v>
      </c>
      <c r="I2649">
        <v>3000</v>
      </c>
      <c r="J2649">
        <v>169.8</v>
      </c>
      <c r="K2649">
        <v>169.8</v>
      </c>
      <c r="L2649">
        <v>38</v>
      </c>
      <c r="M2649">
        <v>38</v>
      </c>
      <c r="N2649">
        <v>71</v>
      </c>
      <c r="Q2649">
        <v>620</v>
      </c>
      <c r="R2649">
        <v>1976</v>
      </c>
      <c r="U2649">
        <v>1976</v>
      </c>
      <c r="V2649">
        <v>14</v>
      </c>
      <c r="W2649">
        <v>14</v>
      </c>
      <c r="Z2649" t="s">
        <v>2481</v>
      </c>
      <c r="AA2649" t="s">
        <v>5533</v>
      </c>
      <c r="AC2649">
        <v>5</v>
      </c>
      <c r="AD2649">
        <v>1100409</v>
      </c>
      <c r="AE2649">
        <v>2019</v>
      </c>
    </row>
    <row r="2650" spans="1:31">
      <c r="A2650" t="s">
        <v>6729</v>
      </c>
      <c r="B2650">
        <v>40369</v>
      </c>
      <c r="C2650" t="s">
        <v>5536</v>
      </c>
      <c r="D2650">
        <v>0</v>
      </c>
      <c r="E2650">
        <v>517498</v>
      </c>
      <c r="F2650" t="s">
        <v>2705</v>
      </c>
      <c r="G2650">
        <v>335</v>
      </c>
      <c r="H2650">
        <v>179</v>
      </c>
      <c r="I2650">
        <v>1800</v>
      </c>
      <c r="J2650">
        <v>155.19999999999999</v>
      </c>
      <c r="K2650">
        <v>155.19999999999999</v>
      </c>
      <c r="L2650">
        <v>38.1</v>
      </c>
      <c r="M2650">
        <v>38.1</v>
      </c>
      <c r="N2650">
        <v>65</v>
      </c>
      <c r="Q2650">
        <v>264</v>
      </c>
      <c r="R2650">
        <v>1968</v>
      </c>
      <c r="U2650">
        <v>1968</v>
      </c>
      <c r="V2650">
        <v>12.5</v>
      </c>
      <c r="W2650">
        <v>12.5</v>
      </c>
      <c r="Z2650" t="s">
        <v>2481</v>
      </c>
      <c r="AA2650" t="s">
        <v>5533</v>
      </c>
      <c r="AC2650">
        <v>5</v>
      </c>
      <c r="AD2650">
        <v>1100409</v>
      </c>
      <c r="AE2650">
        <v>2019</v>
      </c>
    </row>
    <row r="2651" spans="1:31">
      <c r="A2651" t="s">
        <v>6729</v>
      </c>
      <c r="B2651">
        <v>17650</v>
      </c>
      <c r="C2651" t="s">
        <v>5537</v>
      </c>
      <c r="D2651">
        <v>0</v>
      </c>
      <c r="E2651">
        <v>547685</v>
      </c>
      <c r="F2651" t="s">
        <v>2705</v>
      </c>
      <c r="G2651">
        <v>335</v>
      </c>
      <c r="H2651">
        <v>368</v>
      </c>
      <c r="I2651">
        <v>1800</v>
      </c>
      <c r="J2651">
        <v>166.3</v>
      </c>
      <c r="K2651">
        <v>166.3</v>
      </c>
      <c r="L2651">
        <v>32</v>
      </c>
      <c r="M2651">
        <v>32</v>
      </c>
      <c r="N2651">
        <v>65</v>
      </c>
      <c r="Q2651">
        <v>542</v>
      </c>
      <c r="R2651">
        <v>1944</v>
      </c>
      <c r="U2651">
        <v>1944</v>
      </c>
      <c r="V2651">
        <v>11.800000190734799</v>
      </c>
      <c r="W2651">
        <v>11.800000190734799</v>
      </c>
      <c r="Z2651" t="s">
        <v>2481</v>
      </c>
      <c r="AA2651" t="s">
        <v>5533</v>
      </c>
      <c r="AC2651">
        <v>5</v>
      </c>
      <c r="AD2651">
        <v>1100409</v>
      </c>
      <c r="AE2651">
        <v>2019</v>
      </c>
    </row>
    <row r="2652" spans="1:31">
      <c r="A2652" t="s">
        <v>6729</v>
      </c>
      <c r="B2652">
        <v>75116</v>
      </c>
      <c r="C2652" t="s">
        <v>5538</v>
      </c>
      <c r="D2652">
        <v>0</v>
      </c>
      <c r="E2652">
        <v>650997</v>
      </c>
      <c r="F2652" t="s">
        <v>2705</v>
      </c>
      <c r="G2652">
        <v>335</v>
      </c>
      <c r="H2652">
        <v>456</v>
      </c>
      <c r="I2652">
        <v>3000</v>
      </c>
      <c r="J2652">
        <v>178.7</v>
      </c>
      <c r="K2652">
        <v>178.7</v>
      </c>
      <c r="L2652">
        <v>40</v>
      </c>
      <c r="M2652">
        <v>40</v>
      </c>
      <c r="N2652">
        <v>71</v>
      </c>
      <c r="Q2652">
        <v>670</v>
      </c>
      <c r="R2652">
        <v>1982</v>
      </c>
      <c r="U2652">
        <v>1982</v>
      </c>
      <c r="V2652">
        <v>14</v>
      </c>
      <c r="W2652">
        <v>14</v>
      </c>
      <c r="Z2652" t="s">
        <v>2481</v>
      </c>
      <c r="AA2652" t="s">
        <v>5533</v>
      </c>
      <c r="AC2652">
        <v>5</v>
      </c>
      <c r="AD2652">
        <v>1100409</v>
      </c>
      <c r="AE2652">
        <v>2019</v>
      </c>
    </row>
    <row r="2653" spans="1:31">
      <c r="A2653" t="s">
        <v>6729</v>
      </c>
      <c r="B2653">
        <v>49150</v>
      </c>
      <c r="C2653" t="s">
        <v>5539</v>
      </c>
      <c r="D2653">
        <v>0</v>
      </c>
      <c r="E2653">
        <v>651567</v>
      </c>
      <c r="F2653" t="s">
        <v>2705</v>
      </c>
      <c r="G2653">
        <v>335</v>
      </c>
      <c r="H2653">
        <v>179</v>
      </c>
      <c r="I2653">
        <v>1800</v>
      </c>
      <c r="J2653">
        <v>166.9</v>
      </c>
      <c r="K2653">
        <v>166.9</v>
      </c>
      <c r="L2653">
        <v>32</v>
      </c>
      <c r="M2653">
        <v>32</v>
      </c>
      <c r="N2653">
        <v>65</v>
      </c>
      <c r="Q2653">
        <v>598</v>
      </c>
      <c r="R2653">
        <v>1943</v>
      </c>
      <c r="U2653">
        <v>1943</v>
      </c>
      <c r="V2653">
        <v>15.399999618530201</v>
      </c>
      <c r="W2653">
        <v>15.399999618530201</v>
      </c>
      <c r="Z2653" t="s">
        <v>2481</v>
      </c>
      <c r="AA2653" t="s">
        <v>5533</v>
      </c>
      <c r="AC2653">
        <v>5</v>
      </c>
      <c r="AD2653">
        <v>1100409</v>
      </c>
      <c r="AE2653">
        <v>2019</v>
      </c>
    </row>
    <row r="2654" spans="1:31">
      <c r="A2654" t="s">
        <v>6729</v>
      </c>
      <c r="B2654">
        <v>17654</v>
      </c>
      <c r="C2654" t="s">
        <v>5540</v>
      </c>
      <c r="D2654">
        <v>0</v>
      </c>
      <c r="E2654">
        <v>501955</v>
      </c>
      <c r="F2654" t="s">
        <v>2705</v>
      </c>
      <c r="G2654">
        <v>335</v>
      </c>
      <c r="H2654">
        <v>304</v>
      </c>
      <c r="I2654">
        <v>1800</v>
      </c>
      <c r="J2654">
        <v>200.3</v>
      </c>
      <c r="K2654">
        <v>200.3</v>
      </c>
      <c r="L2654">
        <v>31.9</v>
      </c>
      <c r="M2654">
        <v>31.9</v>
      </c>
      <c r="N2654">
        <v>65</v>
      </c>
      <c r="Q2654">
        <v>572</v>
      </c>
      <c r="R2654">
        <v>1965</v>
      </c>
      <c r="U2654">
        <v>1965</v>
      </c>
      <c r="V2654">
        <v>10.800000190734799</v>
      </c>
      <c r="W2654">
        <v>10.800000190734799</v>
      </c>
      <c r="Z2654" t="s">
        <v>2481</v>
      </c>
      <c r="AA2654" t="s">
        <v>5533</v>
      </c>
      <c r="AC2654">
        <v>5</v>
      </c>
      <c r="AD2654">
        <v>1100409</v>
      </c>
      <c r="AE2654">
        <v>2019</v>
      </c>
    </row>
    <row r="2655" spans="1:31">
      <c r="A2655" t="s">
        <v>6729</v>
      </c>
      <c r="B2655">
        <v>74052</v>
      </c>
      <c r="C2655" t="s">
        <v>5541</v>
      </c>
      <c r="D2655">
        <v>0</v>
      </c>
      <c r="E2655">
        <v>965884</v>
      </c>
      <c r="F2655" t="s">
        <v>2705</v>
      </c>
      <c r="G2655">
        <v>335</v>
      </c>
      <c r="H2655">
        <v>336</v>
      </c>
      <c r="I2655">
        <v>1800</v>
      </c>
      <c r="J2655">
        <v>168.3</v>
      </c>
      <c r="K2655">
        <v>168.3</v>
      </c>
      <c r="L2655">
        <v>38</v>
      </c>
      <c r="M2655">
        <v>38</v>
      </c>
      <c r="N2655">
        <v>71</v>
      </c>
      <c r="P2655">
        <v>10</v>
      </c>
      <c r="Q2655">
        <v>494</v>
      </c>
      <c r="R2655">
        <v>1990</v>
      </c>
      <c r="U2655">
        <v>1990</v>
      </c>
      <c r="V2655">
        <v>9.6000003814697195</v>
      </c>
      <c r="W2655">
        <v>9.6000003814697195</v>
      </c>
      <c r="Z2655" t="s">
        <v>2481</v>
      </c>
      <c r="AA2655" t="s">
        <v>5533</v>
      </c>
      <c r="AC2655">
        <v>5</v>
      </c>
      <c r="AD2655">
        <v>1100409</v>
      </c>
      <c r="AE2655">
        <v>2019</v>
      </c>
    </row>
    <row r="2656" spans="1:31">
      <c r="A2656" t="s">
        <v>6729</v>
      </c>
      <c r="B2656">
        <v>22080</v>
      </c>
      <c r="C2656" t="s">
        <v>3888</v>
      </c>
      <c r="D2656">
        <v>0</v>
      </c>
      <c r="E2656">
        <v>215241</v>
      </c>
      <c r="F2656" t="s">
        <v>2442</v>
      </c>
      <c r="G2656">
        <v>351</v>
      </c>
      <c r="H2656">
        <v>10</v>
      </c>
      <c r="I2656">
        <v>90</v>
      </c>
      <c r="J2656">
        <v>60.6</v>
      </c>
      <c r="K2656">
        <v>60.6</v>
      </c>
      <c r="L2656">
        <v>24.4</v>
      </c>
      <c r="M2656">
        <v>24.4</v>
      </c>
      <c r="N2656">
        <v>22</v>
      </c>
      <c r="P2656">
        <v>150</v>
      </c>
      <c r="Q2656">
        <v>14</v>
      </c>
      <c r="R2656">
        <v>1917</v>
      </c>
      <c r="U2656">
        <v>1917</v>
      </c>
      <c r="V2656">
        <v>5.3000001907348597</v>
      </c>
      <c r="W2656">
        <v>5</v>
      </c>
      <c r="Z2656" t="s">
        <v>2402</v>
      </c>
      <c r="AA2656" t="s">
        <v>2364</v>
      </c>
      <c r="AC2656">
        <v>5</v>
      </c>
      <c r="AD2656">
        <v>309938</v>
      </c>
      <c r="AE2656">
        <v>2019</v>
      </c>
    </row>
    <row r="2657" spans="1:31">
      <c r="A2657" t="s">
        <v>6729</v>
      </c>
      <c r="B2657">
        <v>3699</v>
      </c>
      <c r="C2657" t="s">
        <v>5542</v>
      </c>
      <c r="D2657">
        <v>0</v>
      </c>
      <c r="E2657">
        <v>530693</v>
      </c>
      <c r="F2657" t="s">
        <v>2446</v>
      </c>
      <c r="G2657">
        <v>351</v>
      </c>
      <c r="H2657">
        <v>37</v>
      </c>
      <c r="I2657">
        <v>170</v>
      </c>
      <c r="J2657">
        <v>45</v>
      </c>
      <c r="K2657">
        <v>48</v>
      </c>
      <c r="L2657">
        <v>15.9</v>
      </c>
      <c r="M2657">
        <v>16</v>
      </c>
      <c r="N2657">
        <v>26</v>
      </c>
      <c r="P2657">
        <v>80</v>
      </c>
      <c r="R2657">
        <v>1970</v>
      </c>
      <c r="U2657">
        <v>1970</v>
      </c>
      <c r="V2657">
        <v>3</v>
      </c>
      <c r="W2657">
        <v>2.4000000953674299</v>
      </c>
      <c r="Z2657" t="s">
        <v>2303</v>
      </c>
      <c r="AA2657" t="s">
        <v>2436</v>
      </c>
      <c r="AC2657">
        <v>5</v>
      </c>
      <c r="AD2657">
        <v>4003417</v>
      </c>
      <c r="AE2657">
        <v>2019</v>
      </c>
    </row>
    <row r="2658" spans="1:31">
      <c r="A2658" t="s">
        <v>6729</v>
      </c>
      <c r="B2658">
        <v>68737</v>
      </c>
      <c r="C2658" t="s">
        <v>5543</v>
      </c>
      <c r="D2658">
        <v>0</v>
      </c>
      <c r="E2658">
        <v>685541</v>
      </c>
      <c r="F2658" t="s">
        <v>2446</v>
      </c>
      <c r="G2658">
        <v>351</v>
      </c>
      <c r="H2658">
        <v>1500</v>
      </c>
      <c r="I2658">
        <v>1200</v>
      </c>
      <c r="J2658">
        <v>245</v>
      </c>
      <c r="K2658">
        <v>300</v>
      </c>
      <c r="L2658">
        <v>62</v>
      </c>
      <c r="M2658">
        <v>63.5</v>
      </c>
      <c r="N2658">
        <v>55</v>
      </c>
      <c r="P2658">
        <v>1037</v>
      </c>
      <c r="R2658">
        <v>1985</v>
      </c>
      <c r="U2658">
        <v>1985</v>
      </c>
      <c r="V2658">
        <v>7</v>
      </c>
      <c r="W2658">
        <v>7</v>
      </c>
      <c r="Z2658" t="s">
        <v>3623</v>
      </c>
      <c r="AA2658" t="s">
        <v>2759</v>
      </c>
      <c r="AC2658">
        <v>4</v>
      </c>
      <c r="AD2658">
        <v>1701195</v>
      </c>
      <c r="AE2658">
        <v>2019</v>
      </c>
    </row>
    <row r="2659" spans="1:31">
      <c r="A2659" t="s">
        <v>6729</v>
      </c>
      <c r="B2659">
        <v>74535</v>
      </c>
      <c r="C2659" t="s">
        <v>5544</v>
      </c>
      <c r="D2659">
        <v>0</v>
      </c>
      <c r="E2659">
        <v>553780</v>
      </c>
      <c r="F2659" t="s">
        <v>2493</v>
      </c>
      <c r="G2659">
        <v>351</v>
      </c>
      <c r="H2659">
        <v>47</v>
      </c>
      <c r="I2659">
        <v>1220</v>
      </c>
      <c r="J2659">
        <v>51</v>
      </c>
      <c r="K2659">
        <v>56</v>
      </c>
      <c r="L2659">
        <v>17</v>
      </c>
      <c r="M2659">
        <v>17</v>
      </c>
      <c r="N2659">
        <v>17</v>
      </c>
      <c r="P2659">
        <v>50</v>
      </c>
      <c r="Q2659">
        <v>59</v>
      </c>
      <c r="R2659">
        <v>1974</v>
      </c>
      <c r="U2659">
        <v>1974</v>
      </c>
      <c r="V2659">
        <v>4</v>
      </c>
      <c r="W2659">
        <v>3</v>
      </c>
      <c r="Z2659" t="s">
        <v>2545</v>
      </c>
      <c r="AA2659" t="s">
        <v>5545</v>
      </c>
      <c r="AB2659" t="s">
        <v>2329</v>
      </c>
      <c r="AC2659">
        <v>5</v>
      </c>
      <c r="AD2659">
        <v>3602233</v>
      </c>
      <c r="AE2659">
        <v>2019</v>
      </c>
    </row>
    <row r="2660" spans="1:31">
      <c r="A2660" t="s">
        <v>6729</v>
      </c>
      <c r="B2660">
        <v>78918</v>
      </c>
      <c r="C2660" t="s">
        <v>5546</v>
      </c>
      <c r="D2660">
        <v>0</v>
      </c>
      <c r="E2660">
        <v>589554</v>
      </c>
      <c r="F2660" t="s">
        <v>2292</v>
      </c>
      <c r="G2660">
        <v>422</v>
      </c>
      <c r="H2660">
        <v>248</v>
      </c>
      <c r="I2660">
        <v>2512</v>
      </c>
      <c r="J2660">
        <v>120.2</v>
      </c>
      <c r="K2660">
        <v>120.2</v>
      </c>
      <c r="L2660">
        <v>34</v>
      </c>
      <c r="M2660">
        <v>34</v>
      </c>
      <c r="Q2660">
        <v>744</v>
      </c>
      <c r="R2660">
        <v>1969</v>
      </c>
      <c r="U2660">
        <v>1969</v>
      </c>
      <c r="V2660">
        <v>10</v>
      </c>
      <c r="W2660">
        <v>2</v>
      </c>
      <c r="Z2660" t="s">
        <v>2363</v>
      </c>
      <c r="AA2660" t="s">
        <v>2308</v>
      </c>
      <c r="AB2660" t="s">
        <v>5547</v>
      </c>
      <c r="AC2660">
        <v>4</v>
      </c>
      <c r="AD2660">
        <v>3309775</v>
      </c>
      <c r="AE2660">
        <v>2019</v>
      </c>
    </row>
    <row r="2661" spans="1:31">
      <c r="A2661" t="s">
        <v>6729</v>
      </c>
      <c r="B2661">
        <v>43764</v>
      </c>
      <c r="C2661" t="s">
        <v>5548</v>
      </c>
      <c r="D2661">
        <v>0</v>
      </c>
      <c r="E2661">
        <v>991372</v>
      </c>
      <c r="F2661" t="s">
        <v>2343</v>
      </c>
      <c r="G2661">
        <v>422</v>
      </c>
      <c r="H2661">
        <v>7</v>
      </c>
      <c r="I2661">
        <v>225</v>
      </c>
      <c r="J2661">
        <v>30.2</v>
      </c>
      <c r="K2661">
        <v>30.2</v>
      </c>
      <c r="L2661">
        <v>10</v>
      </c>
      <c r="M2661">
        <v>10</v>
      </c>
      <c r="N2661">
        <v>20</v>
      </c>
      <c r="P2661">
        <v>18</v>
      </c>
      <c r="Q2661">
        <v>9</v>
      </c>
      <c r="R2661">
        <v>1993</v>
      </c>
      <c r="U2661">
        <v>1993</v>
      </c>
      <c r="V2661">
        <v>4.8000001907348597</v>
      </c>
      <c r="W2661">
        <v>4.8000001907348597</v>
      </c>
      <c r="Z2661" t="s">
        <v>2298</v>
      </c>
      <c r="AA2661" t="s">
        <v>5549</v>
      </c>
      <c r="AC2661">
        <v>5</v>
      </c>
      <c r="AD2661">
        <v>1555860</v>
      </c>
      <c r="AE2661">
        <v>2019</v>
      </c>
    </row>
    <row r="2662" spans="1:31">
      <c r="A2662" t="s">
        <v>6729</v>
      </c>
      <c r="B2662">
        <v>83465</v>
      </c>
      <c r="C2662" t="s">
        <v>5550</v>
      </c>
      <c r="D2662">
        <v>401</v>
      </c>
      <c r="E2662">
        <v>1161374</v>
      </c>
      <c r="F2662" t="s">
        <v>2292</v>
      </c>
      <c r="G2662">
        <v>422</v>
      </c>
      <c r="H2662">
        <v>16</v>
      </c>
      <c r="I2662">
        <v>50</v>
      </c>
      <c r="J2662">
        <v>40</v>
      </c>
      <c r="K2662">
        <v>40</v>
      </c>
      <c r="L2662">
        <v>12</v>
      </c>
      <c r="M2662">
        <v>12</v>
      </c>
      <c r="N2662">
        <v>0.4</v>
      </c>
      <c r="R2662">
        <v>1999</v>
      </c>
      <c r="U2662">
        <v>1999</v>
      </c>
      <c r="V2662">
        <v>3</v>
      </c>
      <c r="W2662">
        <v>1</v>
      </c>
      <c r="Z2662" t="s">
        <v>2298</v>
      </c>
      <c r="AA2662" t="s">
        <v>5549</v>
      </c>
      <c r="AC2662">
        <v>5</v>
      </c>
      <c r="AD2662">
        <v>1555860</v>
      </c>
      <c r="AE2662">
        <v>2019</v>
      </c>
    </row>
    <row r="2663" spans="1:31">
      <c r="A2663" t="s">
        <v>6729</v>
      </c>
      <c r="B2663">
        <v>83466</v>
      </c>
      <c r="C2663" t="s">
        <v>5550</v>
      </c>
      <c r="D2663">
        <v>402</v>
      </c>
      <c r="E2663">
        <v>1161375</v>
      </c>
      <c r="F2663" t="s">
        <v>2292</v>
      </c>
      <c r="G2663">
        <v>422</v>
      </c>
      <c r="H2663">
        <v>16</v>
      </c>
      <c r="I2663">
        <v>50</v>
      </c>
      <c r="J2663">
        <v>40</v>
      </c>
      <c r="K2663">
        <v>40</v>
      </c>
      <c r="L2663">
        <v>12</v>
      </c>
      <c r="M2663">
        <v>12</v>
      </c>
      <c r="N2663">
        <v>0.4</v>
      </c>
      <c r="R2663">
        <v>1992</v>
      </c>
      <c r="U2663">
        <v>1992</v>
      </c>
      <c r="V2663">
        <v>3</v>
      </c>
      <c r="W2663">
        <v>1</v>
      </c>
      <c r="Z2663" t="s">
        <v>2298</v>
      </c>
      <c r="AA2663" t="s">
        <v>5549</v>
      </c>
      <c r="AC2663">
        <v>5</v>
      </c>
      <c r="AD2663">
        <v>1555860</v>
      </c>
      <c r="AE2663">
        <v>2019</v>
      </c>
    </row>
    <row r="2664" spans="1:31">
      <c r="A2664" t="s">
        <v>6729</v>
      </c>
      <c r="B2664">
        <v>83468</v>
      </c>
      <c r="C2664" t="s">
        <v>5550</v>
      </c>
      <c r="D2664">
        <v>404</v>
      </c>
      <c r="E2664">
        <v>1161379</v>
      </c>
      <c r="F2664" t="s">
        <v>2292</v>
      </c>
      <c r="G2664">
        <v>422</v>
      </c>
      <c r="H2664">
        <v>16</v>
      </c>
      <c r="I2664">
        <v>50</v>
      </c>
      <c r="J2664">
        <v>40</v>
      </c>
      <c r="K2664">
        <v>40</v>
      </c>
      <c r="L2664">
        <v>12</v>
      </c>
      <c r="M2664">
        <v>12</v>
      </c>
      <c r="N2664">
        <v>0.4</v>
      </c>
      <c r="R2664">
        <v>1992</v>
      </c>
      <c r="U2664">
        <v>1992</v>
      </c>
      <c r="V2664">
        <v>3</v>
      </c>
      <c r="W2664">
        <v>1</v>
      </c>
      <c r="Z2664" t="s">
        <v>2298</v>
      </c>
      <c r="AA2664" t="s">
        <v>5549</v>
      </c>
      <c r="AC2664">
        <v>5</v>
      </c>
      <c r="AD2664">
        <v>1555860</v>
      </c>
      <c r="AE2664">
        <v>2019</v>
      </c>
    </row>
    <row r="2665" spans="1:31">
      <c r="A2665" t="s">
        <v>6729</v>
      </c>
      <c r="B2665">
        <v>83469</v>
      </c>
      <c r="C2665" t="s">
        <v>5550</v>
      </c>
      <c r="D2665">
        <v>405</v>
      </c>
      <c r="E2665">
        <v>1161384</v>
      </c>
      <c r="F2665" t="s">
        <v>2292</v>
      </c>
      <c r="G2665">
        <v>422</v>
      </c>
      <c r="H2665">
        <v>16</v>
      </c>
      <c r="I2665">
        <v>50</v>
      </c>
      <c r="J2665">
        <v>40</v>
      </c>
      <c r="K2665">
        <v>40</v>
      </c>
      <c r="L2665">
        <v>12</v>
      </c>
      <c r="M2665">
        <v>12</v>
      </c>
      <c r="N2665">
        <v>0.4</v>
      </c>
      <c r="R2665">
        <v>1991</v>
      </c>
      <c r="U2665">
        <v>1991</v>
      </c>
      <c r="V2665">
        <v>3</v>
      </c>
      <c r="W2665">
        <v>1</v>
      </c>
      <c r="Z2665" t="s">
        <v>2298</v>
      </c>
      <c r="AA2665" t="s">
        <v>5549</v>
      </c>
      <c r="AC2665">
        <v>5</v>
      </c>
      <c r="AD2665">
        <v>1555860</v>
      </c>
      <c r="AE2665">
        <v>2019</v>
      </c>
    </row>
    <row r="2666" spans="1:31">
      <c r="A2666" t="s">
        <v>6729</v>
      </c>
      <c r="B2666">
        <v>83470</v>
      </c>
      <c r="C2666" t="s">
        <v>5550</v>
      </c>
      <c r="D2666">
        <v>407</v>
      </c>
      <c r="E2666">
        <v>1161387</v>
      </c>
      <c r="F2666" t="s">
        <v>2292</v>
      </c>
      <c r="G2666">
        <v>422</v>
      </c>
      <c r="H2666">
        <v>16</v>
      </c>
      <c r="I2666">
        <v>50</v>
      </c>
      <c r="J2666">
        <v>40</v>
      </c>
      <c r="K2666">
        <v>40</v>
      </c>
      <c r="L2666">
        <v>12</v>
      </c>
      <c r="M2666">
        <v>12</v>
      </c>
      <c r="N2666">
        <v>0.4</v>
      </c>
      <c r="R2666">
        <v>1983</v>
      </c>
      <c r="U2666">
        <v>1983</v>
      </c>
      <c r="V2666">
        <v>3</v>
      </c>
      <c r="W2666">
        <v>1</v>
      </c>
      <c r="Z2666" t="s">
        <v>2298</v>
      </c>
      <c r="AA2666" t="s">
        <v>5549</v>
      </c>
      <c r="AC2666">
        <v>5</v>
      </c>
      <c r="AD2666">
        <v>1555860</v>
      </c>
      <c r="AE2666">
        <v>2019</v>
      </c>
    </row>
    <row r="2667" spans="1:31">
      <c r="A2667" t="s">
        <v>6729</v>
      </c>
      <c r="B2667">
        <v>83471</v>
      </c>
      <c r="C2667" t="s">
        <v>5550</v>
      </c>
      <c r="D2667">
        <v>410</v>
      </c>
      <c r="E2667">
        <v>1228318</v>
      </c>
      <c r="F2667" t="s">
        <v>2292</v>
      </c>
      <c r="G2667">
        <v>422</v>
      </c>
      <c r="H2667">
        <v>16</v>
      </c>
      <c r="I2667">
        <v>50</v>
      </c>
      <c r="J2667">
        <v>40</v>
      </c>
      <c r="K2667">
        <v>40</v>
      </c>
      <c r="L2667">
        <v>12</v>
      </c>
      <c r="M2667">
        <v>12</v>
      </c>
      <c r="N2667">
        <v>0.4</v>
      </c>
      <c r="R2667">
        <v>2008</v>
      </c>
      <c r="U2667">
        <v>2008</v>
      </c>
      <c r="V2667">
        <v>3</v>
      </c>
      <c r="W2667">
        <v>1</v>
      </c>
      <c r="Z2667" t="s">
        <v>2298</v>
      </c>
      <c r="AA2667" t="s">
        <v>5549</v>
      </c>
      <c r="AC2667">
        <v>5</v>
      </c>
      <c r="AD2667">
        <v>1555860</v>
      </c>
      <c r="AE2667">
        <v>2019</v>
      </c>
    </row>
    <row r="2668" spans="1:31">
      <c r="A2668" t="s">
        <v>6729</v>
      </c>
      <c r="B2668">
        <v>83472</v>
      </c>
      <c r="C2668" t="s">
        <v>5550</v>
      </c>
      <c r="D2668">
        <v>411</v>
      </c>
      <c r="E2668">
        <v>1228319</v>
      </c>
      <c r="F2668" t="s">
        <v>2292</v>
      </c>
      <c r="G2668">
        <v>422</v>
      </c>
      <c r="H2668">
        <v>16</v>
      </c>
      <c r="I2668">
        <v>50</v>
      </c>
      <c r="J2668">
        <v>40</v>
      </c>
      <c r="K2668">
        <v>40</v>
      </c>
      <c r="L2668">
        <v>12</v>
      </c>
      <c r="M2668">
        <v>12</v>
      </c>
      <c r="N2668">
        <v>0.4</v>
      </c>
      <c r="R2668">
        <v>2008</v>
      </c>
      <c r="U2668">
        <v>2008</v>
      </c>
      <c r="V2668">
        <v>3</v>
      </c>
      <c r="W2668">
        <v>1</v>
      </c>
      <c r="Z2668" t="s">
        <v>2298</v>
      </c>
      <c r="AA2668" t="s">
        <v>5549</v>
      </c>
      <c r="AC2668">
        <v>5</v>
      </c>
      <c r="AD2668">
        <v>1555860</v>
      </c>
      <c r="AE2668">
        <v>2019</v>
      </c>
    </row>
    <row r="2669" spans="1:31">
      <c r="A2669" t="s">
        <v>6729</v>
      </c>
      <c r="B2669">
        <v>79571</v>
      </c>
      <c r="C2669" t="s">
        <v>5551</v>
      </c>
      <c r="D2669">
        <v>0</v>
      </c>
      <c r="E2669">
        <v>1050406</v>
      </c>
      <c r="F2669" t="s">
        <v>2297</v>
      </c>
      <c r="G2669">
        <v>359</v>
      </c>
      <c r="H2669">
        <v>46</v>
      </c>
      <c r="J2669">
        <v>54</v>
      </c>
      <c r="K2669">
        <v>54</v>
      </c>
      <c r="L2669">
        <v>23</v>
      </c>
      <c r="M2669">
        <v>23</v>
      </c>
      <c r="N2669">
        <v>7</v>
      </c>
      <c r="R2669">
        <v>1985</v>
      </c>
      <c r="U2669">
        <v>1985</v>
      </c>
      <c r="V2669">
        <v>10</v>
      </c>
      <c r="W2669">
        <v>3</v>
      </c>
      <c r="Z2669" t="s">
        <v>2298</v>
      </c>
      <c r="AA2669" t="s">
        <v>5549</v>
      </c>
      <c r="AC2669">
        <v>5</v>
      </c>
      <c r="AD2669">
        <v>1555860</v>
      </c>
      <c r="AE2669">
        <v>2019</v>
      </c>
    </row>
    <row r="2670" spans="1:31">
      <c r="A2670" t="s">
        <v>6729</v>
      </c>
      <c r="B2670">
        <v>21944</v>
      </c>
      <c r="C2670" t="s">
        <v>5552</v>
      </c>
      <c r="D2670">
        <v>0</v>
      </c>
      <c r="E2670">
        <v>604593</v>
      </c>
      <c r="F2670" t="s">
        <v>2493</v>
      </c>
      <c r="G2670">
        <v>351</v>
      </c>
      <c r="H2670">
        <v>73</v>
      </c>
      <c r="I2670">
        <v>355</v>
      </c>
      <c r="J2670">
        <v>55.6</v>
      </c>
      <c r="K2670">
        <v>55.6</v>
      </c>
      <c r="L2670">
        <v>18.5</v>
      </c>
      <c r="M2670">
        <v>18.5</v>
      </c>
      <c r="N2670">
        <v>19</v>
      </c>
      <c r="P2670">
        <v>67</v>
      </c>
      <c r="R2670">
        <v>1979</v>
      </c>
      <c r="U2670">
        <v>1979</v>
      </c>
      <c r="V2670">
        <v>5</v>
      </c>
      <c r="W2670">
        <v>4.5</v>
      </c>
      <c r="Z2670" t="s">
        <v>2303</v>
      </c>
      <c r="AA2670" t="s">
        <v>5553</v>
      </c>
      <c r="AB2670" t="s">
        <v>2712</v>
      </c>
      <c r="AC2670">
        <v>5</v>
      </c>
      <c r="AD2670">
        <v>4107460</v>
      </c>
      <c r="AE2670">
        <v>2019</v>
      </c>
    </row>
    <row r="2671" spans="1:31">
      <c r="A2671" t="s">
        <v>6729</v>
      </c>
      <c r="B2671">
        <v>64931</v>
      </c>
      <c r="C2671" t="s">
        <v>2185</v>
      </c>
      <c r="D2671">
        <v>0</v>
      </c>
      <c r="E2671">
        <v>1225545</v>
      </c>
      <c r="F2671" t="s">
        <v>2591</v>
      </c>
      <c r="G2671">
        <v>114</v>
      </c>
      <c r="H2671">
        <v>11926</v>
      </c>
      <c r="I2671">
        <v>11640</v>
      </c>
      <c r="J2671">
        <v>576</v>
      </c>
      <c r="K2671">
        <v>601</v>
      </c>
      <c r="L2671">
        <v>105.6</v>
      </c>
      <c r="M2671">
        <v>105.6</v>
      </c>
      <c r="Q2671">
        <v>51705</v>
      </c>
      <c r="R2671">
        <v>2010</v>
      </c>
      <c r="U2671">
        <v>2010</v>
      </c>
      <c r="V2671">
        <v>40.099998474121001</v>
      </c>
      <c r="W2671">
        <v>8.5</v>
      </c>
      <c r="X2671" t="s">
        <v>5554</v>
      </c>
      <c r="Z2671" t="s">
        <v>2298</v>
      </c>
      <c r="AA2671" t="s">
        <v>5549</v>
      </c>
      <c r="AC2671">
        <v>5</v>
      </c>
      <c r="AD2671">
        <v>1581217</v>
      </c>
      <c r="AE2671">
        <v>2019</v>
      </c>
    </row>
    <row r="2672" spans="1:31">
      <c r="A2672" t="s">
        <v>6729</v>
      </c>
      <c r="B2672">
        <v>49748</v>
      </c>
      <c r="C2672" t="s">
        <v>2187</v>
      </c>
      <c r="D2672">
        <v>0</v>
      </c>
      <c r="E2672">
        <v>1207239</v>
      </c>
      <c r="F2672" t="s">
        <v>2591</v>
      </c>
      <c r="G2672">
        <v>114</v>
      </c>
      <c r="H2672">
        <v>11926</v>
      </c>
      <c r="I2672">
        <v>11640</v>
      </c>
      <c r="J2672">
        <v>576</v>
      </c>
      <c r="K2672">
        <v>601</v>
      </c>
      <c r="L2672">
        <v>105.6</v>
      </c>
      <c r="M2672">
        <v>105.6</v>
      </c>
      <c r="Q2672">
        <v>50650</v>
      </c>
      <c r="R2672">
        <v>2009</v>
      </c>
      <c r="U2672">
        <v>2009</v>
      </c>
      <c r="V2672">
        <v>40.099998474121001</v>
      </c>
      <c r="W2672">
        <v>8.5</v>
      </c>
      <c r="X2672" t="s">
        <v>5554</v>
      </c>
      <c r="Z2672" t="s">
        <v>2298</v>
      </c>
      <c r="AA2672" t="s">
        <v>5549</v>
      </c>
      <c r="AC2672">
        <v>5</v>
      </c>
      <c r="AD2672">
        <v>1581217</v>
      </c>
      <c r="AE2672">
        <v>2019</v>
      </c>
    </row>
    <row r="2673" spans="1:31">
      <c r="A2673" t="s">
        <v>6729</v>
      </c>
      <c r="B2673">
        <v>58168</v>
      </c>
      <c r="C2673" t="s">
        <v>2189</v>
      </c>
      <c r="D2673">
        <v>0</v>
      </c>
      <c r="E2673">
        <v>1221232</v>
      </c>
      <c r="F2673" t="s">
        <v>2591</v>
      </c>
      <c r="G2673">
        <v>114</v>
      </c>
      <c r="H2673">
        <v>11926</v>
      </c>
      <c r="I2673">
        <v>11640</v>
      </c>
      <c r="J2673">
        <v>576</v>
      </c>
      <c r="K2673">
        <v>601</v>
      </c>
      <c r="L2673">
        <v>105.6</v>
      </c>
      <c r="M2673">
        <v>105.6</v>
      </c>
      <c r="Q2673">
        <v>48775</v>
      </c>
      <c r="R2673">
        <v>2009</v>
      </c>
      <c r="U2673">
        <v>2009</v>
      </c>
      <c r="V2673">
        <v>40.099998474121001</v>
      </c>
      <c r="W2673">
        <v>8.5</v>
      </c>
      <c r="X2673" t="s">
        <v>5554</v>
      </c>
      <c r="Z2673" t="s">
        <v>2298</v>
      </c>
      <c r="AA2673" t="s">
        <v>5549</v>
      </c>
      <c r="AC2673">
        <v>5</v>
      </c>
      <c r="AD2673">
        <v>1581217</v>
      </c>
      <c r="AE2673">
        <v>2019</v>
      </c>
    </row>
    <row r="2674" spans="1:31">
      <c r="A2674" t="s">
        <v>6729</v>
      </c>
      <c r="B2674">
        <v>65832</v>
      </c>
      <c r="C2674" t="s">
        <v>2190</v>
      </c>
      <c r="D2674">
        <v>0</v>
      </c>
      <c r="E2674">
        <v>1226143</v>
      </c>
      <c r="F2674" t="s">
        <v>2591</v>
      </c>
      <c r="G2674">
        <v>114</v>
      </c>
      <c r="H2674">
        <v>11926</v>
      </c>
      <c r="I2674">
        <v>11640</v>
      </c>
      <c r="J2674">
        <v>576</v>
      </c>
      <c r="K2674">
        <v>601</v>
      </c>
      <c r="L2674">
        <v>105.6</v>
      </c>
      <c r="M2674">
        <v>105.6</v>
      </c>
      <c r="Q2674">
        <v>53985</v>
      </c>
      <c r="R2674">
        <v>2010</v>
      </c>
      <c r="U2674">
        <v>2010</v>
      </c>
      <c r="V2674">
        <v>40.099998474121001</v>
      </c>
      <c r="W2674">
        <v>8.5</v>
      </c>
      <c r="X2674" t="s">
        <v>5554</v>
      </c>
      <c r="Z2674" t="s">
        <v>2298</v>
      </c>
      <c r="AA2674" t="s">
        <v>5549</v>
      </c>
      <c r="AC2674">
        <v>5</v>
      </c>
      <c r="AD2674">
        <v>1581217</v>
      </c>
      <c r="AE2674">
        <v>2019</v>
      </c>
    </row>
    <row r="2675" spans="1:31">
      <c r="A2675" t="s">
        <v>6729</v>
      </c>
      <c r="B2675">
        <v>48688</v>
      </c>
      <c r="C2675" t="s">
        <v>2191</v>
      </c>
      <c r="D2675">
        <v>0</v>
      </c>
      <c r="E2675">
        <v>1190626</v>
      </c>
      <c r="F2675" t="s">
        <v>2591</v>
      </c>
      <c r="G2675">
        <v>114</v>
      </c>
      <c r="H2675">
        <v>11926</v>
      </c>
      <c r="I2675">
        <v>11400</v>
      </c>
      <c r="J2675">
        <v>601</v>
      </c>
      <c r="K2675">
        <v>601.1</v>
      </c>
      <c r="L2675">
        <v>105.6</v>
      </c>
      <c r="M2675">
        <v>105.7</v>
      </c>
      <c r="N2675">
        <v>14.5</v>
      </c>
      <c r="Q2675">
        <v>45000</v>
      </c>
      <c r="R2675">
        <v>2007</v>
      </c>
      <c r="U2675">
        <v>2007</v>
      </c>
      <c r="V2675">
        <v>40.099998474121001</v>
      </c>
      <c r="W2675">
        <v>8.5</v>
      </c>
      <c r="X2675" t="s">
        <v>5554</v>
      </c>
      <c r="Y2675" t="s">
        <v>5555</v>
      </c>
      <c r="Z2675" t="s">
        <v>2298</v>
      </c>
      <c r="AA2675" t="s">
        <v>5549</v>
      </c>
      <c r="AC2675">
        <v>5</v>
      </c>
      <c r="AD2675">
        <v>1581217</v>
      </c>
      <c r="AE2675">
        <v>2019</v>
      </c>
    </row>
    <row r="2676" spans="1:31">
      <c r="A2676" t="s">
        <v>6729</v>
      </c>
      <c r="B2676">
        <v>49087</v>
      </c>
      <c r="C2676" t="s">
        <v>2193</v>
      </c>
      <c r="D2676">
        <v>0</v>
      </c>
      <c r="E2676">
        <v>1197822</v>
      </c>
      <c r="F2676" t="s">
        <v>2591</v>
      </c>
      <c r="G2676">
        <v>114</v>
      </c>
      <c r="H2676">
        <v>11926</v>
      </c>
      <c r="I2676">
        <v>11640</v>
      </c>
      <c r="J2676">
        <v>576</v>
      </c>
      <c r="K2676">
        <v>601</v>
      </c>
      <c r="L2676">
        <v>105.6</v>
      </c>
      <c r="M2676">
        <v>105.6</v>
      </c>
      <c r="N2676">
        <v>13.5</v>
      </c>
      <c r="Q2676">
        <v>45000</v>
      </c>
      <c r="R2676">
        <v>2007</v>
      </c>
      <c r="U2676">
        <v>2007</v>
      </c>
      <c r="V2676">
        <v>40.099998474121001</v>
      </c>
      <c r="W2676">
        <v>8.5</v>
      </c>
      <c r="X2676" t="s">
        <v>5556</v>
      </c>
      <c r="Y2676" t="s">
        <v>2849</v>
      </c>
      <c r="Z2676" t="s">
        <v>2298</v>
      </c>
      <c r="AA2676" t="s">
        <v>5549</v>
      </c>
      <c r="AC2676">
        <v>5</v>
      </c>
      <c r="AD2676">
        <v>1581217</v>
      </c>
      <c r="AE2676">
        <v>2019</v>
      </c>
    </row>
    <row r="2677" spans="1:31">
      <c r="A2677" t="s">
        <v>6729</v>
      </c>
      <c r="B2677">
        <v>49096</v>
      </c>
      <c r="C2677" t="s">
        <v>2194</v>
      </c>
      <c r="D2677">
        <v>0</v>
      </c>
      <c r="E2677">
        <v>1197824</v>
      </c>
      <c r="F2677" t="s">
        <v>2591</v>
      </c>
      <c r="G2677">
        <v>114</v>
      </c>
      <c r="H2677">
        <v>11926</v>
      </c>
      <c r="I2677">
        <v>11640</v>
      </c>
      <c r="J2677">
        <v>576</v>
      </c>
      <c r="K2677">
        <v>601</v>
      </c>
      <c r="L2677">
        <v>105.6</v>
      </c>
      <c r="M2677">
        <v>105.6</v>
      </c>
      <c r="N2677">
        <v>13.5</v>
      </c>
      <c r="Q2677">
        <v>45000</v>
      </c>
      <c r="R2677">
        <v>2007</v>
      </c>
      <c r="U2677">
        <v>2007</v>
      </c>
      <c r="V2677">
        <v>40.099998474121001</v>
      </c>
      <c r="W2677">
        <v>8.5</v>
      </c>
      <c r="X2677" t="s">
        <v>5556</v>
      </c>
      <c r="Y2677" t="s">
        <v>2849</v>
      </c>
      <c r="Z2677" t="s">
        <v>2298</v>
      </c>
      <c r="AA2677" t="s">
        <v>5549</v>
      </c>
      <c r="AC2677">
        <v>5</v>
      </c>
      <c r="AD2677">
        <v>1581217</v>
      </c>
      <c r="AE2677">
        <v>2019</v>
      </c>
    </row>
    <row r="2678" spans="1:31">
      <c r="A2678" t="s">
        <v>6729</v>
      </c>
      <c r="B2678">
        <v>61780</v>
      </c>
      <c r="C2678" t="s">
        <v>2195</v>
      </c>
      <c r="D2678">
        <v>0</v>
      </c>
      <c r="E2678">
        <v>1223293</v>
      </c>
      <c r="F2678" t="s">
        <v>2591</v>
      </c>
      <c r="G2678">
        <v>114</v>
      </c>
      <c r="H2678">
        <v>11926</v>
      </c>
      <c r="I2678">
        <v>11640</v>
      </c>
      <c r="J2678">
        <v>576</v>
      </c>
      <c r="K2678">
        <v>601</v>
      </c>
      <c r="L2678">
        <v>105.6</v>
      </c>
      <c r="M2678">
        <v>105.6</v>
      </c>
      <c r="Q2678">
        <v>46666</v>
      </c>
      <c r="R2678">
        <v>2010</v>
      </c>
      <c r="U2678">
        <v>2010</v>
      </c>
      <c r="V2678">
        <v>40.099998474121001</v>
      </c>
      <c r="W2678">
        <v>8.5</v>
      </c>
      <c r="X2678" t="s">
        <v>5554</v>
      </c>
      <c r="Z2678" t="s">
        <v>2298</v>
      </c>
      <c r="AA2678" t="s">
        <v>5549</v>
      </c>
      <c r="AC2678">
        <v>5</v>
      </c>
      <c r="AD2678">
        <v>1581217</v>
      </c>
      <c r="AE2678">
        <v>2019</v>
      </c>
    </row>
    <row r="2679" spans="1:31">
      <c r="A2679" t="s">
        <v>6729</v>
      </c>
      <c r="B2679">
        <v>79352</v>
      </c>
      <c r="C2679" t="s">
        <v>2196</v>
      </c>
      <c r="D2679">
        <v>0</v>
      </c>
      <c r="E2679">
        <v>1243475</v>
      </c>
      <c r="F2679" t="s">
        <v>2591</v>
      </c>
      <c r="G2679">
        <v>114</v>
      </c>
      <c r="H2679">
        <v>14107</v>
      </c>
      <c r="I2679">
        <v>11640</v>
      </c>
      <c r="J2679">
        <v>576</v>
      </c>
      <c r="K2679">
        <v>601</v>
      </c>
      <c r="L2679">
        <v>105.6</v>
      </c>
      <c r="M2679">
        <v>105.6</v>
      </c>
      <c r="N2679">
        <v>133</v>
      </c>
      <c r="Q2679">
        <v>45000</v>
      </c>
      <c r="R2679">
        <v>2010</v>
      </c>
      <c r="U2679">
        <v>2010</v>
      </c>
      <c r="V2679">
        <v>40.099998474121001</v>
      </c>
      <c r="W2679">
        <v>8.5</v>
      </c>
      <c r="Z2679" t="s">
        <v>2298</v>
      </c>
      <c r="AC2679">
        <v>5</v>
      </c>
      <c r="AD2679">
        <v>1581217</v>
      </c>
      <c r="AE2679">
        <v>2019</v>
      </c>
    </row>
    <row r="2680" spans="1:31">
      <c r="A2680" t="s">
        <v>6729</v>
      </c>
      <c r="B2680">
        <v>49153</v>
      </c>
      <c r="C2680" t="s">
        <v>2198</v>
      </c>
      <c r="D2680">
        <v>0</v>
      </c>
      <c r="E2680">
        <v>1197823</v>
      </c>
      <c r="F2680" t="s">
        <v>2591</v>
      </c>
      <c r="G2680">
        <v>114</v>
      </c>
      <c r="H2680">
        <v>11926</v>
      </c>
      <c r="I2680">
        <v>11640</v>
      </c>
      <c r="J2680">
        <v>576</v>
      </c>
      <c r="K2680">
        <v>601</v>
      </c>
      <c r="L2680">
        <v>105.6</v>
      </c>
      <c r="M2680">
        <v>105.6</v>
      </c>
      <c r="N2680">
        <v>13.5</v>
      </c>
      <c r="Q2680">
        <v>45000</v>
      </c>
      <c r="R2680">
        <v>2008</v>
      </c>
      <c r="U2680">
        <v>2008</v>
      </c>
      <c r="V2680">
        <v>40.099998474121001</v>
      </c>
      <c r="W2680">
        <v>8.5</v>
      </c>
      <c r="X2680" t="s">
        <v>5556</v>
      </c>
      <c r="Y2680" t="s">
        <v>2849</v>
      </c>
      <c r="Z2680" t="s">
        <v>2298</v>
      </c>
      <c r="AA2680" t="s">
        <v>5549</v>
      </c>
      <c r="AC2680">
        <v>5</v>
      </c>
      <c r="AD2680">
        <v>1581217</v>
      </c>
      <c r="AE2680">
        <v>2019</v>
      </c>
    </row>
    <row r="2681" spans="1:31">
      <c r="A2681" t="s">
        <v>6729</v>
      </c>
      <c r="B2681">
        <v>50852</v>
      </c>
      <c r="C2681" t="s">
        <v>2199</v>
      </c>
      <c r="D2681">
        <v>0</v>
      </c>
      <c r="E2681">
        <v>1215187</v>
      </c>
      <c r="F2681" t="s">
        <v>2591</v>
      </c>
      <c r="G2681">
        <v>114</v>
      </c>
      <c r="H2681">
        <v>11926</v>
      </c>
      <c r="I2681">
        <v>11640</v>
      </c>
      <c r="J2681">
        <v>576</v>
      </c>
      <c r="K2681">
        <v>601</v>
      </c>
      <c r="L2681">
        <v>105.6</v>
      </c>
      <c r="M2681">
        <v>105.6</v>
      </c>
      <c r="Q2681">
        <v>45000</v>
      </c>
      <c r="R2681">
        <v>2009</v>
      </c>
      <c r="U2681">
        <v>2009</v>
      </c>
      <c r="V2681">
        <v>40.099998474121001</v>
      </c>
      <c r="W2681">
        <v>8.5</v>
      </c>
      <c r="X2681" t="s">
        <v>5554</v>
      </c>
      <c r="Z2681" t="s">
        <v>2298</v>
      </c>
      <c r="AA2681" t="s">
        <v>5549</v>
      </c>
      <c r="AC2681">
        <v>5</v>
      </c>
      <c r="AD2681">
        <v>1581217</v>
      </c>
      <c r="AE2681">
        <v>2019</v>
      </c>
    </row>
    <row r="2682" spans="1:31">
      <c r="A2682" t="s">
        <v>6729</v>
      </c>
      <c r="B2682">
        <v>79353</v>
      </c>
      <c r="C2682" t="s">
        <v>2200</v>
      </c>
      <c r="D2682">
        <v>0</v>
      </c>
      <c r="E2682">
        <v>1243820</v>
      </c>
      <c r="F2682" t="s">
        <v>2591</v>
      </c>
      <c r="G2682">
        <v>114</v>
      </c>
      <c r="H2682">
        <v>14107</v>
      </c>
      <c r="I2682">
        <v>11640</v>
      </c>
      <c r="J2682">
        <v>576</v>
      </c>
      <c r="K2682">
        <v>601</v>
      </c>
      <c r="L2682">
        <v>105.6</v>
      </c>
      <c r="M2682">
        <v>105.6</v>
      </c>
      <c r="N2682">
        <v>133</v>
      </c>
      <c r="Q2682">
        <v>45000</v>
      </c>
      <c r="R2682">
        <v>2010</v>
      </c>
      <c r="U2682">
        <v>2010</v>
      </c>
      <c r="V2682">
        <v>40.099998474121001</v>
      </c>
      <c r="W2682">
        <v>8.5</v>
      </c>
      <c r="Z2682" t="s">
        <v>2298</v>
      </c>
      <c r="AC2682">
        <v>5</v>
      </c>
      <c r="AD2682">
        <v>1581217</v>
      </c>
      <c r="AE2682">
        <v>2019</v>
      </c>
    </row>
    <row r="2683" spans="1:31">
      <c r="A2683" t="s">
        <v>6729</v>
      </c>
      <c r="B2683">
        <v>66705</v>
      </c>
      <c r="C2683" t="s">
        <v>2202</v>
      </c>
      <c r="D2683">
        <v>0</v>
      </c>
      <c r="E2683">
        <v>1225533</v>
      </c>
      <c r="F2683" t="s">
        <v>2591</v>
      </c>
      <c r="G2683">
        <v>114</v>
      </c>
      <c r="H2683">
        <v>11926</v>
      </c>
      <c r="I2683">
        <v>11640</v>
      </c>
      <c r="J2683">
        <v>576</v>
      </c>
      <c r="K2683">
        <v>601</v>
      </c>
      <c r="L2683">
        <v>105.6</v>
      </c>
      <c r="M2683">
        <v>105.6</v>
      </c>
      <c r="Q2683">
        <v>45000</v>
      </c>
      <c r="R2683">
        <v>2011</v>
      </c>
      <c r="U2683">
        <v>2011</v>
      </c>
      <c r="V2683">
        <v>40.099998474121001</v>
      </c>
      <c r="W2683">
        <v>8.5</v>
      </c>
      <c r="X2683" t="s">
        <v>5554</v>
      </c>
      <c r="Z2683" t="s">
        <v>2298</v>
      </c>
      <c r="AA2683" t="s">
        <v>5549</v>
      </c>
      <c r="AC2683">
        <v>5</v>
      </c>
      <c r="AD2683">
        <v>1581217</v>
      </c>
      <c r="AE2683">
        <v>2019</v>
      </c>
    </row>
    <row r="2684" spans="1:31">
      <c r="A2684" t="s">
        <v>6729</v>
      </c>
      <c r="B2684">
        <v>49406</v>
      </c>
      <c r="C2684" t="s">
        <v>2203</v>
      </c>
      <c r="D2684">
        <v>0</v>
      </c>
      <c r="E2684">
        <v>1207236</v>
      </c>
      <c r="F2684" t="s">
        <v>2591</v>
      </c>
      <c r="G2684">
        <v>114</v>
      </c>
      <c r="H2684">
        <v>11926</v>
      </c>
      <c r="I2684">
        <v>11400</v>
      </c>
      <c r="J2684">
        <v>576</v>
      </c>
      <c r="K2684">
        <v>601</v>
      </c>
      <c r="L2684">
        <v>105.6</v>
      </c>
      <c r="M2684">
        <v>105.6</v>
      </c>
      <c r="N2684">
        <v>14.5</v>
      </c>
      <c r="Q2684">
        <v>51285</v>
      </c>
      <c r="R2684">
        <v>2008</v>
      </c>
      <c r="U2684">
        <v>2008</v>
      </c>
      <c r="V2684">
        <v>40.099998474121001</v>
      </c>
      <c r="W2684">
        <v>8.5</v>
      </c>
      <c r="X2684" t="s">
        <v>5554</v>
      </c>
      <c r="Y2684" t="s">
        <v>5555</v>
      </c>
      <c r="Z2684" t="s">
        <v>2298</v>
      </c>
      <c r="AA2684" t="s">
        <v>5549</v>
      </c>
      <c r="AC2684">
        <v>5</v>
      </c>
      <c r="AD2684">
        <v>1581217</v>
      </c>
      <c r="AE2684">
        <v>2019</v>
      </c>
    </row>
    <row r="2685" spans="1:31">
      <c r="A2685" t="s">
        <v>6729</v>
      </c>
      <c r="B2685">
        <v>66196</v>
      </c>
      <c r="C2685" t="s">
        <v>5557</v>
      </c>
      <c r="D2685">
        <v>0</v>
      </c>
      <c r="E2685">
        <v>621719</v>
      </c>
      <c r="F2685" t="s">
        <v>2292</v>
      </c>
      <c r="G2685">
        <v>422</v>
      </c>
      <c r="H2685">
        <v>66</v>
      </c>
      <c r="I2685">
        <v>1200</v>
      </c>
      <c r="J2685">
        <v>97.2</v>
      </c>
      <c r="K2685">
        <v>110</v>
      </c>
      <c r="L2685">
        <v>26</v>
      </c>
      <c r="M2685">
        <v>26</v>
      </c>
      <c r="N2685">
        <v>32</v>
      </c>
      <c r="P2685">
        <v>16</v>
      </c>
      <c r="Q2685">
        <v>40</v>
      </c>
      <c r="R2685">
        <v>1980</v>
      </c>
      <c r="U2685">
        <v>1980</v>
      </c>
      <c r="V2685">
        <v>9</v>
      </c>
      <c r="W2685">
        <v>7</v>
      </c>
      <c r="X2685" t="s">
        <v>5558</v>
      </c>
      <c r="Y2685" t="s">
        <v>5559</v>
      </c>
      <c r="Z2685" t="s">
        <v>2402</v>
      </c>
      <c r="AA2685" t="s">
        <v>4898</v>
      </c>
      <c r="AC2685">
        <v>5</v>
      </c>
      <c r="AD2685">
        <v>307437</v>
      </c>
      <c r="AE2685">
        <v>2019</v>
      </c>
    </row>
    <row r="2686" spans="1:31">
      <c r="A2686" t="s">
        <v>6729</v>
      </c>
      <c r="B2686">
        <v>70367</v>
      </c>
      <c r="C2686" t="s">
        <v>5560</v>
      </c>
      <c r="D2686">
        <v>0</v>
      </c>
      <c r="E2686">
        <v>578658</v>
      </c>
      <c r="F2686" t="s">
        <v>2292</v>
      </c>
      <c r="G2686">
        <v>422</v>
      </c>
      <c r="H2686">
        <v>66</v>
      </c>
      <c r="I2686">
        <v>1200</v>
      </c>
      <c r="J2686">
        <v>97.2</v>
      </c>
      <c r="K2686">
        <v>110</v>
      </c>
      <c r="L2686">
        <v>26</v>
      </c>
      <c r="M2686">
        <v>26</v>
      </c>
      <c r="N2686">
        <v>32</v>
      </c>
      <c r="P2686">
        <v>16</v>
      </c>
      <c r="Q2686">
        <v>40</v>
      </c>
      <c r="R2686">
        <v>1976</v>
      </c>
      <c r="U2686">
        <v>1976</v>
      </c>
      <c r="V2686">
        <v>9</v>
      </c>
      <c r="W2686">
        <v>7</v>
      </c>
      <c r="X2686" t="s">
        <v>5561</v>
      </c>
      <c r="Y2686" t="s">
        <v>5559</v>
      </c>
      <c r="Z2686" t="s">
        <v>2402</v>
      </c>
      <c r="AA2686" t="s">
        <v>2474</v>
      </c>
      <c r="AC2686">
        <v>5</v>
      </c>
      <c r="AD2686">
        <v>307437</v>
      </c>
      <c r="AE2686">
        <v>2019</v>
      </c>
    </row>
    <row r="2687" spans="1:31">
      <c r="A2687" t="s">
        <v>6729</v>
      </c>
      <c r="B2687">
        <v>72200</v>
      </c>
      <c r="C2687" t="s">
        <v>5562</v>
      </c>
      <c r="D2687">
        <v>0</v>
      </c>
      <c r="E2687">
        <v>603650</v>
      </c>
      <c r="F2687" t="s">
        <v>2292</v>
      </c>
      <c r="G2687">
        <v>422</v>
      </c>
      <c r="H2687">
        <v>66</v>
      </c>
      <c r="I2687">
        <v>1200</v>
      </c>
      <c r="J2687">
        <v>97.2</v>
      </c>
      <c r="K2687">
        <v>110</v>
      </c>
      <c r="L2687">
        <v>26</v>
      </c>
      <c r="M2687">
        <v>26</v>
      </c>
      <c r="N2687">
        <v>32</v>
      </c>
      <c r="P2687">
        <v>16</v>
      </c>
      <c r="Q2687">
        <v>42</v>
      </c>
      <c r="R2687">
        <v>1979</v>
      </c>
      <c r="U2687">
        <v>1979</v>
      </c>
      <c r="V2687">
        <v>9</v>
      </c>
      <c r="W2687">
        <v>7</v>
      </c>
      <c r="X2687" t="s">
        <v>5563</v>
      </c>
      <c r="Z2687" t="s">
        <v>2402</v>
      </c>
      <c r="AA2687" t="s">
        <v>5564</v>
      </c>
      <c r="AC2687">
        <v>5</v>
      </c>
      <c r="AD2687">
        <v>307437</v>
      </c>
      <c r="AE2687">
        <v>2019</v>
      </c>
    </row>
    <row r="2688" spans="1:31">
      <c r="A2688" t="s">
        <v>6729</v>
      </c>
      <c r="B2688">
        <v>820</v>
      </c>
      <c r="C2688" t="s">
        <v>5565</v>
      </c>
      <c r="D2688">
        <v>0</v>
      </c>
      <c r="E2688">
        <v>988205</v>
      </c>
      <c r="F2688" t="s">
        <v>2292</v>
      </c>
      <c r="G2688">
        <v>422</v>
      </c>
      <c r="H2688">
        <v>86</v>
      </c>
      <c r="I2688">
        <v>1200</v>
      </c>
      <c r="J2688">
        <v>117.5</v>
      </c>
      <c r="K2688">
        <v>126</v>
      </c>
      <c r="L2688">
        <v>30</v>
      </c>
      <c r="M2688">
        <v>30</v>
      </c>
      <c r="N2688">
        <v>32</v>
      </c>
      <c r="P2688">
        <v>16</v>
      </c>
      <c r="Q2688">
        <v>40</v>
      </c>
      <c r="R2688">
        <v>1992</v>
      </c>
      <c r="U2688">
        <v>1992</v>
      </c>
      <c r="V2688">
        <v>10</v>
      </c>
      <c r="W2688">
        <v>7</v>
      </c>
      <c r="X2688" t="s">
        <v>5566</v>
      </c>
      <c r="Z2688" t="s">
        <v>2402</v>
      </c>
      <c r="AA2688" t="s">
        <v>5567</v>
      </c>
      <c r="AC2688">
        <v>5</v>
      </c>
      <c r="AD2688">
        <v>307437</v>
      </c>
      <c r="AE2688">
        <v>2019</v>
      </c>
    </row>
    <row r="2689" spans="1:31">
      <c r="A2689" t="s">
        <v>6729</v>
      </c>
      <c r="B2689">
        <v>69591</v>
      </c>
      <c r="C2689" t="s">
        <v>5568</v>
      </c>
      <c r="D2689">
        <v>0</v>
      </c>
      <c r="E2689">
        <v>625413</v>
      </c>
      <c r="F2689" t="s">
        <v>2292</v>
      </c>
      <c r="G2689">
        <v>422</v>
      </c>
      <c r="H2689">
        <v>66</v>
      </c>
      <c r="I2689">
        <v>1200</v>
      </c>
      <c r="J2689">
        <v>97.2</v>
      </c>
      <c r="K2689">
        <v>110</v>
      </c>
      <c r="L2689">
        <v>26</v>
      </c>
      <c r="M2689">
        <v>26</v>
      </c>
      <c r="N2689">
        <v>32</v>
      </c>
      <c r="P2689">
        <v>16</v>
      </c>
      <c r="Q2689">
        <v>30</v>
      </c>
      <c r="R2689">
        <v>1980</v>
      </c>
      <c r="U2689">
        <v>1980</v>
      </c>
      <c r="V2689">
        <v>9</v>
      </c>
      <c r="W2689">
        <v>7</v>
      </c>
      <c r="X2689" t="s">
        <v>5569</v>
      </c>
      <c r="Y2689" t="s">
        <v>5570</v>
      </c>
      <c r="Z2689" t="s">
        <v>2402</v>
      </c>
      <c r="AA2689" t="s">
        <v>5571</v>
      </c>
      <c r="AB2689" t="s">
        <v>2320</v>
      </c>
      <c r="AC2689">
        <v>5</v>
      </c>
      <c r="AD2689">
        <v>307437</v>
      </c>
      <c r="AE2689">
        <v>2019</v>
      </c>
    </row>
    <row r="2690" spans="1:31">
      <c r="A2690" t="s">
        <v>6729</v>
      </c>
      <c r="B2690">
        <v>66197</v>
      </c>
      <c r="C2690" t="s">
        <v>5572</v>
      </c>
      <c r="D2690">
        <v>0</v>
      </c>
      <c r="E2690">
        <v>622900</v>
      </c>
      <c r="F2690" t="s">
        <v>2292</v>
      </c>
      <c r="G2690">
        <v>422</v>
      </c>
      <c r="H2690">
        <v>66</v>
      </c>
      <c r="I2690">
        <v>1200</v>
      </c>
      <c r="J2690">
        <v>97.2</v>
      </c>
      <c r="K2690">
        <v>110</v>
      </c>
      <c r="L2690">
        <v>26</v>
      </c>
      <c r="M2690">
        <v>26</v>
      </c>
      <c r="N2690">
        <v>32</v>
      </c>
      <c r="P2690">
        <v>16</v>
      </c>
      <c r="Q2690">
        <v>40</v>
      </c>
      <c r="R2690">
        <v>1980</v>
      </c>
      <c r="U2690">
        <v>1980</v>
      </c>
      <c r="V2690">
        <v>9</v>
      </c>
      <c r="W2690">
        <v>7</v>
      </c>
      <c r="X2690" t="s">
        <v>5563</v>
      </c>
      <c r="Z2690" t="s">
        <v>2402</v>
      </c>
      <c r="AA2690" t="s">
        <v>5255</v>
      </c>
      <c r="AB2690" t="s">
        <v>2329</v>
      </c>
      <c r="AC2690">
        <v>5</v>
      </c>
      <c r="AD2690">
        <v>307437</v>
      </c>
      <c r="AE2690">
        <v>2019</v>
      </c>
    </row>
    <row r="2691" spans="1:31">
      <c r="A2691" t="s">
        <v>6729</v>
      </c>
      <c r="B2691">
        <v>27156</v>
      </c>
      <c r="C2691" t="s">
        <v>5573</v>
      </c>
      <c r="D2691">
        <v>2202</v>
      </c>
      <c r="E2691">
        <v>557364</v>
      </c>
      <c r="F2691" t="s">
        <v>2292</v>
      </c>
      <c r="G2691">
        <v>422</v>
      </c>
      <c r="H2691">
        <v>1347</v>
      </c>
      <c r="J2691">
        <v>242.7</v>
      </c>
      <c r="K2691">
        <v>242.7</v>
      </c>
      <c r="L2691">
        <v>43.7</v>
      </c>
      <c r="M2691">
        <v>43.8</v>
      </c>
      <c r="N2691">
        <v>23.5</v>
      </c>
      <c r="Q2691">
        <v>3796</v>
      </c>
      <c r="R2691">
        <v>1974</v>
      </c>
      <c r="U2691">
        <v>1974</v>
      </c>
      <c r="V2691">
        <v>14</v>
      </c>
      <c r="W2691">
        <v>2.5999999046325599</v>
      </c>
      <c r="X2691" t="s">
        <v>5574</v>
      </c>
      <c r="Y2691" t="s">
        <v>5575</v>
      </c>
      <c r="Z2691" t="s">
        <v>2402</v>
      </c>
      <c r="AA2691" t="s">
        <v>5576</v>
      </c>
      <c r="AB2691" t="s">
        <v>5577</v>
      </c>
      <c r="AC2691">
        <v>5</v>
      </c>
      <c r="AD2691">
        <v>307437</v>
      </c>
      <c r="AE2691">
        <v>2019</v>
      </c>
    </row>
    <row r="2692" spans="1:31">
      <c r="A2692" t="s">
        <v>6729</v>
      </c>
      <c r="B2692">
        <v>72184</v>
      </c>
      <c r="C2692" t="s">
        <v>5578</v>
      </c>
      <c r="D2692">
        <v>0</v>
      </c>
      <c r="E2692">
        <v>640889</v>
      </c>
      <c r="F2692" t="s">
        <v>2292</v>
      </c>
      <c r="G2692">
        <v>422</v>
      </c>
      <c r="H2692">
        <v>66</v>
      </c>
      <c r="I2692">
        <v>1200</v>
      </c>
      <c r="J2692">
        <v>97.2</v>
      </c>
      <c r="K2692">
        <v>110</v>
      </c>
      <c r="L2692">
        <v>26</v>
      </c>
      <c r="M2692">
        <v>26</v>
      </c>
      <c r="N2692">
        <v>32</v>
      </c>
      <c r="P2692">
        <v>16</v>
      </c>
      <c r="Q2692">
        <v>30</v>
      </c>
      <c r="R2692">
        <v>1981</v>
      </c>
      <c r="U2692">
        <v>1981</v>
      </c>
      <c r="V2692">
        <v>9</v>
      </c>
      <c r="W2692">
        <v>7</v>
      </c>
      <c r="X2692" t="s">
        <v>5563</v>
      </c>
      <c r="Z2692" t="s">
        <v>2402</v>
      </c>
      <c r="AA2692" t="s">
        <v>2373</v>
      </c>
      <c r="AC2692">
        <v>5</v>
      </c>
      <c r="AD2692">
        <v>307437</v>
      </c>
      <c r="AE2692">
        <v>2019</v>
      </c>
    </row>
    <row r="2693" spans="1:31">
      <c r="A2693" t="s">
        <v>6729</v>
      </c>
      <c r="B2693">
        <v>72210</v>
      </c>
      <c r="C2693" t="s">
        <v>5579</v>
      </c>
      <c r="D2693">
        <v>0</v>
      </c>
      <c r="E2693">
        <v>632542</v>
      </c>
      <c r="F2693" t="s">
        <v>2292</v>
      </c>
      <c r="G2693">
        <v>422</v>
      </c>
      <c r="H2693">
        <v>66</v>
      </c>
      <c r="I2693">
        <v>1200</v>
      </c>
      <c r="J2693">
        <v>97.2</v>
      </c>
      <c r="K2693">
        <v>110</v>
      </c>
      <c r="L2693">
        <v>26</v>
      </c>
      <c r="M2693">
        <v>26</v>
      </c>
      <c r="N2693">
        <v>32</v>
      </c>
      <c r="P2693">
        <v>16</v>
      </c>
      <c r="Q2693">
        <v>48</v>
      </c>
      <c r="R2693">
        <v>1981</v>
      </c>
      <c r="U2693">
        <v>1981</v>
      </c>
      <c r="V2693">
        <v>9</v>
      </c>
      <c r="W2693">
        <v>7</v>
      </c>
      <c r="X2693" t="s">
        <v>5580</v>
      </c>
      <c r="Y2693" t="s">
        <v>5581</v>
      </c>
      <c r="Z2693" t="s">
        <v>2402</v>
      </c>
      <c r="AA2693" t="s">
        <v>5582</v>
      </c>
      <c r="AC2693">
        <v>5</v>
      </c>
      <c r="AD2693">
        <v>307437</v>
      </c>
      <c r="AE2693">
        <v>2019</v>
      </c>
    </row>
    <row r="2694" spans="1:31">
      <c r="A2694" t="s">
        <v>6729</v>
      </c>
      <c r="B2694">
        <v>72198</v>
      </c>
      <c r="C2694" t="s">
        <v>5583</v>
      </c>
      <c r="D2694">
        <v>0</v>
      </c>
      <c r="E2694">
        <v>599733</v>
      </c>
      <c r="F2694" t="s">
        <v>2292</v>
      </c>
      <c r="G2694">
        <v>422</v>
      </c>
      <c r="H2694">
        <v>66</v>
      </c>
      <c r="I2694">
        <v>1200</v>
      </c>
      <c r="J2694">
        <v>97.2</v>
      </c>
      <c r="K2694">
        <v>110</v>
      </c>
      <c r="L2694">
        <v>26</v>
      </c>
      <c r="M2694">
        <v>26</v>
      </c>
      <c r="N2694">
        <v>32</v>
      </c>
      <c r="P2694">
        <v>16</v>
      </c>
      <c r="Q2694">
        <v>76</v>
      </c>
      <c r="R2694">
        <v>1978</v>
      </c>
      <c r="U2694">
        <v>1978</v>
      </c>
      <c r="V2694">
        <v>9</v>
      </c>
      <c r="W2694">
        <v>7</v>
      </c>
      <c r="X2694" t="s">
        <v>5563</v>
      </c>
      <c r="Z2694" t="s">
        <v>2402</v>
      </c>
      <c r="AA2694" t="s">
        <v>5084</v>
      </c>
      <c r="AC2694">
        <v>5</v>
      </c>
      <c r="AD2694">
        <v>307437</v>
      </c>
      <c r="AE2694">
        <v>2019</v>
      </c>
    </row>
    <row r="2695" spans="1:31">
      <c r="A2695" t="s">
        <v>6729</v>
      </c>
      <c r="B2695">
        <v>42795</v>
      </c>
      <c r="C2695" t="s">
        <v>5584</v>
      </c>
      <c r="D2695">
        <v>0</v>
      </c>
      <c r="E2695">
        <v>1134613</v>
      </c>
      <c r="F2695" t="s">
        <v>2292</v>
      </c>
      <c r="G2695">
        <v>422</v>
      </c>
      <c r="H2695">
        <v>64</v>
      </c>
      <c r="I2695">
        <v>1700</v>
      </c>
      <c r="J2695">
        <v>144</v>
      </c>
      <c r="K2695">
        <v>144</v>
      </c>
      <c r="L2695">
        <v>36</v>
      </c>
      <c r="M2695">
        <v>36</v>
      </c>
      <c r="N2695">
        <v>58</v>
      </c>
      <c r="P2695">
        <v>12</v>
      </c>
      <c r="Q2695">
        <v>94</v>
      </c>
      <c r="R2695">
        <v>2002</v>
      </c>
      <c r="U2695">
        <v>2002</v>
      </c>
      <c r="V2695">
        <v>12</v>
      </c>
      <c r="W2695">
        <v>7</v>
      </c>
      <c r="X2695" t="s">
        <v>5585</v>
      </c>
      <c r="Y2695" t="s">
        <v>5586</v>
      </c>
      <c r="Z2695" t="s">
        <v>2402</v>
      </c>
      <c r="AA2695" t="s">
        <v>2891</v>
      </c>
      <c r="AB2695" t="s">
        <v>2303</v>
      </c>
      <c r="AC2695">
        <v>5</v>
      </c>
      <c r="AD2695">
        <v>307437</v>
      </c>
      <c r="AE2695">
        <v>2019</v>
      </c>
    </row>
    <row r="2696" spans="1:31">
      <c r="A2696" t="s">
        <v>6729</v>
      </c>
      <c r="B2696">
        <v>72245</v>
      </c>
      <c r="C2696" t="s">
        <v>5587</v>
      </c>
      <c r="D2696">
        <v>0</v>
      </c>
      <c r="E2696">
        <v>570920</v>
      </c>
      <c r="F2696" t="s">
        <v>2292</v>
      </c>
      <c r="G2696">
        <v>422</v>
      </c>
      <c r="H2696">
        <v>66</v>
      </c>
      <c r="I2696">
        <v>910</v>
      </c>
      <c r="J2696">
        <v>97.2</v>
      </c>
      <c r="K2696">
        <v>110</v>
      </c>
      <c r="L2696">
        <v>26</v>
      </c>
      <c r="M2696">
        <v>26</v>
      </c>
      <c r="N2696">
        <v>32</v>
      </c>
      <c r="P2696">
        <v>16</v>
      </c>
      <c r="Q2696">
        <v>40</v>
      </c>
      <c r="R2696">
        <v>1976</v>
      </c>
      <c r="U2696">
        <v>1976</v>
      </c>
      <c r="V2696">
        <v>9</v>
      </c>
      <c r="W2696">
        <v>7</v>
      </c>
      <c r="X2696" t="s">
        <v>5563</v>
      </c>
      <c r="Z2696" t="s">
        <v>2402</v>
      </c>
      <c r="AA2696" t="s">
        <v>5084</v>
      </c>
      <c r="AC2696">
        <v>5</v>
      </c>
      <c r="AD2696">
        <v>307437</v>
      </c>
      <c r="AE2696">
        <v>2019</v>
      </c>
    </row>
    <row r="2697" spans="1:31">
      <c r="A2697" t="s">
        <v>6729</v>
      </c>
      <c r="B2697">
        <v>36265</v>
      </c>
      <c r="C2697" t="s">
        <v>5588</v>
      </c>
      <c r="D2697">
        <v>38</v>
      </c>
      <c r="E2697">
        <v>598381</v>
      </c>
      <c r="F2697" t="s">
        <v>2292</v>
      </c>
      <c r="G2697">
        <v>422</v>
      </c>
      <c r="H2697">
        <v>1214</v>
      </c>
      <c r="J2697">
        <v>227</v>
      </c>
      <c r="K2697">
        <v>227</v>
      </c>
      <c r="L2697">
        <v>43</v>
      </c>
      <c r="M2697">
        <v>43</v>
      </c>
      <c r="N2697">
        <v>35</v>
      </c>
      <c r="Q2697">
        <v>2696</v>
      </c>
      <c r="R2697">
        <v>1978</v>
      </c>
      <c r="U2697">
        <v>1978</v>
      </c>
      <c r="V2697">
        <v>12</v>
      </c>
      <c r="W2697">
        <v>2.5</v>
      </c>
      <c r="X2697" t="s">
        <v>5589</v>
      </c>
      <c r="Z2697" t="s">
        <v>2402</v>
      </c>
      <c r="AA2697" t="s">
        <v>5549</v>
      </c>
      <c r="AC2697">
        <v>5</v>
      </c>
      <c r="AD2697">
        <v>307437</v>
      </c>
      <c r="AE2697">
        <v>2019</v>
      </c>
    </row>
    <row r="2698" spans="1:31">
      <c r="A2698" t="s">
        <v>6729</v>
      </c>
      <c r="B2698">
        <v>37719</v>
      </c>
      <c r="C2698" t="s">
        <v>5590</v>
      </c>
      <c r="D2698">
        <v>0</v>
      </c>
      <c r="E2698">
        <v>584487</v>
      </c>
      <c r="F2698" t="s">
        <v>2493</v>
      </c>
      <c r="G2698">
        <v>351</v>
      </c>
      <c r="H2698">
        <v>18</v>
      </c>
      <c r="I2698">
        <v>275</v>
      </c>
      <c r="J2698">
        <v>38.1</v>
      </c>
      <c r="K2698">
        <v>38.1</v>
      </c>
      <c r="L2698">
        <v>13.6</v>
      </c>
      <c r="M2698">
        <v>13.6</v>
      </c>
      <c r="R2698">
        <v>1977</v>
      </c>
      <c r="U2698">
        <v>1977</v>
      </c>
      <c r="V2698">
        <v>10</v>
      </c>
      <c r="W2698">
        <v>3</v>
      </c>
      <c r="Z2698" t="s">
        <v>2465</v>
      </c>
      <c r="AA2698" t="s">
        <v>4886</v>
      </c>
      <c r="AC2698">
        <v>5</v>
      </c>
      <c r="AD2698">
        <v>902602</v>
      </c>
      <c r="AE2698">
        <v>2019</v>
      </c>
    </row>
    <row r="2699" spans="1:31">
      <c r="A2699" t="s">
        <v>6729</v>
      </c>
      <c r="B2699">
        <v>64046</v>
      </c>
      <c r="C2699" t="s">
        <v>5591</v>
      </c>
      <c r="D2699">
        <v>0</v>
      </c>
      <c r="E2699">
        <v>598632</v>
      </c>
      <c r="F2699" t="s">
        <v>2334</v>
      </c>
      <c r="G2699">
        <v>359</v>
      </c>
      <c r="H2699">
        <v>19</v>
      </c>
      <c r="I2699">
        <v>750</v>
      </c>
      <c r="J2699">
        <v>45</v>
      </c>
      <c r="K2699">
        <v>47</v>
      </c>
      <c r="L2699">
        <v>15</v>
      </c>
      <c r="M2699">
        <v>15</v>
      </c>
      <c r="N2699">
        <v>25</v>
      </c>
      <c r="P2699">
        <v>28</v>
      </c>
      <c r="R2699">
        <v>1978</v>
      </c>
      <c r="U2699">
        <v>1978</v>
      </c>
      <c r="V2699">
        <v>5.5999999046325604</v>
      </c>
      <c r="W2699">
        <v>2.5</v>
      </c>
      <c r="Z2699" t="s">
        <v>2636</v>
      </c>
      <c r="AA2699" t="s">
        <v>3840</v>
      </c>
      <c r="AC2699">
        <v>5</v>
      </c>
      <c r="AD2699">
        <v>1201065</v>
      </c>
      <c r="AE2699">
        <v>2019</v>
      </c>
    </row>
    <row r="2700" spans="1:31">
      <c r="A2700" t="s">
        <v>6729</v>
      </c>
      <c r="B2700">
        <v>31637</v>
      </c>
      <c r="C2700" t="s">
        <v>5592</v>
      </c>
      <c r="D2700">
        <v>0</v>
      </c>
      <c r="E2700">
        <v>549080</v>
      </c>
      <c r="F2700" t="s">
        <v>2292</v>
      </c>
      <c r="G2700">
        <v>422</v>
      </c>
      <c r="H2700">
        <v>66</v>
      </c>
      <c r="I2700">
        <v>1130</v>
      </c>
      <c r="J2700">
        <v>100.4</v>
      </c>
      <c r="K2700">
        <v>100.4</v>
      </c>
      <c r="L2700">
        <v>27.5</v>
      </c>
      <c r="M2700">
        <v>27.5</v>
      </c>
      <c r="N2700">
        <v>34</v>
      </c>
      <c r="P2700">
        <v>400</v>
      </c>
      <c r="Q2700">
        <v>200</v>
      </c>
      <c r="R2700">
        <v>1973</v>
      </c>
      <c r="U2700">
        <v>1973</v>
      </c>
      <c r="V2700">
        <v>9</v>
      </c>
      <c r="W2700">
        <v>8.5</v>
      </c>
      <c r="Z2700" t="s">
        <v>2298</v>
      </c>
      <c r="AA2700" t="s">
        <v>2907</v>
      </c>
      <c r="AC2700">
        <v>5</v>
      </c>
      <c r="AD2700">
        <v>1509626</v>
      </c>
      <c r="AE2700">
        <v>2019</v>
      </c>
    </row>
    <row r="2701" spans="1:31">
      <c r="A2701" t="s">
        <v>6729</v>
      </c>
      <c r="B2701">
        <v>70607</v>
      </c>
      <c r="C2701" t="s">
        <v>5593</v>
      </c>
      <c r="D2701">
        <v>0</v>
      </c>
      <c r="E2701">
        <v>643471</v>
      </c>
      <c r="F2701" t="s">
        <v>2292</v>
      </c>
      <c r="G2701">
        <v>422</v>
      </c>
      <c r="H2701">
        <v>177</v>
      </c>
      <c r="I2701">
        <v>2250</v>
      </c>
      <c r="J2701">
        <v>174.9</v>
      </c>
      <c r="K2701">
        <v>185</v>
      </c>
      <c r="L2701">
        <v>40.200000000000003</v>
      </c>
      <c r="M2701">
        <v>40.200000000000003</v>
      </c>
      <c r="N2701">
        <v>65</v>
      </c>
      <c r="Q2701">
        <v>650</v>
      </c>
      <c r="R2701">
        <v>1981</v>
      </c>
      <c r="U2701">
        <v>1981</v>
      </c>
      <c r="V2701">
        <v>9.8999996185302699</v>
      </c>
      <c r="W2701">
        <v>9.8999996185302699</v>
      </c>
      <c r="Z2701" t="s">
        <v>2457</v>
      </c>
      <c r="AA2701" t="s">
        <v>2491</v>
      </c>
      <c r="AC2701">
        <v>5</v>
      </c>
      <c r="AD2701">
        <v>4207256</v>
      </c>
      <c r="AE2701">
        <v>2019</v>
      </c>
    </row>
    <row r="2702" spans="1:31">
      <c r="A2702" t="s">
        <v>6729</v>
      </c>
      <c r="B2702">
        <v>42241</v>
      </c>
      <c r="C2702" t="s">
        <v>5594</v>
      </c>
      <c r="D2702">
        <v>0</v>
      </c>
      <c r="E2702">
        <v>599933</v>
      </c>
      <c r="F2702" t="s">
        <v>2292</v>
      </c>
      <c r="G2702">
        <v>422</v>
      </c>
      <c r="H2702">
        <v>330</v>
      </c>
      <c r="I2702">
        <v>6480</v>
      </c>
      <c r="J2702">
        <v>195</v>
      </c>
      <c r="K2702">
        <v>215.8</v>
      </c>
      <c r="L2702">
        <v>44</v>
      </c>
      <c r="M2702">
        <v>44</v>
      </c>
      <c r="N2702">
        <v>54</v>
      </c>
      <c r="P2702">
        <v>36</v>
      </c>
      <c r="Q2702">
        <v>640</v>
      </c>
      <c r="R2702">
        <v>1978</v>
      </c>
      <c r="U2702">
        <v>1978</v>
      </c>
      <c r="V2702">
        <v>13</v>
      </c>
      <c r="W2702">
        <v>7.5</v>
      </c>
      <c r="Z2702" t="s">
        <v>2457</v>
      </c>
      <c r="AA2702" t="s">
        <v>2491</v>
      </c>
      <c r="AC2702">
        <v>5</v>
      </c>
      <c r="AD2702">
        <v>4207256</v>
      </c>
      <c r="AE2702">
        <v>2019</v>
      </c>
    </row>
    <row r="2703" spans="1:31">
      <c r="A2703" t="s">
        <v>6729</v>
      </c>
      <c r="B2703">
        <v>62901</v>
      </c>
      <c r="C2703" t="s">
        <v>5595</v>
      </c>
      <c r="D2703">
        <v>0</v>
      </c>
      <c r="E2703">
        <v>639225</v>
      </c>
      <c r="F2703" t="s">
        <v>2343</v>
      </c>
      <c r="G2703">
        <v>422</v>
      </c>
      <c r="H2703">
        <v>59</v>
      </c>
      <c r="I2703">
        <v>1530</v>
      </c>
      <c r="J2703">
        <v>91.2</v>
      </c>
      <c r="K2703">
        <v>110</v>
      </c>
      <c r="L2703">
        <v>19.5</v>
      </c>
      <c r="M2703">
        <v>22</v>
      </c>
      <c r="N2703">
        <v>15</v>
      </c>
      <c r="P2703">
        <v>46</v>
      </c>
      <c r="Q2703">
        <v>28</v>
      </c>
      <c r="R2703">
        <v>1981</v>
      </c>
      <c r="U2703">
        <v>1981</v>
      </c>
      <c r="V2703">
        <v>10</v>
      </c>
      <c r="W2703">
        <v>5.5</v>
      </c>
      <c r="Z2703" t="s">
        <v>2457</v>
      </c>
      <c r="AA2703" t="s">
        <v>2491</v>
      </c>
      <c r="AC2703">
        <v>5</v>
      </c>
      <c r="AD2703">
        <v>4207256</v>
      </c>
      <c r="AE2703">
        <v>2019</v>
      </c>
    </row>
    <row r="2704" spans="1:31">
      <c r="A2704" t="s">
        <v>6729</v>
      </c>
      <c r="B2704">
        <v>53393</v>
      </c>
      <c r="C2704" t="s">
        <v>5596</v>
      </c>
      <c r="D2704">
        <v>0</v>
      </c>
      <c r="E2704">
        <v>1218385</v>
      </c>
      <c r="F2704" t="s">
        <v>2292</v>
      </c>
      <c r="G2704">
        <v>422</v>
      </c>
      <c r="H2704">
        <v>60</v>
      </c>
      <c r="I2704">
        <v>1700</v>
      </c>
      <c r="J2704">
        <v>129.5</v>
      </c>
      <c r="K2704">
        <v>145</v>
      </c>
      <c r="L2704">
        <v>36</v>
      </c>
      <c r="M2704">
        <v>36</v>
      </c>
      <c r="N2704">
        <v>61</v>
      </c>
      <c r="P2704">
        <v>15</v>
      </c>
      <c r="Q2704">
        <v>424</v>
      </c>
      <c r="R2704">
        <v>2009</v>
      </c>
      <c r="U2704">
        <v>2009</v>
      </c>
      <c r="V2704">
        <v>10</v>
      </c>
      <c r="W2704">
        <v>8</v>
      </c>
      <c r="Z2704" t="s">
        <v>2457</v>
      </c>
      <c r="AA2704" t="s">
        <v>2491</v>
      </c>
      <c r="AC2704">
        <v>5</v>
      </c>
      <c r="AD2704">
        <v>4207256</v>
      </c>
      <c r="AE2704">
        <v>2019</v>
      </c>
    </row>
    <row r="2705" spans="1:31">
      <c r="A2705" t="s">
        <v>6729</v>
      </c>
      <c r="B2705">
        <v>47045</v>
      </c>
      <c r="C2705" t="s">
        <v>5597</v>
      </c>
      <c r="D2705">
        <v>0</v>
      </c>
      <c r="E2705">
        <v>1215137</v>
      </c>
      <c r="F2705" t="s">
        <v>2292</v>
      </c>
      <c r="G2705">
        <v>422</v>
      </c>
      <c r="H2705">
        <v>60</v>
      </c>
      <c r="I2705">
        <v>1700</v>
      </c>
      <c r="J2705">
        <v>129.5</v>
      </c>
      <c r="K2705">
        <v>145.9</v>
      </c>
      <c r="L2705">
        <v>36</v>
      </c>
      <c r="M2705">
        <v>36</v>
      </c>
      <c r="N2705">
        <v>61</v>
      </c>
      <c r="P2705">
        <v>15</v>
      </c>
      <c r="Q2705">
        <v>424</v>
      </c>
      <c r="R2705">
        <v>2009</v>
      </c>
      <c r="U2705">
        <v>2009</v>
      </c>
      <c r="V2705">
        <v>10</v>
      </c>
      <c r="W2705">
        <v>8</v>
      </c>
      <c r="Z2705" t="s">
        <v>2457</v>
      </c>
      <c r="AA2705" t="s">
        <v>2491</v>
      </c>
      <c r="AC2705">
        <v>5</v>
      </c>
      <c r="AD2705">
        <v>4207256</v>
      </c>
      <c r="AE2705">
        <v>2019</v>
      </c>
    </row>
    <row r="2706" spans="1:31">
      <c r="A2706" t="s">
        <v>6729</v>
      </c>
      <c r="B2706">
        <v>40132</v>
      </c>
      <c r="C2706" t="s">
        <v>5598</v>
      </c>
      <c r="D2706">
        <v>0</v>
      </c>
      <c r="E2706">
        <v>1108684</v>
      </c>
      <c r="F2706" t="s">
        <v>2292</v>
      </c>
      <c r="G2706">
        <v>422</v>
      </c>
      <c r="H2706">
        <v>65</v>
      </c>
      <c r="I2706">
        <v>1700</v>
      </c>
      <c r="J2706">
        <v>129.5</v>
      </c>
      <c r="K2706">
        <v>145</v>
      </c>
      <c r="L2706">
        <v>36</v>
      </c>
      <c r="M2706">
        <v>36</v>
      </c>
      <c r="N2706">
        <v>61</v>
      </c>
      <c r="P2706">
        <v>17</v>
      </c>
      <c r="Q2706">
        <v>440</v>
      </c>
      <c r="R2706">
        <v>2001</v>
      </c>
      <c r="U2706">
        <v>2001</v>
      </c>
      <c r="V2706">
        <v>10</v>
      </c>
      <c r="W2706">
        <v>8</v>
      </c>
      <c r="Z2706" t="s">
        <v>2457</v>
      </c>
      <c r="AA2706" t="s">
        <v>2491</v>
      </c>
      <c r="AC2706">
        <v>5</v>
      </c>
      <c r="AD2706">
        <v>4207256</v>
      </c>
      <c r="AE2706">
        <v>2019</v>
      </c>
    </row>
    <row r="2707" spans="1:31">
      <c r="A2707" t="s">
        <v>6729</v>
      </c>
      <c r="B2707">
        <v>75238</v>
      </c>
      <c r="C2707" t="s">
        <v>5599</v>
      </c>
      <c r="D2707">
        <v>0</v>
      </c>
      <c r="E2707">
        <v>553698</v>
      </c>
      <c r="F2707" t="s">
        <v>2343</v>
      </c>
      <c r="G2707">
        <v>422</v>
      </c>
      <c r="H2707">
        <v>15</v>
      </c>
      <c r="I2707">
        <v>400</v>
      </c>
      <c r="J2707">
        <v>36</v>
      </c>
      <c r="K2707">
        <v>42</v>
      </c>
      <c r="L2707">
        <v>14.1</v>
      </c>
      <c r="M2707">
        <v>14.6</v>
      </c>
      <c r="N2707">
        <v>14</v>
      </c>
      <c r="P2707">
        <v>22</v>
      </c>
      <c r="Q2707">
        <v>23</v>
      </c>
      <c r="R2707">
        <v>1978</v>
      </c>
      <c r="U2707">
        <v>1978</v>
      </c>
      <c r="V2707">
        <v>5.0999999046325604</v>
      </c>
      <c r="W2707">
        <v>4</v>
      </c>
      <c r="Z2707" t="s">
        <v>3318</v>
      </c>
      <c r="AA2707" t="s">
        <v>2387</v>
      </c>
      <c r="AB2707" t="s">
        <v>2388</v>
      </c>
      <c r="AC2707">
        <v>4</v>
      </c>
      <c r="AD2707">
        <v>3100280</v>
      </c>
      <c r="AE2707">
        <v>2019</v>
      </c>
    </row>
    <row r="2708" spans="1:31">
      <c r="A2708" t="s">
        <v>6729</v>
      </c>
      <c r="B2708">
        <v>6271</v>
      </c>
      <c r="C2708" t="s">
        <v>5600</v>
      </c>
      <c r="D2708">
        <v>0</v>
      </c>
      <c r="E2708">
        <v>1029327</v>
      </c>
      <c r="F2708" t="s">
        <v>2297</v>
      </c>
      <c r="G2708">
        <v>359</v>
      </c>
      <c r="H2708">
        <v>52</v>
      </c>
      <c r="I2708">
        <v>410</v>
      </c>
      <c r="J2708">
        <v>70.7</v>
      </c>
      <c r="K2708">
        <v>80</v>
      </c>
      <c r="L2708">
        <v>20</v>
      </c>
      <c r="M2708">
        <v>20</v>
      </c>
      <c r="N2708">
        <v>25</v>
      </c>
      <c r="P2708">
        <v>149</v>
      </c>
      <c r="R2708">
        <v>1995</v>
      </c>
      <c r="U2708">
        <v>1995</v>
      </c>
      <c r="V2708">
        <v>4.5</v>
      </c>
      <c r="W2708">
        <v>4.1999998092651296</v>
      </c>
      <c r="Z2708" t="s">
        <v>2951</v>
      </c>
      <c r="AA2708" t="s">
        <v>3968</v>
      </c>
      <c r="AC2708">
        <v>4</v>
      </c>
      <c r="AD2708">
        <v>2709299</v>
      </c>
      <c r="AE2708">
        <v>2019</v>
      </c>
    </row>
    <row r="2709" spans="1:31">
      <c r="A2709" t="s">
        <v>6729</v>
      </c>
      <c r="B2709">
        <v>72840</v>
      </c>
      <c r="C2709" t="s">
        <v>5601</v>
      </c>
      <c r="D2709">
        <v>0</v>
      </c>
      <c r="E2709">
        <v>574608</v>
      </c>
      <c r="F2709" t="s">
        <v>2307</v>
      </c>
      <c r="G2709">
        <v>329</v>
      </c>
      <c r="H2709">
        <v>28</v>
      </c>
      <c r="I2709">
        <v>770</v>
      </c>
      <c r="J2709">
        <v>48</v>
      </c>
      <c r="K2709">
        <v>48</v>
      </c>
      <c r="L2709">
        <v>15.7</v>
      </c>
      <c r="M2709">
        <v>15.7</v>
      </c>
      <c r="N2709">
        <v>12</v>
      </c>
      <c r="P2709">
        <v>66</v>
      </c>
      <c r="R2709">
        <v>1976</v>
      </c>
      <c r="U2709">
        <v>1976</v>
      </c>
      <c r="V2709">
        <v>4.5</v>
      </c>
      <c r="W2709">
        <v>4</v>
      </c>
      <c r="Z2709" t="s">
        <v>2545</v>
      </c>
      <c r="AA2709" t="s">
        <v>2898</v>
      </c>
      <c r="AC2709">
        <v>5</v>
      </c>
      <c r="AD2709">
        <v>3600754</v>
      </c>
      <c r="AE2709">
        <v>2019</v>
      </c>
    </row>
    <row r="2710" spans="1:31">
      <c r="A2710" t="s">
        <v>6729</v>
      </c>
      <c r="B2710">
        <v>61216</v>
      </c>
      <c r="C2710" t="s">
        <v>5602</v>
      </c>
      <c r="D2710">
        <v>2</v>
      </c>
      <c r="E2710">
        <v>572980</v>
      </c>
      <c r="F2710" t="s">
        <v>2307</v>
      </c>
      <c r="G2710">
        <v>329</v>
      </c>
      <c r="H2710">
        <v>67</v>
      </c>
      <c r="I2710">
        <v>1600</v>
      </c>
      <c r="J2710">
        <v>98</v>
      </c>
      <c r="K2710">
        <v>98</v>
      </c>
      <c r="L2710">
        <v>23.5</v>
      </c>
      <c r="M2710">
        <v>23.5</v>
      </c>
      <c r="N2710">
        <v>20</v>
      </c>
      <c r="P2710">
        <v>150</v>
      </c>
      <c r="R2710">
        <v>1976</v>
      </c>
      <c r="U2710">
        <v>1976</v>
      </c>
      <c r="V2710">
        <v>7</v>
      </c>
      <c r="W2710">
        <v>5.4000000953674299</v>
      </c>
      <c r="Z2710" t="s">
        <v>2545</v>
      </c>
      <c r="AA2710" t="s">
        <v>2898</v>
      </c>
      <c r="AC2710">
        <v>5</v>
      </c>
      <c r="AD2710">
        <v>3600754</v>
      </c>
      <c r="AE2710">
        <v>2019</v>
      </c>
    </row>
    <row r="2711" spans="1:31">
      <c r="A2711" t="s">
        <v>6729</v>
      </c>
      <c r="B2711">
        <v>76055</v>
      </c>
      <c r="C2711" t="s">
        <v>5603</v>
      </c>
      <c r="D2711">
        <v>0</v>
      </c>
      <c r="E2711">
        <v>588855</v>
      </c>
      <c r="F2711" t="s">
        <v>3132</v>
      </c>
      <c r="G2711">
        <v>329</v>
      </c>
      <c r="H2711">
        <v>46</v>
      </c>
      <c r="I2711">
        <v>760</v>
      </c>
      <c r="J2711">
        <v>53.9</v>
      </c>
      <c r="K2711">
        <v>53.9</v>
      </c>
      <c r="L2711">
        <v>17</v>
      </c>
      <c r="M2711">
        <v>17</v>
      </c>
      <c r="N2711">
        <v>12</v>
      </c>
      <c r="P2711">
        <v>42</v>
      </c>
      <c r="R2711">
        <v>1977</v>
      </c>
      <c r="U2711">
        <v>1977</v>
      </c>
      <c r="V2711">
        <v>4</v>
      </c>
      <c r="W2711">
        <v>3.5</v>
      </c>
      <c r="Z2711" t="s">
        <v>2545</v>
      </c>
      <c r="AA2711" t="s">
        <v>2898</v>
      </c>
      <c r="AC2711">
        <v>5</v>
      </c>
      <c r="AD2711">
        <v>3600754</v>
      </c>
      <c r="AE2711">
        <v>2019</v>
      </c>
    </row>
    <row r="2712" spans="1:31">
      <c r="A2712" t="s">
        <v>6729</v>
      </c>
      <c r="B2712">
        <v>1713</v>
      </c>
      <c r="C2712" t="s">
        <v>3266</v>
      </c>
      <c r="D2712">
        <v>0</v>
      </c>
      <c r="E2712">
        <v>983646</v>
      </c>
      <c r="F2712" t="s">
        <v>2493</v>
      </c>
      <c r="G2712">
        <v>351</v>
      </c>
      <c r="H2712">
        <v>30</v>
      </c>
      <c r="I2712">
        <v>1500</v>
      </c>
      <c r="J2712">
        <v>71.5</v>
      </c>
      <c r="K2712">
        <v>80</v>
      </c>
      <c r="L2712">
        <v>19.5</v>
      </c>
      <c r="M2712">
        <v>19.5</v>
      </c>
      <c r="N2712">
        <v>40</v>
      </c>
      <c r="P2712">
        <v>126</v>
      </c>
      <c r="R2712">
        <v>1992</v>
      </c>
      <c r="U2712">
        <v>1992</v>
      </c>
      <c r="V2712">
        <v>6.9000000953674299</v>
      </c>
      <c r="W2712">
        <v>5.5</v>
      </c>
      <c r="Z2712" t="s">
        <v>2545</v>
      </c>
      <c r="AA2712" t="s">
        <v>2898</v>
      </c>
      <c r="AC2712">
        <v>5</v>
      </c>
      <c r="AD2712">
        <v>3600754</v>
      </c>
      <c r="AE2712">
        <v>2019</v>
      </c>
    </row>
    <row r="2713" spans="1:31">
      <c r="A2713" t="s">
        <v>6729</v>
      </c>
      <c r="B2713">
        <v>69199</v>
      </c>
      <c r="C2713" t="s">
        <v>5604</v>
      </c>
      <c r="D2713">
        <v>0</v>
      </c>
      <c r="E2713">
        <v>648706</v>
      </c>
      <c r="F2713" t="s">
        <v>2837</v>
      </c>
      <c r="G2713">
        <v>334</v>
      </c>
      <c r="H2713">
        <v>10</v>
      </c>
      <c r="I2713">
        <v>600</v>
      </c>
      <c r="J2713">
        <v>61</v>
      </c>
      <c r="K2713">
        <v>65</v>
      </c>
      <c r="L2713">
        <v>22</v>
      </c>
      <c r="M2713">
        <v>22</v>
      </c>
      <c r="N2713">
        <v>28</v>
      </c>
      <c r="Q2713">
        <v>70</v>
      </c>
      <c r="R2713">
        <v>1982</v>
      </c>
      <c r="U2713">
        <v>1982</v>
      </c>
      <c r="V2713">
        <v>5</v>
      </c>
      <c r="W2713">
        <v>3.5</v>
      </c>
      <c r="X2713" t="s">
        <v>3040</v>
      </c>
      <c r="Y2713" t="s">
        <v>2743</v>
      </c>
      <c r="Z2713" t="s">
        <v>2509</v>
      </c>
      <c r="AA2713" t="s">
        <v>5605</v>
      </c>
      <c r="AC2713">
        <v>5</v>
      </c>
      <c r="AD2713">
        <v>3809473</v>
      </c>
      <c r="AE2713">
        <v>2019</v>
      </c>
    </row>
    <row r="2714" spans="1:31">
      <c r="A2714" t="s">
        <v>6729</v>
      </c>
      <c r="B2714">
        <v>51957</v>
      </c>
      <c r="C2714" t="s">
        <v>5606</v>
      </c>
      <c r="D2714">
        <v>0</v>
      </c>
      <c r="E2714">
        <v>605959</v>
      </c>
      <c r="F2714" t="s">
        <v>2343</v>
      </c>
      <c r="G2714">
        <v>422</v>
      </c>
      <c r="H2714">
        <v>67</v>
      </c>
      <c r="I2714">
        <v>2040</v>
      </c>
      <c r="J2714">
        <v>104</v>
      </c>
      <c r="K2714">
        <v>120</v>
      </c>
      <c r="L2714">
        <v>25.1</v>
      </c>
      <c r="M2714">
        <v>25.1</v>
      </c>
      <c r="N2714">
        <v>29</v>
      </c>
      <c r="P2714">
        <v>148</v>
      </c>
      <c r="Q2714">
        <v>99</v>
      </c>
      <c r="R2714">
        <v>1979</v>
      </c>
      <c r="U2714">
        <v>1979</v>
      </c>
      <c r="V2714">
        <v>6</v>
      </c>
      <c r="W2714">
        <v>5</v>
      </c>
      <c r="Z2714" t="s">
        <v>2303</v>
      </c>
      <c r="AA2714" t="s">
        <v>2335</v>
      </c>
      <c r="AC2714">
        <v>5</v>
      </c>
      <c r="AD2714">
        <v>4107458</v>
      </c>
      <c r="AE2714">
        <v>2019</v>
      </c>
    </row>
    <row r="2715" spans="1:31">
      <c r="A2715" t="s">
        <v>6729</v>
      </c>
      <c r="B2715">
        <v>49025</v>
      </c>
      <c r="C2715" t="s">
        <v>5607</v>
      </c>
      <c r="D2715">
        <v>0</v>
      </c>
      <c r="E2715">
        <v>1184823</v>
      </c>
      <c r="F2715" t="s">
        <v>2292</v>
      </c>
      <c r="G2715">
        <v>422</v>
      </c>
      <c r="H2715">
        <v>76</v>
      </c>
      <c r="I2715">
        <v>900</v>
      </c>
      <c r="J2715">
        <v>73.5</v>
      </c>
      <c r="K2715">
        <v>73.5</v>
      </c>
      <c r="L2715">
        <v>21</v>
      </c>
      <c r="M2715">
        <v>21</v>
      </c>
      <c r="N2715">
        <v>30</v>
      </c>
      <c r="P2715">
        <v>6</v>
      </c>
      <c r="Q2715">
        <v>45</v>
      </c>
      <c r="R2715">
        <v>1953</v>
      </c>
      <c r="U2715">
        <v>1953</v>
      </c>
      <c r="V2715">
        <v>7</v>
      </c>
      <c r="W2715">
        <v>2.5</v>
      </c>
      <c r="X2715" t="s">
        <v>5608</v>
      </c>
      <c r="Z2715" t="s">
        <v>2303</v>
      </c>
      <c r="AA2715" t="s">
        <v>2880</v>
      </c>
      <c r="AB2715" t="s">
        <v>2881</v>
      </c>
      <c r="AC2715">
        <v>5</v>
      </c>
      <c r="AD2715">
        <v>4107458</v>
      </c>
      <c r="AE2715">
        <v>2019</v>
      </c>
    </row>
    <row r="2716" spans="1:31">
      <c r="A2716" t="s">
        <v>6729</v>
      </c>
      <c r="B2716">
        <v>72406</v>
      </c>
      <c r="C2716" t="s">
        <v>5609</v>
      </c>
      <c r="D2716">
        <v>0</v>
      </c>
      <c r="E2716">
        <v>547866</v>
      </c>
      <c r="F2716" t="s">
        <v>2334</v>
      </c>
      <c r="G2716">
        <v>359</v>
      </c>
      <c r="H2716">
        <v>73</v>
      </c>
      <c r="I2716">
        <v>1500</v>
      </c>
      <c r="J2716">
        <v>85.1</v>
      </c>
      <c r="K2716">
        <v>90</v>
      </c>
      <c r="L2716">
        <v>18</v>
      </c>
      <c r="M2716">
        <v>21</v>
      </c>
      <c r="N2716">
        <v>25</v>
      </c>
      <c r="P2716">
        <v>149</v>
      </c>
      <c r="Q2716">
        <v>8</v>
      </c>
      <c r="R2716">
        <v>1973</v>
      </c>
      <c r="U2716">
        <v>1973</v>
      </c>
      <c r="V2716">
        <v>8.8000001907348597</v>
      </c>
      <c r="W2716">
        <v>5</v>
      </c>
      <c r="Z2716" t="s">
        <v>2303</v>
      </c>
      <c r="AA2716" t="s">
        <v>2797</v>
      </c>
      <c r="AC2716">
        <v>5</v>
      </c>
      <c r="AD2716">
        <v>4107458</v>
      </c>
      <c r="AE2716">
        <v>2019</v>
      </c>
    </row>
    <row r="2717" spans="1:31">
      <c r="A2717" t="s">
        <v>6729</v>
      </c>
      <c r="B2717">
        <v>83199</v>
      </c>
      <c r="C2717" t="s">
        <v>5610</v>
      </c>
      <c r="D2717">
        <v>0</v>
      </c>
      <c r="E2717">
        <v>1119998</v>
      </c>
      <c r="F2717" t="s">
        <v>2297</v>
      </c>
      <c r="G2717">
        <v>351</v>
      </c>
      <c r="H2717">
        <v>6</v>
      </c>
      <c r="J2717">
        <v>25.5</v>
      </c>
      <c r="K2717">
        <v>25.5</v>
      </c>
      <c r="L2717">
        <v>10</v>
      </c>
      <c r="M2717">
        <v>10</v>
      </c>
      <c r="Q2717">
        <v>8</v>
      </c>
      <c r="R2717">
        <v>2001</v>
      </c>
      <c r="U2717">
        <v>2001</v>
      </c>
      <c r="V2717">
        <v>10</v>
      </c>
      <c r="W2717">
        <v>2</v>
      </c>
      <c r="Z2717" t="s">
        <v>2303</v>
      </c>
      <c r="AA2717" t="s">
        <v>2797</v>
      </c>
      <c r="AC2717">
        <v>5</v>
      </c>
      <c r="AD2717">
        <v>4107458</v>
      </c>
      <c r="AE2717">
        <v>2019</v>
      </c>
    </row>
    <row r="2718" spans="1:31">
      <c r="A2718" t="s">
        <v>6729</v>
      </c>
      <c r="B2718">
        <v>60811</v>
      </c>
      <c r="C2718" t="s">
        <v>5611</v>
      </c>
      <c r="D2718">
        <v>0</v>
      </c>
      <c r="E2718">
        <v>629782</v>
      </c>
      <c r="F2718" t="s">
        <v>2709</v>
      </c>
      <c r="G2718">
        <v>351</v>
      </c>
      <c r="H2718">
        <v>66</v>
      </c>
      <c r="I2718">
        <v>1840</v>
      </c>
      <c r="J2718">
        <v>96.5</v>
      </c>
      <c r="K2718">
        <v>100</v>
      </c>
      <c r="L2718">
        <v>22.5</v>
      </c>
      <c r="M2718">
        <v>23.5</v>
      </c>
      <c r="N2718">
        <v>30</v>
      </c>
      <c r="P2718">
        <v>133</v>
      </c>
      <c r="R2718">
        <v>1980</v>
      </c>
      <c r="U2718">
        <v>1980</v>
      </c>
      <c r="V2718">
        <v>6.5999999046325604</v>
      </c>
      <c r="W2718">
        <v>5</v>
      </c>
      <c r="Z2718" t="s">
        <v>2303</v>
      </c>
      <c r="AA2718" t="s">
        <v>2581</v>
      </c>
      <c r="AC2718">
        <v>5</v>
      </c>
      <c r="AD2718">
        <v>4107458</v>
      </c>
      <c r="AE2718">
        <v>2019</v>
      </c>
    </row>
    <row r="2719" spans="1:31">
      <c r="A2719" t="s">
        <v>6729</v>
      </c>
      <c r="B2719">
        <v>59736</v>
      </c>
      <c r="C2719" t="s">
        <v>5612</v>
      </c>
      <c r="D2719">
        <v>0</v>
      </c>
      <c r="E2719">
        <v>638002</v>
      </c>
      <c r="F2719" t="s">
        <v>2446</v>
      </c>
      <c r="G2719">
        <v>351</v>
      </c>
      <c r="H2719">
        <v>91</v>
      </c>
      <c r="I2719">
        <v>940</v>
      </c>
      <c r="J2719">
        <v>142</v>
      </c>
      <c r="K2719">
        <v>142</v>
      </c>
      <c r="L2719">
        <v>44</v>
      </c>
      <c r="M2719">
        <v>44</v>
      </c>
      <c r="N2719">
        <v>54</v>
      </c>
      <c r="P2719">
        <v>477</v>
      </c>
      <c r="R2719">
        <v>1981</v>
      </c>
      <c r="U2719">
        <v>1981</v>
      </c>
      <c r="V2719">
        <v>5.4000000953674299</v>
      </c>
      <c r="W2719">
        <v>5.0999999046325604</v>
      </c>
      <c r="Z2719" t="s">
        <v>2457</v>
      </c>
      <c r="AA2719" t="s">
        <v>2491</v>
      </c>
      <c r="AC2719">
        <v>5</v>
      </c>
      <c r="AD2719">
        <v>4209291</v>
      </c>
      <c r="AE2719">
        <v>2019</v>
      </c>
    </row>
    <row r="2720" spans="1:31">
      <c r="A2720" t="s">
        <v>6729</v>
      </c>
      <c r="B2720">
        <v>96100</v>
      </c>
      <c r="C2720" t="s">
        <v>2093</v>
      </c>
      <c r="D2720">
        <v>0</v>
      </c>
      <c r="E2720">
        <v>1115462</v>
      </c>
      <c r="F2720" t="s">
        <v>2837</v>
      </c>
      <c r="G2720">
        <v>334</v>
      </c>
      <c r="H2720">
        <v>17287</v>
      </c>
      <c r="I2720">
        <v>18936</v>
      </c>
      <c r="J2720">
        <v>632.79999999999995</v>
      </c>
      <c r="K2720">
        <v>632.79999999999995</v>
      </c>
      <c r="L2720">
        <v>105.8</v>
      </c>
      <c r="M2720">
        <v>105.8</v>
      </c>
      <c r="Q2720">
        <v>57623</v>
      </c>
      <c r="R2720">
        <v>1998</v>
      </c>
      <c r="U2720">
        <v>1998</v>
      </c>
      <c r="V2720">
        <v>32.799999237060497</v>
      </c>
      <c r="W2720">
        <v>17.7000007629394</v>
      </c>
      <c r="Z2720" t="s">
        <v>2929</v>
      </c>
      <c r="AA2720" t="s">
        <v>2504</v>
      </c>
      <c r="AC2720">
        <v>5</v>
      </c>
      <c r="AD2720">
        <v>2699255</v>
      </c>
      <c r="AE2720">
        <v>2019</v>
      </c>
    </row>
    <row r="2721" spans="1:31">
      <c r="A2721" t="s">
        <v>6729</v>
      </c>
      <c r="B2721">
        <v>74005</v>
      </c>
      <c r="C2721" t="s">
        <v>5613</v>
      </c>
      <c r="D2721">
        <v>0</v>
      </c>
      <c r="E2721">
        <v>947066</v>
      </c>
      <c r="F2721" t="s">
        <v>2297</v>
      </c>
      <c r="G2721">
        <v>359</v>
      </c>
      <c r="H2721">
        <v>99</v>
      </c>
      <c r="J2721">
        <v>105</v>
      </c>
      <c r="K2721">
        <v>108</v>
      </c>
      <c r="L2721">
        <v>28</v>
      </c>
      <c r="M2721">
        <v>31</v>
      </c>
      <c r="N2721">
        <v>20</v>
      </c>
      <c r="P2721">
        <v>370</v>
      </c>
      <c r="R2721">
        <v>1990</v>
      </c>
      <c r="U2721">
        <v>1990</v>
      </c>
      <c r="V2721">
        <v>2.5</v>
      </c>
      <c r="W2721">
        <v>1.5</v>
      </c>
      <c r="Z2721" t="s">
        <v>2495</v>
      </c>
      <c r="AA2721" t="s">
        <v>5614</v>
      </c>
      <c r="AC2721">
        <v>4</v>
      </c>
      <c r="AD2721">
        <v>2767025</v>
      </c>
      <c r="AE2721">
        <v>2019</v>
      </c>
    </row>
    <row r="2722" spans="1:31">
      <c r="A2722" t="s">
        <v>6729</v>
      </c>
      <c r="B2722">
        <v>70786</v>
      </c>
      <c r="C2722" t="s">
        <v>5615</v>
      </c>
      <c r="D2722">
        <v>0</v>
      </c>
      <c r="E2722">
        <v>930434</v>
      </c>
      <c r="F2722" t="s">
        <v>2446</v>
      </c>
      <c r="G2722">
        <v>351</v>
      </c>
      <c r="H2722">
        <v>86</v>
      </c>
      <c r="I2722">
        <v>440</v>
      </c>
      <c r="J2722">
        <v>86</v>
      </c>
      <c r="K2722">
        <v>92.2</v>
      </c>
      <c r="L2722">
        <v>25</v>
      </c>
      <c r="M2722">
        <v>33</v>
      </c>
      <c r="N2722">
        <v>21</v>
      </c>
      <c r="P2722">
        <v>360</v>
      </c>
      <c r="Q2722">
        <v>100</v>
      </c>
      <c r="R2722">
        <v>1988</v>
      </c>
      <c r="U2722">
        <v>1988</v>
      </c>
      <c r="V2722">
        <v>3.5999999046325599</v>
      </c>
      <c r="W2722">
        <v>2.7999999523162802</v>
      </c>
      <c r="Z2722" t="s">
        <v>2495</v>
      </c>
      <c r="AA2722" t="s">
        <v>5614</v>
      </c>
      <c r="AC2722">
        <v>4</v>
      </c>
      <c r="AD2722">
        <v>2767025</v>
      </c>
      <c r="AE2722">
        <v>2019</v>
      </c>
    </row>
    <row r="2723" spans="1:31">
      <c r="A2723" t="s">
        <v>6729</v>
      </c>
      <c r="B2723">
        <v>26024</v>
      </c>
      <c r="C2723" t="s">
        <v>5616</v>
      </c>
      <c r="D2723">
        <v>0</v>
      </c>
      <c r="E2723">
        <v>526450</v>
      </c>
      <c r="F2723" t="s">
        <v>2446</v>
      </c>
      <c r="G2723">
        <v>351</v>
      </c>
      <c r="H2723">
        <v>45</v>
      </c>
      <c r="I2723">
        <v>460</v>
      </c>
      <c r="J2723">
        <v>85</v>
      </c>
      <c r="K2723">
        <v>125</v>
      </c>
      <c r="L2723">
        <v>21</v>
      </c>
      <c r="M2723">
        <v>24.8</v>
      </c>
      <c r="N2723">
        <v>35</v>
      </c>
      <c r="P2723">
        <v>210</v>
      </c>
      <c r="Q2723">
        <v>100</v>
      </c>
      <c r="R2723">
        <v>1969</v>
      </c>
      <c r="U2723">
        <v>1969</v>
      </c>
      <c r="V2723">
        <v>3.5999999046325599</v>
      </c>
      <c r="W2723">
        <v>2.5999999046325599</v>
      </c>
      <c r="Z2723" t="s">
        <v>2495</v>
      </c>
      <c r="AA2723" t="s">
        <v>5614</v>
      </c>
      <c r="AC2723">
        <v>4</v>
      </c>
      <c r="AD2723">
        <v>2767025</v>
      </c>
      <c r="AE2723">
        <v>2019</v>
      </c>
    </row>
    <row r="2724" spans="1:31">
      <c r="A2724" t="s">
        <v>6729</v>
      </c>
      <c r="B2724">
        <v>55823</v>
      </c>
      <c r="C2724" t="s">
        <v>5617</v>
      </c>
      <c r="D2724">
        <v>0</v>
      </c>
      <c r="E2724">
        <v>582671</v>
      </c>
      <c r="F2724" t="s">
        <v>2343</v>
      </c>
      <c r="G2724">
        <v>422</v>
      </c>
      <c r="H2724">
        <v>63</v>
      </c>
      <c r="I2724">
        <v>1530</v>
      </c>
      <c r="J2724">
        <v>94.5</v>
      </c>
      <c r="K2724">
        <v>100</v>
      </c>
      <c r="L2724">
        <v>22</v>
      </c>
      <c r="M2724">
        <v>22</v>
      </c>
      <c r="N2724">
        <v>26</v>
      </c>
      <c r="P2724">
        <v>55</v>
      </c>
      <c r="Q2724">
        <v>24</v>
      </c>
      <c r="R2724">
        <v>1977</v>
      </c>
      <c r="U2724">
        <v>1977</v>
      </c>
      <c r="V2724">
        <v>7</v>
      </c>
      <c r="W2724">
        <v>5</v>
      </c>
      <c r="Z2724" t="s">
        <v>2363</v>
      </c>
      <c r="AA2724" t="s">
        <v>2308</v>
      </c>
      <c r="AB2724" t="s">
        <v>4146</v>
      </c>
      <c r="AC2724">
        <v>4</v>
      </c>
      <c r="AD2724">
        <v>3308119</v>
      </c>
      <c r="AE2724">
        <v>2019</v>
      </c>
    </row>
    <row r="2725" spans="1:31">
      <c r="A2725" t="s">
        <v>6729</v>
      </c>
      <c r="B2725">
        <v>27530</v>
      </c>
      <c r="C2725" t="s">
        <v>5618</v>
      </c>
      <c r="D2725">
        <v>0</v>
      </c>
      <c r="E2725">
        <v>254992</v>
      </c>
      <c r="F2725" t="s">
        <v>2378</v>
      </c>
      <c r="G2725">
        <v>359</v>
      </c>
      <c r="H2725">
        <v>9</v>
      </c>
      <c r="I2725">
        <v>165</v>
      </c>
      <c r="J2725">
        <v>41.6</v>
      </c>
      <c r="K2725">
        <v>43.1</v>
      </c>
      <c r="L2725">
        <v>13.2</v>
      </c>
      <c r="M2725">
        <v>13.4</v>
      </c>
      <c r="N2725">
        <v>22</v>
      </c>
      <c r="P2725">
        <v>42</v>
      </c>
      <c r="R2725">
        <v>1948</v>
      </c>
      <c r="U2725">
        <v>1948</v>
      </c>
      <c r="V2725">
        <v>4</v>
      </c>
      <c r="W2725">
        <v>3.5</v>
      </c>
      <c r="Z2725" t="s">
        <v>2318</v>
      </c>
      <c r="AA2725" t="s">
        <v>5418</v>
      </c>
      <c r="AB2725" t="s">
        <v>5619</v>
      </c>
      <c r="AC2725">
        <v>5</v>
      </c>
      <c r="AD2725">
        <v>100738</v>
      </c>
      <c r="AE2725">
        <v>2019</v>
      </c>
    </row>
    <row r="2726" spans="1:31">
      <c r="A2726" t="s">
        <v>6729</v>
      </c>
      <c r="B2726">
        <v>47397</v>
      </c>
      <c r="C2726" t="s">
        <v>5620</v>
      </c>
      <c r="D2726">
        <v>0</v>
      </c>
      <c r="E2726">
        <v>1058675</v>
      </c>
      <c r="F2726" t="s">
        <v>2297</v>
      </c>
      <c r="G2726">
        <v>359</v>
      </c>
      <c r="H2726">
        <v>91</v>
      </c>
      <c r="I2726">
        <v>400</v>
      </c>
      <c r="J2726">
        <v>106.1</v>
      </c>
      <c r="K2726">
        <v>121</v>
      </c>
      <c r="L2726">
        <v>23</v>
      </c>
      <c r="M2726">
        <v>23</v>
      </c>
      <c r="P2726">
        <v>150</v>
      </c>
      <c r="R2726">
        <v>1997</v>
      </c>
      <c r="U2726">
        <v>1997</v>
      </c>
      <c r="V2726">
        <v>5.6999998092651296</v>
      </c>
      <c r="W2726">
        <v>5.6999998092651296</v>
      </c>
      <c r="Z2726" t="s">
        <v>2318</v>
      </c>
      <c r="AA2726" t="s">
        <v>2703</v>
      </c>
      <c r="AC2726">
        <v>5</v>
      </c>
      <c r="AD2726">
        <v>100738</v>
      </c>
      <c r="AE2726">
        <v>2019</v>
      </c>
    </row>
    <row r="2727" spans="1:31">
      <c r="A2727" t="s">
        <v>6729</v>
      </c>
      <c r="B2727">
        <v>78235</v>
      </c>
      <c r="C2727" t="s">
        <v>5621</v>
      </c>
      <c r="D2727">
        <v>0</v>
      </c>
      <c r="E2727">
        <v>512323</v>
      </c>
      <c r="F2727" t="s">
        <v>2378</v>
      </c>
      <c r="G2727">
        <v>359</v>
      </c>
      <c r="H2727">
        <v>20</v>
      </c>
      <c r="I2727">
        <v>221</v>
      </c>
      <c r="J2727">
        <v>44</v>
      </c>
      <c r="K2727">
        <v>44</v>
      </c>
      <c r="L2727">
        <v>13.5</v>
      </c>
      <c r="M2727">
        <v>13.5</v>
      </c>
      <c r="P2727">
        <v>36</v>
      </c>
      <c r="R2727">
        <v>1967</v>
      </c>
      <c r="U2727">
        <v>1967</v>
      </c>
      <c r="V2727">
        <v>4</v>
      </c>
      <c r="W2727">
        <v>3.5</v>
      </c>
      <c r="Z2727" t="s">
        <v>2318</v>
      </c>
      <c r="AA2727" t="s">
        <v>2703</v>
      </c>
      <c r="AC2727">
        <v>5</v>
      </c>
      <c r="AD2727">
        <v>100738</v>
      </c>
      <c r="AE2727">
        <v>2019</v>
      </c>
    </row>
    <row r="2728" spans="1:31">
      <c r="A2728" t="s">
        <v>6729</v>
      </c>
      <c r="B2728">
        <v>41104</v>
      </c>
      <c r="C2728" t="s">
        <v>5622</v>
      </c>
      <c r="D2728">
        <v>0</v>
      </c>
      <c r="E2728">
        <v>252726</v>
      </c>
      <c r="F2728" t="s">
        <v>2378</v>
      </c>
      <c r="G2728">
        <v>359</v>
      </c>
      <c r="H2728">
        <v>5</v>
      </c>
      <c r="I2728">
        <v>206</v>
      </c>
      <c r="J2728">
        <v>44.8</v>
      </c>
      <c r="K2728">
        <v>46</v>
      </c>
      <c r="L2728">
        <v>12</v>
      </c>
      <c r="M2728">
        <v>12</v>
      </c>
      <c r="N2728">
        <v>14</v>
      </c>
      <c r="P2728">
        <v>67</v>
      </c>
      <c r="R2728">
        <v>1947</v>
      </c>
      <c r="U2728">
        <v>1947</v>
      </c>
      <c r="V2728">
        <v>5.5999999046325604</v>
      </c>
      <c r="W2728">
        <v>3.5</v>
      </c>
      <c r="Z2728" t="s">
        <v>2318</v>
      </c>
      <c r="AA2728" t="s">
        <v>2703</v>
      </c>
      <c r="AC2728">
        <v>5</v>
      </c>
      <c r="AD2728">
        <v>100738</v>
      </c>
      <c r="AE2728">
        <v>2019</v>
      </c>
    </row>
    <row r="2729" spans="1:31">
      <c r="A2729" t="s">
        <v>6729</v>
      </c>
      <c r="B2729">
        <v>47394</v>
      </c>
      <c r="C2729" t="s">
        <v>4830</v>
      </c>
      <c r="D2729">
        <v>0</v>
      </c>
      <c r="E2729">
        <v>292024</v>
      </c>
      <c r="F2729" t="s">
        <v>2635</v>
      </c>
      <c r="G2729">
        <v>329</v>
      </c>
      <c r="H2729">
        <v>17</v>
      </c>
      <c r="I2729">
        <v>205</v>
      </c>
      <c r="J2729">
        <v>42</v>
      </c>
      <c r="K2729">
        <v>42</v>
      </c>
      <c r="L2729">
        <v>12.6</v>
      </c>
      <c r="M2729">
        <v>12.6</v>
      </c>
      <c r="P2729">
        <v>49</v>
      </c>
      <c r="R2729">
        <v>1963</v>
      </c>
      <c r="U2729">
        <v>1963</v>
      </c>
      <c r="V2729">
        <v>5.5999999046325604</v>
      </c>
      <c r="W2729">
        <v>4.5</v>
      </c>
      <c r="Z2729" t="s">
        <v>2318</v>
      </c>
      <c r="AA2729" t="s">
        <v>2703</v>
      </c>
      <c r="AC2729">
        <v>5</v>
      </c>
      <c r="AD2729">
        <v>100738</v>
      </c>
      <c r="AE2729">
        <v>2019</v>
      </c>
    </row>
    <row r="2730" spans="1:31">
      <c r="A2730" t="s">
        <v>6729</v>
      </c>
      <c r="B2730">
        <v>25927</v>
      </c>
      <c r="C2730" t="s">
        <v>5623</v>
      </c>
      <c r="D2730">
        <v>0</v>
      </c>
      <c r="E2730">
        <v>509268</v>
      </c>
      <c r="F2730" t="s">
        <v>2635</v>
      </c>
      <c r="G2730">
        <v>329</v>
      </c>
      <c r="H2730">
        <v>13</v>
      </c>
      <c r="I2730">
        <v>250</v>
      </c>
      <c r="J2730">
        <v>49</v>
      </c>
      <c r="K2730">
        <v>49</v>
      </c>
      <c r="L2730">
        <v>14.4</v>
      </c>
      <c r="M2730">
        <v>14.4</v>
      </c>
      <c r="N2730">
        <v>18</v>
      </c>
      <c r="P2730">
        <v>52</v>
      </c>
      <c r="Q2730">
        <v>7</v>
      </c>
      <c r="R2730">
        <v>1967</v>
      </c>
      <c r="U2730">
        <v>1967</v>
      </c>
      <c r="V2730">
        <v>5.1999998092651296</v>
      </c>
      <c r="W2730">
        <v>4.5999999046325604</v>
      </c>
      <c r="Z2730" t="s">
        <v>2318</v>
      </c>
      <c r="AA2730" t="s">
        <v>2703</v>
      </c>
      <c r="AC2730">
        <v>5</v>
      </c>
      <c r="AD2730">
        <v>100738</v>
      </c>
      <c r="AE2730">
        <v>2019</v>
      </c>
    </row>
    <row r="2731" spans="1:31">
      <c r="A2731" t="s">
        <v>6729</v>
      </c>
      <c r="B2731">
        <v>31945</v>
      </c>
      <c r="C2731" t="s">
        <v>5624</v>
      </c>
      <c r="D2731">
        <v>0</v>
      </c>
      <c r="E2731">
        <v>508529</v>
      </c>
      <c r="F2731" t="s">
        <v>2635</v>
      </c>
      <c r="G2731">
        <v>329</v>
      </c>
      <c r="H2731">
        <v>22</v>
      </c>
      <c r="I2731">
        <v>200</v>
      </c>
      <c r="J2731">
        <v>41.1</v>
      </c>
      <c r="K2731">
        <v>49</v>
      </c>
      <c r="L2731">
        <v>16</v>
      </c>
      <c r="M2731">
        <v>16.600000000000001</v>
      </c>
      <c r="N2731">
        <v>19.5</v>
      </c>
      <c r="P2731">
        <v>49</v>
      </c>
      <c r="R2731">
        <v>1967</v>
      </c>
      <c r="U2731">
        <v>1967</v>
      </c>
      <c r="V2731">
        <v>3.70000004768371</v>
      </c>
      <c r="W2731">
        <v>3.4000000953674299</v>
      </c>
      <c r="Z2731" t="s">
        <v>2318</v>
      </c>
      <c r="AA2731" t="s">
        <v>2703</v>
      </c>
      <c r="AC2731">
        <v>5</v>
      </c>
      <c r="AD2731">
        <v>100738</v>
      </c>
      <c r="AE2731">
        <v>2019</v>
      </c>
    </row>
    <row r="2732" spans="1:31">
      <c r="A2732" t="s">
        <v>6729</v>
      </c>
      <c r="B2732">
        <v>67128</v>
      </c>
      <c r="C2732" t="s">
        <v>5625</v>
      </c>
      <c r="D2732">
        <v>0</v>
      </c>
      <c r="E2732">
        <v>255436</v>
      </c>
      <c r="F2732" t="s">
        <v>2635</v>
      </c>
      <c r="G2732">
        <v>329</v>
      </c>
      <c r="H2732">
        <v>14</v>
      </c>
      <c r="I2732">
        <v>85</v>
      </c>
      <c r="J2732">
        <v>45.1</v>
      </c>
      <c r="K2732">
        <v>47</v>
      </c>
      <c r="L2732">
        <v>12</v>
      </c>
      <c r="M2732">
        <v>15</v>
      </c>
      <c r="N2732">
        <v>12</v>
      </c>
      <c r="P2732">
        <v>72</v>
      </c>
      <c r="R2732">
        <v>1948</v>
      </c>
      <c r="S2732" t="s">
        <v>2344</v>
      </c>
      <c r="T2732">
        <v>2007</v>
      </c>
      <c r="U2732">
        <v>2007</v>
      </c>
      <c r="V2732">
        <v>5.5999999046325604</v>
      </c>
      <c r="W2732">
        <v>4</v>
      </c>
      <c r="Z2732" t="s">
        <v>2318</v>
      </c>
      <c r="AA2732" t="s">
        <v>2703</v>
      </c>
      <c r="AC2732">
        <v>5</v>
      </c>
      <c r="AD2732">
        <v>100738</v>
      </c>
      <c r="AE2732">
        <v>2019</v>
      </c>
    </row>
    <row r="2733" spans="1:31">
      <c r="A2733" t="s">
        <v>6729</v>
      </c>
      <c r="B2733">
        <v>48164</v>
      </c>
      <c r="C2733" t="s">
        <v>5626</v>
      </c>
      <c r="D2733">
        <v>0</v>
      </c>
      <c r="E2733">
        <v>506304</v>
      </c>
      <c r="F2733" t="s">
        <v>2635</v>
      </c>
      <c r="G2733">
        <v>329</v>
      </c>
      <c r="H2733">
        <v>62</v>
      </c>
      <c r="I2733">
        <v>1000</v>
      </c>
      <c r="J2733">
        <v>62</v>
      </c>
      <c r="K2733">
        <v>64.900000000000006</v>
      </c>
      <c r="L2733">
        <v>16.7</v>
      </c>
      <c r="M2733">
        <v>17</v>
      </c>
      <c r="N2733">
        <v>24</v>
      </c>
      <c r="P2733">
        <v>150</v>
      </c>
      <c r="Q2733">
        <v>17</v>
      </c>
      <c r="R2733">
        <v>1966</v>
      </c>
      <c r="U2733">
        <v>1966</v>
      </c>
      <c r="V2733">
        <v>4.8000001907348597</v>
      </c>
      <c r="W2733">
        <v>3.9000000953674299</v>
      </c>
      <c r="Z2733" t="s">
        <v>2318</v>
      </c>
      <c r="AA2733" t="s">
        <v>2703</v>
      </c>
      <c r="AC2733">
        <v>5</v>
      </c>
      <c r="AD2733">
        <v>100738</v>
      </c>
      <c r="AE2733">
        <v>2019</v>
      </c>
    </row>
    <row r="2734" spans="1:31">
      <c r="A2734" t="s">
        <v>6729</v>
      </c>
      <c r="B2734">
        <v>46783</v>
      </c>
      <c r="C2734" t="s">
        <v>5627</v>
      </c>
      <c r="D2734">
        <v>0</v>
      </c>
      <c r="E2734">
        <v>296322</v>
      </c>
      <c r="F2734" t="s">
        <v>2635</v>
      </c>
      <c r="G2734">
        <v>329</v>
      </c>
      <c r="H2734">
        <v>56</v>
      </c>
      <c r="I2734">
        <v>940</v>
      </c>
      <c r="J2734">
        <v>62.3</v>
      </c>
      <c r="K2734">
        <v>64.900000000000006</v>
      </c>
      <c r="L2734">
        <v>16.7</v>
      </c>
      <c r="M2734">
        <v>17</v>
      </c>
      <c r="N2734">
        <v>23</v>
      </c>
      <c r="P2734">
        <v>150</v>
      </c>
      <c r="Q2734">
        <v>1</v>
      </c>
      <c r="R2734">
        <v>1964</v>
      </c>
      <c r="U2734">
        <v>1964</v>
      </c>
      <c r="V2734">
        <v>4.8000001907348597</v>
      </c>
      <c r="W2734">
        <v>3.9000000953674299</v>
      </c>
      <c r="Z2734" t="s">
        <v>2318</v>
      </c>
      <c r="AA2734" t="s">
        <v>2703</v>
      </c>
      <c r="AC2734">
        <v>5</v>
      </c>
      <c r="AD2734">
        <v>100738</v>
      </c>
      <c r="AE2734">
        <v>2019</v>
      </c>
    </row>
    <row r="2735" spans="1:31">
      <c r="A2735" t="s">
        <v>6729</v>
      </c>
      <c r="B2735">
        <v>68792</v>
      </c>
      <c r="C2735" t="s">
        <v>5628</v>
      </c>
      <c r="D2735">
        <v>0</v>
      </c>
      <c r="E2735">
        <v>624559</v>
      </c>
      <c r="F2735" t="s">
        <v>2635</v>
      </c>
      <c r="G2735">
        <v>329</v>
      </c>
      <c r="H2735">
        <v>23</v>
      </c>
      <c r="I2735">
        <v>300</v>
      </c>
      <c r="J2735">
        <v>47.6</v>
      </c>
      <c r="K2735">
        <v>50.4</v>
      </c>
      <c r="L2735">
        <v>14.4</v>
      </c>
      <c r="M2735">
        <v>14.4</v>
      </c>
      <c r="N2735">
        <v>23</v>
      </c>
      <c r="P2735">
        <v>42</v>
      </c>
      <c r="R2735">
        <v>1980</v>
      </c>
      <c r="U2735">
        <v>1980</v>
      </c>
      <c r="V2735">
        <v>3.9000000953674299</v>
      </c>
      <c r="W2735">
        <v>3.4000000953674299</v>
      </c>
      <c r="Z2735" t="s">
        <v>2318</v>
      </c>
      <c r="AA2735" t="s">
        <v>2703</v>
      </c>
      <c r="AC2735">
        <v>5</v>
      </c>
      <c r="AD2735">
        <v>100738</v>
      </c>
      <c r="AE2735">
        <v>2019</v>
      </c>
    </row>
    <row r="2736" spans="1:31">
      <c r="A2736" t="s">
        <v>6729</v>
      </c>
      <c r="B2736">
        <v>49154</v>
      </c>
      <c r="C2736" t="s">
        <v>5629</v>
      </c>
      <c r="D2736">
        <v>0</v>
      </c>
      <c r="E2736">
        <v>1194637</v>
      </c>
      <c r="F2736" t="s">
        <v>3132</v>
      </c>
      <c r="G2736">
        <v>329</v>
      </c>
      <c r="H2736">
        <v>28</v>
      </c>
      <c r="I2736">
        <v>375</v>
      </c>
      <c r="J2736">
        <v>50</v>
      </c>
      <c r="K2736">
        <v>50</v>
      </c>
      <c r="L2736">
        <v>14.4</v>
      </c>
      <c r="M2736">
        <v>14.4</v>
      </c>
      <c r="P2736">
        <v>75</v>
      </c>
      <c r="R2736">
        <v>1975</v>
      </c>
      <c r="S2736" t="s">
        <v>2344</v>
      </c>
      <c r="T2736">
        <v>2007</v>
      </c>
      <c r="U2736">
        <v>2007</v>
      </c>
      <c r="V2736">
        <v>4.5</v>
      </c>
      <c r="W2736">
        <v>4</v>
      </c>
      <c r="Z2736" t="s">
        <v>2318</v>
      </c>
      <c r="AA2736" t="s">
        <v>5630</v>
      </c>
      <c r="AB2736" t="s">
        <v>2371</v>
      </c>
      <c r="AC2736">
        <v>5</v>
      </c>
      <c r="AD2736">
        <v>100738</v>
      </c>
      <c r="AE2736">
        <v>2019</v>
      </c>
    </row>
    <row r="2737" spans="1:31">
      <c r="A2737" t="s">
        <v>6729</v>
      </c>
      <c r="B2737">
        <v>60885</v>
      </c>
      <c r="C2737" t="s">
        <v>5631</v>
      </c>
      <c r="D2737">
        <v>0</v>
      </c>
      <c r="E2737">
        <v>646537</v>
      </c>
      <c r="F2737" t="s">
        <v>2442</v>
      </c>
      <c r="G2737">
        <v>351</v>
      </c>
      <c r="H2737">
        <v>79</v>
      </c>
      <c r="I2737">
        <v>190</v>
      </c>
      <c r="J2737">
        <v>64</v>
      </c>
      <c r="K2737">
        <v>72.3</v>
      </c>
      <c r="L2737">
        <v>20</v>
      </c>
      <c r="M2737">
        <v>20.5</v>
      </c>
      <c r="N2737">
        <v>30</v>
      </c>
      <c r="P2737">
        <v>149</v>
      </c>
      <c r="R2737">
        <v>1982</v>
      </c>
      <c r="U2737">
        <v>1982</v>
      </c>
      <c r="V2737">
        <v>6</v>
      </c>
      <c r="W2737">
        <v>5.4000000953674299</v>
      </c>
      <c r="Z2737" t="s">
        <v>2318</v>
      </c>
      <c r="AA2737" t="s">
        <v>2998</v>
      </c>
      <c r="AC2737">
        <v>5</v>
      </c>
      <c r="AD2737">
        <v>100738</v>
      </c>
      <c r="AE2737">
        <v>2019</v>
      </c>
    </row>
    <row r="2738" spans="1:31">
      <c r="A2738" t="s">
        <v>6729</v>
      </c>
      <c r="B2738">
        <v>77915</v>
      </c>
      <c r="C2738" t="s">
        <v>2926</v>
      </c>
      <c r="D2738">
        <v>0</v>
      </c>
      <c r="E2738">
        <v>223366</v>
      </c>
      <c r="F2738" t="s">
        <v>2288</v>
      </c>
      <c r="G2738">
        <v>329</v>
      </c>
      <c r="H2738">
        <v>429</v>
      </c>
      <c r="I2738">
        <v>700</v>
      </c>
      <c r="J2738">
        <v>189.5</v>
      </c>
      <c r="K2738">
        <v>200</v>
      </c>
      <c r="L2738">
        <v>36.1</v>
      </c>
      <c r="M2738">
        <v>36.1</v>
      </c>
      <c r="N2738">
        <v>45</v>
      </c>
      <c r="P2738">
        <v>356</v>
      </c>
      <c r="Q2738">
        <v>47</v>
      </c>
      <c r="R2738">
        <v>1950</v>
      </c>
      <c r="U2738">
        <v>1950</v>
      </c>
      <c r="V2738">
        <v>11</v>
      </c>
      <c r="W2738">
        <v>10</v>
      </c>
      <c r="Z2738" t="s">
        <v>2545</v>
      </c>
      <c r="AA2738" t="s">
        <v>3035</v>
      </c>
      <c r="AC2738">
        <v>5</v>
      </c>
      <c r="AD2738">
        <v>3600270</v>
      </c>
      <c r="AE2738">
        <v>2019</v>
      </c>
    </row>
    <row r="2739" spans="1:31">
      <c r="A2739" t="s">
        <v>6729</v>
      </c>
      <c r="B2739">
        <v>77017</v>
      </c>
      <c r="C2739" t="s">
        <v>5632</v>
      </c>
      <c r="D2739">
        <v>0</v>
      </c>
      <c r="E2739">
        <v>237285</v>
      </c>
      <c r="F2739" t="s">
        <v>2288</v>
      </c>
      <c r="G2739">
        <v>329</v>
      </c>
      <c r="H2739">
        <v>308</v>
      </c>
      <c r="I2739">
        <v>1400</v>
      </c>
      <c r="J2739">
        <v>198.2</v>
      </c>
      <c r="K2739">
        <v>198.2</v>
      </c>
      <c r="L2739">
        <v>60.1</v>
      </c>
      <c r="M2739">
        <v>60.1</v>
      </c>
      <c r="P2739">
        <v>773</v>
      </c>
      <c r="Q2739">
        <v>773</v>
      </c>
      <c r="R2739">
        <v>1938</v>
      </c>
      <c r="U2739">
        <v>1938</v>
      </c>
      <c r="V2739">
        <v>11</v>
      </c>
      <c r="W2739">
        <v>10</v>
      </c>
      <c r="Z2739" t="s">
        <v>2545</v>
      </c>
      <c r="AA2739" t="s">
        <v>3035</v>
      </c>
      <c r="AC2739">
        <v>5</v>
      </c>
      <c r="AD2739">
        <v>3600270</v>
      </c>
      <c r="AE2739">
        <v>2019</v>
      </c>
    </row>
    <row r="2740" spans="1:31">
      <c r="A2740" t="s">
        <v>6729</v>
      </c>
      <c r="B2740">
        <v>30802</v>
      </c>
      <c r="C2740" t="s">
        <v>5633</v>
      </c>
      <c r="D2740">
        <v>0</v>
      </c>
      <c r="E2740">
        <v>699790</v>
      </c>
      <c r="F2740" t="s">
        <v>2307</v>
      </c>
      <c r="G2740">
        <v>329</v>
      </c>
      <c r="H2740">
        <v>67</v>
      </c>
      <c r="I2740">
        <v>1200</v>
      </c>
      <c r="J2740">
        <v>86.5</v>
      </c>
      <c r="K2740">
        <v>100</v>
      </c>
      <c r="L2740">
        <v>26</v>
      </c>
      <c r="M2740">
        <v>26</v>
      </c>
      <c r="N2740">
        <v>22</v>
      </c>
      <c r="P2740">
        <v>308</v>
      </c>
      <c r="Q2740">
        <v>67</v>
      </c>
      <c r="R2740">
        <v>1986</v>
      </c>
      <c r="U2740">
        <v>1986</v>
      </c>
      <c r="V2740">
        <v>7</v>
      </c>
      <c r="W2740">
        <v>6</v>
      </c>
      <c r="Z2740" t="s">
        <v>3318</v>
      </c>
      <c r="AA2740" t="s">
        <v>5634</v>
      </c>
      <c r="AC2740">
        <v>4</v>
      </c>
      <c r="AD2740">
        <v>1603638</v>
      </c>
      <c r="AE2740">
        <v>2019</v>
      </c>
    </row>
    <row r="2741" spans="1:31">
      <c r="A2741" t="s">
        <v>6729</v>
      </c>
      <c r="B2741">
        <v>70122</v>
      </c>
      <c r="C2741" t="s">
        <v>5635</v>
      </c>
      <c r="D2741">
        <v>0</v>
      </c>
      <c r="E2741">
        <v>697509</v>
      </c>
      <c r="F2741" t="s">
        <v>2307</v>
      </c>
      <c r="G2741">
        <v>329</v>
      </c>
      <c r="H2741">
        <v>66</v>
      </c>
      <c r="I2741">
        <v>1500</v>
      </c>
      <c r="J2741">
        <v>101.4</v>
      </c>
      <c r="K2741">
        <v>110</v>
      </c>
      <c r="L2741">
        <v>24</v>
      </c>
      <c r="M2741">
        <v>24</v>
      </c>
      <c r="N2741">
        <v>22</v>
      </c>
      <c r="P2741">
        <v>367</v>
      </c>
      <c r="Q2741">
        <v>66</v>
      </c>
      <c r="R2741">
        <v>1986</v>
      </c>
      <c r="U2741">
        <v>1986</v>
      </c>
      <c r="V2741">
        <v>7</v>
      </c>
      <c r="W2741">
        <v>6</v>
      </c>
      <c r="Z2741" t="s">
        <v>3318</v>
      </c>
      <c r="AA2741" t="s">
        <v>5634</v>
      </c>
      <c r="AC2741">
        <v>4</v>
      </c>
      <c r="AD2741">
        <v>1603638</v>
      </c>
      <c r="AE2741">
        <v>2019</v>
      </c>
    </row>
    <row r="2742" spans="1:31">
      <c r="A2742" t="s">
        <v>6729</v>
      </c>
      <c r="B2742">
        <v>74</v>
      </c>
      <c r="C2742" t="s">
        <v>5636</v>
      </c>
      <c r="D2742">
        <v>0</v>
      </c>
      <c r="E2742">
        <v>236038</v>
      </c>
      <c r="F2742" t="s">
        <v>2635</v>
      </c>
      <c r="G2742">
        <v>329</v>
      </c>
      <c r="H2742">
        <v>56</v>
      </c>
      <c r="I2742">
        <v>400</v>
      </c>
      <c r="J2742">
        <v>63.6</v>
      </c>
      <c r="K2742">
        <v>65.099999999999994</v>
      </c>
      <c r="L2742">
        <v>20.3</v>
      </c>
      <c r="M2742">
        <v>20.3</v>
      </c>
      <c r="N2742">
        <v>21.5</v>
      </c>
      <c r="P2742">
        <v>169</v>
      </c>
      <c r="R2742">
        <v>1937</v>
      </c>
      <c r="U2742">
        <v>1937</v>
      </c>
      <c r="V2742">
        <v>5.5999999046325604</v>
      </c>
      <c r="W2742">
        <v>1</v>
      </c>
      <c r="Z2742" t="s">
        <v>3318</v>
      </c>
      <c r="AA2742" t="s">
        <v>5634</v>
      </c>
      <c r="AC2742">
        <v>4</v>
      </c>
      <c r="AD2742">
        <v>1603638</v>
      </c>
      <c r="AE2742">
        <v>2019</v>
      </c>
    </row>
    <row r="2743" spans="1:31">
      <c r="A2743" t="s">
        <v>6729</v>
      </c>
      <c r="B2743">
        <v>52311</v>
      </c>
      <c r="C2743" t="s">
        <v>5637</v>
      </c>
      <c r="D2743">
        <v>0</v>
      </c>
      <c r="E2743">
        <v>1218689</v>
      </c>
      <c r="F2743" t="s">
        <v>2292</v>
      </c>
      <c r="G2743">
        <v>422</v>
      </c>
      <c r="H2743">
        <v>67</v>
      </c>
      <c r="I2743">
        <v>2500</v>
      </c>
      <c r="J2743">
        <v>160</v>
      </c>
      <c r="K2743">
        <v>160</v>
      </c>
      <c r="L2743">
        <v>40</v>
      </c>
      <c r="M2743">
        <v>40</v>
      </c>
      <c r="N2743">
        <v>58</v>
      </c>
      <c r="P2743">
        <v>26</v>
      </c>
      <c r="Q2743">
        <v>538</v>
      </c>
      <c r="R2743">
        <v>2009</v>
      </c>
      <c r="U2743">
        <v>2009</v>
      </c>
      <c r="V2743">
        <v>12</v>
      </c>
      <c r="W2743">
        <v>5.8000001907348597</v>
      </c>
      <c r="X2743" t="s">
        <v>4275</v>
      </c>
      <c r="Y2743" t="s">
        <v>4137</v>
      </c>
      <c r="Z2743" t="s">
        <v>2293</v>
      </c>
      <c r="AA2743" t="s">
        <v>2939</v>
      </c>
      <c r="AC2743">
        <v>4</v>
      </c>
      <c r="AD2743">
        <v>3202864</v>
      </c>
      <c r="AE2743">
        <v>2019</v>
      </c>
    </row>
    <row r="2744" spans="1:31">
      <c r="A2744" t="s">
        <v>6729</v>
      </c>
      <c r="B2744">
        <v>46961</v>
      </c>
      <c r="C2744" t="s">
        <v>3718</v>
      </c>
      <c r="D2744">
        <v>0</v>
      </c>
      <c r="E2744">
        <v>1205526</v>
      </c>
      <c r="F2744" t="s">
        <v>2292</v>
      </c>
      <c r="G2744">
        <v>422</v>
      </c>
      <c r="H2744">
        <v>67</v>
      </c>
      <c r="I2744">
        <v>2500</v>
      </c>
      <c r="J2744">
        <v>160</v>
      </c>
      <c r="K2744">
        <v>160</v>
      </c>
      <c r="L2744">
        <v>40</v>
      </c>
      <c r="M2744">
        <v>40</v>
      </c>
      <c r="N2744">
        <v>58</v>
      </c>
      <c r="P2744">
        <v>26</v>
      </c>
      <c r="Q2744">
        <v>538</v>
      </c>
      <c r="R2744">
        <v>2007</v>
      </c>
      <c r="U2744">
        <v>2007</v>
      </c>
      <c r="V2744">
        <v>12</v>
      </c>
      <c r="W2744">
        <v>5.8000001907348597</v>
      </c>
      <c r="X2744" t="s">
        <v>4275</v>
      </c>
      <c r="Y2744" t="s">
        <v>4137</v>
      </c>
      <c r="Z2744" t="s">
        <v>2293</v>
      </c>
      <c r="AA2744" t="s">
        <v>2939</v>
      </c>
      <c r="AC2744">
        <v>4</v>
      </c>
      <c r="AD2744">
        <v>3202864</v>
      </c>
      <c r="AE2744">
        <v>2019</v>
      </c>
    </row>
    <row r="2745" spans="1:31">
      <c r="A2745" t="s">
        <v>6729</v>
      </c>
      <c r="B2745">
        <v>55317</v>
      </c>
      <c r="C2745" t="s">
        <v>5638</v>
      </c>
      <c r="D2745">
        <v>0</v>
      </c>
      <c r="E2745">
        <v>638867</v>
      </c>
      <c r="F2745" t="s">
        <v>2292</v>
      </c>
      <c r="G2745">
        <v>422</v>
      </c>
      <c r="H2745">
        <v>134</v>
      </c>
      <c r="I2745">
        <v>1700</v>
      </c>
      <c r="J2745">
        <v>157.19999999999999</v>
      </c>
      <c r="K2745">
        <v>157.19999999999999</v>
      </c>
      <c r="L2745">
        <v>38</v>
      </c>
      <c r="M2745">
        <v>38</v>
      </c>
      <c r="N2745">
        <v>58</v>
      </c>
      <c r="P2745">
        <v>14</v>
      </c>
      <c r="Q2745">
        <v>538</v>
      </c>
      <c r="R2745">
        <v>1981</v>
      </c>
      <c r="U2745">
        <v>1981</v>
      </c>
      <c r="V2745">
        <v>12.199999809265099</v>
      </c>
      <c r="W2745">
        <v>5.8000001907348597</v>
      </c>
      <c r="X2745" t="s">
        <v>4275</v>
      </c>
      <c r="Y2745" t="s">
        <v>4137</v>
      </c>
      <c r="Z2745" t="s">
        <v>2293</v>
      </c>
      <c r="AA2745" t="s">
        <v>2939</v>
      </c>
      <c r="AC2745">
        <v>4</v>
      </c>
      <c r="AD2745">
        <v>3202864</v>
      </c>
      <c r="AE2745">
        <v>2019</v>
      </c>
    </row>
    <row r="2746" spans="1:31">
      <c r="A2746" t="s">
        <v>6729</v>
      </c>
      <c r="B2746">
        <v>63885</v>
      </c>
      <c r="C2746" t="s">
        <v>5639</v>
      </c>
      <c r="D2746">
        <v>0</v>
      </c>
      <c r="E2746">
        <v>294842</v>
      </c>
      <c r="F2746" t="s">
        <v>2709</v>
      </c>
      <c r="G2746">
        <v>351</v>
      </c>
      <c r="H2746">
        <v>52</v>
      </c>
      <c r="I2746">
        <v>700</v>
      </c>
      <c r="J2746">
        <v>71</v>
      </c>
      <c r="K2746">
        <v>72.099999999999994</v>
      </c>
      <c r="L2746">
        <v>17.2</v>
      </c>
      <c r="M2746">
        <v>17.600000000000001</v>
      </c>
      <c r="N2746">
        <v>25</v>
      </c>
      <c r="P2746">
        <v>62</v>
      </c>
      <c r="R2746">
        <v>1964</v>
      </c>
      <c r="U2746">
        <v>1964</v>
      </c>
      <c r="V2746">
        <v>8</v>
      </c>
      <c r="W2746">
        <v>8</v>
      </c>
      <c r="Z2746" t="s">
        <v>2303</v>
      </c>
      <c r="AA2746" t="s">
        <v>3251</v>
      </c>
      <c r="AC2746">
        <v>5</v>
      </c>
      <c r="AD2746">
        <v>3907622</v>
      </c>
      <c r="AE2746">
        <v>2019</v>
      </c>
    </row>
    <row r="2747" spans="1:31">
      <c r="A2747" t="s">
        <v>6729</v>
      </c>
      <c r="B2747">
        <v>66892</v>
      </c>
      <c r="C2747" t="s">
        <v>5640</v>
      </c>
      <c r="D2747">
        <v>0</v>
      </c>
      <c r="E2747">
        <v>576746</v>
      </c>
      <c r="F2747" t="s">
        <v>2334</v>
      </c>
      <c r="G2747">
        <v>359</v>
      </c>
      <c r="H2747">
        <v>67</v>
      </c>
      <c r="I2747">
        <v>2120</v>
      </c>
      <c r="J2747">
        <v>96.4</v>
      </c>
      <c r="K2747">
        <v>110</v>
      </c>
      <c r="L2747">
        <v>23.5</v>
      </c>
      <c r="M2747">
        <v>25.5</v>
      </c>
      <c r="N2747">
        <v>25</v>
      </c>
      <c r="P2747">
        <v>150</v>
      </c>
      <c r="R2747">
        <v>1979</v>
      </c>
      <c r="U2747">
        <v>1979</v>
      </c>
      <c r="V2747">
        <v>7.5</v>
      </c>
      <c r="W2747">
        <v>6.6999998092651296</v>
      </c>
      <c r="Z2747" t="s">
        <v>2375</v>
      </c>
      <c r="AA2747" t="s">
        <v>2376</v>
      </c>
      <c r="AC2747">
        <v>5</v>
      </c>
      <c r="AD2747">
        <v>707493</v>
      </c>
      <c r="AE2747">
        <v>2019</v>
      </c>
    </row>
    <row r="2748" spans="1:31">
      <c r="A2748" t="s">
        <v>6729</v>
      </c>
      <c r="B2748">
        <v>49156</v>
      </c>
      <c r="C2748" t="s">
        <v>5641</v>
      </c>
      <c r="D2748">
        <v>0</v>
      </c>
      <c r="E2748">
        <v>1199458</v>
      </c>
      <c r="F2748" t="s">
        <v>2709</v>
      </c>
      <c r="G2748">
        <v>351</v>
      </c>
      <c r="H2748">
        <v>26</v>
      </c>
      <c r="I2748">
        <v>500</v>
      </c>
      <c r="J2748">
        <v>65</v>
      </c>
      <c r="K2748">
        <v>65</v>
      </c>
      <c r="L2748">
        <v>24</v>
      </c>
      <c r="M2748">
        <v>24</v>
      </c>
      <c r="N2748">
        <v>23</v>
      </c>
      <c r="P2748">
        <v>149</v>
      </c>
      <c r="R2748">
        <v>2007</v>
      </c>
      <c r="U2748">
        <v>2007</v>
      </c>
      <c r="V2748">
        <v>6.5</v>
      </c>
      <c r="W2748">
        <v>6.5</v>
      </c>
      <c r="Z2748" t="s">
        <v>2457</v>
      </c>
      <c r="AA2748" t="s">
        <v>5642</v>
      </c>
      <c r="AC2748">
        <v>5</v>
      </c>
      <c r="AD2748">
        <v>4265807</v>
      </c>
      <c r="AE2748">
        <v>2019</v>
      </c>
    </row>
    <row r="2749" spans="1:31">
      <c r="A2749" t="s">
        <v>6729</v>
      </c>
      <c r="B2749">
        <v>1335</v>
      </c>
      <c r="C2749" t="s">
        <v>5643</v>
      </c>
      <c r="D2749">
        <v>0</v>
      </c>
      <c r="E2749">
        <v>980979</v>
      </c>
      <c r="F2749" t="s">
        <v>2446</v>
      </c>
      <c r="G2749">
        <v>351</v>
      </c>
      <c r="H2749">
        <v>27</v>
      </c>
      <c r="I2749">
        <v>2250</v>
      </c>
      <c r="J2749">
        <v>192</v>
      </c>
      <c r="K2749">
        <v>232</v>
      </c>
      <c r="L2749">
        <v>45</v>
      </c>
      <c r="M2749">
        <v>45.5</v>
      </c>
      <c r="N2749">
        <v>69</v>
      </c>
      <c r="R2749">
        <v>1992</v>
      </c>
      <c r="U2749">
        <v>1992</v>
      </c>
      <c r="V2749">
        <v>13.5</v>
      </c>
      <c r="W2749">
        <v>11</v>
      </c>
      <c r="Z2749" t="s">
        <v>2457</v>
      </c>
      <c r="AA2749" t="s">
        <v>2491</v>
      </c>
      <c r="AC2749">
        <v>5</v>
      </c>
      <c r="AD2749">
        <v>4265807</v>
      </c>
      <c r="AE2749">
        <v>2019</v>
      </c>
    </row>
    <row r="2750" spans="1:31">
      <c r="A2750" t="s">
        <v>6729</v>
      </c>
      <c r="B2750">
        <v>47530</v>
      </c>
      <c r="C2750" t="s">
        <v>5644</v>
      </c>
      <c r="D2750">
        <v>0</v>
      </c>
      <c r="E2750">
        <v>1068455</v>
      </c>
      <c r="F2750" t="s">
        <v>2446</v>
      </c>
      <c r="G2750">
        <v>351</v>
      </c>
      <c r="H2750">
        <v>89</v>
      </c>
      <c r="I2750">
        <v>500</v>
      </c>
      <c r="J2750">
        <v>72.5</v>
      </c>
      <c r="K2750">
        <v>72.5</v>
      </c>
      <c r="L2750">
        <v>18</v>
      </c>
      <c r="M2750">
        <v>18</v>
      </c>
      <c r="N2750">
        <v>23</v>
      </c>
      <c r="P2750">
        <v>149</v>
      </c>
      <c r="R2750">
        <v>1997</v>
      </c>
      <c r="U2750">
        <v>1997</v>
      </c>
      <c r="V2750">
        <v>5.3000001907348597</v>
      </c>
      <c r="W2750">
        <v>4.5</v>
      </c>
      <c r="Z2750" t="s">
        <v>3285</v>
      </c>
      <c r="AA2750" t="s">
        <v>5645</v>
      </c>
      <c r="AB2750" t="s">
        <v>2522</v>
      </c>
      <c r="AC2750">
        <v>5</v>
      </c>
      <c r="AD2750">
        <v>4009793</v>
      </c>
      <c r="AE2750">
        <v>2019</v>
      </c>
    </row>
    <row r="2751" spans="1:31">
      <c r="A2751" t="s">
        <v>6729</v>
      </c>
      <c r="B2751">
        <v>47535</v>
      </c>
      <c r="C2751" t="s">
        <v>5646</v>
      </c>
      <c r="D2751">
        <v>0</v>
      </c>
      <c r="E2751">
        <v>1143415</v>
      </c>
      <c r="F2751" t="s">
        <v>2709</v>
      </c>
      <c r="G2751">
        <v>351</v>
      </c>
      <c r="H2751">
        <v>5</v>
      </c>
      <c r="I2751">
        <v>720</v>
      </c>
      <c r="J2751">
        <v>28.2</v>
      </c>
      <c r="K2751">
        <v>28.2</v>
      </c>
      <c r="L2751">
        <v>9.6999999999999993</v>
      </c>
      <c r="M2751">
        <v>9.6999999999999993</v>
      </c>
      <c r="N2751">
        <v>9</v>
      </c>
      <c r="P2751">
        <v>21</v>
      </c>
      <c r="R2751">
        <v>2003</v>
      </c>
      <c r="U2751">
        <v>2003</v>
      </c>
      <c r="V2751">
        <v>2</v>
      </c>
      <c r="W2751">
        <v>1.6000000238418499</v>
      </c>
      <c r="Z2751" t="s">
        <v>5086</v>
      </c>
      <c r="AA2751" t="s">
        <v>5647</v>
      </c>
      <c r="AB2751" t="s">
        <v>2805</v>
      </c>
      <c r="AC2751">
        <v>5</v>
      </c>
      <c r="AD2751">
        <v>3608830</v>
      </c>
      <c r="AE2751">
        <v>2019</v>
      </c>
    </row>
    <row r="2752" spans="1:31">
      <c r="A2752" t="s">
        <v>6729</v>
      </c>
      <c r="B2752">
        <v>743</v>
      </c>
      <c r="C2752" t="s">
        <v>5648</v>
      </c>
      <c r="D2752">
        <v>0</v>
      </c>
      <c r="E2752">
        <v>666754</v>
      </c>
      <c r="F2752" t="s">
        <v>2705</v>
      </c>
      <c r="G2752">
        <v>335</v>
      </c>
      <c r="H2752">
        <v>384</v>
      </c>
      <c r="I2752">
        <v>1500</v>
      </c>
      <c r="J2752">
        <v>176</v>
      </c>
      <c r="K2752">
        <v>195</v>
      </c>
      <c r="L2752">
        <v>34</v>
      </c>
      <c r="M2752">
        <v>34</v>
      </c>
      <c r="N2752">
        <v>61</v>
      </c>
      <c r="Q2752">
        <v>1024</v>
      </c>
      <c r="R2752">
        <v>1954</v>
      </c>
      <c r="S2752" t="s">
        <v>2344</v>
      </c>
      <c r="T2752">
        <v>1984</v>
      </c>
      <c r="U2752">
        <v>1984</v>
      </c>
      <c r="V2752">
        <v>13.5</v>
      </c>
      <c r="W2752">
        <v>7</v>
      </c>
      <c r="X2752" t="s">
        <v>3727</v>
      </c>
      <c r="Y2752" t="s">
        <v>3728</v>
      </c>
      <c r="Z2752" t="s">
        <v>2293</v>
      </c>
      <c r="AA2752" t="s">
        <v>5649</v>
      </c>
      <c r="AC2752">
        <v>4</v>
      </c>
      <c r="AD2752">
        <v>3209741</v>
      </c>
      <c r="AE2752">
        <v>2019</v>
      </c>
    </row>
    <row r="2753" spans="1:31">
      <c r="A2753" t="s">
        <v>6729</v>
      </c>
      <c r="B2753">
        <v>63916</v>
      </c>
      <c r="C2753" t="s">
        <v>5650</v>
      </c>
      <c r="D2753">
        <v>0</v>
      </c>
      <c r="E2753">
        <v>554912</v>
      </c>
      <c r="F2753" t="s">
        <v>2343</v>
      </c>
      <c r="G2753">
        <v>422</v>
      </c>
      <c r="H2753">
        <v>11</v>
      </c>
      <c r="I2753">
        <v>400</v>
      </c>
      <c r="J2753">
        <v>42</v>
      </c>
      <c r="K2753">
        <v>42</v>
      </c>
      <c r="L2753">
        <v>14</v>
      </c>
      <c r="M2753">
        <v>14</v>
      </c>
      <c r="N2753">
        <v>10.5</v>
      </c>
      <c r="P2753">
        <v>14</v>
      </c>
      <c r="Q2753">
        <v>12</v>
      </c>
      <c r="R2753">
        <v>1974</v>
      </c>
      <c r="U2753">
        <v>1974</v>
      </c>
      <c r="V2753">
        <v>4.9000000953674299</v>
      </c>
      <c r="W2753">
        <v>3</v>
      </c>
      <c r="Z2753" t="s">
        <v>2293</v>
      </c>
      <c r="AA2753" t="s">
        <v>3019</v>
      </c>
      <c r="AC2753">
        <v>4</v>
      </c>
      <c r="AD2753">
        <v>3204994</v>
      </c>
      <c r="AE2753">
        <v>2019</v>
      </c>
    </row>
    <row r="2754" spans="1:31">
      <c r="A2754" t="s">
        <v>6729</v>
      </c>
      <c r="B2754">
        <v>330</v>
      </c>
      <c r="C2754" t="s">
        <v>5651</v>
      </c>
      <c r="D2754">
        <v>0</v>
      </c>
      <c r="E2754">
        <v>612401</v>
      </c>
      <c r="F2754" t="s">
        <v>2343</v>
      </c>
      <c r="G2754">
        <v>422</v>
      </c>
      <c r="H2754">
        <v>11</v>
      </c>
      <c r="I2754">
        <v>400</v>
      </c>
      <c r="J2754">
        <v>40.1</v>
      </c>
      <c r="K2754">
        <v>40.1</v>
      </c>
      <c r="L2754">
        <v>12</v>
      </c>
      <c r="M2754">
        <v>12</v>
      </c>
      <c r="N2754">
        <v>10</v>
      </c>
      <c r="P2754">
        <v>14</v>
      </c>
      <c r="Q2754">
        <v>15</v>
      </c>
      <c r="R2754">
        <v>1979</v>
      </c>
      <c r="U2754">
        <v>1979</v>
      </c>
      <c r="V2754">
        <v>5</v>
      </c>
      <c r="W2754">
        <v>2</v>
      </c>
      <c r="Z2754" t="s">
        <v>2293</v>
      </c>
      <c r="AA2754" t="s">
        <v>3019</v>
      </c>
      <c r="AC2754">
        <v>4</v>
      </c>
      <c r="AD2754">
        <v>3204994</v>
      </c>
      <c r="AE2754">
        <v>2019</v>
      </c>
    </row>
    <row r="2755" spans="1:31">
      <c r="A2755" t="s">
        <v>6729</v>
      </c>
      <c r="B2755">
        <v>70148</v>
      </c>
      <c r="C2755" t="s">
        <v>5652</v>
      </c>
      <c r="D2755">
        <v>12</v>
      </c>
      <c r="E2755">
        <v>642992</v>
      </c>
      <c r="F2755" t="s">
        <v>2343</v>
      </c>
      <c r="G2755">
        <v>422</v>
      </c>
      <c r="H2755">
        <v>17</v>
      </c>
      <c r="I2755">
        <v>400</v>
      </c>
      <c r="J2755">
        <v>38</v>
      </c>
      <c r="K2755">
        <v>38</v>
      </c>
      <c r="L2755">
        <v>14.1</v>
      </c>
      <c r="M2755">
        <v>14.1</v>
      </c>
      <c r="N2755">
        <v>8</v>
      </c>
      <c r="P2755">
        <v>14</v>
      </c>
      <c r="Q2755">
        <v>12</v>
      </c>
      <c r="R2755">
        <v>1981</v>
      </c>
      <c r="U2755">
        <v>1981</v>
      </c>
      <c r="V2755">
        <v>6.3000001907348597</v>
      </c>
      <c r="W2755">
        <v>2</v>
      </c>
      <c r="Z2755" t="s">
        <v>2293</v>
      </c>
      <c r="AA2755" t="s">
        <v>3019</v>
      </c>
      <c r="AC2755">
        <v>4</v>
      </c>
      <c r="AD2755">
        <v>3204994</v>
      </c>
      <c r="AE2755">
        <v>2019</v>
      </c>
    </row>
    <row r="2756" spans="1:31">
      <c r="A2756" t="s">
        <v>6729</v>
      </c>
      <c r="B2756">
        <v>70149</v>
      </c>
      <c r="C2756" t="s">
        <v>5652</v>
      </c>
      <c r="D2756">
        <v>13</v>
      </c>
      <c r="E2756">
        <v>643308</v>
      </c>
      <c r="F2756" t="s">
        <v>2343</v>
      </c>
      <c r="G2756">
        <v>422</v>
      </c>
      <c r="H2756">
        <v>17</v>
      </c>
      <c r="I2756">
        <v>400</v>
      </c>
      <c r="J2756">
        <v>38</v>
      </c>
      <c r="K2756">
        <v>38</v>
      </c>
      <c r="L2756">
        <v>14.1</v>
      </c>
      <c r="M2756">
        <v>14.1</v>
      </c>
      <c r="N2756">
        <v>8</v>
      </c>
      <c r="P2756">
        <v>14</v>
      </c>
      <c r="Q2756">
        <v>12</v>
      </c>
      <c r="R2756">
        <v>1981</v>
      </c>
      <c r="U2756">
        <v>1981</v>
      </c>
      <c r="V2756">
        <v>6.3000001907348597</v>
      </c>
      <c r="W2756">
        <v>3</v>
      </c>
      <c r="Z2756" t="s">
        <v>2293</v>
      </c>
      <c r="AA2756" t="s">
        <v>3019</v>
      </c>
      <c r="AC2756">
        <v>4</v>
      </c>
      <c r="AD2756">
        <v>3204994</v>
      </c>
      <c r="AE2756">
        <v>2019</v>
      </c>
    </row>
    <row r="2757" spans="1:31">
      <c r="A2757" t="s">
        <v>6729</v>
      </c>
      <c r="B2757">
        <v>70036</v>
      </c>
      <c r="C2757" t="s">
        <v>5652</v>
      </c>
      <c r="D2757">
        <v>17</v>
      </c>
      <c r="E2757">
        <v>641427</v>
      </c>
      <c r="F2757" t="s">
        <v>2343</v>
      </c>
      <c r="G2757">
        <v>422</v>
      </c>
      <c r="H2757">
        <v>13</v>
      </c>
      <c r="I2757">
        <v>400</v>
      </c>
      <c r="J2757">
        <v>36.1</v>
      </c>
      <c r="K2757">
        <v>36.1</v>
      </c>
      <c r="L2757">
        <v>12.8</v>
      </c>
      <c r="M2757">
        <v>12.8</v>
      </c>
      <c r="N2757">
        <v>8.1999999999999993</v>
      </c>
      <c r="P2757">
        <v>14</v>
      </c>
      <c r="Q2757">
        <v>11</v>
      </c>
      <c r="R2757">
        <v>1981</v>
      </c>
      <c r="U2757">
        <v>1981</v>
      </c>
      <c r="V2757">
        <v>4.8000001907348597</v>
      </c>
      <c r="W2757">
        <v>2</v>
      </c>
      <c r="Z2757" t="s">
        <v>2293</v>
      </c>
      <c r="AA2757" t="s">
        <v>3019</v>
      </c>
      <c r="AC2757">
        <v>4</v>
      </c>
      <c r="AD2757">
        <v>3204994</v>
      </c>
      <c r="AE2757">
        <v>2019</v>
      </c>
    </row>
    <row r="2758" spans="1:31">
      <c r="A2758" t="s">
        <v>6729</v>
      </c>
      <c r="B2758">
        <v>564</v>
      </c>
      <c r="C2758" t="s">
        <v>5099</v>
      </c>
      <c r="D2758">
        <v>15</v>
      </c>
      <c r="E2758">
        <v>651552</v>
      </c>
      <c r="F2758" t="s">
        <v>2343</v>
      </c>
      <c r="G2758">
        <v>422</v>
      </c>
      <c r="H2758">
        <v>11</v>
      </c>
      <c r="I2758">
        <v>300</v>
      </c>
      <c r="J2758">
        <v>40</v>
      </c>
      <c r="K2758">
        <v>40</v>
      </c>
      <c r="L2758">
        <v>12</v>
      </c>
      <c r="M2758">
        <v>12</v>
      </c>
      <c r="N2758">
        <v>10</v>
      </c>
      <c r="P2758">
        <v>14</v>
      </c>
      <c r="Q2758">
        <v>15</v>
      </c>
      <c r="R2758">
        <v>1982</v>
      </c>
      <c r="U2758">
        <v>1982</v>
      </c>
      <c r="V2758">
        <v>4.9000000953674299</v>
      </c>
      <c r="W2758">
        <v>1.5</v>
      </c>
      <c r="Z2758" t="s">
        <v>2293</v>
      </c>
      <c r="AA2758" t="s">
        <v>3019</v>
      </c>
      <c r="AC2758">
        <v>4</v>
      </c>
      <c r="AD2758">
        <v>3204994</v>
      </c>
      <c r="AE2758">
        <v>2019</v>
      </c>
    </row>
    <row r="2759" spans="1:31">
      <c r="A2759" t="s">
        <v>6729</v>
      </c>
      <c r="B2759">
        <v>565</v>
      </c>
      <c r="C2759" t="s">
        <v>5099</v>
      </c>
      <c r="D2759">
        <v>17</v>
      </c>
      <c r="E2759">
        <v>651553</v>
      </c>
      <c r="F2759" t="s">
        <v>2343</v>
      </c>
      <c r="G2759">
        <v>422</v>
      </c>
      <c r="H2759">
        <v>11</v>
      </c>
      <c r="I2759">
        <v>300</v>
      </c>
      <c r="J2759">
        <v>40</v>
      </c>
      <c r="K2759">
        <v>40</v>
      </c>
      <c r="L2759">
        <v>12</v>
      </c>
      <c r="M2759">
        <v>12</v>
      </c>
      <c r="N2759">
        <v>10</v>
      </c>
      <c r="P2759">
        <v>14</v>
      </c>
      <c r="Q2759">
        <v>15</v>
      </c>
      <c r="R2759">
        <v>1982</v>
      </c>
      <c r="U2759">
        <v>1982</v>
      </c>
      <c r="V2759">
        <v>4.9000000953674299</v>
      </c>
      <c r="W2759">
        <v>1.5</v>
      </c>
      <c r="Z2759" t="s">
        <v>2293</v>
      </c>
      <c r="AA2759" t="s">
        <v>3019</v>
      </c>
      <c r="AC2759">
        <v>4</v>
      </c>
      <c r="AD2759">
        <v>3204994</v>
      </c>
      <c r="AE2759">
        <v>2019</v>
      </c>
    </row>
    <row r="2760" spans="1:31">
      <c r="A2760" t="s">
        <v>6729</v>
      </c>
      <c r="B2760">
        <v>70488</v>
      </c>
      <c r="C2760" t="s">
        <v>5653</v>
      </c>
      <c r="D2760">
        <v>0</v>
      </c>
      <c r="E2760">
        <v>612400</v>
      </c>
      <c r="F2760" t="s">
        <v>2343</v>
      </c>
      <c r="G2760">
        <v>422</v>
      </c>
      <c r="H2760">
        <v>11</v>
      </c>
      <c r="I2760">
        <v>400</v>
      </c>
      <c r="J2760">
        <v>40</v>
      </c>
      <c r="K2760">
        <v>40.1</v>
      </c>
      <c r="L2760">
        <v>12</v>
      </c>
      <c r="M2760">
        <v>12</v>
      </c>
      <c r="N2760">
        <v>12</v>
      </c>
      <c r="P2760">
        <v>14</v>
      </c>
      <c r="Q2760">
        <v>15</v>
      </c>
      <c r="R2760">
        <v>1979</v>
      </c>
      <c r="U2760">
        <v>1979</v>
      </c>
      <c r="V2760">
        <v>4.9000000953674299</v>
      </c>
      <c r="W2760">
        <v>2.9000000953674299</v>
      </c>
      <c r="Z2760" t="s">
        <v>2293</v>
      </c>
      <c r="AA2760" t="s">
        <v>3019</v>
      </c>
      <c r="AC2760">
        <v>4</v>
      </c>
      <c r="AD2760">
        <v>3204994</v>
      </c>
      <c r="AE2760">
        <v>2019</v>
      </c>
    </row>
    <row r="2761" spans="1:31">
      <c r="A2761" t="s">
        <v>6729</v>
      </c>
      <c r="B2761">
        <v>329</v>
      </c>
      <c r="C2761" t="s">
        <v>5654</v>
      </c>
      <c r="D2761">
        <v>0</v>
      </c>
      <c r="E2761">
        <v>590242</v>
      </c>
      <c r="F2761" t="s">
        <v>2343</v>
      </c>
      <c r="G2761">
        <v>422</v>
      </c>
      <c r="H2761">
        <v>11</v>
      </c>
      <c r="I2761">
        <v>400</v>
      </c>
      <c r="J2761">
        <v>40</v>
      </c>
      <c r="K2761">
        <v>40</v>
      </c>
      <c r="L2761">
        <v>14</v>
      </c>
      <c r="M2761">
        <v>14</v>
      </c>
      <c r="N2761">
        <v>10</v>
      </c>
      <c r="P2761">
        <v>14</v>
      </c>
      <c r="Q2761">
        <v>17</v>
      </c>
      <c r="R2761">
        <v>1978</v>
      </c>
      <c r="U2761">
        <v>1978</v>
      </c>
      <c r="V2761">
        <v>10</v>
      </c>
      <c r="W2761">
        <v>2</v>
      </c>
      <c r="Z2761" t="s">
        <v>2293</v>
      </c>
      <c r="AA2761" t="s">
        <v>3019</v>
      </c>
      <c r="AC2761">
        <v>4</v>
      </c>
      <c r="AD2761">
        <v>3204994</v>
      </c>
      <c r="AE2761">
        <v>2019</v>
      </c>
    </row>
    <row r="2762" spans="1:31">
      <c r="A2762" t="s">
        <v>6729</v>
      </c>
      <c r="B2762">
        <v>70141</v>
      </c>
      <c r="C2762" t="s">
        <v>5655</v>
      </c>
      <c r="D2762">
        <v>0</v>
      </c>
      <c r="E2762">
        <v>604519</v>
      </c>
      <c r="F2762" t="s">
        <v>2343</v>
      </c>
      <c r="G2762">
        <v>422</v>
      </c>
      <c r="H2762">
        <v>23</v>
      </c>
      <c r="I2762">
        <v>700</v>
      </c>
      <c r="J2762">
        <v>44.3</v>
      </c>
      <c r="K2762">
        <v>44.3</v>
      </c>
      <c r="L2762">
        <v>14</v>
      </c>
      <c r="M2762">
        <v>14</v>
      </c>
      <c r="N2762">
        <v>12</v>
      </c>
      <c r="P2762">
        <v>23</v>
      </c>
      <c r="Q2762">
        <v>16</v>
      </c>
      <c r="R2762">
        <v>1979</v>
      </c>
      <c r="U2762">
        <v>1979</v>
      </c>
      <c r="V2762">
        <v>7.5</v>
      </c>
      <c r="W2762">
        <v>2</v>
      </c>
      <c r="Z2762" t="s">
        <v>2293</v>
      </c>
      <c r="AA2762" t="s">
        <v>3019</v>
      </c>
      <c r="AC2762">
        <v>4</v>
      </c>
      <c r="AD2762">
        <v>3204994</v>
      </c>
      <c r="AE2762">
        <v>2019</v>
      </c>
    </row>
    <row r="2763" spans="1:31">
      <c r="A2763" t="s">
        <v>6729</v>
      </c>
      <c r="B2763">
        <v>2327</v>
      </c>
      <c r="C2763" t="s">
        <v>5656</v>
      </c>
      <c r="D2763">
        <v>0</v>
      </c>
      <c r="E2763">
        <v>611733</v>
      </c>
      <c r="F2763" t="s">
        <v>2343</v>
      </c>
      <c r="G2763">
        <v>422</v>
      </c>
      <c r="H2763">
        <v>11</v>
      </c>
      <c r="I2763">
        <v>400</v>
      </c>
      <c r="J2763">
        <v>42</v>
      </c>
      <c r="K2763">
        <v>42</v>
      </c>
      <c r="L2763">
        <v>14</v>
      </c>
      <c r="M2763">
        <v>14</v>
      </c>
      <c r="N2763">
        <v>10</v>
      </c>
      <c r="P2763">
        <v>14</v>
      </c>
      <c r="Q2763">
        <v>12</v>
      </c>
      <c r="R2763">
        <v>1979</v>
      </c>
      <c r="U2763">
        <v>1979</v>
      </c>
      <c r="V2763">
        <v>4.9000000953674299</v>
      </c>
      <c r="W2763">
        <v>4</v>
      </c>
      <c r="Z2763" t="s">
        <v>2293</v>
      </c>
      <c r="AA2763" t="s">
        <v>3019</v>
      </c>
      <c r="AC2763">
        <v>4</v>
      </c>
      <c r="AD2763">
        <v>3204994</v>
      </c>
      <c r="AE2763">
        <v>2019</v>
      </c>
    </row>
    <row r="2764" spans="1:31">
      <c r="A2764" t="s">
        <v>6729</v>
      </c>
      <c r="B2764">
        <v>2003</v>
      </c>
      <c r="C2764" t="s">
        <v>5657</v>
      </c>
      <c r="D2764">
        <v>0</v>
      </c>
      <c r="E2764">
        <v>536391</v>
      </c>
      <c r="F2764" t="s">
        <v>2343</v>
      </c>
      <c r="G2764">
        <v>422</v>
      </c>
      <c r="H2764">
        <v>11</v>
      </c>
      <c r="I2764">
        <v>400</v>
      </c>
      <c r="J2764">
        <v>42</v>
      </c>
      <c r="K2764">
        <v>42</v>
      </c>
      <c r="L2764">
        <v>14</v>
      </c>
      <c r="M2764">
        <v>14</v>
      </c>
      <c r="N2764">
        <v>10</v>
      </c>
      <c r="P2764">
        <v>14</v>
      </c>
      <c r="Q2764">
        <v>12</v>
      </c>
      <c r="R2764">
        <v>1971</v>
      </c>
      <c r="U2764">
        <v>1971</v>
      </c>
      <c r="V2764">
        <v>6.5</v>
      </c>
      <c r="W2764">
        <v>3</v>
      </c>
      <c r="Z2764" t="s">
        <v>2293</v>
      </c>
      <c r="AA2764" t="s">
        <v>3019</v>
      </c>
      <c r="AC2764">
        <v>4</v>
      </c>
      <c r="AD2764">
        <v>3204994</v>
      </c>
      <c r="AE2764">
        <v>2019</v>
      </c>
    </row>
    <row r="2765" spans="1:31">
      <c r="A2765" t="s">
        <v>6729</v>
      </c>
      <c r="B2765">
        <v>67498</v>
      </c>
      <c r="C2765" t="s">
        <v>5658</v>
      </c>
      <c r="D2765">
        <v>0</v>
      </c>
      <c r="E2765">
        <v>590243</v>
      </c>
      <c r="F2765" t="s">
        <v>2343</v>
      </c>
      <c r="G2765">
        <v>422</v>
      </c>
      <c r="H2765">
        <v>11</v>
      </c>
      <c r="I2765">
        <v>400</v>
      </c>
      <c r="J2765">
        <v>42</v>
      </c>
      <c r="K2765">
        <v>42</v>
      </c>
      <c r="L2765">
        <v>12</v>
      </c>
      <c r="M2765">
        <v>12</v>
      </c>
      <c r="N2765">
        <v>10</v>
      </c>
      <c r="P2765">
        <v>14</v>
      </c>
      <c r="Q2765">
        <v>14</v>
      </c>
      <c r="R2765">
        <v>1978</v>
      </c>
      <c r="U2765">
        <v>1978</v>
      </c>
      <c r="V2765">
        <v>3</v>
      </c>
      <c r="W2765">
        <v>3</v>
      </c>
      <c r="Z2765" t="s">
        <v>2293</v>
      </c>
      <c r="AA2765" t="s">
        <v>3019</v>
      </c>
      <c r="AC2765">
        <v>4</v>
      </c>
      <c r="AD2765">
        <v>3204994</v>
      </c>
      <c r="AE2765">
        <v>2019</v>
      </c>
    </row>
    <row r="2766" spans="1:31">
      <c r="A2766" t="s">
        <v>6729</v>
      </c>
      <c r="B2766">
        <v>45036</v>
      </c>
      <c r="C2766" t="s">
        <v>3793</v>
      </c>
      <c r="D2766">
        <v>0</v>
      </c>
      <c r="E2766">
        <v>1183862</v>
      </c>
      <c r="F2766" t="s">
        <v>2343</v>
      </c>
      <c r="G2766">
        <v>422</v>
      </c>
      <c r="H2766">
        <v>24</v>
      </c>
      <c r="I2766">
        <v>800</v>
      </c>
      <c r="J2766">
        <v>46.5</v>
      </c>
      <c r="K2766">
        <v>46.5</v>
      </c>
      <c r="L2766">
        <v>15</v>
      </c>
      <c r="M2766">
        <v>15</v>
      </c>
      <c r="N2766">
        <v>11</v>
      </c>
      <c r="P2766">
        <v>30</v>
      </c>
      <c r="Q2766">
        <v>30</v>
      </c>
      <c r="R2766">
        <v>2006</v>
      </c>
      <c r="U2766">
        <v>2006</v>
      </c>
      <c r="V2766">
        <v>6.5</v>
      </c>
      <c r="W2766">
        <v>4.4000000953674299</v>
      </c>
      <c r="Z2766" t="s">
        <v>2293</v>
      </c>
      <c r="AA2766" t="s">
        <v>3019</v>
      </c>
      <c r="AC2766">
        <v>4</v>
      </c>
      <c r="AD2766">
        <v>3204994</v>
      </c>
      <c r="AE2766">
        <v>2019</v>
      </c>
    </row>
    <row r="2767" spans="1:31">
      <c r="A2767" t="s">
        <v>6729</v>
      </c>
      <c r="B2767">
        <v>63950</v>
      </c>
      <c r="C2767" t="s">
        <v>5659</v>
      </c>
      <c r="D2767">
        <v>0</v>
      </c>
      <c r="E2767">
        <v>640483</v>
      </c>
      <c r="F2767" t="s">
        <v>2343</v>
      </c>
      <c r="G2767">
        <v>422</v>
      </c>
      <c r="H2767">
        <v>11</v>
      </c>
      <c r="I2767">
        <v>450</v>
      </c>
      <c r="J2767">
        <v>42</v>
      </c>
      <c r="K2767">
        <v>42.1</v>
      </c>
      <c r="L2767">
        <v>12</v>
      </c>
      <c r="M2767">
        <v>12</v>
      </c>
      <c r="N2767">
        <v>10.5</v>
      </c>
      <c r="P2767">
        <v>12</v>
      </c>
      <c r="Q2767">
        <v>1</v>
      </c>
      <c r="R2767">
        <v>1981</v>
      </c>
      <c r="U2767">
        <v>1981</v>
      </c>
      <c r="V2767">
        <v>4.9000000953674299</v>
      </c>
      <c r="W2767">
        <v>3</v>
      </c>
      <c r="Z2767" t="s">
        <v>2293</v>
      </c>
      <c r="AA2767" t="s">
        <v>3019</v>
      </c>
      <c r="AC2767">
        <v>4</v>
      </c>
      <c r="AD2767">
        <v>3204994</v>
      </c>
      <c r="AE2767">
        <v>2019</v>
      </c>
    </row>
    <row r="2768" spans="1:31">
      <c r="A2768" t="s">
        <v>6729</v>
      </c>
      <c r="B2768">
        <v>45613</v>
      </c>
      <c r="C2768" t="s">
        <v>5660</v>
      </c>
      <c r="D2768">
        <v>0</v>
      </c>
      <c r="E2768">
        <v>1192576</v>
      </c>
      <c r="F2768" t="s">
        <v>2343</v>
      </c>
      <c r="G2768">
        <v>422</v>
      </c>
      <c r="H2768">
        <v>24</v>
      </c>
      <c r="I2768">
        <v>800</v>
      </c>
      <c r="J2768">
        <v>46.5</v>
      </c>
      <c r="K2768">
        <v>46.5</v>
      </c>
      <c r="L2768">
        <v>15</v>
      </c>
      <c r="M2768">
        <v>15</v>
      </c>
      <c r="N2768">
        <v>11</v>
      </c>
      <c r="P2768">
        <v>30</v>
      </c>
      <c r="Q2768">
        <v>30</v>
      </c>
      <c r="R2768">
        <v>2007</v>
      </c>
      <c r="U2768">
        <v>2007</v>
      </c>
      <c r="V2768">
        <v>6.5</v>
      </c>
      <c r="W2768">
        <v>4.4000000953674299</v>
      </c>
      <c r="Z2768" t="s">
        <v>2293</v>
      </c>
      <c r="AA2768" t="s">
        <v>3019</v>
      </c>
      <c r="AC2768">
        <v>4</v>
      </c>
      <c r="AD2768">
        <v>3204994</v>
      </c>
      <c r="AE2768">
        <v>2019</v>
      </c>
    </row>
    <row r="2769" spans="1:31">
      <c r="A2769" t="s">
        <v>6729</v>
      </c>
      <c r="B2769">
        <v>45110</v>
      </c>
      <c r="C2769" t="s">
        <v>5661</v>
      </c>
      <c r="D2769">
        <v>0</v>
      </c>
      <c r="E2769">
        <v>1183864</v>
      </c>
      <c r="F2769" t="s">
        <v>2343</v>
      </c>
      <c r="G2769">
        <v>422</v>
      </c>
      <c r="H2769">
        <v>24</v>
      </c>
      <c r="I2769">
        <v>800</v>
      </c>
      <c r="J2769">
        <v>46.5</v>
      </c>
      <c r="K2769">
        <v>46.5</v>
      </c>
      <c r="L2769">
        <v>15</v>
      </c>
      <c r="M2769">
        <v>15</v>
      </c>
      <c r="N2769">
        <v>11</v>
      </c>
      <c r="P2769">
        <v>30</v>
      </c>
      <c r="Q2769">
        <v>30</v>
      </c>
      <c r="R2769">
        <v>2006</v>
      </c>
      <c r="U2769">
        <v>2006</v>
      </c>
      <c r="V2769">
        <v>6.5</v>
      </c>
      <c r="W2769">
        <v>4.4000000953674299</v>
      </c>
      <c r="Z2769" t="s">
        <v>2293</v>
      </c>
      <c r="AA2769" t="s">
        <v>3019</v>
      </c>
      <c r="AC2769">
        <v>4</v>
      </c>
      <c r="AD2769">
        <v>3204994</v>
      </c>
      <c r="AE2769">
        <v>2019</v>
      </c>
    </row>
    <row r="2770" spans="1:31">
      <c r="A2770" t="s">
        <v>6729</v>
      </c>
      <c r="B2770">
        <v>63949</v>
      </c>
      <c r="C2770" t="s">
        <v>5662</v>
      </c>
      <c r="D2770">
        <v>0</v>
      </c>
      <c r="E2770">
        <v>636770</v>
      </c>
      <c r="F2770" t="s">
        <v>2343</v>
      </c>
      <c r="G2770">
        <v>422</v>
      </c>
      <c r="H2770">
        <v>11</v>
      </c>
      <c r="I2770">
        <v>450</v>
      </c>
      <c r="J2770">
        <v>42</v>
      </c>
      <c r="K2770">
        <v>42.1</v>
      </c>
      <c r="L2770">
        <v>12</v>
      </c>
      <c r="M2770">
        <v>12</v>
      </c>
      <c r="N2770">
        <v>10.5</v>
      </c>
      <c r="P2770">
        <v>12</v>
      </c>
      <c r="Q2770">
        <v>1</v>
      </c>
      <c r="R2770">
        <v>1981</v>
      </c>
      <c r="U2770">
        <v>1981</v>
      </c>
      <c r="V2770">
        <v>4.9000000953674299</v>
      </c>
      <c r="W2770">
        <v>3</v>
      </c>
      <c r="Z2770" t="s">
        <v>2293</v>
      </c>
      <c r="AA2770" t="s">
        <v>3019</v>
      </c>
      <c r="AC2770">
        <v>4</v>
      </c>
      <c r="AD2770">
        <v>3204994</v>
      </c>
      <c r="AE2770">
        <v>2019</v>
      </c>
    </row>
    <row r="2771" spans="1:31">
      <c r="A2771" t="s">
        <v>6729</v>
      </c>
      <c r="B2771">
        <v>45614</v>
      </c>
      <c r="C2771" t="s">
        <v>5663</v>
      </c>
      <c r="D2771">
        <v>0</v>
      </c>
      <c r="E2771">
        <v>1192577</v>
      </c>
      <c r="F2771" t="s">
        <v>2343</v>
      </c>
      <c r="G2771">
        <v>422</v>
      </c>
      <c r="H2771">
        <v>24</v>
      </c>
      <c r="I2771">
        <v>800</v>
      </c>
      <c r="J2771">
        <v>46.5</v>
      </c>
      <c r="K2771">
        <v>46.5</v>
      </c>
      <c r="L2771">
        <v>15</v>
      </c>
      <c r="M2771">
        <v>15</v>
      </c>
      <c r="N2771">
        <v>11</v>
      </c>
      <c r="P2771">
        <v>30</v>
      </c>
      <c r="Q2771">
        <v>30</v>
      </c>
      <c r="R2771">
        <v>2007</v>
      </c>
      <c r="U2771">
        <v>2007</v>
      </c>
      <c r="V2771">
        <v>6.5</v>
      </c>
      <c r="W2771">
        <v>4.4000000953674299</v>
      </c>
      <c r="Z2771" t="s">
        <v>2293</v>
      </c>
      <c r="AA2771" t="s">
        <v>3019</v>
      </c>
      <c r="AC2771">
        <v>4</v>
      </c>
      <c r="AD2771">
        <v>3204994</v>
      </c>
      <c r="AE2771">
        <v>2019</v>
      </c>
    </row>
    <row r="2772" spans="1:31">
      <c r="A2772" t="s">
        <v>6729</v>
      </c>
      <c r="B2772">
        <v>45934</v>
      </c>
      <c r="C2772" t="s">
        <v>5664</v>
      </c>
      <c r="D2772">
        <v>0</v>
      </c>
      <c r="E2772">
        <v>1198360</v>
      </c>
      <c r="F2772" t="s">
        <v>2343</v>
      </c>
      <c r="G2772">
        <v>422</v>
      </c>
      <c r="H2772">
        <v>24</v>
      </c>
      <c r="I2772">
        <v>800</v>
      </c>
      <c r="J2772">
        <v>46.5</v>
      </c>
      <c r="K2772">
        <v>46.5</v>
      </c>
      <c r="L2772">
        <v>15</v>
      </c>
      <c r="M2772">
        <v>15</v>
      </c>
      <c r="N2772">
        <v>11</v>
      </c>
      <c r="P2772">
        <v>30</v>
      </c>
      <c r="Q2772">
        <v>30</v>
      </c>
      <c r="R2772">
        <v>2007</v>
      </c>
      <c r="U2772">
        <v>2007</v>
      </c>
      <c r="V2772">
        <v>6.5</v>
      </c>
      <c r="W2772">
        <v>4</v>
      </c>
      <c r="Z2772" t="s">
        <v>2293</v>
      </c>
      <c r="AA2772" t="s">
        <v>3019</v>
      </c>
      <c r="AC2772">
        <v>4</v>
      </c>
      <c r="AD2772">
        <v>3204994</v>
      </c>
      <c r="AE2772">
        <v>2019</v>
      </c>
    </row>
    <row r="2773" spans="1:31">
      <c r="A2773" t="s">
        <v>6729</v>
      </c>
      <c r="B2773">
        <v>45986</v>
      </c>
      <c r="C2773" t="s">
        <v>5665</v>
      </c>
      <c r="D2773">
        <v>0</v>
      </c>
      <c r="E2773">
        <v>1201664</v>
      </c>
      <c r="F2773" t="s">
        <v>2343</v>
      </c>
      <c r="G2773">
        <v>422</v>
      </c>
      <c r="H2773">
        <v>24</v>
      </c>
      <c r="I2773">
        <v>800</v>
      </c>
      <c r="J2773">
        <v>46.5</v>
      </c>
      <c r="K2773">
        <v>46.5</v>
      </c>
      <c r="L2773">
        <v>15</v>
      </c>
      <c r="M2773">
        <v>15</v>
      </c>
      <c r="N2773">
        <v>11</v>
      </c>
      <c r="P2773">
        <v>30</v>
      </c>
      <c r="Q2773">
        <v>30</v>
      </c>
      <c r="R2773">
        <v>2007</v>
      </c>
      <c r="U2773">
        <v>2007</v>
      </c>
      <c r="V2773">
        <v>6</v>
      </c>
      <c r="W2773">
        <v>6</v>
      </c>
      <c r="Z2773" t="s">
        <v>2293</v>
      </c>
      <c r="AA2773" t="s">
        <v>3019</v>
      </c>
      <c r="AC2773">
        <v>4</v>
      </c>
      <c r="AD2773">
        <v>3204994</v>
      </c>
      <c r="AE2773">
        <v>2019</v>
      </c>
    </row>
    <row r="2774" spans="1:31">
      <c r="A2774" t="s">
        <v>6729</v>
      </c>
      <c r="B2774">
        <v>63920</v>
      </c>
      <c r="C2774" t="s">
        <v>5666</v>
      </c>
      <c r="D2774">
        <v>0</v>
      </c>
      <c r="E2774">
        <v>563389</v>
      </c>
      <c r="F2774" t="s">
        <v>2343</v>
      </c>
      <c r="G2774">
        <v>422</v>
      </c>
      <c r="H2774">
        <v>17</v>
      </c>
      <c r="I2774">
        <v>450</v>
      </c>
      <c r="J2774">
        <v>42</v>
      </c>
      <c r="K2774">
        <v>42</v>
      </c>
      <c r="L2774">
        <v>12</v>
      </c>
      <c r="M2774">
        <v>12</v>
      </c>
      <c r="N2774">
        <v>10.5</v>
      </c>
      <c r="P2774">
        <v>12</v>
      </c>
      <c r="Q2774">
        <v>11</v>
      </c>
      <c r="R2774">
        <v>1975</v>
      </c>
      <c r="U2774">
        <v>1975</v>
      </c>
      <c r="V2774">
        <v>6</v>
      </c>
      <c r="W2774">
        <v>4.9000000953674299</v>
      </c>
      <c r="Z2774" t="s">
        <v>2293</v>
      </c>
      <c r="AA2774" t="s">
        <v>3019</v>
      </c>
      <c r="AC2774">
        <v>4</v>
      </c>
      <c r="AD2774">
        <v>3204994</v>
      </c>
      <c r="AE2774">
        <v>2019</v>
      </c>
    </row>
    <row r="2775" spans="1:31">
      <c r="A2775" t="s">
        <v>6729</v>
      </c>
      <c r="B2775">
        <v>439</v>
      </c>
      <c r="C2775" t="s">
        <v>5667</v>
      </c>
      <c r="D2775">
        <v>0</v>
      </c>
      <c r="E2775">
        <v>643313</v>
      </c>
      <c r="F2775" t="s">
        <v>2343</v>
      </c>
      <c r="G2775">
        <v>422</v>
      </c>
      <c r="H2775">
        <v>17</v>
      </c>
      <c r="I2775">
        <v>600</v>
      </c>
      <c r="J2775">
        <v>40.1</v>
      </c>
      <c r="K2775">
        <v>40.1</v>
      </c>
      <c r="L2775">
        <v>12</v>
      </c>
      <c r="M2775">
        <v>12</v>
      </c>
      <c r="N2775">
        <v>9.5</v>
      </c>
      <c r="P2775">
        <v>14</v>
      </c>
      <c r="Q2775">
        <v>15</v>
      </c>
      <c r="R2775">
        <v>1981</v>
      </c>
      <c r="U2775">
        <v>1981</v>
      </c>
      <c r="V2775">
        <v>6.5</v>
      </c>
      <c r="W2775">
        <v>4.9000000953674299</v>
      </c>
      <c r="Z2775" t="s">
        <v>2293</v>
      </c>
      <c r="AA2775" t="s">
        <v>3019</v>
      </c>
      <c r="AC2775">
        <v>4</v>
      </c>
      <c r="AD2775">
        <v>3204994</v>
      </c>
      <c r="AE2775">
        <v>2019</v>
      </c>
    </row>
    <row r="2776" spans="1:31">
      <c r="A2776" t="s">
        <v>6729</v>
      </c>
      <c r="B2776">
        <v>75661</v>
      </c>
      <c r="C2776" t="s">
        <v>5668</v>
      </c>
      <c r="D2776">
        <v>0</v>
      </c>
      <c r="E2776">
        <v>696744</v>
      </c>
      <c r="F2776" t="s">
        <v>2378</v>
      </c>
      <c r="G2776">
        <v>359</v>
      </c>
      <c r="H2776">
        <v>62</v>
      </c>
      <c r="I2776">
        <v>1950</v>
      </c>
      <c r="J2776">
        <v>95.4</v>
      </c>
      <c r="K2776">
        <v>95.4</v>
      </c>
      <c r="L2776">
        <v>21</v>
      </c>
      <c r="M2776">
        <v>21</v>
      </c>
      <c r="N2776">
        <v>30</v>
      </c>
      <c r="P2776">
        <v>140</v>
      </c>
      <c r="Q2776">
        <v>62</v>
      </c>
      <c r="R2776">
        <v>1986</v>
      </c>
      <c r="U2776">
        <v>1986</v>
      </c>
      <c r="V2776">
        <v>7.3000001907348597</v>
      </c>
      <c r="W2776">
        <v>5</v>
      </c>
      <c r="X2776" t="s">
        <v>5669</v>
      </c>
      <c r="Z2776" t="s">
        <v>2402</v>
      </c>
      <c r="AA2776" t="s">
        <v>5512</v>
      </c>
      <c r="AC2776">
        <v>5</v>
      </c>
      <c r="AD2776">
        <v>308905</v>
      </c>
      <c r="AE2776">
        <v>2019</v>
      </c>
    </row>
    <row r="2777" spans="1:31">
      <c r="A2777" t="s">
        <v>6729</v>
      </c>
      <c r="B2777">
        <v>68748</v>
      </c>
      <c r="C2777" t="s">
        <v>5670</v>
      </c>
      <c r="D2777">
        <v>0</v>
      </c>
      <c r="E2777">
        <v>663403</v>
      </c>
      <c r="F2777" t="s">
        <v>2292</v>
      </c>
      <c r="G2777">
        <v>422</v>
      </c>
      <c r="H2777">
        <v>319</v>
      </c>
      <c r="I2777">
        <v>3000</v>
      </c>
      <c r="J2777">
        <v>215.2</v>
      </c>
      <c r="K2777">
        <v>231</v>
      </c>
      <c r="L2777">
        <v>40</v>
      </c>
      <c r="M2777">
        <v>40</v>
      </c>
      <c r="N2777">
        <v>38</v>
      </c>
      <c r="P2777">
        <v>17</v>
      </c>
      <c r="Q2777">
        <v>700</v>
      </c>
      <c r="R2777">
        <v>1983</v>
      </c>
      <c r="S2777" t="s">
        <v>2344</v>
      </c>
      <c r="T2777">
        <v>2001</v>
      </c>
      <c r="U2777">
        <v>2001</v>
      </c>
      <c r="V2777">
        <v>11.899999618530201</v>
      </c>
      <c r="W2777">
        <v>9</v>
      </c>
      <c r="Z2777" t="s">
        <v>3318</v>
      </c>
      <c r="AC2777">
        <v>4</v>
      </c>
      <c r="AD2777">
        <v>1609574</v>
      </c>
      <c r="AE2777">
        <v>2019</v>
      </c>
    </row>
    <row r="2778" spans="1:31">
      <c r="A2778" t="s">
        <v>6729</v>
      </c>
      <c r="B2778">
        <v>68752</v>
      </c>
      <c r="C2778" t="s">
        <v>5671</v>
      </c>
      <c r="D2778">
        <v>0</v>
      </c>
      <c r="E2778">
        <v>674683</v>
      </c>
      <c r="F2778" t="s">
        <v>2292</v>
      </c>
      <c r="G2778">
        <v>422</v>
      </c>
      <c r="H2778">
        <v>287</v>
      </c>
      <c r="I2778">
        <v>3000</v>
      </c>
      <c r="J2778">
        <v>215.2</v>
      </c>
      <c r="K2778">
        <v>231</v>
      </c>
      <c r="L2778">
        <v>40</v>
      </c>
      <c r="M2778">
        <v>40</v>
      </c>
      <c r="N2778">
        <v>38</v>
      </c>
      <c r="P2778">
        <v>15</v>
      </c>
      <c r="Q2778">
        <v>630</v>
      </c>
      <c r="R2778">
        <v>1984</v>
      </c>
      <c r="U2778">
        <v>1984</v>
      </c>
      <c r="V2778">
        <v>11.199999809265099</v>
      </c>
      <c r="W2778">
        <v>5.5</v>
      </c>
      <c r="Z2778" t="s">
        <v>3318</v>
      </c>
      <c r="AC2778">
        <v>4</v>
      </c>
      <c r="AD2778">
        <v>1609574</v>
      </c>
      <c r="AE2778">
        <v>2019</v>
      </c>
    </row>
    <row r="2779" spans="1:31">
      <c r="A2779" t="s">
        <v>6729</v>
      </c>
      <c r="B2779">
        <v>83313</v>
      </c>
      <c r="C2779" t="s">
        <v>2156</v>
      </c>
      <c r="D2779">
        <v>0</v>
      </c>
      <c r="E2779">
        <v>1241578</v>
      </c>
      <c r="F2779" t="s">
        <v>2705</v>
      </c>
      <c r="G2779">
        <v>335</v>
      </c>
      <c r="H2779">
        <v>14183</v>
      </c>
      <c r="I2779">
        <v>19040</v>
      </c>
      <c r="J2779">
        <v>667.4</v>
      </c>
      <c r="K2779">
        <v>667.4</v>
      </c>
      <c r="L2779">
        <v>105.8</v>
      </c>
      <c r="M2779">
        <v>105.8</v>
      </c>
      <c r="Q2779">
        <v>47279</v>
      </c>
      <c r="R2779">
        <v>2015</v>
      </c>
      <c r="U2779">
        <v>2015</v>
      </c>
      <c r="V2779">
        <v>31</v>
      </c>
      <c r="W2779">
        <v>14</v>
      </c>
      <c r="Z2779" t="s">
        <v>2457</v>
      </c>
      <c r="AA2779" t="s">
        <v>2491</v>
      </c>
      <c r="AC2779">
        <v>5</v>
      </c>
      <c r="AD2779">
        <v>4209934</v>
      </c>
      <c r="AE2779">
        <v>2019</v>
      </c>
    </row>
    <row r="2780" spans="1:31">
      <c r="A2780" t="s">
        <v>6729</v>
      </c>
      <c r="B2780">
        <v>76981</v>
      </c>
      <c r="C2780" t="s">
        <v>2630</v>
      </c>
      <c r="D2780">
        <v>0</v>
      </c>
      <c r="E2780">
        <v>933437</v>
      </c>
      <c r="F2780" t="s">
        <v>4192</v>
      </c>
      <c r="G2780">
        <v>335</v>
      </c>
      <c r="H2780">
        <v>27</v>
      </c>
      <c r="I2780">
        <v>860</v>
      </c>
      <c r="J2780">
        <v>53</v>
      </c>
      <c r="K2780">
        <v>56</v>
      </c>
      <c r="L2780">
        <v>16.2</v>
      </c>
      <c r="M2780">
        <v>16.2</v>
      </c>
      <c r="N2780">
        <v>26</v>
      </c>
      <c r="P2780">
        <v>49</v>
      </c>
      <c r="Q2780">
        <v>25</v>
      </c>
      <c r="R2780">
        <v>1988</v>
      </c>
      <c r="U2780">
        <v>1988</v>
      </c>
      <c r="V2780">
        <v>6</v>
      </c>
      <c r="W2780">
        <v>5</v>
      </c>
      <c r="Z2780" t="s">
        <v>2452</v>
      </c>
      <c r="AA2780" t="s">
        <v>4831</v>
      </c>
      <c r="AC2780">
        <v>5</v>
      </c>
      <c r="AD2780">
        <v>197755</v>
      </c>
      <c r="AE2780">
        <v>2019</v>
      </c>
    </row>
    <row r="2781" spans="1:31">
      <c r="A2781" t="s">
        <v>6729</v>
      </c>
      <c r="B2781">
        <v>68756</v>
      </c>
      <c r="C2781" t="s">
        <v>5672</v>
      </c>
      <c r="D2781">
        <v>0</v>
      </c>
      <c r="E2781">
        <v>900957</v>
      </c>
      <c r="F2781" t="s">
        <v>4838</v>
      </c>
      <c r="G2781">
        <v>335</v>
      </c>
      <c r="H2781">
        <v>17</v>
      </c>
      <c r="I2781">
        <v>430</v>
      </c>
      <c r="J2781">
        <v>40</v>
      </c>
      <c r="K2781">
        <v>40</v>
      </c>
      <c r="L2781">
        <v>13.5</v>
      </c>
      <c r="M2781">
        <v>13.5</v>
      </c>
      <c r="N2781">
        <v>16</v>
      </c>
      <c r="P2781">
        <v>35</v>
      </c>
      <c r="Q2781">
        <v>10</v>
      </c>
      <c r="R2781">
        <v>1986</v>
      </c>
      <c r="U2781">
        <v>1986</v>
      </c>
      <c r="V2781">
        <v>5.5</v>
      </c>
      <c r="W2781">
        <v>4</v>
      </c>
      <c r="Z2781" t="s">
        <v>2452</v>
      </c>
      <c r="AA2781" t="s">
        <v>4831</v>
      </c>
      <c r="AC2781">
        <v>5</v>
      </c>
      <c r="AD2781">
        <v>197755</v>
      </c>
      <c r="AE2781">
        <v>2019</v>
      </c>
    </row>
    <row r="2782" spans="1:31">
      <c r="A2782" t="s">
        <v>6729</v>
      </c>
      <c r="B2782">
        <v>35469</v>
      </c>
      <c r="C2782" t="s">
        <v>5673</v>
      </c>
      <c r="D2782">
        <v>0</v>
      </c>
      <c r="E2782">
        <v>593773</v>
      </c>
      <c r="F2782" t="s">
        <v>2386</v>
      </c>
      <c r="G2782">
        <v>335</v>
      </c>
      <c r="H2782">
        <v>25</v>
      </c>
      <c r="I2782">
        <v>265</v>
      </c>
      <c r="J2782">
        <v>47</v>
      </c>
      <c r="K2782">
        <v>50</v>
      </c>
      <c r="L2782">
        <v>16.3</v>
      </c>
      <c r="M2782">
        <v>16.600000000000001</v>
      </c>
      <c r="N2782">
        <v>16</v>
      </c>
      <c r="P2782">
        <v>49</v>
      </c>
      <c r="Q2782">
        <v>25</v>
      </c>
      <c r="R2782">
        <v>1978</v>
      </c>
      <c r="U2782">
        <v>1978</v>
      </c>
      <c r="V2782">
        <v>6</v>
      </c>
      <c r="W2782">
        <v>4.9000000953674299</v>
      </c>
      <c r="Z2782" t="s">
        <v>2452</v>
      </c>
      <c r="AA2782" t="s">
        <v>4831</v>
      </c>
      <c r="AC2782">
        <v>5</v>
      </c>
      <c r="AD2782">
        <v>197755</v>
      </c>
      <c r="AE2782">
        <v>2019</v>
      </c>
    </row>
    <row r="2783" spans="1:31">
      <c r="A2783" t="s">
        <v>6729</v>
      </c>
      <c r="B2783">
        <v>63136</v>
      </c>
      <c r="C2783" t="s">
        <v>5674</v>
      </c>
      <c r="D2783">
        <v>0</v>
      </c>
      <c r="E2783">
        <v>588683</v>
      </c>
      <c r="F2783" t="s">
        <v>4192</v>
      </c>
      <c r="G2783">
        <v>335</v>
      </c>
      <c r="H2783">
        <v>19</v>
      </c>
      <c r="I2783">
        <v>660</v>
      </c>
      <c r="J2783">
        <v>45</v>
      </c>
      <c r="K2783">
        <v>48</v>
      </c>
      <c r="L2783">
        <v>15</v>
      </c>
      <c r="M2783">
        <v>15</v>
      </c>
      <c r="N2783">
        <v>12</v>
      </c>
      <c r="P2783">
        <v>40</v>
      </c>
      <c r="Q2783">
        <v>20</v>
      </c>
      <c r="R2783">
        <v>1976</v>
      </c>
      <c r="U2783">
        <v>1976</v>
      </c>
      <c r="V2783">
        <v>5.5</v>
      </c>
      <c r="W2783">
        <v>4.5</v>
      </c>
      <c r="Z2783" t="s">
        <v>2452</v>
      </c>
      <c r="AA2783" t="s">
        <v>4831</v>
      </c>
      <c r="AC2783">
        <v>5</v>
      </c>
      <c r="AD2783">
        <v>197755</v>
      </c>
      <c r="AE2783">
        <v>2019</v>
      </c>
    </row>
    <row r="2784" spans="1:31">
      <c r="A2784" t="s">
        <v>6729</v>
      </c>
      <c r="B2784">
        <v>47344</v>
      </c>
      <c r="C2784" t="s">
        <v>5675</v>
      </c>
      <c r="D2784">
        <v>0</v>
      </c>
      <c r="E2784">
        <v>1133120</v>
      </c>
      <c r="F2784" t="s">
        <v>2343</v>
      </c>
      <c r="G2784">
        <v>422</v>
      </c>
      <c r="H2784">
        <v>7</v>
      </c>
      <c r="I2784">
        <v>400</v>
      </c>
      <c r="J2784">
        <v>28</v>
      </c>
      <c r="K2784">
        <v>28</v>
      </c>
      <c r="L2784">
        <v>10</v>
      </c>
      <c r="M2784">
        <v>10</v>
      </c>
      <c r="N2784">
        <v>13</v>
      </c>
      <c r="P2784">
        <v>6</v>
      </c>
      <c r="Q2784">
        <v>9</v>
      </c>
      <c r="R2784">
        <v>1998</v>
      </c>
      <c r="U2784">
        <v>1998</v>
      </c>
      <c r="V2784">
        <v>5</v>
      </c>
      <c r="W2784">
        <v>5</v>
      </c>
      <c r="Z2784" t="s">
        <v>2298</v>
      </c>
      <c r="AA2784" t="s">
        <v>5549</v>
      </c>
      <c r="AC2784">
        <v>5</v>
      </c>
      <c r="AD2784">
        <v>1508644</v>
      </c>
      <c r="AE2784">
        <v>2019</v>
      </c>
    </row>
    <row r="2785" spans="1:31">
      <c r="A2785" t="s">
        <v>6729</v>
      </c>
      <c r="B2785">
        <v>1114</v>
      </c>
      <c r="C2785" t="s">
        <v>5676</v>
      </c>
      <c r="D2785">
        <v>0</v>
      </c>
      <c r="E2785">
        <v>689259</v>
      </c>
      <c r="F2785" t="s">
        <v>2446</v>
      </c>
      <c r="G2785">
        <v>351</v>
      </c>
      <c r="H2785">
        <v>92</v>
      </c>
      <c r="I2785">
        <v>300</v>
      </c>
      <c r="J2785">
        <v>63.5</v>
      </c>
      <c r="K2785">
        <v>63.5</v>
      </c>
      <c r="L2785">
        <v>24</v>
      </c>
      <c r="M2785">
        <v>24</v>
      </c>
      <c r="N2785">
        <v>27</v>
      </c>
      <c r="P2785">
        <v>115</v>
      </c>
      <c r="R2785">
        <v>1985</v>
      </c>
      <c r="U2785">
        <v>1985</v>
      </c>
      <c r="V2785">
        <v>3</v>
      </c>
      <c r="W2785">
        <v>3</v>
      </c>
      <c r="Z2785" t="s">
        <v>3967</v>
      </c>
      <c r="AA2785" t="s">
        <v>5677</v>
      </c>
      <c r="AC2785">
        <v>4</v>
      </c>
      <c r="AD2785">
        <v>2808779</v>
      </c>
      <c r="AE2785">
        <v>2019</v>
      </c>
    </row>
    <row r="2786" spans="1:31">
      <c r="A2786" t="s">
        <v>6729</v>
      </c>
      <c r="B2786">
        <v>99919</v>
      </c>
      <c r="C2786" t="s">
        <v>5678</v>
      </c>
      <c r="D2786">
        <v>0</v>
      </c>
      <c r="E2786">
        <v>1065556</v>
      </c>
      <c r="F2786" t="s">
        <v>2446</v>
      </c>
      <c r="G2786">
        <v>351</v>
      </c>
      <c r="H2786">
        <v>34</v>
      </c>
      <c r="I2786">
        <v>520</v>
      </c>
      <c r="J2786">
        <v>70.7</v>
      </c>
      <c r="K2786">
        <v>70.7</v>
      </c>
      <c r="L2786">
        <v>20</v>
      </c>
      <c r="M2786">
        <v>20</v>
      </c>
      <c r="N2786">
        <v>18</v>
      </c>
      <c r="P2786">
        <v>149</v>
      </c>
      <c r="R2786">
        <v>1998</v>
      </c>
      <c r="U2786">
        <v>1998</v>
      </c>
      <c r="V2786">
        <v>5.4000000953674299</v>
      </c>
      <c r="W2786">
        <v>5.4000000953674299</v>
      </c>
      <c r="Z2786" t="s">
        <v>2836</v>
      </c>
      <c r="AA2786" t="s">
        <v>5679</v>
      </c>
      <c r="AC2786">
        <v>4</v>
      </c>
      <c r="AD2786">
        <v>3509947</v>
      </c>
      <c r="AE2786">
        <v>2019</v>
      </c>
    </row>
    <row r="2787" spans="1:31">
      <c r="A2787" t="s">
        <v>6729</v>
      </c>
      <c r="B2787">
        <v>48016</v>
      </c>
      <c r="C2787" t="s">
        <v>4084</v>
      </c>
      <c r="D2787">
        <v>0</v>
      </c>
      <c r="E2787">
        <v>1088208</v>
      </c>
      <c r="F2787" t="s">
        <v>2446</v>
      </c>
      <c r="G2787">
        <v>351</v>
      </c>
      <c r="H2787">
        <v>65</v>
      </c>
      <c r="I2787">
        <v>1380</v>
      </c>
      <c r="J2787">
        <v>130.4</v>
      </c>
      <c r="K2787">
        <v>162</v>
      </c>
      <c r="L2787">
        <v>39</v>
      </c>
      <c r="M2787">
        <v>39</v>
      </c>
      <c r="N2787">
        <v>42</v>
      </c>
      <c r="P2787">
        <v>650</v>
      </c>
      <c r="Q2787">
        <v>107</v>
      </c>
      <c r="R2787">
        <v>2000</v>
      </c>
      <c r="U2787">
        <v>2000</v>
      </c>
      <c r="V2787">
        <v>7.5999999046325604</v>
      </c>
      <c r="W2787">
        <v>5.5</v>
      </c>
      <c r="Z2787" t="s">
        <v>2838</v>
      </c>
      <c r="AA2787" t="s">
        <v>2364</v>
      </c>
      <c r="AC2787">
        <v>5</v>
      </c>
      <c r="AD2787">
        <v>309723</v>
      </c>
      <c r="AE2787">
        <v>2019</v>
      </c>
    </row>
    <row r="2788" spans="1:31">
      <c r="A2788" t="s">
        <v>6729</v>
      </c>
      <c r="B2788">
        <v>1681</v>
      </c>
      <c r="C2788" t="s">
        <v>5680</v>
      </c>
      <c r="D2788">
        <v>0</v>
      </c>
      <c r="E2788">
        <v>645778</v>
      </c>
      <c r="F2788" t="s">
        <v>2343</v>
      </c>
      <c r="G2788">
        <v>422</v>
      </c>
      <c r="H2788">
        <v>15</v>
      </c>
      <c r="I2788">
        <v>400</v>
      </c>
      <c r="J2788">
        <v>40.9</v>
      </c>
      <c r="K2788">
        <v>40.9</v>
      </c>
      <c r="L2788">
        <v>14.1</v>
      </c>
      <c r="M2788">
        <v>14.1</v>
      </c>
      <c r="N2788">
        <v>16</v>
      </c>
      <c r="P2788">
        <v>12</v>
      </c>
      <c r="Q2788">
        <v>35</v>
      </c>
      <c r="R2788">
        <v>1982</v>
      </c>
      <c r="U2788">
        <v>1982</v>
      </c>
      <c r="V2788">
        <v>6.1999998092651296</v>
      </c>
      <c r="W2788">
        <v>3.5</v>
      </c>
      <c r="Z2788" t="s">
        <v>2363</v>
      </c>
      <c r="AA2788" t="s">
        <v>2308</v>
      </c>
      <c r="AB2788" t="s">
        <v>5681</v>
      </c>
      <c r="AC2788">
        <v>4</v>
      </c>
      <c r="AD2788">
        <v>3307302</v>
      </c>
      <c r="AE2788">
        <v>2019</v>
      </c>
    </row>
    <row r="2789" spans="1:31">
      <c r="A2789" t="s">
        <v>6729</v>
      </c>
      <c r="B2789">
        <v>1682</v>
      </c>
      <c r="C2789" t="s">
        <v>5682</v>
      </c>
      <c r="D2789">
        <v>0</v>
      </c>
      <c r="E2789">
        <v>629544</v>
      </c>
      <c r="F2789" t="s">
        <v>2343</v>
      </c>
      <c r="G2789">
        <v>422</v>
      </c>
      <c r="H2789">
        <v>15</v>
      </c>
      <c r="I2789">
        <v>400</v>
      </c>
      <c r="J2789">
        <v>40.9</v>
      </c>
      <c r="K2789">
        <v>40.9</v>
      </c>
      <c r="L2789">
        <v>14.1</v>
      </c>
      <c r="M2789">
        <v>14.1</v>
      </c>
      <c r="N2789">
        <v>16</v>
      </c>
      <c r="P2789">
        <v>12</v>
      </c>
      <c r="Q2789">
        <v>35</v>
      </c>
      <c r="R2789">
        <v>1980</v>
      </c>
      <c r="U2789">
        <v>1980</v>
      </c>
      <c r="V2789">
        <v>6.1999998092651296</v>
      </c>
      <c r="W2789">
        <v>3.5</v>
      </c>
      <c r="Z2789" t="s">
        <v>2363</v>
      </c>
      <c r="AA2789" t="s">
        <v>2308</v>
      </c>
      <c r="AB2789" t="s">
        <v>5681</v>
      </c>
      <c r="AC2789">
        <v>4</v>
      </c>
      <c r="AD2789">
        <v>3307302</v>
      </c>
      <c r="AE2789">
        <v>2019</v>
      </c>
    </row>
    <row r="2790" spans="1:31">
      <c r="A2790" t="s">
        <v>6729</v>
      </c>
      <c r="B2790">
        <v>46078</v>
      </c>
      <c r="C2790" t="s">
        <v>5683</v>
      </c>
      <c r="D2790">
        <v>0</v>
      </c>
      <c r="E2790">
        <v>600453</v>
      </c>
      <c r="F2790" t="s">
        <v>2292</v>
      </c>
      <c r="G2790">
        <v>422</v>
      </c>
      <c r="H2790">
        <v>51</v>
      </c>
      <c r="I2790">
        <v>300</v>
      </c>
      <c r="J2790">
        <v>63.2</v>
      </c>
      <c r="K2790">
        <v>63.2</v>
      </c>
      <c r="L2790">
        <v>24.1</v>
      </c>
      <c r="M2790">
        <v>24.1</v>
      </c>
      <c r="N2790">
        <v>23</v>
      </c>
      <c r="P2790">
        <v>16</v>
      </c>
      <c r="Q2790">
        <v>84</v>
      </c>
      <c r="R2790">
        <v>1978</v>
      </c>
      <c r="U2790">
        <v>1978</v>
      </c>
      <c r="V2790">
        <v>7</v>
      </c>
      <c r="W2790">
        <v>7</v>
      </c>
      <c r="X2790" t="s">
        <v>5684</v>
      </c>
      <c r="Z2790" t="s">
        <v>2363</v>
      </c>
      <c r="AA2790" t="s">
        <v>2308</v>
      </c>
      <c r="AB2790" t="s">
        <v>5681</v>
      </c>
      <c r="AC2790">
        <v>4</v>
      </c>
      <c r="AD2790">
        <v>3307302</v>
      </c>
      <c r="AE2790">
        <v>2019</v>
      </c>
    </row>
    <row r="2791" spans="1:31">
      <c r="A2791" t="s">
        <v>6729</v>
      </c>
      <c r="B2791">
        <v>67986</v>
      </c>
      <c r="C2791" t="s">
        <v>5685</v>
      </c>
      <c r="D2791">
        <v>0</v>
      </c>
      <c r="E2791">
        <v>548076</v>
      </c>
      <c r="F2791" t="s">
        <v>2339</v>
      </c>
      <c r="G2791">
        <v>359</v>
      </c>
      <c r="H2791">
        <v>15</v>
      </c>
      <c r="I2791">
        <v>205</v>
      </c>
      <c r="J2791">
        <v>38.1</v>
      </c>
      <c r="K2791">
        <v>42</v>
      </c>
      <c r="L2791">
        <v>13.2</v>
      </c>
      <c r="M2791">
        <v>14</v>
      </c>
      <c r="N2791">
        <v>15</v>
      </c>
      <c r="P2791">
        <v>24</v>
      </c>
      <c r="R2791">
        <v>1972</v>
      </c>
      <c r="U2791">
        <v>1972</v>
      </c>
      <c r="V2791">
        <v>5</v>
      </c>
      <c r="W2791">
        <v>4.5</v>
      </c>
      <c r="Z2791" t="s">
        <v>2318</v>
      </c>
      <c r="AC2791">
        <v>5</v>
      </c>
      <c r="AD2791">
        <v>107830</v>
      </c>
      <c r="AE2791">
        <v>2019</v>
      </c>
    </row>
    <row r="2792" spans="1:31">
      <c r="A2792" t="s">
        <v>6729</v>
      </c>
      <c r="B2792">
        <v>62899</v>
      </c>
      <c r="C2792" t="s">
        <v>5686</v>
      </c>
      <c r="D2792">
        <v>0</v>
      </c>
      <c r="E2792">
        <v>632820</v>
      </c>
      <c r="F2792" t="s">
        <v>2343</v>
      </c>
      <c r="G2792">
        <v>422</v>
      </c>
      <c r="H2792">
        <v>62</v>
      </c>
      <c r="I2792">
        <v>2475</v>
      </c>
      <c r="J2792">
        <v>100.5</v>
      </c>
      <c r="K2792">
        <v>100.5</v>
      </c>
      <c r="L2792">
        <v>24.6</v>
      </c>
      <c r="M2792">
        <v>24.6</v>
      </c>
      <c r="N2792">
        <v>35</v>
      </c>
      <c r="P2792">
        <v>50</v>
      </c>
      <c r="Q2792">
        <v>90</v>
      </c>
      <c r="R2792">
        <v>1981</v>
      </c>
      <c r="U2792">
        <v>1981</v>
      </c>
      <c r="V2792">
        <v>7.9000000953674299</v>
      </c>
      <c r="W2792">
        <v>5</v>
      </c>
      <c r="Z2792" t="s">
        <v>2363</v>
      </c>
      <c r="AA2792" t="s">
        <v>3602</v>
      </c>
      <c r="AB2792" t="s">
        <v>3603</v>
      </c>
      <c r="AC2792">
        <v>4</v>
      </c>
      <c r="AD2792">
        <v>3309584</v>
      </c>
      <c r="AE2792">
        <v>2019</v>
      </c>
    </row>
    <row r="2793" spans="1:31">
      <c r="A2793" t="s">
        <v>6729</v>
      </c>
      <c r="B2793">
        <v>17485</v>
      </c>
      <c r="C2793" t="s">
        <v>5687</v>
      </c>
      <c r="D2793">
        <v>0</v>
      </c>
      <c r="E2793">
        <v>1075262</v>
      </c>
      <c r="F2793" t="s">
        <v>2709</v>
      </c>
      <c r="G2793">
        <v>351</v>
      </c>
      <c r="H2793">
        <v>60</v>
      </c>
      <c r="I2793">
        <v>6220</v>
      </c>
      <c r="J2793">
        <v>117.2</v>
      </c>
      <c r="K2793">
        <v>132.9</v>
      </c>
      <c r="L2793">
        <v>34</v>
      </c>
      <c r="M2793">
        <v>35</v>
      </c>
      <c r="N2793">
        <v>43</v>
      </c>
      <c r="P2793">
        <v>342</v>
      </c>
      <c r="Q2793">
        <v>133</v>
      </c>
      <c r="R2793">
        <v>1999</v>
      </c>
      <c r="U2793">
        <v>1999</v>
      </c>
      <c r="V2793">
        <v>5.9000000953674299</v>
      </c>
      <c r="W2793">
        <v>5.3000001907348597</v>
      </c>
      <c r="Z2793" t="s">
        <v>2509</v>
      </c>
      <c r="AA2793" t="s">
        <v>3950</v>
      </c>
      <c r="AC2793">
        <v>5</v>
      </c>
      <c r="AD2793">
        <v>3800509</v>
      </c>
      <c r="AE2793">
        <v>2019</v>
      </c>
    </row>
    <row r="2794" spans="1:31">
      <c r="A2794" t="s">
        <v>6729</v>
      </c>
      <c r="B2794">
        <v>72401</v>
      </c>
      <c r="C2794" t="s">
        <v>5688</v>
      </c>
      <c r="D2794">
        <v>0</v>
      </c>
      <c r="E2794">
        <v>949807</v>
      </c>
      <c r="F2794" t="s">
        <v>2446</v>
      </c>
      <c r="G2794">
        <v>351</v>
      </c>
      <c r="H2794">
        <v>41</v>
      </c>
      <c r="I2794">
        <v>700</v>
      </c>
      <c r="J2794">
        <v>68</v>
      </c>
      <c r="K2794">
        <v>68</v>
      </c>
      <c r="L2794">
        <v>16.100000000000001</v>
      </c>
      <c r="M2794">
        <v>16.100000000000001</v>
      </c>
      <c r="N2794">
        <v>18</v>
      </c>
      <c r="P2794">
        <v>150</v>
      </c>
      <c r="R2794">
        <v>1988</v>
      </c>
      <c r="U2794">
        <v>1988</v>
      </c>
      <c r="V2794">
        <v>5.0999999046325604</v>
      </c>
      <c r="W2794">
        <v>5.0999999046325604</v>
      </c>
      <c r="Z2794" t="s">
        <v>2792</v>
      </c>
      <c r="AA2794" t="s">
        <v>4383</v>
      </c>
      <c r="AC2794">
        <v>3</v>
      </c>
      <c r="AD2794">
        <v>2375530</v>
      </c>
      <c r="AE2794">
        <v>2019</v>
      </c>
    </row>
    <row r="2795" spans="1:31">
      <c r="A2795" t="s">
        <v>6729</v>
      </c>
      <c r="B2795">
        <v>99955</v>
      </c>
      <c r="C2795" t="s">
        <v>5689</v>
      </c>
      <c r="D2795">
        <v>0</v>
      </c>
      <c r="E2795">
        <v>1156136</v>
      </c>
      <c r="F2795" t="s">
        <v>2446</v>
      </c>
      <c r="G2795">
        <v>351</v>
      </c>
      <c r="H2795">
        <v>61</v>
      </c>
      <c r="I2795">
        <v>880</v>
      </c>
      <c r="J2795">
        <v>64.8</v>
      </c>
      <c r="K2795">
        <v>64.8</v>
      </c>
      <c r="L2795">
        <v>20</v>
      </c>
      <c r="M2795">
        <v>20</v>
      </c>
      <c r="N2795">
        <v>19</v>
      </c>
      <c r="P2795">
        <v>129</v>
      </c>
      <c r="R2795">
        <v>2004</v>
      </c>
      <c r="U2795">
        <v>2004</v>
      </c>
      <c r="V2795">
        <v>5.0999999046325604</v>
      </c>
      <c r="W2795">
        <v>5.0999999046325604</v>
      </c>
      <c r="Z2795" t="s">
        <v>2792</v>
      </c>
      <c r="AA2795" t="s">
        <v>4383</v>
      </c>
      <c r="AC2795">
        <v>3</v>
      </c>
      <c r="AD2795">
        <v>2375530</v>
      </c>
      <c r="AE2795">
        <v>2019</v>
      </c>
    </row>
    <row r="2796" spans="1:31">
      <c r="A2796" t="s">
        <v>6729</v>
      </c>
      <c r="B2796">
        <v>27514</v>
      </c>
      <c r="C2796" t="s">
        <v>5690</v>
      </c>
      <c r="D2796">
        <v>0</v>
      </c>
      <c r="E2796">
        <v>558132</v>
      </c>
      <c r="F2796" t="s">
        <v>2446</v>
      </c>
      <c r="G2796">
        <v>351</v>
      </c>
      <c r="H2796">
        <v>62</v>
      </c>
      <c r="I2796">
        <v>460</v>
      </c>
      <c r="J2796">
        <v>62.2</v>
      </c>
      <c r="K2796">
        <v>68</v>
      </c>
      <c r="L2796">
        <v>16.600000000000001</v>
      </c>
      <c r="M2796">
        <v>17</v>
      </c>
      <c r="N2796">
        <v>18</v>
      </c>
      <c r="P2796">
        <v>150</v>
      </c>
      <c r="R2796">
        <v>1974</v>
      </c>
      <c r="U2796">
        <v>1974</v>
      </c>
      <c r="V2796">
        <v>5</v>
      </c>
      <c r="W2796">
        <v>5</v>
      </c>
      <c r="Z2796" t="s">
        <v>2792</v>
      </c>
      <c r="AA2796" t="s">
        <v>4383</v>
      </c>
      <c r="AC2796">
        <v>3</v>
      </c>
      <c r="AD2796">
        <v>2375530</v>
      </c>
      <c r="AE2796">
        <v>2019</v>
      </c>
    </row>
    <row r="2797" spans="1:31">
      <c r="A2797" t="s">
        <v>6729</v>
      </c>
      <c r="B2797">
        <v>71552</v>
      </c>
      <c r="C2797" t="s">
        <v>5691</v>
      </c>
      <c r="D2797">
        <v>0</v>
      </c>
      <c r="E2797">
        <v>673002</v>
      </c>
      <c r="F2797" t="s">
        <v>2446</v>
      </c>
      <c r="G2797">
        <v>351</v>
      </c>
      <c r="H2797">
        <v>66</v>
      </c>
      <c r="I2797">
        <v>500</v>
      </c>
      <c r="J2797">
        <v>68</v>
      </c>
      <c r="K2797">
        <v>68</v>
      </c>
      <c r="L2797">
        <v>16.899999999999999</v>
      </c>
      <c r="M2797">
        <v>17</v>
      </c>
      <c r="N2797">
        <v>18</v>
      </c>
      <c r="P2797">
        <v>150</v>
      </c>
      <c r="R2797">
        <v>1983</v>
      </c>
      <c r="U2797">
        <v>1983</v>
      </c>
      <c r="V2797">
        <v>5</v>
      </c>
      <c r="W2797">
        <v>4</v>
      </c>
      <c r="Z2797" t="s">
        <v>2792</v>
      </c>
      <c r="AA2797" t="s">
        <v>4383</v>
      </c>
      <c r="AC2797">
        <v>3</v>
      </c>
      <c r="AD2797">
        <v>2375530</v>
      </c>
      <c r="AE2797">
        <v>2019</v>
      </c>
    </row>
    <row r="2798" spans="1:31">
      <c r="A2798" t="s">
        <v>6729</v>
      </c>
      <c r="B2798">
        <v>24536</v>
      </c>
      <c r="C2798" t="s">
        <v>5692</v>
      </c>
      <c r="D2798">
        <v>0</v>
      </c>
      <c r="E2798">
        <v>539166</v>
      </c>
      <c r="F2798" t="s">
        <v>2446</v>
      </c>
      <c r="G2798">
        <v>351</v>
      </c>
      <c r="H2798">
        <v>37</v>
      </c>
      <c r="I2798">
        <v>730</v>
      </c>
      <c r="J2798">
        <v>55.7</v>
      </c>
      <c r="K2798">
        <v>60</v>
      </c>
      <c r="L2798">
        <v>13.7</v>
      </c>
      <c r="M2798">
        <v>14</v>
      </c>
      <c r="N2798">
        <v>14</v>
      </c>
      <c r="P2798">
        <v>100</v>
      </c>
      <c r="R2798">
        <v>1972</v>
      </c>
      <c r="U2798">
        <v>1972</v>
      </c>
      <c r="V2798">
        <v>4.4000000953674299</v>
      </c>
      <c r="W2798">
        <v>2</v>
      </c>
      <c r="Z2798" t="s">
        <v>2792</v>
      </c>
      <c r="AA2798" t="s">
        <v>4383</v>
      </c>
      <c r="AC2798">
        <v>3</v>
      </c>
      <c r="AD2798">
        <v>2375530</v>
      </c>
      <c r="AE2798">
        <v>2019</v>
      </c>
    </row>
    <row r="2799" spans="1:31">
      <c r="A2799" t="s">
        <v>6729</v>
      </c>
      <c r="B2799">
        <v>70819</v>
      </c>
      <c r="C2799" t="s">
        <v>5693</v>
      </c>
      <c r="D2799">
        <v>0</v>
      </c>
      <c r="E2799">
        <v>931459</v>
      </c>
      <c r="F2799" t="s">
        <v>2709</v>
      </c>
      <c r="G2799">
        <v>351</v>
      </c>
      <c r="H2799">
        <v>61</v>
      </c>
      <c r="I2799">
        <v>2600</v>
      </c>
      <c r="J2799">
        <v>77.7</v>
      </c>
      <c r="K2799">
        <v>82.7</v>
      </c>
      <c r="L2799">
        <v>28</v>
      </c>
      <c r="M2799">
        <v>28</v>
      </c>
      <c r="N2799">
        <v>34.299999999999997</v>
      </c>
      <c r="P2799">
        <v>380</v>
      </c>
      <c r="R2799">
        <v>1988</v>
      </c>
      <c r="U2799">
        <v>1988</v>
      </c>
      <c r="V2799">
        <v>5</v>
      </c>
      <c r="W2799">
        <v>3.5999999046325599</v>
      </c>
      <c r="Z2799" t="s">
        <v>2792</v>
      </c>
      <c r="AA2799" t="s">
        <v>4383</v>
      </c>
      <c r="AC2799">
        <v>3</v>
      </c>
      <c r="AD2799">
        <v>2375530</v>
      </c>
      <c r="AE2799">
        <v>2019</v>
      </c>
    </row>
    <row r="2800" spans="1:31">
      <c r="A2800" t="s">
        <v>6729</v>
      </c>
      <c r="B2800">
        <v>4681</v>
      </c>
      <c r="C2800" t="s">
        <v>5694</v>
      </c>
      <c r="D2800">
        <v>0</v>
      </c>
      <c r="E2800">
        <v>1023545</v>
      </c>
      <c r="F2800" t="s">
        <v>2288</v>
      </c>
      <c r="G2800">
        <v>329</v>
      </c>
      <c r="H2800">
        <v>65</v>
      </c>
      <c r="I2800">
        <v>1920</v>
      </c>
      <c r="J2800">
        <v>199.6</v>
      </c>
      <c r="K2800">
        <v>199.6</v>
      </c>
      <c r="L2800">
        <v>66</v>
      </c>
      <c r="M2800">
        <v>66</v>
      </c>
      <c r="N2800">
        <v>64.599999999999994</v>
      </c>
      <c r="P2800">
        <v>215</v>
      </c>
      <c r="Q2800">
        <v>211</v>
      </c>
      <c r="R2800">
        <v>1994</v>
      </c>
      <c r="U2800">
        <v>1994</v>
      </c>
      <c r="V2800">
        <v>10.300000190734799</v>
      </c>
      <c r="W2800">
        <v>8.6000003814697195</v>
      </c>
      <c r="Z2800" t="s">
        <v>2545</v>
      </c>
      <c r="AA2800" t="s">
        <v>5695</v>
      </c>
      <c r="AC2800">
        <v>5</v>
      </c>
      <c r="AD2800">
        <v>3603723</v>
      </c>
      <c r="AE2800">
        <v>2019</v>
      </c>
    </row>
    <row r="2801" spans="1:31">
      <c r="A2801" t="s">
        <v>6729</v>
      </c>
      <c r="B2801">
        <v>48685</v>
      </c>
      <c r="C2801" t="s">
        <v>5696</v>
      </c>
      <c r="D2801">
        <v>0</v>
      </c>
      <c r="E2801">
        <v>1192706</v>
      </c>
      <c r="F2801" t="s">
        <v>2288</v>
      </c>
      <c r="G2801">
        <v>329</v>
      </c>
      <c r="H2801">
        <v>66</v>
      </c>
      <c r="I2801">
        <v>2100</v>
      </c>
      <c r="J2801">
        <v>199</v>
      </c>
      <c r="K2801">
        <v>199.6</v>
      </c>
      <c r="L2801">
        <v>68</v>
      </c>
      <c r="M2801">
        <v>68</v>
      </c>
      <c r="N2801">
        <v>69.5</v>
      </c>
      <c r="P2801">
        <v>288</v>
      </c>
      <c r="Q2801">
        <v>344</v>
      </c>
      <c r="R2801">
        <v>2006</v>
      </c>
      <c r="U2801">
        <v>2006</v>
      </c>
      <c r="V2801">
        <v>10.1000003814697</v>
      </c>
      <c r="W2801">
        <v>8.3999996185302699</v>
      </c>
      <c r="Z2801" t="s">
        <v>2545</v>
      </c>
      <c r="AA2801" t="s">
        <v>5695</v>
      </c>
      <c r="AC2801">
        <v>5</v>
      </c>
      <c r="AD2801">
        <v>3603723</v>
      </c>
      <c r="AE2801">
        <v>2019</v>
      </c>
    </row>
    <row r="2802" spans="1:31">
      <c r="A2802" t="s">
        <v>6729</v>
      </c>
      <c r="B2802">
        <v>75320</v>
      </c>
      <c r="C2802" t="s">
        <v>5697</v>
      </c>
      <c r="D2802">
        <v>0</v>
      </c>
      <c r="E2802">
        <v>621195</v>
      </c>
      <c r="F2802" t="s">
        <v>2334</v>
      </c>
      <c r="G2802">
        <v>359</v>
      </c>
      <c r="H2802">
        <v>60</v>
      </c>
      <c r="I2802">
        <v>450</v>
      </c>
      <c r="J2802">
        <v>64.900000000000006</v>
      </c>
      <c r="K2802">
        <v>64.900000000000006</v>
      </c>
      <c r="L2802">
        <v>28</v>
      </c>
      <c r="M2802">
        <v>28</v>
      </c>
      <c r="N2802">
        <v>33</v>
      </c>
      <c r="P2802">
        <v>150</v>
      </c>
      <c r="R2802">
        <v>1980</v>
      </c>
      <c r="U2802">
        <v>1980</v>
      </c>
      <c r="V2802">
        <v>7.1999998092651296</v>
      </c>
      <c r="W2802">
        <v>4.5</v>
      </c>
      <c r="Z2802" t="s">
        <v>2298</v>
      </c>
      <c r="AA2802" t="s">
        <v>2907</v>
      </c>
      <c r="AC2802">
        <v>5</v>
      </c>
      <c r="AD2802">
        <v>1507945</v>
      </c>
      <c r="AE2802">
        <v>2019</v>
      </c>
    </row>
    <row r="2803" spans="1:31">
      <c r="A2803" t="s">
        <v>6729</v>
      </c>
      <c r="B2803">
        <v>73204</v>
      </c>
      <c r="C2803" t="s">
        <v>3747</v>
      </c>
      <c r="D2803">
        <v>71</v>
      </c>
      <c r="E2803">
        <v>567403</v>
      </c>
      <c r="F2803" t="s">
        <v>2343</v>
      </c>
      <c r="G2803">
        <v>422</v>
      </c>
      <c r="H2803">
        <v>13</v>
      </c>
      <c r="I2803">
        <v>600</v>
      </c>
      <c r="J2803">
        <v>38</v>
      </c>
      <c r="K2803">
        <v>38</v>
      </c>
      <c r="L2803">
        <v>14.1</v>
      </c>
      <c r="M2803">
        <v>14.1</v>
      </c>
      <c r="N2803">
        <v>12</v>
      </c>
      <c r="P2803">
        <v>12</v>
      </c>
      <c r="Q2803">
        <v>20</v>
      </c>
      <c r="R2803">
        <v>1975</v>
      </c>
      <c r="U2803">
        <v>1975</v>
      </c>
      <c r="V2803">
        <v>2</v>
      </c>
      <c r="W2803">
        <v>1</v>
      </c>
      <c r="Z2803" t="s">
        <v>2293</v>
      </c>
      <c r="AA2803" t="s">
        <v>2986</v>
      </c>
      <c r="AB2803" t="s">
        <v>5218</v>
      </c>
      <c r="AC2803">
        <v>4</v>
      </c>
      <c r="AD2803">
        <v>3200076</v>
      </c>
      <c r="AE2803">
        <v>2019</v>
      </c>
    </row>
    <row r="2804" spans="1:31">
      <c r="A2804" t="s">
        <v>6729</v>
      </c>
      <c r="B2804">
        <v>34501</v>
      </c>
      <c r="C2804" t="s">
        <v>5698</v>
      </c>
      <c r="D2804">
        <v>0</v>
      </c>
      <c r="E2804">
        <v>273783</v>
      </c>
      <c r="F2804" t="s">
        <v>2288</v>
      </c>
      <c r="G2804">
        <v>329</v>
      </c>
      <c r="H2804">
        <v>353</v>
      </c>
      <c r="I2804">
        <v>440</v>
      </c>
      <c r="J2804">
        <v>137</v>
      </c>
      <c r="K2804">
        <v>137</v>
      </c>
      <c r="L2804">
        <v>55</v>
      </c>
      <c r="M2804">
        <v>55</v>
      </c>
      <c r="N2804">
        <v>40</v>
      </c>
      <c r="P2804">
        <v>100</v>
      </c>
      <c r="Q2804">
        <v>32</v>
      </c>
      <c r="R2804">
        <v>1957</v>
      </c>
      <c r="U2804">
        <v>1957</v>
      </c>
      <c r="V2804">
        <v>5.4000000953674299</v>
      </c>
      <c r="W2804">
        <v>5</v>
      </c>
      <c r="Z2804" t="s">
        <v>2293</v>
      </c>
      <c r="AA2804" t="s">
        <v>5699</v>
      </c>
      <c r="AB2804" t="s">
        <v>5700</v>
      </c>
      <c r="AC2804">
        <v>4</v>
      </c>
      <c r="AD2804">
        <v>3202428</v>
      </c>
      <c r="AE2804">
        <v>2019</v>
      </c>
    </row>
    <row r="2805" spans="1:31">
      <c r="A2805" t="s">
        <v>6729</v>
      </c>
      <c r="B2805">
        <v>44389</v>
      </c>
      <c r="C2805" t="s">
        <v>5701</v>
      </c>
      <c r="D2805">
        <v>0</v>
      </c>
      <c r="E2805">
        <v>1163463</v>
      </c>
      <c r="F2805" t="s">
        <v>2288</v>
      </c>
      <c r="G2805">
        <v>329</v>
      </c>
      <c r="H2805">
        <v>310</v>
      </c>
      <c r="I2805">
        <v>3000</v>
      </c>
      <c r="J2805">
        <v>205</v>
      </c>
      <c r="K2805">
        <v>213</v>
      </c>
      <c r="L2805">
        <v>67</v>
      </c>
      <c r="M2805">
        <v>73</v>
      </c>
      <c r="N2805">
        <v>55.5</v>
      </c>
      <c r="P2805">
        <v>199</v>
      </c>
      <c r="Q2805">
        <v>72</v>
      </c>
      <c r="R2805">
        <v>2003</v>
      </c>
      <c r="U2805">
        <v>2003</v>
      </c>
      <c r="V2805">
        <v>13</v>
      </c>
      <c r="W2805">
        <v>6.8000001907348597</v>
      </c>
      <c r="Z2805" t="s">
        <v>2293</v>
      </c>
      <c r="AA2805" t="s">
        <v>3206</v>
      </c>
      <c r="AB2805" t="s">
        <v>3207</v>
      </c>
      <c r="AC2805">
        <v>4</v>
      </c>
      <c r="AD2805">
        <v>3202428</v>
      </c>
      <c r="AE2805">
        <v>2019</v>
      </c>
    </row>
    <row r="2806" spans="1:31">
      <c r="A2806" t="s">
        <v>6729</v>
      </c>
      <c r="B2806">
        <v>34443</v>
      </c>
      <c r="C2806" t="s">
        <v>5702</v>
      </c>
      <c r="D2806">
        <v>0</v>
      </c>
      <c r="E2806">
        <v>510383</v>
      </c>
      <c r="F2806" t="s">
        <v>2288</v>
      </c>
      <c r="G2806">
        <v>329</v>
      </c>
      <c r="H2806">
        <v>446</v>
      </c>
      <c r="I2806">
        <v>615</v>
      </c>
      <c r="J2806">
        <v>142.69999999999999</v>
      </c>
      <c r="K2806">
        <v>142.69999999999999</v>
      </c>
      <c r="L2806">
        <v>60</v>
      </c>
      <c r="M2806">
        <v>60</v>
      </c>
      <c r="N2806">
        <v>45</v>
      </c>
      <c r="P2806">
        <v>155</v>
      </c>
      <c r="Q2806">
        <v>39</v>
      </c>
      <c r="R2806">
        <v>1967</v>
      </c>
      <c r="U2806">
        <v>1967</v>
      </c>
      <c r="V2806">
        <v>6.4000000953674299</v>
      </c>
      <c r="W2806">
        <v>6</v>
      </c>
      <c r="Z2806" t="s">
        <v>2293</v>
      </c>
      <c r="AA2806" t="s">
        <v>3206</v>
      </c>
      <c r="AB2806" t="s">
        <v>3207</v>
      </c>
      <c r="AC2806">
        <v>4</v>
      </c>
      <c r="AD2806">
        <v>3202428</v>
      </c>
      <c r="AE2806">
        <v>2019</v>
      </c>
    </row>
    <row r="2807" spans="1:31">
      <c r="A2807" t="s">
        <v>6729</v>
      </c>
      <c r="B2807">
        <v>69816</v>
      </c>
      <c r="C2807" t="s">
        <v>5703</v>
      </c>
      <c r="D2807">
        <v>0</v>
      </c>
      <c r="E2807">
        <v>915947</v>
      </c>
      <c r="F2807" t="s">
        <v>2288</v>
      </c>
      <c r="G2807">
        <v>329</v>
      </c>
      <c r="H2807">
        <v>57</v>
      </c>
      <c r="I2807">
        <v>460</v>
      </c>
      <c r="J2807">
        <v>90.7</v>
      </c>
      <c r="K2807">
        <v>94.8</v>
      </c>
      <c r="L2807">
        <v>35</v>
      </c>
      <c r="M2807">
        <v>35</v>
      </c>
      <c r="N2807">
        <v>20</v>
      </c>
      <c r="P2807">
        <v>149</v>
      </c>
      <c r="Q2807">
        <v>124</v>
      </c>
      <c r="R2807">
        <v>1987</v>
      </c>
      <c r="U2807">
        <v>1987</v>
      </c>
      <c r="V2807">
        <v>6</v>
      </c>
      <c r="W2807">
        <v>4.5</v>
      </c>
      <c r="Z2807" t="s">
        <v>2792</v>
      </c>
      <c r="AA2807" t="s">
        <v>5704</v>
      </c>
      <c r="AC2807">
        <v>3</v>
      </c>
      <c r="AD2807">
        <v>2376111</v>
      </c>
      <c r="AE2807">
        <v>2019</v>
      </c>
    </row>
    <row r="2808" spans="1:31">
      <c r="A2808" t="s">
        <v>6729</v>
      </c>
      <c r="B2808">
        <v>683</v>
      </c>
      <c r="C2808" t="s">
        <v>5705</v>
      </c>
      <c r="D2808">
        <v>0</v>
      </c>
      <c r="E2808">
        <v>584638</v>
      </c>
      <c r="F2808" t="s">
        <v>2709</v>
      </c>
      <c r="G2808">
        <v>351</v>
      </c>
      <c r="H2808">
        <v>47</v>
      </c>
      <c r="I2808">
        <v>1100</v>
      </c>
      <c r="J2808">
        <v>80</v>
      </c>
      <c r="K2808">
        <v>80</v>
      </c>
      <c r="L2808">
        <v>22.2</v>
      </c>
      <c r="M2808">
        <v>36</v>
      </c>
      <c r="N2808">
        <v>30</v>
      </c>
      <c r="P2808">
        <v>150</v>
      </c>
      <c r="Q2808">
        <v>45</v>
      </c>
      <c r="R2808">
        <v>1977</v>
      </c>
      <c r="U2808">
        <v>1977</v>
      </c>
      <c r="V2808">
        <v>7.5999999046325604</v>
      </c>
      <c r="W2808">
        <v>1.5</v>
      </c>
      <c r="Z2808" t="s">
        <v>2452</v>
      </c>
      <c r="AA2808" t="s">
        <v>3169</v>
      </c>
      <c r="AC2808">
        <v>5</v>
      </c>
      <c r="AD2808">
        <v>105029</v>
      </c>
      <c r="AE2808">
        <v>2019</v>
      </c>
    </row>
    <row r="2809" spans="1:31">
      <c r="A2809" t="s">
        <v>6729</v>
      </c>
      <c r="B2809">
        <v>684</v>
      </c>
      <c r="C2809" t="s">
        <v>5706</v>
      </c>
      <c r="D2809">
        <v>0</v>
      </c>
      <c r="E2809">
        <v>656719</v>
      </c>
      <c r="F2809" t="s">
        <v>2709</v>
      </c>
      <c r="G2809">
        <v>351</v>
      </c>
      <c r="H2809">
        <v>49</v>
      </c>
      <c r="I2809">
        <v>1100</v>
      </c>
      <c r="J2809">
        <v>76</v>
      </c>
      <c r="K2809">
        <v>76.599999999999994</v>
      </c>
      <c r="L2809">
        <v>22</v>
      </c>
      <c r="M2809">
        <v>22.1</v>
      </c>
      <c r="N2809">
        <v>30</v>
      </c>
      <c r="P2809">
        <v>150</v>
      </c>
      <c r="R2809">
        <v>1983</v>
      </c>
      <c r="U2809">
        <v>1983</v>
      </c>
      <c r="V2809">
        <v>7.4000000953674299</v>
      </c>
      <c r="W2809">
        <v>1.5</v>
      </c>
      <c r="Z2809" t="s">
        <v>2452</v>
      </c>
      <c r="AA2809" t="s">
        <v>3169</v>
      </c>
      <c r="AC2809">
        <v>5</v>
      </c>
      <c r="AD2809">
        <v>105029</v>
      </c>
      <c r="AE2809">
        <v>2019</v>
      </c>
    </row>
    <row r="2810" spans="1:31">
      <c r="A2810" t="s">
        <v>6729</v>
      </c>
      <c r="B2810">
        <v>688</v>
      </c>
      <c r="C2810" t="s">
        <v>5707</v>
      </c>
      <c r="D2810">
        <v>0</v>
      </c>
      <c r="E2810">
        <v>683977</v>
      </c>
      <c r="F2810" t="s">
        <v>2709</v>
      </c>
      <c r="G2810">
        <v>351</v>
      </c>
      <c r="H2810">
        <v>65</v>
      </c>
      <c r="I2810">
        <v>1650</v>
      </c>
      <c r="J2810">
        <v>85</v>
      </c>
      <c r="K2810">
        <v>85.9</v>
      </c>
      <c r="L2810">
        <v>25</v>
      </c>
      <c r="M2810">
        <v>25</v>
      </c>
      <c r="N2810">
        <v>34</v>
      </c>
      <c r="P2810">
        <v>300</v>
      </c>
      <c r="R2810">
        <v>1985</v>
      </c>
      <c r="U2810">
        <v>1985</v>
      </c>
      <c r="V2810">
        <v>8.1999998092651296</v>
      </c>
      <c r="W2810">
        <v>1.5</v>
      </c>
      <c r="Z2810" t="s">
        <v>2452</v>
      </c>
      <c r="AA2810" t="s">
        <v>3169</v>
      </c>
      <c r="AC2810">
        <v>5</v>
      </c>
      <c r="AD2810">
        <v>105029</v>
      </c>
      <c r="AE2810">
        <v>2019</v>
      </c>
    </row>
    <row r="2811" spans="1:31">
      <c r="A2811" t="s">
        <v>6729</v>
      </c>
      <c r="B2811">
        <v>21745</v>
      </c>
      <c r="C2811" t="s">
        <v>5708</v>
      </c>
      <c r="D2811">
        <v>0</v>
      </c>
      <c r="E2811">
        <v>991188</v>
      </c>
      <c r="F2811" t="s">
        <v>2446</v>
      </c>
      <c r="G2811">
        <v>351</v>
      </c>
      <c r="H2811">
        <v>40</v>
      </c>
      <c r="I2811">
        <v>200</v>
      </c>
      <c r="J2811">
        <v>61</v>
      </c>
      <c r="K2811">
        <v>75</v>
      </c>
      <c r="L2811">
        <v>20</v>
      </c>
      <c r="M2811">
        <v>20</v>
      </c>
      <c r="N2811">
        <v>35</v>
      </c>
      <c r="P2811">
        <v>100</v>
      </c>
      <c r="R2811">
        <v>1993</v>
      </c>
      <c r="U2811">
        <v>1993</v>
      </c>
      <c r="V2811">
        <v>4</v>
      </c>
      <c r="W2811">
        <v>3.5</v>
      </c>
      <c r="Z2811" t="s">
        <v>2452</v>
      </c>
      <c r="AA2811" t="s">
        <v>3169</v>
      </c>
      <c r="AC2811">
        <v>5</v>
      </c>
      <c r="AD2811">
        <v>105029</v>
      </c>
      <c r="AE2811">
        <v>2019</v>
      </c>
    </row>
    <row r="2812" spans="1:31">
      <c r="A2812" t="s">
        <v>6729</v>
      </c>
      <c r="B2812">
        <v>21746</v>
      </c>
      <c r="C2812" t="s">
        <v>5709</v>
      </c>
      <c r="D2812">
        <v>0</v>
      </c>
      <c r="E2812">
        <v>1000077</v>
      </c>
      <c r="F2812" t="s">
        <v>2709</v>
      </c>
      <c r="G2812">
        <v>351</v>
      </c>
      <c r="H2812">
        <v>84</v>
      </c>
      <c r="I2812">
        <v>3200</v>
      </c>
      <c r="J2812">
        <v>91.1</v>
      </c>
      <c r="K2812">
        <v>98</v>
      </c>
      <c r="L2812">
        <v>25</v>
      </c>
      <c r="M2812">
        <v>25</v>
      </c>
      <c r="N2812">
        <v>35</v>
      </c>
      <c r="P2812">
        <v>300</v>
      </c>
      <c r="R2812">
        <v>1994</v>
      </c>
      <c r="U2812">
        <v>1994</v>
      </c>
      <c r="V2812">
        <v>5.5</v>
      </c>
      <c r="W2812">
        <v>5.5</v>
      </c>
      <c r="Z2812" t="s">
        <v>2452</v>
      </c>
      <c r="AA2812" t="s">
        <v>3169</v>
      </c>
      <c r="AC2812">
        <v>5</v>
      </c>
      <c r="AD2812">
        <v>105029</v>
      </c>
      <c r="AE2812">
        <v>2019</v>
      </c>
    </row>
    <row r="2813" spans="1:31">
      <c r="A2813" t="s">
        <v>6729</v>
      </c>
      <c r="B2813">
        <v>79731</v>
      </c>
      <c r="C2813" t="s">
        <v>5710</v>
      </c>
      <c r="D2813">
        <v>0</v>
      </c>
      <c r="E2813">
        <v>1193583</v>
      </c>
      <c r="F2813" t="s">
        <v>2292</v>
      </c>
      <c r="G2813">
        <v>422</v>
      </c>
      <c r="H2813">
        <v>654</v>
      </c>
      <c r="I2813">
        <v>2512</v>
      </c>
      <c r="J2813">
        <v>232.6</v>
      </c>
      <c r="K2813">
        <v>232.6</v>
      </c>
      <c r="L2813">
        <v>56</v>
      </c>
      <c r="M2813">
        <v>56</v>
      </c>
      <c r="Q2813">
        <v>654</v>
      </c>
      <c r="R2813">
        <v>2008</v>
      </c>
      <c r="U2813">
        <v>2008</v>
      </c>
      <c r="V2813">
        <v>10</v>
      </c>
      <c r="W2813">
        <v>2</v>
      </c>
      <c r="Z2813" t="s">
        <v>3302</v>
      </c>
      <c r="AA2813" t="s">
        <v>2387</v>
      </c>
      <c r="AB2813" t="s">
        <v>2388</v>
      </c>
      <c r="AC2813">
        <v>5</v>
      </c>
      <c r="AD2813">
        <v>2099362</v>
      </c>
      <c r="AE2813">
        <v>2019</v>
      </c>
    </row>
    <row r="2814" spans="1:31">
      <c r="A2814" t="s">
        <v>6729</v>
      </c>
      <c r="B2814">
        <v>46905</v>
      </c>
      <c r="C2814" t="s">
        <v>5711</v>
      </c>
      <c r="D2814">
        <v>0</v>
      </c>
      <c r="E2814">
        <v>1198441</v>
      </c>
      <c r="F2814" t="s">
        <v>2292</v>
      </c>
      <c r="G2814">
        <v>422</v>
      </c>
      <c r="H2814">
        <v>814</v>
      </c>
      <c r="I2814">
        <v>9620</v>
      </c>
      <c r="J2814">
        <v>246.6</v>
      </c>
      <c r="K2814">
        <v>246.6</v>
      </c>
      <c r="L2814">
        <v>52</v>
      </c>
      <c r="M2814">
        <v>52</v>
      </c>
      <c r="N2814">
        <v>76.900000000000006</v>
      </c>
      <c r="P2814">
        <v>24</v>
      </c>
      <c r="Q2814">
        <v>2972</v>
      </c>
      <c r="R2814">
        <v>2007</v>
      </c>
      <c r="U2814">
        <v>2007</v>
      </c>
      <c r="V2814">
        <v>19</v>
      </c>
      <c r="W2814">
        <v>10</v>
      </c>
      <c r="Z2814" t="s">
        <v>3302</v>
      </c>
      <c r="AA2814" t="s">
        <v>5712</v>
      </c>
      <c r="AC2814">
        <v>4</v>
      </c>
      <c r="AD2814">
        <v>2099362</v>
      </c>
      <c r="AE2814">
        <v>2019</v>
      </c>
    </row>
    <row r="2815" spans="1:31">
      <c r="A2815" t="s">
        <v>6729</v>
      </c>
      <c r="B2815">
        <v>70161</v>
      </c>
      <c r="C2815" t="s">
        <v>5713</v>
      </c>
      <c r="D2815">
        <v>0</v>
      </c>
      <c r="E2815">
        <v>651392</v>
      </c>
      <c r="F2815" t="s">
        <v>2292</v>
      </c>
      <c r="G2815">
        <v>422</v>
      </c>
      <c r="H2815">
        <v>202</v>
      </c>
      <c r="I2815">
        <v>4000</v>
      </c>
      <c r="J2815">
        <v>170</v>
      </c>
      <c r="K2815">
        <v>191</v>
      </c>
      <c r="L2815">
        <v>40</v>
      </c>
      <c r="M2815">
        <v>40</v>
      </c>
      <c r="N2815">
        <v>47</v>
      </c>
      <c r="P2815">
        <v>20</v>
      </c>
      <c r="Q2815">
        <v>671</v>
      </c>
      <c r="R2815">
        <v>1982</v>
      </c>
      <c r="U2815">
        <v>1982</v>
      </c>
      <c r="V2815">
        <v>12</v>
      </c>
      <c r="W2815">
        <v>9</v>
      </c>
      <c r="X2815" t="s">
        <v>4275</v>
      </c>
      <c r="Y2815" t="s">
        <v>4137</v>
      </c>
      <c r="Z2815" t="s">
        <v>2293</v>
      </c>
      <c r="AA2815" t="s">
        <v>2431</v>
      </c>
      <c r="AB2815" t="s">
        <v>2432</v>
      </c>
      <c r="AC2815">
        <v>5</v>
      </c>
      <c r="AD2815">
        <v>3208608</v>
      </c>
      <c r="AE2815">
        <v>2019</v>
      </c>
    </row>
    <row r="2816" spans="1:31">
      <c r="A2816" t="s">
        <v>6729</v>
      </c>
      <c r="B2816">
        <v>41443</v>
      </c>
      <c r="C2816" t="s">
        <v>5714</v>
      </c>
      <c r="D2816">
        <v>0</v>
      </c>
      <c r="E2816">
        <v>1134805</v>
      </c>
      <c r="F2816" t="s">
        <v>2292</v>
      </c>
      <c r="G2816">
        <v>422</v>
      </c>
      <c r="H2816">
        <v>954</v>
      </c>
      <c r="I2816">
        <v>10200</v>
      </c>
      <c r="J2816">
        <v>232.8</v>
      </c>
      <c r="K2816">
        <v>261</v>
      </c>
      <c r="L2816">
        <v>60</v>
      </c>
      <c r="M2816">
        <v>60</v>
      </c>
      <c r="N2816">
        <v>93.8</v>
      </c>
      <c r="Q2816">
        <v>3183</v>
      </c>
      <c r="R2816">
        <v>2002</v>
      </c>
      <c r="U2816">
        <v>2002</v>
      </c>
      <c r="V2816">
        <v>20.7000007629394</v>
      </c>
      <c r="W2816">
        <v>12</v>
      </c>
      <c r="Z2816" t="s">
        <v>2293</v>
      </c>
      <c r="AA2816" t="s">
        <v>2387</v>
      </c>
      <c r="AB2816" t="s">
        <v>2388</v>
      </c>
      <c r="AC2816">
        <v>5</v>
      </c>
      <c r="AD2816">
        <v>3208608</v>
      </c>
      <c r="AE2816">
        <v>2019</v>
      </c>
    </row>
    <row r="2817" spans="1:31">
      <c r="A2817" t="s">
        <v>6729</v>
      </c>
      <c r="B2817">
        <v>60216</v>
      </c>
      <c r="C2817" t="s">
        <v>2109</v>
      </c>
      <c r="D2817">
        <v>0</v>
      </c>
      <c r="E2817">
        <v>652605</v>
      </c>
      <c r="F2817" t="s">
        <v>2292</v>
      </c>
      <c r="G2817">
        <v>422</v>
      </c>
      <c r="H2817">
        <v>202</v>
      </c>
      <c r="I2817">
        <v>4000</v>
      </c>
      <c r="J2817">
        <v>170.4</v>
      </c>
      <c r="K2817">
        <v>191</v>
      </c>
      <c r="L2817">
        <v>40</v>
      </c>
      <c r="M2817">
        <v>40</v>
      </c>
      <c r="N2817">
        <v>47</v>
      </c>
      <c r="P2817">
        <v>20</v>
      </c>
      <c r="Q2817">
        <v>671</v>
      </c>
      <c r="R2817">
        <v>1982</v>
      </c>
      <c r="U2817">
        <v>1982</v>
      </c>
      <c r="V2817">
        <v>12</v>
      </c>
      <c r="W2817">
        <v>9</v>
      </c>
      <c r="X2817" t="s">
        <v>4275</v>
      </c>
      <c r="Y2817" t="s">
        <v>4137</v>
      </c>
      <c r="Z2817" t="s">
        <v>2293</v>
      </c>
      <c r="AA2817" t="s">
        <v>2431</v>
      </c>
      <c r="AB2817" t="s">
        <v>2432</v>
      </c>
      <c r="AC2817">
        <v>5</v>
      </c>
      <c r="AD2817">
        <v>3208608</v>
      </c>
      <c r="AE2817">
        <v>2019</v>
      </c>
    </row>
    <row r="2818" spans="1:31">
      <c r="A2818" t="s">
        <v>6729</v>
      </c>
      <c r="B2818">
        <v>74490</v>
      </c>
      <c r="C2818" t="s">
        <v>5715</v>
      </c>
      <c r="D2818">
        <v>0</v>
      </c>
      <c r="E2818">
        <v>975924</v>
      </c>
      <c r="F2818" t="s">
        <v>2292</v>
      </c>
      <c r="G2818">
        <v>422</v>
      </c>
      <c r="H2818">
        <v>326</v>
      </c>
      <c r="I2818">
        <v>3900</v>
      </c>
      <c r="J2818">
        <v>198</v>
      </c>
      <c r="K2818">
        <v>220</v>
      </c>
      <c r="L2818">
        <v>44</v>
      </c>
      <c r="M2818">
        <v>44</v>
      </c>
      <c r="N2818">
        <v>42</v>
      </c>
      <c r="P2818">
        <v>15</v>
      </c>
      <c r="Q2818">
        <v>1105</v>
      </c>
      <c r="R2818">
        <v>1991</v>
      </c>
      <c r="U2818">
        <v>1991</v>
      </c>
      <c r="V2818">
        <v>13.5</v>
      </c>
      <c r="W2818">
        <v>9</v>
      </c>
      <c r="Z2818" t="s">
        <v>2293</v>
      </c>
      <c r="AA2818" t="s">
        <v>2811</v>
      </c>
      <c r="AC2818">
        <v>5</v>
      </c>
      <c r="AD2818">
        <v>3208608</v>
      </c>
      <c r="AE2818">
        <v>2019</v>
      </c>
    </row>
    <row r="2819" spans="1:31">
      <c r="A2819" t="s">
        <v>6729</v>
      </c>
      <c r="B2819">
        <v>16309</v>
      </c>
      <c r="C2819" t="s">
        <v>5716</v>
      </c>
      <c r="D2819">
        <v>0</v>
      </c>
      <c r="E2819">
        <v>233536</v>
      </c>
      <c r="F2819" t="s">
        <v>2288</v>
      </c>
      <c r="G2819">
        <v>329</v>
      </c>
      <c r="H2819">
        <v>74</v>
      </c>
      <c r="I2819">
        <v>110</v>
      </c>
      <c r="J2819">
        <v>64.900000000000006</v>
      </c>
      <c r="K2819">
        <v>64.900000000000006</v>
      </c>
      <c r="L2819">
        <v>40</v>
      </c>
      <c r="M2819">
        <v>40</v>
      </c>
      <c r="N2819">
        <v>20</v>
      </c>
      <c r="P2819">
        <v>100</v>
      </c>
      <c r="Q2819">
        <v>60</v>
      </c>
      <c r="R2819">
        <v>1934</v>
      </c>
      <c r="U2819">
        <v>1934</v>
      </c>
      <c r="V2819">
        <v>3.5</v>
      </c>
      <c r="W2819">
        <v>3.5</v>
      </c>
      <c r="Z2819" t="s">
        <v>2929</v>
      </c>
      <c r="AA2819" t="s">
        <v>5717</v>
      </c>
      <c r="AC2819">
        <v>4</v>
      </c>
      <c r="AD2819">
        <v>2913197</v>
      </c>
      <c r="AE2819">
        <v>2019</v>
      </c>
    </row>
    <row r="2820" spans="1:31">
      <c r="A2820" t="s">
        <v>6729</v>
      </c>
      <c r="B2820">
        <v>3787</v>
      </c>
      <c r="C2820" t="s">
        <v>5718</v>
      </c>
      <c r="D2820">
        <v>0</v>
      </c>
      <c r="E2820">
        <v>504234</v>
      </c>
      <c r="F2820" t="s">
        <v>2446</v>
      </c>
      <c r="G2820">
        <v>351</v>
      </c>
      <c r="H2820">
        <v>54</v>
      </c>
      <c r="I2820">
        <v>460</v>
      </c>
      <c r="J2820">
        <v>64.400000000000006</v>
      </c>
      <c r="K2820">
        <v>64.900000000000006</v>
      </c>
      <c r="L2820">
        <v>27</v>
      </c>
      <c r="M2820">
        <v>30</v>
      </c>
      <c r="N2820">
        <v>25</v>
      </c>
      <c r="P2820">
        <v>150</v>
      </c>
      <c r="R2820">
        <v>1966</v>
      </c>
      <c r="U2820">
        <v>1966</v>
      </c>
      <c r="V2820">
        <v>5.5999999046325604</v>
      </c>
      <c r="W2820">
        <v>5</v>
      </c>
      <c r="Z2820" t="s">
        <v>2792</v>
      </c>
      <c r="AA2820" t="s">
        <v>5719</v>
      </c>
      <c r="AC2820">
        <v>3</v>
      </c>
      <c r="AD2820">
        <v>2302293</v>
      </c>
      <c r="AE2820">
        <v>2019</v>
      </c>
    </row>
    <row r="2821" spans="1:31">
      <c r="A2821" t="s">
        <v>6729</v>
      </c>
      <c r="B2821">
        <v>39715</v>
      </c>
      <c r="C2821" t="s">
        <v>5720</v>
      </c>
      <c r="D2821">
        <v>0</v>
      </c>
      <c r="E2821">
        <v>202859</v>
      </c>
      <c r="F2821" t="s">
        <v>2851</v>
      </c>
      <c r="G2821">
        <v>229</v>
      </c>
      <c r="H2821">
        <v>5384</v>
      </c>
      <c r="I2821">
        <v>3000</v>
      </c>
      <c r="J2821">
        <v>530</v>
      </c>
      <c r="K2821">
        <v>530</v>
      </c>
      <c r="L2821">
        <v>56.2</v>
      </c>
      <c r="M2821">
        <v>56.2</v>
      </c>
      <c r="N2821">
        <v>68</v>
      </c>
      <c r="Q2821">
        <v>10250</v>
      </c>
      <c r="R2821">
        <v>1906</v>
      </c>
      <c r="S2821" t="s">
        <v>2344</v>
      </c>
      <c r="T2821">
        <v>1967</v>
      </c>
      <c r="U2821">
        <v>1967</v>
      </c>
      <c r="V2821">
        <v>21.899999618530199</v>
      </c>
      <c r="W2821">
        <v>13</v>
      </c>
      <c r="X2821" t="s">
        <v>5721</v>
      </c>
      <c r="Y2821" t="s">
        <v>5722</v>
      </c>
      <c r="Z2821" t="s">
        <v>2792</v>
      </c>
      <c r="AA2821" t="s">
        <v>5719</v>
      </c>
      <c r="AC2821">
        <v>3</v>
      </c>
      <c r="AD2821">
        <v>2399301</v>
      </c>
      <c r="AE2821">
        <v>2019</v>
      </c>
    </row>
    <row r="2822" spans="1:31">
      <c r="A2822" t="s">
        <v>6729</v>
      </c>
      <c r="B2822">
        <v>3702</v>
      </c>
      <c r="C2822" t="s">
        <v>5723</v>
      </c>
      <c r="D2822">
        <v>0</v>
      </c>
      <c r="E2822">
        <v>948903</v>
      </c>
      <c r="F2822" t="s">
        <v>2307</v>
      </c>
      <c r="G2822">
        <v>329</v>
      </c>
      <c r="H2822">
        <v>65</v>
      </c>
      <c r="I2822">
        <v>1528</v>
      </c>
      <c r="J2822">
        <v>87.3</v>
      </c>
      <c r="K2822">
        <v>87.3</v>
      </c>
      <c r="L2822">
        <v>24</v>
      </c>
      <c r="M2822">
        <v>24</v>
      </c>
      <c r="N2822">
        <v>36</v>
      </c>
      <c r="P2822">
        <v>399</v>
      </c>
      <c r="Q2822">
        <v>95</v>
      </c>
      <c r="R2822">
        <v>1989</v>
      </c>
      <c r="U2822">
        <v>1989</v>
      </c>
      <c r="V2822">
        <v>7.5</v>
      </c>
      <c r="W2822">
        <v>6</v>
      </c>
      <c r="Z2822" t="s">
        <v>2838</v>
      </c>
      <c r="AA2822" t="s">
        <v>5724</v>
      </c>
      <c r="AC2822">
        <v>5</v>
      </c>
      <c r="AD2822">
        <v>304727</v>
      </c>
      <c r="AE2822">
        <v>2019</v>
      </c>
    </row>
    <row r="2823" spans="1:31">
      <c r="A2823" t="s">
        <v>6729</v>
      </c>
      <c r="B2823">
        <v>47507</v>
      </c>
      <c r="C2823" t="s">
        <v>5725</v>
      </c>
      <c r="D2823">
        <v>0</v>
      </c>
      <c r="E2823">
        <v>1138601</v>
      </c>
      <c r="F2823" t="s">
        <v>2307</v>
      </c>
      <c r="G2823">
        <v>329</v>
      </c>
      <c r="H2823">
        <v>65</v>
      </c>
      <c r="I2823">
        <v>2400</v>
      </c>
      <c r="J2823">
        <v>78.5</v>
      </c>
      <c r="K2823">
        <v>78.5</v>
      </c>
      <c r="L2823">
        <v>28.4</v>
      </c>
      <c r="M2823">
        <v>28.4</v>
      </c>
      <c r="N2823">
        <v>23</v>
      </c>
      <c r="P2823">
        <v>149</v>
      </c>
      <c r="Q2823">
        <v>89</v>
      </c>
      <c r="R2823">
        <v>2003</v>
      </c>
      <c r="U2823">
        <v>2003</v>
      </c>
      <c r="V2823">
        <v>8.5</v>
      </c>
      <c r="W2823">
        <v>8.5</v>
      </c>
      <c r="Z2823" t="s">
        <v>2838</v>
      </c>
      <c r="AA2823" t="s">
        <v>5377</v>
      </c>
      <c r="AC2823">
        <v>5</v>
      </c>
      <c r="AD2823">
        <v>304727</v>
      </c>
      <c r="AE2823">
        <v>2019</v>
      </c>
    </row>
    <row r="2824" spans="1:31">
      <c r="A2824" t="s">
        <v>6729</v>
      </c>
      <c r="B2824">
        <v>3701</v>
      </c>
      <c r="C2824" t="s">
        <v>5726</v>
      </c>
      <c r="D2824">
        <v>0</v>
      </c>
      <c r="E2824">
        <v>948902</v>
      </c>
      <c r="F2824" t="s">
        <v>2307</v>
      </c>
      <c r="G2824">
        <v>329</v>
      </c>
      <c r="H2824">
        <v>65</v>
      </c>
      <c r="I2824">
        <v>1528</v>
      </c>
      <c r="J2824">
        <v>87.3</v>
      </c>
      <c r="K2824">
        <v>87.3</v>
      </c>
      <c r="L2824">
        <v>24</v>
      </c>
      <c r="M2824">
        <v>24</v>
      </c>
      <c r="N2824">
        <v>36</v>
      </c>
      <c r="P2824">
        <v>399</v>
      </c>
      <c r="Q2824">
        <v>95</v>
      </c>
      <c r="R2824">
        <v>1989</v>
      </c>
      <c r="U2824">
        <v>1989</v>
      </c>
      <c r="V2824">
        <v>7.5</v>
      </c>
      <c r="W2824">
        <v>6</v>
      </c>
      <c r="Z2824" t="s">
        <v>2838</v>
      </c>
      <c r="AA2824" t="s">
        <v>5724</v>
      </c>
      <c r="AC2824">
        <v>5</v>
      </c>
      <c r="AD2824">
        <v>304727</v>
      </c>
      <c r="AE2824">
        <v>2019</v>
      </c>
    </row>
    <row r="2825" spans="1:31">
      <c r="A2825" t="s">
        <v>6729</v>
      </c>
      <c r="B2825">
        <v>40048</v>
      </c>
      <c r="C2825" t="s">
        <v>5727</v>
      </c>
      <c r="D2825">
        <v>0</v>
      </c>
      <c r="E2825">
        <v>1119246</v>
      </c>
      <c r="F2825" t="s">
        <v>2307</v>
      </c>
      <c r="G2825">
        <v>329</v>
      </c>
      <c r="H2825">
        <v>44</v>
      </c>
      <c r="I2825">
        <v>1800</v>
      </c>
      <c r="J2825">
        <v>64.900000000000006</v>
      </c>
      <c r="K2825">
        <v>64.900000000000006</v>
      </c>
      <c r="L2825">
        <v>17.5</v>
      </c>
      <c r="M2825">
        <v>17.5</v>
      </c>
      <c r="N2825">
        <v>16</v>
      </c>
      <c r="P2825">
        <v>97</v>
      </c>
      <c r="Q2825">
        <v>55</v>
      </c>
      <c r="R2825">
        <v>2001</v>
      </c>
      <c r="U2825">
        <v>2001</v>
      </c>
      <c r="V2825">
        <v>3</v>
      </c>
      <c r="W2825">
        <v>2.5</v>
      </c>
      <c r="Z2825" t="s">
        <v>2838</v>
      </c>
      <c r="AA2825" t="s">
        <v>5377</v>
      </c>
      <c r="AC2825">
        <v>5</v>
      </c>
      <c r="AD2825">
        <v>304727</v>
      </c>
      <c r="AE2825">
        <v>2019</v>
      </c>
    </row>
    <row r="2826" spans="1:31">
      <c r="A2826" t="s">
        <v>6729</v>
      </c>
      <c r="B2826">
        <v>47506</v>
      </c>
      <c r="C2826" t="s">
        <v>5728</v>
      </c>
      <c r="D2826">
        <v>0</v>
      </c>
      <c r="E2826">
        <v>1138602</v>
      </c>
      <c r="F2826" t="s">
        <v>2307</v>
      </c>
      <c r="G2826">
        <v>329</v>
      </c>
      <c r="H2826">
        <v>65</v>
      </c>
      <c r="I2826">
        <v>2400</v>
      </c>
      <c r="J2826">
        <v>78.5</v>
      </c>
      <c r="K2826">
        <v>78.5</v>
      </c>
      <c r="L2826">
        <v>28.4</v>
      </c>
      <c r="M2826">
        <v>28.4</v>
      </c>
      <c r="N2826">
        <v>23</v>
      </c>
      <c r="P2826">
        <v>149</v>
      </c>
      <c r="Q2826">
        <v>89</v>
      </c>
      <c r="R2826">
        <v>2003</v>
      </c>
      <c r="U2826">
        <v>2003</v>
      </c>
      <c r="V2826">
        <v>8.5</v>
      </c>
      <c r="W2826">
        <v>8.5</v>
      </c>
      <c r="Z2826" t="s">
        <v>2838</v>
      </c>
      <c r="AA2826" t="s">
        <v>5377</v>
      </c>
      <c r="AC2826">
        <v>5</v>
      </c>
      <c r="AD2826">
        <v>304727</v>
      </c>
      <c r="AE2826">
        <v>2019</v>
      </c>
    </row>
    <row r="2827" spans="1:31">
      <c r="A2827" t="s">
        <v>6729</v>
      </c>
      <c r="B2827">
        <v>83431</v>
      </c>
      <c r="C2827" t="s">
        <v>5729</v>
      </c>
      <c r="D2827">
        <v>0</v>
      </c>
      <c r="E2827">
        <v>1266040</v>
      </c>
      <c r="F2827" t="s">
        <v>2307</v>
      </c>
      <c r="G2827">
        <v>329</v>
      </c>
      <c r="H2827">
        <v>63</v>
      </c>
      <c r="I2827">
        <v>4500</v>
      </c>
      <c r="J2827">
        <v>106.3</v>
      </c>
      <c r="K2827">
        <v>106.3</v>
      </c>
      <c r="L2827">
        <v>31.3</v>
      </c>
      <c r="M2827">
        <v>31.3</v>
      </c>
      <c r="N2827">
        <v>31</v>
      </c>
      <c r="P2827">
        <v>350</v>
      </c>
      <c r="Q2827">
        <v>93</v>
      </c>
      <c r="R2827">
        <v>2015</v>
      </c>
      <c r="U2827">
        <v>2015</v>
      </c>
      <c r="V2827">
        <v>7.5</v>
      </c>
      <c r="W2827">
        <v>7</v>
      </c>
      <c r="Z2827" t="s">
        <v>2838</v>
      </c>
      <c r="AA2827" t="s">
        <v>5377</v>
      </c>
      <c r="AC2827">
        <v>5</v>
      </c>
      <c r="AD2827">
        <v>304727</v>
      </c>
      <c r="AE2827">
        <v>2019</v>
      </c>
    </row>
    <row r="2828" spans="1:31">
      <c r="A2828" t="s">
        <v>6729</v>
      </c>
      <c r="B2828">
        <v>47248</v>
      </c>
      <c r="C2828" t="s">
        <v>3292</v>
      </c>
      <c r="D2828">
        <v>0</v>
      </c>
      <c r="E2828">
        <v>1125849</v>
      </c>
      <c r="F2828" t="s">
        <v>2307</v>
      </c>
      <c r="G2828">
        <v>329</v>
      </c>
      <c r="H2828">
        <v>65</v>
      </c>
      <c r="I2828">
        <v>2400</v>
      </c>
      <c r="J2828">
        <v>78.5</v>
      </c>
      <c r="K2828">
        <v>78.5</v>
      </c>
      <c r="L2828">
        <v>28.4</v>
      </c>
      <c r="M2828">
        <v>28.4</v>
      </c>
      <c r="N2828">
        <v>23</v>
      </c>
      <c r="P2828">
        <v>149</v>
      </c>
      <c r="Q2828">
        <v>89</v>
      </c>
      <c r="R2828">
        <v>2002</v>
      </c>
      <c r="U2828">
        <v>2002</v>
      </c>
      <c r="V2828">
        <v>8.1999998092651296</v>
      </c>
      <c r="W2828">
        <v>8.1999998092651296</v>
      </c>
      <c r="Z2828" t="s">
        <v>2838</v>
      </c>
      <c r="AA2828" t="s">
        <v>5377</v>
      </c>
      <c r="AC2828">
        <v>5</v>
      </c>
      <c r="AD2828">
        <v>304727</v>
      </c>
      <c r="AE2828">
        <v>2019</v>
      </c>
    </row>
    <row r="2829" spans="1:31">
      <c r="A2829" t="s">
        <v>6729</v>
      </c>
      <c r="B2829">
        <v>1479</v>
      </c>
      <c r="C2829" t="s">
        <v>5730</v>
      </c>
      <c r="D2829">
        <v>0</v>
      </c>
      <c r="E2829">
        <v>957551</v>
      </c>
      <c r="F2829" t="s">
        <v>2307</v>
      </c>
      <c r="G2829">
        <v>329</v>
      </c>
      <c r="H2829">
        <v>54</v>
      </c>
      <c r="I2829">
        <v>1528</v>
      </c>
      <c r="J2829">
        <v>62</v>
      </c>
      <c r="K2829">
        <v>62</v>
      </c>
      <c r="L2829">
        <v>20</v>
      </c>
      <c r="M2829">
        <v>20</v>
      </c>
      <c r="N2829">
        <v>40</v>
      </c>
      <c r="P2829">
        <v>146</v>
      </c>
      <c r="Q2829">
        <v>79</v>
      </c>
      <c r="R2829">
        <v>1990</v>
      </c>
      <c r="U2829">
        <v>1990</v>
      </c>
      <c r="V2829">
        <v>8</v>
      </c>
      <c r="W2829">
        <v>6</v>
      </c>
      <c r="Z2829" t="s">
        <v>2838</v>
      </c>
      <c r="AA2829" t="s">
        <v>5377</v>
      </c>
      <c r="AC2829">
        <v>5</v>
      </c>
      <c r="AD2829">
        <v>304727</v>
      </c>
      <c r="AE2829">
        <v>2019</v>
      </c>
    </row>
    <row r="2830" spans="1:31">
      <c r="A2830" t="s">
        <v>6729</v>
      </c>
      <c r="B2830">
        <v>40051</v>
      </c>
      <c r="C2830" t="s">
        <v>5731</v>
      </c>
      <c r="D2830">
        <v>0</v>
      </c>
      <c r="E2830">
        <v>1121371</v>
      </c>
      <c r="F2830" t="s">
        <v>2307</v>
      </c>
      <c r="G2830">
        <v>329</v>
      </c>
      <c r="H2830">
        <v>44</v>
      </c>
      <c r="I2830">
        <v>1800</v>
      </c>
      <c r="J2830">
        <v>64.900000000000006</v>
      </c>
      <c r="K2830">
        <v>64.900000000000006</v>
      </c>
      <c r="L2830">
        <v>17.5</v>
      </c>
      <c r="M2830">
        <v>17.5</v>
      </c>
      <c r="N2830">
        <v>16</v>
      </c>
      <c r="P2830">
        <v>97</v>
      </c>
      <c r="Q2830">
        <v>55</v>
      </c>
      <c r="R2830">
        <v>2002</v>
      </c>
      <c r="U2830">
        <v>2002</v>
      </c>
      <c r="V2830">
        <v>3</v>
      </c>
      <c r="W2830">
        <v>2.5</v>
      </c>
      <c r="Z2830" t="s">
        <v>2838</v>
      </c>
      <c r="AA2830" t="s">
        <v>5377</v>
      </c>
      <c r="AC2830">
        <v>5</v>
      </c>
      <c r="AD2830">
        <v>304727</v>
      </c>
      <c r="AE2830">
        <v>2019</v>
      </c>
    </row>
    <row r="2831" spans="1:31">
      <c r="A2831" t="s">
        <v>6729</v>
      </c>
      <c r="B2831">
        <v>4557</v>
      </c>
      <c r="C2831" t="s">
        <v>2079</v>
      </c>
      <c r="D2831">
        <v>0</v>
      </c>
      <c r="E2831">
        <v>997922</v>
      </c>
      <c r="F2831" t="s">
        <v>2307</v>
      </c>
      <c r="G2831">
        <v>329</v>
      </c>
      <c r="H2831">
        <v>65</v>
      </c>
      <c r="I2831">
        <v>1342</v>
      </c>
      <c r="J2831">
        <v>92</v>
      </c>
      <c r="K2831">
        <v>92</v>
      </c>
      <c r="L2831">
        <v>24</v>
      </c>
      <c r="M2831">
        <v>24</v>
      </c>
      <c r="N2831">
        <v>23</v>
      </c>
      <c r="P2831">
        <v>399</v>
      </c>
      <c r="Q2831">
        <v>95</v>
      </c>
      <c r="R2831">
        <v>1993</v>
      </c>
      <c r="U2831">
        <v>1993</v>
      </c>
      <c r="V2831">
        <v>7.5</v>
      </c>
      <c r="W2831">
        <v>6</v>
      </c>
      <c r="Z2831" t="s">
        <v>2838</v>
      </c>
      <c r="AA2831" t="s">
        <v>5377</v>
      </c>
      <c r="AC2831">
        <v>5</v>
      </c>
      <c r="AD2831">
        <v>304727</v>
      </c>
      <c r="AE2831">
        <v>2019</v>
      </c>
    </row>
    <row r="2832" spans="1:31">
      <c r="A2832" t="s">
        <v>6729</v>
      </c>
      <c r="B2832">
        <v>47251</v>
      </c>
      <c r="C2832" t="s">
        <v>5732</v>
      </c>
      <c r="D2832">
        <v>0</v>
      </c>
      <c r="E2832">
        <v>1127372</v>
      </c>
      <c r="F2832" t="s">
        <v>2307</v>
      </c>
      <c r="G2832">
        <v>329</v>
      </c>
      <c r="H2832">
        <v>44</v>
      </c>
      <c r="I2832">
        <v>1800</v>
      </c>
      <c r="J2832">
        <v>64.900000000000006</v>
      </c>
      <c r="K2832">
        <v>64.900000000000006</v>
      </c>
      <c r="L2832">
        <v>17.5</v>
      </c>
      <c r="M2832">
        <v>17.5</v>
      </c>
      <c r="N2832">
        <v>16</v>
      </c>
      <c r="P2832">
        <v>97</v>
      </c>
      <c r="Q2832">
        <v>55</v>
      </c>
      <c r="R2832">
        <v>2002</v>
      </c>
      <c r="U2832">
        <v>2002</v>
      </c>
      <c r="V2832">
        <v>3</v>
      </c>
      <c r="W2832">
        <v>2.5</v>
      </c>
      <c r="Z2832" t="s">
        <v>2838</v>
      </c>
      <c r="AA2832" t="s">
        <v>5377</v>
      </c>
      <c r="AC2832">
        <v>5</v>
      </c>
      <c r="AD2832">
        <v>304727</v>
      </c>
      <c r="AE2832">
        <v>2019</v>
      </c>
    </row>
    <row r="2833" spans="1:31">
      <c r="A2833" t="s">
        <v>6729</v>
      </c>
      <c r="B2833">
        <v>40049</v>
      </c>
      <c r="C2833" t="s">
        <v>5733</v>
      </c>
      <c r="D2833">
        <v>0</v>
      </c>
      <c r="E2833">
        <v>1121369</v>
      </c>
      <c r="F2833" t="s">
        <v>2307</v>
      </c>
      <c r="G2833">
        <v>329</v>
      </c>
      <c r="H2833">
        <v>44</v>
      </c>
      <c r="I2833">
        <v>1800</v>
      </c>
      <c r="J2833">
        <v>64.900000000000006</v>
      </c>
      <c r="K2833">
        <v>64.900000000000006</v>
      </c>
      <c r="L2833">
        <v>17.5</v>
      </c>
      <c r="M2833">
        <v>17.5</v>
      </c>
      <c r="N2833">
        <v>16</v>
      </c>
      <c r="P2833">
        <v>97</v>
      </c>
      <c r="Q2833">
        <v>55</v>
      </c>
      <c r="R2833">
        <v>2001</v>
      </c>
      <c r="U2833">
        <v>2001</v>
      </c>
      <c r="V2833">
        <v>3</v>
      </c>
      <c r="W2833">
        <v>2.5</v>
      </c>
      <c r="Z2833" t="s">
        <v>2838</v>
      </c>
      <c r="AA2833" t="s">
        <v>5377</v>
      </c>
      <c r="AC2833">
        <v>5</v>
      </c>
      <c r="AD2833">
        <v>304727</v>
      </c>
      <c r="AE2833">
        <v>2019</v>
      </c>
    </row>
    <row r="2834" spans="1:31">
      <c r="A2834" t="s">
        <v>6729</v>
      </c>
      <c r="B2834">
        <v>47250</v>
      </c>
      <c r="C2834" t="s">
        <v>5734</v>
      </c>
      <c r="D2834">
        <v>0</v>
      </c>
      <c r="E2834">
        <v>1125842</v>
      </c>
      <c r="F2834" t="s">
        <v>2307</v>
      </c>
      <c r="G2834">
        <v>329</v>
      </c>
      <c r="H2834">
        <v>65</v>
      </c>
      <c r="I2834">
        <v>2400</v>
      </c>
      <c r="J2834">
        <v>78.5</v>
      </c>
      <c r="K2834">
        <v>78.5</v>
      </c>
      <c r="L2834">
        <v>28.4</v>
      </c>
      <c r="M2834">
        <v>28.4</v>
      </c>
      <c r="N2834">
        <v>23</v>
      </c>
      <c r="P2834">
        <v>149</v>
      </c>
      <c r="Q2834">
        <v>89</v>
      </c>
      <c r="R2834">
        <v>2002</v>
      </c>
      <c r="U2834">
        <v>2002</v>
      </c>
      <c r="V2834">
        <v>8.1999998092651296</v>
      </c>
      <c r="W2834">
        <v>8.1999998092651296</v>
      </c>
      <c r="Z2834" t="s">
        <v>2838</v>
      </c>
      <c r="AA2834" t="s">
        <v>5377</v>
      </c>
      <c r="AC2834">
        <v>5</v>
      </c>
      <c r="AD2834">
        <v>304727</v>
      </c>
      <c r="AE2834">
        <v>2019</v>
      </c>
    </row>
    <row r="2835" spans="1:31">
      <c r="A2835" t="s">
        <v>6729</v>
      </c>
      <c r="B2835">
        <v>30806</v>
      </c>
      <c r="C2835" t="s">
        <v>5735</v>
      </c>
      <c r="D2835">
        <v>0</v>
      </c>
      <c r="E2835">
        <v>1091257</v>
      </c>
      <c r="F2835" t="s">
        <v>2307</v>
      </c>
      <c r="G2835">
        <v>329</v>
      </c>
      <c r="H2835">
        <v>65</v>
      </c>
      <c r="I2835">
        <v>2400</v>
      </c>
      <c r="J2835">
        <v>78.5</v>
      </c>
      <c r="K2835">
        <v>78.5</v>
      </c>
      <c r="L2835">
        <v>28.4</v>
      </c>
      <c r="M2835">
        <v>28.4</v>
      </c>
      <c r="N2835">
        <v>23</v>
      </c>
      <c r="P2835">
        <v>149</v>
      </c>
      <c r="Q2835">
        <v>89</v>
      </c>
      <c r="R2835">
        <v>2000</v>
      </c>
      <c r="U2835">
        <v>2000</v>
      </c>
      <c r="V2835">
        <v>8.1999998092651296</v>
      </c>
      <c r="W2835">
        <v>8.1999998092651296</v>
      </c>
      <c r="Z2835" t="s">
        <v>2838</v>
      </c>
      <c r="AA2835" t="s">
        <v>5377</v>
      </c>
      <c r="AC2835">
        <v>5</v>
      </c>
      <c r="AD2835">
        <v>304727</v>
      </c>
      <c r="AE2835">
        <v>2019</v>
      </c>
    </row>
    <row r="2836" spans="1:31">
      <c r="A2836" t="s">
        <v>6729</v>
      </c>
      <c r="B2836">
        <v>47252</v>
      </c>
      <c r="C2836" t="s">
        <v>5736</v>
      </c>
      <c r="D2836">
        <v>0</v>
      </c>
      <c r="E2836">
        <v>1127373</v>
      </c>
      <c r="F2836" t="s">
        <v>2307</v>
      </c>
      <c r="G2836">
        <v>329</v>
      </c>
      <c r="H2836">
        <v>44</v>
      </c>
      <c r="I2836">
        <v>1800</v>
      </c>
      <c r="J2836">
        <v>64.900000000000006</v>
      </c>
      <c r="K2836">
        <v>64.900000000000006</v>
      </c>
      <c r="L2836">
        <v>17.5</v>
      </c>
      <c r="M2836">
        <v>17.5</v>
      </c>
      <c r="N2836">
        <v>16</v>
      </c>
      <c r="P2836">
        <v>97</v>
      </c>
      <c r="Q2836">
        <v>55</v>
      </c>
      <c r="R2836">
        <v>2002</v>
      </c>
      <c r="U2836">
        <v>2002</v>
      </c>
      <c r="V2836">
        <v>3</v>
      </c>
      <c r="W2836">
        <v>2.5</v>
      </c>
      <c r="Z2836" t="s">
        <v>2838</v>
      </c>
      <c r="AA2836" t="s">
        <v>5377</v>
      </c>
      <c r="AC2836">
        <v>5</v>
      </c>
      <c r="AD2836">
        <v>304727</v>
      </c>
      <c r="AE2836">
        <v>2019</v>
      </c>
    </row>
    <row r="2837" spans="1:31">
      <c r="A2837" t="s">
        <v>6729</v>
      </c>
      <c r="B2837">
        <v>4558</v>
      </c>
      <c r="C2837" t="s">
        <v>2086</v>
      </c>
      <c r="D2837">
        <v>0</v>
      </c>
      <c r="E2837">
        <v>1022780</v>
      </c>
      <c r="F2837" t="s">
        <v>2307</v>
      </c>
      <c r="G2837">
        <v>329</v>
      </c>
      <c r="H2837">
        <v>65</v>
      </c>
      <c r="I2837">
        <v>1342</v>
      </c>
      <c r="J2837">
        <v>92</v>
      </c>
      <c r="K2837">
        <v>92</v>
      </c>
      <c r="L2837">
        <v>24</v>
      </c>
      <c r="M2837">
        <v>24</v>
      </c>
      <c r="N2837">
        <v>23</v>
      </c>
      <c r="P2837">
        <v>399</v>
      </c>
      <c r="Q2837">
        <v>95</v>
      </c>
      <c r="R2837">
        <v>1994</v>
      </c>
      <c r="U2837">
        <v>1994</v>
      </c>
      <c r="V2837">
        <v>7.5</v>
      </c>
      <c r="W2837">
        <v>6</v>
      </c>
      <c r="Z2837" t="s">
        <v>2838</v>
      </c>
      <c r="AA2837" t="s">
        <v>5377</v>
      </c>
      <c r="AC2837">
        <v>5</v>
      </c>
      <c r="AD2837">
        <v>304727</v>
      </c>
      <c r="AE2837">
        <v>2019</v>
      </c>
    </row>
    <row r="2838" spans="1:31">
      <c r="A2838" t="s">
        <v>6729</v>
      </c>
      <c r="B2838">
        <v>3704</v>
      </c>
      <c r="C2838" t="s">
        <v>5737</v>
      </c>
      <c r="D2838">
        <v>0</v>
      </c>
      <c r="E2838">
        <v>948900</v>
      </c>
      <c r="F2838" t="s">
        <v>2307</v>
      </c>
      <c r="G2838">
        <v>329</v>
      </c>
      <c r="H2838">
        <v>65</v>
      </c>
      <c r="I2838">
        <v>1528</v>
      </c>
      <c r="J2838">
        <v>87.3</v>
      </c>
      <c r="K2838">
        <v>87.3</v>
      </c>
      <c r="L2838">
        <v>24</v>
      </c>
      <c r="M2838">
        <v>24</v>
      </c>
      <c r="N2838">
        <v>36</v>
      </c>
      <c r="P2838">
        <v>399</v>
      </c>
      <c r="Q2838">
        <v>95</v>
      </c>
      <c r="R2838">
        <v>1989</v>
      </c>
      <c r="U2838">
        <v>1989</v>
      </c>
      <c r="V2838">
        <v>7.5</v>
      </c>
      <c r="W2838">
        <v>6</v>
      </c>
      <c r="Z2838" t="s">
        <v>2838</v>
      </c>
      <c r="AA2838" t="s">
        <v>5724</v>
      </c>
      <c r="AC2838">
        <v>5</v>
      </c>
      <c r="AD2838">
        <v>304727</v>
      </c>
      <c r="AE2838">
        <v>2019</v>
      </c>
    </row>
    <row r="2839" spans="1:31">
      <c r="A2839" t="s">
        <v>6729</v>
      </c>
      <c r="B2839">
        <v>3714</v>
      </c>
      <c r="C2839" t="s">
        <v>5738</v>
      </c>
      <c r="D2839">
        <v>0</v>
      </c>
      <c r="E2839">
        <v>989554</v>
      </c>
      <c r="F2839" t="s">
        <v>2307</v>
      </c>
      <c r="G2839">
        <v>329</v>
      </c>
      <c r="H2839">
        <v>65</v>
      </c>
      <c r="I2839">
        <v>1342</v>
      </c>
      <c r="J2839">
        <v>92</v>
      </c>
      <c r="K2839">
        <v>92</v>
      </c>
      <c r="L2839">
        <v>24</v>
      </c>
      <c r="M2839">
        <v>24</v>
      </c>
      <c r="N2839">
        <v>23</v>
      </c>
      <c r="P2839">
        <v>350</v>
      </c>
      <c r="Q2839">
        <v>95</v>
      </c>
      <c r="R2839">
        <v>1992</v>
      </c>
      <c r="U2839">
        <v>1992</v>
      </c>
      <c r="V2839">
        <v>7.5</v>
      </c>
      <c r="W2839">
        <v>6</v>
      </c>
      <c r="Z2839" t="s">
        <v>2838</v>
      </c>
      <c r="AA2839" t="s">
        <v>5377</v>
      </c>
      <c r="AC2839">
        <v>5</v>
      </c>
      <c r="AD2839">
        <v>304727</v>
      </c>
      <c r="AE2839">
        <v>2019</v>
      </c>
    </row>
    <row r="2840" spans="1:31">
      <c r="A2840" t="s">
        <v>6729</v>
      </c>
      <c r="B2840">
        <v>47249</v>
      </c>
      <c r="C2840" t="s">
        <v>5724</v>
      </c>
      <c r="D2840">
        <v>0</v>
      </c>
      <c r="E2840">
        <v>1128485</v>
      </c>
      <c r="F2840" t="s">
        <v>2307</v>
      </c>
      <c r="G2840">
        <v>329</v>
      </c>
      <c r="H2840">
        <v>65</v>
      </c>
      <c r="I2840">
        <v>2400</v>
      </c>
      <c r="J2840">
        <v>78.5</v>
      </c>
      <c r="K2840">
        <v>78.5</v>
      </c>
      <c r="L2840">
        <v>28.4</v>
      </c>
      <c r="M2840">
        <v>28.4</v>
      </c>
      <c r="N2840">
        <v>23</v>
      </c>
      <c r="P2840">
        <v>149</v>
      </c>
      <c r="Q2840">
        <v>89</v>
      </c>
      <c r="R2840">
        <v>2002</v>
      </c>
      <c r="U2840">
        <v>2002</v>
      </c>
      <c r="V2840">
        <v>8.1999998092651296</v>
      </c>
      <c r="W2840">
        <v>8.1999998092651296</v>
      </c>
      <c r="Z2840" t="s">
        <v>2838</v>
      </c>
      <c r="AA2840" t="s">
        <v>5377</v>
      </c>
      <c r="AC2840">
        <v>5</v>
      </c>
      <c r="AD2840">
        <v>304727</v>
      </c>
      <c r="AE2840">
        <v>2019</v>
      </c>
    </row>
    <row r="2841" spans="1:31">
      <c r="A2841" t="s">
        <v>6729</v>
      </c>
      <c r="B2841">
        <v>47253</v>
      </c>
      <c r="C2841" t="s">
        <v>5739</v>
      </c>
      <c r="D2841">
        <v>0</v>
      </c>
      <c r="E2841">
        <v>1137610</v>
      </c>
      <c r="F2841" t="s">
        <v>2307</v>
      </c>
      <c r="G2841">
        <v>329</v>
      </c>
      <c r="H2841">
        <v>65</v>
      </c>
      <c r="I2841">
        <v>2400</v>
      </c>
      <c r="J2841">
        <v>78.5</v>
      </c>
      <c r="K2841">
        <v>78.5</v>
      </c>
      <c r="L2841">
        <v>28.5</v>
      </c>
      <c r="M2841">
        <v>28.5</v>
      </c>
      <c r="N2841">
        <v>23</v>
      </c>
      <c r="P2841">
        <v>149</v>
      </c>
      <c r="Q2841">
        <v>89</v>
      </c>
      <c r="R2841">
        <v>2003</v>
      </c>
      <c r="U2841">
        <v>2003</v>
      </c>
      <c r="V2841">
        <v>8.5</v>
      </c>
      <c r="W2841">
        <v>8.5</v>
      </c>
      <c r="Z2841" t="s">
        <v>2838</v>
      </c>
      <c r="AA2841" t="s">
        <v>5377</v>
      </c>
      <c r="AC2841">
        <v>5</v>
      </c>
      <c r="AD2841">
        <v>304727</v>
      </c>
      <c r="AE2841">
        <v>2019</v>
      </c>
    </row>
    <row r="2842" spans="1:31">
      <c r="A2842" t="s">
        <v>6729</v>
      </c>
      <c r="B2842">
        <v>14086</v>
      </c>
      <c r="C2842" t="s">
        <v>5740</v>
      </c>
      <c r="D2842">
        <v>0</v>
      </c>
      <c r="E2842">
        <v>1048895</v>
      </c>
      <c r="F2842" t="s">
        <v>2307</v>
      </c>
      <c r="G2842">
        <v>329</v>
      </c>
      <c r="H2842">
        <v>63</v>
      </c>
      <c r="I2842">
        <v>1342</v>
      </c>
      <c r="J2842">
        <v>92</v>
      </c>
      <c r="K2842">
        <v>95</v>
      </c>
      <c r="L2842">
        <v>24</v>
      </c>
      <c r="M2842">
        <v>25</v>
      </c>
      <c r="N2842">
        <v>36</v>
      </c>
      <c r="P2842">
        <v>399</v>
      </c>
      <c r="Q2842">
        <v>95</v>
      </c>
      <c r="R2842">
        <v>1997</v>
      </c>
      <c r="U2842">
        <v>1997</v>
      </c>
      <c r="V2842">
        <v>7</v>
      </c>
      <c r="W2842">
        <v>6</v>
      </c>
      <c r="Z2842" t="s">
        <v>2838</v>
      </c>
      <c r="AA2842" t="s">
        <v>5377</v>
      </c>
      <c r="AC2842">
        <v>5</v>
      </c>
      <c r="AD2842">
        <v>304727</v>
      </c>
      <c r="AE2842">
        <v>2019</v>
      </c>
    </row>
    <row r="2843" spans="1:31">
      <c r="A2843" t="s">
        <v>6729</v>
      </c>
      <c r="B2843">
        <v>40050</v>
      </c>
      <c r="C2843" t="s">
        <v>5741</v>
      </c>
      <c r="D2843">
        <v>0</v>
      </c>
      <c r="E2843">
        <v>1121370</v>
      </c>
      <c r="F2843" t="s">
        <v>2307</v>
      </c>
      <c r="G2843">
        <v>329</v>
      </c>
      <c r="H2843">
        <v>44</v>
      </c>
      <c r="I2843">
        <v>1800</v>
      </c>
      <c r="J2843">
        <v>64.900000000000006</v>
      </c>
      <c r="K2843">
        <v>64.900000000000006</v>
      </c>
      <c r="L2843">
        <v>17.5</v>
      </c>
      <c r="M2843">
        <v>17.5</v>
      </c>
      <c r="N2843">
        <v>16</v>
      </c>
      <c r="P2843">
        <v>97</v>
      </c>
      <c r="Q2843">
        <v>55</v>
      </c>
      <c r="R2843">
        <v>2001</v>
      </c>
      <c r="U2843">
        <v>2001</v>
      </c>
      <c r="V2843">
        <v>3</v>
      </c>
      <c r="W2843">
        <v>2.5</v>
      </c>
      <c r="Z2843" t="s">
        <v>2838</v>
      </c>
      <c r="AA2843" t="s">
        <v>5377</v>
      </c>
      <c r="AC2843">
        <v>5</v>
      </c>
      <c r="AD2843">
        <v>304727</v>
      </c>
      <c r="AE2843">
        <v>2019</v>
      </c>
    </row>
    <row r="2844" spans="1:31">
      <c r="A2844" t="s">
        <v>6729</v>
      </c>
      <c r="B2844">
        <v>82174</v>
      </c>
      <c r="C2844" t="s">
        <v>5742</v>
      </c>
      <c r="D2844">
        <v>0</v>
      </c>
      <c r="E2844">
        <v>1261858</v>
      </c>
      <c r="F2844" t="s">
        <v>2307</v>
      </c>
      <c r="G2844">
        <v>329</v>
      </c>
      <c r="H2844">
        <v>63</v>
      </c>
      <c r="I2844">
        <v>4500</v>
      </c>
      <c r="J2844">
        <v>106.3</v>
      </c>
      <c r="K2844">
        <v>106.3</v>
      </c>
      <c r="L2844">
        <v>31.3</v>
      </c>
      <c r="M2844">
        <v>31.3</v>
      </c>
      <c r="N2844">
        <v>31</v>
      </c>
      <c r="P2844">
        <v>350</v>
      </c>
      <c r="Q2844">
        <v>93</v>
      </c>
      <c r="R2844">
        <v>2015</v>
      </c>
      <c r="U2844">
        <v>2015</v>
      </c>
      <c r="V2844">
        <v>7.5</v>
      </c>
      <c r="W2844">
        <v>7</v>
      </c>
      <c r="Z2844" t="s">
        <v>2838</v>
      </c>
      <c r="AA2844" t="s">
        <v>5377</v>
      </c>
      <c r="AC2844">
        <v>5</v>
      </c>
      <c r="AD2844">
        <v>304727</v>
      </c>
      <c r="AE2844">
        <v>2019</v>
      </c>
    </row>
    <row r="2845" spans="1:31">
      <c r="A2845" t="s">
        <v>6729</v>
      </c>
      <c r="B2845">
        <v>75713</v>
      </c>
      <c r="C2845" t="s">
        <v>5743</v>
      </c>
      <c r="D2845">
        <v>0</v>
      </c>
      <c r="E2845">
        <v>916221</v>
      </c>
      <c r="F2845" t="s">
        <v>2307</v>
      </c>
      <c r="G2845">
        <v>329</v>
      </c>
      <c r="H2845">
        <v>64</v>
      </c>
      <c r="I2845">
        <v>1500</v>
      </c>
      <c r="J2845">
        <v>89.7</v>
      </c>
      <c r="K2845">
        <v>89.7</v>
      </c>
      <c r="L2845">
        <v>23.8</v>
      </c>
      <c r="M2845">
        <v>23.8</v>
      </c>
      <c r="N2845">
        <v>40</v>
      </c>
      <c r="P2845">
        <v>492</v>
      </c>
      <c r="Q2845">
        <v>94</v>
      </c>
      <c r="R2845">
        <v>1987</v>
      </c>
      <c r="U2845">
        <v>1987</v>
      </c>
      <c r="V2845">
        <v>8</v>
      </c>
      <c r="W2845">
        <v>6</v>
      </c>
      <c r="Z2845" t="s">
        <v>2838</v>
      </c>
      <c r="AA2845" t="s">
        <v>5377</v>
      </c>
      <c r="AC2845">
        <v>5</v>
      </c>
      <c r="AD2845">
        <v>304727</v>
      </c>
      <c r="AE2845">
        <v>2019</v>
      </c>
    </row>
    <row r="2846" spans="1:31">
      <c r="A2846" t="s">
        <v>6729</v>
      </c>
      <c r="B2846">
        <v>75714</v>
      </c>
      <c r="C2846" t="s">
        <v>5744</v>
      </c>
      <c r="D2846">
        <v>0</v>
      </c>
      <c r="E2846">
        <v>928331</v>
      </c>
      <c r="F2846" t="s">
        <v>2307</v>
      </c>
      <c r="G2846">
        <v>329</v>
      </c>
      <c r="H2846">
        <v>65</v>
      </c>
      <c r="I2846">
        <v>1450</v>
      </c>
      <c r="J2846">
        <v>94.6</v>
      </c>
      <c r="K2846">
        <v>94.6</v>
      </c>
      <c r="L2846">
        <v>24</v>
      </c>
      <c r="M2846">
        <v>24</v>
      </c>
      <c r="N2846">
        <v>40</v>
      </c>
      <c r="P2846">
        <v>350</v>
      </c>
      <c r="Q2846">
        <v>96</v>
      </c>
      <c r="R2846">
        <v>1988</v>
      </c>
      <c r="U2846">
        <v>1988</v>
      </c>
      <c r="V2846">
        <v>8.6000003814697195</v>
      </c>
      <c r="W2846">
        <v>6.5999999046325604</v>
      </c>
      <c r="Z2846" t="s">
        <v>2838</v>
      </c>
      <c r="AA2846" t="s">
        <v>5377</v>
      </c>
      <c r="AC2846">
        <v>5</v>
      </c>
      <c r="AD2846">
        <v>304727</v>
      </c>
      <c r="AE2846">
        <v>2019</v>
      </c>
    </row>
    <row r="2847" spans="1:31">
      <c r="A2847" t="s">
        <v>6729</v>
      </c>
      <c r="B2847">
        <v>47254</v>
      </c>
      <c r="C2847" t="s">
        <v>5745</v>
      </c>
      <c r="D2847">
        <v>0</v>
      </c>
      <c r="E2847">
        <v>1137118</v>
      </c>
      <c r="F2847" t="s">
        <v>2307</v>
      </c>
      <c r="G2847">
        <v>329</v>
      </c>
      <c r="H2847">
        <v>65</v>
      </c>
      <c r="I2847">
        <v>2400</v>
      </c>
      <c r="J2847">
        <v>78.5</v>
      </c>
      <c r="K2847">
        <v>78.5</v>
      </c>
      <c r="L2847">
        <v>28.5</v>
      </c>
      <c r="M2847">
        <v>28.5</v>
      </c>
      <c r="N2847">
        <v>23</v>
      </c>
      <c r="P2847">
        <v>149</v>
      </c>
      <c r="Q2847">
        <v>89</v>
      </c>
      <c r="R2847">
        <v>2003</v>
      </c>
      <c r="U2847">
        <v>2003</v>
      </c>
      <c r="V2847">
        <v>8.5</v>
      </c>
      <c r="W2847">
        <v>8.5</v>
      </c>
      <c r="Z2847" t="s">
        <v>2838</v>
      </c>
      <c r="AA2847" t="s">
        <v>5377</v>
      </c>
      <c r="AC2847">
        <v>5</v>
      </c>
      <c r="AD2847">
        <v>304727</v>
      </c>
      <c r="AE2847">
        <v>2019</v>
      </c>
    </row>
    <row r="2848" spans="1:31">
      <c r="A2848" t="s">
        <v>6729</v>
      </c>
      <c r="B2848">
        <v>3705</v>
      </c>
      <c r="C2848" t="s">
        <v>5746</v>
      </c>
      <c r="D2848">
        <v>0</v>
      </c>
      <c r="E2848">
        <v>990941</v>
      </c>
      <c r="F2848" t="s">
        <v>2307</v>
      </c>
      <c r="G2848">
        <v>329</v>
      </c>
      <c r="H2848">
        <v>65</v>
      </c>
      <c r="I2848">
        <v>1342</v>
      </c>
      <c r="J2848">
        <v>92</v>
      </c>
      <c r="K2848">
        <v>92</v>
      </c>
      <c r="L2848">
        <v>24</v>
      </c>
      <c r="M2848">
        <v>24</v>
      </c>
      <c r="N2848">
        <v>23</v>
      </c>
      <c r="P2848">
        <v>350</v>
      </c>
      <c r="Q2848">
        <v>95</v>
      </c>
      <c r="R2848">
        <v>1993</v>
      </c>
      <c r="U2848">
        <v>1993</v>
      </c>
      <c r="V2848">
        <v>7.5</v>
      </c>
      <c r="W2848">
        <v>6</v>
      </c>
      <c r="Z2848" t="s">
        <v>2838</v>
      </c>
      <c r="AA2848" t="s">
        <v>5724</v>
      </c>
      <c r="AC2848">
        <v>5</v>
      </c>
      <c r="AD2848">
        <v>304727</v>
      </c>
      <c r="AE2848">
        <v>2019</v>
      </c>
    </row>
    <row r="2849" spans="1:31">
      <c r="A2849" t="s">
        <v>6729</v>
      </c>
      <c r="B2849">
        <v>47255</v>
      </c>
      <c r="C2849" t="s">
        <v>5747</v>
      </c>
      <c r="D2849">
        <v>0</v>
      </c>
      <c r="E2849">
        <v>1137612</v>
      </c>
      <c r="F2849" t="s">
        <v>2307</v>
      </c>
      <c r="G2849">
        <v>329</v>
      </c>
      <c r="H2849">
        <v>65</v>
      </c>
      <c r="I2849">
        <v>2400</v>
      </c>
      <c r="J2849">
        <v>78.5</v>
      </c>
      <c r="K2849">
        <v>78.5</v>
      </c>
      <c r="L2849">
        <v>28.5</v>
      </c>
      <c r="M2849">
        <v>28.5</v>
      </c>
      <c r="N2849">
        <v>23</v>
      </c>
      <c r="P2849">
        <v>149</v>
      </c>
      <c r="Q2849">
        <v>89</v>
      </c>
      <c r="R2849">
        <v>2003</v>
      </c>
      <c r="U2849">
        <v>2003</v>
      </c>
      <c r="V2849">
        <v>8.5</v>
      </c>
      <c r="W2849">
        <v>8.5</v>
      </c>
      <c r="Z2849" t="s">
        <v>2838</v>
      </c>
      <c r="AA2849" t="s">
        <v>5377</v>
      </c>
      <c r="AC2849">
        <v>5</v>
      </c>
      <c r="AD2849">
        <v>304727</v>
      </c>
      <c r="AE2849">
        <v>2019</v>
      </c>
    </row>
    <row r="2850" spans="1:31">
      <c r="A2850" t="s">
        <v>6729</v>
      </c>
      <c r="B2850">
        <v>3703</v>
      </c>
      <c r="C2850" t="s">
        <v>5073</v>
      </c>
      <c r="D2850">
        <v>0</v>
      </c>
      <c r="E2850">
        <v>948901</v>
      </c>
      <c r="F2850" t="s">
        <v>2307</v>
      </c>
      <c r="G2850">
        <v>329</v>
      </c>
      <c r="H2850">
        <v>65</v>
      </c>
      <c r="I2850">
        <v>1100</v>
      </c>
      <c r="J2850">
        <v>87.3</v>
      </c>
      <c r="K2850">
        <v>87.3</v>
      </c>
      <c r="L2850">
        <v>24</v>
      </c>
      <c r="M2850">
        <v>24</v>
      </c>
      <c r="N2850">
        <v>36</v>
      </c>
      <c r="P2850">
        <v>399</v>
      </c>
      <c r="Q2850">
        <v>95</v>
      </c>
      <c r="R2850">
        <v>1989</v>
      </c>
      <c r="U2850">
        <v>1989</v>
      </c>
      <c r="V2850">
        <v>7.5</v>
      </c>
      <c r="W2850">
        <v>6</v>
      </c>
      <c r="Z2850" t="s">
        <v>2838</v>
      </c>
      <c r="AA2850" t="s">
        <v>5724</v>
      </c>
      <c r="AC2850">
        <v>5</v>
      </c>
      <c r="AD2850">
        <v>304727</v>
      </c>
      <c r="AE2850">
        <v>2019</v>
      </c>
    </row>
    <row r="2851" spans="1:31">
      <c r="A2851" t="s">
        <v>6729</v>
      </c>
      <c r="B2851">
        <v>40260</v>
      </c>
      <c r="C2851" t="s">
        <v>5748</v>
      </c>
      <c r="D2851">
        <v>0</v>
      </c>
      <c r="E2851">
        <v>1042362</v>
      </c>
      <c r="F2851" t="s">
        <v>2343</v>
      </c>
      <c r="G2851">
        <v>422</v>
      </c>
      <c r="H2851">
        <v>41</v>
      </c>
      <c r="I2851">
        <v>800</v>
      </c>
      <c r="J2851">
        <v>57</v>
      </c>
      <c r="K2851">
        <v>58</v>
      </c>
      <c r="L2851">
        <v>19</v>
      </c>
      <c r="M2851">
        <v>19</v>
      </c>
      <c r="N2851">
        <v>8</v>
      </c>
      <c r="P2851">
        <v>30</v>
      </c>
      <c r="Q2851">
        <v>28</v>
      </c>
      <c r="R2851">
        <v>1996</v>
      </c>
      <c r="U2851">
        <v>1996</v>
      </c>
      <c r="V2851">
        <v>6</v>
      </c>
      <c r="W2851">
        <v>3.5</v>
      </c>
      <c r="Z2851" t="s">
        <v>2293</v>
      </c>
      <c r="AA2851" t="s">
        <v>5749</v>
      </c>
      <c r="AC2851">
        <v>4</v>
      </c>
      <c r="AD2851">
        <v>3203866</v>
      </c>
      <c r="AE2851">
        <v>2019</v>
      </c>
    </row>
    <row r="2852" spans="1:31">
      <c r="A2852" t="s">
        <v>6729</v>
      </c>
      <c r="B2852">
        <v>76164</v>
      </c>
      <c r="C2852" t="s">
        <v>5750</v>
      </c>
      <c r="D2852">
        <v>0</v>
      </c>
      <c r="E2852">
        <v>974629</v>
      </c>
      <c r="F2852" t="s">
        <v>2343</v>
      </c>
      <c r="G2852">
        <v>422</v>
      </c>
      <c r="H2852">
        <v>21</v>
      </c>
      <c r="I2852">
        <v>580</v>
      </c>
      <c r="J2852">
        <v>48.5</v>
      </c>
      <c r="K2852">
        <v>50</v>
      </c>
      <c r="L2852">
        <v>15</v>
      </c>
      <c r="M2852">
        <v>15</v>
      </c>
      <c r="N2852">
        <v>8</v>
      </c>
      <c r="P2852">
        <v>24</v>
      </c>
      <c r="Q2852">
        <v>10</v>
      </c>
      <c r="R2852">
        <v>1991</v>
      </c>
      <c r="U2852">
        <v>1991</v>
      </c>
      <c r="V2852">
        <v>6</v>
      </c>
      <c r="W2852">
        <v>5.5999999046325604</v>
      </c>
      <c r="Z2852" t="s">
        <v>2293</v>
      </c>
      <c r="AA2852" t="s">
        <v>4821</v>
      </c>
      <c r="AB2852" t="s">
        <v>4822</v>
      </c>
      <c r="AC2852">
        <v>4</v>
      </c>
      <c r="AD2852">
        <v>3203866</v>
      </c>
      <c r="AE2852">
        <v>2019</v>
      </c>
    </row>
    <row r="2853" spans="1:31">
      <c r="A2853" t="s">
        <v>6729</v>
      </c>
      <c r="B2853">
        <v>40259</v>
      </c>
      <c r="C2853" t="s">
        <v>5751</v>
      </c>
      <c r="D2853">
        <v>0</v>
      </c>
      <c r="E2853">
        <v>1079731</v>
      </c>
      <c r="F2853" t="s">
        <v>2343</v>
      </c>
      <c r="G2853">
        <v>422</v>
      </c>
      <c r="H2853">
        <v>43</v>
      </c>
      <c r="I2853">
        <v>900</v>
      </c>
      <c r="J2853">
        <v>57</v>
      </c>
      <c r="K2853">
        <v>58</v>
      </c>
      <c r="L2853">
        <v>19</v>
      </c>
      <c r="M2853">
        <v>19</v>
      </c>
      <c r="N2853">
        <v>8</v>
      </c>
      <c r="P2853">
        <v>25</v>
      </c>
      <c r="Q2853">
        <v>28</v>
      </c>
      <c r="R2853">
        <v>1999</v>
      </c>
      <c r="U2853">
        <v>1999</v>
      </c>
      <c r="V2853">
        <v>6</v>
      </c>
      <c r="W2853">
        <v>3.5</v>
      </c>
      <c r="Z2853" t="s">
        <v>2293</v>
      </c>
      <c r="AA2853" t="s">
        <v>3796</v>
      </c>
      <c r="AC2853">
        <v>4</v>
      </c>
      <c r="AD2853">
        <v>3203866</v>
      </c>
      <c r="AE2853">
        <v>2019</v>
      </c>
    </row>
    <row r="2854" spans="1:31">
      <c r="A2854" t="s">
        <v>6729</v>
      </c>
      <c r="B2854">
        <v>40261</v>
      </c>
      <c r="C2854" t="s">
        <v>5752</v>
      </c>
      <c r="D2854">
        <v>0</v>
      </c>
      <c r="E2854">
        <v>1107520</v>
      </c>
      <c r="F2854" t="s">
        <v>2343</v>
      </c>
      <c r="G2854">
        <v>422</v>
      </c>
      <c r="H2854">
        <v>43</v>
      </c>
      <c r="I2854">
        <v>900</v>
      </c>
      <c r="J2854">
        <v>57</v>
      </c>
      <c r="K2854">
        <v>58</v>
      </c>
      <c r="L2854">
        <v>19</v>
      </c>
      <c r="M2854">
        <v>19</v>
      </c>
      <c r="N2854">
        <v>8</v>
      </c>
      <c r="P2854">
        <v>25</v>
      </c>
      <c r="Q2854">
        <v>28</v>
      </c>
      <c r="R2854">
        <v>2002</v>
      </c>
      <c r="U2854">
        <v>2002</v>
      </c>
      <c r="V2854">
        <v>6</v>
      </c>
      <c r="W2854">
        <v>3.5</v>
      </c>
      <c r="Z2854" t="s">
        <v>2293</v>
      </c>
      <c r="AA2854" t="s">
        <v>5753</v>
      </c>
      <c r="AC2854">
        <v>4</v>
      </c>
      <c r="AD2854">
        <v>3203866</v>
      </c>
      <c r="AE2854">
        <v>2019</v>
      </c>
    </row>
    <row r="2855" spans="1:31">
      <c r="A2855" t="s">
        <v>6729</v>
      </c>
      <c r="B2855">
        <v>40258</v>
      </c>
      <c r="C2855" t="s">
        <v>5754</v>
      </c>
      <c r="D2855">
        <v>0</v>
      </c>
      <c r="E2855">
        <v>647466</v>
      </c>
      <c r="F2855" t="s">
        <v>2343</v>
      </c>
      <c r="G2855">
        <v>422</v>
      </c>
      <c r="H2855">
        <v>19</v>
      </c>
      <c r="I2855">
        <v>600</v>
      </c>
      <c r="J2855">
        <v>44.3</v>
      </c>
      <c r="K2855">
        <v>45</v>
      </c>
      <c r="L2855">
        <v>14</v>
      </c>
      <c r="M2855">
        <v>15</v>
      </c>
      <c r="N2855">
        <v>8</v>
      </c>
      <c r="P2855">
        <v>28</v>
      </c>
      <c r="R2855">
        <v>1982</v>
      </c>
      <c r="U2855">
        <v>1982</v>
      </c>
      <c r="V2855">
        <v>5.5999999046325604</v>
      </c>
      <c r="W2855">
        <v>3.5</v>
      </c>
      <c r="Z2855" t="s">
        <v>2293</v>
      </c>
      <c r="AA2855" t="s">
        <v>5753</v>
      </c>
      <c r="AC2855">
        <v>4</v>
      </c>
      <c r="AD2855">
        <v>3203866</v>
      </c>
      <c r="AE2855">
        <v>2019</v>
      </c>
    </row>
    <row r="2856" spans="1:31">
      <c r="A2856" t="s">
        <v>6729</v>
      </c>
      <c r="B2856">
        <v>40264</v>
      </c>
      <c r="C2856" t="s">
        <v>5755</v>
      </c>
      <c r="D2856">
        <v>0</v>
      </c>
      <c r="E2856">
        <v>979806</v>
      </c>
      <c r="F2856" t="s">
        <v>2343</v>
      </c>
      <c r="G2856">
        <v>422</v>
      </c>
      <c r="H2856">
        <v>21</v>
      </c>
      <c r="I2856">
        <v>600</v>
      </c>
      <c r="J2856">
        <v>48.5</v>
      </c>
      <c r="K2856">
        <v>50</v>
      </c>
      <c r="L2856">
        <v>15</v>
      </c>
      <c r="M2856">
        <v>15</v>
      </c>
      <c r="N2856">
        <v>8</v>
      </c>
      <c r="P2856">
        <v>24</v>
      </c>
      <c r="Q2856">
        <v>10</v>
      </c>
      <c r="R2856">
        <v>1991</v>
      </c>
      <c r="U2856">
        <v>1991</v>
      </c>
      <c r="V2856">
        <v>6</v>
      </c>
      <c r="W2856">
        <v>3.5</v>
      </c>
      <c r="Z2856" t="s">
        <v>2293</v>
      </c>
      <c r="AA2856" t="s">
        <v>4821</v>
      </c>
      <c r="AB2856" t="s">
        <v>4822</v>
      </c>
      <c r="AC2856">
        <v>4</v>
      </c>
      <c r="AD2856">
        <v>3203866</v>
      </c>
      <c r="AE2856">
        <v>2019</v>
      </c>
    </row>
    <row r="2857" spans="1:31">
      <c r="A2857" t="s">
        <v>6729</v>
      </c>
      <c r="B2857">
        <v>40265</v>
      </c>
      <c r="C2857" t="s">
        <v>5756</v>
      </c>
      <c r="D2857">
        <v>0</v>
      </c>
      <c r="E2857">
        <v>627349</v>
      </c>
      <c r="F2857" t="s">
        <v>2343</v>
      </c>
      <c r="G2857">
        <v>422</v>
      </c>
      <c r="H2857">
        <v>19</v>
      </c>
      <c r="I2857">
        <v>600</v>
      </c>
      <c r="J2857">
        <v>44.3</v>
      </c>
      <c r="K2857">
        <v>45</v>
      </c>
      <c r="L2857">
        <v>14</v>
      </c>
      <c r="M2857">
        <v>15</v>
      </c>
      <c r="N2857">
        <v>8</v>
      </c>
      <c r="P2857">
        <v>19</v>
      </c>
      <c r="R2857">
        <v>1981</v>
      </c>
      <c r="U2857">
        <v>1981</v>
      </c>
      <c r="V2857">
        <v>5</v>
      </c>
      <c r="W2857">
        <v>3.5</v>
      </c>
      <c r="Z2857" t="s">
        <v>2293</v>
      </c>
      <c r="AA2857" t="s">
        <v>5749</v>
      </c>
      <c r="AC2857">
        <v>4</v>
      </c>
      <c r="AD2857">
        <v>3203866</v>
      </c>
      <c r="AE2857">
        <v>2019</v>
      </c>
    </row>
    <row r="2858" spans="1:31">
      <c r="A2858" t="s">
        <v>6729</v>
      </c>
      <c r="B2858">
        <v>52312</v>
      </c>
      <c r="C2858" t="s">
        <v>5757</v>
      </c>
      <c r="D2858">
        <v>0</v>
      </c>
      <c r="E2858">
        <v>1217136</v>
      </c>
      <c r="F2858" t="s">
        <v>2343</v>
      </c>
      <c r="G2858">
        <v>422</v>
      </c>
      <c r="H2858">
        <v>43</v>
      </c>
      <c r="I2858">
        <v>1200</v>
      </c>
      <c r="J2858">
        <v>57</v>
      </c>
      <c r="K2858">
        <v>58</v>
      </c>
      <c r="L2858">
        <v>19</v>
      </c>
      <c r="M2858">
        <v>19</v>
      </c>
      <c r="N2858">
        <v>8</v>
      </c>
      <c r="P2858">
        <v>25</v>
      </c>
      <c r="Q2858">
        <v>28</v>
      </c>
      <c r="R2858">
        <v>2008</v>
      </c>
      <c r="U2858">
        <v>2008</v>
      </c>
      <c r="V2858">
        <v>6</v>
      </c>
      <c r="W2858">
        <v>3.5</v>
      </c>
      <c r="Z2858" t="s">
        <v>2293</v>
      </c>
      <c r="AA2858" t="s">
        <v>5749</v>
      </c>
      <c r="AC2858">
        <v>4</v>
      </c>
      <c r="AD2858">
        <v>3203866</v>
      </c>
      <c r="AE2858">
        <v>2019</v>
      </c>
    </row>
    <row r="2859" spans="1:31">
      <c r="A2859" t="s">
        <v>6729</v>
      </c>
      <c r="B2859">
        <v>82734</v>
      </c>
      <c r="C2859" t="s">
        <v>5758</v>
      </c>
      <c r="D2859">
        <v>0</v>
      </c>
      <c r="E2859">
        <v>1257432</v>
      </c>
      <c r="F2859" t="s">
        <v>2343</v>
      </c>
      <c r="G2859">
        <v>422</v>
      </c>
      <c r="H2859">
        <v>42</v>
      </c>
      <c r="I2859">
        <v>900</v>
      </c>
      <c r="J2859">
        <v>57.3</v>
      </c>
      <c r="K2859">
        <v>57.3</v>
      </c>
      <c r="L2859">
        <v>19</v>
      </c>
      <c r="M2859">
        <v>19</v>
      </c>
      <c r="N2859">
        <v>8</v>
      </c>
      <c r="P2859">
        <v>25</v>
      </c>
      <c r="Q2859">
        <v>30</v>
      </c>
      <c r="R2859">
        <v>2015</v>
      </c>
      <c r="U2859">
        <v>2015</v>
      </c>
      <c r="V2859">
        <v>7.3000001907348597</v>
      </c>
      <c r="W2859">
        <v>5</v>
      </c>
      <c r="Z2859" t="s">
        <v>2293</v>
      </c>
      <c r="AA2859" t="s">
        <v>5749</v>
      </c>
      <c r="AC2859">
        <v>4</v>
      </c>
      <c r="AD2859">
        <v>3203866</v>
      </c>
      <c r="AE2859">
        <v>2019</v>
      </c>
    </row>
    <row r="2860" spans="1:31">
      <c r="A2860" t="s">
        <v>6729</v>
      </c>
      <c r="B2860">
        <v>40255</v>
      </c>
      <c r="C2860" t="s">
        <v>5759</v>
      </c>
      <c r="D2860">
        <v>0</v>
      </c>
      <c r="E2860">
        <v>588226</v>
      </c>
      <c r="F2860" t="s">
        <v>2343</v>
      </c>
      <c r="G2860">
        <v>422</v>
      </c>
      <c r="H2860">
        <v>19</v>
      </c>
      <c r="I2860">
        <v>600</v>
      </c>
      <c r="J2860">
        <v>44.3</v>
      </c>
      <c r="K2860">
        <v>45</v>
      </c>
      <c r="L2860">
        <v>14</v>
      </c>
      <c r="M2860">
        <v>15</v>
      </c>
      <c r="N2860">
        <v>8</v>
      </c>
      <c r="P2860">
        <v>24</v>
      </c>
      <c r="R2860">
        <v>1977</v>
      </c>
      <c r="U2860">
        <v>1977</v>
      </c>
      <c r="V2860">
        <v>5.5999999046325604</v>
      </c>
      <c r="W2860">
        <v>3.5</v>
      </c>
      <c r="Z2860" t="s">
        <v>2293</v>
      </c>
      <c r="AA2860" t="s">
        <v>5760</v>
      </c>
      <c r="AC2860">
        <v>4</v>
      </c>
      <c r="AD2860">
        <v>3203866</v>
      </c>
      <c r="AE2860">
        <v>2019</v>
      </c>
    </row>
    <row r="2861" spans="1:31">
      <c r="A2861" t="s">
        <v>6729</v>
      </c>
      <c r="B2861">
        <v>66568</v>
      </c>
      <c r="C2861" t="s">
        <v>5761</v>
      </c>
      <c r="D2861">
        <v>0</v>
      </c>
      <c r="E2861">
        <v>583777</v>
      </c>
      <c r="F2861" t="s">
        <v>2343</v>
      </c>
      <c r="G2861">
        <v>422</v>
      </c>
      <c r="H2861">
        <v>15</v>
      </c>
      <c r="I2861">
        <v>600</v>
      </c>
      <c r="J2861">
        <v>40</v>
      </c>
      <c r="K2861">
        <v>40</v>
      </c>
      <c r="L2861">
        <v>14</v>
      </c>
      <c r="M2861">
        <v>14</v>
      </c>
      <c r="N2861">
        <v>8</v>
      </c>
      <c r="P2861">
        <v>19</v>
      </c>
      <c r="Q2861">
        <v>256</v>
      </c>
      <c r="R2861">
        <v>1977</v>
      </c>
      <c r="U2861">
        <v>1977</v>
      </c>
      <c r="V2861">
        <v>5.5999999046325604</v>
      </c>
      <c r="W2861">
        <v>3.5</v>
      </c>
      <c r="Z2861" t="s">
        <v>2293</v>
      </c>
      <c r="AA2861" t="s">
        <v>4821</v>
      </c>
      <c r="AB2861" t="s">
        <v>4822</v>
      </c>
      <c r="AC2861">
        <v>4</v>
      </c>
      <c r="AD2861">
        <v>3203866</v>
      </c>
      <c r="AE2861">
        <v>2019</v>
      </c>
    </row>
    <row r="2862" spans="1:31">
      <c r="A2862" t="s">
        <v>6729</v>
      </c>
      <c r="B2862">
        <v>40266</v>
      </c>
      <c r="C2862" t="s">
        <v>5762</v>
      </c>
      <c r="D2862">
        <v>0</v>
      </c>
      <c r="E2862">
        <v>645481</v>
      </c>
      <c r="F2862" t="s">
        <v>2343</v>
      </c>
      <c r="G2862">
        <v>422</v>
      </c>
      <c r="H2862">
        <v>18</v>
      </c>
      <c r="I2862">
        <v>600</v>
      </c>
      <c r="J2862">
        <v>40</v>
      </c>
      <c r="K2862">
        <v>41</v>
      </c>
      <c r="L2862">
        <v>14</v>
      </c>
      <c r="M2862">
        <v>15</v>
      </c>
      <c r="N2862">
        <v>8</v>
      </c>
      <c r="P2862">
        <v>19</v>
      </c>
      <c r="R2862">
        <v>1982</v>
      </c>
      <c r="U2862">
        <v>1982</v>
      </c>
      <c r="V2862">
        <v>5</v>
      </c>
      <c r="W2862">
        <v>3.5</v>
      </c>
      <c r="Z2862" t="s">
        <v>2293</v>
      </c>
      <c r="AA2862" t="s">
        <v>3796</v>
      </c>
      <c r="AC2862">
        <v>4</v>
      </c>
      <c r="AD2862">
        <v>3203866</v>
      </c>
      <c r="AE2862">
        <v>2019</v>
      </c>
    </row>
    <row r="2863" spans="1:31">
      <c r="A2863" t="s">
        <v>6729</v>
      </c>
      <c r="B2863">
        <v>1238</v>
      </c>
      <c r="C2863" t="s">
        <v>5763</v>
      </c>
      <c r="D2863">
        <v>0</v>
      </c>
      <c r="E2863">
        <v>630593</v>
      </c>
      <c r="F2863" t="s">
        <v>2343</v>
      </c>
      <c r="G2863">
        <v>422</v>
      </c>
      <c r="H2863">
        <v>19</v>
      </c>
      <c r="I2863">
        <v>530</v>
      </c>
      <c r="J2863">
        <v>44.3</v>
      </c>
      <c r="K2863">
        <v>45</v>
      </c>
      <c r="L2863">
        <v>14</v>
      </c>
      <c r="M2863">
        <v>15</v>
      </c>
      <c r="N2863">
        <v>8</v>
      </c>
      <c r="P2863">
        <v>19</v>
      </c>
      <c r="R2863">
        <v>1980</v>
      </c>
      <c r="U2863">
        <v>1980</v>
      </c>
      <c r="V2863">
        <v>5.5999999046325604</v>
      </c>
      <c r="W2863">
        <v>1.20000004768371</v>
      </c>
      <c r="Z2863" t="s">
        <v>2293</v>
      </c>
      <c r="AA2863" t="s">
        <v>3206</v>
      </c>
      <c r="AB2863" t="s">
        <v>3207</v>
      </c>
      <c r="AC2863">
        <v>4</v>
      </c>
      <c r="AD2863">
        <v>3203866</v>
      </c>
      <c r="AE2863">
        <v>2019</v>
      </c>
    </row>
    <row r="2864" spans="1:31">
      <c r="A2864" t="s">
        <v>6729</v>
      </c>
      <c r="B2864">
        <v>76165</v>
      </c>
      <c r="C2864" t="s">
        <v>5764</v>
      </c>
      <c r="D2864">
        <v>0</v>
      </c>
      <c r="E2864">
        <v>969814</v>
      </c>
      <c r="F2864" t="s">
        <v>2343</v>
      </c>
      <c r="G2864">
        <v>422</v>
      </c>
      <c r="H2864">
        <v>18</v>
      </c>
      <c r="I2864">
        <v>600</v>
      </c>
      <c r="J2864">
        <v>40.299999999999997</v>
      </c>
      <c r="K2864">
        <v>41</v>
      </c>
      <c r="L2864">
        <v>14</v>
      </c>
      <c r="M2864">
        <v>14</v>
      </c>
      <c r="N2864">
        <v>8</v>
      </c>
      <c r="P2864">
        <v>17</v>
      </c>
      <c r="R2864">
        <v>1990</v>
      </c>
      <c r="U2864">
        <v>1990</v>
      </c>
      <c r="V2864">
        <v>6.5</v>
      </c>
      <c r="W2864">
        <v>6</v>
      </c>
      <c r="Z2864" t="s">
        <v>2293</v>
      </c>
      <c r="AA2864" t="s">
        <v>3796</v>
      </c>
      <c r="AC2864">
        <v>4</v>
      </c>
      <c r="AD2864">
        <v>3203866</v>
      </c>
      <c r="AE2864">
        <v>2019</v>
      </c>
    </row>
    <row r="2865" spans="1:31">
      <c r="A2865" t="s">
        <v>6729</v>
      </c>
      <c r="B2865">
        <v>40267</v>
      </c>
      <c r="C2865" t="s">
        <v>5765</v>
      </c>
      <c r="D2865">
        <v>0</v>
      </c>
      <c r="E2865">
        <v>1082504</v>
      </c>
      <c r="F2865" t="s">
        <v>2343</v>
      </c>
      <c r="G2865">
        <v>422</v>
      </c>
      <c r="H2865">
        <v>16</v>
      </c>
      <c r="I2865">
        <v>600</v>
      </c>
      <c r="J2865">
        <v>42</v>
      </c>
      <c r="K2865">
        <v>45</v>
      </c>
      <c r="L2865">
        <v>15</v>
      </c>
      <c r="M2865">
        <v>15</v>
      </c>
      <c r="N2865">
        <v>8</v>
      </c>
      <c r="P2865">
        <v>20</v>
      </c>
      <c r="Q2865">
        <v>2</v>
      </c>
      <c r="R2865">
        <v>1999</v>
      </c>
      <c r="U2865">
        <v>1999</v>
      </c>
      <c r="V2865">
        <v>5</v>
      </c>
      <c r="W2865">
        <v>3.5</v>
      </c>
      <c r="Z2865" t="s">
        <v>2293</v>
      </c>
      <c r="AA2865" t="s">
        <v>5749</v>
      </c>
      <c r="AC2865">
        <v>4</v>
      </c>
      <c r="AD2865">
        <v>3203866</v>
      </c>
      <c r="AE2865">
        <v>2019</v>
      </c>
    </row>
    <row r="2866" spans="1:31">
      <c r="A2866" t="s">
        <v>6729</v>
      </c>
      <c r="B2866">
        <v>40263</v>
      </c>
      <c r="C2866" t="s">
        <v>5766</v>
      </c>
      <c r="D2866">
        <v>0</v>
      </c>
      <c r="E2866">
        <v>1036363</v>
      </c>
      <c r="F2866" t="s">
        <v>2343</v>
      </c>
      <c r="G2866">
        <v>422</v>
      </c>
      <c r="H2866">
        <v>25</v>
      </c>
      <c r="I2866">
        <v>600</v>
      </c>
      <c r="J2866">
        <v>50</v>
      </c>
      <c r="K2866">
        <v>50</v>
      </c>
      <c r="L2866">
        <v>15</v>
      </c>
      <c r="M2866">
        <v>15</v>
      </c>
      <c r="N2866">
        <v>8</v>
      </c>
      <c r="P2866">
        <v>30</v>
      </c>
      <c r="Q2866">
        <v>12</v>
      </c>
      <c r="R2866">
        <v>1995</v>
      </c>
      <c r="U2866">
        <v>1995</v>
      </c>
      <c r="V2866">
        <v>6</v>
      </c>
      <c r="W2866">
        <v>3.5</v>
      </c>
      <c r="Z2866" t="s">
        <v>2293</v>
      </c>
      <c r="AA2866" t="s">
        <v>5760</v>
      </c>
      <c r="AC2866">
        <v>4</v>
      </c>
      <c r="AD2866">
        <v>3203866</v>
      </c>
      <c r="AE2866">
        <v>2019</v>
      </c>
    </row>
    <row r="2867" spans="1:31">
      <c r="A2867" t="s">
        <v>6729</v>
      </c>
      <c r="B2867">
        <v>40262</v>
      </c>
      <c r="C2867" t="s">
        <v>5767</v>
      </c>
      <c r="D2867">
        <v>0</v>
      </c>
      <c r="E2867">
        <v>988162</v>
      </c>
      <c r="F2867" t="s">
        <v>2343</v>
      </c>
      <c r="G2867">
        <v>422</v>
      </c>
      <c r="H2867">
        <v>53</v>
      </c>
      <c r="I2867">
        <v>900</v>
      </c>
      <c r="J2867">
        <v>64</v>
      </c>
      <c r="K2867">
        <v>64</v>
      </c>
      <c r="L2867">
        <v>19</v>
      </c>
      <c r="M2867">
        <v>19</v>
      </c>
      <c r="N2867">
        <v>8</v>
      </c>
      <c r="P2867">
        <v>25</v>
      </c>
      <c r="Q2867">
        <v>30</v>
      </c>
      <c r="R2867">
        <v>1992</v>
      </c>
      <c r="U2867">
        <v>1992</v>
      </c>
      <c r="V2867">
        <v>7</v>
      </c>
      <c r="W2867">
        <v>5</v>
      </c>
      <c r="Z2867" t="s">
        <v>2293</v>
      </c>
      <c r="AA2867" t="s">
        <v>5760</v>
      </c>
      <c r="AC2867">
        <v>4</v>
      </c>
      <c r="AD2867">
        <v>3203866</v>
      </c>
      <c r="AE2867">
        <v>2019</v>
      </c>
    </row>
    <row r="2868" spans="1:31">
      <c r="A2868" t="s">
        <v>6729</v>
      </c>
      <c r="B2868">
        <v>40257</v>
      </c>
      <c r="C2868" t="s">
        <v>5768</v>
      </c>
      <c r="D2868">
        <v>0</v>
      </c>
      <c r="E2868">
        <v>999867</v>
      </c>
      <c r="F2868" t="s">
        <v>2343</v>
      </c>
      <c r="G2868">
        <v>422</v>
      </c>
      <c r="H2868">
        <v>25</v>
      </c>
      <c r="I2868">
        <v>600</v>
      </c>
      <c r="J2868">
        <v>50</v>
      </c>
      <c r="K2868">
        <v>50</v>
      </c>
      <c r="L2868">
        <v>15</v>
      </c>
      <c r="M2868">
        <v>15</v>
      </c>
      <c r="N2868">
        <v>8</v>
      </c>
      <c r="P2868">
        <v>30</v>
      </c>
      <c r="Q2868">
        <v>10</v>
      </c>
      <c r="R2868">
        <v>1994</v>
      </c>
      <c r="U2868">
        <v>1994</v>
      </c>
      <c r="V2868">
        <v>5.5999999046325604</v>
      </c>
      <c r="W2868">
        <v>3.5</v>
      </c>
      <c r="Z2868" t="s">
        <v>2293</v>
      </c>
      <c r="AA2868" t="s">
        <v>3206</v>
      </c>
      <c r="AB2868" t="s">
        <v>3207</v>
      </c>
      <c r="AC2868">
        <v>4</v>
      </c>
      <c r="AD2868">
        <v>3203866</v>
      </c>
      <c r="AE2868">
        <v>2019</v>
      </c>
    </row>
    <row r="2869" spans="1:31">
      <c r="A2869" t="s">
        <v>6729</v>
      </c>
      <c r="B2869">
        <v>76166</v>
      </c>
      <c r="C2869" t="s">
        <v>5769</v>
      </c>
      <c r="D2869">
        <v>0</v>
      </c>
      <c r="E2869">
        <v>964894</v>
      </c>
      <c r="F2869" t="s">
        <v>2343</v>
      </c>
      <c r="G2869">
        <v>422</v>
      </c>
      <c r="H2869">
        <v>18</v>
      </c>
      <c r="I2869">
        <v>600</v>
      </c>
      <c r="J2869">
        <v>40.299999999999997</v>
      </c>
      <c r="K2869">
        <v>41</v>
      </c>
      <c r="L2869">
        <v>14</v>
      </c>
      <c r="M2869">
        <v>14</v>
      </c>
      <c r="N2869">
        <v>8</v>
      </c>
      <c r="P2869">
        <v>17</v>
      </c>
      <c r="R2869">
        <v>1990</v>
      </c>
      <c r="U2869">
        <v>1990</v>
      </c>
      <c r="V2869">
        <v>6.5</v>
      </c>
      <c r="W2869">
        <v>6</v>
      </c>
      <c r="Z2869" t="s">
        <v>2293</v>
      </c>
      <c r="AA2869" t="s">
        <v>4821</v>
      </c>
      <c r="AB2869" t="s">
        <v>4822</v>
      </c>
      <c r="AC2869">
        <v>4</v>
      </c>
      <c r="AD2869">
        <v>3203866</v>
      </c>
      <c r="AE2869">
        <v>2019</v>
      </c>
    </row>
    <row r="2870" spans="1:31">
      <c r="A2870" t="s">
        <v>6729</v>
      </c>
      <c r="B2870">
        <v>40256</v>
      </c>
      <c r="C2870" t="s">
        <v>5770</v>
      </c>
      <c r="D2870">
        <v>0</v>
      </c>
      <c r="E2870">
        <v>642429</v>
      </c>
      <c r="F2870" t="s">
        <v>2343</v>
      </c>
      <c r="G2870">
        <v>422</v>
      </c>
      <c r="H2870">
        <v>19</v>
      </c>
      <c r="I2870">
        <v>600</v>
      </c>
      <c r="J2870">
        <v>49</v>
      </c>
      <c r="K2870">
        <v>49</v>
      </c>
      <c r="L2870">
        <v>15</v>
      </c>
      <c r="M2870">
        <v>15</v>
      </c>
      <c r="N2870">
        <v>8</v>
      </c>
      <c r="P2870">
        <v>24</v>
      </c>
      <c r="Q2870">
        <v>10</v>
      </c>
      <c r="R2870">
        <v>1981</v>
      </c>
      <c r="U2870">
        <v>1981</v>
      </c>
      <c r="V2870">
        <v>5.5999999046325604</v>
      </c>
      <c r="W2870">
        <v>3.5</v>
      </c>
      <c r="Z2870" t="s">
        <v>2293</v>
      </c>
      <c r="AA2870" t="s">
        <v>5749</v>
      </c>
      <c r="AC2870">
        <v>4</v>
      </c>
      <c r="AD2870">
        <v>3203866</v>
      </c>
      <c r="AE2870">
        <v>2019</v>
      </c>
    </row>
    <row r="2871" spans="1:31">
      <c r="A2871" t="s">
        <v>6729</v>
      </c>
      <c r="B2871">
        <v>49119</v>
      </c>
      <c r="C2871" t="s">
        <v>5771</v>
      </c>
      <c r="D2871">
        <v>0</v>
      </c>
      <c r="E2871">
        <v>649026</v>
      </c>
      <c r="F2871" t="s">
        <v>2297</v>
      </c>
      <c r="G2871">
        <v>359</v>
      </c>
      <c r="H2871">
        <v>75</v>
      </c>
      <c r="I2871">
        <v>471</v>
      </c>
      <c r="J2871">
        <v>71</v>
      </c>
      <c r="K2871">
        <v>71</v>
      </c>
      <c r="L2871">
        <v>23</v>
      </c>
      <c r="M2871">
        <v>23</v>
      </c>
      <c r="N2871">
        <v>22</v>
      </c>
      <c r="P2871">
        <v>165</v>
      </c>
      <c r="R2871">
        <v>1968</v>
      </c>
      <c r="U2871">
        <v>1968</v>
      </c>
      <c r="V2871">
        <v>3</v>
      </c>
      <c r="W2871">
        <v>2.5999999046325599</v>
      </c>
      <c r="Z2871" t="s">
        <v>2792</v>
      </c>
      <c r="AA2871" t="s">
        <v>5772</v>
      </c>
      <c r="AC2871">
        <v>3</v>
      </c>
      <c r="AD2871">
        <v>2306339</v>
      </c>
      <c r="AE2871">
        <v>2019</v>
      </c>
    </row>
    <row r="2872" spans="1:31">
      <c r="A2872" t="s">
        <v>6729</v>
      </c>
      <c r="B2872">
        <v>47822</v>
      </c>
      <c r="C2872" t="s">
        <v>5773</v>
      </c>
      <c r="D2872">
        <v>0</v>
      </c>
      <c r="E2872">
        <v>539544</v>
      </c>
      <c r="F2872" t="s">
        <v>2493</v>
      </c>
      <c r="G2872">
        <v>351</v>
      </c>
      <c r="H2872">
        <v>13</v>
      </c>
      <c r="I2872">
        <v>250</v>
      </c>
      <c r="J2872">
        <v>35</v>
      </c>
      <c r="K2872">
        <v>35</v>
      </c>
      <c r="L2872">
        <v>12</v>
      </c>
      <c r="M2872">
        <v>12</v>
      </c>
      <c r="N2872">
        <v>17</v>
      </c>
      <c r="P2872">
        <v>13</v>
      </c>
      <c r="Q2872">
        <v>17</v>
      </c>
      <c r="R2872">
        <v>1972</v>
      </c>
      <c r="U2872">
        <v>1972</v>
      </c>
      <c r="V2872">
        <v>3.20000004768371</v>
      </c>
      <c r="W2872">
        <v>2.7999999523162802</v>
      </c>
      <c r="Z2872" t="s">
        <v>2545</v>
      </c>
      <c r="AA2872" t="s">
        <v>2581</v>
      </c>
      <c r="AC2872">
        <v>5</v>
      </c>
      <c r="AD2872">
        <v>3609061</v>
      </c>
      <c r="AE2872">
        <v>2019</v>
      </c>
    </row>
    <row r="2873" spans="1:31">
      <c r="A2873" t="s">
        <v>6729</v>
      </c>
      <c r="B2873">
        <v>44747</v>
      </c>
      <c r="C2873" t="s">
        <v>5774</v>
      </c>
      <c r="D2873">
        <v>0</v>
      </c>
      <c r="E2873">
        <v>1146542</v>
      </c>
      <c r="F2873" t="s">
        <v>2297</v>
      </c>
      <c r="G2873">
        <v>359</v>
      </c>
      <c r="H2873">
        <v>50632</v>
      </c>
      <c r="I2873">
        <v>34000</v>
      </c>
      <c r="J2873">
        <v>841.5</v>
      </c>
      <c r="K2873">
        <v>920.6</v>
      </c>
      <c r="L2873">
        <v>105.7</v>
      </c>
      <c r="M2873">
        <v>105.7</v>
      </c>
      <c r="N2873">
        <v>169</v>
      </c>
      <c r="P2873">
        <v>2700</v>
      </c>
      <c r="Q2873">
        <v>8260</v>
      </c>
      <c r="R2873">
        <v>2005</v>
      </c>
      <c r="U2873">
        <v>2005</v>
      </c>
      <c r="V2873">
        <v>26.299999237060501</v>
      </c>
      <c r="W2873">
        <v>24.899999618530199</v>
      </c>
      <c r="Z2873" t="s">
        <v>2457</v>
      </c>
      <c r="AA2873" t="s">
        <v>2491</v>
      </c>
      <c r="AC2873">
        <v>5</v>
      </c>
      <c r="AD2873">
        <v>4205282</v>
      </c>
      <c r="AE2873">
        <v>2019</v>
      </c>
    </row>
    <row r="2874" spans="1:31">
      <c r="A2874" t="s">
        <v>6729</v>
      </c>
      <c r="B2874">
        <v>30726</v>
      </c>
      <c r="C2874" t="s">
        <v>5775</v>
      </c>
      <c r="D2874">
        <v>0</v>
      </c>
      <c r="E2874">
        <v>1020153</v>
      </c>
      <c r="F2874" t="s">
        <v>2705</v>
      </c>
      <c r="G2874">
        <v>335</v>
      </c>
      <c r="H2874">
        <v>74</v>
      </c>
      <c r="I2874">
        <v>700</v>
      </c>
      <c r="J2874">
        <v>80</v>
      </c>
      <c r="K2874">
        <v>80</v>
      </c>
      <c r="L2874">
        <v>21</v>
      </c>
      <c r="M2874">
        <v>21</v>
      </c>
      <c r="N2874">
        <v>36</v>
      </c>
      <c r="P2874">
        <v>6</v>
      </c>
      <c r="Q2874">
        <v>150</v>
      </c>
      <c r="R2874">
        <v>1954</v>
      </c>
      <c r="U2874">
        <v>1954</v>
      </c>
      <c r="V2874">
        <v>9.1999998092651296</v>
      </c>
      <c r="W2874">
        <v>3.5</v>
      </c>
      <c r="X2874" t="s">
        <v>3489</v>
      </c>
      <c r="Z2874" t="s">
        <v>2509</v>
      </c>
      <c r="AA2874" t="s">
        <v>2561</v>
      </c>
      <c r="AC2874">
        <v>5</v>
      </c>
      <c r="AD2874">
        <v>3809641</v>
      </c>
      <c r="AE2874">
        <v>2019</v>
      </c>
    </row>
    <row r="2875" spans="1:31">
      <c r="A2875" t="s">
        <v>6729</v>
      </c>
      <c r="B2875">
        <v>26168</v>
      </c>
      <c r="C2875" t="s">
        <v>5776</v>
      </c>
      <c r="D2875">
        <v>460</v>
      </c>
      <c r="E2875">
        <v>550927</v>
      </c>
      <c r="F2875" t="s">
        <v>2292</v>
      </c>
      <c r="G2875">
        <v>422</v>
      </c>
      <c r="H2875">
        <v>9360</v>
      </c>
      <c r="J2875">
        <v>460.1</v>
      </c>
      <c r="K2875">
        <v>460.1</v>
      </c>
      <c r="L2875">
        <v>84.1</v>
      </c>
      <c r="M2875">
        <v>84.1</v>
      </c>
      <c r="N2875">
        <v>45</v>
      </c>
      <c r="Q2875">
        <v>21430</v>
      </c>
      <c r="R2875">
        <v>1973</v>
      </c>
      <c r="U2875">
        <v>1973</v>
      </c>
      <c r="V2875">
        <v>30</v>
      </c>
      <c r="W2875">
        <v>12</v>
      </c>
      <c r="X2875" t="s">
        <v>5777</v>
      </c>
      <c r="Y2875" t="s">
        <v>5778</v>
      </c>
      <c r="Z2875" t="s">
        <v>2509</v>
      </c>
      <c r="AA2875" t="s">
        <v>2583</v>
      </c>
      <c r="AC2875">
        <v>5</v>
      </c>
      <c r="AD2875">
        <v>3800953</v>
      </c>
      <c r="AE2875">
        <v>2019</v>
      </c>
    </row>
    <row r="2876" spans="1:31">
      <c r="A2876" t="s">
        <v>6729</v>
      </c>
      <c r="B2876">
        <v>78737</v>
      </c>
      <c r="C2876" t="s">
        <v>5779</v>
      </c>
      <c r="D2876">
        <v>0</v>
      </c>
      <c r="E2876">
        <v>1093783</v>
      </c>
      <c r="F2876" t="s">
        <v>2292</v>
      </c>
      <c r="G2876">
        <v>422</v>
      </c>
      <c r="H2876">
        <v>47</v>
      </c>
      <c r="I2876">
        <v>476</v>
      </c>
      <c r="J2876">
        <v>50</v>
      </c>
      <c r="K2876">
        <v>50</v>
      </c>
      <c r="L2876">
        <v>26</v>
      </c>
      <c r="M2876">
        <v>26</v>
      </c>
      <c r="N2876">
        <v>20</v>
      </c>
      <c r="R2876">
        <v>1971</v>
      </c>
      <c r="U2876">
        <v>1971</v>
      </c>
      <c r="V2876">
        <v>5.4000000953674299</v>
      </c>
      <c r="W2876">
        <v>5</v>
      </c>
      <c r="X2876" t="s">
        <v>5780</v>
      </c>
      <c r="Y2876" t="s">
        <v>5781</v>
      </c>
      <c r="Z2876" t="s">
        <v>2293</v>
      </c>
      <c r="AA2876" t="s">
        <v>3206</v>
      </c>
      <c r="AB2876" t="s">
        <v>3207</v>
      </c>
      <c r="AC2876">
        <v>4</v>
      </c>
      <c r="AD2876">
        <v>3209385</v>
      </c>
      <c r="AE2876">
        <v>2019</v>
      </c>
    </row>
    <row r="2877" spans="1:31">
      <c r="A2877" t="s">
        <v>6729</v>
      </c>
      <c r="B2877">
        <v>72639</v>
      </c>
      <c r="C2877" t="s">
        <v>2784</v>
      </c>
      <c r="D2877">
        <v>0</v>
      </c>
      <c r="E2877">
        <v>954592</v>
      </c>
      <c r="F2877" t="s">
        <v>2334</v>
      </c>
      <c r="G2877">
        <v>359</v>
      </c>
      <c r="H2877">
        <v>69</v>
      </c>
      <c r="I2877">
        <v>930</v>
      </c>
      <c r="J2877">
        <v>75.400000000000006</v>
      </c>
      <c r="K2877">
        <v>75.400000000000006</v>
      </c>
      <c r="L2877">
        <v>28.6</v>
      </c>
      <c r="M2877">
        <v>29.4</v>
      </c>
      <c r="N2877">
        <v>15</v>
      </c>
      <c r="P2877">
        <v>143</v>
      </c>
      <c r="Q2877">
        <v>87</v>
      </c>
      <c r="R2877">
        <v>1989</v>
      </c>
      <c r="U2877">
        <v>1989</v>
      </c>
      <c r="V2877">
        <v>5.9000000953674299</v>
      </c>
      <c r="W2877">
        <v>5.3000001907348597</v>
      </c>
      <c r="Z2877" t="s">
        <v>2379</v>
      </c>
      <c r="AA2877" t="s">
        <v>3973</v>
      </c>
      <c r="AC2877">
        <v>5</v>
      </c>
      <c r="AD2877">
        <v>871148</v>
      </c>
      <c r="AE2877">
        <v>2019</v>
      </c>
    </row>
    <row r="2878" spans="1:31">
      <c r="A2878" t="s">
        <v>6729</v>
      </c>
      <c r="B2878">
        <v>21580</v>
      </c>
      <c r="C2878" t="s">
        <v>2996</v>
      </c>
      <c r="D2878">
        <v>0</v>
      </c>
      <c r="E2878">
        <v>1063840</v>
      </c>
      <c r="F2878" t="s">
        <v>2334</v>
      </c>
      <c r="G2878">
        <v>359</v>
      </c>
      <c r="H2878">
        <v>66</v>
      </c>
      <c r="I2878">
        <v>4400</v>
      </c>
      <c r="J2878">
        <v>93.9</v>
      </c>
      <c r="K2878">
        <v>93.9</v>
      </c>
      <c r="L2878">
        <v>39</v>
      </c>
      <c r="M2878">
        <v>39</v>
      </c>
      <c r="N2878">
        <v>29.8</v>
      </c>
      <c r="P2878">
        <v>298</v>
      </c>
      <c r="Q2878">
        <v>98</v>
      </c>
      <c r="R2878">
        <v>1998</v>
      </c>
      <c r="U2878">
        <v>1998</v>
      </c>
      <c r="V2878">
        <v>10</v>
      </c>
      <c r="W2878">
        <v>4</v>
      </c>
      <c r="Z2878" t="s">
        <v>2379</v>
      </c>
      <c r="AA2878" t="s">
        <v>2380</v>
      </c>
      <c r="AC2878">
        <v>5</v>
      </c>
      <c r="AD2878">
        <v>871148</v>
      </c>
      <c r="AE2878">
        <v>2019</v>
      </c>
    </row>
    <row r="2879" spans="1:31">
      <c r="A2879" t="s">
        <v>6729</v>
      </c>
      <c r="B2879">
        <v>47688</v>
      </c>
      <c r="C2879" t="s">
        <v>5782</v>
      </c>
      <c r="D2879">
        <v>0</v>
      </c>
      <c r="E2879">
        <v>1153441</v>
      </c>
      <c r="F2879" t="s">
        <v>2334</v>
      </c>
      <c r="G2879">
        <v>359</v>
      </c>
      <c r="H2879">
        <v>65</v>
      </c>
      <c r="I2879">
        <v>2960</v>
      </c>
      <c r="J2879">
        <v>89.5</v>
      </c>
      <c r="K2879">
        <v>89.5</v>
      </c>
      <c r="L2879">
        <v>24</v>
      </c>
      <c r="M2879">
        <v>24</v>
      </c>
      <c r="N2879">
        <v>22</v>
      </c>
      <c r="P2879">
        <v>236</v>
      </c>
      <c r="Q2879">
        <v>95</v>
      </c>
      <c r="R2879">
        <v>2004</v>
      </c>
      <c r="U2879">
        <v>2004</v>
      </c>
      <c r="V2879">
        <v>5</v>
      </c>
      <c r="W2879">
        <v>5</v>
      </c>
      <c r="Z2879" t="s">
        <v>2379</v>
      </c>
      <c r="AA2879" t="s">
        <v>2380</v>
      </c>
      <c r="AC2879">
        <v>5</v>
      </c>
      <c r="AD2879">
        <v>871148</v>
      </c>
      <c r="AE2879">
        <v>2019</v>
      </c>
    </row>
    <row r="2880" spans="1:31">
      <c r="A2880" t="s">
        <v>6729</v>
      </c>
      <c r="B2880">
        <v>72640</v>
      </c>
      <c r="C2880" t="s">
        <v>5783</v>
      </c>
      <c r="D2880">
        <v>0</v>
      </c>
      <c r="E2880">
        <v>956427</v>
      </c>
      <c r="F2880" t="s">
        <v>2334</v>
      </c>
      <c r="G2880">
        <v>359</v>
      </c>
      <c r="H2880">
        <v>69</v>
      </c>
      <c r="I2880">
        <v>930</v>
      </c>
      <c r="J2880">
        <v>75.400000000000006</v>
      </c>
      <c r="K2880">
        <v>75.400000000000006</v>
      </c>
      <c r="L2880">
        <v>28.6</v>
      </c>
      <c r="M2880">
        <v>29.4</v>
      </c>
      <c r="N2880">
        <v>15</v>
      </c>
      <c r="P2880">
        <v>149</v>
      </c>
      <c r="Q2880">
        <v>87</v>
      </c>
      <c r="R2880">
        <v>1990</v>
      </c>
      <c r="U2880">
        <v>1990</v>
      </c>
      <c r="V2880">
        <v>5.9000000953674299</v>
      </c>
      <c r="W2880">
        <v>5.3000001907348597</v>
      </c>
      <c r="Z2880" t="s">
        <v>2379</v>
      </c>
      <c r="AA2880" t="s">
        <v>3973</v>
      </c>
      <c r="AC2880">
        <v>5</v>
      </c>
      <c r="AD2880">
        <v>871148</v>
      </c>
      <c r="AE2880">
        <v>2019</v>
      </c>
    </row>
    <row r="2881" spans="1:31">
      <c r="A2881" t="s">
        <v>6729</v>
      </c>
      <c r="B2881">
        <v>75542</v>
      </c>
      <c r="C2881" t="s">
        <v>5784</v>
      </c>
      <c r="D2881">
        <v>0</v>
      </c>
      <c r="E2881">
        <v>961359</v>
      </c>
      <c r="F2881" t="s">
        <v>2334</v>
      </c>
      <c r="G2881">
        <v>359</v>
      </c>
      <c r="H2881">
        <v>69</v>
      </c>
      <c r="I2881">
        <v>930</v>
      </c>
      <c r="J2881">
        <v>75.400000000000006</v>
      </c>
      <c r="K2881">
        <v>75.400000000000006</v>
      </c>
      <c r="L2881">
        <v>28.6</v>
      </c>
      <c r="M2881">
        <v>29.4</v>
      </c>
      <c r="N2881">
        <v>14.9</v>
      </c>
      <c r="P2881">
        <v>149</v>
      </c>
      <c r="Q2881">
        <v>87</v>
      </c>
      <c r="R2881">
        <v>1990</v>
      </c>
      <c r="U2881">
        <v>1990</v>
      </c>
      <c r="V2881">
        <v>5.9000000953674299</v>
      </c>
      <c r="W2881">
        <v>5.3000001907348597</v>
      </c>
      <c r="Z2881" t="s">
        <v>2379</v>
      </c>
      <c r="AA2881" t="s">
        <v>3973</v>
      </c>
      <c r="AC2881">
        <v>5</v>
      </c>
      <c r="AD2881">
        <v>871148</v>
      </c>
      <c r="AE2881">
        <v>2019</v>
      </c>
    </row>
    <row r="2882" spans="1:31">
      <c r="A2882" t="s">
        <v>6729</v>
      </c>
      <c r="B2882">
        <v>9112</v>
      </c>
      <c r="C2882" t="s">
        <v>5785</v>
      </c>
      <c r="D2882">
        <v>0</v>
      </c>
      <c r="E2882">
        <v>1041850</v>
      </c>
      <c r="F2882" t="s">
        <v>2334</v>
      </c>
      <c r="G2882">
        <v>359</v>
      </c>
      <c r="H2882">
        <v>203</v>
      </c>
      <c r="I2882">
        <v>4400</v>
      </c>
      <c r="J2882">
        <v>126</v>
      </c>
      <c r="K2882">
        <v>150</v>
      </c>
      <c r="L2882">
        <v>29.5</v>
      </c>
      <c r="M2882">
        <v>29.5</v>
      </c>
      <c r="N2882">
        <v>50</v>
      </c>
      <c r="P2882">
        <v>253</v>
      </c>
      <c r="Q2882">
        <v>90</v>
      </c>
      <c r="R2882">
        <v>1996</v>
      </c>
      <c r="U2882">
        <v>1996</v>
      </c>
      <c r="V2882">
        <v>7</v>
      </c>
      <c r="W2882">
        <v>6.5999999046325604</v>
      </c>
      <c r="Z2882" t="s">
        <v>2379</v>
      </c>
      <c r="AA2882" t="s">
        <v>2380</v>
      </c>
      <c r="AC2882">
        <v>5</v>
      </c>
      <c r="AD2882">
        <v>871148</v>
      </c>
      <c r="AE2882">
        <v>2019</v>
      </c>
    </row>
    <row r="2883" spans="1:31">
      <c r="A2883" t="s">
        <v>6729</v>
      </c>
      <c r="B2883">
        <v>9115</v>
      </c>
      <c r="C2883" t="s">
        <v>5786</v>
      </c>
      <c r="D2883">
        <v>0</v>
      </c>
      <c r="E2883">
        <v>1047275</v>
      </c>
      <c r="F2883" t="s">
        <v>2334</v>
      </c>
      <c r="G2883">
        <v>359</v>
      </c>
      <c r="H2883">
        <v>81</v>
      </c>
      <c r="I2883">
        <v>2200</v>
      </c>
      <c r="J2883">
        <v>86.9</v>
      </c>
      <c r="K2883">
        <v>95</v>
      </c>
      <c r="L2883">
        <v>24</v>
      </c>
      <c r="M2883">
        <v>24</v>
      </c>
      <c r="N2883">
        <v>22</v>
      </c>
      <c r="P2883">
        <v>250</v>
      </c>
      <c r="Q2883">
        <v>94</v>
      </c>
      <c r="R2883">
        <v>1996</v>
      </c>
      <c r="U2883">
        <v>1996</v>
      </c>
      <c r="V2883">
        <v>6.5</v>
      </c>
      <c r="W2883">
        <v>6</v>
      </c>
      <c r="Z2883" t="s">
        <v>2379</v>
      </c>
      <c r="AA2883" t="s">
        <v>2380</v>
      </c>
      <c r="AC2883">
        <v>5</v>
      </c>
      <c r="AD2883">
        <v>871148</v>
      </c>
      <c r="AE2883">
        <v>2019</v>
      </c>
    </row>
    <row r="2884" spans="1:31">
      <c r="A2884" t="s">
        <v>6729</v>
      </c>
      <c r="B2884">
        <v>78507</v>
      </c>
      <c r="C2884" t="s">
        <v>5787</v>
      </c>
      <c r="D2884">
        <v>0</v>
      </c>
      <c r="E2884">
        <v>1216063</v>
      </c>
      <c r="F2884" t="s">
        <v>2334</v>
      </c>
      <c r="G2884">
        <v>359</v>
      </c>
      <c r="H2884">
        <v>28</v>
      </c>
      <c r="I2884">
        <v>600</v>
      </c>
      <c r="J2884">
        <v>45</v>
      </c>
      <c r="K2884">
        <v>45</v>
      </c>
      <c r="L2884">
        <v>16</v>
      </c>
      <c r="M2884">
        <v>16</v>
      </c>
      <c r="N2884">
        <v>9</v>
      </c>
      <c r="P2884">
        <v>49</v>
      </c>
      <c r="Q2884">
        <v>28</v>
      </c>
      <c r="R2884">
        <v>2008</v>
      </c>
      <c r="U2884">
        <v>2008</v>
      </c>
      <c r="V2884">
        <v>5</v>
      </c>
      <c r="W2884">
        <v>4</v>
      </c>
      <c r="Z2884" t="s">
        <v>2379</v>
      </c>
      <c r="AA2884" t="s">
        <v>3973</v>
      </c>
      <c r="AC2884">
        <v>5</v>
      </c>
      <c r="AD2884">
        <v>871148</v>
      </c>
      <c r="AE2884">
        <v>2019</v>
      </c>
    </row>
    <row r="2885" spans="1:31">
      <c r="A2885" t="s">
        <v>6729</v>
      </c>
      <c r="B2885">
        <v>78454</v>
      </c>
      <c r="C2885" t="s">
        <v>5788</v>
      </c>
      <c r="D2885">
        <v>0</v>
      </c>
      <c r="E2885">
        <v>1221847</v>
      </c>
      <c r="F2885" t="s">
        <v>2334</v>
      </c>
      <c r="G2885">
        <v>359</v>
      </c>
      <c r="H2885">
        <v>23</v>
      </c>
      <c r="I2885">
        <v>640</v>
      </c>
      <c r="J2885">
        <v>45</v>
      </c>
      <c r="K2885">
        <v>45</v>
      </c>
      <c r="L2885">
        <v>16</v>
      </c>
      <c r="M2885">
        <v>16</v>
      </c>
      <c r="N2885">
        <v>9</v>
      </c>
      <c r="P2885">
        <v>49</v>
      </c>
      <c r="Q2885">
        <v>40</v>
      </c>
      <c r="R2885">
        <v>2009</v>
      </c>
      <c r="U2885">
        <v>2009</v>
      </c>
      <c r="V2885">
        <v>5</v>
      </c>
      <c r="W2885">
        <v>4</v>
      </c>
      <c r="Z2885" t="s">
        <v>2379</v>
      </c>
      <c r="AA2885" t="s">
        <v>3973</v>
      </c>
      <c r="AC2885">
        <v>5</v>
      </c>
      <c r="AD2885">
        <v>871148</v>
      </c>
      <c r="AE2885">
        <v>2019</v>
      </c>
    </row>
    <row r="2886" spans="1:31">
      <c r="A2886" t="s">
        <v>6729</v>
      </c>
      <c r="B2886">
        <v>70200</v>
      </c>
      <c r="C2886" t="s">
        <v>5789</v>
      </c>
      <c r="D2886">
        <v>0</v>
      </c>
      <c r="E2886">
        <v>925559</v>
      </c>
      <c r="F2886" t="s">
        <v>2334</v>
      </c>
      <c r="G2886">
        <v>359</v>
      </c>
      <c r="H2886">
        <v>60</v>
      </c>
      <c r="I2886">
        <v>1356</v>
      </c>
      <c r="J2886">
        <v>83.8</v>
      </c>
      <c r="K2886">
        <v>92</v>
      </c>
      <c r="L2886">
        <v>22</v>
      </c>
      <c r="M2886">
        <v>22.5</v>
      </c>
      <c r="N2886">
        <v>22</v>
      </c>
      <c r="P2886">
        <v>300</v>
      </c>
      <c r="Q2886">
        <v>88</v>
      </c>
      <c r="R2886">
        <v>1987</v>
      </c>
      <c r="U2886">
        <v>1987</v>
      </c>
      <c r="V2886">
        <v>5</v>
      </c>
      <c r="W2886">
        <v>4</v>
      </c>
      <c r="Z2886" t="s">
        <v>2379</v>
      </c>
      <c r="AA2886" t="s">
        <v>2380</v>
      </c>
      <c r="AC2886">
        <v>5</v>
      </c>
      <c r="AD2886">
        <v>871148</v>
      </c>
      <c r="AE2886">
        <v>2019</v>
      </c>
    </row>
    <row r="2887" spans="1:31">
      <c r="A2887" t="s">
        <v>6729</v>
      </c>
      <c r="B2887">
        <v>70456</v>
      </c>
      <c r="C2887" t="s">
        <v>5790</v>
      </c>
      <c r="D2887">
        <v>0</v>
      </c>
      <c r="E2887">
        <v>932498</v>
      </c>
      <c r="F2887" t="s">
        <v>2334</v>
      </c>
      <c r="G2887">
        <v>359</v>
      </c>
      <c r="H2887">
        <v>60</v>
      </c>
      <c r="I2887">
        <v>1356</v>
      </c>
      <c r="J2887">
        <v>83.8</v>
      </c>
      <c r="K2887">
        <v>92</v>
      </c>
      <c r="L2887">
        <v>22</v>
      </c>
      <c r="M2887">
        <v>22.5</v>
      </c>
      <c r="N2887">
        <v>22</v>
      </c>
      <c r="P2887">
        <v>300</v>
      </c>
      <c r="Q2887">
        <v>88</v>
      </c>
      <c r="R2887">
        <v>1988</v>
      </c>
      <c r="U2887">
        <v>1988</v>
      </c>
      <c r="V2887">
        <v>5</v>
      </c>
      <c r="W2887">
        <v>4</v>
      </c>
      <c r="Z2887" t="s">
        <v>2379</v>
      </c>
      <c r="AA2887" t="s">
        <v>2380</v>
      </c>
      <c r="AC2887">
        <v>5</v>
      </c>
      <c r="AD2887">
        <v>871148</v>
      </c>
      <c r="AE2887">
        <v>2019</v>
      </c>
    </row>
    <row r="2888" spans="1:31">
      <c r="A2888" t="s">
        <v>6729</v>
      </c>
      <c r="B2888">
        <v>78453</v>
      </c>
      <c r="C2888" t="s">
        <v>5791</v>
      </c>
      <c r="D2888">
        <v>0</v>
      </c>
      <c r="E2888">
        <v>1212881</v>
      </c>
      <c r="F2888" t="s">
        <v>2334</v>
      </c>
      <c r="G2888">
        <v>359</v>
      </c>
      <c r="H2888">
        <v>28</v>
      </c>
      <c r="I2888">
        <v>600</v>
      </c>
      <c r="J2888">
        <v>45</v>
      </c>
      <c r="K2888">
        <v>45</v>
      </c>
      <c r="L2888">
        <v>16</v>
      </c>
      <c r="M2888">
        <v>16</v>
      </c>
      <c r="N2888">
        <v>9</v>
      </c>
      <c r="P2888">
        <v>49</v>
      </c>
      <c r="Q2888">
        <v>28</v>
      </c>
      <c r="R2888">
        <v>2008</v>
      </c>
      <c r="U2888">
        <v>2008</v>
      </c>
      <c r="V2888">
        <v>5</v>
      </c>
      <c r="W2888">
        <v>4</v>
      </c>
      <c r="Z2888" t="s">
        <v>2379</v>
      </c>
      <c r="AA2888" t="s">
        <v>3973</v>
      </c>
      <c r="AC2888">
        <v>5</v>
      </c>
      <c r="AD2888">
        <v>871148</v>
      </c>
      <c r="AE2888">
        <v>2019</v>
      </c>
    </row>
    <row r="2889" spans="1:31">
      <c r="A2889" t="s">
        <v>6729</v>
      </c>
      <c r="B2889">
        <v>78455</v>
      </c>
      <c r="C2889" t="s">
        <v>5792</v>
      </c>
      <c r="D2889">
        <v>0</v>
      </c>
      <c r="E2889">
        <v>1221854</v>
      </c>
      <c r="F2889" t="s">
        <v>2334</v>
      </c>
      <c r="G2889">
        <v>359</v>
      </c>
      <c r="H2889">
        <v>50</v>
      </c>
      <c r="I2889">
        <v>1930</v>
      </c>
      <c r="J2889">
        <v>70.400000000000006</v>
      </c>
      <c r="K2889">
        <v>70.400000000000006</v>
      </c>
      <c r="L2889">
        <v>22</v>
      </c>
      <c r="M2889">
        <v>22</v>
      </c>
      <c r="N2889">
        <v>17</v>
      </c>
      <c r="P2889">
        <v>150</v>
      </c>
      <c r="Q2889">
        <v>74</v>
      </c>
      <c r="R2889">
        <v>2009</v>
      </c>
      <c r="U2889">
        <v>2009</v>
      </c>
      <c r="V2889">
        <v>7.5</v>
      </c>
      <c r="W2889">
        <v>4</v>
      </c>
      <c r="Z2889" t="s">
        <v>2379</v>
      </c>
      <c r="AA2889" t="s">
        <v>3973</v>
      </c>
      <c r="AC2889">
        <v>5</v>
      </c>
      <c r="AD2889">
        <v>871148</v>
      </c>
      <c r="AE2889">
        <v>2019</v>
      </c>
    </row>
    <row r="2890" spans="1:31">
      <c r="A2890" t="s">
        <v>6729</v>
      </c>
      <c r="B2890">
        <v>78508</v>
      </c>
      <c r="C2890" t="s">
        <v>5793</v>
      </c>
      <c r="D2890">
        <v>0</v>
      </c>
      <c r="E2890">
        <v>1216034</v>
      </c>
      <c r="F2890" t="s">
        <v>2334</v>
      </c>
      <c r="G2890">
        <v>359</v>
      </c>
      <c r="H2890">
        <v>28</v>
      </c>
      <c r="I2890">
        <v>600</v>
      </c>
      <c r="J2890">
        <v>45</v>
      </c>
      <c r="K2890">
        <v>45</v>
      </c>
      <c r="L2890">
        <v>16</v>
      </c>
      <c r="M2890">
        <v>16</v>
      </c>
      <c r="N2890">
        <v>9</v>
      </c>
      <c r="P2890">
        <v>49</v>
      </c>
      <c r="Q2890">
        <v>28</v>
      </c>
      <c r="R2890">
        <v>2008</v>
      </c>
      <c r="U2890">
        <v>2008</v>
      </c>
      <c r="V2890">
        <v>5</v>
      </c>
      <c r="W2890">
        <v>4</v>
      </c>
      <c r="Z2890" t="s">
        <v>2379</v>
      </c>
      <c r="AA2890" t="s">
        <v>3973</v>
      </c>
      <c r="AC2890">
        <v>5</v>
      </c>
      <c r="AD2890">
        <v>871148</v>
      </c>
      <c r="AE2890">
        <v>2019</v>
      </c>
    </row>
    <row r="2891" spans="1:31">
      <c r="A2891" t="s">
        <v>6729</v>
      </c>
      <c r="B2891">
        <v>75541</v>
      </c>
      <c r="C2891" t="s">
        <v>5794</v>
      </c>
      <c r="D2891">
        <v>0</v>
      </c>
      <c r="E2891">
        <v>959501</v>
      </c>
      <c r="F2891" t="s">
        <v>2334</v>
      </c>
      <c r="G2891">
        <v>359</v>
      </c>
      <c r="H2891">
        <v>69</v>
      </c>
      <c r="I2891">
        <v>930</v>
      </c>
      <c r="J2891">
        <v>75.400000000000006</v>
      </c>
      <c r="K2891">
        <v>75.400000000000006</v>
      </c>
      <c r="L2891">
        <v>28.6</v>
      </c>
      <c r="M2891">
        <v>29.4</v>
      </c>
      <c r="N2891">
        <v>15</v>
      </c>
      <c r="P2891">
        <v>150</v>
      </c>
      <c r="Q2891">
        <v>87</v>
      </c>
      <c r="R2891">
        <v>1989</v>
      </c>
      <c r="U2891">
        <v>1989</v>
      </c>
      <c r="V2891">
        <v>6</v>
      </c>
      <c r="W2891">
        <v>4</v>
      </c>
      <c r="Z2891" t="s">
        <v>2379</v>
      </c>
      <c r="AA2891" t="s">
        <v>3973</v>
      </c>
      <c r="AC2891">
        <v>5</v>
      </c>
      <c r="AD2891">
        <v>871148</v>
      </c>
      <c r="AE2891">
        <v>2019</v>
      </c>
    </row>
    <row r="2892" spans="1:31">
      <c r="A2892" t="s">
        <v>6729</v>
      </c>
      <c r="B2892">
        <v>7907</v>
      </c>
      <c r="C2892" t="s">
        <v>5795</v>
      </c>
      <c r="D2892">
        <v>0</v>
      </c>
      <c r="E2892">
        <v>1041579</v>
      </c>
      <c r="F2892" t="s">
        <v>2334</v>
      </c>
      <c r="G2892">
        <v>359</v>
      </c>
      <c r="H2892">
        <v>203</v>
      </c>
      <c r="I2892">
        <v>2400</v>
      </c>
      <c r="J2892">
        <v>126.9</v>
      </c>
      <c r="K2892">
        <v>126.9</v>
      </c>
      <c r="L2892">
        <v>29.5</v>
      </c>
      <c r="M2892">
        <v>29.5</v>
      </c>
      <c r="N2892">
        <v>50</v>
      </c>
      <c r="P2892">
        <v>508</v>
      </c>
      <c r="Q2892">
        <v>90</v>
      </c>
      <c r="R2892">
        <v>1996</v>
      </c>
      <c r="U2892">
        <v>1996</v>
      </c>
      <c r="V2892">
        <v>7</v>
      </c>
      <c r="W2892">
        <v>6.5999999046325604</v>
      </c>
      <c r="Z2892" t="s">
        <v>2379</v>
      </c>
      <c r="AA2892" t="s">
        <v>2380</v>
      </c>
      <c r="AC2892">
        <v>5</v>
      </c>
      <c r="AD2892">
        <v>871148</v>
      </c>
      <c r="AE2892">
        <v>2019</v>
      </c>
    </row>
    <row r="2893" spans="1:31">
      <c r="A2893" t="s">
        <v>6729</v>
      </c>
      <c r="B2893">
        <v>78456</v>
      </c>
      <c r="C2893" t="s">
        <v>5796</v>
      </c>
      <c r="D2893">
        <v>0</v>
      </c>
      <c r="E2893">
        <v>1221191</v>
      </c>
      <c r="F2893" t="s">
        <v>4192</v>
      </c>
      <c r="G2893">
        <v>335</v>
      </c>
      <c r="H2893">
        <v>63</v>
      </c>
      <c r="I2893">
        <v>7080</v>
      </c>
      <c r="J2893">
        <v>145.80000000000001</v>
      </c>
      <c r="K2893">
        <v>145.80000000000001</v>
      </c>
      <c r="L2893">
        <v>34</v>
      </c>
      <c r="M2893">
        <v>34</v>
      </c>
      <c r="N2893">
        <v>22</v>
      </c>
      <c r="P2893">
        <v>603</v>
      </c>
      <c r="Q2893">
        <v>93</v>
      </c>
      <c r="R2893">
        <v>2009</v>
      </c>
      <c r="U2893">
        <v>2009</v>
      </c>
      <c r="V2893">
        <v>10</v>
      </c>
      <c r="W2893">
        <v>3</v>
      </c>
      <c r="Z2893" t="s">
        <v>2379</v>
      </c>
      <c r="AA2893" t="s">
        <v>2380</v>
      </c>
      <c r="AC2893">
        <v>5</v>
      </c>
      <c r="AD2893">
        <v>871148</v>
      </c>
      <c r="AE2893">
        <v>2019</v>
      </c>
    </row>
    <row r="2894" spans="1:31">
      <c r="A2894" t="s">
        <v>6729</v>
      </c>
      <c r="B2894">
        <v>49208</v>
      </c>
      <c r="C2894" t="s">
        <v>5797</v>
      </c>
      <c r="D2894">
        <v>0</v>
      </c>
      <c r="E2894">
        <v>1212869</v>
      </c>
      <c r="F2894" t="s">
        <v>2386</v>
      </c>
      <c r="G2894">
        <v>335</v>
      </c>
      <c r="H2894">
        <v>65</v>
      </c>
      <c r="I2894">
        <v>6120</v>
      </c>
      <c r="J2894">
        <v>143.69999999999999</v>
      </c>
      <c r="K2894">
        <v>143.69999999999999</v>
      </c>
      <c r="L2894">
        <v>46</v>
      </c>
      <c r="M2894">
        <v>46</v>
      </c>
      <c r="N2894">
        <v>48</v>
      </c>
      <c r="P2894">
        <v>300</v>
      </c>
      <c r="Q2894">
        <v>96</v>
      </c>
      <c r="R2894">
        <v>2008</v>
      </c>
      <c r="U2894">
        <v>2008</v>
      </c>
      <c r="V2894">
        <v>10</v>
      </c>
      <c r="W2894">
        <v>3</v>
      </c>
      <c r="Z2894" t="s">
        <v>2379</v>
      </c>
      <c r="AC2894">
        <v>5</v>
      </c>
      <c r="AD2894">
        <v>871148</v>
      </c>
      <c r="AE2894">
        <v>2019</v>
      </c>
    </row>
    <row r="2895" spans="1:31">
      <c r="A2895" t="s">
        <v>6729</v>
      </c>
      <c r="B2895">
        <v>78457</v>
      </c>
      <c r="C2895" t="s">
        <v>5798</v>
      </c>
      <c r="D2895">
        <v>0</v>
      </c>
      <c r="E2895">
        <v>1242571</v>
      </c>
      <c r="F2895" t="s">
        <v>4192</v>
      </c>
      <c r="G2895">
        <v>335</v>
      </c>
      <c r="H2895">
        <v>57</v>
      </c>
      <c r="I2895">
        <v>5200</v>
      </c>
      <c r="J2895">
        <v>158.4</v>
      </c>
      <c r="K2895">
        <v>158.4</v>
      </c>
      <c r="L2895">
        <v>46</v>
      </c>
      <c r="M2895">
        <v>46</v>
      </c>
      <c r="N2895">
        <v>35</v>
      </c>
      <c r="P2895">
        <v>357</v>
      </c>
      <c r="Q2895">
        <v>245</v>
      </c>
      <c r="R2895">
        <v>2012</v>
      </c>
      <c r="U2895">
        <v>2012</v>
      </c>
      <c r="V2895">
        <v>11</v>
      </c>
      <c r="W2895">
        <v>9</v>
      </c>
      <c r="Z2895" t="s">
        <v>2379</v>
      </c>
      <c r="AA2895" t="s">
        <v>2380</v>
      </c>
      <c r="AC2895">
        <v>5</v>
      </c>
      <c r="AD2895">
        <v>871148</v>
      </c>
      <c r="AE2895">
        <v>2019</v>
      </c>
    </row>
    <row r="2896" spans="1:31">
      <c r="A2896" t="s">
        <v>6729</v>
      </c>
      <c r="B2896">
        <v>47943</v>
      </c>
      <c r="C2896" t="s">
        <v>5799</v>
      </c>
      <c r="D2896">
        <v>0</v>
      </c>
      <c r="E2896">
        <v>1157743</v>
      </c>
      <c r="F2896" t="s">
        <v>2386</v>
      </c>
      <c r="G2896">
        <v>335</v>
      </c>
      <c r="H2896">
        <v>67</v>
      </c>
      <c r="I2896">
        <v>3152</v>
      </c>
      <c r="J2896">
        <v>95</v>
      </c>
      <c r="K2896">
        <v>95</v>
      </c>
      <c r="L2896">
        <v>85</v>
      </c>
      <c r="M2896">
        <v>85</v>
      </c>
      <c r="N2896">
        <v>44</v>
      </c>
      <c r="P2896">
        <v>208</v>
      </c>
      <c r="Q2896">
        <v>5970</v>
      </c>
      <c r="R2896">
        <v>2004</v>
      </c>
      <c r="U2896">
        <v>2004</v>
      </c>
      <c r="V2896">
        <v>6</v>
      </c>
      <c r="W2896">
        <v>5</v>
      </c>
      <c r="Z2896" t="s">
        <v>2379</v>
      </c>
      <c r="AA2896" t="s">
        <v>3973</v>
      </c>
      <c r="AC2896">
        <v>5</v>
      </c>
      <c r="AD2896">
        <v>871148</v>
      </c>
      <c r="AE2896">
        <v>2019</v>
      </c>
    </row>
    <row r="2897" spans="1:31">
      <c r="A2897" t="s">
        <v>6729</v>
      </c>
      <c r="B2897">
        <v>74000</v>
      </c>
      <c r="C2897" t="s">
        <v>5800</v>
      </c>
      <c r="D2897">
        <v>0</v>
      </c>
      <c r="E2897">
        <v>965338</v>
      </c>
      <c r="F2897" t="s">
        <v>2386</v>
      </c>
      <c r="G2897">
        <v>335</v>
      </c>
      <c r="H2897">
        <v>49</v>
      </c>
      <c r="I2897">
        <v>2720</v>
      </c>
      <c r="J2897">
        <v>136.30000000000001</v>
      </c>
      <c r="K2897">
        <v>136.30000000000001</v>
      </c>
      <c r="L2897">
        <v>37.5</v>
      </c>
      <c r="M2897">
        <v>37.5</v>
      </c>
      <c r="N2897">
        <v>40</v>
      </c>
      <c r="P2897">
        <v>149</v>
      </c>
      <c r="Q2897">
        <v>72</v>
      </c>
      <c r="R2897">
        <v>1990</v>
      </c>
      <c r="U2897">
        <v>1990</v>
      </c>
      <c r="V2897">
        <v>11.1000003814697</v>
      </c>
      <c r="W2897">
        <v>7.5</v>
      </c>
      <c r="Z2897" t="s">
        <v>2379</v>
      </c>
      <c r="AA2897" t="s">
        <v>2380</v>
      </c>
      <c r="AC2897">
        <v>5</v>
      </c>
      <c r="AD2897">
        <v>871148</v>
      </c>
      <c r="AE2897">
        <v>2019</v>
      </c>
    </row>
    <row r="2898" spans="1:31">
      <c r="A2898" t="s">
        <v>6729</v>
      </c>
      <c r="B2898">
        <v>62762</v>
      </c>
      <c r="C2898" t="s">
        <v>5796</v>
      </c>
      <c r="D2898">
        <v>0</v>
      </c>
      <c r="E2898">
        <v>1222191</v>
      </c>
      <c r="F2898" t="s">
        <v>2288</v>
      </c>
      <c r="G2898">
        <v>329</v>
      </c>
      <c r="H2898">
        <v>63</v>
      </c>
      <c r="I2898">
        <v>7080</v>
      </c>
      <c r="J2898">
        <v>145.80000000000001</v>
      </c>
      <c r="K2898">
        <v>145.80000000000001</v>
      </c>
      <c r="L2898">
        <v>34</v>
      </c>
      <c r="M2898">
        <v>34</v>
      </c>
      <c r="Q2898">
        <v>93</v>
      </c>
      <c r="R2898">
        <v>2009</v>
      </c>
      <c r="U2898">
        <v>2009</v>
      </c>
      <c r="V2898">
        <v>10</v>
      </c>
      <c r="W2898">
        <v>3</v>
      </c>
      <c r="Z2898" t="s">
        <v>2379</v>
      </c>
      <c r="AA2898" t="s">
        <v>5801</v>
      </c>
      <c r="AB2898" t="s">
        <v>5802</v>
      </c>
      <c r="AC2898">
        <v>5</v>
      </c>
      <c r="AD2898">
        <v>871148</v>
      </c>
      <c r="AE2898">
        <v>2019</v>
      </c>
    </row>
    <row r="2899" spans="1:31">
      <c r="A2899" t="s">
        <v>6729</v>
      </c>
      <c r="B2899">
        <v>5804</v>
      </c>
      <c r="C2899" t="s">
        <v>5803</v>
      </c>
      <c r="D2899">
        <v>0</v>
      </c>
      <c r="E2899">
        <v>1033227</v>
      </c>
      <c r="F2899" t="s">
        <v>2288</v>
      </c>
      <c r="G2899">
        <v>329</v>
      </c>
      <c r="H2899">
        <v>57</v>
      </c>
      <c r="I2899">
        <v>3400</v>
      </c>
      <c r="J2899">
        <v>138.19999999999999</v>
      </c>
      <c r="K2899">
        <v>138.19999999999999</v>
      </c>
      <c r="L2899">
        <v>41.5</v>
      </c>
      <c r="M2899">
        <v>41.5</v>
      </c>
      <c r="N2899">
        <v>44</v>
      </c>
      <c r="P2899">
        <v>209</v>
      </c>
      <c r="Q2899">
        <v>497</v>
      </c>
      <c r="R2899">
        <v>1995</v>
      </c>
      <c r="U2899">
        <v>1995</v>
      </c>
      <c r="V2899">
        <v>11.899999618530201</v>
      </c>
      <c r="W2899">
        <v>7.5</v>
      </c>
      <c r="Z2899" t="s">
        <v>2379</v>
      </c>
      <c r="AA2899" t="s">
        <v>5801</v>
      </c>
      <c r="AB2899" t="s">
        <v>5802</v>
      </c>
      <c r="AC2899">
        <v>5</v>
      </c>
      <c r="AD2899">
        <v>871148</v>
      </c>
      <c r="AE2899">
        <v>2019</v>
      </c>
    </row>
    <row r="2900" spans="1:31">
      <c r="A2900" t="s">
        <v>6729</v>
      </c>
      <c r="B2900">
        <v>4461</v>
      </c>
      <c r="C2900" t="s">
        <v>5804</v>
      </c>
      <c r="D2900">
        <v>0</v>
      </c>
      <c r="E2900">
        <v>942318</v>
      </c>
      <c r="F2900" t="s">
        <v>2493</v>
      </c>
      <c r="G2900">
        <v>351</v>
      </c>
      <c r="H2900">
        <v>51</v>
      </c>
      <c r="I2900">
        <v>1400</v>
      </c>
      <c r="J2900">
        <v>64.8</v>
      </c>
      <c r="K2900">
        <v>64.8</v>
      </c>
      <c r="L2900">
        <v>18.5</v>
      </c>
      <c r="M2900">
        <v>18.5</v>
      </c>
      <c r="N2900">
        <v>28</v>
      </c>
      <c r="P2900">
        <v>72</v>
      </c>
      <c r="R2900">
        <v>1989</v>
      </c>
      <c r="U2900">
        <v>1989</v>
      </c>
      <c r="V2900">
        <v>5.5</v>
      </c>
      <c r="W2900">
        <v>5</v>
      </c>
      <c r="Z2900" t="s">
        <v>2545</v>
      </c>
      <c r="AA2900" t="s">
        <v>2308</v>
      </c>
      <c r="AB2900" t="s">
        <v>5805</v>
      </c>
      <c r="AC2900">
        <v>5</v>
      </c>
      <c r="AD2900">
        <v>3609174</v>
      </c>
      <c r="AE2900">
        <v>2019</v>
      </c>
    </row>
    <row r="2901" spans="1:31">
      <c r="A2901" t="s">
        <v>6729</v>
      </c>
      <c r="B2901">
        <v>2454</v>
      </c>
      <c r="C2901" t="s">
        <v>5806</v>
      </c>
      <c r="D2901">
        <v>0</v>
      </c>
      <c r="E2901">
        <v>602427</v>
      </c>
      <c r="F2901" t="s">
        <v>2493</v>
      </c>
      <c r="G2901">
        <v>351</v>
      </c>
      <c r="H2901">
        <v>34</v>
      </c>
      <c r="I2901">
        <v>1000</v>
      </c>
      <c r="J2901">
        <v>52</v>
      </c>
      <c r="K2901">
        <v>56</v>
      </c>
      <c r="L2901">
        <v>18</v>
      </c>
      <c r="M2901">
        <v>18</v>
      </c>
      <c r="N2901">
        <v>20</v>
      </c>
      <c r="P2901">
        <v>49</v>
      </c>
      <c r="R2901">
        <v>1979</v>
      </c>
      <c r="U2901">
        <v>1979</v>
      </c>
      <c r="V2901">
        <v>4</v>
      </c>
      <c r="W2901">
        <v>3.5</v>
      </c>
      <c r="Z2901" t="s">
        <v>2545</v>
      </c>
      <c r="AA2901" t="s">
        <v>2308</v>
      </c>
      <c r="AB2901" t="s">
        <v>5805</v>
      </c>
      <c r="AC2901">
        <v>5</v>
      </c>
      <c r="AD2901">
        <v>3609174</v>
      </c>
      <c r="AE2901">
        <v>2019</v>
      </c>
    </row>
    <row r="2902" spans="1:31">
      <c r="A2902" t="s">
        <v>6729</v>
      </c>
      <c r="B2902">
        <v>40147</v>
      </c>
      <c r="C2902" t="s">
        <v>5807</v>
      </c>
      <c r="D2902">
        <v>0</v>
      </c>
      <c r="E2902">
        <v>1117163</v>
      </c>
      <c r="F2902" t="s">
        <v>2705</v>
      </c>
      <c r="G2902">
        <v>335</v>
      </c>
      <c r="H2902">
        <v>37</v>
      </c>
      <c r="I2902">
        <v>1000</v>
      </c>
      <c r="J2902">
        <v>56</v>
      </c>
      <c r="K2902">
        <v>56</v>
      </c>
      <c r="L2902">
        <v>14.3</v>
      </c>
      <c r="M2902">
        <v>14.3</v>
      </c>
      <c r="N2902">
        <v>17</v>
      </c>
      <c r="P2902">
        <v>6</v>
      </c>
      <c r="Q2902">
        <v>30</v>
      </c>
      <c r="R2902">
        <v>1980</v>
      </c>
      <c r="U2902">
        <v>1980</v>
      </c>
      <c r="V2902">
        <v>7</v>
      </c>
      <c r="W2902">
        <v>4.3000001907348597</v>
      </c>
      <c r="Z2902" t="s">
        <v>2545</v>
      </c>
      <c r="AA2902" t="s">
        <v>4576</v>
      </c>
      <c r="AC2902">
        <v>5</v>
      </c>
      <c r="AD2902">
        <v>3609351</v>
      </c>
      <c r="AE2902">
        <v>2019</v>
      </c>
    </row>
    <row r="2903" spans="1:31">
      <c r="A2903" t="s">
        <v>6729</v>
      </c>
      <c r="B2903">
        <v>83108</v>
      </c>
      <c r="C2903" t="s">
        <v>5808</v>
      </c>
      <c r="D2903">
        <v>0</v>
      </c>
      <c r="E2903">
        <v>279222</v>
      </c>
      <c r="F2903" t="s">
        <v>2297</v>
      </c>
      <c r="G2903">
        <v>359</v>
      </c>
      <c r="H2903">
        <v>58</v>
      </c>
      <c r="I2903">
        <v>470</v>
      </c>
      <c r="J2903">
        <v>81</v>
      </c>
      <c r="K2903">
        <v>81</v>
      </c>
      <c r="L2903">
        <v>18.399999999999999</v>
      </c>
      <c r="M2903">
        <v>18.399999999999999</v>
      </c>
      <c r="N2903">
        <v>26</v>
      </c>
      <c r="P2903">
        <v>97</v>
      </c>
      <c r="Q2903">
        <v>15</v>
      </c>
      <c r="R2903">
        <v>1959</v>
      </c>
      <c r="S2903" t="s">
        <v>2344</v>
      </c>
      <c r="T2903">
        <v>1989</v>
      </c>
      <c r="U2903">
        <v>1989</v>
      </c>
      <c r="V2903">
        <v>5.8000001907348597</v>
      </c>
      <c r="W2903">
        <v>5</v>
      </c>
      <c r="Z2903" t="s">
        <v>2792</v>
      </c>
      <c r="AA2903" t="s">
        <v>3577</v>
      </c>
      <c r="AB2903" t="s">
        <v>2329</v>
      </c>
      <c r="AC2903">
        <v>3</v>
      </c>
      <c r="AD2903">
        <v>2399198</v>
      </c>
      <c r="AE2903">
        <v>2019</v>
      </c>
    </row>
    <row r="2904" spans="1:31">
      <c r="A2904" t="s">
        <v>6729</v>
      </c>
      <c r="B2904">
        <v>72761</v>
      </c>
      <c r="C2904" t="s">
        <v>5809</v>
      </c>
      <c r="D2904">
        <v>0</v>
      </c>
      <c r="E2904">
        <v>946359</v>
      </c>
      <c r="F2904" t="s">
        <v>2307</v>
      </c>
      <c r="G2904">
        <v>329</v>
      </c>
      <c r="H2904">
        <v>63</v>
      </c>
      <c r="I2904">
        <v>3480</v>
      </c>
      <c r="J2904">
        <v>89.7</v>
      </c>
      <c r="K2904">
        <v>93</v>
      </c>
      <c r="L2904">
        <v>28.5</v>
      </c>
      <c r="M2904">
        <v>28.5</v>
      </c>
      <c r="N2904">
        <v>28</v>
      </c>
      <c r="P2904">
        <v>385</v>
      </c>
      <c r="R2904">
        <v>1989</v>
      </c>
      <c r="U2904">
        <v>1989</v>
      </c>
      <c r="V2904">
        <v>3.5999999046325599</v>
      </c>
      <c r="W2904">
        <v>3</v>
      </c>
      <c r="Z2904" t="s">
        <v>3302</v>
      </c>
      <c r="AA2904" t="s">
        <v>4126</v>
      </c>
      <c r="AC2904">
        <v>3</v>
      </c>
      <c r="AD2904">
        <v>2372625</v>
      </c>
      <c r="AE2904">
        <v>2019</v>
      </c>
    </row>
    <row r="2905" spans="1:31">
      <c r="A2905" t="s">
        <v>6729</v>
      </c>
      <c r="B2905">
        <v>309</v>
      </c>
      <c r="C2905" t="s">
        <v>5810</v>
      </c>
      <c r="D2905">
        <v>0</v>
      </c>
      <c r="E2905">
        <v>982753</v>
      </c>
      <c r="F2905" t="s">
        <v>2307</v>
      </c>
      <c r="G2905">
        <v>329</v>
      </c>
      <c r="H2905">
        <v>58</v>
      </c>
      <c r="I2905">
        <v>3480</v>
      </c>
      <c r="J2905">
        <v>92.7</v>
      </c>
      <c r="K2905">
        <v>96</v>
      </c>
      <c r="L2905">
        <v>28.6</v>
      </c>
      <c r="M2905">
        <v>28.6</v>
      </c>
      <c r="N2905">
        <v>28</v>
      </c>
      <c r="P2905">
        <v>400</v>
      </c>
      <c r="R2905">
        <v>1992</v>
      </c>
      <c r="U2905">
        <v>1992</v>
      </c>
      <c r="V2905">
        <v>3.5999999046325599</v>
      </c>
      <c r="W2905">
        <v>3</v>
      </c>
      <c r="Z2905" t="s">
        <v>3302</v>
      </c>
      <c r="AA2905" t="s">
        <v>4126</v>
      </c>
      <c r="AC2905">
        <v>3</v>
      </c>
      <c r="AD2905">
        <v>2372625</v>
      </c>
      <c r="AE2905">
        <v>2019</v>
      </c>
    </row>
    <row r="2906" spans="1:31">
      <c r="A2906" t="s">
        <v>6729</v>
      </c>
      <c r="B2906">
        <v>40339</v>
      </c>
      <c r="C2906" t="s">
        <v>5811</v>
      </c>
      <c r="D2906">
        <v>0</v>
      </c>
      <c r="E2906">
        <v>1125872</v>
      </c>
      <c r="F2906" t="s">
        <v>2307</v>
      </c>
      <c r="G2906">
        <v>329</v>
      </c>
      <c r="H2906">
        <v>47</v>
      </c>
      <c r="I2906">
        <v>2200</v>
      </c>
      <c r="J2906">
        <v>78.2</v>
      </c>
      <c r="K2906">
        <v>88.5</v>
      </c>
      <c r="L2906">
        <v>28.3</v>
      </c>
      <c r="M2906">
        <v>28.3</v>
      </c>
      <c r="N2906">
        <v>22</v>
      </c>
      <c r="P2906">
        <v>149</v>
      </c>
      <c r="Q2906">
        <v>21</v>
      </c>
      <c r="R2906">
        <v>2002</v>
      </c>
      <c r="U2906">
        <v>2002</v>
      </c>
      <c r="V2906">
        <v>4</v>
      </c>
      <c r="W2906">
        <v>4</v>
      </c>
      <c r="Z2906" t="s">
        <v>3302</v>
      </c>
      <c r="AA2906" t="s">
        <v>4126</v>
      </c>
      <c r="AC2906">
        <v>3</v>
      </c>
      <c r="AD2906">
        <v>2372625</v>
      </c>
      <c r="AE2906">
        <v>2019</v>
      </c>
    </row>
    <row r="2907" spans="1:31">
      <c r="A2907" t="s">
        <v>6729</v>
      </c>
      <c r="B2907">
        <v>6027</v>
      </c>
      <c r="C2907" t="s">
        <v>5812</v>
      </c>
      <c r="D2907">
        <v>0</v>
      </c>
      <c r="E2907">
        <v>1036356</v>
      </c>
      <c r="F2907" t="s">
        <v>2307</v>
      </c>
      <c r="G2907">
        <v>329</v>
      </c>
      <c r="H2907">
        <v>59</v>
      </c>
      <c r="I2907">
        <v>2200</v>
      </c>
      <c r="J2907">
        <v>77</v>
      </c>
      <c r="K2907">
        <v>92</v>
      </c>
      <c r="L2907">
        <v>28.5</v>
      </c>
      <c r="M2907">
        <v>29.5</v>
      </c>
      <c r="N2907">
        <v>36</v>
      </c>
      <c r="P2907">
        <v>149</v>
      </c>
      <c r="R2907">
        <v>1995</v>
      </c>
      <c r="U2907">
        <v>1995</v>
      </c>
      <c r="V2907">
        <v>4</v>
      </c>
      <c r="W2907">
        <v>3</v>
      </c>
      <c r="Z2907" t="s">
        <v>3302</v>
      </c>
      <c r="AA2907" t="s">
        <v>4126</v>
      </c>
      <c r="AC2907">
        <v>3</v>
      </c>
      <c r="AD2907">
        <v>2372625</v>
      </c>
      <c r="AE2907">
        <v>2019</v>
      </c>
    </row>
    <row r="2908" spans="1:31">
      <c r="A2908" t="s">
        <v>6729</v>
      </c>
      <c r="B2908">
        <v>34140</v>
      </c>
      <c r="C2908" t="s">
        <v>5813</v>
      </c>
      <c r="D2908">
        <v>0</v>
      </c>
      <c r="F2908" t="s">
        <v>3333</v>
      </c>
      <c r="G2908">
        <v>329</v>
      </c>
      <c r="H2908">
        <v>999999</v>
      </c>
      <c r="I2908">
        <v>40</v>
      </c>
      <c r="J2908">
        <v>48</v>
      </c>
      <c r="K2908">
        <v>48</v>
      </c>
      <c r="L2908">
        <v>18</v>
      </c>
      <c r="M2908">
        <v>18</v>
      </c>
      <c r="P2908">
        <v>6</v>
      </c>
      <c r="R2908">
        <v>1957</v>
      </c>
      <c r="U2908">
        <v>1957</v>
      </c>
      <c r="V2908">
        <v>14</v>
      </c>
      <c r="W2908">
        <v>10</v>
      </c>
      <c r="Z2908" t="s">
        <v>2298</v>
      </c>
      <c r="AA2908" t="s">
        <v>5814</v>
      </c>
      <c r="AB2908" t="s">
        <v>5815</v>
      </c>
      <c r="AC2908">
        <v>5</v>
      </c>
      <c r="AD2908">
        <v>1502338</v>
      </c>
      <c r="AE2908">
        <v>2019</v>
      </c>
    </row>
    <row r="2909" spans="1:31">
      <c r="A2909" t="s">
        <v>6729</v>
      </c>
      <c r="B2909">
        <v>15736</v>
      </c>
      <c r="C2909" t="s">
        <v>5816</v>
      </c>
      <c r="D2909">
        <v>0</v>
      </c>
      <c r="E2909">
        <v>1051807</v>
      </c>
      <c r="F2909" t="s">
        <v>2705</v>
      </c>
      <c r="G2909">
        <v>335</v>
      </c>
      <c r="H2909">
        <v>144</v>
      </c>
      <c r="I2909">
        <v>1500</v>
      </c>
      <c r="J2909">
        <v>147</v>
      </c>
      <c r="K2909">
        <v>147</v>
      </c>
      <c r="L2909">
        <v>50</v>
      </c>
      <c r="M2909">
        <v>50</v>
      </c>
      <c r="N2909">
        <v>46</v>
      </c>
      <c r="P2909">
        <v>4</v>
      </c>
      <c r="Q2909">
        <v>500</v>
      </c>
      <c r="R2909">
        <v>1997</v>
      </c>
      <c r="U2909">
        <v>1997</v>
      </c>
      <c r="V2909">
        <v>6</v>
      </c>
      <c r="W2909">
        <v>5</v>
      </c>
      <c r="Z2909" t="s">
        <v>2545</v>
      </c>
      <c r="AA2909" t="s">
        <v>2581</v>
      </c>
      <c r="AC2909">
        <v>5</v>
      </c>
      <c r="AD2909">
        <v>3607702</v>
      </c>
      <c r="AE2909">
        <v>2019</v>
      </c>
    </row>
    <row r="2910" spans="1:31">
      <c r="A2910" t="s">
        <v>6729</v>
      </c>
      <c r="B2910">
        <v>64044</v>
      </c>
      <c r="C2910" t="s">
        <v>5817</v>
      </c>
      <c r="D2910">
        <v>0</v>
      </c>
      <c r="E2910">
        <v>588641</v>
      </c>
      <c r="F2910" t="s">
        <v>2292</v>
      </c>
      <c r="G2910">
        <v>422</v>
      </c>
      <c r="H2910">
        <v>40</v>
      </c>
      <c r="I2910">
        <v>150</v>
      </c>
      <c r="J2910">
        <v>46</v>
      </c>
      <c r="K2910">
        <v>46</v>
      </c>
      <c r="L2910">
        <v>18.100000000000001</v>
      </c>
      <c r="M2910">
        <v>18.100000000000001</v>
      </c>
      <c r="N2910">
        <v>75</v>
      </c>
      <c r="Q2910">
        <v>21</v>
      </c>
      <c r="R2910">
        <v>1977</v>
      </c>
      <c r="U2910">
        <v>1977</v>
      </c>
      <c r="V2910">
        <v>4.5999999046325604</v>
      </c>
      <c r="W2910">
        <v>4.5999999046325604</v>
      </c>
      <c r="X2910" t="s">
        <v>5818</v>
      </c>
      <c r="Y2910" t="s">
        <v>2743</v>
      </c>
      <c r="Z2910" t="s">
        <v>2293</v>
      </c>
      <c r="AA2910" t="s">
        <v>2939</v>
      </c>
      <c r="AC2910">
        <v>4</v>
      </c>
      <c r="AD2910">
        <v>3208510</v>
      </c>
      <c r="AE2910">
        <v>2019</v>
      </c>
    </row>
    <row r="2911" spans="1:31">
      <c r="A2911" t="s">
        <v>6729</v>
      </c>
      <c r="B2911">
        <v>64048</v>
      </c>
      <c r="C2911" t="s">
        <v>5819</v>
      </c>
      <c r="D2911">
        <v>0</v>
      </c>
      <c r="E2911">
        <v>603827</v>
      </c>
      <c r="F2911" t="s">
        <v>2292</v>
      </c>
      <c r="G2911">
        <v>422</v>
      </c>
      <c r="H2911">
        <v>62</v>
      </c>
      <c r="I2911">
        <v>480</v>
      </c>
      <c r="J2911">
        <v>53.5</v>
      </c>
      <c r="K2911">
        <v>53.5</v>
      </c>
      <c r="L2911">
        <v>24</v>
      </c>
      <c r="M2911">
        <v>24</v>
      </c>
      <c r="N2911">
        <v>90</v>
      </c>
      <c r="Q2911">
        <v>26</v>
      </c>
      <c r="R2911">
        <v>1979</v>
      </c>
      <c r="U2911">
        <v>1979</v>
      </c>
      <c r="V2911">
        <v>5.8000001907348597</v>
      </c>
      <c r="W2911">
        <v>5.8000001907348597</v>
      </c>
      <c r="X2911" t="s">
        <v>5818</v>
      </c>
      <c r="Y2911" t="s">
        <v>2743</v>
      </c>
      <c r="Z2911" t="s">
        <v>2293</v>
      </c>
      <c r="AA2911" t="s">
        <v>2939</v>
      </c>
      <c r="AC2911">
        <v>4</v>
      </c>
      <c r="AD2911">
        <v>3208510</v>
      </c>
      <c r="AE2911">
        <v>2019</v>
      </c>
    </row>
    <row r="2912" spans="1:31">
      <c r="A2912" t="s">
        <v>6729</v>
      </c>
      <c r="B2912">
        <v>64051</v>
      </c>
      <c r="C2912" t="s">
        <v>5820</v>
      </c>
      <c r="D2912">
        <v>0</v>
      </c>
      <c r="E2912">
        <v>568331</v>
      </c>
      <c r="F2912" t="s">
        <v>2292</v>
      </c>
      <c r="G2912">
        <v>422</v>
      </c>
      <c r="H2912">
        <v>51</v>
      </c>
      <c r="I2912">
        <v>460</v>
      </c>
      <c r="J2912">
        <v>52</v>
      </c>
      <c r="K2912">
        <v>52</v>
      </c>
      <c r="L2912">
        <v>28</v>
      </c>
      <c r="M2912">
        <v>28</v>
      </c>
      <c r="N2912">
        <v>75</v>
      </c>
      <c r="Q2912">
        <v>20</v>
      </c>
      <c r="R2912">
        <v>1975</v>
      </c>
      <c r="U2912">
        <v>1975</v>
      </c>
      <c r="V2912">
        <v>5.8000001907348597</v>
      </c>
      <c r="W2912">
        <v>5.8000001907348597</v>
      </c>
      <c r="X2912" t="s">
        <v>5818</v>
      </c>
      <c r="Y2912" t="s">
        <v>2743</v>
      </c>
      <c r="Z2912" t="s">
        <v>2293</v>
      </c>
      <c r="AA2912" t="s">
        <v>2939</v>
      </c>
      <c r="AC2912">
        <v>4</v>
      </c>
      <c r="AD2912">
        <v>3208510</v>
      </c>
      <c r="AE2912">
        <v>2019</v>
      </c>
    </row>
    <row r="2913" spans="1:31">
      <c r="A2913" t="s">
        <v>6729</v>
      </c>
      <c r="B2913">
        <v>64053</v>
      </c>
      <c r="C2913" t="s">
        <v>5821</v>
      </c>
      <c r="D2913">
        <v>0</v>
      </c>
      <c r="E2913">
        <v>623963</v>
      </c>
      <c r="F2913" t="s">
        <v>2292</v>
      </c>
      <c r="G2913">
        <v>422</v>
      </c>
      <c r="H2913">
        <v>33</v>
      </c>
      <c r="I2913">
        <v>310</v>
      </c>
      <c r="J2913">
        <v>47.2</v>
      </c>
      <c r="K2913">
        <v>47.2</v>
      </c>
      <c r="L2913">
        <v>20</v>
      </c>
      <c r="M2913">
        <v>20</v>
      </c>
      <c r="N2913">
        <v>45</v>
      </c>
      <c r="Q2913">
        <v>5</v>
      </c>
      <c r="R2913">
        <v>1980</v>
      </c>
      <c r="U2913">
        <v>1980</v>
      </c>
      <c r="V2913">
        <v>5.4000000953674299</v>
      </c>
      <c r="W2913">
        <v>5.4000000953674299</v>
      </c>
      <c r="X2913" t="s">
        <v>5818</v>
      </c>
      <c r="Y2913" t="s">
        <v>2743</v>
      </c>
      <c r="Z2913" t="s">
        <v>2293</v>
      </c>
      <c r="AA2913" t="s">
        <v>2939</v>
      </c>
      <c r="AC2913">
        <v>4</v>
      </c>
      <c r="AD2913">
        <v>3208510</v>
      </c>
      <c r="AE2913">
        <v>2019</v>
      </c>
    </row>
    <row r="2914" spans="1:31">
      <c r="A2914" t="s">
        <v>6729</v>
      </c>
      <c r="B2914">
        <v>64069</v>
      </c>
      <c r="C2914" t="s">
        <v>5822</v>
      </c>
      <c r="D2914">
        <v>0</v>
      </c>
      <c r="E2914">
        <v>568299</v>
      </c>
      <c r="F2914" t="s">
        <v>2292</v>
      </c>
      <c r="G2914">
        <v>422</v>
      </c>
      <c r="H2914">
        <v>53</v>
      </c>
      <c r="I2914">
        <v>400</v>
      </c>
      <c r="J2914">
        <v>53</v>
      </c>
      <c r="K2914">
        <v>53</v>
      </c>
      <c r="L2914">
        <v>28</v>
      </c>
      <c r="M2914">
        <v>28</v>
      </c>
      <c r="N2914">
        <v>70</v>
      </c>
      <c r="Q2914">
        <v>20</v>
      </c>
      <c r="R2914">
        <v>1975</v>
      </c>
      <c r="U2914">
        <v>1975</v>
      </c>
      <c r="V2914">
        <v>5.8000001907348597</v>
      </c>
      <c r="W2914">
        <v>5.8000001907348597</v>
      </c>
      <c r="X2914" t="s">
        <v>5823</v>
      </c>
      <c r="Y2914" t="s">
        <v>2743</v>
      </c>
      <c r="Z2914" t="s">
        <v>2293</v>
      </c>
      <c r="AA2914" t="s">
        <v>2939</v>
      </c>
      <c r="AC2914">
        <v>4</v>
      </c>
      <c r="AD2914">
        <v>3208510</v>
      </c>
      <c r="AE2914">
        <v>2019</v>
      </c>
    </row>
    <row r="2915" spans="1:31">
      <c r="A2915" t="s">
        <v>6729</v>
      </c>
      <c r="B2915">
        <v>64054</v>
      </c>
      <c r="C2915" t="s">
        <v>5824</v>
      </c>
      <c r="D2915">
        <v>0</v>
      </c>
      <c r="E2915">
        <v>612291</v>
      </c>
      <c r="F2915" t="s">
        <v>2292</v>
      </c>
      <c r="G2915">
        <v>422</v>
      </c>
      <c r="H2915">
        <v>60</v>
      </c>
      <c r="I2915">
        <v>460</v>
      </c>
      <c r="J2915">
        <v>57.8</v>
      </c>
      <c r="K2915">
        <v>57.8</v>
      </c>
      <c r="L2915">
        <v>41.5</v>
      </c>
      <c r="M2915">
        <v>41.5</v>
      </c>
      <c r="N2915">
        <v>105</v>
      </c>
      <c r="Q2915">
        <v>50</v>
      </c>
      <c r="R2915">
        <v>1979</v>
      </c>
      <c r="U2915">
        <v>1979</v>
      </c>
      <c r="V2915">
        <v>8</v>
      </c>
      <c r="W2915">
        <v>8</v>
      </c>
      <c r="X2915" t="s">
        <v>5825</v>
      </c>
      <c r="Y2915" t="s">
        <v>2743</v>
      </c>
      <c r="Z2915" t="s">
        <v>2293</v>
      </c>
      <c r="AA2915" t="s">
        <v>2939</v>
      </c>
      <c r="AC2915">
        <v>4</v>
      </c>
      <c r="AD2915">
        <v>3208510</v>
      </c>
      <c r="AE2915">
        <v>2019</v>
      </c>
    </row>
    <row r="2916" spans="1:31">
      <c r="A2916" t="s">
        <v>6729</v>
      </c>
      <c r="B2916">
        <v>64055</v>
      </c>
      <c r="C2916" t="s">
        <v>5826</v>
      </c>
      <c r="D2916">
        <v>0</v>
      </c>
      <c r="E2916">
        <v>549893</v>
      </c>
      <c r="F2916" t="s">
        <v>2292</v>
      </c>
      <c r="G2916">
        <v>422</v>
      </c>
      <c r="H2916">
        <v>63</v>
      </c>
      <c r="I2916">
        <v>250</v>
      </c>
      <c r="J2916">
        <v>61</v>
      </c>
      <c r="K2916">
        <v>61</v>
      </c>
      <c r="L2916">
        <v>24</v>
      </c>
      <c r="M2916">
        <v>24</v>
      </c>
      <c r="N2916">
        <v>65</v>
      </c>
      <c r="Q2916">
        <v>30</v>
      </c>
      <c r="R2916">
        <v>1973</v>
      </c>
      <c r="U2916">
        <v>1973</v>
      </c>
      <c r="V2916">
        <v>4.4000000953674299</v>
      </c>
      <c r="W2916">
        <v>4.4000000953674299</v>
      </c>
      <c r="X2916" t="s">
        <v>5827</v>
      </c>
      <c r="Y2916" t="s">
        <v>2743</v>
      </c>
      <c r="Z2916" t="s">
        <v>2293</v>
      </c>
      <c r="AA2916" t="s">
        <v>2939</v>
      </c>
      <c r="AC2916">
        <v>4</v>
      </c>
      <c r="AD2916">
        <v>3208510</v>
      </c>
      <c r="AE2916">
        <v>2019</v>
      </c>
    </row>
    <row r="2917" spans="1:31">
      <c r="A2917" t="s">
        <v>6729</v>
      </c>
      <c r="B2917">
        <v>64068</v>
      </c>
      <c r="C2917" t="s">
        <v>5828</v>
      </c>
      <c r="D2917">
        <v>0</v>
      </c>
      <c r="E2917">
        <v>609640</v>
      </c>
      <c r="F2917" t="s">
        <v>2292</v>
      </c>
      <c r="G2917">
        <v>422</v>
      </c>
      <c r="H2917">
        <v>62</v>
      </c>
      <c r="I2917">
        <v>360</v>
      </c>
      <c r="J2917">
        <v>53.5</v>
      </c>
      <c r="K2917">
        <v>53.5</v>
      </c>
      <c r="L2917">
        <v>30</v>
      </c>
      <c r="M2917">
        <v>30</v>
      </c>
      <c r="N2917">
        <v>90</v>
      </c>
      <c r="Q2917">
        <v>26</v>
      </c>
      <c r="R2917">
        <v>1979</v>
      </c>
      <c r="U2917">
        <v>1979</v>
      </c>
      <c r="V2917">
        <v>5.8000001907348597</v>
      </c>
      <c r="W2917">
        <v>5.8000001907348597</v>
      </c>
      <c r="X2917" t="s">
        <v>5827</v>
      </c>
      <c r="Y2917" t="s">
        <v>2743</v>
      </c>
      <c r="Z2917" t="s">
        <v>2293</v>
      </c>
      <c r="AA2917" t="s">
        <v>2939</v>
      </c>
      <c r="AC2917">
        <v>4</v>
      </c>
      <c r="AD2917">
        <v>3208510</v>
      </c>
      <c r="AE2917">
        <v>2019</v>
      </c>
    </row>
    <row r="2918" spans="1:31">
      <c r="A2918" t="s">
        <v>6729</v>
      </c>
      <c r="B2918">
        <v>64687</v>
      </c>
      <c r="C2918" t="s">
        <v>5829</v>
      </c>
      <c r="D2918">
        <v>0</v>
      </c>
      <c r="E2918">
        <v>551531</v>
      </c>
      <c r="F2918" t="s">
        <v>2292</v>
      </c>
      <c r="G2918">
        <v>422</v>
      </c>
      <c r="H2918">
        <v>53</v>
      </c>
      <c r="I2918">
        <v>300</v>
      </c>
      <c r="J2918">
        <v>51</v>
      </c>
      <c r="K2918">
        <v>51</v>
      </c>
      <c r="L2918">
        <v>24</v>
      </c>
      <c r="M2918">
        <v>24</v>
      </c>
      <c r="N2918">
        <v>20</v>
      </c>
      <c r="Q2918">
        <v>25</v>
      </c>
      <c r="R2918">
        <v>1973</v>
      </c>
      <c r="U2918">
        <v>1973</v>
      </c>
      <c r="V2918">
        <v>8</v>
      </c>
      <c r="W2918">
        <v>2</v>
      </c>
      <c r="X2918" t="s">
        <v>5830</v>
      </c>
      <c r="Z2918" t="s">
        <v>2293</v>
      </c>
      <c r="AA2918" t="s">
        <v>2939</v>
      </c>
      <c r="AC2918">
        <v>4</v>
      </c>
      <c r="AD2918">
        <v>3208510</v>
      </c>
      <c r="AE2918">
        <v>2019</v>
      </c>
    </row>
    <row r="2919" spans="1:31">
      <c r="A2919" t="s">
        <v>6729</v>
      </c>
      <c r="B2919">
        <v>30089</v>
      </c>
      <c r="C2919" t="s">
        <v>5831</v>
      </c>
      <c r="D2919">
        <v>0</v>
      </c>
      <c r="E2919">
        <v>1094147</v>
      </c>
      <c r="F2919" t="s">
        <v>2446</v>
      </c>
      <c r="G2919">
        <v>351</v>
      </c>
      <c r="H2919">
        <v>51</v>
      </c>
      <c r="I2919">
        <v>300</v>
      </c>
      <c r="J2919">
        <v>65</v>
      </c>
      <c r="K2919">
        <v>80</v>
      </c>
      <c r="L2919">
        <v>20</v>
      </c>
      <c r="M2919">
        <v>21</v>
      </c>
      <c r="N2919">
        <v>6</v>
      </c>
      <c r="P2919">
        <v>150</v>
      </c>
      <c r="R2919">
        <v>2000</v>
      </c>
      <c r="U2919">
        <v>2000</v>
      </c>
      <c r="V2919">
        <v>3.5</v>
      </c>
      <c r="W2919">
        <v>3.5</v>
      </c>
      <c r="Z2919" t="s">
        <v>2792</v>
      </c>
      <c r="AA2919" t="s">
        <v>5832</v>
      </c>
      <c r="AC2919">
        <v>3</v>
      </c>
      <c r="AD2919">
        <v>2305310</v>
      </c>
      <c r="AE2919">
        <v>2019</v>
      </c>
    </row>
    <row r="2920" spans="1:31">
      <c r="A2920" t="s">
        <v>6729</v>
      </c>
      <c r="B2920">
        <v>5282</v>
      </c>
      <c r="C2920" t="s">
        <v>5833</v>
      </c>
      <c r="D2920">
        <v>0</v>
      </c>
      <c r="E2920">
        <v>1031030</v>
      </c>
      <c r="F2920" t="s">
        <v>2343</v>
      </c>
      <c r="G2920">
        <v>422</v>
      </c>
      <c r="H2920">
        <v>65</v>
      </c>
      <c r="I2920">
        <v>3400</v>
      </c>
      <c r="J2920">
        <v>134.69999999999999</v>
      </c>
      <c r="K2920">
        <v>145</v>
      </c>
      <c r="L2920">
        <v>28</v>
      </c>
      <c r="M2920">
        <v>28</v>
      </c>
      <c r="N2920">
        <v>36</v>
      </c>
      <c r="P2920">
        <v>81</v>
      </c>
      <c r="Q2920">
        <v>179</v>
      </c>
      <c r="R2920">
        <v>1995</v>
      </c>
      <c r="U2920">
        <v>1995</v>
      </c>
      <c r="V2920">
        <v>8</v>
      </c>
      <c r="W2920">
        <v>5</v>
      </c>
      <c r="Z2920" t="s">
        <v>2293</v>
      </c>
      <c r="AC2920">
        <v>4</v>
      </c>
      <c r="AD2920">
        <v>3206191</v>
      </c>
      <c r="AE2920">
        <v>2019</v>
      </c>
    </row>
    <row r="2921" spans="1:31">
      <c r="A2921" t="s">
        <v>6729</v>
      </c>
      <c r="B2921">
        <v>68722</v>
      </c>
      <c r="C2921" t="s">
        <v>5834</v>
      </c>
      <c r="D2921">
        <v>0</v>
      </c>
      <c r="E2921">
        <v>643653</v>
      </c>
      <c r="F2921" t="s">
        <v>2343</v>
      </c>
      <c r="G2921">
        <v>422</v>
      </c>
      <c r="H2921">
        <v>67</v>
      </c>
      <c r="I2921">
        <v>2060</v>
      </c>
      <c r="J2921">
        <v>105.5</v>
      </c>
      <c r="K2921">
        <v>110</v>
      </c>
      <c r="L2921">
        <v>25</v>
      </c>
      <c r="M2921">
        <v>25</v>
      </c>
      <c r="N2921">
        <v>30</v>
      </c>
      <c r="P2921">
        <v>58</v>
      </c>
      <c r="Q2921">
        <v>50</v>
      </c>
      <c r="R2921">
        <v>1981</v>
      </c>
      <c r="U2921">
        <v>1981</v>
      </c>
      <c r="V2921">
        <v>7</v>
      </c>
      <c r="W2921">
        <v>5</v>
      </c>
      <c r="Z2921" t="s">
        <v>2293</v>
      </c>
      <c r="AA2921" t="s">
        <v>5835</v>
      </c>
      <c r="AC2921">
        <v>4</v>
      </c>
      <c r="AD2921">
        <v>3206191</v>
      </c>
      <c r="AE2921">
        <v>2019</v>
      </c>
    </row>
    <row r="2922" spans="1:31">
      <c r="A2922" t="s">
        <v>6729</v>
      </c>
      <c r="B2922">
        <v>11183</v>
      </c>
      <c r="C2922" t="s">
        <v>5836</v>
      </c>
      <c r="D2922">
        <v>0</v>
      </c>
      <c r="E2922">
        <v>645836</v>
      </c>
      <c r="F2922" t="s">
        <v>2343</v>
      </c>
      <c r="G2922">
        <v>422</v>
      </c>
      <c r="H2922">
        <v>67</v>
      </c>
      <c r="I2922">
        <v>2050</v>
      </c>
      <c r="J2922">
        <v>104.9</v>
      </c>
      <c r="K2922">
        <v>110</v>
      </c>
      <c r="L2922">
        <v>24</v>
      </c>
      <c r="M2922">
        <v>26</v>
      </c>
      <c r="N2922">
        <v>30</v>
      </c>
      <c r="P2922">
        <v>52</v>
      </c>
      <c r="Q2922">
        <v>44</v>
      </c>
      <c r="R2922">
        <v>1982</v>
      </c>
      <c r="U2922">
        <v>1982</v>
      </c>
      <c r="V2922">
        <v>7</v>
      </c>
      <c r="W2922">
        <v>5</v>
      </c>
      <c r="Z2922" t="s">
        <v>2293</v>
      </c>
      <c r="AA2922" t="s">
        <v>5835</v>
      </c>
      <c r="AC2922">
        <v>4</v>
      </c>
      <c r="AD2922">
        <v>3206191</v>
      </c>
      <c r="AE2922">
        <v>2019</v>
      </c>
    </row>
    <row r="2923" spans="1:31">
      <c r="A2923" t="s">
        <v>6729</v>
      </c>
      <c r="B2923">
        <v>72232</v>
      </c>
      <c r="C2923" t="s">
        <v>5837</v>
      </c>
      <c r="D2923">
        <v>0</v>
      </c>
      <c r="E2923">
        <v>942310</v>
      </c>
      <c r="F2923" t="s">
        <v>2343</v>
      </c>
      <c r="G2923">
        <v>422</v>
      </c>
      <c r="H2923">
        <v>65</v>
      </c>
      <c r="I2923">
        <v>2040</v>
      </c>
      <c r="J2923">
        <v>115.8</v>
      </c>
      <c r="K2923">
        <v>125</v>
      </c>
      <c r="L2923">
        <v>26</v>
      </c>
      <c r="M2923">
        <v>26</v>
      </c>
      <c r="N2923">
        <v>36</v>
      </c>
      <c r="P2923">
        <v>63</v>
      </c>
      <c r="Q2923">
        <v>90</v>
      </c>
      <c r="R2923">
        <v>1988</v>
      </c>
      <c r="U2923">
        <v>1988</v>
      </c>
      <c r="V2923">
        <v>7</v>
      </c>
      <c r="W2923">
        <v>5</v>
      </c>
      <c r="Z2923" t="s">
        <v>2293</v>
      </c>
      <c r="AA2923" t="s">
        <v>5835</v>
      </c>
      <c r="AC2923">
        <v>4</v>
      </c>
      <c r="AD2923">
        <v>3206191</v>
      </c>
      <c r="AE2923">
        <v>2019</v>
      </c>
    </row>
    <row r="2924" spans="1:31">
      <c r="A2924" t="s">
        <v>6729</v>
      </c>
      <c r="B2924">
        <v>5833</v>
      </c>
      <c r="C2924" t="s">
        <v>5838</v>
      </c>
      <c r="D2924">
        <v>0</v>
      </c>
      <c r="E2924">
        <v>1034084</v>
      </c>
      <c r="F2924" t="s">
        <v>2343</v>
      </c>
      <c r="G2924">
        <v>422</v>
      </c>
      <c r="H2924">
        <v>54</v>
      </c>
      <c r="I2924">
        <v>3300</v>
      </c>
      <c r="J2924">
        <v>126.9</v>
      </c>
      <c r="K2924">
        <v>135</v>
      </c>
      <c r="L2924">
        <v>27</v>
      </c>
      <c r="M2924">
        <v>27</v>
      </c>
      <c r="N2924">
        <v>20</v>
      </c>
      <c r="P2924">
        <v>62</v>
      </c>
      <c r="Q2924">
        <v>196</v>
      </c>
      <c r="R2924">
        <v>1996</v>
      </c>
      <c r="U2924">
        <v>1996</v>
      </c>
      <c r="V2924">
        <v>7</v>
      </c>
      <c r="W2924">
        <v>6</v>
      </c>
      <c r="Z2924" t="s">
        <v>2293</v>
      </c>
      <c r="AA2924" t="s">
        <v>2507</v>
      </c>
      <c r="AC2924">
        <v>4</v>
      </c>
      <c r="AD2924">
        <v>3206191</v>
      </c>
      <c r="AE2924">
        <v>2019</v>
      </c>
    </row>
    <row r="2925" spans="1:31">
      <c r="A2925" t="s">
        <v>6729</v>
      </c>
      <c r="B2925">
        <v>72233</v>
      </c>
      <c r="C2925" t="s">
        <v>5839</v>
      </c>
      <c r="D2925">
        <v>0</v>
      </c>
      <c r="E2925">
        <v>925121</v>
      </c>
      <c r="F2925" t="s">
        <v>2343</v>
      </c>
      <c r="G2925">
        <v>422</v>
      </c>
      <c r="H2925">
        <v>63</v>
      </c>
      <c r="I2925">
        <v>2040</v>
      </c>
      <c r="J2925">
        <v>112.2</v>
      </c>
      <c r="K2925">
        <v>120</v>
      </c>
      <c r="L2925">
        <v>25</v>
      </c>
      <c r="M2925">
        <v>25</v>
      </c>
      <c r="N2925">
        <v>30</v>
      </c>
      <c r="P2925">
        <v>73</v>
      </c>
      <c r="Q2925">
        <v>56</v>
      </c>
      <c r="R2925">
        <v>1987</v>
      </c>
      <c r="U2925">
        <v>1987</v>
      </c>
      <c r="V2925">
        <v>6.9000000953674299</v>
      </c>
      <c r="W2925">
        <v>4.9000000953674299</v>
      </c>
      <c r="Z2925" t="s">
        <v>2293</v>
      </c>
      <c r="AA2925" t="s">
        <v>5835</v>
      </c>
      <c r="AC2925">
        <v>4</v>
      </c>
      <c r="AD2925">
        <v>3206191</v>
      </c>
      <c r="AE2925">
        <v>2019</v>
      </c>
    </row>
    <row r="2926" spans="1:31">
      <c r="A2926" t="s">
        <v>6729</v>
      </c>
      <c r="B2926">
        <v>6362</v>
      </c>
      <c r="C2926" t="s">
        <v>5840</v>
      </c>
      <c r="D2926">
        <v>0</v>
      </c>
      <c r="E2926">
        <v>1033999</v>
      </c>
      <c r="F2926" t="s">
        <v>2343</v>
      </c>
      <c r="G2926">
        <v>422</v>
      </c>
      <c r="H2926">
        <v>61</v>
      </c>
      <c r="I2926">
        <v>3056</v>
      </c>
      <c r="J2926">
        <v>116.5</v>
      </c>
      <c r="K2926">
        <v>116.5</v>
      </c>
      <c r="L2926">
        <v>24</v>
      </c>
      <c r="M2926">
        <v>26</v>
      </c>
      <c r="N2926">
        <v>40</v>
      </c>
      <c r="P2926">
        <v>64</v>
      </c>
      <c r="Q2926">
        <v>135</v>
      </c>
      <c r="R2926">
        <v>1995</v>
      </c>
      <c r="U2926">
        <v>1995</v>
      </c>
      <c r="V2926">
        <v>11.399999618530201</v>
      </c>
      <c r="W2926">
        <v>4</v>
      </c>
      <c r="Z2926" t="s">
        <v>2293</v>
      </c>
      <c r="AC2926">
        <v>4</v>
      </c>
      <c r="AD2926">
        <v>3206191</v>
      </c>
      <c r="AE2926">
        <v>2019</v>
      </c>
    </row>
    <row r="2927" spans="1:31">
      <c r="A2927" t="s">
        <v>6729</v>
      </c>
      <c r="B2927">
        <v>34242</v>
      </c>
      <c r="C2927" t="s">
        <v>4481</v>
      </c>
      <c r="D2927">
        <v>0</v>
      </c>
      <c r="E2927">
        <v>277276</v>
      </c>
      <c r="F2927" t="s">
        <v>2288</v>
      </c>
      <c r="G2927">
        <v>329</v>
      </c>
      <c r="H2927">
        <v>148</v>
      </c>
      <c r="I2927">
        <v>900</v>
      </c>
      <c r="J2927">
        <v>97</v>
      </c>
      <c r="K2927">
        <v>97</v>
      </c>
      <c r="L2927">
        <v>36</v>
      </c>
      <c r="M2927">
        <v>36</v>
      </c>
      <c r="N2927">
        <v>44.1</v>
      </c>
      <c r="P2927">
        <v>146</v>
      </c>
      <c r="Q2927">
        <v>34</v>
      </c>
      <c r="R2927">
        <v>1958</v>
      </c>
      <c r="U2927">
        <v>1958</v>
      </c>
      <c r="V2927">
        <v>8.3000001907348597</v>
      </c>
      <c r="W2927">
        <v>7.6999998092651296</v>
      </c>
      <c r="Z2927" t="s">
        <v>2293</v>
      </c>
      <c r="AA2927" t="s">
        <v>3701</v>
      </c>
      <c r="AB2927" t="s">
        <v>3702</v>
      </c>
      <c r="AC2927">
        <v>4</v>
      </c>
      <c r="AD2927">
        <v>3206191</v>
      </c>
      <c r="AE2927">
        <v>2019</v>
      </c>
    </row>
    <row r="2928" spans="1:31">
      <c r="A2928" t="s">
        <v>6729</v>
      </c>
      <c r="B2928">
        <v>70563</v>
      </c>
      <c r="C2928" t="s">
        <v>5841</v>
      </c>
      <c r="D2928">
        <v>0</v>
      </c>
      <c r="E2928">
        <v>610658</v>
      </c>
      <c r="F2928" t="s">
        <v>2292</v>
      </c>
      <c r="G2928">
        <v>422</v>
      </c>
      <c r="H2928">
        <v>64</v>
      </c>
      <c r="I2928">
        <v>1200</v>
      </c>
      <c r="J2928">
        <v>114.4</v>
      </c>
      <c r="K2928">
        <v>130</v>
      </c>
      <c r="L2928">
        <v>29.6</v>
      </c>
      <c r="M2928">
        <v>30</v>
      </c>
      <c r="N2928">
        <v>30</v>
      </c>
      <c r="P2928">
        <v>20</v>
      </c>
      <c r="Q2928">
        <v>94</v>
      </c>
      <c r="R2928">
        <v>1979</v>
      </c>
      <c r="U2928">
        <v>1979</v>
      </c>
      <c r="V2928">
        <v>9.8999996185302699</v>
      </c>
      <c r="W2928">
        <v>9.8999996185302699</v>
      </c>
      <c r="Z2928" t="s">
        <v>2293</v>
      </c>
      <c r="AA2928" t="s">
        <v>2507</v>
      </c>
      <c r="AC2928">
        <v>4</v>
      </c>
      <c r="AD2928">
        <v>3207303</v>
      </c>
      <c r="AE2928">
        <v>2019</v>
      </c>
    </row>
    <row r="2929" spans="1:31">
      <c r="A2929" t="s">
        <v>6729</v>
      </c>
      <c r="B2929">
        <v>75161</v>
      </c>
      <c r="C2929" t="s">
        <v>5842</v>
      </c>
      <c r="D2929">
        <v>0</v>
      </c>
      <c r="E2929">
        <v>632679</v>
      </c>
      <c r="F2929" t="s">
        <v>2292</v>
      </c>
      <c r="G2929">
        <v>422</v>
      </c>
      <c r="H2929">
        <v>66</v>
      </c>
      <c r="I2929">
        <v>1200</v>
      </c>
      <c r="J2929">
        <v>98.6</v>
      </c>
      <c r="K2929">
        <v>110</v>
      </c>
      <c r="L2929">
        <v>26</v>
      </c>
      <c r="M2929">
        <v>26</v>
      </c>
      <c r="N2929">
        <v>30</v>
      </c>
      <c r="P2929">
        <v>24</v>
      </c>
      <c r="Q2929">
        <v>66</v>
      </c>
      <c r="R2929">
        <v>1982</v>
      </c>
      <c r="U2929">
        <v>1982</v>
      </c>
      <c r="V2929">
        <v>10.6000003814697</v>
      </c>
      <c r="W2929">
        <v>7</v>
      </c>
      <c r="Z2929" t="s">
        <v>2293</v>
      </c>
      <c r="AA2929" t="s">
        <v>2507</v>
      </c>
      <c r="AC2929">
        <v>4</v>
      </c>
      <c r="AD2929">
        <v>3207303</v>
      </c>
      <c r="AE2929">
        <v>2019</v>
      </c>
    </row>
    <row r="2930" spans="1:31">
      <c r="A2930" t="s">
        <v>6729</v>
      </c>
      <c r="B2930">
        <v>62918</v>
      </c>
      <c r="C2930" t="s">
        <v>5843</v>
      </c>
      <c r="D2930">
        <v>0</v>
      </c>
      <c r="E2930">
        <v>641701</v>
      </c>
      <c r="F2930" t="s">
        <v>2292</v>
      </c>
      <c r="G2930">
        <v>422</v>
      </c>
      <c r="H2930">
        <v>66</v>
      </c>
      <c r="I2930">
        <v>1200</v>
      </c>
      <c r="J2930">
        <v>98.8</v>
      </c>
      <c r="K2930">
        <v>110</v>
      </c>
      <c r="L2930">
        <v>26</v>
      </c>
      <c r="M2930">
        <v>26</v>
      </c>
      <c r="N2930">
        <v>29</v>
      </c>
      <c r="P2930">
        <v>20</v>
      </c>
      <c r="Q2930">
        <v>66</v>
      </c>
      <c r="R2930">
        <v>1981</v>
      </c>
      <c r="U2930">
        <v>1981</v>
      </c>
      <c r="V2930">
        <v>10</v>
      </c>
      <c r="W2930">
        <v>7.5</v>
      </c>
      <c r="Z2930" t="s">
        <v>2293</v>
      </c>
      <c r="AA2930" t="s">
        <v>2507</v>
      </c>
      <c r="AC2930">
        <v>4</v>
      </c>
      <c r="AD2930">
        <v>3207303</v>
      </c>
      <c r="AE2930">
        <v>2019</v>
      </c>
    </row>
    <row r="2931" spans="1:31">
      <c r="A2931" t="s">
        <v>6729</v>
      </c>
      <c r="B2931">
        <v>45211</v>
      </c>
      <c r="C2931" t="s">
        <v>5844</v>
      </c>
      <c r="D2931">
        <v>0</v>
      </c>
      <c r="E2931">
        <v>1169236</v>
      </c>
      <c r="F2931" t="s">
        <v>2292</v>
      </c>
      <c r="G2931">
        <v>422</v>
      </c>
      <c r="H2931">
        <v>60</v>
      </c>
      <c r="I2931">
        <v>1700</v>
      </c>
      <c r="J2931">
        <v>130.6</v>
      </c>
      <c r="K2931">
        <v>145</v>
      </c>
      <c r="L2931">
        <v>36</v>
      </c>
      <c r="M2931">
        <v>36</v>
      </c>
      <c r="N2931">
        <v>56</v>
      </c>
      <c r="P2931">
        <v>15</v>
      </c>
      <c r="Q2931">
        <v>369</v>
      </c>
      <c r="R2931">
        <v>2005</v>
      </c>
      <c r="U2931">
        <v>2005</v>
      </c>
      <c r="V2931">
        <v>10</v>
      </c>
      <c r="W2931">
        <v>8</v>
      </c>
      <c r="Z2931" t="s">
        <v>2293</v>
      </c>
      <c r="AA2931" t="s">
        <v>2387</v>
      </c>
      <c r="AB2931" t="s">
        <v>2388</v>
      </c>
      <c r="AC2931">
        <v>4</v>
      </c>
      <c r="AD2931">
        <v>3207400</v>
      </c>
      <c r="AE2931">
        <v>2019</v>
      </c>
    </row>
    <row r="2932" spans="1:31">
      <c r="A2932" t="s">
        <v>6729</v>
      </c>
      <c r="B2932">
        <v>5283</v>
      </c>
      <c r="C2932" t="s">
        <v>5845</v>
      </c>
      <c r="D2932">
        <v>0</v>
      </c>
      <c r="E2932">
        <v>620744</v>
      </c>
      <c r="F2932" t="s">
        <v>2343</v>
      </c>
      <c r="G2932">
        <v>422</v>
      </c>
      <c r="H2932">
        <v>66</v>
      </c>
      <c r="I2932">
        <v>2375</v>
      </c>
      <c r="J2932">
        <v>108.7</v>
      </c>
      <c r="K2932">
        <v>120</v>
      </c>
      <c r="L2932">
        <v>24.6</v>
      </c>
      <c r="M2932">
        <v>24.6</v>
      </c>
      <c r="N2932">
        <v>40</v>
      </c>
      <c r="P2932">
        <v>49</v>
      </c>
      <c r="Q2932">
        <v>97</v>
      </c>
      <c r="R2932">
        <v>1980</v>
      </c>
      <c r="U2932">
        <v>1980</v>
      </c>
      <c r="V2932">
        <v>7.5</v>
      </c>
      <c r="W2932">
        <v>5.5</v>
      </c>
      <c r="Z2932" t="s">
        <v>2293</v>
      </c>
      <c r="AA2932" t="s">
        <v>2431</v>
      </c>
      <c r="AB2932" t="s">
        <v>2432</v>
      </c>
      <c r="AC2932">
        <v>4</v>
      </c>
      <c r="AD2932">
        <v>3207400</v>
      </c>
      <c r="AE2932">
        <v>2019</v>
      </c>
    </row>
    <row r="2933" spans="1:31">
      <c r="A2933" t="s">
        <v>6729</v>
      </c>
      <c r="B2933">
        <v>60086</v>
      </c>
      <c r="C2933" t="s">
        <v>5846</v>
      </c>
      <c r="D2933">
        <v>0</v>
      </c>
      <c r="E2933">
        <v>620781</v>
      </c>
      <c r="F2933" t="s">
        <v>2292</v>
      </c>
      <c r="G2933">
        <v>422</v>
      </c>
      <c r="H2933">
        <v>60</v>
      </c>
      <c r="I2933">
        <v>640</v>
      </c>
      <c r="J2933">
        <v>83.5</v>
      </c>
      <c r="K2933">
        <v>96</v>
      </c>
      <c r="L2933">
        <v>24</v>
      </c>
      <c r="M2933">
        <v>24</v>
      </c>
      <c r="N2933">
        <v>34.6</v>
      </c>
      <c r="P2933">
        <v>16</v>
      </c>
      <c r="Q2933">
        <v>60</v>
      </c>
      <c r="R2933">
        <v>1980</v>
      </c>
      <c r="U2933">
        <v>1980</v>
      </c>
      <c r="V2933">
        <v>8.3999996185302699</v>
      </c>
      <c r="W2933">
        <v>6.5999999046325604</v>
      </c>
      <c r="Z2933" t="s">
        <v>2293</v>
      </c>
      <c r="AA2933" t="s">
        <v>3123</v>
      </c>
      <c r="AC2933">
        <v>4</v>
      </c>
      <c r="AD2933">
        <v>3207400</v>
      </c>
      <c r="AE2933">
        <v>2019</v>
      </c>
    </row>
    <row r="2934" spans="1:31">
      <c r="A2934" t="s">
        <v>6729</v>
      </c>
      <c r="B2934">
        <v>45955</v>
      </c>
      <c r="C2934" t="s">
        <v>5847</v>
      </c>
      <c r="D2934">
        <v>0</v>
      </c>
      <c r="E2934">
        <v>597678</v>
      </c>
      <c r="F2934" t="s">
        <v>2292</v>
      </c>
      <c r="G2934">
        <v>422</v>
      </c>
      <c r="H2934">
        <v>69</v>
      </c>
      <c r="I2934">
        <v>1400</v>
      </c>
      <c r="J2934">
        <v>124.6</v>
      </c>
      <c r="K2934">
        <v>130</v>
      </c>
      <c r="L2934">
        <v>26</v>
      </c>
      <c r="M2934">
        <v>30</v>
      </c>
      <c r="N2934">
        <v>40</v>
      </c>
      <c r="P2934">
        <v>24</v>
      </c>
      <c r="Q2934">
        <v>120</v>
      </c>
      <c r="R2934">
        <v>1978</v>
      </c>
      <c r="U2934">
        <v>1978</v>
      </c>
      <c r="V2934">
        <v>10.5</v>
      </c>
      <c r="W2934">
        <v>8.5</v>
      </c>
      <c r="Z2934" t="s">
        <v>2293</v>
      </c>
      <c r="AA2934" t="s">
        <v>3123</v>
      </c>
      <c r="AC2934">
        <v>4</v>
      </c>
      <c r="AD2934">
        <v>3207400</v>
      </c>
      <c r="AE2934">
        <v>2019</v>
      </c>
    </row>
    <row r="2935" spans="1:31">
      <c r="A2935" t="s">
        <v>6729</v>
      </c>
      <c r="B2935">
        <v>70493</v>
      </c>
      <c r="C2935" t="s">
        <v>5848</v>
      </c>
      <c r="D2935">
        <v>0</v>
      </c>
      <c r="E2935">
        <v>582696</v>
      </c>
      <c r="F2935" t="s">
        <v>2292</v>
      </c>
      <c r="G2935">
        <v>422</v>
      </c>
      <c r="H2935">
        <v>67</v>
      </c>
      <c r="I2935">
        <v>1600</v>
      </c>
      <c r="J2935">
        <v>110</v>
      </c>
      <c r="K2935">
        <v>120</v>
      </c>
      <c r="L2935">
        <v>26</v>
      </c>
      <c r="M2935">
        <v>26</v>
      </c>
      <c r="N2935">
        <v>35</v>
      </c>
      <c r="P2935">
        <v>16</v>
      </c>
      <c r="Q2935">
        <v>99</v>
      </c>
      <c r="R2935">
        <v>1978</v>
      </c>
      <c r="U2935">
        <v>1978</v>
      </c>
      <c r="V2935">
        <v>10</v>
      </c>
      <c r="W2935">
        <v>8</v>
      </c>
      <c r="Z2935" t="s">
        <v>2293</v>
      </c>
      <c r="AA2935" t="s">
        <v>3123</v>
      </c>
      <c r="AC2935">
        <v>4</v>
      </c>
      <c r="AD2935">
        <v>3207400</v>
      </c>
      <c r="AE2935">
        <v>2019</v>
      </c>
    </row>
    <row r="2936" spans="1:31">
      <c r="A2936" t="s">
        <v>6729</v>
      </c>
      <c r="B2936">
        <v>45550</v>
      </c>
      <c r="C2936" t="s">
        <v>5849</v>
      </c>
      <c r="D2936">
        <v>0</v>
      </c>
      <c r="E2936">
        <v>1185966</v>
      </c>
      <c r="F2936" t="s">
        <v>2292</v>
      </c>
      <c r="G2936">
        <v>422</v>
      </c>
      <c r="H2936">
        <v>60</v>
      </c>
      <c r="I2936">
        <v>1700</v>
      </c>
      <c r="J2936">
        <v>130.6</v>
      </c>
      <c r="K2936">
        <v>145</v>
      </c>
      <c r="L2936">
        <v>36</v>
      </c>
      <c r="M2936">
        <v>36</v>
      </c>
      <c r="N2936">
        <v>56</v>
      </c>
      <c r="P2936">
        <v>15</v>
      </c>
      <c r="Q2936">
        <v>369</v>
      </c>
      <c r="R2936">
        <v>2006</v>
      </c>
      <c r="U2936">
        <v>2006</v>
      </c>
      <c r="V2936">
        <v>10</v>
      </c>
      <c r="W2936">
        <v>8</v>
      </c>
      <c r="Z2936" t="s">
        <v>2293</v>
      </c>
      <c r="AA2936" t="s">
        <v>3234</v>
      </c>
      <c r="AC2936">
        <v>4</v>
      </c>
      <c r="AD2936">
        <v>3207400</v>
      </c>
      <c r="AE2936">
        <v>2019</v>
      </c>
    </row>
    <row r="2937" spans="1:31">
      <c r="A2937" t="s">
        <v>6729</v>
      </c>
      <c r="B2937">
        <v>70852</v>
      </c>
      <c r="C2937" t="s">
        <v>5850</v>
      </c>
      <c r="D2937">
        <v>0</v>
      </c>
      <c r="E2937">
        <v>641727</v>
      </c>
      <c r="F2937" t="s">
        <v>2292</v>
      </c>
      <c r="G2937">
        <v>422</v>
      </c>
      <c r="H2937">
        <v>66</v>
      </c>
      <c r="I2937">
        <v>1130</v>
      </c>
      <c r="J2937">
        <v>98.6</v>
      </c>
      <c r="K2937">
        <v>110</v>
      </c>
      <c r="L2937">
        <v>26</v>
      </c>
      <c r="M2937">
        <v>26</v>
      </c>
      <c r="N2937">
        <v>30</v>
      </c>
      <c r="P2937">
        <v>36</v>
      </c>
      <c r="Q2937">
        <v>66</v>
      </c>
      <c r="R2937">
        <v>1981</v>
      </c>
      <c r="U2937">
        <v>1981</v>
      </c>
      <c r="V2937">
        <v>10.6000003814697</v>
      </c>
      <c r="W2937">
        <v>7</v>
      </c>
      <c r="Z2937" t="s">
        <v>2293</v>
      </c>
      <c r="AA2937" t="s">
        <v>3123</v>
      </c>
      <c r="AC2937">
        <v>4</v>
      </c>
      <c r="AD2937">
        <v>3207400</v>
      </c>
      <c r="AE2937">
        <v>2019</v>
      </c>
    </row>
    <row r="2938" spans="1:31">
      <c r="A2938" t="s">
        <v>6729</v>
      </c>
      <c r="B2938">
        <v>72177</v>
      </c>
      <c r="C2938" t="s">
        <v>5851</v>
      </c>
      <c r="D2938">
        <v>0</v>
      </c>
      <c r="E2938">
        <v>588935</v>
      </c>
      <c r="F2938" t="s">
        <v>2292</v>
      </c>
      <c r="G2938">
        <v>422</v>
      </c>
      <c r="H2938">
        <v>66</v>
      </c>
      <c r="I2938">
        <v>1200</v>
      </c>
      <c r="J2938">
        <v>97</v>
      </c>
      <c r="K2938">
        <v>110</v>
      </c>
      <c r="L2938">
        <v>26</v>
      </c>
      <c r="M2938">
        <v>26</v>
      </c>
      <c r="N2938">
        <v>32</v>
      </c>
      <c r="P2938">
        <v>32</v>
      </c>
      <c r="Q2938">
        <v>90</v>
      </c>
      <c r="R2938">
        <v>1978</v>
      </c>
      <c r="U2938">
        <v>1978</v>
      </c>
      <c r="V2938">
        <v>9</v>
      </c>
      <c r="W2938">
        <v>7</v>
      </c>
      <c r="Z2938" t="s">
        <v>2293</v>
      </c>
      <c r="AA2938" t="s">
        <v>3123</v>
      </c>
      <c r="AC2938">
        <v>4</v>
      </c>
      <c r="AD2938">
        <v>3207400</v>
      </c>
      <c r="AE2938">
        <v>2019</v>
      </c>
    </row>
    <row r="2939" spans="1:31">
      <c r="A2939" t="s">
        <v>6729</v>
      </c>
      <c r="B2939">
        <v>28045</v>
      </c>
      <c r="C2939" t="s">
        <v>5852</v>
      </c>
      <c r="D2939">
        <v>0</v>
      </c>
      <c r="E2939">
        <v>1074295</v>
      </c>
      <c r="F2939" t="s">
        <v>2292</v>
      </c>
      <c r="G2939">
        <v>422</v>
      </c>
      <c r="H2939">
        <v>63</v>
      </c>
      <c r="I2939">
        <v>1600</v>
      </c>
      <c r="J2939">
        <v>144</v>
      </c>
      <c r="K2939">
        <v>165</v>
      </c>
      <c r="L2939">
        <v>36</v>
      </c>
      <c r="M2939">
        <v>36</v>
      </c>
      <c r="N2939">
        <v>55</v>
      </c>
      <c r="P2939">
        <v>16</v>
      </c>
      <c r="Q2939">
        <v>93</v>
      </c>
      <c r="R2939">
        <v>1999</v>
      </c>
      <c r="U2939">
        <v>1999</v>
      </c>
      <c r="V2939">
        <v>10.5</v>
      </c>
      <c r="W2939">
        <v>6</v>
      </c>
      <c r="Z2939" t="s">
        <v>2293</v>
      </c>
      <c r="AA2939" t="s">
        <v>3123</v>
      </c>
      <c r="AC2939">
        <v>4</v>
      </c>
      <c r="AD2939">
        <v>3207400</v>
      </c>
      <c r="AE2939">
        <v>2019</v>
      </c>
    </row>
    <row r="2940" spans="1:31">
      <c r="A2940" t="s">
        <v>6729</v>
      </c>
      <c r="B2940">
        <v>45206</v>
      </c>
      <c r="C2940" t="s">
        <v>5853</v>
      </c>
      <c r="D2940">
        <v>0</v>
      </c>
      <c r="E2940">
        <v>1157744</v>
      </c>
      <c r="F2940" t="s">
        <v>2292</v>
      </c>
      <c r="G2940">
        <v>422</v>
      </c>
      <c r="H2940">
        <v>63</v>
      </c>
      <c r="I2940">
        <v>1700</v>
      </c>
      <c r="J2940">
        <v>151.69999999999999</v>
      </c>
      <c r="K2940">
        <v>166</v>
      </c>
      <c r="L2940">
        <v>36</v>
      </c>
      <c r="M2940">
        <v>36</v>
      </c>
      <c r="N2940">
        <v>61</v>
      </c>
      <c r="P2940">
        <v>15</v>
      </c>
      <c r="Q2940">
        <v>457</v>
      </c>
      <c r="R2940">
        <v>2004</v>
      </c>
      <c r="U2940">
        <v>2004</v>
      </c>
      <c r="V2940">
        <v>10</v>
      </c>
      <c r="W2940">
        <v>8</v>
      </c>
      <c r="Z2940" t="s">
        <v>2293</v>
      </c>
      <c r="AA2940" t="s">
        <v>2387</v>
      </c>
      <c r="AB2940" t="s">
        <v>2388</v>
      </c>
      <c r="AC2940">
        <v>4</v>
      </c>
      <c r="AD2940">
        <v>3207400</v>
      </c>
      <c r="AE2940">
        <v>2019</v>
      </c>
    </row>
    <row r="2941" spans="1:31">
      <c r="A2941" t="s">
        <v>6729</v>
      </c>
      <c r="B2941">
        <v>44535</v>
      </c>
      <c r="C2941" t="s">
        <v>5854</v>
      </c>
      <c r="D2941">
        <v>0</v>
      </c>
      <c r="E2941">
        <v>610175</v>
      </c>
      <c r="F2941" t="s">
        <v>2851</v>
      </c>
      <c r="G2941">
        <v>229</v>
      </c>
      <c r="H2941">
        <v>478</v>
      </c>
      <c r="I2941">
        <v>265</v>
      </c>
      <c r="J2941">
        <v>144</v>
      </c>
      <c r="K2941">
        <v>144</v>
      </c>
      <c r="L2941">
        <v>74</v>
      </c>
      <c r="M2941">
        <v>74</v>
      </c>
      <c r="N2941">
        <v>111</v>
      </c>
      <c r="P2941">
        <v>32</v>
      </c>
      <c r="R2941">
        <v>1978</v>
      </c>
      <c r="U2941">
        <v>1978</v>
      </c>
      <c r="V2941">
        <v>6</v>
      </c>
      <c r="W2941">
        <v>3.5</v>
      </c>
      <c r="Z2941" t="s">
        <v>2298</v>
      </c>
      <c r="AA2941" t="s">
        <v>2784</v>
      </c>
      <c r="AC2941">
        <v>5</v>
      </c>
      <c r="AD2941">
        <v>1507428</v>
      </c>
      <c r="AE2941">
        <v>2019</v>
      </c>
    </row>
    <row r="2942" spans="1:31">
      <c r="A2942" t="s">
        <v>6729</v>
      </c>
      <c r="B2942">
        <v>34172</v>
      </c>
      <c r="C2942" t="s">
        <v>5855</v>
      </c>
      <c r="D2942">
        <v>0</v>
      </c>
      <c r="E2942">
        <v>1108524</v>
      </c>
      <c r="F2942" t="s">
        <v>2378</v>
      </c>
      <c r="G2942">
        <v>359</v>
      </c>
      <c r="H2942">
        <v>7</v>
      </c>
      <c r="I2942">
        <v>300</v>
      </c>
      <c r="J2942">
        <v>34</v>
      </c>
      <c r="K2942">
        <v>34</v>
      </c>
      <c r="L2942">
        <v>10</v>
      </c>
      <c r="M2942">
        <v>10.5</v>
      </c>
      <c r="N2942">
        <v>8</v>
      </c>
      <c r="P2942">
        <v>15</v>
      </c>
      <c r="Q2942">
        <v>2</v>
      </c>
      <c r="R2942">
        <v>2001</v>
      </c>
      <c r="U2942">
        <v>2001</v>
      </c>
      <c r="V2942">
        <v>1.5</v>
      </c>
      <c r="W2942">
        <v>1</v>
      </c>
      <c r="Z2942" t="s">
        <v>2509</v>
      </c>
      <c r="AA2942" t="s">
        <v>2524</v>
      </c>
      <c r="AC2942">
        <v>5</v>
      </c>
      <c r="AD2942">
        <v>3802367</v>
      </c>
      <c r="AE2942">
        <v>2019</v>
      </c>
    </row>
    <row r="2943" spans="1:31">
      <c r="A2943" t="s">
        <v>6729</v>
      </c>
      <c r="B2943">
        <v>45877</v>
      </c>
      <c r="C2943" t="s">
        <v>5856</v>
      </c>
      <c r="D2943">
        <v>0</v>
      </c>
      <c r="E2943">
        <v>1193951</v>
      </c>
      <c r="F2943" t="s">
        <v>2292</v>
      </c>
      <c r="G2943">
        <v>422</v>
      </c>
      <c r="H2943">
        <v>2996</v>
      </c>
      <c r="I2943">
        <v>7200</v>
      </c>
      <c r="J2943">
        <v>261.5</v>
      </c>
      <c r="K2943">
        <v>280</v>
      </c>
      <c r="L2943">
        <v>60</v>
      </c>
      <c r="M2943">
        <v>60</v>
      </c>
      <c r="N2943">
        <v>115</v>
      </c>
      <c r="P2943">
        <v>20</v>
      </c>
      <c r="Q2943">
        <v>2996</v>
      </c>
      <c r="R2943">
        <v>2007</v>
      </c>
      <c r="U2943">
        <v>2007</v>
      </c>
      <c r="V2943">
        <v>24</v>
      </c>
      <c r="W2943">
        <v>7.3000001907348597</v>
      </c>
      <c r="Z2943" t="s">
        <v>2293</v>
      </c>
      <c r="AA2943" t="s">
        <v>2308</v>
      </c>
      <c r="AB2943" t="s">
        <v>2507</v>
      </c>
      <c r="AC2943">
        <v>5</v>
      </c>
      <c r="AD2943">
        <v>3208136</v>
      </c>
      <c r="AE2943">
        <v>2019</v>
      </c>
    </row>
    <row r="2944" spans="1:31">
      <c r="A2944" t="s">
        <v>6729</v>
      </c>
      <c r="B2944">
        <v>46527</v>
      </c>
      <c r="C2944" t="s">
        <v>5857</v>
      </c>
      <c r="D2944">
        <v>0</v>
      </c>
      <c r="E2944">
        <v>1203475</v>
      </c>
      <c r="F2944" t="s">
        <v>2292</v>
      </c>
      <c r="G2944">
        <v>422</v>
      </c>
      <c r="H2944">
        <v>1475</v>
      </c>
      <c r="I2944">
        <v>15200</v>
      </c>
      <c r="J2944">
        <v>261.60000000000002</v>
      </c>
      <c r="K2944">
        <v>280</v>
      </c>
      <c r="L2944">
        <v>66</v>
      </c>
      <c r="M2944">
        <v>66</v>
      </c>
      <c r="N2944">
        <v>130</v>
      </c>
      <c r="Q2944">
        <v>4400</v>
      </c>
      <c r="R2944">
        <v>2007</v>
      </c>
      <c r="U2944">
        <v>2007</v>
      </c>
      <c r="V2944">
        <v>16</v>
      </c>
      <c r="W2944">
        <v>16</v>
      </c>
      <c r="Z2944" t="s">
        <v>2293</v>
      </c>
      <c r="AA2944" t="s">
        <v>2308</v>
      </c>
      <c r="AB2944" t="s">
        <v>2507</v>
      </c>
      <c r="AC2944">
        <v>5</v>
      </c>
      <c r="AD2944">
        <v>3208136</v>
      </c>
      <c r="AE2944">
        <v>2019</v>
      </c>
    </row>
    <row r="2945" spans="1:31">
      <c r="A2945" t="s">
        <v>6729</v>
      </c>
      <c r="B2945">
        <v>46123</v>
      </c>
      <c r="C2945" t="s">
        <v>5858</v>
      </c>
      <c r="D2945">
        <v>0</v>
      </c>
      <c r="E2945">
        <v>1193955</v>
      </c>
      <c r="F2945" t="s">
        <v>2292</v>
      </c>
      <c r="G2945">
        <v>422</v>
      </c>
      <c r="H2945">
        <v>4918</v>
      </c>
      <c r="I2945">
        <v>15200</v>
      </c>
      <c r="J2945">
        <v>261.60000000000002</v>
      </c>
      <c r="K2945">
        <v>280</v>
      </c>
      <c r="L2945">
        <v>66</v>
      </c>
      <c r="M2945">
        <v>66</v>
      </c>
      <c r="N2945">
        <v>130</v>
      </c>
      <c r="Q2945">
        <v>1650</v>
      </c>
      <c r="R2945">
        <v>2007</v>
      </c>
      <c r="U2945">
        <v>2007</v>
      </c>
      <c r="V2945">
        <v>23</v>
      </c>
      <c r="W2945">
        <v>16</v>
      </c>
      <c r="Z2945" t="s">
        <v>2293</v>
      </c>
      <c r="AA2945" t="s">
        <v>2308</v>
      </c>
      <c r="AB2945" t="s">
        <v>2507</v>
      </c>
      <c r="AC2945">
        <v>5</v>
      </c>
      <c r="AD2945">
        <v>3208136</v>
      </c>
      <c r="AE2945">
        <v>2019</v>
      </c>
    </row>
    <row r="2946" spans="1:31">
      <c r="A2946" t="s">
        <v>6729</v>
      </c>
      <c r="B2946">
        <v>67617</v>
      </c>
      <c r="C2946" t="s">
        <v>5859</v>
      </c>
      <c r="D2946">
        <v>0</v>
      </c>
      <c r="E2946">
        <v>567985</v>
      </c>
      <c r="F2946" t="s">
        <v>2343</v>
      </c>
      <c r="G2946">
        <v>422</v>
      </c>
      <c r="H2946">
        <v>37</v>
      </c>
      <c r="I2946">
        <v>1100</v>
      </c>
      <c r="J2946">
        <v>61</v>
      </c>
      <c r="K2946">
        <v>61</v>
      </c>
      <c r="L2946">
        <v>16.600000000000001</v>
      </c>
      <c r="M2946">
        <v>16.600000000000001</v>
      </c>
      <c r="N2946">
        <v>16</v>
      </c>
      <c r="P2946">
        <v>29</v>
      </c>
      <c r="Q2946">
        <v>2</v>
      </c>
      <c r="R2946">
        <v>1975</v>
      </c>
      <c r="U2946">
        <v>1975</v>
      </c>
      <c r="V2946">
        <v>7.6999998092651296</v>
      </c>
      <c r="W2946">
        <v>5.6999998092651296</v>
      </c>
      <c r="Z2946" t="s">
        <v>2293</v>
      </c>
      <c r="AA2946" t="s">
        <v>2939</v>
      </c>
      <c r="AC2946">
        <v>4</v>
      </c>
      <c r="AD2946">
        <v>3207373</v>
      </c>
      <c r="AE2946">
        <v>2019</v>
      </c>
    </row>
    <row r="2947" spans="1:31">
      <c r="A2947" t="s">
        <v>6729</v>
      </c>
      <c r="B2947">
        <v>67607</v>
      </c>
      <c r="C2947" t="s">
        <v>5860</v>
      </c>
      <c r="D2947">
        <v>0</v>
      </c>
      <c r="E2947">
        <v>614059</v>
      </c>
      <c r="F2947" t="s">
        <v>2343</v>
      </c>
      <c r="G2947">
        <v>422</v>
      </c>
      <c r="H2947">
        <v>18</v>
      </c>
      <c r="I2947">
        <v>1000</v>
      </c>
      <c r="J2947">
        <v>44.8</v>
      </c>
      <c r="K2947">
        <v>44.8</v>
      </c>
      <c r="L2947">
        <v>14</v>
      </c>
      <c r="M2947">
        <v>14</v>
      </c>
      <c r="N2947">
        <v>12</v>
      </c>
      <c r="P2947">
        <v>6</v>
      </c>
      <c r="Q2947">
        <v>2</v>
      </c>
      <c r="R2947">
        <v>1979</v>
      </c>
      <c r="U2947">
        <v>1979</v>
      </c>
      <c r="V2947">
        <v>6.1999998092651296</v>
      </c>
      <c r="W2947">
        <v>4.1999998092651296</v>
      </c>
      <c r="Z2947" t="s">
        <v>2293</v>
      </c>
      <c r="AA2947" t="s">
        <v>2939</v>
      </c>
      <c r="AC2947">
        <v>4</v>
      </c>
      <c r="AD2947">
        <v>3207373</v>
      </c>
      <c r="AE2947">
        <v>2019</v>
      </c>
    </row>
    <row r="2948" spans="1:31">
      <c r="A2948" t="s">
        <v>6729</v>
      </c>
      <c r="B2948">
        <v>67616</v>
      </c>
      <c r="C2948" t="s">
        <v>5861</v>
      </c>
      <c r="D2948">
        <v>0</v>
      </c>
      <c r="E2948">
        <v>645520</v>
      </c>
      <c r="F2948" t="s">
        <v>2343</v>
      </c>
      <c r="G2948">
        <v>422</v>
      </c>
      <c r="H2948">
        <v>15</v>
      </c>
      <c r="I2948">
        <v>330</v>
      </c>
      <c r="J2948">
        <v>40.9</v>
      </c>
      <c r="K2948">
        <v>40.9</v>
      </c>
      <c r="L2948">
        <v>14.1</v>
      </c>
      <c r="M2948">
        <v>14.1</v>
      </c>
      <c r="N2948">
        <v>12</v>
      </c>
      <c r="P2948">
        <v>6</v>
      </c>
      <c r="Q2948">
        <v>2</v>
      </c>
      <c r="R2948">
        <v>1982</v>
      </c>
      <c r="U2948">
        <v>1982</v>
      </c>
      <c r="V2948">
        <v>6.1999998092651296</v>
      </c>
      <c r="W2948">
        <v>4.1999998092651296</v>
      </c>
      <c r="Z2948" t="s">
        <v>2293</v>
      </c>
      <c r="AA2948" t="s">
        <v>2939</v>
      </c>
      <c r="AC2948">
        <v>4</v>
      </c>
      <c r="AD2948">
        <v>3207373</v>
      </c>
      <c r="AE2948">
        <v>2019</v>
      </c>
    </row>
    <row r="2949" spans="1:31">
      <c r="A2949" t="s">
        <v>6729</v>
      </c>
      <c r="B2949">
        <v>67622</v>
      </c>
      <c r="C2949" t="s">
        <v>5862</v>
      </c>
      <c r="D2949">
        <v>0</v>
      </c>
      <c r="E2949">
        <v>580542</v>
      </c>
      <c r="F2949" t="s">
        <v>2292</v>
      </c>
      <c r="G2949">
        <v>422</v>
      </c>
      <c r="H2949">
        <v>18</v>
      </c>
      <c r="I2949">
        <v>1000</v>
      </c>
      <c r="J2949">
        <v>44.8</v>
      </c>
      <c r="K2949">
        <v>44.8</v>
      </c>
      <c r="L2949">
        <v>14</v>
      </c>
      <c r="M2949">
        <v>14</v>
      </c>
      <c r="N2949">
        <v>12</v>
      </c>
      <c r="P2949">
        <v>6</v>
      </c>
      <c r="Q2949">
        <v>50</v>
      </c>
      <c r="R2949">
        <v>1977</v>
      </c>
      <c r="U2949">
        <v>1977</v>
      </c>
      <c r="V2949">
        <v>6.1999998092651296</v>
      </c>
      <c r="W2949">
        <v>4.1999998092651296</v>
      </c>
      <c r="Z2949" t="s">
        <v>2293</v>
      </c>
      <c r="AA2949" t="s">
        <v>2939</v>
      </c>
      <c r="AC2949">
        <v>4</v>
      </c>
      <c r="AD2949">
        <v>3207373</v>
      </c>
      <c r="AE2949">
        <v>2019</v>
      </c>
    </row>
    <row r="2950" spans="1:31">
      <c r="A2950" t="s">
        <v>6729</v>
      </c>
      <c r="B2950">
        <v>67603</v>
      </c>
      <c r="C2950" t="s">
        <v>5863</v>
      </c>
      <c r="D2950">
        <v>0</v>
      </c>
      <c r="E2950">
        <v>559802</v>
      </c>
      <c r="F2950" t="s">
        <v>2343</v>
      </c>
      <c r="G2950">
        <v>422</v>
      </c>
      <c r="H2950">
        <v>20</v>
      </c>
      <c r="I2950">
        <v>850</v>
      </c>
      <c r="J2950">
        <v>46</v>
      </c>
      <c r="K2950">
        <v>46</v>
      </c>
      <c r="L2950">
        <v>15</v>
      </c>
      <c r="M2950">
        <v>15</v>
      </c>
      <c r="N2950">
        <v>12</v>
      </c>
      <c r="P2950">
        <v>6</v>
      </c>
      <c r="Q2950">
        <v>2</v>
      </c>
      <c r="R2950">
        <v>1974</v>
      </c>
      <c r="U2950">
        <v>1974</v>
      </c>
      <c r="V2950">
        <v>6.3000001907348597</v>
      </c>
      <c r="W2950">
        <v>4.3000001907348597</v>
      </c>
      <c r="Z2950" t="s">
        <v>2293</v>
      </c>
      <c r="AA2950" t="s">
        <v>2939</v>
      </c>
      <c r="AC2950">
        <v>4</v>
      </c>
      <c r="AD2950">
        <v>3207373</v>
      </c>
      <c r="AE2950">
        <v>2019</v>
      </c>
    </row>
    <row r="2951" spans="1:31">
      <c r="A2951" t="s">
        <v>6729</v>
      </c>
      <c r="B2951">
        <v>67624</v>
      </c>
      <c r="C2951" t="s">
        <v>5864</v>
      </c>
      <c r="D2951">
        <v>0</v>
      </c>
      <c r="E2951">
        <v>649195</v>
      </c>
      <c r="F2951" t="s">
        <v>2343</v>
      </c>
      <c r="G2951">
        <v>422</v>
      </c>
      <c r="H2951">
        <v>15</v>
      </c>
      <c r="I2951">
        <v>330</v>
      </c>
      <c r="J2951">
        <v>40.9</v>
      </c>
      <c r="K2951">
        <v>40.9</v>
      </c>
      <c r="L2951">
        <v>14.1</v>
      </c>
      <c r="M2951">
        <v>14.1</v>
      </c>
      <c r="N2951">
        <v>12</v>
      </c>
      <c r="P2951">
        <v>6</v>
      </c>
      <c r="Q2951">
        <v>2</v>
      </c>
      <c r="R2951">
        <v>1982</v>
      </c>
      <c r="U2951">
        <v>1982</v>
      </c>
      <c r="V2951">
        <v>6.1999998092651296</v>
      </c>
      <c r="W2951">
        <v>4.1999998092651296</v>
      </c>
      <c r="Z2951" t="s">
        <v>2293</v>
      </c>
      <c r="AA2951" t="s">
        <v>2939</v>
      </c>
      <c r="AC2951">
        <v>4</v>
      </c>
      <c r="AD2951">
        <v>3207373</v>
      </c>
      <c r="AE2951">
        <v>2019</v>
      </c>
    </row>
    <row r="2952" spans="1:31">
      <c r="A2952" t="s">
        <v>6729</v>
      </c>
      <c r="B2952">
        <v>67610</v>
      </c>
      <c r="C2952" t="s">
        <v>5865</v>
      </c>
      <c r="D2952">
        <v>0</v>
      </c>
      <c r="E2952">
        <v>645257</v>
      </c>
      <c r="F2952" t="s">
        <v>2343</v>
      </c>
      <c r="G2952">
        <v>422</v>
      </c>
      <c r="H2952">
        <v>15</v>
      </c>
      <c r="I2952">
        <v>330</v>
      </c>
      <c r="J2952">
        <v>40.9</v>
      </c>
      <c r="K2952">
        <v>40.9</v>
      </c>
      <c r="L2952">
        <v>14</v>
      </c>
      <c r="M2952">
        <v>14</v>
      </c>
      <c r="N2952">
        <v>12</v>
      </c>
      <c r="P2952">
        <v>6</v>
      </c>
      <c r="Q2952">
        <v>2</v>
      </c>
      <c r="R2952">
        <v>1982</v>
      </c>
      <c r="U2952">
        <v>1982</v>
      </c>
      <c r="V2952">
        <v>6.1999998092651296</v>
      </c>
      <c r="W2952">
        <v>4.1999998092651296</v>
      </c>
      <c r="Z2952" t="s">
        <v>2293</v>
      </c>
      <c r="AA2952" t="s">
        <v>2939</v>
      </c>
      <c r="AC2952">
        <v>4</v>
      </c>
      <c r="AD2952">
        <v>3207373</v>
      </c>
      <c r="AE2952">
        <v>2019</v>
      </c>
    </row>
    <row r="2953" spans="1:31">
      <c r="A2953" t="s">
        <v>6729</v>
      </c>
      <c r="B2953">
        <v>67613</v>
      </c>
      <c r="C2953" t="s">
        <v>5866</v>
      </c>
      <c r="D2953">
        <v>0</v>
      </c>
      <c r="E2953">
        <v>563586</v>
      </c>
      <c r="F2953" t="s">
        <v>2343</v>
      </c>
      <c r="G2953">
        <v>422</v>
      </c>
      <c r="H2953">
        <v>38</v>
      </c>
      <c r="I2953">
        <v>1060</v>
      </c>
      <c r="J2953">
        <v>65</v>
      </c>
      <c r="K2953">
        <v>65</v>
      </c>
      <c r="L2953">
        <v>17</v>
      </c>
      <c r="M2953">
        <v>17</v>
      </c>
      <c r="N2953">
        <v>16</v>
      </c>
      <c r="P2953">
        <v>29</v>
      </c>
      <c r="Q2953">
        <v>2</v>
      </c>
      <c r="R2953">
        <v>1975</v>
      </c>
      <c r="U2953">
        <v>1975</v>
      </c>
      <c r="V2953">
        <v>8.6000003814697195</v>
      </c>
      <c r="W2953">
        <v>6.5999999046325604</v>
      </c>
      <c r="Z2953" t="s">
        <v>2293</v>
      </c>
      <c r="AA2953" t="s">
        <v>2939</v>
      </c>
      <c r="AC2953">
        <v>4</v>
      </c>
      <c r="AD2953">
        <v>3207373</v>
      </c>
      <c r="AE2953">
        <v>2019</v>
      </c>
    </row>
    <row r="2954" spans="1:31">
      <c r="A2954" t="s">
        <v>6729</v>
      </c>
      <c r="B2954">
        <v>67628</v>
      </c>
      <c r="C2954" t="s">
        <v>5867</v>
      </c>
      <c r="D2954">
        <v>0</v>
      </c>
      <c r="E2954">
        <v>613498</v>
      </c>
      <c r="F2954" t="s">
        <v>2343</v>
      </c>
      <c r="G2954">
        <v>422</v>
      </c>
      <c r="H2954">
        <v>18</v>
      </c>
      <c r="I2954">
        <v>1000</v>
      </c>
      <c r="J2954">
        <v>44.8</v>
      </c>
      <c r="K2954">
        <v>44.8</v>
      </c>
      <c r="L2954">
        <v>14</v>
      </c>
      <c r="M2954">
        <v>14</v>
      </c>
      <c r="N2954">
        <v>12</v>
      </c>
      <c r="P2954">
        <v>6</v>
      </c>
      <c r="Q2954">
        <v>1</v>
      </c>
      <c r="R2954">
        <v>1979</v>
      </c>
      <c r="U2954">
        <v>1979</v>
      </c>
      <c r="V2954">
        <v>6.1999998092651296</v>
      </c>
      <c r="W2954">
        <v>4.1999998092651296</v>
      </c>
      <c r="Z2954" t="s">
        <v>2293</v>
      </c>
      <c r="AA2954" t="s">
        <v>2939</v>
      </c>
      <c r="AC2954">
        <v>4</v>
      </c>
      <c r="AD2954">
        <v>3207373</v>
      </c>
      <c r="AE2954">
        <v>2019</v>
      </c>
    </row>
    <row r="2955" spans="1:31">
      <c r="A2955" t="s">
        <v>6729</v>
      </c>
      <c r="B2955">
        <v>16782</v>
      </c>
      <c r="C2955" t="s">
        <v>5868</v>
      </c>
      <c r="D2955">
        <v>0</v>
      </c>
      <c r="E2955">
        <v>1069512</v>
      </c>
      <c r="F2955" t="s">
        <v>2343</v>
      </c>
      <c r="G2955">
        <v>422</v>
      </c>
      <c r="H2955">
        <v>142</v>
      </c>
      <c r="I2955">
        <v>1800</v>
      </c>
      <c r="J2955">
        <v>168.5</v>
      </c>
      <c r="K2955">
        <v>168.5</v>
      </c>
      <c r="L2955">
        <v>35</v>
      </c>
      <c r="M2955">
        <v>35</v>
      </c>
      <c r="N2955">
        <v>36.6</v>
      </c>
      <c r="P2955">
        <v>91</v>
      </c>
      <c r="Q2955">
        <v>475</v>
      </c>
      <c r="R2955">
        <v>1998</v>
      </c>
      <c r="U2955">
        <v>1998</v>
      </c>
      <c r="V2955">
        <v>12</v>
      </c>
      <c r="W2955">
        <v>8</v>
      </c>
      <c r="Z2955" t="s">
        <v>2383</v>
      </c>
      <c r="AA2955" t="s">
        <v>3141</v>
      </c>
      <c r="AB2955" t="s">
        <v>3142</v>
      </c>
      <c r="AC2955">
        <v>5</v>
      </c>
      <c r="AD2955">
        <v>1609800</v>
      </c>
      <c r="AE2955">
        <v>2019</v>
      </c>
    </row>
    <row r="2956" spans="1:31">
      <c r="A2956" t="s">
        <v>6729</v>
      </c>
      <c r="B2956">
        <v>98157</v>
      </c>
      <c r="C2956" t="s">
        <v>5869</v>
      </c>
      <c r="D2956">
        <v>0</v>
      </c>
      <c r="E2956">
        <v>1202865</v>
      </c>
      <c r="F2956" t="s">
        <v>2292</v>
      </c>
      <c r="G2956">
        <v>422</v>
      </c>
      <c r="H2956">
        <v>481</v>
      </c>
      <c r="I2956">
        <v>4520</v>
      </c>
      <c r="J2956">
        <v>203.1</v>
      </c>
      <c r="K2956">
        <v>203.1</v>
      </c>
      <c r="L2956">
        <v>46</v>
      </c>
      <c r="M2956">
        <v>46</v>
      </c>
      <c r="Q2956">
        <v>1313</v>
      </c>
      <c r="R2956">
        <v>2007</v>
      </c>
      <c r="U2956">
        <v>2007</v>
      </c>
      <c r="V2956">
        <v>10</v>
      </c>
      <c r="W2956">
        <v>3</v>
      </c>
      <c r="Z2956" t="s">
        <v>2383</v>
      </c>
      <c r="AA2956" t="s">
        <v>5870</v>
      </c>
      <c r="AC2956">
        <v>4</v>
      </c>
      <c r="AD2956">
        <v>1608565</v>
      </c>
      <c r="AE2956">
        <v>2019</v>
      </c>
    </row>
    <row r="2957" spans="1:31">
      <c r="A2957" t="s">
        <v>6729</v>
      </c>
      <c r="B2957">
        <v>41472</v>
      </c>
      <c r="C2957" t="s">
        <v>5871</v>
      </c>
      <c r="D2957">
        <v>0</v>
      </c>
      <c r="E2957">
        <v>1137444</v>
      </c>
      <c r="F2957" t="s">
        <v>2292</v>
      </c>
      <c r="G2957">
        <v>422</v>
      </c>
      <c r="H2957">
        <v>473</v>
      </c>
      <c r="I2957">
        <v>4520</v>
      </c>
      <c r="J2957">
        <v>203.1</v>
      </c>
      <c r="K2957">
        <v>217.2</v>
      </c>
      <c r="L2957">
        <v>46</v>
      </c>
      <c r="M2957">
        <v>46</v>
      </c>
      <c r="P2957">
        <v>18</v>
      </c>
      <c r="Q2957">
        <v>1235</v>
      </c>
      <c r="R2957">
        <v>2003</v>
      </c>
      <c r="U2957">
        <v>2003</v>
      </c>
      <c r="V2957">
        <v>13.899999618530201</v>
      </c>
      <c r="W2957">
        <v>6</v>
      </c>
      <c r="X2957" t="s">
        <v>5872</v>
      </c>
      <c r="Z2957" t="s">
        <v>2383</v>
      </c>
      <c r="AA2957" t="s">
        <v>2387</v>
      </c>
      <c r="AB2957" t="s">
        <v>2388</v>
      </c>
      <c r="AC2957">
        <v>4</v>
      </c>
      <c r="AD2957">
        <v>1608565</v>
      </c>
      <c r="AE2957">
        <v>2019</v>
      </c>
    </row>
    <row r="2958" spans="1:31">
      <c r="A2958" t="s">
        <v>6729</v>
      </c>
      <c r="B2958">
        <v>46797</v>
      </c>
      <c r="C2958" t="s">
        <v>5873</v>
      </c>
      <c r="D2958">
        <v>0</v>
      </c>
      <c r="E2958">
        <v>1207050</v>
      </c>
      <c r="F2958" t="s">
        <v>2292</v>
      </c>
      <c r="G2958">
        <v>422</v>
      </c>
      <c r="H2958">
        <v>481</v>
      </c>
      <c r="I2958">
        <v>7200</v>
      </c>
      <c r="J2958">
        <v>203.1</v>
      </c>
      <c r="K2958">
        <v>203.1</v>
      </c>
      <c r="L2958">
        <v>46</v>
      </c>
      <c r="M2958">
        <v>46</v>
      </c>
      <c r="Q2958">
        <v>1313</v>
      </c>
      <c r="R2958">
        <v>2008</v>
      </c>
      <c r="U2958">
        <v>2008</v>
      </c>
      <c r="V2958">
        <v>12</v>
      </c>
      <c r="W2958">
        <v>8</v>
      </c>
      <c r="Z2958" t="s">
        <v>2383</v>
      </c>
      <c r="AA2958" t="s">
        <v>5870</v>
      </c>
      <c r="AC2958">
        <v>4</v>
      </c>
      <c r="AD2958">
        <v>1608565</v>
      </c>
      <c r="AE2958">
        <v>2019</v>
      </c>
    </row>
    <row r="2959" spans="1:31">
      <c r="A2959" t="s">
        <v>6729</v>
      </c>
      <c r="B2959">
        <v>54730</v>
      </c>
      <c r="C2959" t="s">
        <v>5874</v>
      </c>
      <c r="D2959">
        <v>0</v>
      </c>
      <c r="E2959">
        <v>1139180</v>
      </c>
      <c r="F2959" t="s">
        <v>2292</v>
      </c>
      <c r="G2959">
        <v>422</v>
      </c>
      <c r="H2959">
        <v>566</v>
      </c>
      <c r="I2959">
        <v>4750</v>
      </c>
      <c r="J2959">
        <v>201.6</v>
      </c>
      <c r="K2959">
        <v>201.6</v>
      </c>
      <c r="L2959">
        <v>54</v>
      </c>
      <c r="M2959">
        <v>54</v>
      </c>
      <c r="N2959">
        <v>47</v>
      </c>
      <c r="Q2959">
        <v>1888</v>
      </c>
      <c r="R2959">
        <v>2003</v>
      </c>
      <c r="U2959">
        <v>2003</v>
      </c>
      <c r="V2959">
        <v>20</v>
      </c>
      <c r="W2959">
        <v>4</v>
      </c>
      <c r="Z2959" t="s">
        <v>2383</v>
      </c>
      <c r="AA2959" t="s">
        <v>2387</v>
      </c>
      <c r="AB2959" t="s">
        <v>2388</v>
      </c>
      <c r="AC2959">
        <v>4</v>
      </c>
      <c r="AD2959">
        <v>1608565</v>
      </c>
      <c r="AE2959">
        <v>2019</v>
      </c>
    </row>
    <row r="2960" spans="1:31">
      <c r="A2960" t="s">
        <v>6729</v>
      </c>
      <c r="B2960">
        <v>33098</v>
      </c>
      <c r="C2960" t="s">
        <v>5875</v>
      </c>
      <c r="D2960">
        <v>0</v>
      </c>
      <c r="E2960">
        <v>679514</v>
      </c>
      <c r="F2960" t="s">
        <v>4292</v>
      </c>
      <c r="G2960">
        <v>333</v>
      </c>
      <c r="H2960">
        <v>10295</v>
      </c>
      <c r="I2960">
        <v>23040</v>
      </c>
      <c r="J2960">
        <v>638.5</v>
      </c>
      <c r="K2960">
        <v>652.29999999999995</v>
      </c>
      <c r="L2960">
        <v>105.7</v>
      </c>
      <c r="M2960">
        <v>105.7</v>
      </c>
      <c r="N2960">
        <v>157.5</v>
      </c>
      <c r="Q2960">
        <v>33045</v>
      </c>
      <c r="R2960">
        <v>1984</v>
      </c>
      <c r="U2960">
        <v>1984</v>
      </c>
      <c r="V2960">
        <v>36.099998474121001</v>
      </c>
      <c r="W2960">
        <v>13.1000003814697</v>
      </c>
      <c r="X2960" t="s">
        <v>5876</v>
      </c>
      <c r="Y2960" t="s">
        <v>5877</v>
      </c>
      <c r="Z2960" t="s">
        <v>2402</v>
      </c>
      <c r="AA2960" t="s">
        <v>3261</v>
      </c>
      <c r="AC2960">
        <v>5</v>
      </c>
      <c r="AD2960">
        <v>302184</v>
      </c>
      <c r="AE2960">
        <v>2019</v>
      </c>
    </row>
    <row r="2961" spans="1:31">
      <c r="A2961" t="s">
        <v>6729</v>
      </c>
      <c r="B2961">
        <v>72573</v>
      </c>
      <c r="C2961" t="s">
        <v>3135</v>
      </c>
      <c r="D2961">
        <v>0</v>
      </c>
      <c r="E2961">
        <v>929145</v>
      </c>
      <c r="F2961" t="s">
        <v>2446</v>
      </c>
      <c r="G2961">
        <v>351</v>
      </c>
      <c r="H2961">
        <v>34</v>
      </c>
      <c r="I2961">
        <v>210</v>
      </c>
      <c r="J2961">
        <v>64.900000000000006</v>
      </c>
      <c r="K2961">
        <v>64.900000000000006</v>
      </c>
      <c r="L2961">
        <v>18.2</v>
      </c>
      <c r="M2961">
        <v>18.2</v>
      </c>
      <c r="N2961">
        <v>82</v>
      </c>
      <c r="P2961">
        <v>76</v>
      </c>
      <c r="Q2961">
        <v>38</v>
      </c>
      <c r="R2961">
        <v>1988</v>
      </c>
      <c r="U2961">
        <v>1988</v>
      </c>
      <c r="V2961">
        <v>6.5</v>
      </c>
      <c r="W2961">
        <v>6</v>
      </c>
      <c r="Z2961" t="s">
        <v>2303</v>
      </c>
      <c r="AA2961" t="s">
        <v>2623</v>
      </c>
      <c r="AB2961" t="s">
        <v>2323</v>
      </c>
      <c r="AC2961">
        <v>5</v>
      </c>
      <c r="AD2961">
        <v>3905934</v>
      </c>
      <c r="AE2961">
        <v>2019</v>
      </c>
    </row>
    <row r="2962" spans="1:31">
      <c r="A2962" t="s">
        <v>6729</v>
      </c>
      <c r="B2962">
        <v>13119</v>
      </c>
      <c r="C2962" t="s">
        <v>5878</v>
      </c>
      <c r="D2962">
        <v>0</v>
      </c>
      <c r="E2962">
        <v>649711</v>
      </c>
      <c r="F2962" t="s">
        <v>2493</v>
      </c>
      <c r="G2962">
        <v>351</v>
      </c>
      <c r="H2962">
        <v>15</v>
      </c>
      <c r="I2962">
        <v>42</v>
      </c>
      <c r="J2962">
        <v>48.5</v>
      </c>
      <c r="K2962">
        <v>48.5</v>
      </c>
      <c r="L2962">
        <v>12</v>
      </c>
      <c r="M2962">
        <v>12</v>
      </c>
      <c r="N2962">
        <v>55</v>
      </c>
      <c r="P2962">
        <v>25</v>
      </c>
      <c r="R2962">
        <v>1982</v>
      </c>
      <c r="U2962">
        <v>1982</v>
      </c>
      <c r="V2962">
        <v>5.1999998092651296</v>
      </c>
      <c r="W2962">
        <v>5</v>
      </c>
      <c r="Z2962" t="s">
        <v>2303</v>
      </c>
      <c r="AA2962" t="s">
        <v>2623</v>
      </c>
      <c r="AB2962" t="s">
        <v>2323</v>
      </c>
      <c r="AC2962">
        <v>5</v>
      </c>
      <c r="AD2962">
        <v>3905934</v>
      </c>
      <c r="AE2962">
        <v>2019</v>
      </c>
    </row>
    <row r="2963" spans="1:31">
      <c r="A2963" t="s">
        <v>6729</v>
      </c>
      <c r="B2963">
        <v>2451</v>
      </c>
      <c r="C2963" t="s">
        <v>5879</v>
      </c>
      <c r="D2963">
        <v>0</v>
      </c>
      <c r="E2963">
        <v>597409</v>
      </c>
      <c r="F2963" t="s">
        <v>2292</v>
      </c>
      <c r="G2963">
        <v>422</v>
      </c>
      <c r="H2963">
        <v>203</v>
      </c>
      <c r="I2963">
        <v>5750</v>
      </c>
      <c r="J2963">
        <v>183.5</v>
      </c>
      <c r="K2963">
        <v>207</v>
      </c>
      <c r="L2963">
        <v>40.200000000000003</v>
      </c>
      <c r="M2963">
        <v>40.200000000000003</v>
      </c>
      <c r="N2963">
        <v>67</v>
      </c>
      <c r="Q2963">
        <v>1093</v>
      </c>
      <c r="R2963">
        <v>1978</v>
      </c>
      <c r="U2963">
        <v>1978</v>
      </c>
      <c r="V2963">
        <v>16.899999618530199</v>
      </c>
      <c r="W2963">
        <v>10.1000003814697</v>
      </c>
      <c r="Z2963" t="s">
        <v>2298</v>
      </c>
      <c r="AA2963" t="s">
        <v>5880</v>
      </c>
      <c r="AB2963" t="s">
        <v>2371</v>
      </c>
      <c r="AC2963">
        <v>5</v>
      </c>
      <c r="AD2963">
        <v>1508108</v>
      </c>
      <c r="AE2963">
        <v>2019</v>
      </c>
    </row>
    <row r="2964" spans="1:31">
      <c r="A2964" t="s">
        <v>6729</v>
      </c>
      <c r="B2964">
        <v>81181</v>
      </c>
      <c r="C2964" t="s">
        <v>5881</v>
      </c>
      <c r="D2964">
        <v>0</v>
      </c>
      <c r="E2964">
        <v>265732</v>
      </c>
      <c r="F2964" t="s">
        <v>2288</v>
      </c>
      <c r="G2964">
        <v>329</v>
      </c>
      <c r="H2964">
        <v>9</v>
      </c>
      <c r="I2964">
        <v>165</v>
      </c>
      <c r="J2964">
        <v>59.4</v>
      </c>
      <c r="K2964">
        <v>64.8</v>
      </c>
      <c r="L2964">
        <v>16.2</v>
      </c>
      <c r="M2964">
        <v>17</v>
      </c>
      <c r="N2964">
        <v>13</v>
      </c>
      <c r="P2964">
        <v>64</v>
      </c>
      <c r="R2964">
        <v>1953</v>
      </c>
      <c r="U2964">
        <v>1953</v>
      </c>
      <c r="V2964">
        <v>4</v>
      </c>
      <c r="W2964">
        <v>3.5999999046325599</v>
      </c>
      <c r="Z2964" t="s">
        <v>3302</v>
      </c>
      <c r="AA2964" t="s">
        <v>5108</v>
      </c>
      <c r="AC2964">
        <v>3</v>
      </c>
      <c r="AD2964">
        <v>2200604</v>
      </c>
      <c r="AE2964">
        <v>2019</v>
      </c>
    </row>
    <row r="2965" spans="1:31">
      <c r="A2965" t="s">
        <v>6729</v>
      </c>
      <c r="B2965">
        <v>8839</v>
      </c>
      <c r="C2965" t="s">
        <v>5882</v>
      </c>
      <c r="D2965">
        <v>1</v>
      </c>
      <c r="E2965">
        <v>287429</v>
      </c>
      <c r="F2965" t="s">
        <v>2386</v>
      </c>
      <c r="G2965">
        <v>335</v>
      </c>
      <c r="H2965">
        <v>41</v>
      </c>
      <c r="I2965">
        <v>230</v>
      </c>
      <c r="J2965">
        <v>60.6</v>
      </c>
      <c r="K2965">
        <v>60.6</v>
      </c>
      <c r="L2965">
        <v>18</v>
      </c>
      <c r="M2965">
        <v>18</v>
      </c>
      <c r="N2965">
        <v>25</v>
      </c>
      <c r="P2965">
        <v>6</v>
      </c>
      <c r="Q2965">
        <v>30</v>
      </c>
      <c r="R2965">
        <v>1941</v>
      </c>
      <c r="U2965">
        <v>1941</v>
      </c>
      <c r="V2965">
        <v>7.3000001907348597</v>
      </c>
      <c r="W2965">
        <v>3</v>
      </c>
      <c r="Z2965" t="s">
        <v>2402</v>
      </c>
      <c r="AA2965" t="s">
        <v>5255</v>
      </c>
      <c r="AB2965" t="s">
        <v>2329</v>
      </c>
      <c r="AC2965">
        <v>5</v>
      </c>
      <c r="AD2965">
        <v>303044</v>
      </c>
      <c r="AE2965">
        <v>2019</v>
      </c>
    </row>
    <row r="2966" spans="1:31">
      <c r="A2966" t="s">
        <v>6729</v>
      </c>
      <c r="B2966">
        <v>73866</v>
      </c>
      <c r="C2966" t="s">
        <v>5883</v>
      </c>
      <c r="D2966">
        <v>0</v>
      </c>
      <c r="E2966">
        <v>262924</v>
      </c>
      <c r="F2966" t="s">
        <v>2386</v>
      </c>
      <c r="G2966">
        <v>335</v>
      </c>
      <c r="H2966">
        <v>61</v>
      </c>
      <c r="I2966">
        <v>160</v>
      </c>
      <c r="J2966">
        <v>64</v>
      </c>
      <c r="K2966">
        <v>64</v>
      </c>
      <c r="L2966">
        <v>19</v>
      </c>
      <c r="M2966">
        <v>19</v>
      </c>
      <c r="N2966">
        <v>35</v>
      </c>
      <c r="P2966">
        <v>6</v>
      </c>
      <c r="Q2966">
        <v>40</v>
      </c>
      <c r="R2966">
        <v>1951</v>
      </c>
      <c r="U2966">
        <v>1951</v>
      </c>
      <c r="V2966">
        <v>5</v>
      </c>
      <c r="W2966">
        <v>4</v>
      </c>
      <c r="X2966" t="s">
        <v>5884</v>
      </c>
      <c r="Z2966" t="s">
        <v>2402</v>
      </c>
      <c r="AA2966" t="s">
        <v>5255</v>
      </c>
      <c r="AB2966" t="s">
        <v>2329</v>
      </c>
      <c r="AC2966">
        <v>5</v>
      </c>
      <c r="AD2966">
        <v>303044</v>
      </c>
      <c r="AE2966">
        <v>2019</v>
      </c>
    </row>
    <row r="2967" spans="1:31">
      <c r="A2967" t="s">
        <v>6729</v>
      </c>
      <c r="B2967">
        <v>16136</v>
      </c>
      <c r="C2967" t="s">
        <v>5885</v>
      </c>
      <c r="D2967">
        <v>0</v>
      </c>
      <c r="E2967">
        <v>1064409</v>
      </c>
      <c r="F2967" t="s">
        <v>2307</v>
      </c>
      <c r="G2967">
        <v>329</v>
      </c>
      <c r="H2967">
        <v>66</v>
      </c>
      <c r="I2967">
        <v>5200</v>
      </c>
      <c r="J2967">
        <v>110</v>
      </c>
      <c r="K2967">
        <v>121</v>
      </c>
      <c r="L2967">
        <v>32.6</v>
      </c>
      <c r="M2967">
        <v>33.5</v>
      </c>
      <c r="N2967">
        <v>38</v>
      </c>
      <c r="P2967">
        <v>400</v>
      </c>
      <c r="R2967">
        <v>1998</v>
      </c>
      <c r="U2967">
        <v>1998</v>
      </c>
      <c r="V2967">
        <v>5.5</v>
      </c>
      <c r="W2967">
        <v>5</v>
      </c>
      <c r="Z2967" t="s">
        <v>2941</v>
      </c>
      <c r="AA2967" t="s">
        <v>3141</v>
      </c>
      <c r="AB2967" t="s">
        <v>5886</v>
      </c>
      <c r="AC2967">
        <v>5</v>
      </c>
      <c r="AD2967">
        <v>107725</v>
      </c>
      <c r="AE2967">
        <v>2019</v>
      </c>
    </row>
    <row r="2968" spans="1:31">
      <c r="A2968" t="s">
        <v>6729</v>
      </c>
      <c r="B2968">
        <v>37189</v>
      </c>
      <c r="C2968" t="s">
        <v>5887</v>
      </c>
      <c r="D2968">
        <v>0</v>
      </c>
      <c r="E2968">
        <v>1000320</v>
      </c>
      <c r="F2968" t="s">
        <v>2446</v>
      </c>
      <c r="G2968">
        <v>351</v>
      </c>
      <c r="H2968">
        <v>1882</v>
      </c>
      <c r="I2968">
        <v>1700</v>
      </c>
      <c r="J2968">
        <v>276.39999999999998</v>
      </c>
      <c r="K2968">
        <v>276.39999999999998</v>
      </c>
      <c r="L2968">
        <v>78</v>
      </c>
      <c r="M2968">
        <v>78</v>
      </c>
      <c r="N2968">
        <v>59</v>
      </c>
      <c r="P2968">
        <v>1900</v>
      </c>
      <c r="Q2968">
        <v>2848</v>
      </c>
      <c r="R2968">
        <v>1994</v>
      </c>
      <c r="U2968">
        <v>1994</v>
      </c>
      <c r="V2968">
        <v>7</v>
      </c>
      <c r="W2968">
        <v>7</v>
      </c>
      <c r="Z2968" t="s">
        <v>3967</v>
      </c>
      <c r="AA2968" t="s">
        <v>5888</v>
      </c>
      <c r="AC2968">
        <v>4</v>
      </c>
      <c r="AD2968">
        <v>2802553</v>
      </c>
      <c r="AE2968">
        <v>2019</v>
      </c>
    </row>
    <row r="2969" spans="1:31">
      <c r="A2969" t="s">
        <v>6729</v>
      </c>
      <c r="B2969">
        <v>34333</v>
      </c>
      <c r="C2969" t="s">
        <v>5889</v>
      </c>
      <c r="D2969">
        <v>0</v>
      </c>
      <c r="E2969">
        <v>298786</v>
      </c>
      <c r="F2969" t="s">
        <v>2446</v>
      </c>
      <c r="G2969">
        <v>351</v>
      </c>
      <c r="H2969">
        <v>40</v>
      </c>
      <c r="I2969">
        <v>146</v>
      </c>
      <c r="J2969">
        <v>64.8</v>
      </c>
      <c r="K2969">
        <v>77.3</v>
      </c>
      <c r="L2969">
        <v>20.100000000000001</v>
      </c>
      <c r="M2969">
        <v>20.100000000000001</v>
      </c>
      <c r="N2969">
        <v>28</v>
      </c>
      <c r="P2969">
        <v>120</v>
      </c>
      <c r="R2969">
        <v>1965</v>
      </c>
      <c r="S2969" t="s">
        <v>2344</v>
      </c>
      <c r="T2969">
        <v>1984</v>
      </c>
      <c r="U2969">
        <v>1984</v>
      </c>
      <c r="V2969">
        <v>3.2999999523162802</v>
      </c>
      <c r="W2969">
        <v>3.2999999523162802</v>
      </c>
      <c r="Z2969" t="s">
        <v>5890</v>
      </c>
      <c r="AA2969" t="s">
        <v>2632</v>
      </c>
      <c r="AC2969">
        <v>4</v>
      </c>
      <c r="AD2969">
        <v>4309949</v>
      </c>
      <c r="AE2969">
        <v>2019</v>
      </c>
    </row>
    <row r="2970" spans="1:31">
      <c r="A2970" t="s">
        <v>6729</v>
      </c>
      <c r="B2970">
        <v>76105</v>
      </c>
      <c r="C2970" t="s">
        <v>5891</v>
      </c>
      <c r="D2970">
        <v>0</v>
      </c>
      <c r="E2970">
        <v>657216</v>
      </c>
      <c r="F2970" t="s">
        <v>2334</v>
      </c>
      <c r="G2970">
        <v>359</v>
      </c>
      <c r="H2970">
        <v>51</v>
      </c>
      <c r="I2970">
        <v>300</v>
      </c>
      <c r="J2970">
        <v>62.5</v>
      </c>
      <c r="K2970">
        <v>62.5</v>
      </c>
      <c r="L2970">
        <v>14</v>
      </c>
      <c r="M2970">
        <v>14</v>
      </c>
      <c r="N2970">
        <v>20</v>
      </c>
      <c r="P2970">
        <v>75</v>
      </c>
      <c r="R2970">
        <v>1983</v>
      </c>
      <c r="U2970">
        <v>1983</v>
      </c>
      <c r="V2970">
        <v>3.20000004768371</v>
      </c>
      <c r="W2970">
        <v>2</v>
      </c>
      <c r="Z2970" t="s">
        <v>2303</v>
      </c>
      <c r="AA2970" t="s">
        <v>4698</v>
      </c>
      <c r="AC2970">
        <v>5</v>
      </c>
      <c r="AD2970">
        <v>4004920</v>
      </c>
      <c r="AE2970">
        <v>2019</v>
      </c>
    </row>
    <row r="2971" spans="1:31">
      <c r="A2971" t="s">
        <v>6729</v>
      </c>
      <c r="B2971">
        <v>96278</v>
      </c>
      <c r="C2971" t="s">
        <v>5892</v>
      </c>
      <c r="D2971">
        <v>0</v>
      </c>
      <c r="E2971">
        <v>536341</v>
      </c>
      <c r="F2971" t="s">
        <v>2297</v>
      </c>
      <c r="G2971">
        <v>359</v>
      </c>
      <c r="H2971">
        <v>29</v>
      </c>
      <c r="J2971">
        <v>60</v>
      </c>
      <c r="K2971">
        <v>60</v>
      </c>
      <c r="L2971">
        <v>20</v>
      </c>
      <c r="M2971">
        <v>20</v>
      </c>
      <c r="R2971">
        <v>1971</v>
      </c>
      <c r="U2971">
        <v>1971</v>
      </c>
      <c r="V2971">
        <v>2.70000004768371</v>
      </c>
      <c r="W2971">
        <v>2.70000004768371</v>
      </c>
      <c r="Z2971" t="s">
        <v>3623</v>
      </c>
      <c r="AA2971" t="s">
        <v>4989</v>
      </c>
      <c r="AB2971" t="s">
        <v>2432</v>
      </c>
      <c r="AC2971">
        <v>4</v>
      </c>
      <c r="AD2971">
        <v>1705385</v>
      </c>
      <c r="AE2971">
        <v>2019</v>
      </c>
    </row>
    <row r="2972" spans="1:31">
      <c r="A2972" t="s">
        <v>6729</v>
      </c>
      <c r="B2972">
        <v>9848</v>
      </c>
      <c r="C2972" t="s">
        <v>5893</v>
      </c>
      <c r="D2972">
        <v>0</v>
      </c>
      <c r="E2972">
        <v>653298</v>
      </c>
      <c r="F2972" t="s">
        <v>2297</v>
      </c>
      <c r="G2972">
        <v>359</v>
      </c>
      <c r="H2972">
        <v>62</v>
      </c>
      <c r="I2972">
        <v>450</v>
      </c>
      <c r="J2972">
        <v>86.2</v>
      </c>
      <c r="K2972">
        <v>113.6</v>
      </c>
      <c r="L2972">
        <v>33.5</v>
      </c>
      <c r="M2972">
        <v>33.5</v>
      </c>
      <c r="N2972">
        <v>42</v>
      </c>
      <c r="P2972">
        <v>370</v>
      </c>
      <c r="R2972">
        <v>1982</v>
      </c>
      <c r="U2972">
        <v>1982</v>
      </c>
      <c r="V2972">
        <v>7.5</v>
      </c>
      <c r="W2972">
        <v>5.5</v>
      </c>
      <c r="Z2972" t="s">
        <v>2809</v>
      </c>
      <c r="AA2972" t="s">
        <v>5894</v>
      </c>
      <c r="AC2972">
        <v>5</v>
      </c>
      <c r="AD2972">
        <v>107817</v>
      </c>
      <c r="AE2972">
        <v>2019</v>
      </c>
    </row>
    <row r="2973" spans="1:31">
      <c r="A2973" t="s">
        <v>6729</v>
      </c>
      <c r="B2973">
        <v>4628</v>
      </c>
      <c r="C2973" t="s">
        <v>5895</v>
      </c>
      <c r="D2973">
        <v>0</v>
      </c>
      <c r="E2973">
        <v>1026746</v>
      </c>
      <c r="F2973" t="s">
        <v>2446</v>
      </c>
      <c r="G2973">
        <v>351</v>
      </c>
      <c r="H2973">
        <v>60</v>
      </c>
      <c r="I2973">
        <v>1200</v>
      </c>
      <c r="J2973">
        <v>157.4</v>
      </c>
      <c r="K2973">
        <v>157.4</v>
      </c>
      <c r="L2973">
        <v>58</v>
      </c>
      <c r="M2973">
        <v>64</v>
      </c>
      <c r="N2973">
        <v>68</v>
      </c>
      <c r="P2973">
        <v>1000</v>
      </c>
      <c r="R2973">
        <v>1994</v>
      </c>
      <c r="U2973">
        <v>1994</v>
      </c>
      <c r="V2973">
        <v>8</v>
      </c>
      <c r="W2973">
        <v>7.5</v>
      </c>
      <c r="Z2973" t="s">
        <v>3138</v>
      </c>
      <c r="AA2973" t="s">
        <v>3618</v>
      </c>
      <c r="AC2973">
        <v>5</v>
      </c>
      <c r="AD2973">
        <v>1400199</v>
      </c>
      <c r="AE2973">
        <v>2019</v>
      </c>
    </row>
    <row r="2974" spans="1:31">
      <c r="A2974" t="s">
        <v>6729</v>
      </c>
      <c r="B2974">
        <v>44662</v>
      </c>
      <c r="C2974" t="s">
        <v>5896</v>
      </c>
      <c r="D2974">
        <v>0</v>
      </c>
      <c r="E2974">
        <v>1140935</v>
      </c>
      <c r="F2974" t="s">
        <v>2343</v>
      </c>
      <c r="G2974">
        <v>422</v>
      </c>
      <c r="H2974">
        <v>15</v>
      </c>
      <c r="I2974">
        <v>900</v>
      </c>
      <c r="J2974">
        <v>35</v>
      </c>
      <c r="K2974">
        <v>35</v>
      </c>
      <c r="L2974">
        <v>12</v>
      </c>
      <c r="M2974">
        <v>12</v>
      </c>
      <c r="N2974">
        <v>12</v>
      </c>
      <c r="P2974">
        <v>21</v>
      </c>
      <c r="Q2974">
        <v>1</v>
      </c>
      <c r="R2974">
        <v>1972</v>
      </c>
      <c r="U2974">
        <v>1972</v>
      </c>
      <c r="V2974">
        <v>3</v>
      </c>
      <c r="W2974">
        <v>3</v>
      </c>
      <c r="Z2974" t="s">
        <v>2293</v>
      </c>
      <c r="AA2974" t="s">
        <v>2387</v>
      </c>
      <c r="AB2974" t="s">
        <v>2388</v>
      </c>
      <c r="AC2974">
        <v>4</v>
      </c>
      <c r="AD2974">
        <v>3207084</v>
      </c>
      <c r="AE2974">
        <v>2019</v>
      </c>
    </row>
    <row r="2975" spans="1:31">
      <c r="A2975" t="s">
        <v>6729</v>
      </c>
      <c r="B2975">
        <v>79470</v>
      </c>
      <c r="C2975" t="s">
        <v>3860</v>
      </c>
      <c r="D2975">
        <v>0</v>
      </c>
      <c r="E2975">
        <v>1238168</v>
      </c>
      <c r="F2975" t="s">
        <v>2343</v>
      </c>
      <c r="G2975">
        <v>422</v>
      </c>
      <c r="H2975">
        <v>14</v>
      </c>
      <c r="I2975">
        <v>600</v>
      </c>
      <c r="J2975">
        <v>38.799999999999997</v>
      </c>
      <c r="K2975">
        <v>40</v>
      </c>
      <c r="L2975">
        <v>12.3</v>
      </c>
      <c r="M2975">
        <v>12.3</v>
      </c>
      <c r="N2975">
        <v>12</v>
      </c>
      <c r="P2975">
        <v>21</v>
      </c>
      <c r="Q2975">
        <v>1</v>
      </c>
      <c r="R2975">
        <v>1976</v>
      </c>
      <c r="U2975">
        <v>1976</v>
      </c>
      <c r="V2975">
        <v>5</v>
      </c>
      <c r="W2975">
        <v>3</v>
      </c>
      <c r="Z2975" t="s">
        <v>2293</v>
      </c>
      <c r="AA2975" t="s">
        <v>2387</v>
      </c>
      <c r="AB2975" t="s">
        <v>2388</v>
      </c>
      <c r="AC2975">
        <v>4</v>
      </c>
      <c r="AD2975">
        <v>3207084</v>
      </c>
      <c r="AE2975">
        <v>2019</v>
      </c>
    </row>
    <row r="2976" spans="1:31">
      <c r="A2976" t="s">
        <v>6729</v>
      </c>
      <c r="B2976">
        <v>44659</v>
      </c>
      <c r="C2976" t="s">
        <v>5897</v>
      </c>
      <c r="D2976">
        <v>0</v>
      </c>
      <c r="E2976">
        <v>541796</v>
      </c>
      <c r="F2976" t="s">
        <v>2343</v>
      </c>
      <c r="G2976">
        <v>422</v>
      </c>
      <c r="H2976">
        <v>9</v>
      </c>
      <c r="I2976">
        <v>400</v>
      </c>
      <c r="J2976">
        <v>34.6</v>
      </c>
      <c r="K2976">
        <v>34.6</v>
      </c>
      <c r="L2976">
        <v>12.2</v>
      </c>
      <c r="M2976">
        <v>12.2</v>
      </c>
      <c r="N2976">
        <v>12</v>
      </c>
      <c r="P2976">
        <v>21</v>
      </c>
      <c r="Q2976">
        <v>1</v>
      </c>
      <c r="R2976">
        <v>1972</v>
      </c>
      <c r="U2976">
        <v>1972</v>
      </c>
      <c r="V2976">
        <v>3</v>
      </c>
      <c r="W2976">
        <v>3</v>
      </c>
      <c r="Z2976" t="s">
        <v>2293</v>
      </c>
      <c r="AA2976" t="s">
        <v>2387</v>
      </c>
      <c r="AB2976" t="s">
        <v>2388</v>
      </c>
      <c r="AC2976">
        <v>4</v>
      </c>
      <c r="AD2976">
        <v>3207084</v>
      </c>
      <c r="AE2976">
        <v>2019</v>
      </c>
    </row>
    <row r="2977" spans="1:31">
      <c r="A2977" t="s">
        <v>6729</v>
      </c>
      <c r="B2977">
        <v>45963</v>
      </c>
      <c r="C2977" t="s">
        <v>5898</v>
      </c>
      <c r="D2977">
        <v>0</v>
      </c>
      <c r="E2977">
        <v>587288</v>
      </c>
      <c r="F2977" t="s">
        <v>2343</v>
      </c>
      <c r="G2977">
        <v>422</v>
      </c>
      <c r="H2977">
        <v>15</v>
      </c>
      <c r="I2977">
        <v>400</v>
      </c>
      <c r="J2977">
        <v>38.799999999999997</v>
      </c>
      <c r="K2977">
        <v>40</v>
      </c>
      <c r="L2977">
        <v>13</v>
      </c>
      <c r="M2977">
        <v>13</v>
      </c>
      <c r="N2977">
        <v>12</v>
      </c>
      <c r="P2977">
        <v>6</v>
      </c>
      <c r="Q2977">
        <v>1</v>
      </c>
      <c r="R2977">
        <v>1977</v>
      </c>
      <c r="U2977">
        <v>1977</v>
      </c>
      <c r="V2977">
        <v>3</v>
      </c>
      <c r="W2977">
        <v>3</v>
      </c>
      <c r="Z2977" t="s">
        <v>2293</v>
      </c>
      <c r="AA2977" t="s">
        <v>2387</v>
      </c>
      <c r="AB2977" t="s">
        <v>2388</v>
      </c>
      <c r="AC2977">
        <v>4</v>
      </c>
      <c r="AD2977">
        <v>3207084</v>
      </c>
      <c r="AE2977">
        <v>2019</v>
      </c>
    </row>
    <row r="2978" spans="1:31">
      <c r="A2978" t="s">
        <v>6729</v>
      </c>
      <c r="B2978">
        <v>67348</v>
      </c>
      <c r="C2978" t="s">
        <v>3119</v>
      </c>
      <c r="D2978">
        <v>0</v>
      </c>
      <c r="E2978">
        <v>296555</v>
      </c>
      <c r="F2978" t="s">
        <v>2297</v>
      </c>
      <c r="G2978">
        <v>359</v>
      </c>
      <c r="H2978">
        <v>87</v>
      </c>
      <c r="I2978">
        <v>800</v>
      </c>
      <c r="J2978">
        <v>85</v>
      </c>
      <c r="K2978">
        <v>120</v>
      </c>
      <c r="L2978">
        <v>27</v>
      </c>
      <c r="M2978">
        <v>33</v>
      </c>
      <c r="N2978">
        <v>37</v>
      </c>
      <c r="P2978">
        <v>400</v>
      </c>
      <c r="R2978">
        <v>1964</v>
      </c>
      <c r="U2978">
        <v>1964</v>
      </c>
      <c r="V2978">
        <v>4.5</v>
      </c>
      <c r="W2978">
        <v>4</v>
      </c>
      <c r="Z2978" t="s">
        <v>2836</v>
      </c>
      <c r="AA2978" t="s">
        <v>5899</v>
      </c>
      <c r="AC2978">
        <v>4</v>
      </c>
      <c r="AD2978">
        <v>2853846</v>
      </c>
      <c r="AE2978">
        <v>2019</v>
      </c>
    </row>
    <row r="2979" spans="1:31">
      <c r="A2979" t="s">
        <v>6729</v>
      </c>
      <c r="B2979">
        <v>568</v>
      </c>
      <c r="C2979" t="s">
        <v>5900</v>
      </c>
      <c r="D2979">
        <v>0</v>
      </c>
      <c r="E2979">
        <v>948534</v>
      </c>
      <c r="F2979" t="s">
        <v>2446</v>
      </c>
      <c r="G2979">
        <v>351</v>
      </c>
      <c r="H2979">
        <v>49</v>
      </c>
      <c r="I2979">
        <v>300</v>
      </c>
      <c r="J2979">
        <v>65</v>
      </c>
      <c r="K2979">
        <v>81</v>
      </c>
      <c r="L2979">
        <v>24</v>
      </c>
      <c r="M2979">
        <v>26</v>
      </c>
      <c r="N2979">
        <v>38</v>
      </c>
      <c r="P2979">
        <v>150</v>
      </c>
      <c r="R2979">
        <v>1989</v>
      </c>
      <c r="U2979">
        <v>1989</v>
      </c>
      <c r="V2979">
        <v>4</v>
      </c>
      <c r="W2979">
        <v>3</v>
      </c>
      <c r="Z2979" t="s">
        <v>2838</v>
      </c>
      <c r="AA2979" t="s">
        <v>5901</v>
      </c>
      <c r="AC2979">
        <v>5</v>
      </c>
      <c r="AD2979">
        <v>705016</v>
      </c>
      <c r="AE2979">
        <v>2019</v>
      </c>
    </row>
    <row r="2980" spans="1:31">
      <c r="A2980" t="s">
        <v>6729</v>
      </c>
      <c r="B2980">
        <v>28488</v>
      </c>
      <c r="C2980" t="s">
        <v>5902</v>
      </c>
      <c r="D2980">
        <v>0</v>
      </c>
      <c r="E2980">
        <v>288364</v>
      </c>
      <c r="F2980" t="s">
        <v>2288</v>
      </c>
      <c r="G2980">
        <v>329</v>
      </c>
      <c r="H2980">
        <v>68</v>
      </c>
      <c r="I2980">
        <v>441</v>
      </c>
      <c r="J2980">
        <v>69</v>
      </c>
      <c r="K2980">
        <v>69</v>
      </c>
      <c r="L2980">
        <v>31.7</v>
      </c>
      <c r="M2980">
        <v>31.7</v>
      </c>
      <c r="N2980">
        <v>24</v>
      </c>
      <c r="P2980">
        <v>65</v>
      </c>
      <c r="Q2980">
        <v>20</v>
      </c>
      <c r="R2980">
        <v>1962</v>
      </c>
      <c r="U2980">
        <v>1962</v>
      </c>
      <c r="V2980">
        <v>3</v>
      </c>
      <c r="W2980">
        <v>2</v>
      </c>
      <c r="Z2980" t="s">
        <v>2545</v>
      </c>
      <c r="AA2980" t="s">
        <v>2595</v>
      </c>
      <c r="AC2980">
        <v>5</v>
      </c>
      <c r="AD2980">
        <v>3707851</v>
      </c>
      <c r="AE2980">
        <v>2019</v>
      </c>
    </row>
    <row r="2981" spans="1:31">
      <c r="A2981" t="s">
        <v>6729</v>
      </c>
      <c r="B2981">
        <v>99700</v>
      </c>
      <c r="C2981" t="s">
        <v>5903</v>
      </c>
      <c r="D2981">
        <v>0</v>
      </c>
      <c r="E2981">
        <v>1113297</v>
      </c>
      <c r="F2981" t="s">
        <v>2334</v>
      </c>
      <c r="G2981">
        <v>359</v>
      </c>
      <c r="H2981">
        <v>24</v>
      </c>
      <c r="I2981">
        <v>500</v>
      </c>
      <c r="J2981">
        <v>46</v>
      </c>
      <c r="K2981">
        <v>46</v>
      </c>
      <c r="L2981">
        <v>14</v>
      </c>
      <c r="M2981">
        <v>14</v>
      </c>
      <c r="N2981">
        <v>12</v>
      </c>
      <c r="P2981">
        <v>49</v>
      </c>
      <c r="Q2981">
        <v>30</v>
      </c>
      <c r="R2981">
        <v>2001</v>
      </c>
      <c r="U2981">
        <v>2001</v>
      </c>
      <c r="V2981">
        <v>5.5999999046325604</v>
      </c>
      <c r="W2981">
        <v>3</v>
      </c>
      <c r="Z2981" t="s">
        <v>2929</v>
      </c>
      <c r="AA2981" t="s">
        <v>3589</v>
      </c>
      <c r="AC2981">
        <v>4</v>
      </c>
      <c r="AD2981">
        <v>2802402</v>
      </c>
      <c r="AE2981">
        <v>2019</v>
      </c>
    </row>
    <row r="2982" spans="1:31">
      <c r="A2982" t="s">
        <v>6729</v>
      </c>
      <c r="B2982">
        <v>34252</v>
      </c>
      <c r="C2982" t="s">
        <v>5904</v>
      </c>
      <c r="D2982">
        <v>0</v>
      </c>
      <c r="E2982">
        <v>1089173</v>
      </c>
      <c r="F2982" t="s">
        <v>2307</v>
      </c>
      <c r="G2982">
        <v>329</v>
      </c>
      <c r="H2982">
        <v>24</v>
      </c>
      <c r="I2982">
        <v>500</v>
      </c>
      <c r="J2982">
        <v>47</v>
      </c>
      <c r="K2982">
        <v>47</v>
      </c>
      <c r="L2982">
        <v>14</v>
      </c>
      <c r="M2982">
        <v>14</v>
      </c>
      <c r="N2982">
        <v>13</v>
      </c>
      <c r="P2982">
        <v>49</v>
      </c>
      <c r="R2982">
        <v>1999</v>
      </c>
      <c r="U2982">
        <v>1999</v>
      </c>
      <c r="V2982">
        <v>5.5999999046325604</v>
      </c>
      <c r="W2982">
        <v>3</v>
      </c>
      <c r="Z2982" t="s">
        <v>2929</v>
      </c>
      <c r="AA2982" t="s">
        <v>3589</v>
      </c>
      <c r="AC2982">
        <v>4</v>
      </c>
      <c r="AD2982">
        <v>2802402</v>
      </c>
      <c r="AE2982">
        <v>2019</v>
      </c>
    </row>
    <row r="2983" spans="1:31">
      <c r="A2983" t="s">
        <v>6729</v>
      </c>
      <c r="B2983">
        <v>34253</v>
      </c>
      <c r="C2983" t="s">
        <v>5905</v>
      </c>
      <c r="D2983">
        <v>0</v>
      </c>
      <c r="E2983">
        <v>1089172</v>
      </c>
      <c r="F2983" t="s">
        <v>2307</v>
      </c>
      <c r="G2983">
        <v>329</v>
      </c>
      <c r="H2983">
        <v>24</v>
      </c>
      <c r="I2983">
        <v>500</v>
      </c>
      <c r="J2983">
        <v>47</v>
      </c>
      <c r="K2983">
        <v>47</v>
      </c>
      <c r="L2983">
        <v>14</v>
      </c>
      <c r="M2983">
        <v>14</v>
      </c>
      <c r="N2983">
        <v>13</v>
      </c>
      <c r="P2983">
        <v>49</v>
      </c>
      <c r="R2983">
        <v>1999</v>
      </c>
      <c r="U2983">
        <v>1999</v>
      </c>
      <c r="V2983">
        <v>5.5999999046325604</v>
      </c>
      <c r="W2983">
        <v>3</v>
      </c>
      <c r="Z2983" t="s">
        <v>2929</v>
      </c>
      <c r="AA2983" t="s">
        <v>3589</v>
      </c>
      <c r="AC2983">
        <v>4</v>
      </c>
      <c r="AD2983">
        <v>2802402</v>
      </c>
      <c r="AE2983">
        <v>2019</v>
      </c>
    </row>
    <row r="2984" spans="1:31">
      <c r="A2984" t="s">
        <v>6729</v>
      </c>
      <c r="B2984">
        <v>38244</v>
      </c>
      <c r="C2984" t="s">
        <v>5906</v>
      </c>
      <c r="D2984">
        <v>0</v>
      </c>
      <c r="E2984">
        <v>1120887</v>
      </c>
      <c r="F2984" t="s">
        <v>2292</v>
      </c>
      <c r="G2984">
        <v>422</v>
      </c>
      <c r="H2984">
        <v>47</v>
      </c>
      <c r="I2984">
        <v>1800</v>
      </c>
      <c r="J2984">
        <v>130.80000000000001</v>
      </c>
      <c r="K2984">
        <v>145</v>
      </c>
      <c r="L2984">
        <v>36</v>
      </c>
      <c r="M2984">
        <v>36</v>
      </c>
      <c r="N2984">
        <v>53</v>
      </c>
      <c r="P2984">
        <v>12</v>
      </c>
      <c r="Q2984">
        <v>330</v>
      </c>
      <c r="R2984">
        <v>2002</v>
      </c>
      <c r="U2984">
        <v>2002</v>
      </c>
      <c r="V2984">
        <v>10</v>
      </c>
      <c r="W2984">
        <v>6</v>
      </c>
      <c r="Z2984" t="s">
        <v>2293</v>
      </c>
      <c r="AA2984" t="s">
        <v>3307</v>
      </c>
      <c r="AC2984">
        <v>4</v>
      </c>
      <c r="AD2984">
        <v>3207252</v>
      </c>
      <c r="AE2984">
        <v>2019</v>
      </c>
    </row>
    <row r="2985" spans="1:31">
      <c r="A2985" t="s">
        <v>6729</v>
      </c>
      <c r="B2985">
        <v>33446</v>
      </c>
      <c r="C2985" t="s">
        <v>5907</v>
      </c>
      <c r="D2985">
        <v>0</v>
      </c>
      <c r="E2985">
        <v>578598</v>
      </c>
      <c r="F2985" t="s">
        <v>2292</v>
      </c>
      <c r="G2985">
        <v>422</v>
      </c>
      <c r="H2985">
        <v>198</v>
      </c>
      <c r="I2985">
        <v>1800</v>
      </c>
      <c r="J2985">
        <v>158.30000000000001</v>
      </c>
      <c r="K2985">
        <v>166</v>
      </c>
      <c r="L2985">
        <v>36</v>
      </c>
      <c r="M2985">
        <v>36</v>
      </c>
      <c r="N2985">
        <v>52</v>
      </c>
      <c r="Q2985">
        <v>450</v>
      </c>
      <c r="R2985">
        <v>1977</v>
      </c>
      <c r="U2985">
        <v>1977</v>
      </c>
      <c r="V2985">
        <v>11</v>
      </c>
      <c r="W2985">
        <v>6</v>
      </c>
      <c r="Z2985" t="s">
        <v>2293</v>
      </c>
      <c r="AA2985" t="s">
        <v>3307</v>
      </c>
      <c r="AC2985">
        <v>4</v>
      </c>
      <c r="AD2985">
        <v>3207252</v>
      </c>
      <c r="AE2985">
        <v>2019</v>
      </c>
    </row>
    <row r="2986" spans="1:31">
      <c r="A2986" t="s">
        <v>6729</v>
      </c>
      <c r="B2986">
        <v>33449</v>
      </c>
      <c r="C2986" t="s">
        <v>5908</v>
      </c>
      <c r="D2986">
        <v>0</v>
      </c>
      <c r="E2986">
        <v>585710</v>
      </c>
      <c r="F2986" t="s">
        <v>2292</v>
      </c>
      <c r="G2986">
        <v>422</v>
      </c>
      <c r="H2986">
        <v>198</v>
      </c>
      <c r="I2986">
        <v>1800</v>
      </c>
      <c r="J2986">
        <v>158.30000000000001</v>
      </c>
      <c r="K2986">
        <v>166</v>
      </c>
      <c r="L2986">
        <v>36</v>
      </c>
      <c r="M2986">
        <v>36</v>
      </c>
      <c r="N2986">
        <v>52</v>
      </c>
      <c r="Q2986">
        <v>450</v>
      </c>
      <c r="R2986">
        <v>1977</v>
      </c>
      <c r="S2986" t="s">
        <v>2344</v>
      </c>
      <c r="T2986">
        <v>2005</v>
      </c>
      <c r="U2986">
        <v>2005</v>
      </c>
      <c r="V2986">
        <v>11</v>
      </c>
      <c r="W2986">
        <v>6</v>
      </c>
      <c r="Z2986" t="s">
        <v>2293</v>
      </c>
      <c r="AA2986" t="s">
        <v>3307</v>
      </c>
      <c r="AC2986">
        <v>4</v>
      </c>
      <c r="AD2986">
        <v>3207252</v>
      </c>
      <c r="AE2986">
        <v>2019</v>
      </c>
    </row>
    <row r="2987" spans="1:31">
      <c r="A2987" t="s">
        <v>6729</v>
      </c>
      <c r="B2987">
        <v>2405</v>
      </c>
      <c r="C2987" t="s">
        <v>5909</v>
      </c>
      <c r="D2987">
        <v>0</v>
      </c>
      <c r="E2987">
        <v>675466</v>
      </c>
      <c r="F2987" t="s">
        <v>2292</v>
      </c>
      <c r="G2987">
        <v>422</v>
      </c>
      <c r="H2987">
        <v>64</v>
      </c>
      <c r="I2987">
        <v>1200</v>
      </c>
      <c r="J2987">
        <v>98.8</v>
      </c>
      <c r="K2987">
        <v>98.8</v>
      </c>
      <c r="L2987">
        <v>26</v>
      </c>
      <c r="M2987">
        <v>26</v>
      </c>
      <c r="N2987">
        <v>35</v>
      </c>
      <c r="P2987">
        <v>18</v>
      </c>
      <c r="Q2987">
        <v>60</v>
      </c>
      <c r="R2987">
        <v>1984</v>
      </c>
      <c r="S2987" t="s">
        <v>2344</v>
      </c>
      <c r="T2987">
        <v>2007</v>
      </c>
      <c r="U2987">
        <v>2007</v>
      </c>
      <c r="V2987">
        <v>7.5</v>
      </c>
      <c r="W2987">
        <v>7.5</v>
      </c>
      <c r="Z2987" t="s">
        <v>2293</v>
      </c>
      <c r="AA2987" t="s">
        <v>3123</v>
      </c>
      <c r="AC2987">
        <v>4</v>
      </c>
      <c r="AD2987">
        <v>3208264</v>
      </c>
      <c r="AE2987">
        <v>2019</v>
      </c>
    </row>
    <row r="2988" spans="1:31">
      <c r="A2988" t="s">
        <v>6729</v>
      </c>
      <c r="B2988">
        <v>72234</v>
      </c>
      <c r="C2988" t="s">
        <v>5910</v>
      </c>
      <c r="D2988">
        <v>0</v>
      </c>
      <c r="E2988">
        <v>949478</v>
      </c>
      <c r="F2988" t="s">
        <v>2343</v>
      </c>
      <c r="G2988">
        <v>422</v>
      </c>
      <c r="H2988">
        <v>62</v>
      </c>
      <c r="I2988">
        <v>2680</v>
      </c>
      <c r="J2988">
        <v>120.2</v>
      </c>
      <c r="K2988">
        <v>125</v>
      </c>
      <c r="L2988">
        <v>26</v>
      </c>
      <c r="M2988">
        <v>26</v>
      </c>
      <c r="N2988">
        <v>36</v>
      </c>
      <c r="P2988">
        <v>67</v>
      </c>
      <c r="Q2988">
        <v>90</v>
      </c>
      <c r="R2988">
        <v>1989</v>
      </c>
      <c r="U2988">
        <v>1989</v>
      </c>
      <c r="V2988">
        <v>7</v>
      </c>
      <c r="W2988">
        <v>5</v>
      </c>
      <c r="Z2988" t="s">
        <v>2293</v>
      </c>
      <c r="AA2988" t="s">
        <v>3717</v>
      </c>
      <c r="AC2988">
        <v>4</v>
      </c>
      <c r="AD2988">
        <v>3208142</v>
      </c>
      <c r="AE2988">
        <v>2019</v>
      </c>
    </row>
    <row r="2989" spans="1:31">
      <c r="A2989" t="s">
        <v>6729</v>
      </c>
      <c r="B2989">
        <v>6062</v>
      </c>
      <c r="C2989" t="s">
        <v>5911</v>
      </c>
      <c r="D2989">
        <v>0</v>
      </c>
      <c r="E2989">
        <v>1041998</v>
      </c>
      <c r="F2989" t="s">
        <v>2334</v>
      </c>
      <c r="G2989">
        <v>359</v>
      </c>
      <c r="H2989">
        <v>8</v>
      </c>
      <c r="I2989">
        <v>1000</v>
      </c>
      <c r="J2989">
        <v>32</v>
      </c>
      <c r="K2989">
        <v>32</v>
      </c>
      <c r="L2989">
        <v>11</v>
      </c>
      <c r="M2989">
        <v>11</v>
      </c>
      <c r="N2989">
        <v>6.5</v>
      </c>
      <c r="P2989">
        <v>42</v>
      </c>
      <c r="R2989">
        <v>1995</v>
      </c>
      <c r="U2989">
        <v>1995</v>
      </c>
      <c r="V2989">
        <v>1</v>
      </c>
      <c r="W2989">
        <v>0.89999997615814198</v>
      </c>
      <c r="Z2989" t="s">
        <v>2594</v>
      </c>
      <c r="AA2989" t="s">
        <v>5912</v>
      </c>
      <c r="AC2989">
        <v>5</v>
      </c>
      <c r="AD2989">
        <v>3754462</v>
      </c>
      <c r="AE2989">
        <v>2019</v>
      </c>
    </row>
    <row r="2990" spans="1:31">
      <c r="A2990" t="s">
        <v>6729</v>
      </c>
      <c r="B2990">
        <v>72431</v>
      </c>
      <c r="C2990" t="s">
        <v>5913</v>
      </c>
      <c r="D2990">
        <v>0</v>
      </c>
      <c r="E2990">
        <v>949731</v>
      </c>
      <c r="F2990" t="s">
        <v>2334</v>
      </c>
      <c r="G2990">
        <v>359</v>
      </c>
      <c r="H2990">
        <v>11</v>
      </c>
      <c r="I2990">
        <v>1000</v>
      </c>
      <c r="J2990">
        <v>42</v>
      </c>
      <c r="K2990">
        <v>42</v>
      </c>
      <c r="L2990">
        <v>14</v>
      </c>
      <c r="M2990">
        <v>14</v>
      </c>
      <c r="N2990">
        <v>6.5</v>
      </c>
      <c r="P2990">
        <v>70</v>
      </c>
      <c r="R2990">
        <v>1989</v>
      </c>
      <c r="U2990">
        <v>1989</v>
      </c>
      <c r="V2990">
        <v>1</v>
      </c>
      <c r="W2990">
        <v>0.89999997615814198</v>
      </c>
      <c r="Z2990" t="s">
        <v>2594</v>
      </c>
      <c r="AA2990" t="s">
        <v>5912</v>
      </c>
      <c r="AC2990">
        <v>5</v>
      </c>
      <c r="AD2990">
        <v>3754462</v>
      </c>
      <c r="AE2990">
        <v>2019</v>
      </c>
    </row>
    <row r="2991" spans="1:31">
      <c r="A2991" t="s">
        <v>6729</v>
      </c>
      <c r="B2991">
        <v>72058</v>
      </c>
      <c r="C2991" t="s">
        <v>5914</v>
      </c>
      <c r="D2991">
        <v>0</v>
      </c>
      <c r="E2991">
        <v>934795</v>
      </c>
      <c r="F2991" t="s">
        <v>2334</v>
      </c>
      <c r="G2991">
        <v>359</v>
      </c>
      <c r="H2991">
        <v>7</v>
      </c>
      <c r="I2991">
        <v>1000</v>
      </c>
      <c r="J2991">
        <v>32</v>
      </c>
      <c r="K2991">
        <v>32</v>
      </c>
      <c r="L2991">
        <v>11</v>
      </c>
      <c r="M2991">
        <v>11</v>
      </c>
      <c r="N2991">
        <v>6.5</v>
      </c>
      <c r="P2991">
        <v>42</v>
      </c>
      <c r="R2991">
        <v>1988</v>
      </c>
      <c r="U2991">
        <v>1988</v>
      </c>
      <c r="V2991">
        <v>1</v>
      </c>
      <c r="W2991">
        <v>0.89999997615814198</v>
      </c>
      <c r="Z2991" t="s">
        <v>2594</v>
      </c>
      <c r="AA2991" t="s">
        <v>5912</v>
      </c>
      <c r="AC2991">
        <v>5</v>
      </c>
      <c r="AD2991">
        <v>3754462</v>
      </c>
      <c r="AE2991">
        <v>2019</v>
      </c>
    </row>
    <row r="2992" spans="1:31">
      <c r="A2992" t="s">
        <v>6729</v>
      </c>
      <c r="B2992">
        <v>75929</v>
      </c>
      <c r="C2992" t="s">
        <v>5915</v>
      </c>
      <c r="D2992">
        <v>0</v>
      </c>
      <c r="E2992">
        <v>975198</v>
      </c>
      <c r="F2992" t="s">
        <v>2334</v>
      </c>
      <c r="G2992">
        <v>359</v>
      </c>
      <c r="H2992">
        <v>8</v>
      </c>
      <c r="I2992">
        <v>1000</v>
      </c>
      <c r="J2992">
        <v>32</v>
      </c>
      <c r="K2992">
        <v>32</v>
      </c>
      <c r="L2992">
        <v>11</v>
      </c>
      <c r="M2992">
        <v>11</v>
      </c>
      <c r="N2992">
        <v>6.5</v>
      </c>
      <c r="P2992">
        <v>42</v>
      </c>
      <c r="R2992">
        <v>1991</v>
      </c>
      <c r="U2992">
        <v>1991</v>
      </c>
      <c r="V2992">
        <v>1</v>
      </c>
      <c r="W2992">
        <v>0.89999997615814198</v>
      </c>
      <c r="Z2992" t="s">
        <v>2594</v>
      </c>
      <c r="AA2992" t="s">
        <v>5912</v>
      </c>
      <c r="AC2992">
        <v>5</v>
      </c>
      <c r="AD2992">
        <v>3754462</v>
      </c>
      <c r="AE2992">
        <v>2019</v>
      </c>
    </row>
    <row r="2993" spans="1:31">
      <c r="A2993" t="s">
        <v>6729</v>
      </c>
      <c r="B2993">
        <v>2222</v>
      </c>
      <c r="C2993" t="s">
        <v>5916</v>
      </c>
      <c r="D2993">
        <v>0</v>
      </c>
      <c r="E2993">
        <v>933872</v>
      </c>
      <c r="F2993" t="s">
        <v>2334</v>
      </c>
      <c r="G2993">
        <v>359</v>
      </c>
      <c r="H2993">
        <v>10</v>
      </c>
      <c r="I2993">
        <v>1000</v>
      </c>
      <c r="J2993">
        <v>42</v>
      </c>
      <c r="K2993">
        <v>42</v>
      </c>
      <c r="L2993">
        <v>14</v>
      </c>
      <c r="M2993">
        <v>14</v>
      </c>
      <c r="N2993">
        <v>6.5</v>
      </c>
      <c r="P2993">
        <v>70</v>
      </c>
      <c r="R2993">
        <v>1988</v>
      </c>
      <c r="U2993">
        <v>1988</v>
      </c>
      <c r="V2993">
        <v>1</v>
      </c>
      <c r="W2993">
        <v>0.89999997615814198</v>
      </c>
      <c r="Z2993" t="s">
        <v>2594</v>
      </c>
      <c r="AA2993" t="s">
        <v>5912</v>
      </c>
      <c r="AC2993">
        <v>5</v>
      </c>
      <c r="AD2993">
        <v>3754462</v>
      </c>
      <c r="AE2993">
        <v>2019</v>
      </c>
    </row>
    <row r="2994" spans="1:31">
      <c r="A2994" t="s">
        <v>6729</v>
      </c>
      <c r="B2994">
        <v>67754</v>
      </c>
      <c r="C2994" t="s">
        <v>5917</v>
      </c>
      <c r="D2994">
        <v>0</v>
      </c>
      <c r="E2994">
        <v>687398</v>
      </c>
      <c r="F2994" t="s">
        <v>2334</v>
      </c>
      <c r="G2994">
        <v>359</v>
      </c>
      <c r="H2994">
        <v>13</v>
      </c>
      <c r="I2994">
        <v>1000</v>
      </c>
      <c r="J2994">
        <v>43</v>
      </c>
      <c r="K2994">
        <v>43</v>
      </c>
      <c r="L2994">
        <v>13</v>
      </c>
      <c r="M2994">
        <v>13</v>
      </c>
      <c r="N2994">
        <v>6.5</v>
      </c>
      <c r="P2994">
        <v>63</v>
      </c>
      <c r="R2994">
        <v>1985</v>
      </c>
      <c r="U2994">
        <v>1985</v>
      </c>
      <c r="V2994">
        <v>1</v>
      </c>
      <c r="W2994">
        <v>0.60000002384185702</v>
      </c>
      <c r="Z2994" t="s">
        <v>2594</v>
      </c>
      <c r="AA2994" t="s">
        <v>5912</v>
      </c>
      <c r="AC2994">
        <v>5</v>
      </c>
      <c r="AD2994">
        <v>3754462</v>
      </c>
      <c r="AE2994">
        <v>2019</v>
      </c>
    </row>
    <row r="2995" spans="1:31">
      <c r="A2995" t="s">
        <v>6729</v>
      </c>
      <c r="B2995">
        <v>8568</v>
      </c>
      <c r="C2995" t="s">
        <v>5918</v>
      </c>
      <c r="D2995">
        <v>0</v>
      </c>
      <c r="E2995">
        <v>1042453</v>
      </c>
      <c r="F2995" t="s">
        <v>2334</v>
      </c>
      <c r="G2995">
        <v>359</v>
      </c>
      <c r="H2995">
        <v>7</v>
      </c>
      <c r="I2995">
        <v>1000</v>
      </c>
      <c r="J2995">
        <v>32</v>
      </c>
      <c r="K2995">
        <v>32</v>
      </c>
      <c r="L2995">
        <v>11</v>
      </c>
      <c r="M2995">
        <v>11</v>
      </c>
      <c r="N2995">
        <v>6.5</v>
      </c>
      <c r="P2995">
        <v>42</v>
      </c>
      <c r="R2995">
        <v>1996</v>
      </c>
      <c r="U2995">
        <v>1996</v>
      </c>
      <c r="V2995">
        <v>1</v>
      </c>
      <c r="W2995">
        <v>0.89999997615814198</v>
      </c>
      <c r="Z2995" t="s">
        <v>2594</v>
      </c>
      <c r="AA2995" t="s">
        <v>5912</v>
      </c>
      <c r="AC2995">
        <v>5</v>
      </c>
      <c r="AD2995">
        <v>3754462</v>
      </c>
      <c r="AE2995">
        <v>2019</v>
      </c>
    </row>
    <row r="2996" spans="1:31">
      <c r="A2996" t="s">
        <v>6729</v>
      </c>
      <c r="B2996">
        <v>11632</v>
      </c>
      <c r="C2996" t="s">
        <v>5919</v>
      </c>
      <c r="D2996">
        <v>0</v>
      </c>
      <c r="E2996">
        <v>1054037</v>
      </c>
      <c r="F2996" t="s">
        <v>2334</v>
      </c>
      <c r="G2996">
        <v>359</v>
      </c>
      <c r="H2996">
        <v>6</v>
      </c>
      <c r="I2996">
        <v>1020</v>
      </c>
      <c r="J2996">
        <v>32</v>
      </c>
      <c r="K2996">
        <v>32</v>
      </c>
      <c r="L2996">
        <v>11</v>
      </c>
      <c r="M2996">
        <v>11</v>
      </c>
      <c r="N2996">
        <v>6.5</v>
      </c>
      <c r="P2996">
        <v>42</v>
      </c>
      <c r="R2996">
        <v>1997</v>
      </c>
      <c r="U2996">
        <v>1997</v>
      </c>
      <c r="V2996">
        <v>1</v>
      </c>
      <c r="W2996">
        <v>0.89999997615814198</v>
      </c>
      <c r="Z2996" t="s">
        <v>2594</v>
      </c>
      <c r="AA2996" t="s">
        <v>5912</v>
      </c>
      <c r="AC2996">
        <v>5</v>
      </c>
      <c r="AD2996">
        <v>3754462</v>
      </c>
      <c r="AE2996">
        <v>2019</v>
      </c>
    </row>
    <row r="2997" spans="1:31">
      <c r="A2997" t="s">
        <v>6729</v>
      </c>
      <c r="B2997">
        <v>71289</v>
      </c>
      <c r="C2997" t="s">
        <v>5920</v>
      </c>
      <c r="D2997">
        <v>0</v>
      </c>
      <c r="E2997">
        <v>658126</v>
      </c>
      <c r="F2997" t="s">
        <v>2334</v>
      </c>
      <c r="G2997">
        <v>359</v>
      </c>
      <c r="H2997">
        <v>11</v>
      </c>
      <c r="I2997">
        <v>675</v>
      </c>
      <c r="J2997">
        <v>41</v>
      </c>
      <c r="K2997">
        <v>41</v>
      </c>
      <c r="L2997">
        <v>13</v>
      </c>
      <c r="M2997">
        <v>13</v>
      </c>
      <c r="N2997">
        <v>8</v>
      </c>
      <c r="P2997">
        <v>63</v>
      </c>
      <c r="R2997">
        <v>1983</v>
      </c>
      <c r="U2997">
        <v>1983</v>
      </c>
      <c r="V2997">
        <v>1.6000000238418499</v>
      </c>
      <c r="W2997">
        <v>1</v>
      </c>
      <c r="Z2997" t="s">
        <v>2594</v>
      </c>
      <c r="AA2997" t="s">
        <v>5132</v>
      </c>
      <c r="AC2997">
        <v>5</v>
      </c>
      <c r="AD2997">
        <v>3775191</v>
      </c>
      <c r="AE2997">
        <v>2019</v>
      </c>
    </row>
    <row r="2998" spans="1:31">
      <c r="A2998" t="s">
        <v>6729</v>
      </c>
      <c r="B2998">
        <v>69625</v>
      </c>
      <c r="C2998" t="s">
        <v>5921</v>
      </c>
      <c r="D2998">
        <v>0</v>
      </c>
      <c r="E2998">
        <v>914548</v>
      </c>
      <c r="F2998" t="s">
        <v>2334</v>
      </c>
      <c r="G2998">
        <v>359</v>
      </c>
      <c r="H2998">
        <v>16</v>
      </c>
      <c r="I2998">
        <v>1020</v>
      </c>
      <c r="J2998">
        <v>42.8</v>
      </c>
      <c r="K2998">
        <v>42.8</v>
      </c>
      <c r="L2998">
        <v>14</v>
      </c>
      <c r="M2998">
        <v>14</v>
      </c>
      <c r="N2998">
        <v>12</v>
      </c>
      <c r="P2998">
        <v>68</v>
      </c>
      <c r="R2998">
        <v>1987</v>
      </c>
      <c r="U2998">
        <v>1987</v>
      </c>
      <c r="V2998">
        <v>1.6000000238418499</v>
      </c>
      <c r="W2998">
        <v>1</v>
      </c>
      <c r="Z2998" t="s">
        <v>2594</v>
      </c>
      <c r="AA2998" t="s">
        <v>5132</v>
      </c>
      <c r="AC2998">
        <v>5</v>
      </c>
      <c r="AD2998">
        <v>3775191</v>
      </c>
      <c r="AE2998">
        <v>2019</v>
      </c>
    </row>
    <row r="2999" spans="1:31">
      <c r="A2999" t="s">
        <v>6729</v>
      </c>
      <c r="B2999">
        <v>74056</v>
      </c>
      <c r="C2999" t="s">
        <v>5922</v>
      </c>
      <c r="D2999">
        <v>0</v>
      </c>
      <c r="E2999">
        <v>962612</v>
      </c>
      <c r="F2999" t="s">
        <v>2334</v>
      </c>
      <c r="G2999">
        <v>359</v>
      </c>
      <c r="H2999">
        <v>7</v>
      </c>
      <c r="I2999">
        <v>1040</v>
      </c>
      <c r="J2999">
        <v>43</v>
      </c>
      <c r="K2999">
        <v>43</v>
      </c>
      <c r="L2999">
        <v>15</v>
      </c>
      <c r="M2999">
        <v>15</v>
      </c>
      <c r="N2999">
        <v>4.5999999999999996</v>
      </c>
      <c r="P2999">
        <v>80</v>
      </c>
      <c r="R2999">
        <v>1990</v>
      </c>
      <c r="U2999">
        <v>1990</v>
      </c>
      <c r="V2999">
        <v>1.6000000238418499</v>
      </c>
      <c r="W2999">
        <v>1</v>
      </c>
      <c r="Z2999" t="s">
        <v>2594</v>
      </c>
      <c r="AA2999" t="s">
        <v>5132</v>
      </c>
      <c r="AC2999">
        <v>5</v>
      </c>
      <c r="AD2999">
        <v>3775191</v>
      </c>
      <c r="AE2999">
        <v>2019</v>
      </c>
    </row>
    <row r="3000" spans="1:31">
      <c r="A3000" t="s">
        <v>6729</v>
      </c>
      <c r="B3000">
        <v>50640</v>
      </c>
      <c r="C3000" t="s">
        <v>5923</v>
      </c>
      <c r="D3000">
        <v>0</v>
      </c>
      <c r="E3000">
        <v>907940</v>
      </c>
      <c r="F3000" t="s">
        <v>2297</v>
      </c>
      <c r="G3000">
        <v>359</v>
      </c>
      <c r="H3000">
        <v>32</v>
      </c>
      <c r="I3000">
        <v>350</v>
      </c>
      <c r="J3000">
        <v>63.8</v>
      </c>
      <c r="K3000">
        <v>63.8</v>
      </c>
      <c r="L3000">
        <v>20</v>
      </c>
      <c r="M3000">
        <v>20</v>
      </c>
      <c r="N3000">
        <v>20</v>
      </c>
      <c r="P3000">
        <v>149</v>
      </c>
      <c r="Q3000">
        <v>32</v>
      </c>
      <c r="R3000">
        <v>1986</v>
      </c>
      <c r="U3000">
        <v>1986</v>
      </c>
      <c r="V3000">
        <v>1.8999999761581401</v>
      </c>
      <c r="W3000">
        <v>1</v>
      </c>
      <c r="Z3000" t="s">
        <v>5924</v>
      </c>
      <c r="AA3000" t="s">
        <v>5925</v>
      </c>
      <c r="AC3000">
        <v>4</v>
      </c>
      <c r="AD3000">
        <v>4302475</v>
      </c>
      <c r="AE3000">
        <v>2019</v>
      </c>
    </row>
    <row r="3001" spans="1:31">
      <c r="A3001" t="s">
        <v>6729</v>
      </c>
      <c r="B3001">
        <v>61755</v>
      </c>
      <c r="C3001" t="s">
        <v>5926</v>
      </c>
      <c r="D3001">
        <v>0</v>
      </c>
      <c r="E3001">
        <v>643316</v>
      </c>
      <c r="F3001" t="s">
        <v>2343</v>
      </c>
      <c r="G3001">
        <v>422</v>
      </c>
      <c r="H3001">
        <v>19</v>
      </c>
      <c r="I3001">
        <v>600</v>
      </c>
      <c r="J3001">
        <v>45</v>
      </c>
      <c r="K3001">
        <v>45</v>
      </c>
      <c r="L3001">
        <v>15</v>
      </c>
      <c r="M3001">
        <v>15</v>
      </c>
      <c r="N3001">
        <v>20</v>
      </c>
      <c r="P3001">
        <v>30</v>
      </c>
      <c r="Q3001">
        <v>28</v>
      </c>
      <c r="R3001">
        <v>1981</v>
      </c>
      <c r="U3001">
        <v>1981</v>
      </c>
      <c r="V3001">
        <v>3</v>
      </c>
      <c r="W3001">
        <v>2</v>
      </c>
      <c r="Z3001" t="s">
        <v>2293</v>
      </c>
      <c r="AA3001" t="s">
        <v>5927</v>
      </c>
      <c r="AC3001">
        <v>4</v>
      </c>
      <c r="AD3001">
        <v>3203540</v>
      </c>
      <c r="AE3001">
        <v>2019</v>
      </c>
    </row>
    <row r="3002" spans="1:31">
      <c r="A3002" t="s">
        <v>6729</v>
      </c>
      <c r="B3002">
        <v>2479</v>
      </c>
      <c r="C3002" t="s">
        <v>5928</v>
      </c>
      <c r="D3002">
        <v>0</v>
      </c>
      <c r="E3002">
        <v>637752</v>
      </c>
      <c r="F3002" t="s">
        <v>2343</v>
      </c>
      <c r="G3002">
        <v>422</v>
      </c>
      <c r="H3002">
        <v>18</v>
      </c>
      <c r="I3002">
        <v>400</v>
      </c>
      <c r="J3002">
        <v>45.6</v>
      </c>
      <c r="K3002">
        <v>45.6</v>
      </c>
      <c r="L3002">
        <v>15</v>
      </c>
      <c r="M3002">
        <v>15</v>
      </c>
      <c r="N3002">
        <v>20</v>
      </c>
      <c r="P3002">
        <v>22</v>
      </c>
      <c r="Q3002">
        <v>27</v>
      </c>
      <c r="R3002">
        <v>1981</v>
      </c>
      <c r="U3002">
        <v>1981</v>
      </c>
      <c r="V3002">
        <v>5.8000001907348597</v>
      </c>
      <c r="W3002">
        <v>2</v>
      </c>
      <c r="Z3002" t="s">
        <v>2293</v>
      </c>
      <c r="AA3002" t="s">
        <v>5927</v>
      </c>
      <c r="AC3002">
        <v>4</v>
      </c>
      <c r="AD3002">
        <v>3203540</v>
      </c>
      <c r="AE3002">
        <v>2019</v>
      </c>
    </row>
    <row r="3003" spans="1:31">
      <c r="A3003" t="s">
        <v>6729</v>
      </c>
      <c r="B3003">
        <v>2480</v>
      </c>
      <c r="C3003" t="s">
        <v>5929</v>
      </c>
      <c r="D3003">
        <v>0</v>
      </c>
      <c r="E3003">
        <v>645243</v>
      </c>
      <c r="F3003" t="s">
        <v>2343</v>
      </c>
      <c r="G3003">
        <v>422</v>
      </c>
      <c r="H3003">
        <v>19</v>
      </c>
      <c r="I3003">
        <v>400</v>
      </c>
      <c r="J3003">
        <v>39.299999999999997</v>
      </c>
      <c r="K3003">
        <v>39.299999999999997</v>
      </c>
      <c r="L3003">
        <v>14.7</v>
      </c>
      <c r="M3003">
        <v>14.7</v>
      </c>
      <c r="N3003">
        <v>20</v>
      </c>
      <c r="P3003">
        <v>22</v>
      </c>
      <c r="Q3003">
        <v>32</v>
      </c>
      <c r="R3003">
        <v>1982</v>
      </c>
      <c r="U3003">
        <v>1982</v>
      </c>
      <c r="V3003">
        <v>6</v>
      </c>
      <c r="W3003">
        <v>2</v>
      </c>
      <c r="Z3003" t="s">
        <v>2293</v>
      </c>
      <c r="AA3003" t="s">
        <v>5927</v>
      </c>
      <c r="AC3003">
        <v>4</v>
      </c>
      <c r="AD3003">
        <v>3203540</v>
      </c>
      <c r="AE3003">
        <v>2019</v>
      </c>
    </row>
    <row r="3004" spans="1:31">
      <c r="A3004" t="s">
        <v>6729</v>
      </c>
      <c r="B3004">
        <v>2486</v>
      </c>
      <c r="C3004" t="s">
        <v>5930</v>
      </c>
      <c r="D3004">
        <v>0</v>
      </c>
      <c r="E3004">
        <v>649919</v>
      </c>
      <c r="F3004" t="s">
        <v>2343</v>
      </c>
      <c r="G3004">
        <v>422</v>
      </c>
      <c r="H3004">
        <v>30</v>
      </c>
      <c r="I3004">
        <v>440</v>
      </c>
      <c r="J3004">
        <v>46</v>
      </c>
      <c r="K3004">
        <v>46</v>
      </c>
      <c r="L3004">
        <v>15.9</v>
      </c>
      <c r="M3004">
        <v>15.9</v>
      </c>
      <c r="N3004">
        <v>20</v>
      </c>
      <c r="P3004">
        <v>22</v>
      </c>
      <c r="Q3004">
        <v>38</v>
      </c>
      <c r="R3004">
        <v>1982</v>
      </c>
      <c r="U3004">
        <v>1982</v>
      </c>
      <c r="V3004">
        <v>7.5</v>
      </c>
      <c r="W3004">
        <v>2</v>
      </c>
      <c r="Z3004" t="s">
        <v>2293</v>
      </c>
      <c r="AA3004" t="s">
        <v>5927</v>
      </c>
      <c r="AC3004">
        <v>4</v>
      </c>
      <c r="AD3004">
        <v>3203540</v>
      </c>
      <c r="AE3004">
        <v>2019</v>
      </c>
    </row>
    <row r="3005" spans="1:31">
      <c r="A3005" t="s">
        <v>6729</v>
      </c>
      <c r="B3005">
        <v>2487</v>
      </c>
      <c r="C3005" t="s">
        <v>5931</v>
      </c>
      <c r="D3005">
        <v>0</v>
      </c>
      <c r="E3005">
        <v>643912</v>
      </c>
      <c r="F3005" t="s">
        <v>2343</v>
      </c>
      <c r="G3005">
        <v>422</v>
      </c>
      <c r="H3005">
        <v>19</v>
      </c>
      <c r="I3005">
        <v>400</v>
      </c>
      <c r="J3005">
        <v>45.3</v>
      </c>
      <c r="K3005">
        <v>45.3</v>
      </c>
      <c r="L3005">
        <v>15.9</v>
      </c>
      <c r="M3005">
        <v>15.9</v>
      </c>
      <c r="N3005">
        <v>20</v>
      </c>
      <c r="P3005">
        <v>22</v>
      </c>
      <c r="Q3005">
        <v>28</v>
      </c>
      <c r="R3005">
        <v>1981</v>
      </c>
      <c r="U3005">
        <v>1981</v>
      </c>
      <c r="V3005">
        <v>7.0999999046325604</v>
      </c>
      <c r="W3005">
        <v>2</v>
      </c>
      <c r="Z3005" t="s">
        <v>2293</v>
      </c>
      <c r="AA3005" t="s">
        <v>5927</v>
      </c>
      <c r="AC3005">
        <v>4</v>
      </c>
      <c r="AD3005">
        <v>3203540</v>
      </c>
      <c r="AE3005">
        <v>2019</v>
      </c>
    </row>
    <row r="3006" spans="1:31">
      <c r="A3006" t="s">
        <v>6729</v>
      </c>
      <c r="B3006">
        <v>18450</v>
      </c>
      <c r="C3006" t="s">
        <v>5932</v>
      </c>
      <c r="D3006">
        <v>0</v>
      </c>
      <c r="E3006">
        <v>248616</v>
      </c>
      <c r="F3006" t="s">
        <v>3529</v>
      </c>
      <c r="G3006">
        <v>199</v>
      </c>
      <c r="H3006">
        <v>34</v>
      </c>
      <c r="I3006">
        <v>60</v>
      </c>
      <c r="J3006">
        <v>57.3</v>
      </c>
      <c r="K3006">
        <v>60</v>
      </c>
      <c r="L3006">
        <v>14.3</v>
      </c>
      <c r="M3006">
        <v>15</v>
      </c>
      <c r="N3006">
        <v>12.8</v>
      </c>
      <c r="Q3006">
        <v>60</v>
      </c>
      <c r="R3006">
        <v>1945</v>
      </c>
      <c r="U3006">
        <v>1945</v>
      </c>
      <c r="V3006">
        <v>6.9000000953674299</v>
      </c>
      <c r="W3006">
        <v>3</v>
      </c>
      <c r="Z3006" t="s">
        <v>2452</v>
      </c>
      <c r="AA3006" t="s">
        <v>2453</v>
      </c>
      <c r="AC3006">
        <v>5</v>
      </c>
      <c r="AD3006">
        <v>100109</v>
      </c>
      <c r="AE3006">
        <v>2019</v>
      </c>
    </row>
    <row r="3007" spans="1:31">
      <c r="A3007" t="s">
        <v>6729</v>
      </c>
      <c r="B3007">
        <v>21752</v>
      </c>
      <c r="C3007" t="s">
        <v>5933</v>
      </c>
      <c r="D3007">
        <v>0</v>
      </c>
      <c r="E3007">
        <v>557786</v>
      </c>
      <c r="F3007" t="s">
        <v>2334</v>
      </c>
      <c r="G3007">
        <v>359</v>
      </c>
      <c r="H3007">
        <v>67</v>
      </c>
      <c r="I3007">
        <v>1060</v>
      </c>
      <c r="J3007">
        <v>62.3</v>
      </c>
      <c r="K3007">
        <v>62.3</v>
      </c>
      <c r="L3007">
        <v>30.3</v>
      </c>
      <c r="M3007">
        <v>30.3</v>
      </c>
      <c r="N3007">
        <v>20</v>
      </c>
      <c r="P3007">
        <v>149</v>
      </c>
      <c r="R3007">
        <v>1974</v>
      </c>
      <c r="U3007">
        <v>1974</v>
      </c>
      <c r="V3007">
        <v>7.0999999046325604</v>
      </c>
      <c r="W3007">
        <v>7.0999999046325604</v>
      </c>
      <c r="Z3007" t="s">
        <v>2481</v>
      </c>
      <c r="AA3007" t="s">
        <v>3525</v>
      </c>
      <c r="AB3007" t="s">
        <v>2367</v>
      </c>
      <c r="AC3007">
        <v>5</v>
      </c>
      <c r="AD3007">
        <v>1109887</v>
      </c>
      <c r="AE3007">
        <v>2019</v>
      </c>
    </row>
    <row r="3008" spans="1:31">
      <c r="A3008" t="s">
        <v>6729</v>
      </c>
      <c r="B3008">
        <v>76098</v>
      </c>
      <c r="C3008" t="s">
        <v>5934</v>
      </c>
      <c r="D3008">
        <v>0</v>
      </c>
      <c r="E3008">
        <v>685826</v>
      </c>
      <c r="F3008" t="s">
        <v>2297</v>
      </c>
      <c r="G3008">
        <v>359</v>
      </c>
      <c r="H3008">
        <v>96</v>
      </c>
      <c r="I3008">
        <v>270</v>
      </c>
      <c r="J3008">
        <v>78.400000000000006</v>
      </c>
      <c r="K3008">
        <v>96</v>
      </c>
      <c r="L3008">
        <v>23.6</v>
      </c>
      <c r="M3008">
        <v>24</v>
      </c>
      <c r="N3008">
        <v>90</v>
      </c>
      <c r="P3008">
        <v>150</v>
      </c>
      <c r="R3008">
        <v>1985</v>
      </c>
      <c r="U3008">
        <v>1985</v>
      </c>
      <c r="V3008">
        <v>9</v>
      </c>
      <c r="W3008">
        <v>8.5</v>
      </c>
      <c r="Z3008" t="s">
        <v>2481</v>
      </c>
      <c r="AA3008" t="s">
        <v>3527</v>
      </c>
      <c r="AC3008">
        <v>5</v>
      </c>
      <c r="AD3008">
        <v>1104926</v>
      </c>
      <c r="AE3008">
        <v>2019</v>
      </c>
    </row>
    <row r="3009" spans="1:31">
      <c r="A3009" t="s">
        <v>6729</v>
      </c>
      <c r="B3009">
        <v>20691</v>
      </c>
      <c r="C3009" t="s">
        <v>5935</v>
      </c>
      <c r="D3009">
        <v>0</v>
      </c>
      <c r="E3009">
        <v>224980</v>
      </c>
      <c r="F3009" t="s">
        <v>2378</v>
      </c>
      <c r="G3009">
        <v>359</v>
      </c>
      <c r="H3009">
        <v>21</v>
      </c>
      <c r="I3009">
        <v>150</v>
      </c>
      <c r="J3009">
        <v>54.6</v>
      </c>
      <c r="K3009">
        <v>75</v>
      </c>
      <c r="L3009">
        <v>15.2</v>
      </c>
      <c r="M3009">
        <v>15.2</v>
      </c>
      <c r="N3009">
        <v>60</v>
      </c>
      <c r="P3009">
        <v>35</v>
      </c>
      <c r="R3009">
        <v>1925</v>
      </c>
      <c r="S3009" t="s">
        <v>2344</v>
      </c>
      <c r="T3009">
        <v>2012</v>
      </c>
      <c r="U3009">
        <v>2012</v>
      </c>
      <c r="V3009">
        <v>8.1999998092651296</v>
      </c>
      <c r="W3009">
        <v>8</v>
      </c>
      <c r="Z3009" t="s">
        <v>2298</v>
      </c>
      <c r="AA3009" t="s">
        <v>3177</v>
      </c>
      <c r="AC3009">
        <v>5</v>
      </c>
      <c r="AD3009">
        <v>1509035</v>
      </c>
      <c r="AE3009">
        <v>2019</v>
      </c>
    </row>
    <row r="3010" spans="1:31">
      <c r="A3010" t="s">
        <v>6729</v>
      </c>
      <c r="B3010">
        <v>52026</v>
      </c>
      <c r="C3010" t="s">
        <v>5936</v>
      </c>
      <c r="D3010">
        <v>0</v>
      </c>
      <c r="E3010">
        <v>600877</v>
      </c>
      <c r="F3010" t="s">
        <v>2493</v>
      </c>
      <c r="G3010">
        <v>351</v>
      </c>
      <c r="H3010">
        <v>48</v>
      </c>
      <c r="I3010">
        <v>1350</v>
      </c>
      <c r="J3010">
        <v>64</v>
      </c>
      <c r="K3010">
        <v>70</v>
      </c>
      <c r="L3010">
        <v>22</v>
      </c>
      <c r="M3010">
        <v>22</v>
      </c>
      <c r="N3010">
        <v>24</v>
      </c>
      <c r="P3010">
        <v>135</v>
      </c>
      <c r="Q3010">
        <v>25</v>
      </c>
      <c r="R3010">
        <v>1978</v>
      </c>
      <c r="U3010">
        <v>1978</v>
      </c>
      <c r="V3010">
        <v>5</v>
      </c>
      <c r="W3010">
        <v>4.5999999046325604</v>
      </c>
      <c r="Z3010" t="s">
        <v>2838</v>
      </c>
      <c r="AA3010" t="s">
        <v>4899</v>
      </c>
      <c r="AC3010">
        <v>5</v>
      </c>
      <c r="AD3010">
        <v>709382</v>
      </c>
      <c r="AE3010">
        <v>2019</v>
      </c>
    </row>
    <row r="3011" spans="1:31">
      <c r="A3011" t="s">
        <v>6729</v>
      </c>
      <c r="B3011">
        <v>72757</v>
      </c>
      <c r="C3011" t="s">
        <v>5937</v>
      </c>
      <c r="D3011">
        <v>0</v>
      </c>
      <c r="E3011">
        <v>951060</v>
      </c>
      <c r="F3011" t="s">
        <v>2446</v>
      </c>
      <c r="G3011">
        <v>351</v>
      </c>
      <c r="H3011">
        <v>67</v>
      </c>
      <c r="I3011">
        <v>280</v>
      </c>
      <c r="J3011">
        <v>77.5</v>
      </c>
      <c r="K3011">
        <v>77.5</v>
      </c>
      <c r="L3011">
        <v>27.1</v>
      </c>
      <c r="M3011">
        <v>27.1</v>
      </c>
      <c r="N3011">
        <v>10</v>
      </c>
      <c r="P3011">
        <v>147</v>
      </c>
      <c r="R3011">
        <v>1989</v>
      </c>
      <c r="U3011">
        <v>1989</v>
      </c>
      <c r="V3011">
        <v>8.6000003814697195</v>
      </c>
      <c r="W3011">
        <v>8</v>
      </c>
      <c r="Z3011" t="s">
        <v>2545</v>
      </c>
      <c r="AA3011" t="s">
        <v>4385</v>
      </c>
      <c r="AB3011" t="s">
        <v>2986</v>
      </c>
      <c r="AC3011">
        <v>5</v>
      </c>
      <c r="AD3011">
        <v>3600143</v>
      </c>
      <c r="AE3011">
        <v>2019</v>
      </c>
    </row>
    <row r="3012" spans="1:31">
      <c r="A3012" t="s">
        <v>6729</v>
      </c>
      <c r="B3012">
        <v>48974</v>
      </c>
      <c r="C3012" t="s">
        <v>5938</v>
      </c>
      <c r="D3012">
        <v>0</v>
      </c>
      <c r="E3012">
        <v>1113655</v>
      </c>
      <c r="F3012" t="s">
        <v>2334</v>
      </c>
      <c r="G3012">
        <v>359</v>
      </c>
      <c r="H3012">
        <v>151</v>
      </c>
      <c r="I3012">
        <v>950</v>
      </c>
      <c r="J3012">
        <v>112</v>
      </c>
      <c r="K3012">
        <v>112</v>
      </c>
      <c r="L3012">
        <v>20</v>
      </c>
      <c r="M3012">
        <v>20</v>
      </c>
      <c r="N3012">
        <v>28</v>
      </c>
      <c r="P3012">
        <v>12</v>
      </c>
      <c r="R3012">
        <v>1983</v>
      </c>
      <c r="U3012">
        <v>1983</v>
      </c>
      <c r="V3012">
        <v>7</v>
      </c>
      <c r="W3012">
        <v>5</v>
      </c>
      <c r="Z3012" t="s">
        <v>2298</v>
      </c>
      <c r="AA3012" t="s">
        <v>5939</v>
      </c>
      <c r="AC3012">
        <v>5</v>
      </c>
      <c r="AD3012">
        <v>1508961</v>
      </c>
      <c r="AE3012">
        <v>2019</v>
      </c>
    </row>
    <row r="3013" spans="1:31">
      <c r="A3013" t="s">
        <v>6729</v>
      </c>
      <c r="B3013">
        <v>39925</v>
      </c>
      <c r="C3013" t="s">
        <v>5940</v>
      </c>
      <c r="D3013">
        <v>0</v>
      </c>
      <c r="E3013">
        <v>1110949</v>
      </c>
      <c r="F3013" t="s">
        <v>2297</v>
      </c>
      <c r="G3013">
        <v>359</v>
      </c>
      <c r="H3013">
        <v>52</v>
      </c>
      <c r="I3013">
        <v>600</v>
      </c>
      <c r="J3013">
        <v>73.5</v>
      </c>
      <c r="K3013">
        <v>84</v>
      </c>
      <c r="L3013">
        <v>20</v>
      </c>
      <c r="M3013">
        <v>20</v>
      </c>
      <c r="N3013">
        <v>22.6</v>
      </c>
      <c r="P3013">
        <v>149</v>
      </c>
      <c r="R3013">
        <v>2001</v>
      </c>
      <c r="U3013">
        <v>2001</v>
      </c>
      <c r="V3013">
        <v>2.7999999523162802</v>
      </c>
      <c r="W3013">
        <v>1.79999995231628</v>
      </c>
      <c r="Z3013" t="s">
        <v>2363</v>
      </c>
      <c r="AA3013" t="s">
        <v>3602</v>
      </c>
      <c r="AB3013" t="s">
        <v>3603</v>
      </c>
      <c r="AC3013">
        <v>4</v>
      </c>
      <c r="AD3013">
        <v>3309948</v>
      </c>
      <c r="AE3013">
        <v>2019</v>
      </c>
    </row>
    <row r="3014" spans="1:31">
      <c r="A3014" t="s">
        <v>6729</v>
      </c>
      <c r="B3014">
        <v>75874</v>
      </c>
      <c r="C3014" t="s">
        <v>5941</v>
      </c>
      <c r="D3014">
        <v>0</v>
      </c>
      <c r="E3014">
        <v>971771</v>
      </c>
      <c r="F3014" t="s">
        <v>2378</v>
      </c>
      <c r="G3014">
        <v>359</v>
      </c>
      <c r="H3014">
        <v>43</v>
      </c>
      <c r="I3014">
        <v>2400</v>
      </c>
      <c r="J3014">
        <v>77</v>
      </c>
      <c r="K3014">
        <v>88</v>
      </c>
      <c r="L3014">
        <v>22</v>
      </c>
      <c r="M3014">
        <v>23</v>
      </c>
      <c r="N3014">
        <v>24</v>
      </c>
      <c r="P3014">
        <v>150</v>
      </c>
      <c r="R3014">
        <v>1991</v>
      </c>
      <c r="U3014">
        <v>1991</v>
      </c>
      <c r="V3014">
        <v>7</v>
      </c>
      <c r="W3014">
        <v>7</v>
      </c>
      <c r="Z3014" t="s">
        <v>2481</v>
      </c>
      <c r="AA3014" t="s">
        <v>3525</v>
      </c>
      <c r="AB3014" t="s">
        <v>2367</v>
      </c>
      <c r="AC3014">
        <v>5</v>
      </c>
      <c r="AD3014">
        <v>1107857</v>
      </c>
      <c r="AE3014">
        <v>2019</v>
      </c>
    </row>
    <row r="3015" spans="1:31">
      <c r="A3015" t="s">
        <v>6729</v>
      </c>
      <c r="B3015">
        <v>62177</v>
      </c>
      <c r="C3015" t="s">
        <v>5942</v>
      </c>
      <c r="D3015">
        <v>0</v>
      </c>
      <c r="E3015">
        <v>545067</v>
      </c>
      <c r="F3015" t="s">
        <v>2292</v>
      </c>
      <c r="G3015">
        <v>422</v>
      </c>
      <c r="H3015">
        <v>62</v>
      </c>
      <c r="I3015">
        <v>900</v>
      </c>
      <c r="J3015">
        <v>94</v>
      </c>
      <c r="K3015">
        <v>105</v>
      </c>
      <c r="L3015">
        <v>26</v>
      </c>
      <c r="M3015">
        <v>26</v>
      </c>
      <c r="N3015">
        <v>30</v>
      </c>
      <c r="P3015">
        <v>47</v>
      </c>
      <c r="Q3015">
        <v>62</v>
      </c>
      <c r="R3015">
        <v>1972</v>
      </c>
      <c r="U3015">
        <v>1972</v>
      </c>
      <c r="V3015">
        <v>9</v>
      </c>
      <c r="W3015">
        <v>6</v>
      </c>
      <c r="X3015" t="s">
        <v>5943</v>
      </c>
      <c r="Y3015" t="s">
        <v>5944</v>
      </c>
      <c r="Z3015" t="s">
        <v>2293</v>
      </c>
      <c r="AA3015" t="s">
        <v>2507</v>
      </c>
      <c r="AC3015">
        <v>4</v>
      </c>
      <c r="AD3015">
        <v>3207291</v>
      </c>
      <c r="AE3015">
        <v>2019</v>
      </c>
    </row>
    <row r="3016" spans="1:31">
      <c r="A3016" t="s">
        <v>6729</v>
      </c>
      <c r="B3016">
        <v>72101</v>
      </c>
      <c r="C3016" t="s">
        <v>5945</v>
      </c>
      <c r="D3016">
        <v>0</v>
      </c>
      <c r="E3016">
        <v>586277</v>
      </c>
      <c r="F3016" t="s">
        <v>2343</v>
      </c>
      <c r="G3016">
        <v>422</v>
      </c>
      <c r="H3016">
        <v>16</v>
      </c>
      <c r="I3016">
        <v>600</v>
      </c>
      <c r="J3016">
        <v>46</v>
      </c>
      <c r="K3016">
        <v>47</v>
      </c>
      <c r="L3016">
        <v>14</v>
      </c>
      <c r="M3016">
        <v>15</v>
      </c>
      <c r="N3016">
        <v>20</v>
      </c>
      <c r="P3016">
        <v>29</v>
      </c>
      <c r="Q3016">
        <v>2000</v>
      </c>
      <c r="R3016">
        <v>1977</v>
      </c>
      <c r="U3016">
        <v>1977</v>
      </c>
      <c r="V3016">
        <v>5</v>
      </c>
      <c r="W3016">
        <v>3.5</v>
      </c>
      <c r="Z3016" t="s">
        <v>2293</v>
      </c>
      <c r="AA3016" t="s">
        <v>2345</v>
      </c>
      <c r="AC3016">
        <v>4</v>
      </c>
      <c r="AD3016">
        <v>3203955</v>
      </c>
      <c r="AE3016">
        <v>2019</v>
      </c>
    </row>
    <row r="3017" spans="1:31">
      <c r="A3017" t="s">
        <v>6729</v>
      </c>
      <c r="B3017">
        <v>36524</v>
      </c>
      <c r="C3017" t="s">
        <v>5946</v>
      </c>
      <c r="D3017">
        <v>0</v>
      </c>
      <c r="E3017">
        <v>601284</v>
      </c>
      <c r="F3017" t="s">
        <v>2292</v>
      </c>
      <c r="G3017">
        <v>422</v>
      </c>
      <c r="H3017">
        <v>1676</v>
      </c>
      <c r="I3017">
        <v>2512</v>
      </c>
      <c r="J3017">
        <v>295</v>
      </c>
      <c r="K3017">
        <v>295</v>
      </c>
      <c r="L3017">
        <v>54</v>
      </c>
      <c r="M3017">
        <v>54</v>
      </c>
      <c r="N3017">
        <v>17</v>
      </c>
      <c r="Q3017">
        <v>3000</v>
      </c>
      <c r="R3017">
        <v>1979</v>
      </c>
      <c r="U3017">
        <v>1979</v>
      </c>
      <c r="V3017">
        <v>8.6000003814697195</v>
      </c>
      <c r="W3017">
        <v>2</v>
      </c>
      <c r="X3017" t="s">
        <v>5947</v>
      </c>
      <c r="Y3017" t="s">
        <v>5948</v>
      </c>
      <c r="Z3017" t="s">
        <v>2363</v>
      </c>
      <c r="AA3017" t="s">
        <v>2308</v>
      </c>
      <c r="AB3017" t="s">
        <v>5218</v>
      </c>
      <c r="AC3017">
        <v>4</v>
      </c>
      <c r="AD3017">
        <v>3307394</v>
      </c>
      <c r="AE3017">
        <v>2019</v>
      </c>
    </row>
    <row r="3018" spans="1:31">
      <c r="A3018" t="s">
        <v>6729</v>
      </c>
      <c r="B3018">
        <v>74565</v>
      </c>
      <c r="C3018" t="s">
        <v>5949</v>
      </c>
      <c r="D3018">
        <v>0</v>
      </c>
      <c r="E3018">
        <v>261319</v>
      </c>
      <c r="F3018" t="s">
        <v>2378</v>
      </c>
      <c r="G3018">
        <v>359</v>
      </c>
      <c r="H3018">
        <v>48</v>
      </c>
      <c r="I3018">
        <v>370</v>
      </c>
      <c r="J3018">
        <v>59.6</v>
      </c>
      <c r="K3018">
        <v>64.3</v>
      </c>
      <c r="L3018">
        <v>17.3</v>
      </c>
      <c r="M3018">
        <v>18</v>
      </c>
      <c r="N3018">
        <v>23</v>
      </c>
      <c r="P3018">
        <v>110</v>
      </c>
      <c r="R3018">
        <v>1945</v>
      </c>
      <c r="U3018">
        <v>1945</v>
      </c>
      <c r="V3018">
        <v>5.5</v>
      </c>
      <c r="W3018">
        <v>5</v>
      </c>
      <c r="Z3018" t="s">
        <v>2303</v>
      </c>
      <c r="AA3018" t="s">
        <v>2335</v>
      </c>
      <c r="AC3018">
        <v>5</v>
      </c>
      <c r="AD3018">
        <v>4109298</v>
      </c>
      <c r="AE3018">
        <v>2019</v>
      </c>
    </row>
    <row r="3019" spans="1:31">
      <c r="A3019" t="s">
        <v>6729</v>
      </c>
      <c r="B3019">
        <v>64939</v>
      </c>
      <c r="C3019" t="s">
        <v>5950</v>
      </c>
      <c r="D3019">
        <v>0</v>
      </c>
      <c r="E3019">
        <v>506705</v>
      </c>
      <c r="F3019" t="s">
        <v>2378</v>
      </c>
      <c r="G3019">
        <v>359</v>
      </c>
      <c r="H3019">
        <v>44</v>
      </c>
      <c r="I3019">
        <v>350</v>
      </c>
      <c r="J3019">
        <v>50.6</v>
      </c>
      <c r="K3019">
        <v>53</v>
      </c>
      <c r="L3019">
        <v>16.7</v>
      </c>
      <c r="M3019">
        <v>17.5</v>
      </c>
      <c r="N3019">
        <v>19</v>
      </c>
      <c r="P3019">
        <v>49</v>
      </c>
      <c r="Q3019">
        <v>23</v>
      </c>
      <c r="R3019">
        <v>1966</v>
      </c>
      <c r="S3019" t="s">
        <v>2344</v>
      </c>
      <c r="T3019">
        <v>1986</v>
      </c>
      <c r="U3019">
        <v>1986</v>
      </c>
      <c r="V3019">
        <v>3.5</v>
      </c>
      <c r="W3019">
        <v>3</v>
      </c>
      <c r="Z3019" t="s">
        <v>2303</v>
      </c>
      <c r="AA3019" t="s">
        <v>2335</v>
      </c>
      <c r="AC3019">
        <v>5</v>
      </c>
      <c r="AD3019">
        <v>4106734</v>
      </c>
      <c r="AE3019">
        <v>2019</v>
      </c>
    </row>
    <row r="3020" spans="1:31">
      <c r="A3020" t="s">
        <v>6729</v>
      </c>
      <c r="B3020">
        <v>1399</v>
      </c>
      <c r="C3020" t="s">
        <v>5951</v>
      </c>
      <c r="D3020">
        <v>0</v>
      </c>
      <c r="E3020">
        <v>556121</v>
      </c>
      <c r="F3020" t="s">
        <v>2297</v>
      </c>
      <c r="G3020">
        <v>359</v>
      </c>
      <c r="H3020">
        <v>39</v>
      </c>
      <c r="I3020">
        <v>560</v>
      </c>
      <c r="J3020">
        <v>55.2</v>
      </c>
      <c r="K3020">
        <v>55.2</v>
      </c>
      <c r="L3020">
        <v>18</v>
      </c>
      <c r="M3020">
        <v>18</v>
      </c>
      <c r="N3020">
        <v>25.5</v>
      </c>
      <c r="P3020">
        <v>149</v>
      </c>
      <c r="Q3020">
        <v>50</v>
      </c>
      <c r="R3020">
        <v>1974</v>
      </c>
      <c r="U3020">
        <v>1974</v>
      </c>
      <c r="V3020">
        <v>4.9000000953674299</v>
      </c>
      <c r="W3020">
        <v>4.9000000953674299</v>
      </c>
      <c r="Z3020" t="s">
        <v>2303</v>
      </c>
      <c r="AA3020" t="s">
        <v>2335</v>
      </c>
      <c r="AC3020">
        <v>5</v>
      </c>
      <c r="AD3020">
        <v>4106734</v>
      </c>
      <c r="AE3020">
        <v>2019</v>
      </c>
    </row>
    <row r="3021" spans="1:31">
      <c r="A3021" t="s">
        <v>6729</v>
      </c>
      <c r="B3021">
        <v>58104</v>
      </c>
      <c r="C3021" t="s">
        <v>5952</v>
      </c>
      <c r="D3021">
        <v>0</v>
      </c>
      <c r="E3021">
        <v>611286</v>
      </c>
      <c r="F3021" t="s">
        <v>2288</v>
      </c>
      <c r="G3021">
        <v>329</v>
      </c>
      <c r="H3021">
        <v>40</v>
      </c>
      <c r="I3021">
        <v>950</v>
      </c>
      <c r="J3021">
        <v>77.900000000000006</v>
      </c>
      <c r="K3021">
        <v>82</v>
      </c>
      <c r="L3021">
        <v>20</v>
      </c>
      <c r="M3021">
        <v>20</v>
      </c>
      <c r="N3021">
        <v>30</v>
      </c>
      <c r="P3021">
        <v>202</v>
      </c>
      <c r="R3021">
        <v>1979</v>
      </c>
      <c r="U3021">
        <v>1979</v>
      </c>
      <c r="V3021">
        <v>8.3000001907348597</v>
      </c>
      <c r="W3021">
        <v>5.8000001907348597</v>
      </c>
      <c r="Z3021" t="s">
        <v>2303</v>
      </c>
      <c r="AA3021" t="s">
        <v>2335</v>
      </c>
      <c r="AC3021">
        <v>5</v>
      </c>
      <c r="AD3021">
        <v>4106734</v>
      </c>
      <c r="AE3021">
        <v>2019</v>
      </c>
    </row>
    <row r="3022" spans="1:31">
      <c r="A3022" t="s">
        <v>6729</v>
      </c>
      <c r="B3022">
        <v>40524</v>
      </c>
      <c r="C3022" t="s">
        <v>5953</v>
      </c>
      <c r="D3022">
        <v>0</v>
      </c>
      <c r="E3022">
        <v>653894</v>
      </c>
      <c r="F3022" t="s">
        <v>2837</v>
      </c>
      <c r="G3022">
        <v>334</v>
      </c>
      <c r="H3022">
        <v>95</v>
      </c>
      <c r="I3022">
        <v>1095</v>
      </c>
      <c r="J3022">
        <v>100.3</v>
      </c>
      <c r="K3022">
        <v>115</v>
      </c>
      <c r="L3022">
        <v>34</v>
      </c>
      <c r="M3022">
        <v>34</v>
      </c>
      <c r="N3022">
        <v>45</v>
      </c>
      <c r="Q3022">
        <v>180</v>
      </c>
      <c r="R3022">
        <v>1954</v>
      </c>
      <c r="U3022">
        <v>1954</v>
      </c>
      <c r="V3022">
        <v>5</v>
      </c>
      <c r="W3022">
        <v>3.5</v>
      </c>
      <c r="Z3022" t="s">
        <v>2509</v>
      </c>
      <c r="AA3022" t="s">
        <v>2550</v>
      </c>
      <c r="AC3022">
        <v>5</v>
      </c>
      <c r="AD3022">
        <v>3807975</v>
      </c>
      <c r="AE3022">
        <v>2019</v>
      </c>
    </row>
    <row r="3023" spans="1:31">
      <c r="A3023" t="s">
        <v>6729</v>
      </c>
      <c r="B3023">
        <v>75332</v>
      </c>
      <c r="C3023" t="s">
        <v>5954</v>
      </c>
      <c r="D3023">
        <v>0</v>
      </c>
      <c r="E3023">
        <v>651937</v>
      </c>
      <c r="F3023" t="s">
        <v>2343</v>
      </c>
      <c r="G3023">
        <v>422</v>
      </c>
      <c r="H3023">
        <v>18</v>
      </c>
      <c r="I3023">
        <v>600</v>
      </c>
      <c r="J3023">
        <v>46.5</v>
      </c>
      <c r="K3023">
        <v>46.5</v>
      </c>
      <c r="L3023">
        <v>14</v>
      </c>
      <c r="M3023">
        <v>14</v>
      </c>
      <c r="N3023">
        <v>18</v>
      </c>
      <c r="P3023">
        <v>25</v>
      </c>
      <c r="Q3023">
        <v>1</v>
      </c>
      <c r="R3023">
        <v>1982</v>
      </c>
      <c r="U3023">
        <v>1982</v>
      </c>
      <c r="V3023">
        <v>4.1999998092651296</v>
      </c>
      <c r="W3023">
        <v>4.1999998092651296</v>
      </c>
      <c r="Z3023" t="s">
        <v>2303</v>
      </c>
      <c r="AA3023" t="s">
        <v>2335</v>
      </c>
      <c r="AC3023">
        <v>5</v>
      </c>
      <c r="AD3023">
        <v>4109198</v>
      </c>
      <c r="AE3023">
        <v>2019</v>
      </c>
    </row>
    <row r="3024" spans="1:31">
      <c r="A3024" t="s">
        <v>6729</v>
      </c>
      <c r="B3024">
        <v>23579</v>
      </c>
      <c r="C3024" t="s">
        <v>5955</v>
      </c>
      <c r="D3024">
        <v>0</v>
      </c>
      <c r="E3024">
        <v>288101</v>
      </c>
      <c r="F3024" t="s">
        <v>2292</v>
      </c>
      <c r="G3024">
        <v>422</v>
      </c>
      <c r="H3024">
        <v>36</v>
      </c>
      <c r="I3024">
        <v>700</v>
      </c>
      <c r="J3024">
        <v>61.6</v>
      </c>
      <c r="K3024">
        <v>64</v>
      </c>
      <c r="L3024">
        <v>18</v>
      </c>
      <c r="M3024">
        <v>18</v>
      </c>
      <c r="N3024">
        <v>28</v>
      </c>
      <c r="P3024">
        <v>18</v>
      </c>
      <c r="Q3024">
        <v>54</v>
      </c>
      <c r="R3024">
        <v>1962</v>
      </c>
      <c r="U3024">
        <v>1962</v>
      </c>
      <c r="V3024">
        <v>6.5999999046325604</v>
      </c>
      <c r="W3024">
        <v>4.5999999046325604</v>
      </c>
      <c r="X3024" t="s">
        <v>5956</v>
      </c>
      <c r="Y3024" t="s">
        <v>4162</v>
      </c>
      <c r="Z3024" t="s">
        <v>2303</v>
      </c>
      <c r="AA3024" t="s">
        <v>2335</v>
      </c>
      <c r="AC3024">
        <v>5</v>
      </c>
      <c r="AD3024">
        <v>4109198</v>
      </c>
      <c r="AE3024">
        <v>2019</v>
      </c>
    </row>
    <row r="3025" spans="1:31">
      <c r="A3025" t="s">
        <v>6729</v>
      </c>
      <c r="B3025">
        <v>60803</v>
      </c>
      <c r="C3025" t="s">
        <v>5957</v>
      </c>
      <c r="D3025">
        <v>0</v>
      </c>
      <c r="E3025">
        <v>637858</v>
      </c>
      <c r="F3025" t="s">
        <v>2343</v>
      </c>
      <c r="G3025">
        <v>422</v>
      </c>
      <c r="H3025">
        <v>96</v>
      </c>
      <c r="I3025">
        <v>1600</v>
      </c>
      <c r="J3025">
        <v>96.5</v>
      </c>
      <c r="K3025">
        <v>100</v>
      </c>
      <c r="L3025">
        <v>22.8</v>
      </c>
      <c r="M3025">
        <v>22.8</v>
      </c>
      <c r="N3025">
        <v>25</v>
      </c>
      <c r="P3025">
        <v>49</v>
      </c>
      <c r="Q3025">
        <v>22</v>
      </c>
      <c r="R3025">
        <v>1981</v>
      </c>
      <c r="U3025">
        <v>1981</v>
      </c>
      <c r="V3025">
        <v>5.5999999046325604</v>
      </c>
      <c r="W3025">
        <v>5</v>
      </c>
      <c r="Z3025" t="s">
        <v>2303</v>
      </c>
      <c r="AA3025" t="s">
        <v>2335</v>
      </c>
      <c r="AC3025">
        <v>5</v>
      </c>
      <c r="AD3025">
        <v>4109198</v>
      </c>
      <c r="AE3025">
        <v>2019</v>
      </c>
    </row>
    <row r="3026" spans="1:31">
      <c r="A3026" t="s">
        <v>6729</v>
      </c>
      <c r="B3026">
        <v>11725</v>
      </c>
      <c r="C3026" t="s">
        <v>5958</v>
      </c>
      <c r="D3026">
        <v>0</v>
      </c>
      <c r="E3026">
        <v>283508</v>
      </c>
      <c r="F3026" t="s">
        <v>2334</v>
      </c>
      <c r="G3026">
        <v>359</v>
      </c>
      <c r="H3026">
        <v>63</v>
      </c>
      <c r="I3026">
        <v>1000</v>
      </c>
      <c r="J3026">
        <v>58.8</v>
      </c>
      <c r="K3026">
        <v>65</v>
      </c>
      <c r="L3026">
        <v>18.8</v>
      </c>
      <c r="M3026">
        <v>20</v>
      </c>
      <c r="N3026">
        <v>20</v>
      </c>
      <c r="P3026">
        <v>141</v>
      </c>
      <c r="R3026">
        <v>1960</v>
      </c>
      <c r="U3026">
        <v>1960</v>
      </c>
      <c r="V3026">
        <v>4.5999999046325604</v>
      </c>
      <c r="W3026">
        <v>4.1999998092651296</v>
      </c>
      <c r="Z3026" t="s">
        <v>2303</v>
      </c>
      <c r="AA3026" t="s">
        <v>2797</v>
      </c>
      <c r="AC3026">
        <v>5</v>
      </c>
      <c r="AD3026">
        <v>4109867</v>
      </c>
      <c r="AE3026">
        <v>2019</v>
      </c>
    </row>
    <row r="3027" spans="1:31">
      <c r="A3027" t="s">
        <v>6729</v>
      </c>
      <c r="B3027">
        <v>83753</v>
      </c>
      <c r="C3027" t="s">
        <v>5959</v>
      </c>
      <c r="D3027">
        <v>0</v>
      </c>
      <c r="E3027">
        <v>1282716</v>
      </c>
      <c r="F3027" t="s">
        <v>2334</v>
      </c>
      <c r="G3027">
        <v>351</v>
      </c>
      <c r="H3027">
        <v>64</v>
      </c>
      <c r="I3027">
        <v>6000</v>
      </c>
      <c r="J3027">
        <v>135</v>
      </c>
      <c r="K3027">
        <v>135</v>
      </c>
      <c r="L3027">
        <v>37</v>
      </c>
      <c r="M3027">
        <v>37</v>
      </c>
      <c r="N3027">
        <v>35</v>
      </c>
      <c r="P3027">
        <v>400</v>
      </c>
      <c r="Q3027">
        <v>94</v>
      </c>
      <c r="R3027">
        <v>2018</v>
      </c>
      <c r="U3027">
        <v>2018</v>
      </c>
      <c r="V3027">
        <v>11</v>
      </c>
      <c r="W3027">
        <v>7.0999999046325604</v>
      </c>
      <c r="Z3027" t="s">
        <v>2303</v>
      </c>
      <c r="AA3027" t="s">
        <v>2623</v>
      </c>
      <c r="AB3027" t="s">
        <v>2323</v>
      </c>
      <c r="AC3027">
        <v>5</v>
      </c>
      <c r="AD3027">
        <v>3908667</v>
      </c>
      <c r="AE3027">
        <v>2019</v>
      </c>
    </row>
    <row r="3028" spans="1:31">
      <c r="A3028" t="s">
        <v>6729</v>
      </c>
      <c r="B3028">
        <v>83997</v>
      </c>
      <c r="C3028" t="s">
        <v>5960</v>
      </c>
      <c r="D3028">
        <v>0</v>
      </c>
      <c r="E3028">
        <v>1290482</v>
      </c>
      <c r="F3028" t="s">
        <v>2334</v>
      </c>
      <c r="G3028">
        <v>351</v>
      </c>
      <c r="H3028">
        <v>64</v>
      </c>
      <c r="I3028">
        <v>6000</v>
      </c>
      <c r="J3028">
        <v>135</v>
      </c>
      <c r="K3028">
        <v>135</v>
      </c>
      <c r="L3028">
        <v>37</v>
      </c>
      <c r="M3028">
        <v>37</v>
      </c>
      <c r="N3028">
        <v>35</v>
      </c>
      <c r="P3028">
        <v>400</v>
      </c>
      <c r="Q3028">
        <v>94</v>
      </c>
      <c r="R3028">
        <v>2018</v>
      </c>
      <c r="U3028">
        <v>2018</v>
      </c>
      <c r="V3028">
        <v>11</v>
      </c>
      <c r="W3028">
        <v>7.0999999046325604</v>
      </c>
      <c r="Z3028" t="s">
        <v>2303</v>
      </c>
      <c r="AA3028" t="s">
        <v>2623</v>
      </c>
      <c r="AB3028" t="s">
        <v>2323</v>
      </c>
      <c r="AC3028">
        <v>5</v>
      </c>
      <c r="AD3028">
        <v>3908667</v>
      </c>
      <c r="AE3028">
        <v>2019</v>
      </c>
    </row>
    <row r="3029" spans="1:31">
      <c r="A3029" t="s">
        <v>6729</v>
      </c>
      <c r="B3029">
        <v>83516</v>
      </c>
      <c r="C3029" t="s">
        <v>5961</v>
      </c>
      <c r="D3029">
        <v>0</v>
      </c>
      <c r="E3029">
        <v>1277145</v>
      </c>
      <c r="F3029" t="s">
        <v>2334</v>
      </c>
      <c r="G3029">
        <v>351</v>
      </c>
      <c r="H3029">
        <v>64</v>
      </c>
      <c r="I3029">
        <v>6000</v>
      </c>
      <c r="J3029">
        <v>133.9</v>
      </c>
      <c r="K3029">
        <v>133.9</v>
      </c>
      <c r="L3029">
        <v>37.1</v>
      </c>
      <c r="M3029">
        <v>37.1</v>
      </c>
      <c r="P3029">
        <v>400</v>
      </c>
      <c r="Q3029">
        <v>94</v>
      </c>
      <c r="R3029">
        <v>2017</v>
      </c>
      <c r="U3029">
        <v>2017</v>
      </c>
      <c r="V3029">
        <v>10</v>
      </c>
      <c r="W3029">
        <v>2</v>
      </c>
      <c r="Z3029" t="s">
        <v>2303</v>
      </c>
      <c r="AA3029" t="s">
        <v>2623</v>
      </c>
      <c r="AB3029" t="s">
        <v>2323</v>
      </c>
      <c r="AC3029">
        <v>5</v>
      </c>
      <c r="AD3029">
        <v>3908667</v>
      </c>
      <c r="AE3029">
        <v>2019</v>
      </c>
    </row>
    <row r="3030" spans="1:31">
      <c r="A3030" t="s">
        <v>6729</v>
      </c>
      <c r="B3030">
        <v>83398</v>
      </c>
      <c r="C3030" t="s">
        <v>5962</v>
      </c>
      <c r="D3030">
        <v>0</v>
      </c>
      <c r="E3030">
        <v>1275311</v>
      </c>
      <c r="F3030" t="s">
        <v>2334</v>
      </c>
      <c r="G3030">
        <v>351</v>
      </c>
      <c r="H3030">
        <v>64</v>
      </c>
      <c r="I3030">
        <v>6000</v>
      </c>
      <c r="J3030">
        <v>133.9</v>
      </c>
      <c r="K3030">
        <v>133.9</v>
      </c>
      <c r="L3030">
        <v>37.1</v>
      </c>
      <c r="M3030">
        <v>37.1</v>
      </c>
      <c r="N3030">
        <v>35</v>
      </c>
      <c r="P3030">
        <v>400</v>
      </c>
      <c r="Q3030">
        <v>94</v>
      </c>
      <c r="R3030">
        <v>2017</v>
      </c>
      <c r="U3030">
        <v>2017</v>
      </c>
      <c r="V3030">
        <v>11</v>
      </c>
      <c r="W3030">
        <v>7.0999999046325604</v>
      </c>
      <c r="Z3030" t="s">
        <v>2303</v>
      </c>
      <c r="AA3030" t="s">
        <v>2623</v>
      </c>
      <c r="AB3030" t="s">
        <v>2323</v>
      </c>
      <c r="AC3030">
        <v>5</v>
      </c>
      <c r="AD3030">
        <v>3908667</v>
      </c>
      <c r="AE3030">
        <v>2019</v>
      </c>
    </row>
    <row r="3031" spans="1:31">
      <c r="A3031" t="s">
        <v>6729</v>
      </c>
      <c r="B3031">
        <v>83566</v>
      </c>
      <c r="C3031" t="s">
        <v>5963</v>
      </c>
      <c r="D3031">
        <v>0</v>
      </c>
      <c r="E3031">
        <v>1286883</v>
      </c>
      <c r="F3031" t="s">
        <v>2334</v>
      </c>
      <c r="G3031">
        <v>351</v>
      </c>
      <c r="H3031">
        <v>64</v>
      </c>
      <c r="I3031">
        <v>6000</v>
      </c>
      <c r="J3031">
        <v>135</v>
      </c>
      <c r="K3031">
        <v>135</v>
      </c>
      <c r="L3031">
        <v>39.4</v>
      </c>
      <c r="M3031">
        <v>39.4</v>
      </c>
      <c r="N3031">
        <v>36</v>
      </c>
      <c r="P3031">
        <v>400</v>
      </c>
      <c r="Q3031">
        <v>94</v>
      </c>
      <c r="R3031">
        <v>2019</v>
      </c>
      <c r="U3031">
        <v>2019</v>
      </c>
      <c r="V3031">
        <v>11</v>
      </c>
      <c r="W3031">
        <v>7.0999999046325604</v>
      </c>
      <c r="Z3031" t="s">
        <v>2303</v>
      </c>
      <c r="AA3031" t="s">
        <v>2623</v>
      </c>
      <c r="AB3031" t="s">
        <v>2323</v>
      </c>
      <c r="AC3031">
        <v>5</v>
      </c>
      <c r="AD3031">
        <v>3908667</v>
      </c>
      <c r="AE3031">
        <v>2019</v>
      </c>
    </row>
    <row r="3032" spans="1:31">
      <c r="A3032" t="s">
        <v>6729</v>
      </c>
      <c r="B3032">
        <v>84449</v>
      </c>
      <c r="C3032" t="s">
        <v>5964</v>
      </c>
      <c r="D3032">
        <v>0</v>
      </c>
      <c r="E3032">
        <v>1286882</v>
      </c>
      <c r="F3032" t="s">
        <v>2334</v>
      </c>
      <c r="G3032">
        <v>351</v>
      </c>
      <c r="H3032">
        <v>64</v>
      </c>
      <c r="I3032">
        <v>6000</v>
      </c>
      <c r="J3032">
        <v>127.3</v>
      </c>
      <c r="K3032">
        <v>127.3</v>
      </c>
      <c r="L3032">
        <v>39.299999999999997</v>
      </c>
      <c r="M3032">
        <v>39.299999999999997</v>
      </c>
      <c r="N3032">
        <v>36</v>
      </c>
      <c r="P3032">
        <v>400</v>
      </c>
      <c r="Q3032">
        <v>94</v>
      </c>
      <c r="R3032">
        <v>2019</v>
      </c>
      <c r="U3032">
        <v>2019</v>
      </c>
      <c r="V3032">
        <v>11</v>
      </c>
      <c r="W3032">
        <v>7.0999999046325604</v>
      </c>
      <c r="Z3032" t="s">
        <v>2303</v>
      </c>
      <c r="AA3032" t="s">
        <v>2623</v>
      </c>
      <c r="AB3032" t="s">
        <v>2323</v>
      </c>
      <c r="AC3032">
        <v>5</v>
      </c>
      <c r="AD3032">
        <v>3908667</v>
      </c>
      <c r="AE3032">
        <v>2019</v>
      </c>
    </row>
    <row r="3033" spans="1:31">
      <c r="A3033" t="s">
        <v>6729</v>
      </c>
      <c r="B3033">
        <v>4745</v>
      </c>
      <c r="C3033" t="s">
        <v>3157</v>
      </c>
      <c r="D3033">
        <v>0</v>
      </c>
      <c r="E3033">
        <v>1020550</v>
      </c>
      <c r="F3033" t="s">
        <v>2307</v>
      </c>
      <c r="G3033">
        <v>329</v>
      </c>
      <c r="H3033">
        <v>66</v>
      </c>
      <c r="I3033">
        <v>2800</v>
      </c>
      <c r="J3033">
        <v>88.6</v>
      </c>
      <c r="K3033">
        <v>105</v>
      </c>
      <c r="L3033">
        <v>26</v>
      </c>
      <c r="M3033">
        <v>26</v>
      </c>
      <c r="N3033">
        <v>27</v>
      </c>
      <c r="P3033">
        <v>250</v>
      </c>
      <c r="Q3033">
        <v>97</v>
      </c>
      <c r="R3033">
        <v>2010</v>
      </c>
      <c r="U3033">
        <v>2010</v>
      </c>
      <c r="V3033">
        <v>6</v>
      </c>
      <c r="W3033">
        <v>5</v>
      </c>
      <c r="Z3033" t="s">
        <v>2303</v>
      </c>
      <c r="AA3033" t="s">
        <v>2623</v>
      </c>
      <c r="AB3033" t="s">
        <v>2323</v>
      </c>
      <c r="AC3033">
        <v>5</v>
      </c>
      <c r="AD3033">
        <v>3908667</v>
      </c>
      <c r="AE3033">
        <v>2019</v>
      </c>
    </row>
    <row r="3034" spans="1:31">
      <c r="A3034" t="s">
        <v>6729</v>
      </c>
      <c r="B3034">
        <v>68805</v>
      </c>
      <c r="C3034" t="s">
        <v>5965</v>
      </c>
      <c r="D3034">
        <v>0</v>
      </c>
      <c r="E3034">
        <v>682580</v>
      </c>
      <c r="F3034" t="s">
        <v>2307</v>
      </c>
      <c r="G3034">
        <v>329</v>
      </c>
      <c r="H3034">
        <v>65</v>
      </c>
      <c r="I3034">
        <v>3200</v>
      </c>
      <c r="J3034">
        <v>93.6</v>
      </c>
      <c r="K3034">
        <v>93.6</v>
      </c>
      <c r="L3034">
        <v>31.6</v>
      </c>
      <c r="M3034">
        <v>31.6</v>
      </c>
      <c r="N3034">
        <v>40</v>
      </c>
      <c r="P3034">
        <v>395</v>
      </c>
      <c r="Q3034">
        <v>99</v>
      </c>
      <c r="R3034">
        <v>1985</v>
      </c>
      <c r="U3034">
        <v>1985</v>
      </c>
      <c r="V3034">
        <v>9.1999998092651296</v>
      </c>
      <c r="W3034">
        <v>7</v>
      </c>
      <c r="Z3034" t="s">
        <v>2303</v>
      </c>
      <c r="AA3034" t="s">
        <v>2623</v>
      </c>
      <c r="AB3034" t="s">
        <v>2323</v>
      </c>
      <c r="AC3034">
        <v>5</v>
      </c>
      <c r="AD3034">
        <v>3908667</v>
      </c>
      <c r="AE3034">
        <v>2019</v>
      </c>
    </row>
    <row r="3035" spans="1:31">
      <c r="A3035" t="s">
        <v>6729</v>
      </c>
      <c r="B3035">
        <v>77081</v>
      </c>
      <c r="C3035" t="s">
        <v>5966</v>
      </c>
      <c r="D3035">
        <v>0</v>
      </c>
      <c r="E3035">
        <v>1213097</v>
      </c>
      <c r="F3035" t="s">
        <v>2307</v>
      </c>
      <c r="G3035">
        <v>329</v>
      </c>
      <c r="H3035">
        <v>61</v>
      </c>
      <c r="I3035">
        <v>2820</v>
      </c>
      <c r="J3035">
        <v>112.4</v>
      </c>
      <c r="K3035">
        <v>112.4</v>
      </c>
      <c r="L3035">
        <v>28.7</v>
      </c>
      <c r="M3035">
        <v>28.7</v>
      </c>
      <c r="N3035">
        <v>33.799999999999997</v>
      </c>
      <c r="P3035">
        <v>225</v>
      </c>
      <c r="Q3035">
        <v>90</v>
      </c>
      <c r="R3035">
        <v>2008</v>
      </c>
      <c r="U3035">
        <v>2008</v>
      </c>
      <c r="V3035">
        <v>10</v>
      </c>
      <c r="W3035">
        <v>3</v>
      </c>
      <c r="Z3035" t="s">
        <v>2303</v>
      </c>
      <c r="AA3035" t="s">
        <v>2623</v>
      </c>
      <c r="AB3035" t="s">
        <v>2323</v>
      </c>
      <c r="AC3035">
        <v>5</v>
      </c>
      <c r="AD3035">
        <v>3908667</v>
      </c>
      <c r="AE3035">
        <v>2019</v>
      </c>
    </row>
    <row r="3036" spans="1:31">
      <c r="A3036" t="s">
        <v>6729</v>
      </c>
      <c r="B3036">
        <v>39924</v>
      </c>
      <c r="C3036" t="s">
        <v>5967</v>
      </c>
      <c r="D3036">
        <v>0</v>
      </c>
      <c r="E3036">
        <v>1118810</v>
      </c>
      <c r="F3036" t="s">
        <v>2307</v>
      </c>
      <c r="G3036">
        <v>329</v>
      </c>
      <c r="H3036">
        <v>114</v>
      </c>
      <c r="I3036">
        <v>1600</v>
      </c>
      <c r="J3036">
        <v>107.3</v>
      </c>
      <c r="K3036">
        <v>107.3</v>
      </c>
      <c r="L3036">
        <v>32.799999999999997</v>
      </c>
      <c r="M3036">
        <v>32.799999999999997</v>
      </c>
      <c r="N3036">
        <v>30</v>
      </c>
      <c r="P3036">
        <v>326</v>
      </c>
      <c r="Q3036">
        <v>99</v>
      </c>
      <c r="R3036">
        <v>2001</v>
      </c>
      <c r="U3036">
        <v>2001</v>
      </c>
      <c r="V3036">
        <v>6.5</v>
      </c>
      <c r="W3036">
        <v>5</v>
      </c>
      <c r="Z3036" t="s">
        <v>2303</v>
      </c>
      <c r="AA3036" t="s">
        <v>2623</v>
      </c>
      <c r="AB3036" t="s">
        <v>2323</v>
      </c>
      <c r="AC3036">
        <v>5</v>
      </c>
      <c r="AD3036">
        <v>3908667</v>
      </c>
      <c r="AE3036">
        <v>2019</v>
      </c>
    </row>
    <row r="3037" spans="1:31">
      <c r="A3037" t="s">
        <v>6729</v>
      </c>
      <c r="B3037">
        <v>64676</v>
      </c>
      <c r="C3037" t="s">
        <v>5968</v>
      </c>
      <c r="D3037">
        <v>0</v>
      </c>
      <c r="E3037">
        <v>1213095</v>
      </c>
      <c r="F3037" t="s">
        <v>2307</v>
      </c>
      <c r="G3037">
        <v>329</v>
      </c>
      <c r="H3037">
        <v>61</v>
      </c>
      <c r="I3037">
        <v>2820</v>
      </c>
      <c r="J3037">
        <v>112.4</v>
      </c>
      <c r="K3037">
        <v>112.4</v>
      </c>
      <c r="L3037">
        <v>28.7</v>
      </c>
      <c r="M3037">
        <v>28.7</v>
      </c>
      <c r="N3037">
        <v>33.799999999999997</v>
      </c>
      <c r="P3037">
        <v>149</v>
      </c>
      <c r="Q3037">
        <v>90</v>
      </c>
      <c r="R3037">
        <v>2008</v>
      </c>
      <c r="U3037">
        <v>2008</v>
      </c>
      <c r="V3037">
        <v>5</v>
      </c>
      <c r="W3037">
        <v>2.5</v>
      </c>
      <c r="Z3037" t="s">
        <v>2303</v>
      </c>
      <c r="AA3037" t="s">
        <v>2623</v>
      </c>
      <c r="AB3037" t="s">
        <v>2323</v>
      </c>
      <c r="AC3037">
        <v>5</v>
      </c>
      <c r="AD3037">
        <v>3908667</v>
      </c>
      <c r="AE3037">
        <v>2019</v>
      </c>
    </row>
    <row r="3038" spans="1:31">
      <c r="A3038" t="s">
        <v>6729</v>
      </c>
      <c r="B3038">
        <v>60537</v>
      </c>
      <c r="C3038" t="s">
        <v>5969</v>
      </c>
      <c r="D3038">
        <v>0</v>
      </c>
      <c r="E3038">
        <v>1215086</v>
      </c>
      <c r="F3038" t="s">
        <v>2307</v>
      </c>
      <c r="G3038">
        <v>329</v>
      </c>
      <c r="H3038">
        <v>61</v>
      </c>
      <c r="I3038">
        <v>2820</v>
      </c>
      <c r="J3038">
        <v>112.4</v>
      </c>
      <c r="K3038">
        <v>112.4</v>
      </c>
      <c r="L3038">
        <v>28.7</v>
      </c>
      <c r="M3038">
        <v>28.7</v>
      </c>
      <c r="N3038">
        <v>33.799999999999997</v>
      </c>
      <c r="P3038">
        <v>199</v>
      </c>
      <c r="Q3038">
        <v>90</v>
      </c>
      <c r="R3038">
        <v>2009</v>
      </c>
      <c r="U3038">
        <v>2009</v>
      </c>
      <c r="V3038">
        <v>10</v>
      </c>
      <c r="W3038">
        <v>6</v>
      </c>
      <c r="Z3038" t="s">
        <v>2303</v>
      </c>
      <c r="AA3038" t="s">
        <v>2623</v>
      </c>
      <c r="AB3038" t="s">
        <v>2323</v>
      </c>
      <c r="AC3038">
        <v>5</v>
      </c>
      <c r="AD3038">
        <v>3908667</v>
      </c>
      <c r="AE3038">
        <v>2019</v>
      </c>
    </row>
    <row r="3039" spans="1:31">
      <c r="A3039" t="s">
        <v>6729</v>
      </c>
      <c r="B3039">
        <v>60598</v>
      </c>
      <c r="C3039" t="s">
        <v>5970</v>
      </c>
      <c r="D3039">
        <v>0</v>
      </c>
      <c r="E3039">
        <v>1215087</v>
      </c>
      <c r="F3039" t="s">
        <v>2307</v>
      </c>
      <c r="G3039">
        <v>329</v>
      </c>
      <c r="H3039">
        <v>61</v>
      </c>
      <c r="I3039">
        <v>2820</v>
      </c>
      <c r="J3039">
        <v>112.4</v>
      </c>
      <c r="K3039">
        <v>112.4</v>
      </c>
      <c r="L3039">
        <v>28.7</v>
      </c>
      <c r="M3039">
        <v>28.7</v>
      </c>
      <c r="N3039">
        <v>33.799999999999997</v>
      </c>
      <c r="P3039">
        <v>199</v>
      </c>
      <c r="Q3039">
        <v>90</v>
      </c>
      <c r="R3039">
        <v>2010</v>
      </c>
      <c r="U3039">
        <v>2010</v>
      </c>
      <c r="V3039">
        <v>10</v>
      </c>
      <c r="W3039">
        <v>6</v>
      </c>
      <c r="Z3039" t="s">
        <v>2303</v>
      </c>
      <c r="AA3039" t="s">
        <v>2623</v>
      </c>
      <c r="AB3039" t="s">
        <v>2323</v>
      </c>
      <c r="AC3039">
        <v>5</v>
      </c>
      <c r="AD3039">
        <v>3908667</v>
      </c>
      <c r="AE3039">
        <v>2019</v>
      </c>
    </row>
    <row r="3040" spans="1:31">
      <c r="A3040" t="s">
        <v>6729</v>
      </c>
      <c r="B3040">
        <v>34227</v>
      </c>
      <c r="C3040" t="s">
        <v>5971</v>
      </c>
      <c r="D3040">
        <v>12</v>
      </c>
      <c r="E3040">
        <v>538924</v>
      </c>
      <c r="F3040" t="s">
        <v>2288</v>
      </c>
      <c r="G3040">
        <v>329</v>
      </c>
      <c r="H3040">
        <v>33</v>
      </c>
      <c r="I3040">
        <v>80</v>
      </c>
      <c r="J3040">
        <v>50</v>
      </c>
      <c r="K3040">
        <v>74</v>
      </c>
      <c r="L3040">
        <v>22.4</v>
      </c>
      <c r="M3040">
        <v>27.8</v>
      </c>
      <c r="N3040">
        <v>10.5</v>
      </c>
      <c r="P3040">
        <v>25</v>
      </c>
      <c r="Q3040">
        <v>94</v>
      </c>
      <c r="R3040">
        <v>2005</v>
      </c>
      <c r="U3040">
        <v>2005</v>
      </c>
      <c r="V3040">
        <v>3.5</v>
      </c>
      <c r="W3040">
        <v>3.5</v>
      </c>
      <c r="Z3040" t="s">
        <v>2303</v>
      </c>
      <c r="AA3040" t="s">
        <v>2436</v>
      </c>
      <c r="AC3040">
        <v>5</v>
      </c>
      <c r="AD3040">
        <v>4002385</v>
      </c>
      <c r="AE3040">
        <v>2019</v>
      </c>
    </row>
    <row r="3041" spans="1:31">
      <c r="A3041" t="s">
        <v>6729</v>
      </c>
      <c r="B3041">
        <v>34228</v>
      </c>
      <c r="C3041" t="s">
        <v>5971</v>
      </c>
      <c r="D3041">
        <v>14</v>
      </c>
      <c r="E3041">
        <v>538925</v>
      </c>
      <c r="F3041" t="s">
        <v>2288</v>
      </c>
      <c r="G3041">
        <v>329</v>
      </c>
      <c r="H3041">
        <v>36</v>
      </c>
      <c r="I3041">
        <v>80</v>
      </c>
      <c r="J3041">
        <v>50</v>
      </c>
      <c r="K3041">
        <v>74</v>
      </c>
      <c r="L3041">
        <v>22.4</v>
      </c>
      <c r="M3041">
        <v>30.8</v>
      </c>
      <c r="N3041">
        <v>10</v>
      </c>
      <c r="P3041">
        <v>30</v>
      </c>
      <c r="Q3041">
        <v>94</v>
      </c>
      <c r="R3041">
        <v>2003</v>
      </c>
      <c r="U3041">
        <v>2003</v>
      </c>
      <c r="V3041">
        <v>3.5</v>
      </c>
      <c r="W3041">
        <v>3.5</v>
      </c>
      <c r="Z3041" t="s">
        <v>2303</v>
      </c>
      <c r="AA3041" t="s">
        <v>2436</v>
      </c>
      <c r="AC3041">
        <v>5</v>
      </c>
      <c r="AD3041">
        <v>4002385</v>
      </c>
      <c r="AE3041">
        <v>2019</v>
      </c>
    </row>
    <row r="3042" spans="1:31">
      <c r="A3042" t="s">
        <v>6729</v>
      </c>
      <c r="B3042">
        <v>34229</v>
      </c>
      <c r="C3042" t="s">
        <v>5971</v>
      </c>
      <c r="D3042">
        <v>16</v>
      </c>
      <c r="E3042">
        <v>538927</v>
      </c>
      <c r="F3042" t="s">
        <v>2288</v>
      </c>
      <c r="G3042">
        <v>329</v>
      </c>
      <c r="H3042">
        <v>33</v>
      </c>
      <c r="I3042">
        <v>80</v>
      </c>
      <c r="J3042">
        <v>50</v>
      </c>
      <c r="K3042">
        <v>74</v>
      </c>
      <c r="L3042">
        <v>22.4</v>
      </c>
      <c r="M3042">
        <v>30.8</v>
      </c>
      <c r="N3042">
        <v>10.5</v>
      </c>
      <c r="P3042">
        <v>30</v>
      </c>
      <c r="Q3042">
        <v>94</v>
      </c>
      <c r="R3042">
        <v>2004</v>
      </c>
      <c r="U3042">
        <v>2004</v>
      </c>
      <c r="V3042">
        <v>3.5</v>
      </c>
      <c r="W3042">
        <v>3.5</v>
      </c>
      <c r="Z3042" t="s">
        <v>2303</v>
      </c>
      <c r="AA3042" t="s">
        <v>2436</v>
      </c>
      <c r="AC3042">
        <v>5</v>
      </c>
      <c r="AD3042">
        <v>4002385</v>
      </c>
      <c r="AE3042">
        <v>2019</v>
      </c>
    </row>
    <row r="3043" spans="1:31">
      <c r="A3043" t="s">
        <v>6729</v>
      </c>
      <c r="B3043">
        <v>47523</v>
      </c>
      <c r="C3043" t="s">
        <v>5972</v>
      </c>
      <c r="D3043">
        <v>0</v>
      </c>
      <c r="E3043">
        <v>1138827</v>
      </c>
      <c r="F3043" t="s">
        <v>4292</v>
      </c>
      <c r="G3043">
        <v>333</v>
      </c>
      <c r="H3043">
        <v>92</v>
      </c>
      <c r="I3043">
        <v>470</v>
      </c>
      <c r="J3043">
        <v>82</v>
      </c>
      <c r="K3043">
        <v>82</v>
      </c>
      <c r="L3043">
        <v>25</v>
      </c>
      <c r="M3043">
        <v>25</v>
      </c>
      <c r="N3043">
        <v>30</v>
      </c>
      <c r="P3043">
        <v>6</v>
      </c>
      <c r="Q3043">
        <v>93</v>
      </c>
      <c r="R3043">
        <v>2003</v>
      </c>
      <c r="U3043">
        <v>2003</v>
      </c>
      <c r="V3043">
        <v>4.8000001907348597</v>
      </c>
      <c r="W3043">
        <v>3.4000000953674299</v>
      </c>
      <c r="X3043" t="s">
        <v>5973</v>
      </c>
      <c r="Z3043" t="s">
        <v>2545</v>
      </c>
      <c r="AA3043" t="s">
        <v>5974</v>
      </c>
      <c r="AB3043" t="s">
        <v>2371</v>
      </c>
      <c r="AC3043">
        <v>5</v>
      </c>
      <c r="AD3043">
        <v>3600139</v>
      </c>
      <c r="AE3043">
        <v>2019</v>
      </c>
    </row>
    <row r="3044" spans="1:31">
      <c r="A3044" t="s">
        <v>6729</v>
      </c>
      <c r="B3044">
        <v>83376</v>
      </c>
      <c r="C3044" t="s">
        <v>5975</v>
      </c>
      <c r="D3044">
        <v>0</v>
      </c>
      <c r="E3044">
        <v>1274463</v>
      </c>
      <c r="F3044" t="s">
        <v>4292</v>
      </c>
      <c r="G3044">
        <v>333</v>
      </c>
      <c r="H3044">
        <v>64</v>
      </c>
      <c r="I3044">
        <v>570</v>
      </c>
      <c r="J3044">
        <v>70.2</v>
      </c>
      <c r="K3044">
        <v>70.2</v>
      </c>
      <c r="L3044">
        <v>25</v>
      </c>
      <c r="M3044">
        <v>25</v>
      </c>
      <c r="N3044">
        <v>30</v>
      </c>
      <c r="P3044">
        <v>6</v>
      </c>
      <c r="Q3044">
        <v>94</v>
      </c>
      <c r="R3044">
        <v>2017</v>
      </c>
      <c r="U3044">
        <v>2017</v>
      </c>
      <c r="V3044">
        <v>5</v>
      </c>
      <c r="W3044">
        <v>3</v>
      </c>
      <c r="X3044" t="s">
        <v>5973</v>
      </c>
      <c r="Z3044" t="s">
        <v>2545</v>
      </c>
      <c r="AA3044" t="s">
        <v>5974</v>
      </c>
      <c r="AB3044" t="s">
        <v>2371</v>
      </c>
      <c r="AC3044">
        <v>5</v>
      </c>
      <c r="AD3044">
        <v>3600139</v>
      </c>
      <c r="AE3044">
        <v>2019</v>
      </c>
    </row>
    <row r="3045" spans="1:31">
      <c r="A3045" t="s">
        <v>6729</v>
      </c>
      <c r="B3045">
        <v>14731</v>
      </c>
      <c r="C3045" t="s">
        <v>5976</v>
      </c>
      <c r="D3045">
        <v>0</v>
      </c>
      <c r="E3045">
        <v>1061878</v>
      </c>
      <c r="F3045" t="s">
        <v>2343</v>
      </c>
      <c r="G3045">
        <v>422</v>
      </c>
      <c r="H3045">
        <v>75</v>
      </c>
      <c r="I3045">
        <v>2800</v>
      </c>
      <c r="J3045">
        <v>135</v>
      </c>
      <c r="K3045">
        <v>135</v>
      </c>
      <c r="L3045">
        <v>27</v>
      </c>
      <c r="M3045">
        <v>27</v>
      </c>
      <c r="N3045">
        <v>43</v>
      </c>
      <c r="P3045">
        <v>64</v>
      </c>
      <c r="Q3045">
        <v>309</v>
      </c>
      <c r="R3045">
        <v>1998</v>
      </c>
      <c r="U3045">
        <v>1998</v>
      </c>
      <c r="V3045">
        <v>7.8000001907348597</v>
      </c>
      <c r="W3045">
        <v>4.5</v>
      </c>
      <c r="Z3045" t="s">
        <v>2293</v>
      </c>
      <c r="AA3045" t="s">
        <v>5835</v>
      </c>
      <c r="AC3045">
        <v>4</v>
      </c>
      <c r="AD3045">
        <v>3208519</v>
      </c>
      <c r="AE3045">
        <v>2019</v>
      </c>
    </row>
    <row r="3046" spans="1:31">
      <c r="A3046" t="s">
        <v>6729</v>
      </c>
      <c r="B3046">
        <v>36411</v>
      </c>
      <c r="C3046" t="s">
        <v>5977</v>
      </c>
      <c r="D3046">
        <v>0</v>
      </c>
      <c r="E3046">
        <v>239651</v>
      </c>
      <c r="F3046" t="s">
        <v>3736</v>
      </c>
      <c r="G3046">
        <v>335</v>
      </c>
      <c r="H3046">
        <v>125</v>
      </c>
      <c r="I3046">
        <v>425</v>
      </c>
      <c r="J3046">
        <v>81.400000000000006</v>
      </c>
      <c r="K3046">
        <v>81.400000000000006</v>
      </c>
      <c r="L3046">
        <v>25.2</v>
      </c>
      <c r="M3046">
        <v>25.2</v>
      </c>
      <c r="N3046">
        <v>63</v>
      </c>
      <c r="Q3046">
        <v>125</v>
      </c>
      <c r="R3046">
        <v>1940</v>
      </c>
      <c r="U3046">
        <v>1940</v>
      </c>
      <c r="V3046">
        <v>13</v>
      </c>
      <c r="W3046">
        <v>10</v>
      </c>
      <c r="X3046" t="s">
        <v>3737</v>
      </c>
      <c r="Z3046" t="s">
        <v>2545</v>
      </c>
      <c r="AA3046" t="s">
        <v>2581</v>
      </c>
      <c r="AC3046">
        <v>5</v>
      </c>
      <c r="AD3046">
        <v>3609167</v>
      </c>
      <c r="AE3046">
        <v>2019</v>
      </c>
    </row>
    <row r="3047" spans="1:31">
      <c r="A3047" t="s">
        <v>6729</v>
      </c>
      <c r="B3047">
        <v>25271</v>
      </c>
      <c r="C3047" t="s">
        <v>5978</v>
      </c>
      <c r="D3047">
        <v>0</v>
      </c>
      <c r="E3047">
        <v>505141</v>
      </c>
      <c r="F3047" t="s">
        <v>2343</v>
      </c>
      <c r="G3047">
        <v>422</v>
      </c>
      <c r="H3047">
        <v>39</v>
      </c>
      <c r="I3047">
        <v>1070</v>
      </c>
      <c r="J3047">
        <v>64</v>
      </c>
      <c r="K3047">
        <v>64</v>
      </c>
      <c r="L3047">
        <v>18.5</v>
      </c>
      <c r="M3047">
        <v>18.5</v>
      </c>
      <c r="N3047">
        <v>12</v>
      </c>
      <c r="P3047">
        <v>62</v>
      </c>
      <c r="Q3047">
        <v>3</v>
      </c>
      <c r="R3047">
        <v>1966</v>
      </c>
      <c r="U3047">
        <v>1966</v>
      </c>
      <c r="V3047">
        <v>5.5</v>
      </c>
      <c r="W3047">
        <v>4</v>
      </c>
      <c r="Z3047" t="s">
        <v>2594</v>
      </c>
      <c r="AA3047" t="s">
        <v>2335</v>
      </c>
      <c r="AC3047">
        <v>5</v>
      </c>
      <c r="AD3047">
        <v>3777224</v>
      </c>
      <c r="AE3047">
        <v>2019</v>
      </c>
    </row>
    <row r="3048" spans="1:31">
      <c r="A3048" t="s">
        <v>6729</v>
      </c>
      <c r="B3048">
        <v>27919</v>
      </c>
      <c r="C3048" t="s">
        <v>5979</v>
      </c>
      <c r="D3048">
        <v>0</v>
      </c>
      <c r="E3048">
        <v>505256</v>
      </c>
      <c r="F3048" t="s">
        <v>4192</v>
      </c>
      <c r="G3048">
        <v>335</v>
      </c>
      <c r="H3048">
        <v>28</v>
      </c>
      <c r="I3048">
        <v>970</v>
      </c>
      <c r="J3048">
        <v>56</v>
      </c>
      <c r="K3048">
        <v>60</v>
      </c>
      <c r="L3048">
        <v>15</v>
      </c>
      <c r="M3048">
        <v>15</v>
      </c>
      <c r="N3048">
        <v>15</v>
      </c>
      <c r="P3048">
        <v>62</v>
      </c>
      <c r="Q3048">
        <v>36</v>
      </c>
      <c r="R3048">
        <v>1966</v>
      </c>
      <c r="S3048" t="s">
        <v>2344</v>
      </c>
      <c r="T3048">
        <v>2001</v>
      </c>
      <c r="U3048">
        <v>2001</v>
      </c>
      <c r="V3048">
        <v>7.4000000953674299</v>
      </c>
      <c r="W3048">
        <v>3.20000004768371</v>
      </c>
      <c r="Z3048" t="s">
        <v>2594</v>
      </c>
      <c r="AA3048" t="s">
        <v>2335</v>
      </c>
      <c r="AC3048">
        <v>5</v>
      </c>
      <c r="AD3048">
        <v>3777224</v>
      </c>
      <c r="AE3048">
        <v>2019</v>
      </c>
    </row>
    <row r="3049" spans="1:31">
      <c r="A3049" t="s">
        <v>6729</v>
      </c>
      <c r="B3049">
        <v>27920</v>
      </c>
      <c r="C3049" t="s">
        <v>2629</v>
      </c>
      <c r="D3049">
        <v>0</v>
      </c>
      <c r="E3049">
        <v>502243</v>
      </c>
      <c r="F3049" t="s">
        <v>4192</v>
      </c>
      <c r="G3049">
        <v>335</v>
      </c>
      <c r="H3049">
        <v>29</v>
      </c>
      <c r="I3049">
        <v>970</v>
      </c>
      <c r="J3049">
        <v>56.8</v>
      </c>
      <c r="K3049">
        <v>61</v>
      </c>
      <c r="L3049">
        <v>14.3</v>
      </c>
      <c r="M3049">
        <v>14.3</v>
      </c>
      <c r="N3049">
        <v>15</v>
      </c>
      <c r="P3049">
        <v>66</v>
      </c>
      <c r="Q3049">
        <v>42</v>
      </c>
      <c r="R3049">
        <v>1966</v>
      </c>
      <c r="S3049" t="s">
        <v>2344</v>
      </c>
      <c r="T3049">
        <v>2001</v>
      </c>
      <c r="U3049">
        <v>2001</v>
      </c>
      <c r="V3049">
        <v>7.1999998092651296</v>
      </c>
      <c r="W3049">
        <v>3</v>
      </c>
      <c r="Z3049" t="s">
        <v>2594</v>
      </c>
      <c r="AA3049" t="s">
        <v>2335</v>
      </c>
      <c r="AC3049">
        <v>5</v>
      </c>
      <c r="AD3049">
        <v>3777224</v>
      </c>
      <c r="AE3049">
        <v>2019</v>
      </c>
    </row>
    <row r="3050" spans="1:31">
      <c r="A3050" t="s">
        <v>6729</v>
      </c>
      <c r="B3050">
        <v>55951</v>
      </c>
      <c r="C3050" t="s">
        <v>5980</v>
      </c>
      <c r="D3050">
        <v>0</v>
      </c>
      <c r="E3050">
        <v>556812</v>
      </c>
      <c r="F3050" t="s">
        <v>2297</v>
      </c>
      <c r="G3050">
        <v>359</v>
      </c>
      <c r="H3050">
        <v>57</v>
      </c>
      <c r="I3050">
        <v>330</v>
      </c>
      <c r="J3050">
        <v>62.3</v>
      </c>
      <c r="K3050">
        <v>64.8</v>
      </c>
      <c r="L3050">
        <v>22</v>
      </c>
      <c r="M3050">
        <v>23.6</v>
      </c>
      <c r="N3050">
        <v>24</v>
      </c>
      <c r="P3050">
        <v>220</v>
      </c>
      <c r="R3050">
        <v>1974</v>
      </c>
      <c r="U3050">
        <v>1974</v>
      </c>
      <c r="V3050">
        <v>7.0999999046325604</v>
      </c>
      <c r="W3050">
        <v>4</v>
      </c>
      <c r="Z3050" t="s">
        <v>3138</v>
      </c>
      <c r="AA3050" t="s">
        <v>5981</v>
      </c>
      <c r="AB3050" t="s">
        <v>5982</v>
      </c>
      <c r="AC3050">
        <v>5</v>
      </c>
      <c r="AD3050">
        <v>1404344</v>
      </c>
      <c r="AE3050">
        <v>2019</v>
      </c>
    </row>
    <row r="3051" spans="1:31">
      <c r="A3051" t="s">
        <v>6729</v>
      </c>
      <c r="B3051">
        <v>68110</v>
      </c>
      <c r="C3051" t="s">
        <v>5983</v>
      </c>
      <c r="D3051">
        <v>0</v>
      </c>
      <c r="E3051">
        <v>521423</v>
      </c>
      <c r="F3051" t="s">
        <v>2386</v>
      </c>
      <c r="G3051">
        <v>335</v>
      </c>
      <c r="H3051">
        <v>49</v>
      </c>
      <c r="I3051">
        <v>1050</v>
      </c>
      <c r="J3051">
        <v>60.4</v>
      </c>
      <c r="K3051">
        <v>63</v>
      </c>
      <c r="L3051">
        <v>17.5</v>
      </c>
      <c r="M3051">
        <v>17.5</v>
      </c>
      <c r="N3051">
        <v>14</v>
      </c>
      <c r="P3051">
        <v>44</v>
      </c>
      <c r="Q3051">
        <v>60</v>
      </c>
      <c r="R3051">
        <v>1969</v>
      </c>
      <c r="U3051">
        <v>1969</v>
      </c>
      <c r="V3051">
        <v>6.4000000953674299</v>
      </c>
      <c r="W3051">
        <v>5.4000000953674299</v>
      </c>
      <c r="Z3051" t="s">
        <v>2402</v>
      </c>
      <c r="AA3051" t="s">
        <v>5984</v>
      </c>
      <c r="AC3051">
        <v>5</v>
      </c>
      <c r="AD3051">
        <v>377518</v>
      </c>
      <c r="AE3051">
        <v>2019</v>
      </c>
    </row>
    <row r="3052" spans="1:31">
      <c r="A3052" t="s">
        <v>6729</v>
      </c>
      <c r="B3052">
        <v>81321</v>
      </c>
      <c r="C3052" t="s">
        <v>5985</v>
      </c>
      <c r="D3052">
        <v>0</v>
      </c>
      <c r="E3052">
        <v>1254581</v>
      </c>
      <c r="F3052" t="s">
        <v>2307</v>
      </c>
      <c r="G3052">
        <v>329</v>
      </c>
      <c r="H3052">
        <v>19</v>
      </c>
      <c r="I3052">
        <v>1500</v>
      </c>
      <c r="J3052">
        <v>60.8</v>
      </c>
      <c r="K3052">
        <v>63</v>
      </c>
      <c r="L3052">
        <v>19</v>
      </c>
      <c r="M3052">
        <v>20</v>
      </c>
      <c r="N3052">
        <v>20</v>
      </c>
      <c r="P3052">
        <v>150</v>
      </c>
      <c r="R3052">
        <v>2014</v>
      </c>
      <c r="U3052">
        <v>2014</v>
      </c>
      <c r="V3052">
        <v>4.5</v>
      </c>
      <c r="W3052">
        <v>3.5</v>
      </c>
      <c r="Z3052" t="s">
        <v>2402</v>
      </c>
      <c r="AA3052" t="s">
        <v>5984</v>
      </c>
      <c r="AC3052">
        <v>5</v>
      </c>
      <c r="AD3052">
        <v>377518</v>
      </c>
      <c r="AE3052">
        <v>2019</v>
      </c>
    </row>
    <row r="3053" spans="1:31">
      <c r="A3053" t="s">
        <v>6729</v>
      </c>
      <c r="B3053">
        <v>43761</v>
      </c>
      <c r="C3053" t="s">
        <v>5986</v>
      </c>
      <c r="D3053">
        <v>0</v>
      </c>
      <c r="E3053">
        <v>611847</v>
      </c>
      <c r="F3053" t="s">
        <v>2307</v>
      </c>
      <c r="G3053">
        <v>329</v>
      </c>
      <c r="H3053">
        <v>48</v>
      </c>
      <c r="I3053">
        <v>1950</v>
      </c>
      <c r="J3053">
        <v>70</v>
      </c>
      <c r="K3053">
        <v>75</v>
      </c>
      <c r="L3053">
        <v>21</v>
      </c>
      <c r="M3053">
        <v>21</v>
      </c>
      <c r="N3053">
        <v>20</v>
      </c>
      <c r="P3053">
        <v>344</v>
      </c>
      <c r="R3053">
        <v>1979</v>
      </c>
      <c r="U3053">
        <v>1979</v>
      </c>
      <c r="V3053">
        <v>7</v>
      </c>
      <c r="W3053">
        <v>4</v>
      </c>
      <c r="Z3053" t="s">
        <v>2402</v>
      </c>
      <c r="AA3053" t="s">
        <v>5984</v>
      </c>
      <c r="AC3053">
        <v>5</v>
      </c>
      <c r="AD3053">
        <v>377518</v>
      </c>
      <c r="AE3053">
        <v>2019</v>
      </c>
    </row>
    <row r="3054" spans="1:31">
      <c r="A3054" t="s">
        <v>6729</v>
      </c>
      <c r="B3054">
        <v>46769</v>
      </c>
      <c r="C3054" t="s">
        <v>5987</v>
      </c>
      <c r="D3054">
        <v>0</v>
      </c>
      <c r="E3054">
        <v>1152331</v>
      </c>
      <c r="F3054" t="s">
        <v>2307</v>
      </c>
      <c r="G3054">
        <v>329</v>
      </c>
      <c r="H3054">
        <v>60</v>
      </c>
      <c r="I3054">
        <v>1800</v>
      </c>
      <c r="J3054">
        <v>68</v>
      </c>
      <c r="K3054">
        <v>71.3</v>
      </c>
      <c r="L3054">
        <v>18</v>
      </c>
      <c r="M3054">
        <v>19.2</v>
      </c>
      <c r="N3054">
        <v>21</v>
      </c>
      <c r="P3054">
        <v>270</v>
      </c>
      <c r="R3054">
        <v>2004</v>
      </c>
      <c r="U3054">
        <v>2004</v>
      </c>
      <c r="V3054">
        <v>7</v>
      </c>
      <c r="W3054">
        <v>4.5</v>
      </c>
      <c r="Z3054" t="s">
        <v>2402</v>
      </c>
      <c r="AA3054" t="s">
        <v>5984</v>
      </c>
      <c r="AC3054">
        <v>5</v>
      </c>
      <c r="AD3054">
        <v>377518</v>
      </c>
      <c r="AE3054">
        <v>2019</v>
      </c>
    </row>
    <row r="3055" spans="1:31">
      <c r="A3055" t="s">
        <v>6729</v>
      </c>
      <c r="B3055">
        <v>48133</v>
      </c>
      <c r="C3055" t="s">
        <v>5988</v>
      </c>
      <c r="D3055">
        <v>0</v>
      </c>
      <c r="E3055">
        <v>516022</v>
      </c>
      <c r="F3055" t="s">
        <v>2635</v>
      </c>
      <c r="G3055">
        <v>329</v>
      </c>
      <c r="H3055">
        <v>26</v>
      </c>
      <c r="I3055">
        <v>660</v>
      </c>
      <c r="J3055">
        <v>49</v>
      </c>
      <c r="K3055">
        <v>51.4</v>
      </c>
      <c r="L3055">
        <v>14</v>
      </c>
      <c r="M3055">
        <v>14.7</v>
      </c>
      <c r="N3055">
        <v>15</v>
      </c>
      <c r="P3055">
        <v>104</v>
      </c>
      <c r="Q3055">
        <v>2</v>
      </c>
      <c r="R3055">
        <v>1968</v>
      </c>
      <c r="U3055">
        <v>1968</v>
      </c>
      <c r="V3055">
        <v>6.1999998092651296</v>
      </c>
      <c r="W3055">
        <v>3.5</v>
      </c>
      <c r="Z3055" t="s">
        <v>2402</v>
      </c>
      <c r="AA3055" t="s">
        <v>5984</v>
      </c>
      <c r="AC3055">
        <v>5</v>
      </c>
      <c r="AD3055">
        <v>377518</v>
      </c>
      <c r="AE3055">
        <v>2019</v>
      </c>
    </row>
    <row r="3056" spans="1:31">
      <c r="A3056" t="s">
        <v>6729</v>
      </c>
      <c r="B3056">
        <v>48134</v>
      </c>
      <c r="C3056" t="s">
        <v>5989</v>
      </c>
      <c r="D3056">
        <v>0</v>
      </c>
      <c r="E3056">
        <v>290505</v>
      </c>
      <c r="F3056" t="s">
        <v>2635</v>
      </c>
      <c r="G3056">
        <v>329</v>
      </c>
      <c r="H3056">
        <v>26</v>
      </c>
      <c r="I3056">
        <v>636</v>
      </c>
      <c r="J3056">
        <v>49</v>
      </c>
      <c r="K3056">
        <v>51.4</v>
      </c>
      <c r="L3056">
        <v>14</v>
      </c>
      <c r="M3056">
        <v>14.7</v>
      </c>
      <c r="N3056">
        <v>15</v>
      </c>
      <c r="P3056">
        <v>105</v>
      </c>
      <c r="Q3056">
        <v>2</v>
      </c>
      <c r="R3056">
        <v>1963</v>
      </c>
      <c r="U3056">
        <v>1963</v>
      </c>
      <c r="V3056">
        <v>4</v>
      </c>
      <c r="W3056">
        <v>3.5</v>
      </c>
      <c r="Z3056" t="s">
        <v>2402</v>
      </c>
      <c r="AA3056" t="s">
        <v>5984</v>
      </c>
      <c r="AC3056">
        <v>5</v>
      </c>
      <c r="AD3056">
        <v>377518</v>
      </c>
      <c r="AE3056">
        <v>2019</v>
      </c>
    </row>
    <row r="3057" spans="1:31">
      <c r="A3057" t="s">
        <v>6729</v>
      </c>
      <c r="B3057">
        <v>8640</v>
      </c>
      <c r="C3057" t="s">
        <v>5990</v>
      </c>
      <c r="D3057">
        <v>0</v>
      </c>
      <c r="E3057">
        <v>1038799</v>
      </c>
      <c r="F3057" t="s">
        <v>2307</v>
      </c>
      <c r="G3057">
        <v>329</v>
      </c>
      <c r="H3057">
        <v>43</v>
      </c>
      <c r="I3057">
        <v>2445</v>
      </c>
      <c r="J3057">
        <v>76.8</v>
      </c>
      <c r="K3057">
        <v>80</v>
      </c>
      <c r="L3057">
        <v>21</v>
      </c>
      <c r="M3057">
        <v>21</v>
      </c>
      <c r="N3057">
        <v>20</v>
      </c>
      <c r="P3057">
        <v>413</v>
      </c>
      <c r="R3057">
        <v>1996</v>
      </c>
      <c r="U3057">
        <v>1996</v>
      </c>
      <c r="V3057">
        <v>7.5</v>
      </c>
      <c r="W3057">
        <v>4.5</v>
      </c>
      <c r="Z3057" t="s">
        <v>2402</v>
      </c>
      <c r="AA3057" t="s">
        <v>5984</v>
      </c>
      <c r="AC3057">
        <v>5</v>
      </c>
      <c r="AD3057">
        <v>377518</v>
      </c>
      <c r="AE3057">
        <v>2019</v>
      </c>
    </row>
    <row r="3058" spans="1:31">
      <c r="A3058" t="s">
        <v>6729</v>
      </c>
      <c r="B3058">
        <v>69685</v>
      </c>
      <c r="C3058" t="s">
        <v>5991</v>
      </c>
      <c r="D3058">
        <v>0</v>
      </c>
      <c r="E3058">
        <v>914629</v>
      </c>
      <c r="F3058" t="s">
        <v>2446</v>
      </c>
      <c r="G3058">
        <v>351</v>
      </c>
      <c r="H3058">
        <v>66</v>
      </c>
      <c r="I3058">
        <v>700</v>
      </c>
      <c r="J3058">
        <v>124</v>
      </c>
      <c r="K3058">
        <v>157</v>
      </c>
      <c r="L3058">
        <v>26</v>
      </c>
      <c r="M3058">
        <v>30</v>
      </c>
      <c r="N3058">
        <v>48.5</v>
      </c>
      <c r="P3058">
        <v>149</v>
      </c>
      <c r="R3058">
        <v>1987</v>
      </c>
      <c r="U3058">
        <v>1987</v>
      </c>
      <c r="V3058">
        <v>5.5</v>
      </c>
      <c r="W3058">
        <v>4.5</v>
      </c>
      <c r="Z3058" t="s">
        <v>2929</v>
      </c>
      <c r="AA3058" t="s">
        <v>5992</v>
      </c>
      <c r="AB3058" t="s">
        <v>5993</v>
      </c>
      <c r="AC3058">
        <v>4</v>
      </c>
      <c r="AD3058">
        <v>2876958</v>
      </c>
      <c r="AE3058">
        <v>2019</v>
      </c>
    </row>
    <row r="3059" spans="1:31">
      <c r="A3059" t="s">
        <v>6729</v>
      </c>
      <c r="B3059">
        <v>61719</v>
      </c>
      <c r="C3059" t="s">
        <v>5994</v>
      </c>
      <c r="D3059">
        <v>0</v>
      </c>
      <c r="E3059">
        <v>1076269</v>
      </c>
      <c r="F3059" t="s">
        <v>2493</v>
      </c>
      <c r="G3059">
        <v>351</v>
      </c>
      <c r="H3059">
        <v>22</v>
      </c>
      <c r="I3059">
        <v>161</v>
      </c>
      <c r="J3059">
        <v>50</v>
      </c>
      <c r="K3059">
        <v>50</v>
      </c>
      <c r="L3059">
        <v>15</v>
      </c>
      <c r="M3059">
        <v>15</v>
      </c>
      <c r="N3059">
        <v>9</v>
      </c>
      <c r="P3059">
        <v>49</v>
      </c>
      <c r="R3059">
        <v>1981</v>
      </c>
      <c r="U3059">
        <v>1981</v>
      </c>
      <c r="V3059">
        <v>5.5</v>
      </c>
      <c r="W3059">
        <v>3</v>
      </c>
      <c r="Z3059" t="s">
        <v>3138</v>
      </c>
      <c r="AA3059" t="s">
        <v>5995</v>
      </c>
      <c r="AB3059" t="s">
        <v>2329</v>
      </c>
      <c r="AC3059">
        <v>5</v>
      </c>
      <c r="AD3059">
        <v>1409171</v>
      </c>
      <c r="AE3059">
        <v>2019</v>
      </c>
    </row>
    <row r="3060" spans="1:31">
      <c r="A3060" t="s">
        <v>6729</v>
      </c>
      <c r="B3060">
        <v>19667</v>
      </c>
      <c r="C3060" t="s">
        <v>5996</v>
      </c>
      <c r="D3060">
        <v>0</v>
      </c>
      <c r="E3060">
        <v>1063908</v>
      </c>
      <c r="F3060" t="s">
        <v>2493</v>
      </c>
      <c r="G3060">
        <v>351</v>
      </c>
      <c r="H3060">
        <v>10</v>
      </c>
      <c r="I3060">
        <v>174</v>
      </c>
      <c r="J3060">
        <v>40</v>
      </c>
      <c r="K3060">
        <v>40</v>
      </c>
      <c r="L3060">
        <v>12</v>
      </c>
      <c r="M3060">
        <v>12</v>
      </c>
      <c r="N3060">
        <v>9</v>
      </c>
      <c r="P3060">
        <v>49</v>
      </c>
      <c r="R3060">
        <v>1987</v>
      </c>
      <c r="U3060">
        <v>1987</v>
      </c>
      <c r="V3060">
        <v>3</v>
      </c>
      <c r="W3060">
        <v>3</v>
      </c>
      <c r="Z3060" t="s">
        <v>3138</v>
      </c>
      <c r="AC3060">
        <v>5</v>
      </c>
      <c r="AD3060">
        <v>1409171</v>
      </c>
      <c r="AE3060">
        <v>2019</v>
      </c>
    </row>
    <row r="3061" spans="1:31">
      <c r="A3061" t="s">
        <v>6729</v>
      </c>
      <c r="B3061">
        <v>61717</v>
      </c>
      <c r="C3061" t="s">
        <v>5997</v>
      </c>
      <c r="D3061">
        <v>0</v>
      </c>
      <c r="E3061">
        <v>1177312</v>
      </c>
      <c r="F3061" t="s">
        <v>2493</v>
      </c>
      <c r="G3061">
        <v>351</v>
      </c>
      <c r="H3061">
        <v>22</v>
      </c>
      <c r="I3061">
        <v>400</v>
      </c>
      <c r="J3061">
        <v>50</v>
      </c>
      <c r="K3061">
        <v>50</v>
      </c>
      <c r="L3061">
        <v>15</v>
      </c>
      <c r="M3061">
        <v>15</v>
      </c>
      <c r="N3061">
        <v>9</v>
      </c>
      <c r="P3061">
        <v>49</v>
      </c>
      <c r="R3061">
        <v>1988</v>
      </c>
      <c r="U3061">
        <v>1988</v>
      </c>
      <c r="V3061">
        <v>5.5</v>
      </c>
      <c r="W3061">
        <v>3</v>
      </c>
      <c r="Z3061" t="s">
        <v>3138</v>
      </c>
      <c r="AA3061" t="s">
        <v>5995</v>
      </c>
      <c r="AB3061" t="s">
        <v>2329</v>
      </c>
      <c r="AC3061">
        <v>5</v>
      </c>
      <c r="AD3061">
        <v>1409171</v>
      </c>
      <c r="AE3061">
        <v>2019</v>
      </c>
    </row>
    <row r="3062" spans="1:31">
      <c r="A3062" t="s">
        <v>6729</v>
      </c>
      <c r="B3062">
        <v>78340</v>
      </c>
      <c r="C3062" t="s">
        <v>5998</v>
      </c>
      <c r="D3062">
        <v>0</v>
      </c>
      <c r="E3062">
        <v>683224</v>
      </c>
      <c r="F3062" t="s">
        <v>2493</v>
      </c>
      <c r="G3062">
        <v>351</v>
      </c>
      <c r="H3062">
        <v>10</v>
      </c>
      <c r="I3062">
        <v>150</v>
      </c>
      <c r="J3062">
        <v>40</v>
      </c>
      <c r="K3062">
        <v>40</v>
      </c>
      <c r="L3062">
        <v>15</v>
      </c>
      <c r="M3062">
        <v>15</v>
      </c>
      <c r="N3062">
        <v>9</v>
      </c>
      <c r="P3062">
        <v>26</v>
      </c>
      <c r="R3062">
        <v>1985</v>
      </c>
      <c r="U3062">
        <v>1985</v>
      </c>
      <c r="V3062">
        <v>4.6999998092651296</v>
      </c>
      <c r="W3062">
        <v>3</v>
      </c>
      <c r="Z3062" t="s">
        <v>3138</v>
      </c>
      <c r="AA3062" t="s">
        <v>5995</v>
      </c>
      <c r="AB3062" t="s">
        <v>2329</v>
      </c>
      <c r="AC3062">
        <v>5</v>
      </c>
      <c r="AD3062">
        <v>1409171</v>
      </c>
      <c r="AE3062">
        <v>2019</v>
      </c>
    </row>
    <row r="3063" spans="1:31">
      <c r="A3063" t="s">
        <v>6729</v>
      </c>
      <c r="B3063">
        <v>62904</v>
      </c>
      <c r="C3063" t="s">
        <v>5999</v>
      </c>
      <c r="D3063">
        <v>0</v>
      </c>
      <c r="E3063">
        <v>636097</v>
      </c>
      <c r="F3063" t="s">
        <v>2343</v>
      </c>
      <c r="G3063">
        <v>422</v>
      </c>
      <c r="H3063">
        <v>66</v>
      </c>
      <c r="I3063">
        <v>2200</v>
      </c>
      <c r="J3063">
        <v>116</v>
      </c>
      <c r="K3063">
        <v>120</v>
      </c>
      <c r="L3063">
        <v>24.6</v>
      </c>
      <c r="M3063">
        <v>25</v>
      </c>
      <c r="N3063">
        <v>32</v>
      </c>
      <c r="P3063">
        <v>45</v>
      </c>
      <c r="Q3063">
        <v>75</v>
      </c>
      <c r="R3063">
        <v>1981</v>
      </c>
      <c r="U3063">
        <v>1981</v>
      </c>
      <c r="V3063">
        <v>6</v>
      </c>
      <c r="W3063">
        <v>4.5</v>
      </c>
      <c r="Z3063" t="s">
        <v>2293</v>
      </c>
      <c r="AA3063" t="s">
        <v>2345</v>
      </c>
      <c r="AC3063">
        <v>4</v>
      </c>
      <c r="AD3063">
        <v>3207390</v>
      </c>
      <c r="AE3063">
        <v>2019</v>
      </c>
    </row>
    <row r="3064" spans="1:31">
      <c r="A3064" t="s">
        <v>6729</v>
      </c>
      <c r="B3064">
        <v>68267</v>
      </c>
      <c r="C3064" t="s">
        <v>6000</v>
      </c>
      <c r="D3064">
        <v>0</v>
      </c>
      <c r="E3064">
        <v>645229</v>
      </c>
      <c r="F3064" t="s">
        <v>2343</v>
      </c>
      <c r="G3064">
        <v>422</v>
      </c>
      <c r="H3064">
        <v>65</v>
      </c>
      <c r="I3064">
        <v>2100</v>
      </c>
      <c r="J3064">
        <v>104</v>
      </c>
      <c r="K3064">
        <v>110</v>
      </c>
      <c r="L3064">
        <v>25</v>
      </c>
      <c r="M3064">
        <v>25</v>
      </c>
      <c r="N3064">
        <v>22</v>
      </c>
      <c r="P3064">
        <v>30</v>
      </c>
      <c r="Q3064">
        <v>35</v>
      </c>
      <c r="R3064">
        <v>1982</v>
      </c>
      <c r="U3064">
        <v>1982</v>
      </c>
      <c r="V3064">
        <v>7.1999998092651296</v>
      </c>
      <c r="W3064">
        <v>5.5</v>
      </c>
      <c r="Z3064" t="s">
        <v>2293</v>
      </c>
      <c r="AA3064" t="s">
        <v>2345</v>
      </c>
      <c r="AC3064">
        <v>4</v>
      </c>
      <c r="AD3064">
        <v>3207390</v>
      </c>
      <c r="AE3064">
        <v>2019</v>
      </c>
    </row>
    <row r="3065" spans="1:31">
      <c r="A3065" t="s">
        <v>6729</v>
      </c>
      <c r="B3065">
        <v>69435</v>
      </c>
      <c r="C3065" t="s">
        <v>6001</v>
      </c>
      <c r="D3065">
        <v>0</v>
      </c>
      <c r="E3065">
        <v>643457</v>
      </c>
      <c r="F3065" t="s">
        <v>2343</v>
      </c>
      <c r="G3065">
        <v>422</v>
      </c>
      <c r="H3065">
        <v>67</v>
      </c>
      <c r="I3065">
        <v>2100</v>
      </c>
      <c r="J3065">
        <v>110</v>
      </c>
      <c r="K3065">
        <v>110</v>
      </c>
      <c r="L3065">
        <v>24</v>
      </c>
      <c r="M3065">
        <v>24</v>
      </c>
      <c r="N3065">
        <v>23</v>
      </c>
      <c r="P3065">
        <v>38</v>
      </c>
      <c r="Q3065">
        <v>40</v>
      </c>
      <c r="R3065">
        <v>1981</v>
      </c>
      <c r="U3065">
        <v>1981</v>
      </c>
      <c r="V3065">
        <v>6.5</v>
      </c>
      <c r="W3065">
        <v>5.5</v>
      </c>
      <c r="Z3065" t="s">
        <v>2293</v>
      </c>
      <c r="AA3065" t="s">
        <v>2345</v>
      </c>
      <c r="AC3065">
        <v>4</v>
      </c>
      <c r="AD3065">
        <v>3207390</v>
      </c>
      <c r="AE3065">
        <v>2019</v>
      </c>
    </row>
    <row r="3066" spans="1:31">
      <c r="A3066" t="s">
        <v>6729</v>
      </c>
      <c r="B3066">
        <v>47595</v>
      </c>
      <c r="C3066" t="s">
        <v>6002</v>
      </c>
      <c r="D3066">
        <v>0</v>
      </c>
      <c r="E3066">
        <v>910443</v>
      </c>
      <c r="F3066" t="s">
        <v>2493</v>
      </c>
      <c r="G3066">
        <v>351</v>
      </c>
      <c r="H3066">
        <v>19</v>
      </c>
      <c r="I3066">
        <v>600</v>
      </c>
      <c r="J3066">
        <v>43</v>
      </c>
      <c r="K3066">
        <v>43</v>
      </c>
      <c r="L3066">
        <v>14.3</v>
      </c>
      <c r="M3066">
        <v>14.3</v>
      </c>
      <c r="N3066">
        <v>15</v>
      </c>
      <c r="P3066">
        <v>20</v>
      </c>
      <c r="R3066">
        <v>1987</v>
      </c>
      <c r="U3066">
        <v>1987</v>
      </c>
      <c r="V3066">
        <v>6</v>
      </c>
      <c r="W3066">
        <v>4.5</v>
      </c>
      <c r="Z3066" t="s">
        <v>2509</v>
      </c>
      <c r="AA3066" t="s">
        <v>2531</v>
      </c>
      <c r="AC3066">
        <v>5</v>
      </c>
      <c r="AD3066">
        <v>3809897</v>
      </c>
      <c r="AE3066">
        <v>2019</v>
      </c>
    </row>
    <row r="3067" spans="1:31">
      <c r="A3067" t="s">
        <v>6729</v>
      </c>
      <c r="B3067">
        <v>68724</v>
      </c>
      <c r="C3067" t="s">
        <v>6003</v>
      </c>
      <c r="D3067">
        <v>0</v>
      </c>
      <c r="E3067">
        <v>537287</v>
      </c>
      <c r="F3067" t="s">
        <v>2343</v>
      </c>
      <c r="G3067">
        <v>422</v>
      </c>
      <c r="H3067">
        <v>54</v>
      </c>
      <c r="I3067">
        <v>1050</v>
      </c>
      <c r="J3067">
        <v>73.599999999999994</v>
      </c>
      <c r="K3067">
        <v>77</v>
      </c>
      <c r="L3067">
        <v>18.2</v>
      </c>
      <c r="M3067">
        <v>18.2</v>
      </c>
      <c r="N3067">
        <v>28</v>
      </c>
      <c r="P3067">
        <v>36</v>
      </c>
      <c r="Q3067">
        <v>10</v>
      </c>
      <c r="R3067">
        <v>1972</v>
      </c>
      <c r="U3067">
        <v>1972</v>
      </c>
      <c r="V3067">
        <v>8.3999996185302699</v>
      </c>
      <c r="W3067">
        <v>3</v>
      </c>
      <c r="Z3067" t="s">
        <v>2293</v>
      </c>
      <c r="AA3067" t="s">
        <v>6004</v>
      </c>
      <c r="AC3067">
        <v>4</v>
      </c>
      <c r="AD3067">
        <v>3208066</v>
      </c>
      <c r="AE3067">
        <v>2019</v>
      </c>
    </row>
    <row r="3068" spans="1:31">
      <c r="A3068" t="s">
        <v>6729</v>
      </c>
      <c r="B3068">
        <v>82602</v>
      </c>
      <c r="C3068" t="s">
        <v>2103</v>
      </c>
      <c r="D3068">
        <v>0</v>
      </c>
      <c r="E3068">
        <v>1259662</v>
      </c>
      <c r="F3068" t="s">
        <v>2591</v>
      </c>
      <c r="G3068">
        <v>114</v>
      </c>
      <c r="H3068">
        <v>12581</v>
      </c>
      <c r="I3068">
        <v>10325</v>
      </c>
      <c r="J3068">
        <v>587.1</v>
      </c>
      <c r="K3068">
        <v>587.1</v>
      </c>
      <c r="L3068">
        <v>105.6</v>
      </c>
      <c r="M3068">
        <v>105.6</v>
      </c>
      <c r="Q3068">
        <v>29923</v>
      </c>
      <c r="R3068">
        <v>2016</v>
      </c>
      <c r="U3068">
        <v>2016</v>
      </c>
      <c r="V3068">
        <v>40</v>
      </c>
      <c r="W3068">
        <v>15</v>
      </c>
      <c r="Z3068" t="s">
        <v>2298</v>
      </c>
      <c r="AA3068" t="s">
        <v>2308</v>
      </c>
      <c r="AB3068" t="s">
        <v>6005</v>
      </c>
      <c r="AC3068">
        <v>5</v>
      </c>
      <c r="AD3068">
        <v>1509757</v>
      </c>
      <c r="AE3068">
        <v>2019</v>
      </c>
    </row>
    <row r="3069" spans="1:31">
      <c r="A3069" t="s">
        <v>6729</v>
      </c>
      <c r="B3069">
        <v>17796</v>
      </c>
      <c r="C3069" t="s">
        <v>6006</v>
      </c>
      <c r="D3069">
        <v>0</v>
      </c>
      <c r="E3069">
        <v>948314</v>
      </c>
      <c r="F3069" t="s">
        <v>2493</v>
      </c>
      <c r="G3069">
        <v>359</v>
      </c>
      <c r="H3069">
        <v>10</v>
      </c>
      <c r="I3069">
        <v>300</v>
      </c>
      <c r="J3069">
        <v>45</v>
      </c>
      <c r="K3069">
        <v>45</v>
      </c>
      <c r="L3069">
        <v>14</v>
      </c>
      <c r="M3069">
        <v>14</v>
      </c>
      <c r="P3069">
        <v>49</v>
      </c>
      <c r="R3069">
        <v>1989</v>
      </c>
      <c r="U3069">
        <v>1989</v>
      </c>
      <c r="V3069">
        <v>4</v>
      </c>
      <c r="W3069">
        <v>2</v>
      </c>
      <c r="Z3069" t="s">
        <v>2298</v>
      </c>
      <c r="AC3069">
        <v>5</v>
      </c>
      <c r="AD3069">
        <v>1507824</v>
      </c>
      <c r="AE3069">
        <v>2019</v>
      </c>
    </row>
    <row r="3070" spans="1:31">
      <c r="A3070" t="s">
        <v>6729</v>
      </c>
      <c r="B3070">
        <v>54883</v>
      </c>
      <c r="C3070" t="s">
        <v>6007</v>
      </c>
      <c r="D3070">
        <v>0</v>
      </c>
      <c r="E3070">
        <v>603076</v>
      </c>
      <c r="F3070" t="s">
        <v>2343</v>
      </c>
      <c r="G3070">
        <v>422</v>
      </c>
      <c r="H3070">
        <v>68</v>
      </c>
      <c r="I3070">
        <v>1350</v>
      </c>
      <c r="J3070">
        <v>91.3</v>
      </c>
      <c r="K3070">
        <v>91.3</v>
      </c>
      <c r="L3070">
        <v>19.600000000000001</v>
      </c>
      <c r="M3070">
        <v>19.600000000000001</v>
      </c>
      <c r="N3070">
        <v>29</v>
      </c>
      <c r="P3070">
        <v>46</v>
      </c>
      <c r="Q3070">
        <v>92</v>
      </c>
      <c r="R3070">
        <v>1979</v>
      </c>
      <c r="U3070">
        <v>1979</v>
      </c>
      <c r="V3070">
        <v>2.2999999523162802</v>
      </c>
      <c r="W3070">
        <v>2</v>
      </c>
      <c r="Z3070" t="s">
        <v>2363</v>
      </c>
      <c r="AA3070" t="s">
        <v>3705</v>
      </c>
      <c r="AB3070" t="s">
        <v>3722</v>
      </c>
      <c r="AC3070">
        <v>4</v>
      </c>
      <c r="AD3070">
        <v>3309766</v>
      </c>
      <c r="AE3070">
        <v>2019</v>
      </c>
    </row>
    <row r="3071" spans="1:31">
      <c r="A3071" t="s">
        <v>6729</v>
      </c>
      <c r="B3071">
        <v>37655</v>
      </c>
      <c r="C3071" t="s">
        <v>6008</v>
      </c>
      <c r="D3071">
        <v>0</v>
      </c>
      <c r="F3071" t="s">
        <v>3333</v>
      </c>
      <c r="G3071">
        <v>329</v>
      </c>
      <c r="H3071">
        <v>999999</v>
      </c>
      <c r="I3071">
        <v>85</v>
      </c>
      <c r="J3071">
        <v>66</v>
      </c>
      <c r="K3071">
        <v>66</v>
      </c>
      <c r="L3071">
        <v>34</v>
      </c>
      <c r="M3071">
        <v>34</v>
      </c>
      <c r="P3071">
        <v>50</v>
      </c>
      <c r="R3071">
        <v>1929</v>
      </c>
      <c r="U3071">
        <v>1929</v>
      </c>
      <c r="V3071">
        <v>5</v>
      </c>
      <c r="W3071">
        <v>4</v>
      </c>
      <c r="X3071" t="s">
        <v>6009</v>
      </c>
      <c r="Z3071" t="s">
        <v>2402</v>
      </c>
      <c r="AA3071" t="s">
        <v>6010</v>
      </c>
      <c r="AC3071">
        <v>3</v>
      </c>
      <c r="AD3071">
        <v>2202572</v>
      </c>
      <c r="AE3071">
        <v>2019</v>
      </c>
    </row>
    <row r="3072" spans="1:31">
      <c r="A3072" t="s">
        <v>6729</v>
      </c>
      <c r="B3072">
        <v>63030</v>
      </c>
      <c r="C3072" t="s">
        <v>6011</v>
      </c>
      <c r="D3072">
        <v>0</v>
      </c>
      <c r="E3072">
        <v>503745</v>
      </c>
      <c r="F3072" t="s">
        <v>2442</v>
      </c>
      <c r="G3072">
        <v>351</v>
      </c>
      <c r="H3072">
        <v>17</v>
      </c>
      <c r="I3072">
        <v>170</v>
      </c>
      <c r="J3072">
        <v>45</v>
      </c>
      <c r="K3072">
        <v>49</v>
      </c>
      <c r="L3072">
        <v>14.4</v>
      </c>
      <c r="M3072">
        <v>15</v>
      </c>
      <c r="N3072">
        <v>12</v>
      </c>
      <c r="P3072">
        <v>75</v>
      </c>
      <c r="Q3072">
        <v>25</v>
      </c>
      <c r="R3072">
        <v>1966</v>
      </c>
      <c r="U3072">
        <v>1966</v>
      </c>
      <c r="V3072">
        <v>5.4000000953674299</v>
      </c>
      <c r="W3072">
        <v>5</v>
      </c>
      <c r="Z3072" t="s">
        <v>2318</v>
      </c>
      <c r="AA3072" t="s">
        <v>6012</v>
      </c>
      <c r="AB3072" t="s">
        <v>2371</v>
      </c>
      <c r="AC3072">
        <v>5</v>
      </c>
      <c r="AD3072">
        <v>103442</v>
      </c>
      <c r="AE3072">
        <v>2019</v>
      </c>
    </row>
    <row r="3073" spans="1:31">
      <c r="A3073" t="s">
        <v>6729</v>
      </c>
      <c r="B3073">
        <v>5273</v>
      </c>
      <c r="C3073" t="s">
        <v>6013</v>
      </c>
      <c r="D3073">
        <v>1</v>
      </c>
      <c r="E3073">
        <v>550279</v>
      </c>
      <c r="F3073" t="s">
        <v>2343</v>
      </c>
      <c r="G3073">
        <v>422</v>
      </c>
      <c r="H3073">
        <v>45</v>
      </c>
      <c r="I3073">
        <v>960</v>
      </c>
      <c r="J3073">
        <v>61.6</v>
      </c>
      <c r="K3073">
        <v>61.6</v>
      </c>
      <c r="L3073">
        <v>17</v>
      </c>
      <c r="M3073">
        <v>17</v>
      </c>
      <c r="N3073">
        <v>19</v>
      </c>
      <c r="P3073">
        <v>51</v>
      </c>
      <c r="Q3073">
        <v>94</v>
      </c>
      <c r="R3073">
        <v>1973</v>
      </c>
      <c r="U3073">
        <v>1973</v>
      </c>
      <c r="V3073">
        <v>5.8000001907348597</v>
      </c>
      <c r="W3073">
        <v>4</v>
      </c>
      <c r="Z3073" t="s">
        <v>2293</v>
      </c>
      <c r="AA3073" t="s">
        <v>2345</v>
      </c>
      <c r="AC3073">
        <v>4</v>
      </c>
      <c r="AD3073">
        <v>3202769</v>
      </c>
      <c r="AE3073">
        <v>2019</v>
      </c>
    </row>
    <row r="3074" spans="1:31">
      <c r="A3074" t="s">
        <v>6729</v>
      </c>
      <c r="B3074">
        <v>49428</v>
      </c>
      <c r="C3074" t="s">
        <v>6014</v>
      </c>
      <c r="D3074">
        <v>0</v>
      </c>
      <c r="E3074">
        <v>1167238</v>
      </c>
      <c r="F3074" t="s">
        <v>2307</v>
      </c>
      <c r="G3074">
        <v>329</v>
      </c>
      <c r="H3074">
        <v>52</v>
      </c>
      <c r="I3074">
        <v>1410</v>
      </c>
      <c r="J3074">
        <v>82.6</v>
      </c>
      <c r="K3074">
        <v>82.6</v>
      </c>
      <c r="L3074">
        <v>28</v>
      </c>
      <c r="M3074">
        <v>28</v>
      </c>
      <c r="P3074">
        <v>149</v>
      </c>
      <c r="Q3074">
        <v>150</v>
      </c>
      <c r="R3074">
        <v>2005</v>
      </c>
      <c r="U3074">
        <v>2005</v>
      </c>
      <c r="V3074">
        <v>11</v>
      </c>
      <c r="W3074">
        <v>5</v>
      </c>
      <c r="Z3074" t="s">
        <v>2838</v>
      </c>
      <c r="AA3074" t="s">
        <v>3068</v>
      </c>
      <c r="AB3074" t="s">
        <v>6015</v>
      </c>
      <c r="AC3074">
        <v>5</v>
      </c>
      <c r="AD3074">
        <v>309320</v>
      </c>
      <c r="AE3074">
        <v>2019</v>
      </c>
    </row>
    <row r="3075" spans="1:31">
      <c r="A3075" t="s">
        <v>6729</v>
      </c>
      <c r="B3075">
        <v>81261</v>
      </c>
      <c r="C3075" t="s">
        <v>6016</v>
      </c>
      <c r="D3075">
        <v>0</v>
      </c>
      <c r="E3075">
        <v>1142992</v>
      </c>
      <c r="F3075" t="s">
        <v>2307</v>
      </c>
      <c r="G3075">
        <v>329</v>
      </c>
      <c r="H3075">
        <v>44</v>
      </c>
      <c r="I3075">
        <v>800</v>
      </c>
      <c r="J3075">
        <v>65</v>
      </c>
      <c r="K3075">
        <v>65</v>
      </c>
      <c r="L3075">
        <v>24</v>
      </c>
      <c r="M3075">
        <v>24</v>
      </c>
      <c r="P3075">
        <v>149</v>
      </c>
      <c r="R3075">
        <v>2003</v>
      </c>
      <c r="U3075">
        <v>2003</v>
      </c>
      <c r="V3075">
        <v>6.5</v>
      </c>
      <c r="W3075">
        <v>6</v>
      </c>
      <c r="Z3075" t="s">
        <v>2838</v>
      </c>
      <c r="AA3075" t="s">
        <v>3068</v>
      </c>
      <c r="AB3075" t="s">
        <v>6015</v>
      </c>
      <c r="AC3075">
        <v>5</v>
      </c>
      <c r="AD3075">
        <v>309320</v>
      </c>
      <c r="AE3075">
        <v>2019</v>
      </c>
    </row>
    <row r="3076" spans="1:31">
      <c r="A3076" t="s">
        <v>6729</v>
      </c>
      <c r="B3076">
        <v>47505</v>
      </c>
      <c r="C3076" t="s">
        <v>6017</v>
      </c>
      <c r="D3076">
        <v>0</v>
      </c>
      <c r="E3076">
        <v>1151440</v>
      </c>
      <c r="F3076" t="s">
        <v>2307</v>
      </c>
      <c r="G3076">
        <v>329</v>
      </c>
      <c r="H3076">
        <v>156</v>
      </c>
      <c r="I3076">
        <v>8000</v>
      </c>
      <c r="J3076">
        <v>130.6</v>
      </c>
      <c r="K3076">
        <v>141</v>
      </c>
      <c r="L3076">
        <v>34.299999999999997</v>
      </c>
      <c r="M3076">
        <v>34.299999999999997</v>
      </c>
      <c r="N3076">
        <v>44</v>
      </c>
      <c r="P3076">
        <v>505</v>
      </c>
      <c r="R3076">
        <v>2004</v>
      </c>
      <c r="U3076">
        <v>2004</v>
      </c>
      <c r="V3076">
        <v>6</v>
      </c>
      <c r="W3076">
        <v>5.8000001907348597</v>
      </c>
      <c r="Z3076" t="s">
        <v>2838</v>
      </c>
      <c r="AA3076" t="s">
        <v>3068</v>
      </c>
      <c r="AB3076" t="s">
        <v>6015</v>
      </c>
      <c r="AC3076">
        <v>5</v>
      </c>
      <c r="AD3076">
        <v>309320</v>
      </c>
      <c r="AE3076">
        <v>2019</v>
      </c>
    </row>
    <row r="3077" spans="1:31">
      <c r="A3077" t="s">
        <v>6729</v>
      </c>
      <c r="B3077">
        <v>47504</v>
      </c>
      <c r="C3077" t="s">
        <v>6018</v>
      </c>
      <c r="D3077">
        <v>0</v>
      </c>
      <c r="E3077">
        <v>1145690</v>
      </c>
      <c r="F3077" t="s">
        <v>2307</v>
      </c>
      <c r="G3077">
        <v>329</v>
      </c>
      <c r="H3077">
        <v>67</v>
      </c>
      <c r="I3077">
        <v>7500</v>
      </c>
      <c r="J3077">
        <v>130.6</v>
      </c>
      <c r="K3077">
        <v>141</v>
      </c>
      <c r="L3077">
        <v>34.299999999999997</v>
      </c>
      <c r="M3077">
        <v>34.299999999999997</v>
      </c>
      <c r="N3077">
        <v>44</v>
      </c>
      <c r="P3077">
        <v>505</v>
      </c>
      <c r="R3077">
        <v>2003</v>
      </c>
      <c r="U3077">
        <v>2003</v>
      </c>
      <c r="V3077">
        <v>6.5</v>
      </c>
      <c r="W3077">
        <v>6</v>
      </c>
      <c r="Z3077" t="s">
        <v>2838</v>
      </c>
      <c r="AA3077" t="s">
        <v>3068</v>
      </c>
      <c r="AB3077" t="s">
        <v>6015</v>
      </c>
      <c r="AC3077">
        <v>5</v>
      </c>
      <c r="AD3077">
        <v>309320</v>
      </c>
      <c r="AE3077">
        <v>2019</v>
      </c>
    </row>
    <row r="3078" spans="1:31">
      <c r="A3078" t="s">
        <v>6729</v>
      </c>
      <c r="B3078">
        <v>40573</v>
      </c>
      <c r="C3078" t="s">
        <v>6019</v>
      </c>
      <c r="D3078">
        <v>0</v>
      </c>
      <c r="E3078">
        <v>1118507</v>
      </c>
      <c r="F3078" t="s">
        <v>2307</v>
      </c>
      <c r="G3078">
        <v>329</v>
      </c>
      <c r="H3078">
        <v>67</v>
      </c>
      <c r="I3078">
        <v>7500</v>
      </c>
      <c r="J3078">
        <v>130.6</v>
      </c>
      <c r="K3078">
        <v>141</v>
      </c>
      <c r="L3078">
        <v>34.299999999999997</v>
      </c>
      <c r="M3078">
        <v>34.299999999999997</v>
      </c>
      <c r="N3078">
        <v>44</v>
      </c>
      <c r="P3078">
        <v>505</v>
      </c>
      <c r="R3078">
        <v>2001</v>
      </c>
      <c r="U3078">
        <v>2001</v>
      </c>
      <c r="V3078">
        <v>6.5</v>
      </c>
      <c r="W3078">
        <v>6</v>
      </c>
      <c r="Z3078" t="s">
        <v>2838</v>
      </c>
      <c r="AA3078" t="s">
        <v>3068</v>
      </c>
      <c r="AB3078" t="s">
        <v>6015</v>
      </c>
      <c r="AC3078">
        <v>5</v>
      </c>
      <c r="AD3078">
        <v>309320</v>
      </c>
      <c r="AE3078">
        <v>2019</v>
      </c>
    </row>
    <row r="3079" spans="1:31">
      <c r="A3079" t="s">
        <v>6729</v>
      </c>
      <c r="B3079">
        <v>40575</v>
      </c>
      <c r="C3079" t="s">
        <v>6020</v>
      </c>
      <c r="D3079">
        <v>0</v>
      </c>
      <c r="E3079">
        <v>1105798</v>
      </c>
      <c r="F3079" t="s">
        <v>2307</v>
      </c>
      <c r="G3079">
        <v>329</v>
      </c>
      <c r="H3079">
        <v>67</v>
      </c>
      <c r="I3079">
        <v>7500</v>
      </c>
      <c r="J3079">
        <v>130.6</v>
      </c>
      <c r="K3079">
        <v>141</v>
      </c>
      <c r="L3079">
        <v>34.299999999999997</v>
      </c>
      <c r="M3079">
        <v>34.299999999999997</v>
      </c>
      <c r="N3079">
        <v>44</v>
      </c>
      <c r="P3079">
        <v>505</v>
      </c>
      <c r="R3079">
        <v>2001</v>
      </c>
      <c r="U3079">
        <v>2001</v>
      </c>
      <c r="V3079">
        <v>6.5</v>
      </c>
      <c r="W3079">
        <v>6</v>
      </c>
      <c r="Z3079" t="s">
        <v>2838</v>
      </c>
      <c r="AA3079" t="s">
        <v>3068</v>
      </c>
      <c r="AB3079" t="s">
        <v>6015</v>
      </c>
      <c r="AC3079">
        <v>5</v>
      </c>
      <c r="AD3079">
        <v>309320</v>
      </c>
      <c r="AE3079">
        <v>2019</v>
      </c>
    </row>
    <row r="3080" spans="1:31">
      <c r="A3080" t="s">
        <v>6729</v>
      </c>
      <c r="B3080">
        <v>61046</v>
      </c>
      <c r="C3080" t="s">
        <v>6021</v>
      </c>
      <c r="D3080">
        <v>0</v>
      </c>
      <c r="E3080">
        <v>1156934</v>
      </c>
      <c r="F3080" t="s">
        <v>2307</v>
      </c>
      <c r="G3080">
        <v>329</v>
      </c>
      <c r="H3080">
        <v>52</v>
      </c>
      <c r="I3080">
        <v>2820</v>
      </c>
      <c r="J3080">
        <v>82.6</v>
      </c>
      <c r="K3080">
        <v>82.6</v>
      </c>
      <c r="L3080">
        <v>28</v>
      </c>
      <c r="M3080">
        <v>28</v>
      </c>
      <c r="P3080">
        <v>149</v>
      </c>
      <c r="Q3080">
        <v>150</v>
      </c>
      <c r="R3080">
        <v>2004</v>
      </c>
      <c r="U3080">
        <v>2004</v>
      </c>
      <c r="V3080">
        <v>11</v>
      </c>
      <c r="W3080">
        <v>5</v>
      </c>
      <c r="Z3080" t="s">
        <v>2838</v>
      </c>
      <c r="AA3080" t="s">
        <v>3068</v>
      </c>
      <c r="AB3080" t="s">
        <v>6015</v>
      </c>
      <c r="AC3080">
        <v>5</v>
      </c>
      <c r="AD3080">
        <v>309320</v>
      </c>
      <c r="AE3080">
        <v>2019</v>
      </c>
    </row>
    <row r="3081" spans="1:31">
      <c r="A3081" t="s">
        <v>6729</v>
      </c>
      <c r="B3081">
        <v>39919</v>
      </c>
      <c r="C3081" t="s">
        <v>6022</v>
      </c>
      <c r="D3081">
        <v>0</v>
      </c>
      <c r="E3081">
        <v>1120371</v>
      </c>
      <c r="F3081" t="s">
        <v>2343</v>
      </c>
      <c r="G3081">
        <v>422</v>
      </c>
      <c r="H3081">
        <v>64</v>
      </c>
      <c r="I3081">
        <v>5600</v>
      </c>
      <c r="J3081">
        <v>160</v>
      </c>
      <c r="K3081">
        <v>160</v>
      </c>
      <c r="L3081">
        <v>30</v>
      </c>
      <c r="M3081">
        <v>30</v>
      </c>
      <c r="N3081">
        <v>45</v>
      </c>
      <c r="P3081">
        <v>75</v>
      </c>
      <c r="Q3081">
        <v>224</v>
      </c>
      <c r="R3081">
        <v>2001</v>
      </c>
      <c r="U3081">
        <v>2001</v>
      </c>
      <c r="V3081">
        <v>11</v>
      </c>
      <c r="W3081">
        <v>8</v>
      </c>
      <c r="Z3081" t="s">
        <v>2293</v>
      </c>
      <c r="AA3081" t="s">
        <v>3234</v>
      </c>
      <c r="AC3081">
        <v>4</v>
      </c>
      <c r="AD3081">
        <v>3202239</v>
      </c>
      <c r="AE3081">
        <v>2019</v>
      </c>
    </row>
    <row r="3082" spans="1:31">
      <c r="A3082" t="s">
        <v>6729</v>
      </c>
      <c r="B3082">
        <v>81048</v>
      </c>
      <c r="C3082" t="s">
        <v>6023</v>
      </c>
      <c r="D3082">
        <v>0</v>
      </c>
      <c r="E3082">
        <v>1255532</v>
      </c>
      <c r="F3082" t="s">
        <v>2343</v>
      </c>
      <c r="G3082">
        <v>422</v>
      </c>
      <c r="H3082">
        <v>66</v>
      </c>
      <c r="I3082">
        <v>8000</v>
      </c>
      <c r="J3082">
        <v>177.9</v>
      </c>
      <c r="K3082">
        <v>180</v>
      </c>
      <c r="L3082">
        <v>34</v>
      </c>
      <c r="M3082">
        <v>34</v>
      </c>
      <c r="N3082">
        <v>45</v>
      </c>
      <c r="P3082">
        <v>60</v>
      </c>
      <c r="Q3082">
        <v>450</v>
      </c>
      <c r="R3082">
        <v>2015</v>
      </c>
      <c r="U3082">
        <v>2015</v>
      </c>
      <c r="V3082">
        <v>10.1000003814697</v>
      </c>
      <c r="W3082">
        <v>7.3000001907348597</v>
      </c>
      <c r="Z3082" t="s">
        <v>2293</v>
      </c>
      <c r="AA3082" t="s">
        <v>3234</v>
      </c>
      <c r="AC3082">
        <v>4</v>
      </c>
      <c r="AD3082">
        <v>3202239</v>
      </c>
      <c r="AE3082">
        <v>2019</v>
      </c>
    </row>
    <row r="3083" spans="1:31">
      <c r="A3083" t="s">
        <v>6729</v>
      </c>
      <c r="B3083">
        <v>41582</v>
      </c>
      <c r="C3083" t="s">
        <v>6024</v>
      </c>
      <c r="D3083">
        <v>0</v>
      </c>
      <c r="E3083">
        <v>1144642</v>
      </c>
      <c r="F3083" t="s">
        <v>2343</v>
      </c>
      <c r="G3083">
        <v>422</v>
      </c>
      <c r="H3083">
        <v>64</v>
      </c>
      <c r="I3083">
        <v>5600</v>
      </c>
      <c r="J3083">
        <v>160</v>
      </c>
      <c r="K3083">
        <v>160</v>
      </c>
      <c r="L3083">
        <v>30</v>
      </c>
      <c r="M3083">
        <v>30</v>
      </c>
      <c r="N3083">
        <v>45</v>
      </c>
      <c r="P3083">
        <v>75</v>
      </c>
      <c r="Q3083">
        <v>224</v>
      </c>
      <c r="R3083">
        <v>2003</v>
      </c>
      <c r="U3083">
        <v>2003</v>
      </c>
      <c r="V3083">
        <v>11</v>
      </c>
      <c r="W3083">
        <v>8</v>
      </c>
      <c r="Z3083" t="s">
        <v>2293</v>
      </c>
      <c r="AA3083" t="s">
        <v>3234</v>
      </c>
      <c r="AC3083">
        <v>4</v>
      </c>
      <c r="AD3083">
        <v>3202239</v>
      </c>
      <c r="AE3083">
        <v>2019</v>
      </c>
    </row>
    <row r="3084" spans="1:31">
      <c r="A3084" t="s">
        <v>6729</v>
      </c>
      <c r="B3084">
        <v>79006</v>
      </c>
      <c r="C3084" t="s">
        <v>6025</v>
      </c>
      <c r="D3084">
        <v>0</v>
      </c>
      <c r="E3084">
        <v>1082888</v>
      </c>
      <c r="F3084" t="s">
        <v>2292</v>
      </c>
      <c r="G3084">
        <v>422</v>
      </c>
      <c r="H3084">
        <v>329</v>
      </c>
      <c r="I3084">
        <v>4200</v>
      </c>
      <c r="J3084">
        <v>186.1</v>
      </c>
      <c r="K3084">
        <v>205</v>
      </c>
      <c r="L3084">
        <v>46</v>
      </c>
      <c r="M3084">
        <v>46</v>
      </c>
      <c r="N3084">
        <v>70.5</v>
      </c>
      <c r="P3084">
        <v>9</v>
      </c>
      <c r="Q3084">
        <v>1690</v>
      </c>
      <c r="R3084">
        <v>1999</v>
      </c>
      <c r="U3084">
        <v>1999</v>
      </c>
      <c r="V3084">
        <v>14.300000190734799</v>
      </c>
      <c r="W3084">
        <v>9</v>
      </c>
      <c r="Z3084" t="s">
        <v>2293</v>
      </c>
      <c r="AA3084" t="s">
        <v>3123</v>
      </c>
      <c r="AC3084">
        <v>4</v>
      </c>
      <c r="AD3084">
        <v>3200686</v>
      </c>
      <c r="AE3084">
        <v>2019</v>
      </c>
    </row>
    <row r="3085" spans="1:31">
      <c r="A3085" t="s">
        <v>6729</v>
      </c>
      <c r="B3085">
        <v>33443</v>
      </c>
      <c r="C3085" t="s">
        <v>6026</v>
      </c>
      <c r="D3085">
        <v>0</v>
      </c>
      <c r="E3085">
        <v>575255</v>
      </c>
      <c r="F3085" t="s">
        <v>2292</v>
      </c>
      <c r="G3085">
        <v>422</v>
      </c>
      <c r="H3085">
        <v>134</v>
      </c>
      <c r="I3085">
        <v>2000</v>
      </c>
      <c r="J3085">
        <v>156.80000000000001</v>
      </c>
      <c r="K3085">
        <v>166</v>
      </c>
      <c r="L3085">
        <v>36</v>
      </c>
      <c r="M3085">
        <v>36</v>
      </c>
      <c r="N3085">
        <v>45</v>
      </c>
      <c r="P3085">
        <v>16</v>
      </c>
      <c r="Q3085">
        <v>350</v>
      </c>
      <c r="R3085">
        <v>1976</v>
      </c>
      <c r="U3085">
        <v>1976</v>
      </c>
      <c r="V3085">
        <v>12</v>
      </c>
      <c r="W3085">
        <v>9.8000001907348597</v>
      </c>
      <c r="Z3085" t="s">
        <v>2293</v>
      </c>
      <c r="AA3085" t="s">
        <v>3123</v>
      </c>
      <c r="AC3085">
        <v>4</v>
      </c>
      <c r="AD3085">
        <v>3200686</v>
      </c>
      <c r="AE3085">
        <v>2019</v>
      </c>
    </row>
    <row r="3086" spans="1:31">
      <c r="A3086" t="s">
        <v>6729</v>
      </c>
      <c r="B3086">
        <v>20405</v>
      </c>
      <c r="C3086" t="s">
        <v>6027</v>
      </c>
      <c r="D3086">
        <v>0</v>
      </c>
      <c r="E3086">
        <v>1066216</v>
      </c>
      <c r="F3086" t="s">
        <v>2292</v>
      </c>
      <c r="G3086">
        <v>422</v>
      </c>
      <c r="H3086">
        <v>329</v>
      </c>
      <c r="I3086">
        <v>4200</v>
      </c>
      <c r="J3086">
        <v>186.1</v>
      </c>
      <c r="K3086">
        <v>203.4</v>
      </c>
      <c r="L3086">
        <v>46</v>
      </c>
      <c r="M3086">
        <v>46</v>
      </c>
      <c r="N3086">
        <v>51</v>
      </c>
      <c r="Q3086">
        <v>1190</v>
      </c>
      <c r="R3086">
        <v>1998</v>
      </c>
      <c r="U3086">
        <v>1998</v>
      </c>
      <c r="V3086">
        <v>14</v>
      </c>
      <c r="W3086">
        <v>6</v>
      </c>
      <c r="Z3086" t="s">
        <v>2293</v>
      </c>
      <c r="AA3086" t="s">
        <v>3123</v>
      </c>
      <c r="AC3086">
        <v>4</v>
      </c>
      <c r="AD3086">
        <v>3200686</v>
      </c>
      <c r="AE3086">
        <v>2019</v>
      </c>
    </row>
    <row r="3087" spans="1:31">
      <c r="A3087" t="s">
        <v>6729</v>
      </c>
      <c r="B3087">
        <v>3106</v>
      </c>
      <c r="C3087" t="s">
        <v>6028</v>
      </c>
      <c r="D3087">
        <v>0</v>
      </c>
      <c r="E3087">
        <v>592156</v>
      </c>
      <c r="F3087" t="s">
        <v>2292</v>
      </c>
      <c r="G3087">
        <v>422</v>
      </c>
      <c r="H3087">
        <v>133</v>
      </c>
      <c r="I3087">
        <v>2400</v>
      </c>
      <c r="J3087">
        <v>180</v>
      </c>
      <c r="K3087">
        <v>180</v>
      </c>
      <c r="L3087">
        <v>38</v>
      </c>
      <c r="M3087">
        <v>38</v>
      </c>
      <c r="N3087">
        <v>43.1</v>
      </c>
      <c r="P3087">
        <v>20</v>
      </c>
      <c r="Q3087">
        <v>556</v>
      </c>
      <c r="R3087">
        <v>1978</v>
      </c>
      <c r="U3087">
        <v>1978</v>
      </c>
      <c r="V3087">
        <v>12</v>
      </c>
      <c r="W3087">
        <v>4</v>
      </c>
      <c r="Z3087" t="s">
        <v>2293</v>
      </c>
      <c r="AA3087" t="s">
        <v>3123</v>
      </c>
      <c r="AC3087">
        <v>4</v>
      </c>
      <c r="AD3087">
        <v>3200686</v>
      </c>
      <c r="AE3087">
        <v>2019</v>
      </c>
    </row>
    <row r="3088" spans="1:31">
      <c r="A3088" t="s">
        <v>6729</v>
      </c>
      <c r="B3088">
        <v>70262</v>
      </c>
      <c r="C3088" t="s">
        <v>6029</v>
      </c>
      <c r="D3088">
        <v>0</v>
      </c>
      <c r="E3088">
        <v>650987</v>
      </c>
      <c r="F3088" t="s">
        <v>2292</v>
      </c>
      <c r="G3088">
        <v>422</v>
      </c>
      <c r="H3088">
        <v>277</v>
      </c>
      <c r="I3088">
        <v>1800</v>
      </c>
      <c r="J3088">
        <v>169.2</v>
      </c>
      <c r="K3088">
        <v>180</v>
      </c>
      <c r="L3088">
        <v>38</v>
      </c>
      <c r="M3088">
        <v>38</v>
      </c>
      <c r="N3088">
        <v>50</v>
      </c>
      <c r="P3088">
        <v>16</v>
      </c>
      <c r="Q3088">
        <v>705</v>
      </c>
      <c r="R3088">
        <v>1982</v>
      </c>
      <c r="U3088">
        <v>1982</v>
      </c>
      <c r="V3088">
        <v>12</v>
      </c>
      <c r="W3088">
        <v>9</v>
      </c>
      <c r="Z3088" t="s">
        <v>2293</v>
      </c>
      <c r="AA3088" t="s">
        <v>3123</v>
      </c>
      <c r="AC3088">
        <v>4</v>
      </c>
      <c r="AD3088">
        <v>3200686</v>
      </c>
      <c r="AE3088">
        <v>2019</v>
      </c>
    </row>
    <row r="3089" spans="1:31">
      <c r="A3089" t="s">
        <v>6729</v>
      </c>
      <c r="B3089">
        <v>74582</v>
      </c>
      <c r="C3089" t="s">
        <v>6030</v>
      </c>
      <c r="D3089">
        <v>0</v>
      </c>
      <c r="E3089">
        <v>968584</v>
      </c>
      <c r="F3089" t="s">
        <v>2343</v>
      </c>
      <c r="G3089">
        <v>422</v>
      </c>
      <c r="H3089">
        <v>61</v>
      </c>
      <c r="I3089">
        <v>3060</v>
      </c>
      <c r="J3089">
        <v>120.4</v>
      </c>
      <c r="K3089">
        <v>135</v>
      </c>
      <c r="L3089">
        <v>24</v>
      </c>
      <c r="M3089">
        <v>26</v>
      </c>
      <c r="N3089">
        <v>40</v>
      </c>
      <c r="P3089">
        <v>68</v>
      </c>
      <c r="Q3089">
        <v>151</v>
      </c>
      <c r="R3089">
        <v>1990</v>
      </c>
      <c r="U3089">
        <v>1990</v>
      </c>
      <c r="V3089">
        <v>7</v>
      </c>
      <c r="W3089">
        <v>5</v>
      </c>
      <c r="Z3089" t="s">
        <v>2293</v>
      </c>
      <c r="AA3089" t="s">
        <v>3019</v>
      </c>
      <c r="AC3089">
        <v>4</v>
      </c>
      <c r="AD3089">
        <v>3202885</v>
      </c>
      <c r="AE3089">
        <v>2019</v>
      </c>
    </row>
    <row r="3090" spans="1:31">
      <c r="A3090" t="s">
        <v>6729</v>
      </c>
      <c r="B3090">
        <v>7864</v>
      </c>
      <c r="C3090" t="s">
        <v>6031</v>
      </c>
      <c r="D3090">
        <v>0</v>
      </c>
      <c r="E3090">
        <v>1045667</v>
      </c>
      <c r="F3090" t="s">
        <v>2343</v>
      </c>
      <c r="G3090">
        <v>422</v>
      </c>
      <c r="H3090">
        <v>63</v>
      </c>
      <c r="I3090">
        <v>5200</v>
      </c>
      <c r="J3090">
        <v>126.8</v>
      </c>
      <c r="K3090">
        <v>135</v>
      </c>
      <c r="L3090">
        <v>27</v>
      </c>
      <c r="M3090">
        <v>27</v>
      </c>
      <c r="N3090">
        <v>39</v>
      </c>
      <c r="P3090">
        <v>72</v>
      </c>
      <c r="Q3090">
        <v>180</v>
      </c>
      <c r="R3090">
        <v>1996</v>
      </c>
      <c r="U3090">
        <v>1996</v>
      </c>
      <c r="V3090">
        <v>9</v>
      </c>
      <c r="W3090">
        <v>7.5999999046325604</v>
      </c>
      <c r="Z3090" t="s">
        <v>2293</v>
      </c>
      <c r="AA3090" t="s">
        <v>5512</v>
      </c>
      <c r="AC3090">
        <v>4</v>
      </c>
      <c r="AD3090">
        <v>3202885</v>
      </c>
      <c r="AE3090">
        <v>2019</v>
      </c>
    </row>
    <row r="3091" spans="1:31">
      <c r="A3091" t="s">
        <v>6729</v>
      </c>
      <c r="B3091">
        <v>79974</v>
      </c>
      <c r="C3091" t="s">
        <v>6032</v>
      </c>
      <c r="D3091">
        <v>0</v>
      </c>
      <c r="E3091">
        <v>1247527</v>
      </c>
      <c r="F3091" t="s">
        <v>2343</v>
      </c>
      <c r="G3091">
        <v>422</v>
      </c>
      <c r="H3091">
        <v>65</v>
      </c>
      <c r="I3091">
        <v>10800</v>
      </c>
      <c r="J3091">
        <v>184.1</v>
      </c>
      <c r="K3091">
        <v>184.1</v>
      </c>
      <c r="L3091">
        <v>34</v>
      </c>
      <c r="M3091">
        <v>34</v>
      </c>
      <c r="N3091">
        <v>42.3</v>
      </c>
      <c r="P3091">
        <v>62</v>
      </c>
      <c r="Q3091">
        <v>96</v>
      </c>
      <c r="R3091">
        <v>2014</v>
      </c>
      <c r="U3091">
        <v>2014</v>
      </c>
      <c r="V3091">
        <v>10</v>
      </c>
      <c r="W3091">
        <v>2</v>
      </c>
      <c r="Z3091" t="s">
        <v>2293</v>
      </c>
      <c r="AA3091" t="s">
        <v>5512</v>
      </c>
      <c r="AC3091">
        <v>4</v>
      </c>
      <c r="AD3091">
        <v>3202885</v>
      </c>
      <c r="AE3091">
        <v>2019</v>
      </c>
    </row>
    <row r="3092" spans="1:31">
      <c r="A3092" t="s">
        <v>6729</v>
      </c>
      <c r="B3092">
        <v>43975</v>
      </c>
      <c r="C3092" t="s">
        <v>6033</v>
      </c>
      <c r="D3092">
        <v>0</v>
      </c>
      <c r="E3092">
        <v>1132973</v>
      </c>
      <c r="F3092" t="s">
        <v>2343</v>
      </c>
      <c r="G3092">
        <v>422</v>
      </c>
      <c r="H3092">
        <v>64</v>
      </c>
      <c r="I3092">
        <v>6750</v>
      </c>
      <c r="J3092">
        <v>140.6</v>
      </c>
      <c r="K3092">
        <v>155</v>
      </c>
      <c r="L3092">
        <v>27.9</v>
      </c>
      <c r="M3092">
        <v>28</v>
      </c>
      <c r="N3092">
        <v>44</v>
      </c>
      <c r="P3092">
        <v>80</v>
      </c>
      <c r="Q3092">
        <v>270</v>
      </c>
      <c r="R3092">
        <v>1998</v>
      </c>
      <c r="U3092">
        <v>1998</v>
      </c>
      <c r="V3092">
        <v>7</v>
      </c>
      <c r="W3092">
        <v>5</v>
      </c>
      <c r="Z3092" t="s">
        <v>2293</v>
      </c>
      <c r="AA3092" t="s">
        <v>3019</v>
      </c>
      <c r="AC3092">
        <v>4</v>
      </c>
      <c r="AD3092">
        <v>3202885</v>
      </c>
      <c r="AE3092">
        <v>2019</v>
      </c>
    </row>
    <row r="3093" spans="1:31">
      <c r="A3093" t="s">
        <v>6729</v>
      </c>
      <c r="B3093">
        <v>46814</v>
      </c>
      <c r="C3093" t="s">
        <v>6034</v>
      </c>
      <c r="D3093">
        <v>0</v>
      </c>
      <c r="E3093">
        <v>1208262</v>
      </c>
      <c r="F3093" t="s">
        <v>2343</v>
      </c>
      <c r="G3093">
        <v>422</v>
      </c>
      <c r="H3093">
        <v>64</v>
      </c>
      <c r="I3093">
        <v>5400</v>
      </c>
      <c r="J3093">
        <v>143.30000000000001</v>
      </c>
      <c r="K3093">
        <v>158</v>
      </c>
      <c r="L3093">
        <v>30</v>
      </c>
      <c r="M3093">
        <v>30</v>
      </c>
      <c r="N3093">
        <v>39.6</v>
      </c>
      <c r="P3093">
        <v>64</v>
      </c>
      <c r="Q3093">
        <v>280</v>
      </c>
      <c r="R3093">
        <v>2008</v>
      </c>
      <c r="U3093">
        <v>2008</v>
      </c>
      <c r="V3093">
        <v>9</v>
      </c>
      <c r="W3093">
        <v>7</v>
      </c>
      <c r="Z3093" t="s">
        <v>2293</v>
      </c>
      <c r="AA3093" t="s">
        <v>5512</v>
      </c>
      <c r="AC3093">
        <v>4</v>
      </c>
      <c r="AD3093">
        <v>3202885</v>
      </c>
      <c r="AE3093">
        <v>2019</v>
      </c>
    </row>
    <row r="3094" spans="1:31">
      <c r="A3094" t="s">
        <v>6729</v>
      </c>
      <c r="B3094">
        <v>13561</v>
      </c>
      <c r="C3094" t="s">
        <v>6035</v>
      </c>
      <c r="D3094">
        <v>0</v>
      </c>
      <c r="E3094">
        <v>1061509</v>
      </c>
      <c r="F3094" t="s">
        <v>2343</v>
      </c>
      <c r="G3094">
        <v>422</v>
      </c>
      <c r="H3094">
        <v>67</v>
      </c>
      <c r="I3094">
        <v>5200</v>
      </c>
      <c r="J3094">
        <v>150.80000000000001</v>
      </c>
      <c r="K3094">
        <v>165</v>
      </c>
      <c r="L3094">
        <v>30</v>
      </c>
      <c r="M3094">
        <v>30</v>
      </c>
      <c r="N3094">
        <v>19</v>
      </c>
      <c r="P3094">
        <v>91</v>
      </c>
      <c r="Q3094">
        <v>280</v>
      </c>
      <c r="R3094">
        <v>1997</v>
      </c>
      <c r="U3094">
        <v>1997</v>
      </c>
      <c r="V3094">
        <v>8.6999998092651296</v>
      </c>
      <c r="W3094">
        <v>7</v>
      </c>
      <c r="Z3094" t="s">
        <v>2293</v>
      </c>
      <c r="AA3094" t="s">
        <v>3019</v>
      </c>
      <c r="AC3094">
        <v>4</v>
      </c>
      <c r="AD3094">
        <v>3202885</v>
      </c>
      <c r="AE3094">
        <v>2019</v>
      </c>
    </row>
    <row r="3095" spans="1:31">
      <c r="A3095" t="s">
        <v>6729</v>
      </c>
      <c r="B3095">
        <v>74580</v>
      </c>
      <c r="C3095" t="s">
        <v>6036</v>
      </c>
      <c r="D3095">
        <v>0</v>
      </c>
      <c r="E3095">
        <v>967695</v>
      </c>
      <c r="F3095" t="s">
        <v>2343</v>
      </c>
      <c r="G3095">
        <v>422</v>
      </c>
      <c r="H3095">
        <v>61</v>
      </c>
      <c r="I3095">
        <v>3060</v>
      </c>
      <c r="J3095">
        <v>120.4</v>
      </c>
      <c r="K3095">
        <v>135</v>
      </c>
      <c r="L3095">
        <v>24</v>
      </c>
      <c r="M3095">
        <v>26</v>
      </c>
      <c r="N3095">
        <v>40</v>
      </c>
      <c r="P3095">
        <v>55</v>
      </c>
      <c r="Q3095">
        <v>147</v>
      </c>
      <c r="R3095">
        <v>1990</v>
      </c>
      <c r="U3095">
        <v>1990</v>
      </c>
      <c r="V3095">
        <v>7</v>
      </c>
      <c r="W3095">
        <v>5</v>
      </c>
      <c r="Z3095" t="s">
        <v>2293</v>
      </c>
      <c r="AA3095" t="s">
        <v>3019</v>
      </c>
      <c r="AC3095">
        <v>4</v>
      </c>
      <c r="AD3095">
        <v>3202885</v>
      </c>
      <c r="AE3095">
        <v>2019</v>
      </c>
    </row>
    <row r="3096" spans="1:31">
      <c r="A3096" t="s">
        <v>6729</v>
      </c>
      <c r="B3096">
        <v>26808</v>
      </c>
      <c r="C3096" t="s">
        <v>6037</v>
      </c>
      <c r="D3096">
        <v>0</v>
      </c>
      <c r="E3096">
        <v>1092471</v>
      </c>
      <c r="F3096" t="s">
        <v>2343</v>
      </c>
      <c r="G3096">
        <v>422</v>
      </c>
      <c r="H3096">
        <v>98</v>
      </c>
      <c r="I3096">
        <v>5200</v>
      </c>
      <c r="J3096">
        <v>139</v>
      </c>
      <c r="K3096">
        <v>165</v>
      </c>
      <c r="L3096">
        <v>30</v>
      </c>
      <c r="M3096">
        <v>30</v>
      </c>
      <c r="N3096">
        <v>35</v>
      </c>
      <c r="P3096">
        <v>68</v>
      </c>
      <c r="Q3096">
        <v>202</v>
      </c>
      <c r="R3096">
        <v>2000</v>
      </c>
      <c r="U3096">
        <v>2000</v>
      </c>
      <c r="V3096">
        <v>10.5</v>
      </c>
      <c r="W3096">
        <v>6.5</v>
      </c>
      <c r="Z3096" t="s">
        <v>2293</v>
      </c>
      <c r="AA3096" t="s">
        <v>3019</v>
      </c>
      <c r="AC3096">
        <v>4</v>
      </c>
      <c r="AD3096">
        <v>3202885</v>
      </c>
      <c r="AE3096">
        <v>2019</v>
      </c>
    </row>
    <row r="3097" spans="1:31">
      <c r="A3097" t="s">
        <v>6729</v>
      </c>
      <c r="B3097">
        <v>45926</v>
      </c>
      <c r="C3097" t="s">
        <v>6038</v>
      </c>
      <c r="D3097">
        <v>0</v>
      </c>
      <c r="E3097">
        <v>1197834</v>
      </c>
      <c r="F3097" t="s">
        <v>2343</v>
      </c>
      <c r="G3097">
        <v>422</v>
      </c>
      <c r="H3097">
        <v>98</v>
      </c>
      <c r="I3097">
        <v>5400</v>
      </c>
      <c r="J3097">
        <v>160</v>
      </c>
      <c r="K3097">
        <v>172</v>
      </c>
      <c r="L3097">
        <v>30</v>
      </c>
      <c r="M3097">
        <v>30</v>
      </c>
      <c r="N3097">
        <v>35</v>
      </c>
      <c r="P3097">
        <v>68</v>
      </c>
      <c r="Q3097">
        <v>235</v>
      </c>
      <c r="R3097">
        <v>2007</v>
      </c>
      <c r="U3097">
        <v>2007</v>
      </c>
      <c r="V3097">
        <v>10.5</v>
      </c>
      <c r="W3097">
        <v>6.5</v>
      </c>
      <c r="Z3097" t="s">
        <v>2293</v>
      </c>
      <c r="AA3097" t="s">
        <v>3019</v>
      </c>
      <c r="AC3097">
        <v>4</v>
      </c>
      <c r="AD3097">
        <v>3202885</v>
      </c>
      <c r="AE3097">
        <v>2019</v>
      </c>
    </row>
    <row r="3098" spans="1:31">
      <c r="A3098" t="s">
        <v>6729</v>
      </c>
      <c r="B3098">
        <v>17730</v>
      </c>
      <c r="C3098" t="s">
        <v>6039</v>
      </c>
      <c r="D3098">
        <v>0</v>
      </c>
      <c r="E3098">
        <v>1067915</v>
      </c>
      <c r="F3098" t="s">
        <v>2343</v>
      </c>
      <c r="G3098">
        <v>422</v>
      </c>
      <c r="H3098">
        <v>96</v>
      </c>
      <c r="I3098">
        <v>3500</v>
      </c>
      <c r="J3098">
        <v>150</v>
      </c>
      <c r="K3098">
        <v>150</v>
      </c>
      <c r="L3098">
        <v>28</v>
      </c>
      <c r="M3098">
        <v>28</v>
      </c>
      <c r="N3098">
        <v>35</v>
      </c>
      <c r="P3098">
        <v>60</v>
      </c>
      <c r="Q3098">
        <v>202</v>
      </c>
      <c r="R3098">
        <v>1999</v>
      </c>
      <c r="U3098">
        <v>1999</v>
      </c>
      <c r="V3098">
        <v>10.5</v>
      </c>
      <c r="W3098">
        <v>6.5</v>
      </c>
      <c r="Z3098" t="s">
        <v>2293</v>
      </c>
      <c r="AA3098" t="s">
        <v>3019</v>
      </c>
      <c r="AC3098">
        <v>4</v>
      </c>
      <c r="AD3098">
        <v>3202885</v>
      </c>
      <c r="AE3098">
        <v>2019</v>
      </c>
    </row>
    <row r="3099" spans="1:31">
      <c r="A3099" t="s">
        <v>6729</v>
      </c>
      <c r="B3099">
        <v>4161</v>
      </c>
      <c r="C3099" t="s">
        <v>6040</v>
      </c>
      <c r="D3099">
        <v>0</v>
      </c>
      <c r="E3099">
        <v>1023366</v>
      </c>
      <c r="F3099" t="s">
        <v>2343</v>
      </c>
      <c r="G3099">
        <v>422</v>
      </c>
      <c r="H3099">
        <v>77</v>
      </c>
      <c r="I3099">
        <v>2800</v>
      </c>
      <c r="J3099">
        <v>124.7</v>
      </c>
      <c r="K3099">
        <v>135</v>
      </c>
      <c r="L3099">
        <v>26</v>
      </c>
      <c r="M3099">
        <v>26</v>
      </c>
      <c r="N3099">
        <v>35</v>
      </c>
      <c r="P3099">
        <v>74</v>
      </c>
      <c r="Q3099">
        <v>104</v>
      </c>
      <c r="R3099">
        <v>1994</v>
      </c>
      <c r="U3099">
        <v>1994</v>
      </c>
      <c r="V3099">
        <v>8</v>
      </c>
      <c r="W3099">
        <v>4.5</v>
      </c>
      <c r="Z3099" t="s">
        <v>2293</v>
      </c>
      <c r="AA3099" t="s">
        <v>3019</v>
      </c>
      <c r="AC3099">
        <v>4</v>
      </c>
      <c r="AD3099">
        <v>3202885</v>
      </c>
      <c r="AE3099">
        <v>2019</v>
      </c>
    </row>
    <row r="3100" spans="1:31">
      <c r="A3100" t="s">
        <v>6729</v>
      </c>
      <c r="B3100">
        <v>30578</v>
      </c>
      <c r="C3100" t="s">
        <v>6041</v>
      </c>
      <c r="D3100">
        <v>0</v>
      </c>
      <c r="E3100">
        <v>1120087</v>
      </c>
      <c r="F3100" t="s">
        <v>2343</v>
      </c>
      <c r="G3100">
        <v>422</v>
      </c>
      <c r="H3100">
        <v>96</v>
      </c>
      <c r="I3100">
        <v>5400</v>
      </c>
      <c r="J3100">
        <v>150</v>
      </c>
      <c r="K3100">
        <v>165</v>
      </c>
      <c r="L3100">
        <v>28</v>
      </c>
      <c r="M3100">
        <v>28</v>
      </c>
      <c r="N3100">
        <v>35</v>
      </c>
      <c r="P3100">
        <v>54</v>
      </c>
      <c r="Q3100">
        <v>202</v>
      </c>
      <c r="R3100">
        <v>2001</v>
      </c>
      <c r="U3100">
        <v>2001</v>
      </c>
      <c r="V3100">
        <v>10.5</v>
      </c>
      <c r="W3100">
        <v>6.5</v>
      </c>
      <c r="Z3100" t="s">
        <v>2293</v>
      </c>
      <c r="AA3100" t="s">
        <v>3019</v>
      </c>
      <c r="AC3100">
        <v>4</v>
      </c>
      <c r="AD3100">
        <v>3202885</v>
      </c>
      <c r="AE3100">
        <v>2019</v>
      </c>
    </row>
    <row r="3101" spans="1:31">
      <c r="A3101" t="s">
        <v>6729</v>
      </c>
      <c r="B3101">
        <v>45150</v>
      </c>
      <c r="C3101" t="s">
        <v>6042</v>
      </c>
      <c r="D3101">
        <v>0</v>
      </c>
      <c r="E3101">
        <v>1186672</v>
      </c>
      <c r="F3101" t="s">
        <v>2343</v>
      </c>
      <c r="G3101">
        <v>422</v>
      </c>
      <c r="H3101">
        <v>63</v>
      </c>
      <c r="I3101">
        <v>5400</v>
      </c>
      <c r="J3101">
        <v>137.1</v>
      </c>
      <c r="K3101">
        <v>137.1</v>
      </c>
      <c r="L3101">
        <v>27.9</v>
      </c>
      <c r="M3101">
        <v>27.9</v>
      </c>
      <c r="N3101">
        <v>39.6</v>
      </c>
      <c r="P3101">
        <v>55</v>
      </c>
      <c r="Q3101">
        <v>180</v>
      </c>
      <c r="R3101">
        <v>2006</v>
      </c>
      <c r="U3101">
        <v>2006</v>
      </c>
      <c r="V3101">
        <v>9</v>
      </c>
      <c r="W3101">
        <v>7.5999999046325604</v>
      </c>
      <c r="Z3101" t="s">
        <v>2293</v>
      </c>
      <c r="AA3101" t="s">
        <v>5512</v>
      </c>
      <c r="AC3101">
        <v>4</v>
      </c>
      <c r="AD3101">
        <v>3202885</v>
      </c>
      <c r="AE3101">
        <v>2019</v>
      </c>
    </row>
    <row r="3102" spans="1:31">
      <c r="A3102" t="s">
        <v>6729</v>
      </c>
      <c r="B3102">
        <v>10196</v>
      </c>
      <c r="C3102" t="s">
        <v>6043</v>
      </c>
      <c r="D3102">
        <v>0</v>
      </c>
      <c r="E3102">
        <v>1043540</v>
      </c>
      <c r="F3102" t="s">
        <v>2343</v>
      </c>
      <c r="G3102">
        <v>422</v>
      </c>
      <c r="H3102">
        <v>96</v>
      </c>
      <c r="I3102">
        <v>3500</v>
      </c>
      <c r="J3102">
        <v>150</v>
      </c>
      <c r="K3102">
        <v>150</v>
      </c>
      <c r="L3102">
        <v>28</v>
      </c>
      <c r="M3102">
        <v>28</v>
      </c>
      <c r="N3102">
        <v>35</v>
      </c>
      <c r="P3102">
        <v>60</v>
      </c>
      <c r="Q3102">
        <v>202</v>
      </c>
      <c r="R3102">
        <v>1997</v>
      </c>
      <c r="U3102">
        <v>1997</v>
      </c>
      <c r="V3102">
        <v>10.5</v>
      </c>
      <c r="W3102">
        <v>6.5</v>
      </c>
      <c r="Z3102" t="s">
        <v>2293</v>
      </c>
      <c r="AA3102" t="s">
        <v>3019</v>
      </c>
      <c r="AC3102">
        <v>4</v>
      </c>
      <c r="AD3102">
        <v>3202885</v>
      </c>
      <c r="AE3102">
        <v>2019</v>
      </c>
    </row>
    <row r="3103" spans="1:31">
      <c r="A3103" t="s">
        <v>6729</v>
      </c>
      <c r="B3103">
        <v>41585</v>
      </c>
      <c r="C3103" t="s">
        <v>6044</v>
      </c>
      <c r="D3103">
        <v>0</v>
      </c>
      <c r="E3103">
        <v>1149576</v>
      </c>
      <c r="F3103" t="s">
        <v>2343</v>
      </c>
      <c r="G3103">
        <v>422</v>
      </c>
      <c r="H3103">
        <v>66</v>
      </c>
      <c r="I3103">
        <v>5400</v>
      </c>
      <c r="J3103">
        <v>143.30000000000001</v>
      </c>
      <c r="K3103">
        <v>158</v>
      </c>
      <c r="L3103">
        <v>30</v>
      </c>
      <c r="M3103">
        <v>30</v>
      </c>
      <c r="N3103">
        <v>39.6</v>
      </c>
      <c r="P3103">
        <v>72</v>
      </c>
      <c r="Q3103">
        <v>280</v>
      </c>
      <c r="R3103">
        <v>2003</v>
      </c>
      <c r="U3103">
        <v>2003</v>
      </c>
      <c r="V3103">
        <v>9</v>
      </c>
      <c r="W3103">
        <v>7</v>
      </c>
      <c r="Z3103" t="s">
        <v>2293</v>
      </c>
      <c r="AA3103" t="s">
        <v>2784</v>
      </c>
      <c r="AC3103">
        <v>4</v>
      </c>
      <c r="AD3103">
        <v>3202885</v>
      </c>
      <c r="AE3103">
        <v>2019</v>
      </c>
    </row>
    <row r="3104" spans="1:31">
      <c r="A3104" t="s">
        <v>6729</v>
      </c>
      <c r="B3104">
        <v>15481</v>
      </c>
      <c r="C3104" t="s">
        <v>6045</v>
      </c>
      <c r="D3104">
        <v>0</v>
      </c>
      <c r="E3104">
        <v>997488</v>
      </c>
      <c r="F3104" t="s">
        <v>2343</v>
      </c>
      <c r="G3104">
        <v>422</v>
      </c>
      <c r="H3104">
        <v>77</v>
      </c>
      <c r="I3104">
        <v>2800</v>
      </c>
      <c r="J3104">
        <v>124.7</v>
      </c>
      <c r="K3104">
        <v>135</v>
      </c>
      <c r="L3104">
        <v>26</v>
      </c>
      <c r="M3104">
        <v>26</v>
      </c>
      <c r="N3104">
        <v>35</v>
      </c>
      <c r="P3104">
        <v>70</v>
      </c>
      <c r="Q3104">
        <v>118</v>
      </c>
      <c r="R3104">
        <v>1993</v>
      </c>
      <c r="U3104">
        <v>1993</v>
      </c>
      <c r="V3104">
        <v>8</v>
      </c>
      <c r="W3104">
        <v>4.5</v>
      </c>
      <c r="Z3104" t="s">
        <v>2293</v>
      </c>
      <c r="AA3104" t="s">
        <v>3019</v>
      </c>
      <c r="AC3104">
        <v>4</v>
      </c>
      <c r="AD3104">
        <v>3202885</v>
      </c>
      <c r="AE3104">
        <v>2019</v>
      </c>
    </row>
    <row r="3105" spans="1:31">
      <c r="A3105" t="s">
        <v>6729</v>
      </c>
      <c r="B3105">
        <v>44603</v>
      </c>
      <c r="C3105" t="s">
        <v>6046</v>
      </c>
      <c r="D3105">
        <v>0</v>
      </c>
      <c r="E3105">
        <v>1168061</v>
      </c>
      <c r="F3105" t="s">
        <v>2343</v>
      </c>
      <c r="G3105">
        <v>422</v>
      </c>
      <c r="H3105">
        <v>98</v>
      </c>
      <c r="I3105">
        <v>5400</v>
      </c>
      <c r="J3105">
        <v>160</v>
      </c>
      <c r="K3105">
        <v>172</v>
      </c>
      <c r="L3105">
        <v>30</v>
      </c>
      <c r="M3105">
        <v>30</v>
      </c>
      <c r="N3105">
        <v>35</v>
      </c>
      <c r="P3105">
        <v>68</v>
      </c>
      <c r="Q3105">
        <v>235</v>
      </c>
      <c r="R3105">
        <v>2005</v>
      </c>
      <c r="U3105">
        <v>2005</v>
      </c>
      <c r="V3105">
        <v>10.5</v>
      </c>
      <c r="W3105">
        <v>6.5</v>
      </c>
      <c r="Z3105" t="s">
        <v>2293</v>
      </c>
      <c r="AA3105" t="s">
        <v>3019</v>
      </c>
      <c r="AC3105">
        <v>4</v>
      </c>
      <c r="AD3105">
        <v>3202885</v>
      </c>
      <c r="AE3105">
        <v>2019</v>
      </c>
    </row>
    <row r="3106" spans="1:31">
      <c r="A3106" t="s">
        <v>6729</v>
      </c>
      <c r="B3106">
        <v>11176</v>
      </c>
      <c r="C3106" t="s">
        <v>6047</v>
      </c>
      <c r="D3106">
        <v>0</v>
      </c>
      <c r="E3106">
        <v>1057140</v>
      </c>
      <c r="F3106" t="s">
        <v>2343</v>
      </c>
      <c r="G3106">
        <v>422</v>
      </c>
      <c r="H3106">
        <v>98</v>
      </c>
      <c r="I3106">
        <v>5200</v>
      </c>
      <c r="J3106">
        <v>137.6</v>
      </c>
      <c r="K3106">
        <v>165</v>
      </c>
      <c r="L3106">
        <v>30</v>
      </c>
      <c r="M3106">
        <v>30</v>
      </c>
      <c r="N3106">
        <v>35</v>
      </c>
      <c r="P3106">
        <v>65</v>
      </c>
      <c r="Q3106">
        <v>202</v>
      </c>
      <c r="R3106">
        <v>1997</v>
      </c>
      <c r="U3106">
        <v>1997</v>
      </c>
      <c r="V3106">
        <v>10.5</v>
      </c>
      <c r="W3106">
        <v>6.5</v>
      </c>
      <c r="Z3106" t="s">
        <v>2293</v>
      </c>
      <c r="AA3106" t="s">
        <v>3019</v>
      </c>
      <c r="AC3106">
        <v>4</v>
      </c>
      <c r="AD3106">
        <v>3202885</v>
      </c>
      <c r="AE3106">
        <v>2019</v>
      </c>
    </row>
    <row r="3107" spans="1:31">
      <c r="A3107" t="s">
        <v>6729</v>
      </c>
      <c r="B3107">
        <v>13364</v>
      </c>
      <c r="C3107" t="s">
        <v>6048</v>
      </c>
      <c r="D3107">
        <v>0</v>
      </c>
      <c r="E3107">
        <v>1050072</v>
      </c>
      <c r="F3107" t="s">
        <v>2343</v>
      </c>
      <c r="G3107">
        <v>422</v>
      </c>
      <c r="H3107">
        <v>96</v>
      </c>
      <c r="I3107">
        <v>3500</v>
      </c>
      <c r="J3107">
        <v>150</v>
      </c>
      <c r="K3107">
        <v>150</v>
      </c>
      <c r="L3107">
        <v>28</v>
      </c>
      <c r="M3107">
        <v>28</v>
      </c>
      <c r="N3107">
        <v>35</v>
      </c>
      <c r="P3107">
        <v>60</v>
      </c>
      <c r="Q3107">
        <v>202</v>
      </c>
      <c r="R3107">
        <v>1998</v>
      </c>
      <c r="U3107">
        <v>1998</v>
      </c>
      <c r="V3107">
        <v>10.5</v>
      </c>
      <c r="W3107">
        <v>6.5</v>
      </c>
      <c r="Z3107" t="s">
        <v>2293</v>
      </c>
      <c r="AA3107" t="s">
        <v>3019</v>
      </c>
      <c r="AC3107">
        <v>4</v>
      </c>
      <c r="AD3107">
        <v>3202885</v>
      </c>
      <c r="AE3107">
        <v>2019</v>
      </c>
    </row>
    <row r="3108" spans="1:31">
      <c r="A3108" t="s">
        <v>6729</v>
      </c>
      <c r="B3108">
        <v>33111</v>
      </c>
      <c r="C3108" t="s">
        <v>6049</v>
      </c>
      <c r="D3108">
        <v>0</v>
      </c>
      <c r="E3108">
        <v>1107942</v>
      </c>
      <c r="F3108" t="s">
        <v>2343</v>
      </c>
      <c r="G3108">
        <v>422</v>
      </c>
      <c r="H3108">
        <v>98</v>
      </c>
      <c r="I3108">
        <v>5200</v>
      </c>
      <c r="J3108">
        <v>139</v>
      </c>
      <c r="K3108">
        <v>165</v>
      </c>
      <c r="L3108">
        <v>30</v>
      </c>
      <c r="M3108">
        <v>30</v>
      </c>
      <c r="N3108">
        <v>35</v>
      </c>
      <c r="P3108">
        <v>68</v>
      </c>
      <c r="Q3108">
        <v>202</v>
      </c>
      <c r="R3108">
        <v>2001</v>
      </c>
      <c r="U3108">
        <v>2001</v>
      </c>
      <c r="V3108">
        <v>10.5</v>
      </c>
      <c r="W3108">
        <v>6.5</v>
      </c>
      <c r="Z3108" t="s">
        <v>2293</v>
      </c>
      <c r="AA3108" t="s">
        <v>3019</v>
      </c>
      <c r="AC3108">
        <v>4</v>
      </c>
      <c r="AD3108">
        <v>3202885</v>
      </c>
      <c r="AE3108">
        <v>2019</v>
      </c>
    </row>
    <row r="3109" spans="1:31">
      <c r="A3109" t="s">
        <v>6729</v>
      </c>
      <c r="B3109">
        <v>4153</v>
      </c>
      <c r="C3109" t="s">
        <v>6050</v>
      </c>
      <c r="D3109">
        <v>0</v>
      </c>
      <c r="E3109">
        <v>1021325</v>
      </c>
      <c r="F3109" t="s">
        <v>2343</v>
      </c>
      <c r="G3109">
        <v>422</v>
      </c>
      <c r="H3109">
        <v>61</v>
      </c>
      <c r="I3109">
        <v>3300</v>
      </c>
      <c r="J3109">
        <v>120.4</v>
      </c>
      <c r="K3109">
        <v>140</v>
      </c>
      <c r="L3109">
        <v>24</v>
      </c>
      <c r="M3109">
        <v>26</v>
      </c>
      <c r="N3109">
        <v>40</v>
      </c>
      <c r="P3109">
        <v>67</v>
      </c>
      <c r="Q3109">
        <v>147</v>
      </c>
      <c r="R3109">
        <v>1994</v>
      </c>
      <c r="U3109">
        <v>1994</v>
      </c>
      <c r="V3109">
        <v>7</v>
      </c>
      <c r="W3109">
        <v>5</v>
      </c>
      <c r="Z3109" t="s">
        <v>2293</v>
      </c>
      <c r="AA3109" t="s">
        <v>3019</v>
      </c>
      <c r="AC3109">
        <v>4</v>
      </c>
      <c r="AD3109">
        <v>3202885</v>
      </c>
      <c r="AE3109">
        <v>2019</v>
      </c>
    </row>
    <row r="3110" spans="1:31">
      <c r="A3110" t="s">
        <v>6729</v>
      </c>
      <c r="B3110">
        <v>25269</v>
      </c>
      <c r="C3110" t="s">
        <v>3618</v>
      </c>
      <c r="D3110">
        <v>0</v>
      </c>
      <c r="E3110">
        <v>1092236</v>
      </c>
      <c r="F3110" t="s">
        <v>2343</v>
      </c>
      <c r="G3110">
        <v>422</v>
      </c>
      <c r="H3110">
        <v>68</v>
      </c>
      <c r="I3110">
        <v>2800</v>
      </c>
      <c r="J3110">
        <v>125.9</v>
      </c>
      <c r="K3110">
        <v>130</v>
      </c>
      <c r="L3110">
        <v>26</v>
      </c>
      <c r="M3110">
        <v>26</v>
      </c>
      <c r="N3110">
        <v>39</v>
      </c>
      <c r="P3110">
        <v>64</v>
      </c>
      <c r="Q3110">
        <v>150</v>
      </c>
      <c r="R3110">
        <v>2000</v>
      </c>
      <c r="U3110">
        <v>2000</v>
      </c>
      <c r="V3110">
        <v>9</v>
      </c>
      <c r="W3110">
        <v>7</v>
      </c>
      <c r="Z3110" t="s">
        <v>2293</v>
      </c>
      <c r="AA3110" t="s">
        <v>5512</v>
      </c>
      <c r="AC3110">
        <v>4</v>
      </c>
      <c r="AD3110">
        <v>3202885</v>
      </c>
      <c r="AE3110">
        <v>2019</v>
      </c>
    </row>
    <row r="3111" spans="1:31">
      <c r="A3111" t="s">
        <v>6729</v>
      </c>
      <c r="B3111">
        <v>47040</v>
      </c>
      <c r="C3111" t="s">
        <v>6051</v>
      </c>
      <c r="D3111">
        <v>0</v>
      </c>
      <c r="E3111">
        <v>1214786</v>
      </c>
      <c r="F3111" t="s">
        <v>2343</v>
      </c>
      <c r="G3111">
        <v>422</v>
      </c>
      <c r="H3111">
        <v>64</v>
      </c>
      <c r="I3111">
        <v>5400</v>
      </c>
      <c r="J3111">
        <v>143.30000000000001</v>
      </c>
      <c r="K3111">
        <v>158</v>
      </c>
      <c r="L3111">
        <v>30</v>
      </c>
      <c r="M3111">
        <v>30</v>
      </c>
      <c r="N3111">
        <v>39.6</v>
      </c>
      <c r="P3111">
        <v>64</v>
      </c>
      <c r="Q3111">
        <v>280</v>
      </c>
      <c r="R3111">
        <v>2008</v>
      </c>
      <c r="U3111">
        <v>2008</v>
      </c>
      <c r="V3111">
        <v>9</v>
      </c>
      <c r="W3111">
        <v>7</v>
      </c>
      <c r="Z3111" t="s">
        <v>2293</v>
      </c>
      <c r="AA3111" t="s">
        <v>5512</v>
      </c>
      <c r="AC3111">
        <v>4</v>
      </c>
      <c r="AD3111">
        <v>3202885</v>
      </c>
      <c r="AE3111">
        <v>2019</v>
      </c>
    </row>
    <row r="3112" spans="1:31">
      <c r="A3112" t="s">
        <v>6729</v>
      </c>
      <c r="B3112">
        <v>9586</v>
      </c>
      <c r="C3112" t="s">
        <v>6052</v>
      </c>
      <c r="D3112">
        <v>0</v>
      </c>
      <c r="E3112">
        <v>1050529</v>
      </c>
      <c r="F3112" t="s">
        <v>2343</v>
      </c>
      <c r="G3112">
        <v>422</v>
      </c>
      <c r="H3112">
        <v>67</v>
      </c>
      <c r="I3112">
        <v>5200</v>
      </c>
      <c r="J3112">
        <v>150.80000000000001</v>
      </c>
      <c r="K3112">
        <v>165</v>
      </c>
      <c r="L3112">
        <v>30</v>
      </c>
      <c r="M3112">
        <v>30</v>
      </c>
      <c r="N3112">
        <v>44</v>
      </c>
      <c r="P3112">
        <v>100</v>
      </c>
      <c r="Q3112">
        <v>270</v>
      </c>
      <c r="R3112">
        <v>1997</v>
      </c>
      <c r="U3112">
        <v>1997</v>
      </c>
      <c r="V3112">
        <v>7</v>
      </c>
      <c r="W3112">
        <v>5</v>
      </c>
      <c r="Z3112" t="s">
        <v>2293</v>
      </c>
      <c r="AA3112" t="s">
        <v>3019</v>
      </c>
      <c r="AC3112">
        <v>4</v>
      </c>
      <c r="AD3112">
        <v>3202885</v>
      </c>
      <c r="AE3112">
        <v>2019</v>
      </c>
    </row>
    <row r="3113" spans="1:31">
      <c r="A3113" t="s">
        <v>6729</v>
      </c>
      <c r="B3113">
        <v>41407</v>
      </c>
      <c r="C3113" t="s">
        <v>6053</v>
      </c>
      <c r="D3113">
        <v>0</v>
      </c>
      <c r="E3113">
        <v>1136531</v>
      </c>
      <c r="F3113" t="s">
        <v>2343</v>
      </c>
      <c r="G3113">
        <v>422</v>
      </c>
      <c r="H3113">
        <v>64</v>
      </c>
      <c r="I3113">
        <v>6750</v>
      </c>
      <c r="J3113">
        <v>140.6</v>
      </c>
      <c r="K3113">
        <v>155</v>
      </c>
      <c r="L3113">
        <v>27.9</v>
      </c>
      <c r="M3113">
        <v>28</v>
      </c>
      <c r="N3113">
        <v>45</v>
      </c>
      <c r="P3113">
        <v>78</v>
      </c>
      <c r="Q3113">
        <v>250</v>
      </c>
      <c r="R3113">
        <v>2003</v>
      </c>
      <c r="U3113">
        <v>2003</v>
      </c>
      <c r="V3113">
        <v>9</v>
      </c>
      <c r="W3113">
        <v>5</v>
      </c>
      <c r="Z3113" t="s">
        <v>2293</v>
      </c>
      <c r="AA3113" t="s">
        <v>3019</v>
      </c>
      <c r="AC3113">
        <v>4</v>
      </c>
      <c r="AD3113">
        <v>3202885</v>
      </c>
      <c r="AE3113">
        <v>2019</v>
      </c>
    </row>
    <row r="3114" spans="1:31">
      <c r="A3114" t="s">
        <v>6729</v>
      </c>
      <c r="B3114">
        <v>74583</v>
      </c>
      <c r="C3114" t="s">
        <v>3048</v>
      </c>
      <c r="D3114">
        <v>0</v>
      </c>
      <c r="E3114">
        <v>976173</v>
      </c>
      <c r="F3114" t="s">
        <v>2343</v>
      </c>
      <c r="G3114">
        <v>422</v>
      </c>
      <c r="H3114">
        <v>61</v>
      </c>
      <c r="I3114">
        <v>3300</v>
      </c>
      <c r="J3114">
        <v>120.4</v>
      </c>
      <c r="K3114">
        <v>140</v>
      </c>
      <c r="L3114">
        <v>24</v>
      </c>
      <c r="M3114">
        <v>26</v>
      </c>
      <c r="N3114">
        <v>40</v>
      </c>
      <c r="P3114">
        <v>66</v>
      </c>
      <c r="Q3114">
        <v>147</v>
      </c>
      <c r="R3114">
        <v>1991</v>
      </c>
      <c r="U3114">
        <v>1991</v>
      </c>
      <c r="V3114">
        <v>7</v>
      </c>
      <c r="W3114">
        <v>5</v>
      </c>
      <c r="Z3114" t="s">
        <v>2293</v>
      </c>
      <c r="AA3114" t="s">
        <v>3019</v>
      </c>
      <c r="AC3114">
        <v>4</v>
      </c>
      <c r="AD3114">
        <v>3202885</v>
      </c>
      <c r="AE3114">
        <v>2019</v>
      </c>
    </row>
    <row r="3115" spans="1:31">
      <c r="A3115" t="s">
        <v>6729</v>
      </c>
      <c r="B3115">
        <v>49541</v>
      </c>
      <c r="C3115" t="s">
        <v>6054</v>
      </c>
      <c r="D3115">
        <v>0</v>
      </c>
      <c r="E3115">
        <v>609646</v>
      </c>
      <c r="F3115" t="s">
        <v>2297</v>
      </c>
      <c r="G3115">
        <v>359</v>
      </c>
      <c r="H3115">
        <v>64</v>
      </c>
      <c r="I3115">
        <v>1200</v>
      </c>
      <c r="J3115">
        <v>116</v>
      </c>
      <c r="K3115">
        <v>116</v>
      </c>
      <c r="L3115">
        <v>26</v>
      </c>
      <c r="M3115">
        <v>26</v>
      </c>
      <c r="N3115">
        <v>35</v>
      </c>
      <c r="P3115">
        <v>539</v>
      </c>
      <c r="R3115">
        <v>1979</v>
      </c>
      <c r="S3115" t="s">
        <v>2344</v>
      </c>
      <c r="T3115">
        <v>1988</v>
      </c>
      <c r="U3115">
        <v>1988</v>
      </c>
      <c r="V3115">
        <v>10.6000003814697</v>
      </c>
      <c r="W3115">
        <v>7</v>
      </c>
      <c r="Z3115" t="s">
        <v>2363</v>
      </c>
      <c r="AC3115">
        <v>4</v>
      </c>
      <c r="AD3115">
        <v>3307935</v>
      </c>
      <c r="AE3115">
        <v>2019</v>
      </c>
    </row>
    <row r="3116" spans="1:31">
      <c r="A3116" t="s">
        <v>6729</v>
      </c>
      <c r="B3116">
        <v>47826</v>
      </c>
      <c r="C3116" t="s">
        <v>6055</v>
      </c>
      <c r="D3116">
        <v>0</v>
      </c>
      <c r="E3116">
        <v>662568</v>
      </c>
      <c r="F3116" t="s">
        <v>2442</v>
      </c>
      <c r="G3116">
        <v>351</v>
      </c>
      <c r="H3116">
        <v>163</v>
      </c>
      <c r="I3116">
        <v>400</v>
      </c>
      <c r="J3116">
        <v>90.7</v>
      </c>
      <c r="K3116">
        <v>90.7</v>
      </c>
      <c r="L3116">
        <v>21</v>
      </c>
      <c r="M3116">
        <v>22</v>
      </c>
      <c r="N3116">
        <v>24</v>
      </c>
      <c r="P3116">
        <v>12</v>
      </c>
      <c r="R3116">
        <v>1941</v>
      </c>
      <c r="U3116">
        <v>1941</v>
      </c>
      <c r="V3116">
        <v>11.399999618530201</v>
      </c>
      <c r="W3116">
        <v>9.5</v>
      </c>
      <c r="Z3116" t="s">
        <v>2509</v>
      </c>
      <c r="AA3116" t="s">
        <v>2704</v>
      </c>
      <c r="AB3116" t="s">
        <v>2712</v>
      </c>
      <c r="AC3116">
        <v>5</v>
      </c>
      <c r="AD3116">
        <v>3806899</v>
      </c>
      <c r="AE3116">
        <v>2019</v>
      </c>
    </row>
    <row r="3117" spans="1:31">
      <c r="A3117" t="s">
        <v>6729</v>
      </c>
      <c r="B3117">
        <v>81735</v>
      </c>
      <c r="C3117" t="s">
        <v>6056</v>
      </c>
      <c r="D3117">
        <v>0</v>
      </c>
      <c r="E3117">
        <v>1240217</v>
      </c>
      <c r="F3117" t="s">
        <v>2292</v>
      </c>
      <c r="G3117">
        <v>422</v>
      </c>
      <c r="H3117">
        <v>66</v>
      </c>
      <c r="I3117">
        <v>2700</v>
      </c>
      <c r="J3117">
        <v>184.2</v>
      </c>
      <c r="K3117">
        <v>202</v>
      </c>
      <c r="L3117">
        <v>34</v>
      </c>
      <c r="M3117">
        <v>34</v>
      </c>
      <c r="N3117">
        <v>65</v>
      </c>
      <c r="Q3117">
        <v>850</v>
      </c>
      <c r="R3117">
        <v>2014</v>
      </c>
      <c r="U3117">
        <v>2014</v>
      </c>
      <c r="V3117">
        <v>10</v>
      </c>
      <c r="W3117">
        <v>5</v>
      </c>
      <c r="Z3117" t="s">
        <v>2293</v>
      </c>
      <c r="AA3117" t="s">
        <v>2507</v>
      </c>
      <c r="AC3117">
        <v>4</v>
      </c>
      <c r="AD3117">
        <v>3205118</v>
      </c>
      <c r="AE3117">
        <v>2019</v>
      </c>
    </row>
    <row r="3118" spans="1:31">
      <c r="A3118" t="s">
        <v>6729</v>
      </c>
      <c r="B3118">
        <v>79119</v>
      </c>
      <c r="C3118" t="s">
        <v>6057</v>
      </c>
      <c r="D3118">
        <v>0</v>
      </c>
      <c r="E3118">
        <v>1231168</v>
      </c>
      <c r="F3118" t="s">
        <v>2343</v>
      </c>
      <c r="G3118">
        <v>422</v>
      </c>
      <c r="H3118">
        <v>66</v>
      </c>
      <c r="I3118">
        <v>13740</v>
      </c>
      <c r="J3118">
        <v>173.1</v>
      </c>
      <c r="K3118">
        <v>190</v>
      </c>
      <c r="L3118">
        <v>34</v>
      </c>
      <c r="M3118">
        <v>34</v>
      </c>
      <c r="N3118">
        <v>47.9</v>
      </c>
      <c r="P3118">
        <v>88</v>
      </c>
      <c r="Q3118">
        <v>466</v>
      </c>
      <c r="R3118">
        <v>2011</v>
      </c>
      <c r="U3118">
        <v>2011</v>
      </c>
      <c r="V3118">
        <v>8.6000003814697195</v>
      </c>
      <c r="W3118">
        <v>5.4000000953674299</v>
      </c>
      <c r="Z3118" t="s">
        <v>2293</v>
      </c>
      <c r="AA3118" t="s">
        <v>6058</v>
      </c>
      <c r="AC3118">
        <v>5</v>
      </c>
      <c r="AD3118">
        <v>3205118</v>
      </c>
      <c r="AE3118">
        <v>2019</v>
      </c>
    </row>
    <row r="3119" spans="1:31">
      <c r="A3119" t="s">
        <v>6729</v>
      </c>
      <c r="B3119">
        <v>17041</v>
      </c>
      <c r="C3119" t="s">
        <v>6059</v>
      </c>
      <c r="D3119">
        <v>0</v>
      </c>
      <c r="E3119">
        <v>1065310</v>
      </c>
      <c r="F3119" t="s">
        <v>2292</v>
      </c>
      <c r="G3119">
        <v>422</v>
      </c>
      <c r="H3119">
        <v>247</v>
      </c>
      <c r="I3119">
        <v>2890</v>
      </c>
      <c r="J3119">
        <v>173.9</v>
      </c>
      <c r="K3119">
        <v>190</v>
      </c>
      <c r="L3119">
        <v>42</v>
      </c>
      <c r="M3119">
        <v>42</v>
      </c>
      <c r="N3119">
        <v>56</v>
      </c>
      <c r="Q3119">
        <v>723</v>
      </c>
      <c r="R3119">
        <v>1998</v>
      </c>
      <c r="U3119">
        <v>1998</v>
      </c>
      <c r="V3119">
        <v>12</v>
      </c>
      <c r="W3119">
        <v>6</v>
      </c>
      <c r="Z3119" t="s">
        <v>2293</v>
      </c>
      <c r="AA3119" t="s">
        <v>2431</v>
      </c>
      <c r="AB3119" t="s">
        <v>2432</v>
      </c>
      <c r="AC3119">
        <v>4</v>
      </c>
      <c r="AD3119">
        <v>3205118</v>
      </c>
      <c r="AE3119">
        <v>2019</v>
      </c>
    </row>
    <row r="3120" spans="1:31">
      <c r="A3120" t="s">
        <v>6729</v>
      </c>
      <c r="B3120">
        <v>17182</v>
      </c>
      <c r="C3120" t="s">
        <v>2232</v>
      </c>
      <c r="D3120">
        <v>0</v>
      </c>
      <c r="E3120">
        <v>1072069</v>
      </c>
      <c r="F3120" t="s">
        <v>3529</v>
      </c>
      <c r="G3120">
        <v>199</v>
      </c>
      <c r="H3120">
        <v>11125</v>
      </c>
      <c r="I3120">
        <v>10000</v>
      </c>
      <c r="J3120">
        <v>600.4</v>
      </c>
      <c r="K3120">
        <v>600.4</v>
      </c>
      <c r="L3120">
        <v>105.6</v>
      </c>
      <c r="M3120">
        <v>105.6</v>
      </c>
      <c r="N3120">
        <v>153</v>
      </c>
      <c r="Q3120">
        <v>46103</v>
      </c>
      <c r="R3120">
        <v>1998</v>
      </c>
      <c r="U3120">
        <v>1998</v>
      </c>
      <c r="V3120">
        <v>40</v>
      </c>
      <c r="W3120">
        <v>22.299999237060501</v>
      </c>
      <c r="X3120" t="s">
        <v>6060</v>
      </c>
      <c r="Y3120" t="s">
        <v>6061</v>
      </c>
      <c r="Z3120" t="s">
        <v>2298</v>
      </c>
      <c r="AA3120" t="s">
        <v>2308</v>
      </c>
      <c r="AB3120" t="s">
        <v>6005</v>
      </c>
      <c r="AC3120">
        <v>5</v>
      </c>
      <c r="AD3120">
        <v>1578620</v>
      </c>
      <c r="AE3120">
        <v>2019</v>
      </c>
    </row>
    <row r="3121" spans="1:31">
      <c r="A3121" t="s">
        <v>6729</v>
      </c>
      <c r="B3121">
        <v>57531</v>
      </c>
      <c r="C3121" t="s">
        <v>2233</v>
      </c>
      <c r="D3121">
        <v>0</v>
      </c>
      <c r="E3121">
        <v>642151</v>
      </c>
      <c r="F3121" t="s">
        <v>3529</v>
      </c>
      <c r="G3121">
        <v>199</v>
      </c>
      <c r="H3121">
        <v>16905</v>
      </c>
      <c r="I3121">
        <v>14100</v>
      </c>
      <c r="J3121">
        <v>613.29999999999995</v>
      </c>
      <c r="K3121">
        <v>629.29999999999995</v>
      </c>
      <c r="L3121">
        <v>105.8</v>
      </c>
      <c r="M3121">
        <v>105.8</v>
      </c>
      <c r="N3121">
        <v>160.5</v>
      </c>
      <c r="Q3121">
        <v>55866</v>
      </c>
      <c r="R3121">
        <v>1981</v>
      </c>
      <c r="U3121">
        <v>1981</v>
      </c>
      <c r="V3121">
        <v>43.700000762939403</v>
      </c>
      <c r="W3121">
        <v>15</v>
      </c>
      <c r="X3121" t="s">
        <v>6062</v>
      </c>
      <c r="Y3121" t="s">
        <v>3599</v>
      </c>
      <c r="Z3121" t="s">
        <v>2298</v>
      </c>
      <c r="AA3121" t="s">
        <v>2308</v>
      </c>
      <c r="AB3121" t="s">
        <v>6005</v>
      </c>
      <c r="AC3121">
        <v>5</v>
      </c>
      <c r="AD3121">
        <v>1578620</v>
      </c>
      <c r="AE3121">
        <v>2019</v>
      </c>
    </row>
    <row r="3122" spans="1:31">
      <c r="A3122" t="s">
        <v>6729</v>
      </c>
      <c r="B3122">
        <v>55865</v>
      </c>
      <c r="C3122" t="s">
        <v>6063</v>
      </c>
      <c r="D3122">
        <v>0</v>
      </c>
      <c r="E3122">
        <v>638899</v>
      </c>
      <c r="F3122" t="s">
        <v>3529</v>
      </c>
      <c r="G3122">
        <v>199</v>
      </c>
      <c r="H3122">
        <v>16905</v>
      </c>
      <c r="I3122">
        <v>14100</v>
      </c>
      <c r="J3122">
        <v>613.29999999999995</v>
      </c>
      <c r="K3122">
        <v>629.29999999999995</v>
      </c>
      <c r="L3122">
        <v>105.8</v>
      </c>
      <c r="M3122">
        <v>105.8</v>
      </c>
      <c r="N3122">
        <v>160.5</v>
      </c>
      <c r="Q3122">
        <v>56954</v>
      </c>
      <c r="R3122">
        <v>1981</v>
      </c>
      <c r="U3122">
        <v>1981</v>
      </c>
      <c r="V3122">
        <v>44.299999237060497</v>
      </c>
      <c r="W3122">
        <v>21</v>
      </c>
      <c r="X3122" t="s">
        <v>6062</v>
      </c>
      <c r="Y3122" t="s">
        <v>3599</v>
      </c>
      <c r="Z3122" t="s">
        <v>2298</v>
      </c>
      <c r="AA3122" t="s">
        <v>2308</v>
      </c>
      <c r="AB3122" t="s">
        <v>6005</v>
      </c>
      <c r="AC3122">
        <v>5</v>
      </c>
      <c r="AD3122">
        <v>1578620</v>
      </c>
      <c r="AE3122">
        <v>2019</v>
      </c>
    </row>
    <row r="3123" spans="1:31">
      <c r="A3123" t="s">
        <v>6729</v>
      </c>
      <c r="B3123">
        <v>79121</v>
      </c>
      <c r="C3123" t="s">
        <v>6064</v>
      </c>
      <c r="D3123">
        <v>0</v>
      </c>
      <c r="E3123">
        <v>1250470</v>
      </c>
      <c r="F3123" t="s">
        <v>2292</v>
      </c>
      <c r="G3123">
        <v>422</v>
      </c>
      <c r="H3123">
        <v>433</v>
      </c>
      <c r="I3123">
        <v>3822</v>
      </c>
      <c r="J3123">
        <v>184.3</v>
      </c>
      <c r="K3123">
        <v>201</v>
      </c>
      <c r="L3123">
        <v>48</v>
      </c>
      <c r="M3123">
        <v>48</v>
      </c>
      <c r="N3123">
        <v>6.7</v>
      </c>
      <c r="P3123">
        <v>36</v>
      </c>
      <c r="Q3123">
        <v>2011</v>
      </c>
      <c r="R3123">
        <v>2014</v>
      </c>
      <c r="U3123">
        <v>2014</v>
      </c>
      <c r="V3123">
        <v>15.300000190734799</v>
      </c>
      <c r="W3123">
        <v>7</v>
      </c>
      <c r="Z3123" t="s">
        <v>2293</v>
      </c>
      <c r="AA3123" t="s">
        <v>2431</v>
      </c>
      <c r="AB3123" t="s">
        <v>2432</v>
      </c>
      <c r="AC3123">
        <v>5</v>
      </c>
      <c r="AD3123">
        <v>3204417</v>
      </c>
      <c r="AE3123">
        <v>2019</v>
      </c>
    </row>
    <row r="3124" spans="1:31">
      <c r="A3124" t="s">
        <v>6729</v>
      </c>
      <c r="B3124">
        <v>78926</v>
      </c>
      <c r="C3124" t="s">
        <v>6065</v>
      </c>
      <c r="D3124">
        <v>0</v>
      </c>
      <c r="E3124">
        <v>1248706</v>
      </c>
      <c r="F3124" t="s">
        <v>2292</v>
      </c>
      <c r="G3124">
        <v>422</v>
      </c>
      <c r="H3124">
        <v>433</v>
      </c>
      <c r="I3124">
        <v>3822</v>
      </c>
      <c r="J3124">
        <v>184.3</v>
      </c>
      <c r="K3124">
        <v>201</v>
      </c>
      <c r="L3124">
        <v>48</v>
      </c>
      <c r="M3124">
        <v>48</v>
      </c>
      <c r="N3124">
        <v>68.099999999999994</v>
      </c>
      <c r="P3124">
        <v>36</v>
      </c>
      <c r="Q3124">
        <v>1917</v>
      </c>
      <c r="R3124">
        <v>2013</v>
      </c>
      <c r="U3124">
        <v>2013</v>
      </c>
      <c r="V3124">
        <v>15.300000190734799</v>
      </c>
      <c r="W3124">
        <v>7</v>
      </c>
      <c r="Z3124" t="s">
        <v>2293</v>
      </c>
      <c r="AA3124" t="s">
        <v>2431</v>
      </c>
      <c r="AB3124" t="s">
        <v>2432</v>
      </c>
      <c r="AC3124">
        <v>5</v>
      </c>
      <c r="AD3124">
        <v>3204417</v>
      </c>
      <c r="AE3124">
        <v>2019</v>
      </c>
    </row>
    <row r="3125" spans="1:31">
      <c r="A3125" t="s">
        <v>6729</v>
      </c>
      <c r="B3125">
        <v>82413</v>
      </c>
      <c r="C3125" t="s">
        <v>6066</v>
      </c>
      <c r="D3125">
        <v>0</v>
      </c>
      <c r="E3125">
        <v>1241502</v>
      </c>
      <c r="F3125" t="s">
        <v>2343</v>
      </c>
      <c r="G3125">
        <v>422</v>
      </c>
      <c r="H3125">
        <v>66</v>
      </c>
      <c r="I3125">
        <v>10800</v>
      </c>
      <c r="J3125">
        <v>184.2</v>
      </c>
      <c r="K3125">
        <v>184.2</v>
      </c>
      <c r="L3125">
        <v>34</v>
      </c>
      <c r="M3125">
        <v>34</v>
      </c>
      <c r="Q3125">
        <v>230</v>
      </c>
      <c r="R3125">
        <v>2015</v>
      </c>
      <c r="U3125">
        <v>2015</v>
      </c>
      <c r="V3125">
        <v>10</v>
      </c>
      <c r="W3125">
        <v>2</v>
      </c>
      <c r="Z3125" t="s">
        <v>2293</v>
      </c>
      <c r="AA3125" t="s">
        <v>2387</v>
      </c>
      <c r="AB3125" t="s">
        <v>2388</v>
      </c>
      <c r="AC3125">
        <v>4</v>
      </c>
      <c r="AD3125">
        <v>3204396</v>
      </c>
      <c r="AE3125">
        <v>2019</v>
      </c>
    </row>
    <row r="3126" spans="1:31">
      <c r="A3126" t="s">
        <v>6729</v>
      </c>
      <c r="B3126">
        <v>79118</v>
      </c>
      <c r="C3126" t="s">
        <v>6067</v>
      </c>
      <c r="D3126">
        <v>0</v>
      </c>
      <c r="E3126">
        <v>1205366</v>
      </c>
      <c r="F3126" t="s">
        <v>2292</v>
      </c>
      <c r="G3126">
        <v>422</v>
      </c>
      <c r="H3126">
        <v>814</v>
      </c>
      <c r="I3126">
        <v>9624</v>
      </c>
      <c r="J3126">
        <v>246.6</v>
      </c>
      <c r="K3126">
        <v>265</v>
      </c>
      <c r="L3126">
        <v>52</v>
      </c>
      <c r="M3126">
        <v>52</v>
      </c>
      <c r="N3126">
        <v>92.1</v>
      </c>
      <c r="P3126">
        <v>30</v>
      </c>
      <c r="Q3126">
        <v>2088</v>
      </c>
      <c r="R3126">
        <v>2007</v>
      </c>
      <c r="U3126">
        <v>2007</v>
      </c>
      <c r="V3126">
        <v>15.5</v>
      </c>
      <c r="W3126">
        <v>14.5</v>
      </c>
      <c r="Z3126" t="s">
        <v>2293</v>
      </c>
      <c r="AA3126" t="s">
        <v>2507</v>
      </c>
      <c r="AC3126">
        <v>5</v>
      </c>
      <c r="AD3126">
        <v>3204396</v>
      </c>
      <c r="AE3126">
        <v>2019</v>
      </c>
    </row>
    <row r="3127" spans="1:31">
      <c r="A3127" t="s">
        <v>6729</v>
      </c>
      <c r="B3127">
        <v>82033</v>
      </c>
      <c r="C3127" t="s">
        <v>6068</v>
      </c>
      <c r="D3127">
        <v>0</v>
      </c>
      <c r="E3127">
        <v>1255577</v>
      </c>
      <c r="F3127" t="s">
        <v>2292</v>
      </c>
      <c r="G3127">
        <v>422</v>
      </c>
      <c r="H3127">
        <v>427</v>
      </c>
      <c r="I3127">
        <v>3822</v>
      </c>
      <c r="J3127">
        <v>184.3</v>
      </c>
      <c r="K3127">
        <v>184.3</v>
      </c>
      <c r="L3127">
        <v>48</v>
      </c>
      <c r="M3127">
        <v>48</v>
      </c>
      <c r="Q3127">
        <v>1424</v>
      </c>
      <c r="R3127">
        <v>2015</v>
      </c>
      <c r="U3127">
        <v>2015</v>
      </c>
      <c r="V3127">
        <v>13</v>
      </c>
      <c r="W3127">
        <v>10</v>
      </c>
      <c r="Z3127" t="s">
        <v>2293</v>
      </c>
      <c r="AA3127" t="s">
        <v>2387</v>
      </c>
      <c r="AB3127" t="s">
        <v>2388</v>
      </c>
      <c r="AC3127">
        <v>4</v>
      </c>
      <c r="AD3127">
        <v>3204396</v>
      </c>
      <c r="AE3127">
        <v>2019</v>
      </c>
    </row>
    <row r="3128" spans="1:31">
      <c r="A3128" t="s">
        <v>6729</v>
      </c>
      <c r="B3128">
        <v>78741</v>
      </c>
      <c r="C3128" t="s">
        <v>6069</v>
      </c>
      <c r="D3128">
        <v>0</v>
      </c>
      <c r="E3128">
        <v>1196599</v>
      </c>
      <c r="F3128" t="s">
        <v>2292</v>
      </c>
      <c r="G3128">
        <v>422</v>
      </c>
      <c r="H3128">
        <v>149</v>
      </c>
      <c r="I3128">
        <v>3000</v>
      </c>
      <c r="J3128">
        <v>132</v>
      </c>
      <c r="K3128">
        <v>137.5</v>
      </c>
      <c r="L3128">
        <v>92</v>
      </c>
      <c r="M3128">
        <v>98</v>
      </c>
      <c r="N3128">
        <v>245</v>
      </c>
      <c r="Q3128">
        <v>430</v>
      </c>
      <c r="R3128">
        <v>2007</v>
      </c>
      <c r="U3128">
        <v>2007</v>
      </c>
      <c r="V3128">
        <v>13</v>
      </c>
      <c r="W3128">
        <v>9</v>
      </c>
      <c r="X3128" t="s">
        <v>6070</v>
      </c>
      <c r="Y3128" t="s">
        <v>6071</v>
      </c>
      <c r="Z3128" t="s">
        <v>2293</v>
      </c>
      <c r="AA3128" t="s">
        <v>3019</v>
      </c>
      <c r="AC3128">
        <v>5</v>
      </c>
      <c r="AD3128">
        <v>3204396</v>
      </c>
      <c r="AE3128">
        <v>2019</v>
      </c>
    </row>
    <row r="3129" spans="1:31">
      <c r="A3129" t="s">
        <v>6729</v>
      </c>
      <c r="B3129">
        <v>78740</v>
      </c>
      <c r="C3129" t="s">
        <v>6072</v>
      </c>
      <c r="D3129">
        <v>0</v>
      </c>
      <c r="E3129">
        <v>1200276</v>
      </c>
      <c r="F3129" t="s">
        <v>2292</v>
      </c>
      <c r="G3129">
        <v>422</v>
      </c>
      <c r="H3129">
        <v>149</v>
      </c>
      <c r="I3129">
        <v>3000</v>
      </c>
      <c r="J3129">
        <v>132</v>
      </c>
      <c r="K3129">
        <v>137.5</v>
      </c>
      <c r="L3129">
        <v>92</v>
      </c>
      <c r="M3129">
        <v>98</v>
      </c>
      <c r="N3129">
        <v>245</v>
      </c>
      <c r="Q3129">
        <v>430</v>
      </c>
      <c r="R3129">
        <v>2007</v>
      </c>
      <c r="U3129">
        <v>2007</v>
      </c>
      <c r="V3129">
        <v>13</v>
      </c>
      <c r="W3129">
        <v>9</v>
      </c>
      <c r="X3129" t="s">
        <v>6070</v>
      </c>
      <c r="Y3129" t="s">
        <v>6071</v>
      </c>
      <c r="Z3129" t="s">
        <v>2293</v>
      </c>
      <c r="AA3129" t="s">
        <v>3019</v>
      </c>
      <c r="AC3129">
        <v>5</v>
      </c>
      <c r="AD3129">
        <v>3204396</v>
      </c>
      <c r="AE3129">
        <v>2019</v>
      </c>
    </row>
    <row r="3130" spans="1:31">
      <c r="A3130" t="s">
        <v>6729</v>
      </c>
      <c r="B3130">
        <v>52436</v>
      </c>
      <c r="C3130" t="s">
        <v>6073</v>
      </c>
      <c r="D3130">
        <v>0</v>
      </c>
      <c r="E3130">
        <v>1211724</v>
      </c>
      <c r="F3130" t="s">
        <v>2343</v>
      </c>
      <c r="G3130">
        <v>422</v>
      </c>
      <c r="H3130">
        <v>66</v>
      </c>
      <c r="I3130">
        <v>9000</v>
      </c>
      <c r="J3130">
        <v>166.3</v>
      </c>
      <c r="K3130">
        <v>166.3</v>
      </c>
      <c r="L3130">
        <v>34</v>
      </c>
      <c r="M3130">
        <v>34</v>
      </c>
      <c r="N3130">
        <v>27</v>
      </c>
      <c r="P3130">
        <v>36</v>
      </c>
      <c r="Q3130">
        <v>98</v>
      </c>
      <c r="R3130">
        <v>2008</v>
      </c>
      <c r="U3130">
        <v>2008</v>
      </c>
      <c r="V3130">
        <v>11</v>
      </c>
      <c r="W3130">
        <v>2</v>
      </c>
      <c r="Z3130" t="s">
        <v>2293</v>
      </c>
      <c r="AA3130" t="s">
        <v>2507</v>
      </c>
      <c r="AC3130">
        <v>4</v>
      </c>
      <c r="AD3130">
        <v>3208481</v>
      </c>
      <c r="AE3130">
        <v>2019</v>
      </c>
    </row>
    <row r="3131" spans="1:31">
      <c r="A3131" t="s">
        <v>6729</v>
      </c>
      <c r="B3131">
        <v>78992</v>
      </c>
      <c r="C3131" t="s">
        <v>6074</v>
      </c>
      <c r="D3131">
        <v>0</v>
      </c>
      <c r="E3131">
        <v>1226505</v>
      </c>
      <c r="F3131" t="s">
        <v>2343</v>
      </c>
      <c r="G3131">
        <v>422</v>
      </c>
      <c r="H3131">
        <v>66</v>
      </c>
      <c r="I3131">
        <v>1800</v>
      </c>
      <c r="J3131">
        <v>173.1</v>
      </c>
      <c r="K3131">
        <v>173.1</v>
      </c>
      <c r="L3131">
        <v>34</v>
      </c>
      <c r="M3131">
        <v>34</v>
      </c>
      <c r="N3131">
        <v>4.9000000000000004</v>
      </c>
      <c r="P3131">
        <v>36</v>
      </c>
      <c r="Q3131">
        <v>97</v>
      </c>
      <c r="R3131">
        <v>2010</v>
      </c>
      <c r="U3131">
        <v>2010</v>
      </c>
      <c r="V3131">
        <v>7.5999999046325604</v>
      </c>
      <c r="W3131">
        <v>6</v>
      </c>
      <c r="Z3131" t="s">
        <v>2293</v>
      </c>
      <c r="AA3131" t="s">
        <v>2507</v>
      </c>
      <c r="AC3131">
        <v>4</v>
      </c>
      <c r="AD3131">
        <v>3208481</v>
      </c>
      <c r="AE3131">
        <v>2019</v>
      </c>
    </row>
    <row r="3132" spans="1:31">
      <c r="A3132" t="s">
        <v>6729</v>
      </c>
      <c r="B3132">
        <v>41856</v>
      </c>
      <c r="C3132" t="s">
        <v>6075</v>
      </c>
      <c r="D3132">
        <v>0</v>
      </c>
      <c r="E3132">
        <v>1059685</v>
      </c>
      <c r="F3132" t="s">
        <v>2292</v>
      </c>
      <c r="G3132">
        <v>422</v>
      </c>
      <c r="H3132">
        <v>894</v>
      </c>
      <c r="I3132">
        <v>14000</v>
      </c>
      <c r="J3132">
        <v>235.2</v>
      </c>
      <c r="K3132">
        <v>235.2</v>
      </c>
      <c r="L3132">
        <v>60</v>
      </c>
      <c r="M3132">
        <v>60</v>
      </c>
      <c r="N3132">
        <v>71</v>
      </c>
      <c r="P3132">
        <v>28</v>
      </c>
      <c r="Q3132">
        <v>3600</v>
      </c>
      <c r="R3132">
        <v>1998</v>
      </c>
      <c r="U3132">
        <v>1998</v>
      </c>
      <c r="V3132">
        <v>22</v>
      </c>
      <c r="W3132">
        <v>11.5</v>
      </c>
      <c r="Z3132" t="s">
        <v>2293</v>
      </c>
      <c r="AA3132" t="s">
        <v>2507</v>
      </c>
      <c r="AC3132">
        <v>5</v>
      </c>
      <c r="AD3132">
        <v>3203425</v>
      </c>
      <c r="AE3132">
        <v>2019</v>
      </c>
    </row>
    <row r="3133" spans="1:31">
      <c r="A3133" t="s">
        <v>6729</v>
      </c>
      <c r="B3133">
        <v>50455</v>
      </c>
      <c r="C3133" t="s">
        <v>4290</v>
      </c>
      <c r="D3133">
        <v>0</v>
      </c>
      <c r="E3133">
        <v>1218387</v>
      </c>
      <c r="F3133" t="s">
        <v>2343</v>
      </c>
      <c r="G3133">
        <v>422</v>
      </c>
      <c r="H3133">
        <v>62</v>
      </c>
      <c r="I3133">
        <v>7200</v>
      </c>
      <c r="J3133">
        <v>160.4</v>
      </c>
      <c r="K3133">
        <v>160.4</v>
      </c>
      <c r="L3133">
        <v>33.9</v>
      </c>
      <c r="M3133">
        <v>35</v>
      </c>
      <c r="N3133">
        <v>30</v>
      </c>
      <c r="Q3133">
        <v>92</v>
      </c>
      <c r="R3133">
        <v>2009</v>
      </c>
      <c r="U3133">
        <v>2009</v>
      </c>
      <c r="V3133">
        <v>10</v>
      </c>
      <c r="W3133">
        <v>3</v>
      </c>
      <c r="Z3133" t="s">
        <v>2293</v>
      </c>
      <c r="AA3133" t="s">
        <v>2431</v>
      </c>
      <c r="AB3133" t="s">
        <v>2432</v>
      </c>
      <c r="AC3133">
        <v>4</v>
      </c>
      <c r="AD3133">
        <v>3203425</v>
      </c>
      <c r="AE3133">
        <v>2019</v>
      </c>
    </row>
    <row r="3134" spans="1:31">
      <c r="A3134" t="s">
        <v>6729</v>
      </c>
      <c r="B3134">
        <v>60484</v>
      </c>
      <c r="C3134" t="s">
        <v>6076</v>
      </c>
      <c r="D3134">
        <v>0</v>
      </c>
      <c r="E3134">
        <v>1222117</v>
      </c>
      <c r="F3134" t="s">
        <v>2343</v>
      </c>
      <c r="G3134">
        <v>422</v>
      </c>
      <c r="H3134">
        <v>134</v>
      </c>
      <c r="I3134">
        <v>7600</v>
      </c>
      <c r="J3134">
        <v>167.4</v>
      </c>
      <c r="K3134">
        <v>177.5</v>
      </c>
      <c r="L3134">
        <v>34.1</v>
      </c>
      <c r="M3134">
        <v>35</v>
      </c>
      <c r="N3134">
        <v>41</v>
      </c>
      <c r="P3134">
        <v>48</v>
      </c>
      <c r="Q3134">
        <v>394</v>
      </c>
      <c r="R3134">
        <v>2010</v>
      </c>
      <c r="U3134">
        <v>2010</v>
      </c>
      <c r="V3134">
        <v>12.300000190734799</v>
      </c>
      <c r="W3134">
        <v>6</v>
      </c>
      <c r="Z3134" t="s">
        <v>2293</v>
      </c>
      <c r="AA3134" t="s">
        <v>2431</v>
      </c>
      <c r="AB3134" t="s">
        <v>2432</v>
      </c>
      <c r="AC3134">
        <v>4</v>
      </c>
      <c r="AD3134">
        <v>3203425</v>
      </c>
      <c r="AE3134">
        <v>2019</v>
      </c>
    </row>
    <row r="3135" spans="1:31">
      <c r="A3135" t="s">
        <v>6729</v>
      </c>
      <c r="B3135">
        <v>82732</v>
      </c>
      <c r="C3135" t="s">
        <v>6077</v>
      </c>
      <c r="D3135">
        <v>0</v>
      </c>
      <c r="E3135">
        <v>1257392</v>
      </c>
      <c r="F3135" t="s">
        <v>2343</v>
      </c>
      <c r="G3135">
        <v>422</v>
      </c>
      <c r="H3135">
        <v>66</v>
      </c>
      <c r="I3135">
        <v>4150</v>
      </c>
      <c r="J3135">
        <v>186.2</v>
      </c>
      <c r="K3135">
        <v>186.2</v>
      </c>
      <c r="L3135">
        <v>32</v>
      </c>
      <c r="M3135">
        <v>32</v>
      </c>
      <c r="N3135">
        <v>42.5</v>
      </c>
      <c r="Q3135">
        <v>97</v>
      </c>
      <c r="R3135">
        <v>2016</v>
      </c>
      <c r="U3135">
        <v>2016</v>
      </c>
      <c r="V3135">
        <v>8.5</v>
      </c>
      <c r="W3135">
        <v>7</v>
      </c>
      <c r="Z3135" t="s">
        <v>2293</v>
      </c>
      <c r="AA3135" t="s">
        <v>2387</v>
      </c>
      <c r="AB3135" t="s">
        <v>2388</v>
      </c>
      <c r="AC3135">
        <v>4</v>
      </c>
      <c r="AD3135">
        <v>3203425</v>
      </c>
      <c r="AE3135">
        <v>2019</v>
      </c>
    </row>
    <row r="3136" spans="1:31">
      <c r="A3136" t="s">
        <v>6729</v>
      </c>
      <c r="B3136">
        <v>79122</v>
      </c>
      <c r="C3136" t="s">
        <v>6078</v>
      </c>
      <c r="D3136">
        <v>0</v>
      </c>
      <c r="E3136">
        <v>1205367</v>
      </c>
      <c r="F3136" t="s">
        <v>2292</v>
      </c>
      <c r="G3136">
        <v>422</v>
      </c>
      <c r="H3136">
        <v>829</v>
      </c>
      <c r="I3136">
        <v>9624</v>
      </c>
      <c r="J3136">
        <v>246.6</v>
      </c>
      <c r="K3136">
        <v>265</v>
      </c>
      <c r="L3136">
        <v>52</v>
      </c>
      <c r="M3136">
        <v>52</v>
      </c>
      <c r="N3136">
        <v>9.1</v>
      </c>
      <c r="P3136">
        <v>25</v>
      </c>
      <c r="Q3136">
        <v>2183</v>
      </c>
      <c r="R3136">
        <v>2008</v>
      </c>
      <c r="U3136">
        <v>2008</v>
      </c>
      <c r="V3136">
        <v>15.5</v>
      </c>
      <c r="W3136">
        <v>14.5</v>
      </c>
      <c r="Z3136" t="s">
        <v>2293</v>
      </c>
      <c r="AA3136" t="s">
        <v>2507</v>
      </c>
      <c r="AC3136">
        <v>5</v>
      </c>
      <c r="AD3136">
        <v>3203425</v>
      </c>
      <c r="AE3136">
        <v>2019</v>
      </c>
    </row>
    <row r="3137" spans="1:31">
      <c r="A3137" t="s">
        <v>6729</v>
      </c>
      <c r="B3137">
        <v>79124</v>
      </c>
      <c r="C3137" t="s">
        <v>6079</v>
      </c>
      <c r="D3137">
        <v>0</v>
      </c>
      <c r="E3137">
        <v>1059683</v>
      </c>
      <c r="F3137" t="s">
        <v>2292</v>
      </c>
      <c r="G3137">
        <v>422</v>
      </c>
      <c r="H3137">
        <v>894</v>
      </c>
      <c r="I3137">
        <v>14400</v>
      </c>
      <c r="J3137">
        <v>235.2</v>
      </c>
      <c r="K3137">
        <v>255</v>
      </c>
      <c r="L3137">
        <v>60</v>
      </c>
      <c r="M3137">
        <v>60</v>
      </c>
      <c r="N3137">
        <v>87.8</v>
      </c>
      <c r="P3137">
        <v>100</v>
      </c>
      <c r="Q3137">
        <v>3630</v>
      </c>
      <c r="R3137">
        <v>1997</v>
      </c>
      <c r="U3137">
        <v>1997</v>
      </c>
      <c r="V3137">
        <v>22</v>
      </c>
      <c r="W3137">
        <v>12</v>
      </c>
      <c r="Z3137" t="s">
        <v>2293</v>
      </c>
      <c r="AA3137" t="s">
        <v>2784</v>
      </c>
      <c r="AC3137">
        <v>5</v>
      </c>
      <c r="AD3137">
        <v>3203425</v>
      </c>
      <c r="AE3137">
        <v>2019</v>
      </c>
    </row>
    <row r="3138" spans="1:31">
      <c r="A3138" t="s">
        <v>6729</v>
      </c>
      <c r="B3138">
        <v>41589</v>
      </c>
      <c r="C3138" t="s">
        <v>6080</v>
      </c>
      <c r="D3138">
        <v>0</v>
      </c>
      <c r="E3138">
        <v>1146469</v>
      </c>
      <c r="F3138" t="s">
        <v>2343</v>
      </c>
      <c r="G3138">
        <v>422</v>
      </c>
      <c r="H3138">
        <v>66</v>
      </c>
      <c r="I3138">
        <v>4150</v>
      </c>
      <c r="J3138">
        <v>164.2</v>
      </c>
      <c r="K3138">
        <v>164.2</v>
      </c>
      <c r="L3138">
        <v>29.8</v>
      </c>
      <c r="M3138">
        <v>29.8</v>
      </c>
      <c r="N3138">
        <v>42.5</v>
      </c>
      <c r="P3138">
        <v>82</v>
      </c>
      <c r="Q3138">
        <v>98</v>
      </c>
      <c r="R3138">
        <v>2003</v>
      </c>
      <c r="U3138">
        <v>2003</v>
      </c>
      <c r="V3138">
        <v>8.5</v>
      </c>
      <c r="W3138">
        <v>7</v>
      </c>
      <c r="Z3138" t="s">
        <v>2293</v>
      </c>
      <c r="AA3138" t="s">
        <v>4871</v>
      </c>
      <c r="AC3138">
        <v>5</v>
      </c>
      <c r="AD3138">
        <v>3203425</v>
      </c>
      <c r="AE3138">
        <v>2019</v>
      </c>
    </row>
    <row r="3139" spans="1:31">
      <c r="A3139" t="s">
        <v>6729</v>
      </c>
      <c r="B3139">
        <v>57855</v>
      </c>
      <c r="C3139" t="s">
        <v>6081</v>
      </c>
      <c r="D3139">
        <v>0</v>
      </c>
      <c r="E3139">
        <v>1222116</v>
      </c>
      <c r="F3139" t="s">
        <v>2343</v>
      </c>
      <c r="G3139">
        <v>422</v>
      </c>
      <c r="H3139">
        <v>62</v>
      </c>
      <c r="I3139">
        <v>7200</v>
      </c>
      <c r="J3139">
        <v>160.4</v>
      </c>
      <c r="K3139">
        <v>185</v>
      </c>
      <c r="L3139">
        <v>33.9</v>
      </c>
      <c r="M3139">
        <v>35</v>
      </c>
      <c r="N3139">
        <v>30</v>
      </c>
      <c r="P3139">
        <v>84</v>
      </c>
      <c r="Q3139">
        <v>310</v>
      </c>
      <c r="R3139">
        <v>2009</v>
      </c>
      <c r="U3139">
        <v>2009</v>
      </c>
      <c r="V3139">
        <v>9.6000003814697195</v>
      </c>
      <c r="W3139">
        <v>6</v>
      </c>
      <c r="Z3139" t="s">
        <v>2293</v>
      </c>
      <c r="AA3139" t="s">
        <v>2431</v>
      </c>
      <c r="AB3139" t="s">
        <v>2432</v>
      </c>
      <c r="AC3139">
        <v>4</v>
      </c>
      <c r="AD3139">
        <v>3203425</v>
      </c>
      <c r="AE3139">
        <v>2019</v>
      </c>
    </row>
    <row r="3140" spans="1:31">
      <c r="A3140" t="s">
        <v>6729</v>
      </c>
      <c r="B3140">
        <v>53912</v>
      </c>
      <c r="C3140" t="s">
        <v>6082</v>
      </c>
      <c r="D3140">
        <v>0</v>
      </c>
      <c r="E3140">
        <v>625261</v>
      </c>
      <c r="F3140" t="s">
        <v>2292</v>
      </c>
      <c r="G3140">
        <v>422</v>
      </c>
      <c r="H3140">
        <v>62</v>
      </c>
      <c r="I3140">
        <v>680</v>
      </c>
      <c r="J3140">
        <v>91.2</v>
      </c>
      <c r="K3140">
        <v>91.2</v>
      </c>
      <c r="L3140">
        <v>26</v>
      </c>
      <c r="M3140">
        <v>26</v>
      </c>
      <c r="N3140">
        <v>24</v>
      </c>
      <c r="P3140">
        <v>11</v>
      </c>
      <c r="Q3140">
        <v>70</v>
      </c>
      <c r="R3140">
        <v>1980</v>
      </c>
      <c r="U3140">
        <v>1980</v>
      </c>
      <c r="V3140">
        <v>7</v>
      </c>
      <c r="W3140">
        <v>5</v>
      </c>
      <c r="Z3140" t="s">
        <v>2293</v>
      </c>
      <c r="AA3140" t="s">
        <v>3123</v>
      </c>
      <c r="AC3140">
        <v>4</v>
      </c>
      <c r="AD3140">
        <v>3208050</v>
      </c>
      <c r="AE3140">
        <v>2019</v>
      </c>
    </row>
    <row r="3141" spans="1:31">
      <c r="A3141" t="s">
        <v>6729</v>
      </c>
      <c r="B3141">
        <v>75337</v>
      </c>
      <c r="C3141" t="s">
        <v>6083</v>
      </c>
      <c r="D3141">
        <v>0</v>
      </c>
      <c r="E3141">
        <v>594758</v>
      </c>
      <c r="F3141" t="s">
        <v>2292</v>
      </c>
      <c r="G3141">
        <v>422</v>
      </c>
      <c r="H3141">
        <v>61</v>
      </c>
      <c r="I3141">
        <v>1200</v>
      </c>
      <c r="J3141">
        <v>106.8</v>
      </c>
      <c r="K3141">
        <v>106.8</v>
      </c>
      <c r="L3141">
        <v>26</v>
      </c>
      <c r="M3141">
        <v>26</v>
      </c>
      <c r="N3141">
        <v>30</v>
      </c>
      <c r="P3141">
        <v>16</v>
      </c>
      <c r="Q3141">
        <v>55</v>
      </c>
      <c r="R3141">
        <v>1978</v>
      </c>
      <c r="S3141" t="s">
        <v>2344</v>
      </c>
      <c r="T3141">
        <v>2006</v>
      </c>
      <c r="U3141">
        <v>2006</v>
      </c>
      <c r="V3141">
        <v>9</v>
      </c>
      <c r="W3141">
        <v>7</v>
      </c>
      <c r="Z3141" t="s">
        <v>2293</v>
      </c>
      <c r="AA3141" t="s">
        <v>3123</v>
      </c>
      <c r="AC3141">
        <v>4</v>
      </c>
      <c r="AD3141">
        <v>3208050</v>
      </c>
      <c r="AE3141">
        <v>2019</v>
      </c>
    </row>
    <row r="3142" spans="1:31">
      <c r="A3142" t="s">
        <v>6729</v>
      </c>
      <c r="B3142">
        <v>83299</v>
      </c>
      <c r="C3142" t="s">
        <v>2250</v>
      </c>
      <c r="D3142">
        <v>0</v>
      </c>
      <c r="E3142">
        <v>1260101</v>
      </c>
      <c r="F3142" t="s">
        <v>2591</v>
      </c>
      <c r="G3142">
        <v>114</v>
      </c>
      <c r="H3142">
        <v>12581</v>
      </c>
      <c r="I3142">
        <v>10325</v>
      </c>
      <c r="J3142">
        <v>587.1</v>
      </c>
      <c r="K3142">
        <v>587.1</v>
      </c>
      <c r="L3142">
        <v>105.6</v>
      </c>
      <c r="M3142">
        <v>105.6</v>
      </c>
      <c r="Q3142">
        <v>29923</v>
      </c>
      <c r="R3142">
        <v>2017</v>
      </c>
      <c r="U3142">
        <v>2017</v>
      </c>
      <c r="V3142">
        <v>40</v>
      </c>
      <c r="W3142">
        <v>22</v>
      </c>
      <c r="Z3142" t="s">
        <v>2298</v>
      </c>
      <c r="AA3142" t="s">
        <v>2308</v>
      </c>
      <c r="AB3142" t="s">
        <v>6005</v>
      </c>
      <c r="AC3142">
        <v>5</v>
      </c>
      <c r="AD3142">
        <v>1504055</v>
      </c>
      <c r="AE3142">
        <v>2019</v>
      </c>
    </row>
    <row r="3143" spans="1:31">
      <c r="A3143" t="s">
        <v>6729</v>
      </c>
      <c r="B3143">
        <v>62920</v>
      </c>
      <c r="C3143" t="s">
        <v>6055</v>
      </c>
      <c r="D3143">
        <v>0</v>
      </c>
      <c r="E3143">
        <v>597499</v>
      </c>
      <c r="F3143" t="s">
        <v>2292</v>
      </c>
      <c r="G3143">
        <v>422</v>
      </c>
      <c r="H3143">
        <v>183</v>
      </c>
      <c r="I3143">
        <v>2400</v>
      </c>
      <c r="J3143">
        <v>165</v>
      </c>
      <c r="K3143">
        <v>180</v>
      </c>
      <c r="L3143">
        <v>40</v>
      </c>
      <c r="M3143">
        <v>40</v>
      </c>
      <c r="N3143">
        <v>60</v>
      </c>
      <c r="P3143">
        <v>12</v>
      </c>
      <c r="Q3143">
        <v>540</v>
      </c>
      <c r="R3143">
        <v>1978</v>
      </c>
      <c r="U3143">
        <v>1978</v>
      </c>
      <c r="V3143">
        <v>12</v>
      </c>
      <c r="W3143">
        <v>10.6000003814697</v>
      </c>
      <c r="Z3143" t="s">
        <v>2363</v>
      </c>
      <c r="AA3143" t="s">
        <v>2507</v>
      </c>
      <c r="AC3143">
        <v>4</v>
      </c>
      <c r="AD3143">
        <v>3308095</v>
      </c>
      <c r="AE3143">
        <v>2019</v>
      </c>
    </row>
    <row r="3144" spans="1:31">
      <c r="A3144" t="s">
        <v>6729</v>
      </c>
      <c r="B3144">
        <v>70630</v>
      </c>
      <c r="C3144" t="s">
        <v>6084</v>
      </c>
      <c r="D3144">
        <v>0</v>
      </c>
      <c r="E3144">
        <v>547927</v>
      </c>
      <c r="F3144" t="s">
        <v>2292</v>
      </c>
      <c r="G3144">
        <v>422</v>
      </c>
      <c r="H3144">
        <v>51</v>
      </c>
      <c r="I3144">
        <v>920</v>
      </c>
      <c r="J3144">
        <v>97</v>
      </c>
      <c r="K3144">
        <v>97</v>
      </c>
      <c r="L3144">
        <v>25</v>
      </c>
      <c r="M3144">
        <v>25</v>
      </c>
      <c r="N3144">
        <v>38</v>
      </c>
      <c r="P3144">
        <v>12</v>
      </c>
      <c r="Q3144">
        <v>76</v>
      </c>
      <c r="R3144">
        <v>1973</v>
      </c>
      <c r="U3144">
        <v>1973</v>
      </c>
      <c r="V3144">
        <v>8</v>
      </c>
      <c r="W3144">
        <v>6</v>
      </c>
      <c r="Z3144" t="s">
        <v>2293</v>
      </c>
      <c r="AA3144" t="s">
        <v>2431</v>
      </c>
      <c r="AB3144" t="s">
        <v>2432</v>
      </c>
      <c r="AC3144">
        <v>4</v>
      </c>
      <c r="AD3144">
        <v>3209809</v>
      </c>
      <c r="AE3144">
        <v>2019</v>
      </c>
    </row>
    <row r="3145" spans="1:31">
      <c r="A3145" t="s">
        <v>6729</v>
      </c>
      <c r="B3145">
        <v>61946</v>
      </c>
      <c r="C3145" t="s">
        <v>6085</v>
      </c>
      <c r="D3145">
        <v>1</v>
      </c>
      <c r="E3145">
        <v>557290</v>
      </c>
      <c r="F3145" t="s">
        <v>2292</v>
      </c>
      <c r="G3145">
        <v>422</v>
      </c>
      <c r="H3145">
        <v>51</v>
      </c>
      <c r="I3145">
        <v>1200</v>
      </c>
      <c r="J3145">
        <v>94</v>
      </c>
      <c r="K3145">
        <v>105</v>
      </c>
      <c r="L3145">
        <v>25</v>
      </c>
      <c r="M3145">
        <v>25</v>
      </c>
      <c r="N3145">
        <v>38</v>
      </c>
      <c r="P3145">
        <v>16</v>
      </c>
      <c r="Q3145">
        <v>76</v>
      </c>
      <c r="R3145">
        <v>1974</v>
      </c>
      <c r="U3145">
        <v>1974</v>
      </c>
      <c r="V3145">
        <v>7.8000001907348597</v>
      </c>
      <c r="W3145">
        <v>5</v>
      </c>
      <c r="Z3145" t="s">
        <v>2293</v>
      </c>
      <c r="AA3145" t="s">
        <v>3437</v>
      </c>
      <c r="AC3145">
        <v>4</v>
      </c>
      <c r="AD3145">
        <v>3209809</v>
      </c>
      <c r="AE3145">
        <v>2019</v>
      </c>
    </row>
    <row r="3146" spans="1:31">
      <c r="A3146" t="s">
        <v>6729</v>
      </c>
      <c r="B3146">
        <v>45808</v>
      </c>
      <c r="C3146" t="s">
        <v>6086</v>
      </c>
      <c r="D3146">
        <v>0</v>
      </c>
      <c r="E3146">
        <v>1046278</v>
      </c>
      <c r="F3146" t="s">
        <v>2343</v>
      </c>
      <c r="G3146">
        <v>422</v>
      </c>
      <c r="H3146">
        <v>36</v>
      </c>
      <c r="I3146">
        <v>600</v>
      </c>
      <c r="J3146">
        <v>63</v>
      </c>
      <c r="K3146">
        <v>63</v>
      </c>
      <c r="L3146">
        <v>18</v>
      </c>
      <c r="M3146">
        <v>18</v>
      </c>
      <c r="N3146">
        <v>15</v>
      </c>
      <c r="Q3146">
        <v>45</v>
      </c>
      <c r="R3146">
        <v>1996</v>
      </c>
      <c r="U3146">
        <v>1996</v>
      </c>
      <c r="V3146">
        <v>4</v>
      </c>
      <c r="W3146">
        <v>3</v>
      </c>
      <c r="Z3146" t="s">
        <v>2363</v>
      </c>
      <c r="AA3146" t="s">
        <v>2474</v>
      </c>
      <c r="AC3146">
        <v>4</v>
      </c>
      <c r="AD3146">
        <v>3308783</v>
      </c>
      <c r="AE3146">
        <v>2019</v>
      </c>
    </row>
    <row r="3147" spans="1:31">
      <c r="A3147" t="s">
        <v>6729</v>
      </c>
      <c r="B3147">
        <v>82591</v>
      </c>
      <c r="C3147" t="s">
        <v>6087</v>
      </c>
      <c r="D3147">
        <v>0</v>
      </c>
      <c r="E3147">
        <v>1061137</v>
      </c>
      <c r="F3147" t="s">
        <v>2292</v>
      </c>
      <c r="G3147">
        <v>422</v>
      </c>
      <c r="H3147">
        <v>19</v>
      </c>
      <c r="I3147">
        <v>165</v>
      </c>
      <c r="J3147">
        <v>50</v>
      </c>
      <c r="K3147">
        <v>52</v>
      </c>
      <c r="L3147">
        <v>14</v>
      </c>
      <c r="M3147">
        <v>14</v>
      </c>
      <c r="N3147">
        <v>20</v>
      </c>
      <c r="R3147">
        <v>1985</v>
      </c>
      <c r="U3147">
        <v>1985</v>
      </c>
      <c r="V3147">
        <v>3.7999999523162802</v>
      </c>
      <c r="W3147">
        <v>3.5</v>
      </c>
      <c r="Z3147" t="s">
        <v>2481</v>
      </c>
      <c r="AA3147" t="s">
        <v>6088</v>
      </c>
      <c r="AC3147">
        <v>5</v>
      </c>
      <c r="AD3147">
        <v>1107855</v>
      </c>
      <c r="AE3147">
        <v>2019</v>
      </c>
    </row>
    <row r="3148" spans="1:31">
      <c r="A3148" t="s">
        <v>6729</v>
      </c>
      <c r="B3148">
        <v>41191</v>
      </c>
      <c r="C3148" t="s">
        <v>6089</v>
      </c>
      <c r="D3148">
        <v>0</v>
      </c>
      <c r="E3148">
        <v>291053</v>
      </c>
      <c r="F3148" t="s">
        <v>2297</v>
      </c>
      <c r="G3148">
        <v>359</v>
      </c>
      <c r="H3148">
        <v>66</v>
      </c>
      <c r="I3148">
        <v>1000</v>
      </c>
      <c r="J3148">
        <v>103.8</v>
      </c>
      <c r="K3148">
        <v>110</v>
      </c>
      <c r="L3148">
        <v>21.9</v>
      </c>
      <c r="M3148">
        <v>22</v>
      </c>
      <c r="N3148">
        <v>32</v>
      </c>
      <c r="P3148">
        <v>270</v>
      </c>
      <c r="R3148">
        <v>1963</v>
      </c>
      <c r="S3148" t="s">
        <v>2344</v>
      </c>
      <c r="T3148">
        <v>2006</v>
      </c>
      <c r="U3148">
        <v>2006</v>
      </c>
      <c r="V3148">
        <v>6</v>
      </c>
      <c r="W3148">
        <v>5.5</v>
      </c>
      <c r="Z3148" t="s">
        <v>2402</v>
      </c>
      <c r="AA3148" t="s">
        <v>6090</v>
      </c>
      <c r="AB3148" t="s">
        <v>6091</v>
      </c>
      <c r="AC3148">
        <v>5</v>
      </c>
      <c r="AD3148">
        <v>308341</v>
      </c>
      <c r="AE3148">
        <v>2019</v>
      </c>
    </row>
    <row r="3149" spans="1:31">
      <c r="A3149" t="s">
        <v>6729</v>
      </c>
      <c r="B3149">
        <v>82683</v>
      </c>
      <c r="C3149" t="s">
        <v>6092</v>
      </c>
      <c r="D3149">
        <v>233119</v>
      </c>
      <c r="F3149" t="s">
        <v>2378</v>
      </c>
      <c r="G3149">
        <v>351</v>
      </c>
      <c r="H3149">
        <v>15</v>
      </c>
      <c r="I3149">
        <v>240</v>
      </c>
      <c r="J3149">
        <v>48.7</v>
      </c>
      <c r="K3149">
        <v>48.7</v>
      </c>
      <c r="L3149">
        <v>12</v>
      </c>
      <c r="M3149">
        <v>12</v>
      </c>
      <c r="P3149">
        <v>49</v>
      </c>
      <c r="R3149">
        <v>1934</v>
      </c>
      <c r="U3149">
        <v>1934</v>
      </c>
      <c r="V3149">
        <v>10</v>
      </c>
      <c r="W3149">
        <v>2</v>
      </c>
      <c r="Z3149" t="s">
        <v>2402</v>
      </c>
      <c r="AA3149" t="s">
        <v>6093</v>
      </c>
      <c r="AC3149">
        <v>5</v>
      </c>
      <c r="AD3149">
        <v>308341</v>
      </c>
      <c r="AE3149">
        <v>2019</v>
      </c>
    </row>
    <row r="3150" spans="1:31">
      <c r="A3150" t="s">
        <v>6729</v>
      </c>
      <c r="B3150">
        <v>50733</v>
      </c>
      <c r="C3150" t="s">
        <v>6094</v>
      </c>
      <c r="D3150">
        <v>1</v>
      </c>
      <c r="E3150">
        <v>1211845</v>
      </c>
      <c r="F3150" t="s">
        <v>2334</v>
      </c>
      <c r="G3150">
        <v>359</v>
      </c>
      <c r="H3150">
        <v>135</v>
      </c>
      <c r="J3150">
        <v>112</v>
      </c>
      <c r="K3150">
        <v>112</v>
      </c>
      <c r="L3150">
        <v>36</v>
      </c>
      <c r="M3150">
        <v>36</v>
      </c>
      <c r="Q3150">
        <v>600</v>
      </c>
      <c r="R3150">
        <v>1960</v>
      </c>
      <c r="U3150">
        <v>1960</v>
      </c>
      <c r="V3150">
        <v>12</v>
      </c>
      <c r="W3150">
        <v>3</v>
      </c>
      <c r="Z3150" t="s">
        <v>2941</v>
      </c>
      <c r="AA3150" t="s">
        <v>3141</v>
      </c>
      <c r="AB3150" t="s">
        <v>5886</v>
      </c>
      <c r="AC3150">
        <v>5</v>
      </c>
      <c r="AD3150">
        <v>109871</v>
      </c>
      <c r="AE3150">
        <v>2019</v>
      </c>
    </row>
    <row r="3151" spans="1:31">
      <c r="A3151" t="s">
        <v>6729</v>
      </c>
      <c r="B3151">
        <v>85688</v>
      </c>
      <c r="C3151" t="s">
        <v>6095</v>
      </c>
      <c r="D3151">
        <v>0</v>
      </c>
      <c r="E3151">
        <v>250577</v>
      </c>
      <c r="F3151" t="s">
        <v>2705</v>
      </c>
      <c r="G3151">
        <v>335</v>
      </c>
      <c r="H3151">
        <v>92</v>
      </c>
      <c r="I3151">
        <v>675</v>
      </c>
      <c r="J3151">
        <v>103.5</v>
      </c>
      <c r="K3151">
        <v>112</v>
      </c>
      <c r="L3151">
        <v>32</v>
      </c>
      <c r="M3151">
        <v>32</v>
      </c>
      <c r="N3151">
        <v>28</v>
      </c>
      <c r="P3151">
        <v>12</v>
      </c>
      <c r="Q3151">
        <v>136</v>
      </c>
      <c r="R3151">
        <v>1942</v>
      </c>
      <c r="U3151">
        <v>1942</v>
      </c>
      <c r="V3151">
        <v>5</v>
      </c>
      <c r="W3151">
        <v>3.5999999046325599</v>
      </c>
      <c r="X3151" t="s">
        <v>2743</v>
      </c>
      <c r="Z3151" t="s">
        <v>2951</v>
      </c>
      <c r="AA3151" t="s">
        <v>2952</v>
      </c>
      <c r="AC3151">
        <v>3</v>
      </c>
      <c r="AD3151">
        <v>2430793</v>
      </c>
      <c r="AE3151">
        <v>2019</v>
      </c>
    </row>
    <row r="3152" spans="1:31">
      <c r="A3152" t="s">
        <v>6729</v>
      </c>
      <c r="B3152">
        <v>14753</v>
      </c>
      <c r="C3152" t="s">
        <v>6096</v>
      </c>
      <c r="D3152">
        <v>0</v>
      </c>
      <c r="E3152">
        <v>1061192</v>
      </c>
      <c r="F3152" t="s">
        <v>2343</v>
      </c>
      <c r="G3152">
        <v>422</v>
      </c>
      <c r="H3152">
        <v>16</v>
      </c>
      <c r="I3152">
        <v>400</v>
      </c>
      <c r="J3152">
        <v>42</v>
      </c>
      <c r="K3152">
        <v>42</v>
      </c>
      <c r="L3152">
        <v>15</v>
      </c>
      <c r="M3152">
        <v>15</v>
      </c>
      <c r="N3152">
        <v>12</v>
      </c>
      <c r="P3152">
        <v>18</v>
      </c>
      <c r="Q3152">
        <v>2</v>
      </c>
      <c r="R3152">
        <v>1997</v>
      </c>
      <c r="U3152">
        <v>1997</v>
      </c>
      <c r="V3152">
        <v>5</v>
      </c>
      <c r="W3152">
        <v>3</v>
      </c>
      <c r="Z3152" t="s">
        <v>2293</v>
      </c>
      <c r="AA3152" t="s">
        <v>2345</v>
      </c>
      <c r="AC3152">
        <v>4</v>
      </c>
      <c r="AD3152">
        <v>3209007</v>
      </c>
      <c r="AE3152">
        <v>2019</v>
      </c>
    </row>
    <row r="3153" spans="1:31">
      <c r="A3153" t="s">
        <v>6729</v>
      </c>
      <c r="B3153">
        <v>19182</v>
      </c>
      <c r="C3153" t="s">
        <v>6097</v>
      </c>
      <c r="D3153">
        <v>0</v>
      </c>
      <c r="E3153">
        <v>1071960</v>
      </c>
      <c r="F3153" t="s">
        <v>2343</v>
      </c>
      <c r="G3153">
        <v>422</v>
      </c>
      <c r="H3153">
        <v>16</v>
      </c>
      <c r="I3153">
        <v>400</v>
      </c>
      <c r="J3153">
        <v>42</v>
      </c>
      <c r="K3153">
        <v>42</v>
      </c>
      <c r="L3153">
        <v>15</v>
      </c>
      <c r="M3153">
        <v>15</v>
      </c>
      <c r="N3153">
        <v>12</v>
      </c>
      <c r="P3153">
        <v>18</v>
      </c>
      <c r="Q3153">
        <v>2</v>
      </c>
      <c r="R3153">
        <v>1998</v>
      </c>
      <c r="U3153">
        <v>1998</v>
      </c>
      <c r="V3153">
        <v>5</v>
      </c>
      <c r="W3153">
        <v>3</v>
      </c>
      <c r="Z3153" t="s">
        <v>2293</v>
      </c>
      <c r="AA3153" t="s">
        <v>2345</v>
      </c>
      <c r="AC3153">
        <v>4</v>
      </c>
      <c r="AD3153">
        <v>3209007</v>
      </c>
      <c r="AE3153">
        <v>2019</v>
      </c>
    </row>
    <row r="3154" spans="1:31">
      <c r="A3154" t="s">
        <v>6729</v>
      </c>
      <c r="B3154">
        <v>28055</v>
      </c>
      <c r="C3154" t="s">
        <v>6098</v>
      </c>
      <c r="D3154">
        <v>0</v>
      </c>
      <c r="E3154">
        <v>1071962</v>
      </c>
      <c r="F3154" t="s">
        <v>2343</v>
      </c>
      <c r="G3154">
        <v>422</v>
      </c>
      <c r="H3154">
        <v>16</v>
      </c>
      <c r="I3154">
        <v>400</v>
      </c>
      <c r="J3154">
        <v>42</v>
      </c>
      <c r="K3154">
        <v>42</v>
      </c>
      <c r="L3154">
        <v>15</v>
      </c>
      <c r="M3154">
        <v>15</v>
      </c>
      <c r="N3154">
        <v>12</v>
      </c>
      <c r="P3154">
        <v>18</v>
      </c>
      <c r="Q3154">
        <v>2</v>
      </c>
      <c r="R3154">
        <v>1999</v>
      </c>
      <c r="U3154">
        <v>1999</v>
      </c>
      <c r="V3154">
        <v>5</v>
      </c>
      <c r="W3154">
        <v>3</v>
      </c>
      <c r="Z3154" t="s">
        <v>2293</v>
      </c>
      <c r="AA3154" t="s">
        <v>2345</v>
      </c>
      <c r="AC3154">
        <v>4</v>
      </c>
      <c r="AD3154">
        <v>3209007</v>
      </c>
      <c r="AE3154">
        <v>2019</v>
      </c>
    </row>
    <row r="3155" spans="1:31">
      <c r="A3155" t="s">
        <v>6729</v>
      </c>
      <c r="B3155">
        <v>19181</v>
      </c>
      <c r="C3155" t="s">
        <v>6099</v>
      </c>
      <c r="D3155">
        <v>0</v>
      </c>
      <c r="E3155">
        <v>1071971</v>
      </c>
      <c r="F3155" t="s">
        <v>2343</v>
      </c>
      <c r="G3155">
        <v>422</v>
      </c>
      <c r="H3155">
        <v>16</v>
      </c>
      <c r="I3155">
        <v>400</v>
      </c>
      <c r="J3155">
        <v>42</v>
      </c>
      <c r="K3155">
        <v>42</v>
      </c>
      <c r="L3155">
        <v>15</v>
      </c>
      <c r="M3155">
        <v>15</v>
      </c>
      <c r="N3155">
        <v>12</v>
      </c>
      <c r="P3155">
        <v>18</v>
      </c>
      <c r="Q3155">
        <v>2</v>
      </c>
      <c r="R3155">
        <v>1998</v>
      </c>
      <c r="U3155">
        <v>1998</v>
      </c>
      <c r="V3155">
        <v>5</v>
      </c>
      <c r="W3155">
        <v>3</v>
      </c>
      <c r="Z3155" t="s">
        <v>2293</v>
      </c>
      <c r="AA3155" t="s">
        <v>2345</v>
      </c>
      <c r="AC3155">
        <v>4</v>
      </c>
      <c r="AD3155">
        <v>3209007</v>
      </c>
      <c r="AE3155">
        <v>2019</v>
      </c>
    </row>
    <row r="3156" spans="1:31">
      <c r="A3156" t="s">
        <v>6729</v>
      </c>
      <c r="B3156">
        <v>34678</v>
      </c>
      <c r="C3156" t="s">
        <v>6100</v>
      </c>
      <c r="D3156">
        <v>0</v>
      </c>
      <c r="E3156">
        <v>525455</v>
      </c>
      <c r="F3156" t="s">
        <v>2343</v>
      </c>
      <c r="G3156">
        <v>422</v>
      </c>
      <c r="H3156">
        <v>39</v>
      </c>
      <c r="I3156">
        <v>1050</v>
      </c>
      <c r="J3156">
        <v>61</v>
      </c>
      <c r="K3156">
        <v>65</v>
      </c>
      <c r="L3156">
        <v>16</v>
      </c>
      <c r="M3156">
        <v>16</v>
      </c>
      <c r="N3156">
        <v>22</v>
      </c>
      <c r="P3156">
        <v>38</v>
      </c>
      <c r="Q3156">
        <v>5</v>
      </c>
      <c r="R3156">
        <v>1970</v>
      </c>
      <c r="U3156">
        <v>1970</v>
      </c>
      <c r="V3156">
        <v>4.5</v>
      </c>
      <c r="W3156">
        <v>4</v>
      </c>
      <c r="Z3156" t="s">
        <v>2293</v>
      </c>
      <c r="AA3156" t="s">
        <v>2345</v>
      </c>
      <c r="AC3156">
        <v>4</v>
      </c>
      <c r="AD3156">
        <v>3209007</v>
      </c>
      <c r="AE3156">
        <v>2019</v>
      </c>
    </row>
    <row r="3157" spans="1:31">
      <c r="A3157" t="s">
        <v>6729</v>
      </c>
      <c r="B3157">
        <v>19185</v>
      </c>
      <c r="C3157" t="s">
        <v>6101</v>
      </c>
      <c r="D3157">
        <v>0</v>
      </c>
      <c r="E3157">
        <v>1071965</v>
      </c>
      <c r="F3157" t="s">
        <v>2343</v>
      </c>
      <c r="G3157">
        <v>422</v>
      </c>
      <c r="H3157">
        <v>16</v>
      </c>
      <c r="I3157">
        <v>400</v>
      </c>
      <c r="J3157">
        <v>42</v>
      </c>
      <c r="K3157">
        <v>42</v>
      </c>
      <c r="L3157">
        <v>15</v>
      </c>
      <c r="M3157">
        <v>15</v>
      </c>
      <c r="N3157">
        <v>12</v>
      </c>
      <c r="P3157">
        <v>18</v>
      </c>
      <c r="Q3157">
        <v>2</v>
      </c>
      <c r="R3157">
        <v>1998</v>
      </c>
      <c r="U3157">
        <v>1998</v>
      </c>
      <c r="V3157">
        <v>5</v>
      </c>
      <c r="W3157">
        <v>3</v>
      </c>
      <c r="Z3157" t="s">
        <v>2293</v>
      </c>
      <c r="AA3157" t="s">
        <v>2345</v>
      </c>
      <c r="AC3157">
        <v>4</v>
      </c>
      <c r="AD3157">
        <v>3209007</v>
      </c>
      <c r="AE3157">
        <v>2019</v>
      </c>
    </row>
    <row r="3158" spans="1:31">
      <c r="A3158" t="s">
        <v>6729</v>
      </c>
      <c r="B3158">
        <v>19176</v>
      </c>
      <c r="C3158" t="s">
        <v>6102</v>
      </c>
      <c r="D3158">
        <v>0</v>
      </c>
      <c r="E3158">
        <v>1067405</v>
      </c>
      <c r="F3158" t="s">
        <v>2343</v>
      </c>
      <c r="G3158">
        <v>422</v>
      </c>
      <c r="H3158">
        <v>16</v>
      </c>
      <c r="I3158">
        <v>400</v>
      </c>
      <c r="J3158">
        <v>42</v>
      </c>
      <c r="K3158">
        <v>42</v>
      </c>
      <c r="L3158">
        <v>15</v>
      </c>
      <c r="M3158">
        <v>15</v>
      </c>
      <c r="N3158">
        <v>12</v>
      </c>
      <c r="P3158">
        <v>18</v>
      </c>
      <c r="Q3158">
        <v>2</v>
      </c>
      <c r="R3158">
        <v>1998</v>
      </c>
      <c r="U3158">
        <v>1998</v>
      </c>
      <c r="V3158">
        <v>5</v>
      </c>
      <c r="W3158">
        <v>3</v>
      </c>
      <c r="Z3158" t="s">
        <v>2293</v>
      </c>
      <c r="AA3158" t="s">
        <v>2345</v>
      </c>
      <c r="AC3158">
        <v>4</v>
      </c>
      <c r="AD3158">
        <v>3209007</v>
      </c>
      <c r="AE3158">
        <v>2019</v>
      </c>
    </row>
    <row r="3159" spans="1:31">
      <c r="A3159" t="s">
        <v>6729</v>
      </c>
      <c r="B3159">
        <v>28062</v>
      </c>
      <c r="C3159" t="s">
        <v>6103</v>
      </c>
      <c r="D3159">
        <v>0</v>
      </c>
      <c r="E3159">
        <v>1071961</v>
      </c>
      <c r="F3159" t="s">
        <v>2343</v>
      </c>
      <c r="G3159">
        <v>422</v>
      </c>
      <c r="H3159">
        <v>16</v>
      </c>
      <c r="I3159">
        <v>400</v>
      </c>
      <c r="J3159">
        <v>42</v>
      </c>
      <c r="K3159">
        <v>42</v>
      </c>
      <c r="L3159">
        <v>15</v>
      </c>
      <c r="M3159">
        <v>15</v>
      </c>
      <c r="N3159">
        <v>12</v>
      </c>
      <c r="P3159">
        <v>18</v>
      </c>
      <c r="Q3159">
        <v>2</v>
      </c>
      <c r="R3159">
        <v>1999</v>
      </c>
      <c r="U3159">
        <v>1999</v>
      </c>
      <c r="V3159">
        <v>5</v>
      </c>
      <c r="W3159">
        <v>3</v>
      </c>
      <c r="Z3159" t="s">
        <v>2293</v>
      </c>
      <c r="AA3159" t="s">
        <v>2345</v>
      </c>
      <c r="AC3159">
        <v>4</v>
      </c>
      <c r="AD3159">
        <v>3209007</v>
      </c>
      <c r="AE3159">
        <v>2019</v>
      </c>
    </row>
    <row r="3160" spans="1:31">
      <c r="A3160" t="s">
        <v>6729</v>
      </c>
      <c r="B3160">
        <v>28066</v>
      </c>
      <c r="C3160" t="s">
        <v>6104</v>
      </c>
      <c r="D3160">
        <v>0</v>
      </c>
      <c r="E3160">
        <v>1071963</v>
      </c>
      <c r="F3160" t="s">
        <v>2343</v>
      </c>
      <c r="G3160">
        <v>422</v>
      </c>
      <c r="H3160">
        <v>16</v>
      </c>
      <c r="I3160">
        <v>400</v>
      </c>
      <c r="J3160">
        <v>42</v>
      </c>
      <c r="K3160">
        <v>42</v>
      </c>
      <c r="L3160">
        <v>15</v>
      </c>
      <c r="M3160">
        <v>15</v>
      </c>
      <c r="N3160">
        <v>12</v>
      </c>
      <c r="P3160">
        <v>18</v>
      </c>
      <c r="Q3160">
        <v>2</v>
      </c>
      <c r="R3160">
        <v>1999</v>
      </c>
      <c r="U3160">
        <v>1999</v>
      </c>
      <c r="V3160">
        <v>5</v>
      </c>
      <c r="W3160">
        <v>3</v>
      </c>
      <c r="Z3160" t="s">
        <v>2293</v>
      </c>
      <c r="AA3160" t="s">
        <v>2345</v>
      </c>
      <c r="AC3160">
        <v>4</v>
      </c>
      <c r="AD3160">
        <v>3209007</v>
      </c>
      <c r="AE3160">
        <v>2019</v>
      </c>
    </row>
    <row r="3161" spans="1:31">
      <c r="A3161" t="s">
        <v>6729</v>
      </c>
      <c r="B3161">
        <v>14751</v>
      </c>
      <c r="C3161" t="s">
        <v>6105</v>
      </c>
      <c r="D3161">
        <v>0</v>
      </c>
      <c r="E3161">
        <v>1056519</v>
      </c>
      <c r="F3161" t="s">
        <v>2343</v>
      </c>
      <c r="G3161">
        <v>422</v>
      </c>
      <c r="H3161">
        <v>16</v>
      </c>
      <c r="I3161">
        <v>400</v>
      </c>
      <c r="J3161">
        <v>42</v>
      </c>
      <c r="K3161">
        <v>42</v>
      </c>
      <c r="L3161">
        <v>15</v>
      </c>
      <c r="M3161">
        <v>15</v>
      </c>
      <c r="N3161">
        <v>12</v>
      </c>
      <c r="P3161">
        <v>18</v>
      </c>
      <c r="Q3161">
        <v>2</v>
      </c>
      <c r="R3161">
        <v>1997</v>
      </c>
      <c r="U3161">
        <v>1997</v>
      </c>
      <c r="V3161">
        <v>5</v>
      </c>
      <c r="W3161">
        <v>3</v>
      </c>
      <c r="Z3161" t="s">
        <v>2293</v>
      </c>
      <c r="AA3161" t="s">
        <v>2345</v>
      </c>
      <c r="AC3161">
        <v>4</v>
      </c>
      <c r="AD3161">
        <v>3209007</v>
      </c>
      <c r="AE3161">
        <v>2019</v>
      </c>
    </row>
    <row r="3162" spans="1:31">
      <c r="A3162" t="s">
        <v>6729</v>
      </c>
      <c r="B3162">
        <v>28065</v>
      </c>
      <c r="C3162" t="s">
        <v>6106</v>
      </c>
      <c r="D3162">
        <v>0</v>
      </c>
      <c r="E3162">
        <v>1071964</v>
      </c>
      <c r="F3162" t="s">
        <v>2343</v>
      </c>
      <c r="G3162">
        <v>422</v>
      </c>
      <c r="H3162">
        <v>16</v>
      </c>
      <c r="I3162">
        <v>400</v>
      </c>
      <c r="J3162">
        <v>42</v>
      </c>
      <c r="K3162">
        <v>42</v>
      </c>
      <c r="L3162">
        <v>15</v>
      </c>
      <c r="M3162">
        <v>15</v>
      </c>
      <c r="N3162">
        <v>12</v>
      </c>
      <c r="P3162">
        <v>18</v>
      </c>
      <c r="Q3162">
        <v>2</v>
      </c>
      <c r="R3162">
        <v>1998</v>
      </c>
      <c r="U3162">
        <v>1998</v>
      </c>
      <c r="V3162">
        <v>5</v>
      </c>
      <c r="W3162">
        <v>3</v>
      </c>
      <c r="Z3162" t="s">
        <v>2293</v>
      </c>
      <c r="AA3162" t="s">
        <v>2345</v>
      </c>
      <c r="AC3162">
        <v>4</v>
      </c>
      <c r="AD3162">
        <v>3209007</v>
      </c>
      <c r="AE3162">
        <v>2019</v>
      </c>
    </row>
    <row r="3163" spans="1:31">
      <c r="A3163" t="s">
        <v>6729</v>
      </c>
      <c r="B3163">
        <v>14759</v>
      </c>
      <c r="C3163" t="s">
        <v>6107</v>
      </c>
      <c r="D3163">
        <v>0</v>
      </c>
      <c r="E3163">
        <v>1062814</v>
      </c>
      <c r="F3163" t="s">
        <v>2343</v>
      </c>
      <c r="G3163">
        <v>422</v>
      </c>
      <c r="H3163">
        <v>16</v>
      </c>
      <c r="I3163">
        <v>400</v>
      </c>
      <c r="J3163">
        <v>42</v>
      </c>
      <c r="K3163">
        <v>42</v>
      </c>
      <c r="L3163">
        <v>15</v>
      </c>
      <c r="M3163">
        <v>15</v>
      </c>
      <c r="N3163">
        <v>12</v>
      </c>
      <c r="P3163">
        <v>18</v>
      </c>
      <c r="Q3163">
        <v>32</v>
      </c>
      <c r="R3163">
        <v>1997</v>
      </c>
      <c r="U3163">
        <v>1997</v>
      </c>
      <c r="V3163">
        <v>5</v>
      </c>
      <c r="W3163">
        <v>3</v>
      </c>
      <c r="Z3163" t="s">
        <v>2293</v>
      </c>
      <c r="AA3163" t="s">
        <v>2345</v>
      </c>
      <c r="AC3163">
        <v>4</v>
      </c>
      <c r="AD3163">
        <v>3209007</v>
      </c>
      <c r="AE3163">
        <v>2019</v>
      </c>
    </row>
    <row r="3164" spans="1:31">
      <c r="A3164" t="s">
        <v>6729</v>
      </c>
      <c r="B3164">
        <v>28064</v>
      </c>
      <c r="C3164" t="s">
        <v>6108</v>
      </c>
      <c r="D3164">
        <v>0</v>
      </c>
      <c r="E3164">
        <v>1071966</v>
      </c>
      <c r="F3164" t="s">
        <v>2343</v>
      </c>
      <c r="G3164">
        <v>422</v>
      </c>
      <c r="H3164">
        <v>16</v>
      </c>
      <c r="I3164">
        <v>400</v>
      </c>
      <c r="J3164">
        <v>42</v>
      </c>
      <c r="K3164">
        <v>42</v>
      </c>
      <c r="L3164">
        <v>15</v>
      </c>
      <c r="M3164">
        <v>15</v>
      </c>
      <c r="N3164">
        <v>12</v>
      </c>
      <c r="P3164">
        <v>18</v>
      </c>
      <c r="Q3164">
        <v>2</v>
      </c>
      <c r="R3164">
        <v>1998</v>
      </c>
      <c r="U3164">
        <v>1998</v>
      </c>
      <c r="V3164">
        <v>5</v>
      </c>
      <c r="W3164">
        <v>3</v>
      </c>
      <c r="Z3164" t="s">
        <v>2293</v>
      </c>
      <c r="AA3164" t="s">
        <v>2345</v>
      </c>
      <c r="AC3164">
        <v>4</v>
      </c>
      <c r="AD3164">
        <v>3209007</v>
      </c>
      <c r="AE3164">
        <v>2019</v>
      </c>
    </row>
    <row r="3165" spans="1:31">
      <c r="A3165" t="s">
        <v>6729</v>
      </c>
      <c r="B3165">
        <v>19165</v>
      </c>
      <c r="C3165" t="s">
        <v>6109</v>
      </c>
      <c r="D3165">
        <v>0</v>
      </c>
      <c r="E3165">
        <v>1064077</v>
      </c>
      <c r="F3165" t="s">
        <v>2343</v>
      </c>
      <c r="G3165">
        <v>422</v>
      </c>
      <c r="H3165">
        <v>16</v>
      </c>
      <c r="I3165">
        <v>400</v>
      </c>
      <c r="J3165">
        <v>42</v>
      </c>
      <c r="K3165">
        <v>42</v>
      </c>
      <c r="L3165">
        <v>15</v>
      </c>
      <c r="M3165">
        <v>15</v>
      </c>
      <c r="N3165">
        <v>12</v>
      </c>
      <c r="P3165">
        <v>18</v>
      </c>
      <c r="Q3165">
        <v>2</v>
      </c>
      <c r="R3165">
        <v>1998</v>
      </c>
      <c r="U3165">
        <v>1998</v>
      </c>
      <c r="V3165">
        <v>5</v>
      </c>
      <c r="W3165">
        <v>3</v>
      </c>
      <c r="Z3165" t="s">
        <v>2293</v>
      </c>
      <c r="AA3165" t="s">
        <v>2345</v>
      </c>
      <c r="AC3165">
        <v>4</v>
      </c>
      <c r="AD3165">
        <v>3209007</v>
      </c>
      <c r="AE3165">
        <v>2019</v>
      </c>
    </row>
    <row r="3166" spans="1:31">
      <c r="A3166" t="s">
        <v>6729</v>
      </c>
      <c r="B3166">
        <v>19175</v>
      </c>
      <c r="C3166" t="s">
        <v>6110</v>
      </c>
      <c r="D3166">
        <v>0</v>
      </c>
      <c r="E3166">
        <v>1065173</v>
      </c>
      <c r="F3166" t="s">
        <v>2343</v>
      </c>
      <c r="G3166">
        <v>422</v>
      </c>
      <c r="H3166">
        <v>16</v>
      </c>
      <c r="I3166">
        <v>400</v>
      </c>
      <c r="J3166">
        <v>42</v>
      </c>
      <c r="K3166">
        <v>42</v>
      </c>
      <c r="L3166">
        <v>15</v>
      </c>
      <c r="M3166">
        <v>15</v>
      </c>
      <c r="N3166">
        <v>12</v>
      </c>
      <c r="P3166">
        <v>18</v>
      </c>
      <c r="Q3166">
        <v>2</v>
      </c>
      <c r="R3166">
        <v>1998</v>
      </c>
      <c r="U3166">
        <v>1998</v>
      </c>
      <c r="V3166">
        <v>5</v>
      </c>
      <c r="W3166">
        <v>3</v>
      </c>
      <c r="Z3166" t="s">
        <v>2293</v>
      </c>
      <c r="AA3166" t="s">
        <v>2345</v>
      </c>
      <c r="AC3166">
        <v>4</v>
      </c>
      <c r="AD3166">
        <v>3209007</v>
      </c>
      <c r="AE3166">
        <v>2019</v>
      </c>
    </row>
    <row r="3167" spans="1:31">
      <c r="A3167" t="s">
        <v>6729</v>
      </c>
      <c r="B3167">
        <v>19169</v>
      </c>
      <c r="C3167" t="s">
        <v>6111</v>
      </c>
      <c r="D3167">
        <v>0</v>
      </c>
      <c r="E3167">
        <v>1064127</v>
      </c>
      <c r="F3167" t="s">
        <v>2343</v>
      </c>
      <c r="G3167">
        <v>422</v>
      </c>
      <c r="H3167">
        <v>16</v>
      </c>
      <c r="I3167">
        <v>400</v>
      </c>
      <c r="J3167">
        <v>42</v>
      </c>
      <c r="K3167">
        <v>42</v>
      </c>
      <c r="L3167">
        <v>15</v>
      </c>
      <c r="M3167">
        <v>15</v>
      </c>
      <c r="N3167">
        <v>12</v>
      </c>
      <c r="P3167">
        <v>18</v>
      </c>
      <c r="Q3167">
        <v>2</v>
      </c>
      <c r="R3167">
        <v>1998</v>
      </c>
      <c r="U3167">
        <v>1998</v>
      </c>
      <c r="V3167">
        <v>5</v>
      </c>
      <c r="W3167">
        <v>3</v>
      </c>
      <c r="Z3167" t="s">
        <v>2293</v>
      </c>
      <c r="AA3167" t="s">
        <v>2345</v>
      </c>
      <c r="AC3167">
        <v>4</v>
      </c>
      <c r="AD3167">
        <v>3209007</v>
      </c>
      <c r="AE3167">
        <v>2019</v>
      </c>
    </row>
    <row r="3168" spans="1:31">
      <c r="A3168" t="s">
        <v>6729</v>
      </c>
      <c r="B3168">
        <v>75697</v>
      </c>
      <c r="C3168" t="s">
        <v>6112</v>
      </c>
      <c r="D3168">
        <v>0</v>
      </c>
      <c r="E3168">
        <v>950640</v>
      </c>
      <c r="F3168" t="s">
        <v>2297</v>
      </c>
      <c r="G3168">
        <v>359</v>
      </c>
      <c r="H3168">
        <v>67</v>
      </c>
      <c r="I3168">
        <v>85</v>
      </c>
      <c r="J3168">
        <v>64.8</v>
      </c>
      <c r="K3168">
        <v>64.8</v>
      </c>
      <c r="L3168">
        <v>32</v>
      </c>
      <c r="M3168">
        <v>32</v>
      </c>
      <c r="N3168">
        <v>33.200000000000003</v>
      </c>
      <c r="P3168">
        <v>149</v>
      </c>
      <c r="Q3168">
        <v>52</v>
      </c>
      <c r="R3168">
        <v>1989</v>
      </c>
      <c r="U3168">
        <v>1989</v>
      </c>
      <c r="V3168">
        <v>5</v>
      </c>
      <c r="W3168">
        <v>2.7999999523162802</v>
      </c>
      <c r="X3168" t="s">
        <v>5669</v>
      </c>
      <c r="Z3168" t="s">
        <v>2929</v>
      </c>
      <c r="AA3168" t="s">
        <v>2184</v>
      </c>
      <c r="AC3168">
        <v>4</v>
      </c>
      <c r="AD3168">
        <v>2804728</v>
      </c>
      <c r="AE3168">
        <v>2019</v>
      </c>
    </row>
    <row r="3169" spans="1:31">
      <c r="A3169" t="s">
        <v>6729</v>
      </c>
      <c r="B3169">
        <v>68278</v>
      </c>
      <c r="C3169" t="s">
        <v>6113</v>
      </c>
      <c r="D3169">
        <v>0</v>
      </c>
      <c r="E3169">
        <v>515017</v>
      </c>
      <c r="F3169" t="s">
        <v>2292</v>
      </c>
      <c r="G3169">
        <v>422</v>
      </c>
      <c r="H3169">
        <v>79</v>
      </c>
      <c r="I3169">
        <v>450</v>
      </c>
      <c r="J3169">
        <v>60</v>
      </c>
      <c r="K3169">
        <v>60.2</v>
      </c>
      <c r="L3169">
        <v>28</v>
      </c>
      <c r="M3169">
        <v>28</v>
      </c>
      <c r="N3169">
        <v>40</v>
      </c>
      <c r="P3169">
        <v>14</v>
      </c>
      <c r="Q3169">
        <v>15</v>
      </c>
      <c r="R3169">
        <v>1968</v>
      </c>
      <c r="U3169">
        <v>1968</v>
      </c>
      <c r="V3169">
        <v>6</v>
      </c>
      <c r="W3169">
        <v>5.3000001907348597</v>
      </c>
      <c r="X3169" t="s">
        <v>2652</v>
      </c>
      <c r="Z3169" t="s">
        <v>2293</v>
      </c>
      <c r="AA3169" t="s">
        <v>6114</v>
      </c>
      <c r="AB3169" t="s">
        <v>6115</v>
      </c>
      <c r="AC3169">
        <v>4</v>
      </c>
      <c r="AD3169">
        <v>3206938</v>
      </c>
      <c r="AE3169">
        <v>2019</v>
      </c>
    </row>
    <row r="3170" spans="1:31">
      <c r="A3170" t="s">
        <v>6729</v>
      </c>
      <c r="B3170">
        <v>64217</v>
      </c>
      <c r="C3170" t="s">
        <v>6116</v>
      </c>
      <c r="D3170">
        <v>0</v>
      </c>
      <c r="E3170">
        <v>1225793</v>
      </c>
      <c r="F3170" t="s">
        <v>2343</v>
      </c>
      <c r="G3170">
        <v>422</v>
      </c>
      <c r="H3170">
        <v>11</v>
      </c>
      <c r="I3170">
        <v>450</v>
      </c>
      <c r="J3170">
        <v>41</v>
      </c>
      <c r="K3170">
        <v>41</v>
      </c>
      <c r="L3170">
        <v>13.3</v>
      </c>
      <c r="M3170">
        <v>13.3</v>
      </c>
      <c r="N3170">
        <v>18</v>
      </c>
      <c r="Q3170">
        <v>22</v>
      </c>
      <c r="R3170">
        <v>2010</v>
      </c>
      <c r="U3170">
        <v>2010</v>
      </c>
      <c r="V3170">
        <v>4</v>
      </c>
      <c r="W3170">
        <v>4</v>
      </c>
      <c r="Z3170" t="s">
        <v>2293</v>
      </c>
      <c r="AA3170" t="s">
        <v>3701</v>
      </c>
      <c r="AB3170" t="s">
        <v>3702</v>
      </c>
      <c r="AC3170">
        <v>4</v>
      </c>
      <c r="AD3170">
        <v>3207284</v>
      </c>
      <c r="AE3170">
        <v>2019</v>
      </c>
    </row>
    <row r="3171" spans="1:31">
      <c r="A3171" t="s">
        <v>6729</v>
      </c>
      <c r="B3171">
        <v>81039</v>
      </c>
      <c r="C3171" t="s">
        <v>6117</v>
      </c>
      <c r="D3171">
        <v>0</v>
      </c>
      <c r="E3171">
        <v>1235120</v>
      </c>
      <c r="F3171" t="s">
        <v>2343</v>
      </c>
      <c r="G3171">
        <v>422</v>
      </c>
      <c r="H3171">
        <v>13</v>
      </c>
      <c r="I3171">
        <v>600</v>
      </c>
      <c r="J3171">
        <v>40</v>
      </c>
      <c r="K3171">
        <v>40</v>
      </c>
      <c r="L3171">
        <v>11.9</v>
      </c>
      <c r="M3171">
        <v>11.9</v>
      </c>
      <c r="N3171">
        <v>18</v>
      </c>
      <c r="Q3171">
        <v>16</v>
      </c>
      <c r="R3171">
        <v>2011</v>
      </c>
      <c r="U3171">
        <v>2011</v>
      </c>
      <c r="V3171">
        <v>4.1999998092651296</v>
      </c>
      <c r="W3171">
        <v>4.1999998092651296</v>
      </c>
      <c r="Z3171" t="s">
        <v>2293</v>
      </c>
      <c r="AA3171" t="s">
        <v>3701</v>
      </c>
      <c r="AB3171" t="s">
        <v>3702</v>
      </c>
      <c r="AC3171">
        <v>4</v>
      </c>
      <c r="AD3171">
        <v>3207284</v>
      </c>
      <c r="AE3171">
        <v>2019</v>
      </c>
    </row>
    <row r="3172" spans="1:31">
      <c r="A3172" t="s">
        <v>6729</v>
      </c>
      <c r="B3172">
        <v>64233</v>
      </c>
      <c r="C3172" t="s">
        <v>6118</v>
      </c>
      <c r="D3172">
        <v>0</v>
      </c>
      <c r="E3172">
        <v>1231538</v>
      </c>
      <c r="F3172" t="s">
        <v>2343</v>
      </c>
      <c r="G3172">
        <v>422</v>
      </c>
      <c r="H3172">
        <v>999999</v>
      </c>
      <c r="I3172">
        <v>900</v>
      </c>
      <c r="J3172">
        <v>58</v>
      </c>
      <c r="K3172">
        <v>58</v>
      </c>
      <c r="L3172">
        <v>20</v>
      </c>
      <c r="M3172">
        <v>20</v>
      </c>
      <c r="N3172">
        <v>26</v>
      </c>
      <c r="R3172">
        <v>2010</v>
      </c>
      <c r="U3172">
        <v>2010</v>
      </c>
      <c r="V3172">
        <v>1.20000004768371</v>
      </c>
      <c r="W3172">
        <v>1.1000000238418499</v>
      </c>
      <c r="Z3172" t="s">
        <v>2293</v>
      </c>
      <c r="AA3172" t="s">
        <v>3701</v>
      </c>
      <c r="AB3172" t="s">
        <v>3702</v>
      </c>
      <c r="AC3172">
        <v>4</v>
      </c>
      <c r="AD3172">
        <v>3207284</v>
      </c>
      <c r="AE3172">
        <v>2019</v>
      </c>
    </row>
    <row r="3173" spans="1:31">
      <c r="A3173" t="s">
        <v>6729</v>
      </c>
      <c r="B3173">
        <v>45770</v>
      </c>
      <c r="C3173" t="s">
        <v>6119</v>
      </c>
      <c r="D3173">
        <v>0</v>
      </c>
      <c r="E3173">
        <v>575360</v>
      </c>
      <c r="F3173" t="s">
        <v>2343</v>
      </c>
      <c r="G3173">
        <v>422</v>
      </c>
      <c r="H3173">
        <v>15</v>
      </c>
      <c r="I3173">
        <v>450</v>
      </c>
      <c r="J3173">
        <v>38.799999999999997</v>
      </c>
      <c r="K3173">
        <v>40</v>
      </c>
      <c r="L3173">
        <v>14</v>
      </c>
      <c r="M3173">
        <v>14</v>
      </c>
      <c r="N3173">
        <v>17</v>
      </c>
      <c r="Q3173">
        <v>25</v>
      </c>
      <c r="R3173">
        <v>1976</v>
      </c>
      <c r="U3173">
        <v>1976</v>
      </c>
      <c r="V3173">
        <v>5.5999999046325604</v>
      </c>
      <c r="W3173">
        <v>5</v>
      </c>
      <c r="Z3173" t="s">
        <v>2293</v>
      </c>
      <c r="AA3173" t="s">
        <v>3701</v>
      </c>
      <c r="AB3173" t="s">
        <v>3702</v>
      </c>
      <c r="AC3173">
        <v>4</v>
      </c>
      <c r="AD3173">
        <v>3207284</v>
      </c>
      <c r="AE3173">
        <v>2019</v>
      </c>
    </row>
    <row r="3174" spans="1:31">
      <c r="A3174" t="s">
        <v>6729</v>
      </c>
      <c r="B3174">
        <v>79471</v>
      </c>
      <c r="C3174" t="s">
        <v>6120</v>
      </c>
      <c r="D3174">
        <v>0</v>
      </c>
      <c r="E3174">
        <v>1243324</v>
      </c>
      <c r="F3174" t="s">
        <v>2343</v>
      </c>
      <c r="G3174">
        <v>422</v>
      </c>
      <c r="H3174">
        <v>21</v>
      </c>
      <c r="I3174">
        <v>1050</v>
      </c>
      <c r="J3174">
        <v>39.6</v>
      </c>
      <c r="K3174">
        <v>39.6</v>
      </c>
      <c r="L3174">
        <v>15.2</v>
      </c>
      <c r="M3174">
        <v>15.2</v>
      </c>
      <c r="N3174">
        <v>18</v>
      </c>
      <c r="Q3174">
        <v>21</v>
      </c>
      <c r="R3174">
        <v>2012</v>
      </c>
      <c r="U3174">
        <v>2012</v>
      </c>
      <c r="V3174">
        <v>4.5</v>
      </c>
      <c r="W3174">
        <v>4</v>
      </c>
      <c r="Z3174" t="s">
        <v>2293</v>
      </c>
      <c r="AA3174" t="s">
        <v>3701</v>
      </c>
      <c r="AB3174" t="s">
        <v>3702</v>
      </c>
      <c r="AC3174">
        <v>4</v>
      </c>
      <c r="AD3174">
        <v>3207284</v>
      </c>
      <c r="AE3174">
        <v>2019</v>
      </c>
    </row>
    <row r="3175" spans="1:31">
      <c r="A3175" t="s">
        <v>6729</v>
      </c>
      <c r="B3175">
        <v>64216</v>
      </c>
      <c r="C3175" t="s">
        <v>6121</v>
      </c>
      <c r="D3175">
        <v>0</v>
      </c>
      <c r="E3175">
        <v>1224585</v>
      </c>
      <c r="F3175" t="s">
        <v>2343</v>
      </c>
      <c r="G3175">
        <v>422</v>
      </c>
      <c r="H3175">
        <v>14</v>
      </c>
      <c r="I3175">
        <v>450</v>
      </c>
      <c r="J3175">
        <v>41</v>
      </c>
      <c r="K3175">
        <v>41</v>
      </c>
      <c r="L3175">
        <v>13.3</v>
      </c>
      <c r="M3175">
        <v>13.3</v>
      </c>
      <c r="N3175">
        <v>18</v>
      </c>
      <c r="Q3175">
        <v>22</v>
      </c>
      <c r="R3175">
        <v>2009</v>
      </c>
      <c r="U3175">
        <v>2009</v>
      </c>
      <c r="V3175">
        <v>4</v>
      </c>
      <c r="W3175">
        <v>4</v>
      </c>
      <c r="Z3175" t="s">
        <v>2293</v>
      </c>
      <c r="AA3175" t="s">
        <v>3701</v>
      </c>
      <c r="AB3175" t="s">
        <v>3702</v>
      </c>
      <c r="AC3175">
        <v>4</v>
      </c>
      <c r="AD3175">
        <v>3207284</v>
      </c>
      <c r="AE3175">
        <v>2019</v>
      </c>
    </row>
    <row r="3176" spans="1:31">
      <c r="A3176" t="s">
        <v>6729</v>
      </c>
      <c r="B3176">
        <v>10716</v>
      </c>
      <c r="C3176" t="s">
        <v>6122</v>
      </c>
      <c r="D3176">
        <v>0</v>
      </c>
      <c r="E3176">
        <v>1050721</v>
      </c>
      <c r="F3176" t="s">
        <v>2343</v>
      </c>
      <c r="G3176">
        <v>422</v>
      </c>
      <c r="H3176">
        <v>65</v>
      </c>
      <c r="I3176">
        <v>3040</v>
      </c>
      <c r="J3176">
        <v>126</v>
      </c>
      <c r="K3176">
        <v>135</v>
      </c>
      <c r="L3176">
        <v>27</v>
      </c>
      <c r="M3176">
        <v>27</v>
      </c>
      <c r="N3176">
        <v>40</v>
      </c>
      <c r="P3176">
        <v>64</v>
      </c>
      <c r="Q3176">
        <v>135</v>
      </c>
      <c r="R3176">
        <v>1997</v>
      </c>
      <c r="U3176">
        <v>1997</v>
      </c>
      <c r="V3176">
        <v>5</v>
      </c>
      <c r="W3176">
        <v>5</v>
      </c>
      <c r="Z3176" t="s">
        <v>2293</v>
      </c>
      <c r="AA3176" t="s">
        <v>3234</v>
      </c>
      <c r="AC3176">
        <v>4</v>
      </c>
      <c r="AD3176">
        <v>3207249</v>
      </c>
      <c r="AE3176">
        <v>2019</v>
      </c>
    </row>
    <row r="3177" spans="1:31">
      <c r="A3177" t="s">
        <v>6729</v>
      </c>
      <c r="B3177">
        <v>67820</v>
      </c>
      <c r="C3177" t="s">
        <v>6123</v>
      </c>
      <c r="D3177">
        <v>0</v>
      </c>
      <c r="E3177">
        <v>622325</v>
      </c>
      <c r="F3177" t="s">
        <v>2343</v>
      </c>
      <c r="G3177">
        <v>422</v>
      </c>
      <c r="H3177">
        <v>66</v>
      </c>
      <c r="I3177">
        <v>2040</v>
      </c>
      <c r="J3177">
        <v>101.4</v>
      </c>
      <c r="K3177">
        <v>110</v>
      </c>
      <c r="L3177">
        <v>24</v>
      </c>
      <c r="M3177">
        <v>24</v>
      </c>
      <c r="N3177">
        <v>20</v>
      </c>
      <c r="P3177">
        <v>50</v>
      </c>
      <c r="Q3177">
        <v>46</v>
      </c>
      <c r="R3177">
        <v>1980</v>
      </c>
      <c r="U3177">
        <v>1980</v>
      </c>
      <c r="V3177">
        <v>6</v>
      </c>
      <c r="W3177">
        <v>5</v>
      </c>
      <c r="Z3177" t="s">
        <v>2293</v>
      </c>
      <c r="AA3177" t="s">
        <v>3234</v>
      </c>
      <c r="AC3177">
        <v>4</v>
      </c>
      <c r="AD3177">
        <v>3207249</v>
      </c>
      <c r="AE3177">
        <v>2019</v>
      </c>
    </row>
    <row r="3178" spans="1:31">
      <c r="A3178" t="s">
        <v>6729</v>
      </c>
      <c r="B3178">
        <v>30022</v>
      </c>
      <c r="C3178" t="s">
        <v>6124</v>
      </c>
      <c r="D3178">
        <v>0</v>
      </c>
      <c r="E3178">
        <v>698469</v>
      </c>
      <c r="F3178" t="s">
        <v>2307</v>
      </c>
      <c r="G3178">
        <v>329</v>
      </c>
      <c r="H3178">
        <v>48</v>
      </c>
      <c r="I3178">
        <v>2830</v>
      </c>
      <c r="J3178">
        <v>80</v>
      </c>
      <c r="K3178">
        <v>84</v>
      </c>
      <c r="L3178">
        <v>21</v>
      </c>
      <c r="M3178">
        <v>22</v>
      </c>
      <c r="N3178">
        <v>25</v>
      </c>
      <c r="P3178">
        <v>265</v>
      </c>
      <c r="Q3178">
        <v>64</v>
      </c>
      <c r="R3178">
        <v>1986</v>
      </c>
      <c r="U3178">
        <v>1986</v>
      </c>
      <c r="V3178">
        <v>4</v>
      </c>
      <c r="W3178">
        <v>3</v>
      </c>
      <c r="Z3178" t="s">
        <v>2792</v>
      </c>
      <c r="AA3178" t="s">
        <v>5112</v>
      </c>
      <c r="AB3178" t="s">
        <v>2432</v>
      </c>
      <c r="AC3178">
        <v>3</v>
      </c>
      <c r="AD3178">
        <v>2306208</v>
      </c>
      <c r="AE3178">
        <v>2019</v>
      </c>
    </row>
    <row r="3179" spans="1:31">
      <c r="A3179" t="s">
        <v>6729</v>
      </c>
      <c r="B3179">
        <v>30016</v>
      </c>
      <c r="C3179" t="s">
        <v>6125</v>
      </c>
      <c r="D3179">
        <v>0</v>
      </c>
      <c r="E3179">
        <v>540215</v>
      </c>
      <c r="F3179" t="s">
        <v>2307</v>
      </c>
      <c r="G3179">
        <v>329</v>
      </c>
      <c r="H3179">
        <v>52</v>
      </c>
      <c r="I3179">
        <v>1800</v>
      </c>
      <c r="J3179">
        <v>62</v>
      </c>
      <c r="K3179">
        <v>65</v>
      </c>
      <c r="L3179">
        <v>19</v>
      </c>
      <c r="M3179">
        <v>20</v>
      </c>
      <c r="N3179">
        <v>25</v>
      </c>
      <c r="P3179">
        <v>150</v>
      </c>
      <c r="Q3179">
        <v>29</v>
      </c>
      <c r="R3179">
        <v>1972</v>
      </c>
      <c r="U3179">
        <v>1972</v>
      </c>
      <c r="V3179">
        <v>4</v>
      </c>
      <c r="W3179">
        <v>3</v>
      </c>
      <c r="Z3179" t="s">
        <v>2792</v>
      </c>
      <c r="AA3179" t="s">
        <v>5107</v>
      </c>
      <c r="AC3179">
        <v>3</v>
      </c>
      <c r="AD3179">
        <v>2306208</v>
      </c>
      <c r="AE3179">
        <v>2019</v>
      </c>
    </row>
    <row r="3180" spans="1:31">
      <c r="A3180" t="s">
        <v>6729</v>
      </c>
      <c r="B3180">
        <v>95734</v>
      </c>
      <c r="C3180" t="s">
        <v>6126</v>
      </c>
      <c r="D3180">
        <v>0</v>
      </c>
      <c r="F3180" t="s">
        <v>2307</v>
      </c>
      <c r="G3180">
        <v>329</v>
      </c>
      <c r="H3180">
        <v>45</v>
      </c>
      <c r="I3180">
        <v>1800</v>
      </c>
      <c r="J3180">
        <v>57</v>
      </c>
      <c r="K3180">
        <v>60</v>
      </c>
      <c r="L3180">
        <v>16.899999999999999</v>
      </c>
      <c r="M3180">
        <v>17.899999999999999</v>
      </c>
      <c r="N3180">
        <v>25</v>
      </c>
      <c r="P3180">
        <v>105</v>
      </c>
      <c r="Q3180">
        <v>21</v>
      </c>
      <c r="R3180">
        <v>2015</v>
      </c>
      <c r="U3180">
        <v>2015</v>
      </c>
      <c r="V3180">
        <v>4</v>
      </c>
      <c r="W3180">
        <v>3</v>
      </c>
      <c r="Z3180" t="s">
        <v>2792</v>
      </c>
      <c r="AA3180" t="s">
        <v>5107</v>
      </c>
      <c r="AC3180">
        <v>3</v>
      </c>
      <c r="AD3180">
        <v>2306208</v>
      </c>
      <c r="AE3180">
        <v>2019</v>
      </c>
    </row>
    <row r="3181" spans="1:31">
      <c r="A3181" t="s">
        <v>6729</v>
      </c>
      <c r="B3181">
        <v>85758</v>
      </c>
      <c r="C3181" t="s">
        <v>6127</v>
      </c>
      <c r="D3181">
        <v>0</v>
      </c>
      <c r="E3181">
        <v>279083</v>
      </c>
      <c r="F3181" t="s">
        <v>2288</v>
      </c>
      <c r="G3181">
        <v>329</v>
      </c>
      <c r="H3181">
        <v>62</v>
      </c>
      <c r="I3181">
        <v>900</v>
      </c>
      <c r="J3181">
        <v>90.3</v>
      </c>
      <c r="K3181">
        <v>95</v>
      </c>
      <c r="L3181">
        <v>31</v>
      </c>
      <c r="M3181">
        <v>33.5</v>
      </c>
      <c r="N3181">
        <v>27</v>
      </c>
      <c r="P3181">
        <v>150</v>
      </c>
      <c r="Q3181">
        <v>100</v>
      </c>
      <c r="R3181">
        <v>1959</v>
      </c>
      <c r="U3181">
        <v>1959</v>
      </c>
      <c r="V3181">
        <v>8</v>
      </c>
      <c r="W3181">
        <v>6.5</v>
      </c>
      <c r="Z3181" t="s">
        <v>2792</v>
      </c>
      <c r="AA3181" t="s">
        <v>5107</v>
      </c>
      <c r="AC3181">
        <v>3</v>
      </c>
      <c r="AD3181">
        <v>2306208</v>
      </c>
      <c r="AE3181">
        <v>2019</v>
      </c>
    </row>
    <row r="3182" spans="1:31">
      <c r="A3182" t="s">
        <v>6729</v>
      </c>
      <c r="B3182">
        <v>30020</v>
      </c>
      <c r="C3182" t="s">
        <v>6128</v>
      </c>
      <c r="D3182">
        <v>0</v>
      </c>
      <c r="E3182">
        <v>574503</v>
      </c>
      <c r="F3182" t="s">
        <v>2307</v>
      </c>
      <c r="G3182">
        <v>329</v>
      </c>
      <c r="H3182">
        <v>59</v>
      </c>
      <c r="I3182">
        <v>2800</v>
      </c>
      <c r="J3182">
        <v>76.8</v>
      </c>
      <c r="K3182">
        <v>81</v>
      </c>
      <c r="L3182">
        <v>19</v>
      </c>
      <c r="M3182">
        <v>20</v>
      </c>
      <c r="N3182">
        <v>25</v>
      </c>
      <c r="P3182">
        <v>150</v>
      </c>
      <c r="Q3182">
        <v>29</v>
      </c>
      <c r="R3182">
        <v>1975</v>
      </c>
      <c r="U3182">
        <v>1975</v>
      </c>
      <c r="V3182">
        <v>4</v>
      </c>
      <c r="W3182">
        <v>3</v>
      </c>
      <c r="Z3182" t="s">
        <v>2792</v>
      </c>
      <c r="AA3182" t="s">
        <v>5112</v>
      </c>
      <c r="AB3182" t="s">
        <v>2432</v>
      </c>
      <c r="AC3182">
        <v>3</v>
      </c>
      <c r="AD3182">
        <v>2306208</v>
      </c>
      <c r="AE3182">
        <v>2019</v>
      </c>
    </row>
    <row r="3183" spans="1:31">
      <c r="A3183" t="s">
        <v>6729</v>
      </c>
      <c r="B3183">
        <v>30015</v>
      </c>
      <c r="C3183" t="s">
        <v>6129</v>
      </c>
      <c r="D3183">
        <v>0</v>
      </c>
      <c r="E3183">
        <v>521851</v>
      </c>
      <c r="F3183" t="s">
        <v>2307</v>
      </c>
      <c r="G3183">
        <v>329</v>
      </c>
      <c r="H3183">
        <v>45</v>
      </c>
      <c r="I3183">
        <v>1800</v>
      </c>
      <c r="J3183">
        <v>57</v>
      </c>
      <c r="K3183">
        <v>60</v>
      </c>
      <c r="L3183">
        <v>16.899999999999999</v>
      </c>
      <c r="M3183">
        <v>17.899999999999999</v>
      </c>
      <c r="N3183">
        <v>25</v>
      </c>
      <c r="P3183">
        <v>105</v>
      </c>
      <c r="Q3183">
        <v>21</v>
      </c>
      <c r="R3183">
        <v>1967</v>
      </c>
      <c r="U3183">
        <v>1967</v>
      </c>
      <c r="V3183">
        <v>4</v>
      </c>
      <c r="W3183">
        <v>3</v>
      </c>
      <c r="Z3183" t="s">
        <v>2792</v>
      </c>
      <c r="AA3183" t="s">
        <v>5107</v>
      </c>
      <c r="AC3183">
        <v>3</v>
      </c>
      <c r="AD3183">
        <v>2306208</v>
      </c>
      <c r="AE3183">
        <v>2019</v>
      </c>
    </row>
    <row r="3184" spans="1:31">
      <c r="A3184" t="s">
        <v>6729</v>
      </c>
      <c r="B3184">
        <v>30021</v>
      </c>
      <c r="C3184" t="s">
        <v>6130</v>
      </c>
      <c r="D3184">
        <v>0</v>
      </c>
      <c r="E3184">
        <v>609604</v>
      </c>
      <c r="F3184" t="s">
        <v>2307</v>
      </c>
      <c r="G3184">
        <v>329</v>
      </c>
      <c r="H3184">
        <v>79</v>
      </c>
      <c r="I3184">
        <v>2500</v>
      </c>
      <c r="J3184">
        <v>79</v>
      </c>
      <c r="K3184">
        <v>83</v>
      </c>
      <c r="L3184">
        <v>21</v>
      </c>
      <c r="M3184">
        <v>22</v>
      </c>
      <c r="N3184">
        <v>25</v>
      </c>
      <c r="P3184">
        <v>265</v>
      </c>
      <c r="Q3184">
        <v>60</v>
      </c>
      <c r="R3184">
        <v>1979</v>
      </c>
      <c r="U3184">
        <v>1979</v>
      </c>
      <c r="V3184">
        <v>4</v>
      </c>
      <c r="W3184">
        <v>3</v>
      </c>
      <c r="Z3184" t="s">
        <v>2792</v>
      </c>
      <c r="AA3184" t="s">
        <v>5112</v>
      </c>
      <c r="AB3184" t="s">
        <v>2432</v>
      </c>
      <c r="AC3184">
        <v>3</v>
      </c>
      <c r="AD3184">
        <v>2306208</v>
      </c>
      <c r="AE3184">
        <v>2019</v>
      </c>
    </row>
    <row r="3185" spans="1:31">
      <c r="A3185" t="s">
        <v>6729</v>
      </c>
      <c r="B3185">
        <v>24555</v>
      </c>
      <c r="C3185" t="s">
        <v>6131</v>
      </c>
      <c r="D3185">
        <v>0</v>
      </c>
      <c r="E3185">
        <v>539238</v>
      </c>
      <c r="F3185" t="s">
        <v>2446</v>
      </c>
      <c r="G3185">
        <v>351</v>
      </c>
      <c r="H3185">
        <v>61</v>
      </c>
      <c r="I3185">
        <v>456</v>
      </c>
      <c r="J3185">
        <v>79.900000000000006</v>
      </c>
      <c r="K3185">
        <v>94</v>
      </c>
      <c r="L3185">
        <v>27.2</v>
      </c>
      <c r="M3185">
        <v>28</v>
      </c>
      <c r="N3185">
        <v>33</v>
      </c>
      <c r="P3185">
        <v>428</v>
      </c>
      <c r="R3185">
        <v>1972</v>
      </c>
      <c r="U3185">
        <v>1972</v>
      </c>
      <c r="V3185">
        <v>6.4000000953674299</v>
      </c>
      <c r="W3185">
        <v>6</v>
      </c>
      <c r="Z3185" t="s">
        <v>2402</v>
      </c>
      <c r="AA3185" t="s">
        <v>5512</v>
      </c>
      <c r="AC3185">
        <v>5</v>
      </c>
      <c r="AD3185">
        <v>308400</v>
      </c>
      <c r="AE3185">
        <v>2019</v>
      </c>
    </row>
    <row r="3186" spans="1:31">
      <c r="A3186" t="s">
        <v>6729</v>
      </c>
      <c r="B3186">
        <v>44184</v>
      </c>
      <c r="C3186" t="s">
        <v>4201</v>
      </c>
      <c r="D3186">
        <v>0</v>
      </c>
      <c r="E3186">
        <v>925654</v>
      </c>
      <c r="F3186" t="s">
        <v>2493</v>
      </c>
      <c r="G3186">
        <v>351</v>
      </c>
      <c r="H3186">
        <v>38</v>
      </c>
      <c r="I3186">
        <v>726</v>
      </c>
      <c r="J3186">
        <v>55</v>
      </c>
      <c r="K3186">
        <v>55</v>
      </c>
      <c r="L3186">
        <v>17</v>
      </c>
      <c r="M3186">
        <v>17</v>
      </c>
      <c r="N3186">
        <v>17</v>
      </c>
      <c r="P3186">
        <v>104</v>
      </c>
      <c r="Q3186">
        <v>48</v>
      </c>
      <c r="R3186">
        <v>1987</v>
      </c>
      <c r="U3186">
        <v>1987</v>
      </c>
      <c r="V3186">
        <v>4.4000000953674299</v>
      </c>
      <c r="W3186">
        <v>4</v>
      </c>
      <c r="Z3186" t="s">
        <v>2792</v>
      </c>
      <c r="AA3186" t="s">
        <v>4383</v>
      </c>
      <c r="AC3186">
        <v>3</v>
      </c>
      <c r="AD3186">
        <v>2302132</v>
      </c>
      <c r="AE3186">
        <v>2019</v>
      </c>
    </row>
    <row r="3187" spans="1:31">
      <c r="A3187" t="s">
        <v>6729</v>
      </c>
      <c r="B3187">
        <v>18485</v>
      </c>
      <c r="C3187" t="s">
        <v>6132</v>
      </c>
      <c r="D3187">
        <v>0</v>
      </c>
      <c r="E3187">
        <v>509970</v>
      </c>
      <c r="F3187" t="s">
        <v>2446</v>
      </c>
      <c r="G3187">
        <v>351</v>
      </c>
      <c r="H3187">
        <v>40</v>
      </c>
      <c r="I3187">
        <v>570</v>
      </c>
      <c r="J3187">
        <v>55.7</v>
      </c>
      <c r="K3187">
        <v>60</v>
      </c>
      <c r="L3187">
        <v>13.7</v>
      </c>
      <c r="M3187">
        <v>14</v>
      </c>
      <c r="N3187">
        <v>14</v>
      </c>
      <c r="P3187">
        <v>104</v>
      </c>
      <c r="R3187">
        <v>1967</v>
      </c>
      <c r="U3187">
        <v>1967</v>
      </c>
      <c r="V3187">
        <v>4.4000000953674299</v>
      </c>
      <c r="W3187">
        <v>4.4000000953674299</v>
      </c>
      <c r="Z3187" t="s">
        <v>2792</v>
      </c>
      <c r="AA3187" t="s">
        <v>4383</v>
      </c>
      <c r="AC3187">
        <v>3</v>
      </c>
      <c r="AD3187">
        <v>2302132</v>
      </c>
      <c r="AE3187">
        <v>2019</v>
      </c>
    </row>
    <row r="3188" spans="1:31">
      <c r="A3188" t="s">
        <v>6729</v>
      </c>
      <c r="B3188">
        <v>96977</v>
      </c>
      <c r="C3188" t="s">
        <v>6133</v>
      </c>
      <c r="D3188">
        <v>0</v>
      </c>
      <c r="E3188">
        <v>961358</v>
      </c>
      <c r="F3188" t="s">
        <v>2493</v>
      </c>
      <c r="G3188">
        <v>351</v>
      </c>
      <c r="H3188">
        <v>14</v>
      </c>
      <c r="I3188">
        <v>600</v>
      </c>
      <c r="J3188">
        <v>38.1</v>
      </c>
      <c r="K3188">
        <v>38.1</v>
      </c>
      <c r="L3188">
        <v>12.4</v>
      </c>
      <c r="M3188">
        <v>12.4</v>
      </c>
      <c r="N3188">
        <v>17</v>
      </c>
      <c r="P3188">
        <v>17</v>
      </c>
      <c r="R3188">
        <v>1984</v>
      </c>
      <c r="U3188">
        <v>1984</v>
      </c>
      <c r="V3188">
        <v>5.5999999046325604</v>
      </c>
      <c r="W3188">
        <v>4.4000000953674299</v>
      </c>
      <c r="Z3188" t="s">
        <v>2792</v>
      </c>
      <c r="AA3188" t="s">
        <v>4383</v>
      </c>
      <c r="AC3188">
        <v>3</v>
      </c>
      <c r="AD3188">
        <v>2302132</v>
      </c>
      <c r="AE3188">
        <v>2019</v>
      </c>
    </row>
    <row r="3189" spans="1:31">
      <c r="A3189" t="s">
        <v>6729</v>
      </c>
      <c r="B3189">
        <v>2329</v>
      </c>
      <c r="C3189" t="s">
        <v>6134</v>
      </c>
      <c r="D3189">
        <v>0</v>
      </c>
      <c r="E3189">
        <v>294683</v>
      </c>
      <c r="F3189" t="s">
        <v>2292</v>
      </c>
      <c r="G3189">
        <v>422</v>
      </c>
      <c r="H3189">
        <v>99</v>
      </c>
      <c r="I3189">
        <v>800</v>
      </c>
      <c r="J3189">
        <v>77</v>
      </c>
      <c r="K3189">
        <v>77</v>
      </c>
      <c r="L3189">
        <v>33</v>
      </c>
      <c r="M3189">
        <v>33</v>
      </c>
      <c r="N3189">
        <v>30</v>
      </c>
      <c r="P3189">
        <v>16</v>
      </c>
      <c r="Q3189">
        <v>160</v>
      </c>
      <c r="R3189">
        <v>1964</v>
      </c>
      <c r="U3189">
        <v>1964</v>
      </c>
      <c r="V3189">
        <v>8</v>
      </c>
      <c r="W3189">
        <v>6</v>
      </c>
      <c r="Z3189" t="s">
        <v>2383</v>
      </c>
      <c r="AA3189" t="s">
        <v>2395</v>
      </c>
      <c r="AB3189" t="s">
        <v>2329</v>
      </c>
      <c r="AC3189">
        <v>4</v>
      </c>
      <c r="AD3189">
        <v>1605384</v>
      </c>
      <c r="AE3189">
        <v>2019</v>
      </c>
    </row>
    <row r="3190" spans="1:31">
      <c r="A3190" t="s">
        <v>6729</v>
      </c>
      <c r="B3190">
        <v>96865</v>
      </c>
      <c r="C3190" t="s">
        <v>6135</v>
      </c>
      <c r="D3190">
        <v>0</v>
      </c>
      <c r="E3190">
        <v>1233346</v>
      </c>
      <c r="F3190" t="s">
        <v>3132</v>
      </c>
      <c r="G3190">
        <v>329</v>
      </c>
      <c r="H3190">
        <v>34</v>
      </c>
      <c r="I3190">
        <v>260</v>
      </c>
      <c r="J3190">
        <v>56</v>
      </c>
      <c r="K3190">
        <v>56</v>
      </c>
      <c r="L3190">
        <v>16</v>
      </c>
      <c r="M3190">
        <v>16</v>
      </c>
      <c r="N3190">
        <v>14</v>
      </c>
      <c r="P3190">
        <v>109</v>
      </c>
      <c r="R3190">
        <v>2011</v>
      </c>
      <c r="U3190">
        <v>2011</v>
      </c>
      <c r="V3190">
        <v>4</v>
      </c>
      <c r="W3190">
        <v>3.5</v>
      </c>
      <c r="Z3190" t="s">
        <v>2929</v>
      </c>
      <c r="AA3190" t="s">
        <v>2930</v>
      </c>
      <c r="AC3190">
        <v>3</v>
      </c>
      <c r="AD3190">
        <v>2685775</v>
      </c>
      <c r="AE3190">
        <v>2019</v>
      </c>
    </row>
    <row r="3191" spans="1:31">
      <c r="A3191" t="s">
        <v>6729</v>
      </c>
      <c r="B3191">
        <v>99048</v>
      </c>
      <c r="C3191" t="s">
        <v>6136</v>
      </c>
      <c r="D3191">
        <v>0</v>
      </c>
      <c r="E3191">
        <v>1202084</v>
      </c>
      <c r="F3191" t="s">
        <v>3132</v>
      </c>
      <c r="G3191">
        <v>329</v>
      </c>
      <c r="H3191">
        <v>33</v>
      </c>
      <c r="I3191">
        <v>270</v>
      </c>
      <c r="J3191">
        <v>56</v>
      </c>
      <c r="K3191">
        <v>56</v>
      </c>
      <c r="L3191">
        <v>16</v>
      </c>
      <c r="M3191">
        <v>16</v>
      </c>
      <c r="N3191">
        <v>14</v>
      </c>
      <c r="P3191">
        <v>88</v>
      </c>
      <c r="R3191">
        <v>2007</v>
      </c>
      <c r="U3191">
        <v>2007</v>
      </c>
      <c r="V3191">
        <v>4</v>
      </c>
      <c r="W3191">
        <v>3.5</v>
      </c>
      <c r="Z3191" t="s">
        <v>2929</v>
      </c>
      <c r="AA3191" t="s">
        <v>2930</v>
      </c>
      <c r="AC3191">
        <v>3</v>
      </c>
      <c r="AD3191">
        <v>2685775</v>
      </c>
      <c r="AE3191">
        <v>2019</v>
      </c>
    </row>
    <row r="3192" spans="1:31">
      <c r="A3192" t="s">
        <v>6729</v>
      </c>
      <c r="B3192">
        <v>96866</v>
      </c>
      <c r="C3192" t="s">
        <v>6137</v>
      </c>
      <c r="D3192">
        <v>0</v>
      </c>
      <c r="E3192">
        <v>1239516</v>
      </c>
      <c r="F3192" t="s">
        <v>3132</v>
      </c>
      <c r="G3192">
        <v>329</v>
      </c>
      <c r="H3192">
        <v>42</v>
      </c>
      <c r="I3192">
        <v>270</v>
      </c>
      <c r="J3192">
        <v>56</v>
      </c>
      <c r="K3192">
        <v>56</v>
      </c>
      <c r="L3192">
        <v>16</v>
      </c>
      <c r="M3192">
        <v>16</v>
      </c>
      <c r="N3192">
        <v>14</v>
      </c>
      <c r="P3192">
        <v>109</v>
      </c>
      <c r="R3192">
        <v>2012</v>
      </c>
      <c r="U3192">
        <v>2012</v>
      </c>
      <c r="V3192">
        <v>4</v>
      </c>
      <c r="W3192">
        <v>3.5</v>
      </c>
      <c r="Z3192" t="s">
        <v>2929</v>
      </c>
      <c r="AA3192" t="s">
        <v>2930</v>
      </c>
      <c r="AC3192">
        <v>3</v>
      </c>
      <c r="AD3192">
        <v>2685775</v>
      </c>
      <c r="AE3192">
        <v>2019</v>
      </c>
    </row>
    <row r="3193" spans="1:31">
      <c r="A3193" t="s">
        <v>6729</v>
      </c>
      <c r="B3193">
        <v>97338</v>
      </c>
      <c r="C3193" t="s">
        <v>6138</v>
      </c>
      <c r="D3193">
        <v>0</v>
      </c>
      <c r="E3193">
        <v>1226838</v>
      </c>
      <c r="F3193" t="s">
        <v>3132</v>
      </c>
      <c r="G3193">
        <v>329</v>
      </c>
      <c r="H3193">
        <v>34</v>
      </c>
      <c r="I3193">
        <v>270</v>
      </c>
      <c r="J3193">
        <v>56</v>
      </c>
      <c r="K3193">
        <v>56</v>
      </c>
      <c r="L3193">
        <v>16.3</v>
      </c>
      <c r="M3193">
        <v>16.3</v>
      </c>
      <c r="N3193">
        <v>14</v>
      </c>
      <c r="P3193">
        <v>109</v>
      </c>
      <c r="R3193">
        <v>2010</v>
      </c>
      <c r="U3193">
        <v>2010</v>
      </c>
      <c r="V3193">
        <v>4</v>
      </c>
      <c r="W3193">
        <v>3.5</v>
      </c>
      <c r="Z3193" t="s">
        <v>2929</v>
      </c>
      <c r="AA3193" t="s">
        <v>2930</v>
      </c>
      <c r="AC3193">
        <v>3</v>
      </c>
      <c r="AD3193">
        <v>2685775</v>
      </c>
      <c r="AE3193">
        <v>2019</v>
      </c>
    </row>
    <row r="3194" spans="1:31">
      <c r="A3194" t="s">
        <v>6729</v>
      </c>
      <c r="B3194">
        <v>98494</v>
      </c>
      <c r="C3194" t="s">
        <v>6139</v>
      </c>
      <c r="D3194">
        <v>0</v>
      </c>
      <c r="E3194">
        <v>1212945</v>
      </c>
      <c r="F3194" t="s">
        <v>2307</v>
      </c>
      <c r="G3194">
        <v>329</v>
      </c>
      <c r="H3194">
        <v>32</v>
      </c>
      <c r="I3194">
        <v>300</v>
      </c>
      <c r="J3194">
        <v>56</v>
      </c>
      <c r="K3194">
        <v>56</v>
      </c>
      <c r="L3194">
        <v>16</v>
      </c>
      <c r="M3194">
        <v>16</v>
      </c>
      <c r="N3194">
        <v>14</v>
      </c>
      <c r="P3194">
        <v>88</v>
      </c>
      <c r="R3194">
        <v>2008</v>
      </c>
      <c r="U3194">
        <v>2008</v>
      </c>
      <c r="V3194">
        <v>4</v>
      </c>
      <c r="W3194">
        <v>3.5</v>
      </c>
      <c r="Z3194" t="s">
        <v>2929</v>
      </c>
      <c r="AA3194" t="s">
        <v>2930</v>
      </c>
      <c r="AC3194">
        <v>3</v>
      </c>
      <c r="AD3194">
        <v>2685775</v>
      </c>
      <c r="AE3194">
        <v>2019</v>
      </c>
    </row>
    <row r="3195" spans="1:31">
      <c r="A3195" t="s">
        <v>6729</v>
      </c>
      <c r="B3195">
        <v>40368</v>
      </c>
      <c r="C3195" t="s">
        <v>6140</v>
      </c>
      <c r="D3195">
        <v>0</v>
      </c>
      <c r="E3195">
        <v>1124472</v>
      </c>
      <c r="F3195" t="s">
        <v>3132</v>
      </c>
      <c r="G3195">
        <v>329</v>
      </c>
      <c r="H3195">
        <v>12</v>
      </c>
      <c r="I3195">
        <v>200</v>
      </c>
      <c r="J3195">
        <v>40</v>
      </c>
      <c r="K3195">
        <v>40</v>
      </c>
      <c r="L3195">
        <v>12</v>
      </c>
      <c r="M3195">
        <v>12</v>
      </c>
      <c r="N3195">
        <v>14</v>
      </c>
      <c r="P3195">
        <v>42</v>
      </c>
      <c r="R3195">
        <v>1966</v>
      </c>
      <c r="U3195">
        <v>1966</v>
      </c>
      <c r="V3195">
        <v>5</v>
      </c>
      <c r="W3195">
        <v>5</v>
      </c>
      <c r="Z3195" t="s">
        <v>2929</v>
      </c>
      <c r="AA3195" t="s">
        <v>2930</v>
      </c>
      <c r="AC3195">
        <v>3</v>
      </c>
      <c r="AD3195">
        <v>2685775</v>
      </c>
      <c r="AE3195">
        <v>2019</v>
      </c>
    </row>
    <row r="3196" spans="1:31">
      <c r="A3196" t="s">
        <v>6729</v>
      </c>
      <c r="B3196">
        <v>75321</v>
      </c>
      <c r="C3196" t="s">
        <v>6141</v>
      </c>
      <c r="D3196">
        <v>0</v>
      </c>
      <c r="E3196">
        <v>643126</v>
      </c>
      <c r="F3196" t="s">
        <v>2446</v>
      </c>
      <c r="G3196">
        <v>351</v>
      </c>
      <c r="H3196">
        <v>21</v>
      </c>
      <c r="I3196">
        <v>240</v>
      </c>
      <c r="J3196">
        <v>47.7</v>
      </c>
      <c r="K3196">
        <v>47.7</v>
      </c>
      <c r="L3196">
        <v>21</v>
      </c>
      <c r="M3196">
        <v>21</v>
      </c>
      <c r="N3196">
        <v>18.5</v>
      </c>
      <c r="P3196">
        <v>95</v>
      </c>
      <c r="R3196">
        <v>1981</v>
      </c>
      <c r="U3196">
        <v>1981</v>
      </c>
      <c r="V3196">
        <v>4</v>
      </c>
      <c r="W3196">
        <v>4</v>
      </c>
      <c r="Z3196" t="s">
        <v>2929</v>
      </c>
      <c r="AA3196" t="s">
        <v>2930</v>
      </c>
      <c r="AC3196">
        <v>3</v>
      </c>
      <c r="AD3196">
        <v>2685775</v>
      </c>
      <c r="AE3196">
        <v>2019</v>
      </c>
    </row>
    <row r="3197" spans="1:31">
      <c r="A3197" t="s">
        <v>6729</v>
      </c>
      <c r="B3197">
        <v>99782</v>
      </c>
      <c r="C3197" t="s">
        <v>6142</v>
      </c>
      <c r="D3197">
        <v>0</v>
      </c>
      <c r="E3197">
        <v>1140326</v>
      </c>
      <c r="F3197" t="s">
        <v>2446</v>
      </c>
      <c r="G3197">
        <v>351</v>
      </c>
      <c r="H3197">
        <v>70</v>
      </c>
      <c r="I3197">
        <v>500</v>
      </c>
      <c r="J3197">
        <v>79.3</v>
      </c>
      <c r="K3197">
        <v>79.3</v>
      </c>
      <c r="L3197">
        <v>28</v>
      </c>
      <c r="M3197">
        <v>28</v>
      </c>
      <c r="N3197">
        <v>17</v>
      </c>
      <c r="P3197">
        <v>334</v>
      </c>
      <c r="R3197">
        <v>2003</v>
      </c>
      <c r="U3197">
        <v>2003</v>
      </c>
      <c r="V3197">
        <v>9</v>
      </c>
      <c r="W3197">
        <v>4</v>
      </c>
      <c r="Z3197" t="s">
        <v>2929</v>
      </c>
      <c r="AA3197" t="s">
        <v>2930</v>
      </c>
      <c r="AC3197">
        <v>3</v>
      </c>
      <c r="AD3197">
        <v>2685775</v>
      </c>
      <c r="AE3197">
        <v>2019</v>
      </c>
    </row>
    <row r="3198" spans="1:31">
      <c r="A3198" t="s">
        <v>6729</v>
      </c>
      <c r="B3198">
        <v>1496</v>
      </c>
      <c r="C3198" t="s">
        <v>6143</v>
      </c>
      <c r="D3198">
        <v>0</v>
      </c>
      <c r="E3198">
        <v>924785</v>
      </c>
      <c r="F3198" t="s">
        <v>2446</v>
      </c>
      <c r="G3198">
        <v>351</v>
      </c>
      <c r="H3198">
        <v>28</v>
      </c>
      <c r="I3198">
        <v>500</v>
      </c>
      <c r="J3198">
        <v>63.6</v>
      </c>
      <c r="K3198">
        <v>70</v>
      </c>
      <c r="L3198">
        <v>25</v>
      </c>
      <c r="M3198">
        <v>25</v>
      </c>
      <c r="N3198">
        <v>40</v>
      </c>
      <c r="P3198">
        <v>300</v>
      </c>
      <c r="R3198">
        <v>1987</v>
      </c>
      <c r="U3198">
        <v>1987</v>
      </c>
      <c r="V3198">
        <v>4.5</v>
      </c>
      <c r="W3198">
        <v>4.5</v>
      </c>
      <c r="Z3198" t="s">
        <v>2929</v>
      </c>
      <c r="AA3198" t="s">
        <v>2930</v>
      </c>
      <c r="AC3198">
        <v>3</v>
      </c>
      <c r="AD3198">
        <v>2685775</v>
      </c>
      <c r="AE3198">
        <v>2019</v>
      </c>
    </row>
    <row r="3199" spans="1:31">
      <c r="A3199" t="s">
        <v>6729</v>
      </c>
      <c r="B3199">
        <v>39839</v>
      </c>
      <c r="C3199" t="s">
        <v>6144</v>
      </c>
      <c r="D3199">
        <v>0</v>
      </c>
      <c r="E3199">
        <v>1112990</v>
      </c>
      <c r="F3199" t="s">
        <v>2446</v>
      </c>
      <c r="G3199">
        <v>351</v>
      </c>
      <c r="H3199">
        <v>61</v>
      </c>
      <c r="I3199">
        <v>470</v>
      </c>
      <c r="J3199">
        <v>79.3</v>
      </c>
      <c r="K3199">
        <v>79.3</v>
      </c>
      <c r="L3199">
        <v>28</v>
      </c>
      <c r="M3199">
        <v>28</v>
      </c>
      <c r="N3199">
        <v>17</v>
      </c>
      <c r="P3199">
        <v>303</v>
      </c>
      <c r="R3199">
        <v>2001</v>
      </c>
      <c r="U3199">
        <v>2001</v>
      </c>
      <c r="V3199">
        <v>5</v>
      </c>
      <c r="W3199">
        <v>4</v>
      </c>
      <c r="Z3199" t="s">
        <v>2929</v>
      </c>
      <c r="AA3199" t="s">
        <v>2930</v>
      </c>
      <c r="AC3199">
        <v>3</v>
      </c>
      <c r="AD3199">
        <v>2685775</v>
      </c>
      <c r="AE3199">
        <v>2019</v>
      </c>
    </row>
    <row r="3200" spans="1:31">
      <c r="A3200" t="s">
        <v>6729</v>
      </c>
      <c r="B3200">
        <v>84919</v>
      </c>
      <c r="C3200" t="s">
        <v>6145</v>
      </c>
      <c r="D3200">
        <v>0</v>
      </c>
      <c r="E3200">
        <v>285127</v>
      </c>
      <c r="F3200" t="s">
        <v>2446</v>
      </c>
      <c r="G3200">
        <v>351</v>
      </c>
      <c r="H3200">
        <v>70</v>
      </c>
      <c r="I3200">
        <v>450</v>
      </c>
      <c r="J3200">
        <v>65</v>
      </c>
      <c r="K3200">
        <v>70</v>
      </c>
      <c r="L3200">
        <v>25</v>
      </c>
      <c r="M3200">
        <v>25</v>
      </c>
      <c r="N3200">
        <v>20</v>
      </c>
      <c r="P3200">
        <v>260</v>
      </c>
      <c r="R3200">
        <v>1961</v>
      </c>
      <c r="U3200">
        <v>1961</v>
      </c>
      <c r="V3200">
        <v>7</v>
      </c>
      <c r="W3200">
        <v>7</v>
      </c>
      <c r="Z3200" t="s">
        <v>2929</v>
      </c>
      <c r="AA3200" t="s">
        <v>2930</v>
      </c>
      <c r="AC3200">
        <v>3</v>
      </c>
      <c r="AD3200">
        <v>2685775</v>
      </c>
      <c r="AE3200">
        <v>2019</v>
      </c>
    </row>
    <row r="3201" spans="1:31">
      <c r="A3201" t="s">
        <v>6729</v>
      </c>
      <c r="B3201">
        <v>70001</v>
      </c>
      <c r="C3201" t="s">
        <v>6146</v>
      </c>
      <c r="D3201">
        <v>0</v>
      </c>
      <c r="E3201">
        <v>912514</v>
      </c>
      <c r="F3201" t="s">
        <v>2446</v>
      </c>
      <c r="G3201">
        <v>351</v>
      </c>
      <c r="H3201">
        <v>86</v>
      </c>
      <c r="I3201">
        <v>425</v>
      </c>
      <c r="J3201">
        <v>75</v>
      </c>
      <c r="K3201">
        <v>75</v>
      </c>
      <c r="L3201">
        <v>26</v>
      </c>
      <c r="M3201">
        <v>26</v>
      </c>
      <c r="N3201">
        <v>24.5</v>
      </c>
      <c r="P3201">
        <v>350</v>
      </c>
      <c r="R3201">
        <v>1987</v>
      </c>
      <c r="U3201">
        <v>1987</v>
      </c>
      <c r="V3201">
        <v>4.5</v>
      </c>
      <c r="W3201">
        <v>4.5</v>
      </c>
      <c r="Z3201" t="s">
        <v>2929</v>
      </c>
      <c r="AA3201" t="s">
        <v>2930</v>
      </c>
      <c r="AC3201">
        <v>3</v>
      </c>
      <c r="AD3201">
        <v>2685775</v>
      </c>
      <c r="AE3201">
        <v>2019</v>
      </c>
    </row>
    <row r="3202" spans="1:31">
      <c r="A3202" t="s">
        <v>6729</v>
      </c>
      <c r="B3202">
        <v>94906</v>
      </c>
      <c r="C3202" t="s">
        <v>6147</v>
      </c>
      <c r="D3202">
        <v>0</v>
      </c>
      <c r="E3202">
        <v>1268736</v>
      </c>
      <c r="F3202" t="s">
        <v>2446</v>
      </c>
      <c r="G3202">
        <v>359</v>
      </c>
      <c r="H3202">
        <v>90</v>
      </c>
      <c r="I3202">
        <v>400</v>
      </c>
      <c r="J3202">
        <v>95.5</v>
      </c>
      <c r="K3202">
        <v>95.5</v>
      </c>
      <c r="L3202">
        <v>35</v>
      </c>
      <c r="M3202">
        <v>35</v>
      </c>
      <c r="N3202">
        <v>18</v>
      </c>
      <c r="P3202">
        <v>318</v>
      </c>
      <c r="R3202">
        <v>2016</v>
      </c>
      <c r="U3202">
        <v>2016</v>
      </c>
      <c r="V3202">
        <v>7.5</v>
      </c>
      <c r="W3202">
        <v>7</v>
      </c>
      <c r="Z3202" t="s">
        <v>2929</v>
      </c>
      <c r="AA3202" t="s">
        <v>2930</v>
      </c>
      <c r="AC3202">
        <v>3</v>
      </c>
      <c r="AD3202">
        <v>2685775</v>
      </c>
      <c r="AE3202">
        <v>2019</v>
      </c>
    </row>
    <row r="3203" spans="1:31">
      <c r="A3203" t="s">
        <v>6729</v>
      </c>
      <c r="B3203">
        <v>22532</v>
      </c>
      <c r="C3203" t="s">
        <v>6148</v>
      </c>
      <c r="D3203">
        <v>0</v>
      </c>
      <c r="E3203">
        <v>1079044</v>
      </c>
      <c r="F3203" t="s">
        <v>2446</v>
      </c>
      <c r="G3203">
        <v>351</v>
      </c>
      <c r="H3203">
        <v>58</v>
      </c>
      <c r="I3203">
        <v>500</v>
      </c>
      <c r="J3203">
        <v>64.8</v>
      </c>
      <c r="K3203">
        <v>64.8</v>
      </c>
      <c r="L3203">
        <v>22</v>
      </c>
      <c r="M3203">
        <v>22</v>
      </c>
      <c r="N3203">
        <v>17</v>
      </c>
      <c r="P3203">
        <v>149</v>
      </c>
      <c r="R3203">
        <v>1999</v>
      </c>
      <c r="U3203">
        <v>1999</v>
      </c>
      <c r="V3203">
        <v>7.6999998092651296</v>
      </c>
      <c r="W3203">
        <v>2</v>
      </c>
      <c r="Z3203" t="s">
        <v>2929</v>
      </c>
      <c r="AA3203" t="s">
        <v>2930</v>
      </c>
      <c r="AC3203">
        <v>3</v>
      </c>
      <c r="AD3203">
        <v>2685775</v>
      </c>
      <c r="AE3203">
        <v>2019</v>
      </c>
    </row>
    <row r="3204" spans="1:31">
      <c r="A3204" t="s">
        <v>6729</v>
      </c>
      <c r="B3204">
        <v>88022</v>
      </c>
      <c r="C3204" t="s">
        <v>3899</v>
      </c>
      <c r="D3204">
        <v>0</v>
      </c>
      <c r="E3204">
        <v>282089</v>
      </c>
      <c r="F3204" t="s">
        <v>2446</v>
      </c>
      <c r="G3204">
        <v>359</v>
      </c>
      <c r="H3204">
        <v>66</v>
      </c>
      <c r="I3204">
        <v>600</v>
      </c>
      <c r="J3204">
        <v>60.8</v>
      </c>
      <c r="K3204">
        <v>65</v>
      </c>
      <c r="L3204">
        <v>35</v>
      </c>
      <c r="M3204">
        <v>35</v>
      </c>
      <c r="N3204">
        <v>23</v>
      </c>
      <c r="P3204">
        <v>230</v>
      </c>
      <c r="R3204">
        <v>1960</v>
      </c>
      <c r="U3204">
        <v>1960</v>
      </c>
      <c r="V3204">
        <v>8</v>
      </c>
      <c r="W3204">
        <v>6.5</v>
      </c>
      <c r="Z3204" t="s">
        <v>2929</v>
      </c>
      <c r="AA3204" t="s">
        <v>2930</v>
      </c>
      <c r="AC3204">
        <v>3</v>
      </c>
      <c r="AD3204">
        <v>2685775</v>
      </c>
      <c r="AE3204">
        <v>2019</v>
      </c>
    </row>
    <row r="3205" spans="1:31">
      <c r="A3205" t="s">
        <v>6729</v>
      </c>
      <c r="B3205">
        <v>36405</v>
      </c>
      <c r="C3205" t="s">
        <v>6149</v>
      </c>
      <c r="D3205">
        <v>0</v>
      </c>
      <c r="E3205">
        <v>285084</v>
      </c>
      <c r="F3205" t="s">
        <v>2705</v>
      </c>
      <c r="G3205">
        <v>335</v>
      </c>
      <c r="H3205">
        <v>131</v>
      </c>
      <c r="I3205">
        <v>920</v>
      </c>
      <c r="J3205">
        <v>124.3</v>
      </c>
      <c r="K3205">
        <v>135</v>
      </c>
      <c r="L3205">
        <v>30</v>
      </c>
      <c r="M3205">
        <v>30</v>
      </c>
      <c r="N3205">
        <v>61</v>
      </c>
      <c r="Q3205">
        <v>200</v>
      </c>
      <c r="R3205">
        <v>1942</v>
      </c>
      <c r="U3205">
        <v>1942</v>
      </c>
      <c r="V3205">
        <v>12.199999809265099</v>
      </c>
      <c r="W3205">
        <v>9</v>
      </c>
      <c r="X3205" t="s">
        <v>6150</v>
      </c>
      <c r="Y3205" t="s">
        <v>6151</v>
      </c>
      <c r="Z3205" t="s">
        <v>2545</v>
      </c>
      <c r="AA3205" t="s">
        <v>4576</v>
      </c>
      <c r="AC3205">
        <v>5</v>
      </c>
      <c r="AD3205">
        <v>3609294</v>
      </c>
      <c r="AE3205">
        <v>2019</v>
      </c>
    </row>
    <row r="3206" spans="1:31">
      <c r="A3206" t="s">
        <v>6729</v>
      </c>
      <c r="B3206">
        <v>42585</v>
      </c>
      <c r="C3206" t="s">
        <v>6152</v>
      </c>
      <c r="D3206">
        <v>0</v>
      </c>
      <c r="E3206">
        <v>295584</v>
      </c>
      <c r="F3206" t="s">
        <v>2292</v>
      </c>
      <c r="G3206">
        <v>422</v>
      </c>
      <c r="H3206">
        <v>131</v>
      </c>
      <c r="I3206">
        <v>1000</v>
      </c>
      <c r="J3206">
        <v>120</v>
      </c>
      <c r="K3206">
        <v>120</v>
      </c>
      <c r="L3206">
        <v>26</v>
      </c>
      <c r="M3206">
        <v>26</v>
      </c>
      <c r="N3206">
        <v>20</v>
      </c>
      <c r="P3206">
        <v>12</v>
      </c>
      <c r="Q3206">
        <v>60</v>
      </c>
      <c r="R3206">
        <v>1964</v>
      </c>
      <c r="S3206" t="s">
        <v>2344</v>
      </c>
      <c r="T3206">
        <v>2007</v>
      </c>
      <c r="U3206">
        <v>2007</v>
      </c>
      <c r="V3206">
        <v>9</v>
      </c>
      <c r="W3206">
        <v>6</v>
      </c>
      <c r="Z3206" t="s">
        <v>2293</v>
      </c>
      <c r="AA3206" t="s">
        <v>3019</v>
      </c>
      <c r="AC3206">
        <v>4</v>
      </c>
      <c r="AD3206">
        <v>3208088</v>
      </c>
      <c r="AE3206">
        <v>2019</v>
      </c>
    </row>
    <row r="3207" spans="1:31">
      <c r="A3207" t="s">
        <v>6729</v>
      </c>
      <c r="B3207">
        <v>79881</v>
      </c>
      <c r="C3207" t="s">
        <v>6153</v>
      </c>
      <c r="D3207">
        <v>0</v>
      </c>
      <c r="E3207">
        <v>1125674</v>
      </c>
      <c r="F3207" t="s">
        <v>2292</v>
      </c>
      <c r="G3207">
        <v>422</v>
      </c>
      <c r="H3207">
        <v>49</v>
      </c>
      <c r="I3207">
        <v>1600</v>
      </c>
      <c r="J3207">
        <v>150.80000000000001</v>
      </c>
      <c r="K3207">
        <v>150.80000000000001</v>
      </c>
      <c r="L3207">
        <v>36</v>
      </c>
      <c r="M3207">
        <v>36</v>
      </c>
      <c r="P3207">
        <v>40</v>
      </c>
      <c r="Q3207">
        <v>580</v>
      </c>
      <c r="R3207">
        <v>2002</v>
      </c>
      <c r="U3207">
        <v>2002</v>
      </c>
      <c r="V3207">
        <v>10</v>
      </c>
      <c r="W3207">
        <v>2</v>
      </c>
      <c r="Z3207" t="s">
        <v>2293</v>
      </c>
      <c r="AA3207" t="s">
        <v>6154</v>
      </c>
      <c r="AC3207">
        <v>4</v>
      </c>
      <c r="AD3207">
        <v>3209486</v>
      </c>
      <c r="AE3207">
        <v>2019</v>
      </c>
    </row>
    <row r="3208" spans="1:31">
      <c r="A3208" t="s">
        <v>6729</v>
      </c>
      <c r="B3208">
        <v>23177</v>
      </c>
      <c r="C3208" t="s">
        <v>6155</v>
      </c>
      <c r="D3208">
        <v>0</v>
      </c>
      <c r="E3208">
        <v>1083977</v>
      </c>
      <c r="F3208" t="s">
        <v>2292</v>
      </c>
      <c r="G3208">
        <v>422</v>
      </c>
      <c r="H3208">
        <v>376</v>
      </c>
      <c r="I3208">
        <v>3900</v>
      </c>
      <c r="J3208">
        <v>206.7</v>
      </c>
      <c r="K3208">
        <v>206.7</v>
      </c>
      <c r="L3208">
        <v>46</v>
      </c>
      <c r="M3208">
        <v>46</v>
      </c>
      <c r="N3208">
        <v>55</v>
      </c>
      <c r="P3208">
        <v>21</v>
      </c>
      <c r="Q3208">
        <v>1825</v>
      </c>
      <c r="R3208">
        <v>1999</v>
      </c>
      <c r="U3208">
        <v>1999</v>
      </c>
      <c r="V3208">
        <v>15.199999809265099</v>
      </c>
      <c r="W3208">
        <v>8</v>
      </c>
      <c r="Z3208" t="s">
        <v>2293</v>
      </c>
      <c r="AA3208" t="s">
        <v>6154</v>
      </c>
      <c r="AC3208">
        <v>4</v>
      </c>
      <c r="AD3208">
        <v>3209486</v>
      </c>
      <c r="AE3208">
        <v>2019</v>
      </c>
    </row>
    <row r="3209" spans="1:31">
      <c r="A3209" t="s">
        <v>6729</v>
      </c>
      <c r="B3209">
        <v>47773</v>
      </c>
      <c r="C3209" t="s">
        <v>6156</v>
      </c>
      <c r="D3209">
        <v>0</v>
      </c>
      <c r="E3209">
        <v>970696</v>
      </c>
      <c r="F3209" t="s">
        <v>2343</v>
      </c>
      <c r="G3209">
        <v>422</v>
      </c>
      <c r="H3209">
        <v>22</v>
      </c>
      <c r="I3209">
        <v>1080</v>
      </c>
      <c r="J3209">
        <v>48.8</v>
      </c>
      <c r="K3209">
        <v>48.8</v>
      </c>
      <c r="L3209">
        <v>15</v>
      </c>
      <c r="M3209">
        <v>15</v>
      </c>
      <c r="R3209">
        <v>1990</v>
      </c>
      <c r="U3209">
        <v>1990</v>
      </c>
      <c r="V3209">
        <v>5.6999998092651296</v>
      </c>
      <c r="W3209">
        <v>5.6999998092651296</v>
      </c>
      <c r="Z3209" t="s">
        <v>2481</v>
      </c>
      <c r="AA3209" t="s">
        <v>6088</v>
      </c>
      <c r="AC3209">
        <v>5</v>
      </c>
      <c r="AD3209">
        <v>1101358</v>
      </c>
      <c r="AE3209">
        <v>2019</v>
      </c>
    </row>
    <row r="3210" spans="1:31">
      <c r="A3210" t="s">
        <v>6729</v>
      </c>
      <c r="B3210">
        <v>21750</v>
      </c>
      <c r="C3210" t="s">
        <v>6157</v>
      </c>
      <c r="D3210">
        <v>0</v>
      </c>
      <c r="E3210">
        <v>546782</v>
      </c>
      <c r="F3210" t="s">
        <v>2334</v>
      </c>
      <c r="G3210">
        <v>359</v>
      </c>
      <c r="H3210">
        <v>55</v>
      </c>
      <c r="I3210">
        <v>1270</v>
      </c>
      <c r="J3210">
        <v>75</v>
      </c>
      <c r="K3210">
        <v>75</v>
      </c>
      <c r="L3210">
        <v>31</v>
      </c>
      <c r="M3210">
        <v>31</v>
      </c>
      <c r="N3210">
        <v>25</v>
      </c>
      <c r="P3210">
        <v>149</v>
      </c>
      <c r="R3210">
        <v>1973</v>
      </c>
      <c r="U3210">
        <v>1973</v>
      </c>
      <c r="V3210">
        <v>6.8000001907348597</v>
      </c>
      <c r="W3210">
        <v>6.8000001907348597</v>
      </c>
      <c r="Z3210" t="s">
        <v>2636</v>
      </c>
      <c r="AA3210" t="s">
        <v>2811</v>
      </c>
      <c r="AC3210">
        <v>5</v>
      </c>
      <c r="AD3210">
        <v>1200672</v>
      </c>
      <c r="AE3210">
        <v>2019</v>
      </c>
    </row>
    <row r="3211" spans="1:31">
      <c r="A3211" t="s">
        <v>6729</v>
      </c>
      <c r="B3211">
        <v>68811</v>
      </c>
      <c r="C3211" t="s">
        <v>6158</v>
      </c>
      <c r="D3211">
        <v>0</v>
      </c>
      <c r="E3211">
        <v>697080</v>
      </c>
      <c r="F3211" t="s">
        <v>2709</v>
      </c>
      <c r="G3211">
        <v>351</v>
      </c>
      <c r="H3211">
        <v>87</v>
      </c>
      <c r="I3211">
        <v>840</v>
      </c>
      <c r="J3211">
        <v>97.8</v>
      </c>
      <c r="K3211">
        <v>110</v>
      </c>
      <c r="L3211">
        <v>28</v>
      </c>
      <c r="M3211">
        <v>28.6</v>
      </c>
      <c r="N3211">
        <v>34</v>
      </c>
      <c r="P3211">
        <v>342</v>
      </c>
      <c r="R3211">
        <v>1986</v>
      </c>
      <c r="U3211">
        <v>1986</v>
      </c>
      <c r="V3211">
        <v>6</v>
      </c>
      <c r="W3211">
        <v>5.5</v>
      </c>
      <c r="Z3211" t="s">
        <v>2636</v>
      </c>
      <c r="AA3211" t="s">
        <v>2811</v>
      </c>
      <c r="AC3211">
        <v>5</v>
      </c>
      <c r="AD3211">
        <v>1200672</v>
      </c>
      <c r="AE3211">
        <v>2019</v>
      </c>
    </row>
    <row r="3212" spans="1:31">
      <c r="A3212" t="s">
        <v>6729</v>
      </c>
      <c r="B3212">
        <v>21751</v>
      </c>
      <c r="C3212" t="s">
        <v>6159</v>
      </c>
      <c r="D3212">
        <v>0</v>
      </c>
      <c r="E3212">
        <v>1024679</v>
      </c>
      <c r="F3212" t="s">
        <v>2446</v>
      </c>
      <c r="G3212">
        <v>351</v>
      </c>
      <c r="H3212">
        <v>67</v>
      </c>
      <c r="I3212">
        <v>600</v>
      </c>
      <c r="J3212">
        <v>88.3</v>
      </c>
      <c r="K3212">
        <v>88.3</v>
      </c>
      <c r="L3212">
        <v>28</v>
      </c>
      <c r="M3212">
        <v>28</v>
      </c>
      <c r="N3212">
        <v>36</v>
      </c>
      <c r="P3212">
        <v>380</v>
      </c>
      <c r="R3212">
        <v>1994</v>
      </c>
      <c r="U3212">
        <v>1994</v>
      </c>
      <c r="V3212">
        <v>10.5</v>
      </c>
      <c r="W3212">
        <v>10.5</v>
      </c>
      <c r="Z3212" t="s">
        <v>2636</v>
      </c>
      <c r="AA3212" t="s">
        <v>2811</v>
      </c>
      <c r="AC3212">
        <v>5</v>
      </c>
      <c r="AD3212">
        <v>1200672</v>
      </c>
      <c r="AE3212">
        <v>2019</v>
      </c>
    </row>
    <row r="3213" spans="1:31">
      <c r="A3213" t="s">
        <v>6729</v>
      </c>
      <c r="B3213">
        <v>21755</v>
      </c>
      <c r="C3213" t="s">
        <v>6160</v>
      </c>
      <c r="D3213">
        <v>0</v>
      </c>
      <c r="E3213">
        <v>932464</v>
      </c>
      <c r="F3213" t="s">
        <v>2493</v>
      </c>
      <c r="G3213">
        <v>351</v>
      </c>
      <c r="H3213">
        <v>30</v>
      </c>
      <c r="I3213">
        <v>500</v>
      </c>
      <c r="J3213">
        <v>65</v>
      </c>
      <c r="K3213">
        <v>65</v>
      </c>
      <c r="L3213">
        <v>26</v>
      </c>
      <c r="M3213">
        <v>26</v>
      </c>
      <c r="N3213">
        <v>30</v>
      </c>
      <c r="P3213">
        <v>149</v>
      </c>
      <c r="R3213">
        <v>1988</v>
      </c>
      <c r="U3213">
        <v>1988</v>
      </c>
      <c r="V3213">
        <v>5.5</v>
      </c>
      <c r="W3213">
        <v>5.5</v>
      </c>
      <c r="Z3213" t="s">
        <v>2636</v>
      </c>
      <c r="AA3213" t="s">
        <v>2811</v>
      </c>
      <c r="AC3213">
        <v>5</v>
      </c>
      <c r="AD3213">
        <v>1200672</v>
      </c>
      <c r="AE3213">
        <v>2019</v>
      </c>
    </row>
    <row r="3214" spans="1:31">
      <c r="A3214" t="s">
        <v>6729</v>
      </c>
      <c r="B3214">
        <v>71054</v>
      </c>
      <c r="C3214" t="s">
        <v>5237</v>
      </c>
      <c r="D3214">
        <v>0</v>
      </c>
      <c r="E3214">
        <v>927277</v>
      </c>
      <c r="F3214" t="s">
        <v>2446</v>
      </c>
      <c r="G3214">
        <v>351</v>
      </c>
      <c r="H3214">
        <v>50</v>
      </c>
      <c r="I3214">
        <v>600</v>
      </c>
      <c r="J3214">
        <v>90.3</v>
      </c>
      <c r="K3214">
        <v>101</v>
      </c>
      <c r="L3214">
        <v>27.7</v>
      </c>
      <c r="M3214">
        <v>27.7</v>
      </c>
      <c r="N3214">
        <v>39</v>
      </c>
      <c r="P3214">
        <v>523</v>
      </c>
      <c r="R3214">
        <v>1988</v>
      </c>
      <c r="U3214">
        <v>1988</v>
      </c>
      <c r="V3214">
        <v>5</v>
      </c>
      <c r="W3214">
        <v>4.5</v>
      </c>
      <c r="Z3214" t="s">
        <v>2402</v>
      </c>
      <c r="AA3214" t="s">
        <v>5161</v>
      </c>
      <c r="AC3214">
        <v>5</v>
      </c>
      <c r="AD3214">
        <v>306015</v>
      </c>
      <c r="AE3214">
        <v>2019</v>
      </c>
    </row>
    <row r="3215" spans="1:31">
      <c r="A3215" t="s">
        <v>6729</v>
      </c>
      <c r="B3215">
        <v>47518</v>
      </c>
      <c r="C3215" t="s">
        <v>6161</v>
      </c>
      <c r="D3215">
        <v>0</v>
      </c>
      <c r="E3215">
        <v>698178</v>
      </c>
      <c r="F3215" t="s">
        <v>5521</v>
      </c>
      <c r="G3215">
        <v>422</v>
      </c>
      <c r="H3215">
        <v>20</v>
      </c>
      <c r="I3215">
        <v>900</v>
      </c>
      <c r="J3215">
        <v>60</v>
      </c>
      <c r="K3215">
        <v>60</v>
      </c>
      <c r="L3215">
        <v>18.600000000000001</v>
      </c>
      <c r="M3215">
        <v>18.600000000000001</v>
      </c>
      <c r="N3215">
        <v>22</v>
      </c>
      <c r="P3215">
        <v>69</v>
      </c>
      <c r="Q3215">
        <v>63</v>
      </c>
      <c r="R3215">
        <v>1986</v>
      </c>
      <c r="U3215">
        <v>1986</v>
      </c>
      <c r="V3215">
        <v>5</v>
      </c>
      <c r="W3215">
        <v>4.5</v>
      </c>
      <c r="Z3215" t="s">
        <v>2369</v>
      </c>
      <c r="AA3215" t="s">
        <v>4494</v>
      </c>
      <c r="AB3215" t="s">
        <v>2367</v>
      </c>
      <c r="AC3215">
        <v>5</v>
      </c>
      <c r="AD3215">
        <v>139445</v>
      </c>
      <c r="AE3215">
        <v>2019</v>
      </c>
    </row>
    <row r="3216" spans="1:31">
      <c r="A3216" t="s">
        <v>6729</v>
      </c>
      <c r="B3216">
        <v>67705</v>
      </c>
      <c r="C3216" t="s">
        <v>6162</v>
      </c>
      <c r="D3216">
        <v>0</v>
      </c>
      <c r="E3216">
        <v>526918</v>
      </c>
      <c r="F3216" t="s">
        <v>5521</v>
      </c>
      <c r="G3216">
        <v>422</v>
      </c>
      <c r="H3216">
        <v>20</v>
      </c>
      <c r="I3216">
        <v>235</v>
      </c>
      <c r="J3216">
        <v>49</v>
      </c>
      <c r="K3216">
        <v>49</v>
      </c>
      <c r="L3216">
        <v>15</v>
      </c>
      <c r="M3216">
        <v>15</v>
      </c>
      <c r="N3216">
        <v>12</v>
      </c>
      <c r="P3216">
        <v>49</v>
      </c>
      <c r="Q3216">
        <v>21</v>
      </c>
      <c r="R3216">
        <v>1971</v>
      </c>
      <c r="U3216">
        <v>1971</v>
      </c>
      <c r="V3216">
        <v>4.5</v>
      </c>
      <c r="W3216">
        <v>4</v>
      </c>
      <c r="Z3216" t="s">
        <v>2369</v>
      </c>
      <c r="AA3216" t="s">
        <v>4494</v>
      </c>
      <c r="AB3216" t="s">
        <v>2367</v>
      </c>
      <c r="AC3216">
        <v>5</v>
      </c>
      <c r="AD3216">
        <v>139445</v>
      </c>
      <c r="AE3216">
        <v>2019</v>
      </c>
    </row>
    <row r="3217" spans="1:31">
      <c r="A3217" t="s">
        <v>6729</v>
      </c>
      <c r="B3217">
        <v>33481</v>
      </c>
      <c r="C3217" t="s">
        <v>6163</v>
      </c>
      <c r="D3217">
        <v>0</v>
      </c>
      <c r="E3217">
        <v>283028</v>
      </c>
      <c r="F3217" t="s">
        <v>2297</v>
      </c>
      <c r="G3217">
        <v>359</v>
      </c>
      <c r="H3217">
        <v>28</v>
      </c>
      <c r="I3217">
        <v>160</v>
      </c>
      <c r="J3217">
        <v>64.900000000000006</v>
      </c>
      <c r="K3217">
        <v>64.900000000000006</v>
      </c>
      <c r="L3217">
        <v>17</v>
      </c>
      <c r="M3217">
        <v>17</v>
      </c>
      <c r="N3217">
        <v>12.9</v>
      </c>
      <c r="P3217">
        <v>47</v>
      </c>
      <c r="Q3217">
        <v>3</v>
      </c>
      <c r="R3217">
        <v>1960</v>
      </c>
      <c r="U3217">
        <v>1960</v>
      </c>
      <c r="V3217">
        <v>2.5</v>
      </c>
      <c r="W3217">
        <v>2</v>
      </c>
      <c r="Z3217" t="s">
        <v>2465</v>
      </c>
      <c r="AA3217" t="s">
        <v>6164</v>
      </c>
      <c r="AC3217">
        <v>5</v>
      </c>
      <c r="AD3217">
        <v>903000</v>
      </c>
      <c r="AE3217">
        <v>2019</v>
      </c>
    </row>
    <row r="3218" spans="1:31">
      <c r="A3218" t="s">
        <v>6729</v>
      </c>
      <c r="B3218">
        <v>63942</v>
      </c>
      <c r="C3218" t="s">
        <v>5453</v>
      </c>
      <c r="D3218">
        <v>0</v>
      </c>
      <c r="E3218">
        <v>902276</v>
      </c>
      <c r="F3218" t="s">
        <v>2343</v>
      </c>
      <c r="G3218">
        <v>422</v>
      </c>
      <c r="H3218">
        <v>7</v>
      </c>
      <c r="I3218">
        <v>225</v>
      </c>
      <c r="J3218">
        <v>28</v>
      </c>
      <c r="K3218">
        <v>28</v>
      </c>
      <c r="L3218">
        <v>10</v>
      </c>
      <c r="M3218">
        <v>10.1</v>
      </c>
      <c r="N3218">
        <v>9.5</v>
      </c>
      <c r="P3218">
        <v>6</v>
      </c>
      <c r="Q3218">
        <v>23</v>
      </c>
      <c r="R3218">
        <v>1972</v>
      </c>
      <c r="U3218">
        <v>1972</v>
      </c>
      <c r="V3218">
        <v>4.6999998092651296</v>
      </c>
      <c r="W3218">
        <v>3</v>
      </c>
      <c r="Z3218" t="s">
        <v>2465</v>
      </c>
      <c r="AA3218" t="s">
        <v>4886</v>
      </c>
      <c r="AC3218">
        <v>5</v>
      </c>
      <c r="AD3218">
        <v>906043</v>
      </c>
      <c r="AE3218">
        <v>2019</v>
      </c>
    </row>
    <row r="3219" spans="1:31">
      <c r="A3219" t="s">
        <v>6729</v>
      </c>
      <c r="B3219">
        <v>49242</v>
      </c>
      <c r="C3219" t="s">
        <v>6165</v>
      </c>
      <c r="D3219">
        <v>0</v>
      </c>
      <c r="E3219">
        <v>502036</v>
      </c>
      <c r="F3219" t="s">
        <v>2343</v>
      </c>
      <c r="G3219">
        <v>422</v>
      </c>
      <c r="H3219">
        <v>15</v>
      </c>
      <c r="I3219">
        <v>600</v>
      </c>
      <c r="J3219">
        <v>40.700000000000003</v>
      </c>
      <c r="K3219">
        <v>40.700000000000003</v>
      </c>
      <c r="L3219">
        <v>13.8</v>
      </c>
      <c r="M3219">
        <v>13.8</v>
      </c>
      <c r="N3219">
        <v>14</v>
      </c>
      <c r="P3219">
        <v>6</v>
      </c>
      <c r="R3219">
        <v>1966</v>
      </c>
      <c r="U3219">
        <v>1966</v>
      </c>
      <c r="V3219">
        <v>6.1999998092651296</v>
      </c>
      <c r="W3219">
        <v>4</v>
      </c>
      <c r="Z3219" t="s">
        <v>2465</v>
      </c>
      <c r="AA3219" t="s">
        <v>2843</v>
      </c>
      <c r="AC3219">
        <v>5</v>
      </c>
      <c r="AD3219">
        <v>901251</v>
      </c>
      <c r="AE3219">
        <v>2019</v>
      </c>
    </row>
    <row r="3220" spans="1:31">
      <c r="A3220" t="s">
        <v>6729</v>
      </c>
      <c r="B3220">
        <v>81352</v>
      </c>
      <c r="C3220" t="s">
        <v>6166</v>
      </c>
      <c r="D3220">
        <v>0</v>
      </c>
      <c r="E3220">
        <v>1260512</v>
      </c>
      <c r="F3220" t="s">
        <v>2343</v>
      </c>
      <c r="G3220">
        <v>422</v>
      </c>
      <c r="H3220">
        <v>66</v>
      </c>
      <c r="I3220">
        <v>770</v>
      </c>
      <c r="J3220">
        <v>65</v>
      </c>
      <c r="K3220">
        <v>65</v>
      </c>
      <c r="L3220">
        <v>18</v>
      </c>
      <c r="M3220">
        <v>18</v>
      </c>
      <c r="N3220">
        <v>34</v>
      </c>
      <c r="P3220">
        <v>6</v>
      </c>
      <c r="R3220">
        <v>1972</v>
      </c>
      <c r="U3220">
        <v>1972</v>
      </c>
      <c r="V3220">
        <v>5</v>
      </c>
      <c r="W3220">
        <v>5</v>
      </c>
      <c r="Z3220" t="s">
        <v>2465</v>
      </c>
      <c r="AA3220" t="s">
        <v>2843</v>
      </c>
      <c r="AC3220">
        <v>5</v>
      </c>
      <c r="AD3220">
        <v>901251</v>
      </c>
      <c r="AE3220">
        <v>2019</v>
      </c>
    </row>
    <row r="3221" spans="1:31">
      <c r="A3221" t="s">
        <v>6729</v>
      </c>
      <c r="B3221">
        <v>48564</v>
      </c>
      <c r="C3221" t="s">
        <v>6167</v>
      </c>
      <c r="D3221">
        <v>0</v>
      </c>
      <c r="E3221">
        <v>1187053</v>
      </c>
      <c r="F3221" t="s">
        <v>2343</v>
      </c>
      <c r="G3221">
        <v>422</v>
      </c>
      <c r="H3221">
        <v>16</v>
      </c>
      <c r="I3221">
        <v>600</v>
      </c>
      <c r="J3221">
        <v>43.7</v>
      </c>
      <c r="K3221">
        <v>43.7</v>
      </c>
      <c r="L3221">
        <v>12.7</v>
      </c>
      <c r="M3221">
        <v>12.7</v>
      </c>
      <c r="N3221">
        <v>14</v>
      </c>
      <c r="P3221">
        <v>6</v>
      </c>
      <c r="R3221">
        <v>1970</v>
      </c>
      <c r="U3221">
        <v>1970</v>
      </c>
      <c r="V3221">
        <v>5.5</v>
      </c>
      <c r="W3221">
        <v>5.5</v>
      </c>
      <c r="Z3221" t="s">
        <v>2465</v>
      </c>
      <c r="AA3221" t="s">
        <v>2843</v>
      </c>
      <c r="AC3221">
        <v>5</v>
      </c>
      <c r="AD3221">
        <v>901251</v>
      </c>
      <c r="AE3221">
        <v>2019</v>
      </c>
    </row>
    <row r="3222" spans="1:31">
      <c r="A3222" t="s">
        <v>6729</v>
      </c>
      <c r="B3222">
        <v>34261</v>
      </c>
      <c r="C3222" t="s">
        <v>6168</v>
      </c>
      <c r="D3222">
        <v>0</v>
      </c>
      <c r="E3222">
        <v>531554</v>
      </c>
      <c r="F3222" t="s">
        <v>3333</v>
      </c>
      <c r="G3222">
        <v>329</v>
      </c>
      <c r="H3222">
        <v>999999</v>
      </c>
      <c r="I3222">
        <v>1080</v>
      </c>
      <c r="J3222">
        <v>65</v>
      </c>
      <c r="K3222">
        <v>65</v>
      </c>
      <c r="L3222">
        <v>999.9</v>
      </c>
      <c r="M3222">
        <v>999.9</v>
      </c>
      <c r="P3222">
        <v>91</v>
      </c>
      <c r="Q3222">
        <v>88</v>
      </c>
      <c r="R3222">
        <v>1971</v>
      </c>
      <c r="U3222">
        <v>1971</v>
      </c>
      <c r="V3222">
        <v>4.9000000953674299</v>
      </c>
      <c r="W3222">
        <v>4.9000000953674299</v>
      </c>
      <c r="Z3222" t="s">
        <v>2360</v>
      </c>
      <c r="AA3222" t="s">
        <v>3545</v>
      </c>
      <c r="AC3222">
        <v>5</v>
      </c>
      <c r="AD3222">
        <v>802409</v>
      </c>
      <c r="AE3222">
        <v>2019</v>
      </c>
    </row>
    <row r="3223" spans="1:31">
      <c r="A3223" t="s">
        <v>6729</v>
      </c>
      <c r="B3223">
        <v>34262</v>
      </c>
      <c r="C3223" t="s">
        <v>6169</v>
      </c>
      <c r="D3223">
        <v>0</v>
      </c>
      <c r="E3223">
        <v>548338</v>
      </c>
      <c r="F3223" t="s">
        <v>2307</v>
      </c>
      <c r="G3223">
        <v>329</v>
      </c>
      <c r="H3223">
        <v>999999</v>
      </c>
      <c r="I3223">
        <v>1200</v>
      </c>
      <c r="J3223">
        <v>78</v>
      </c>
      <c r="K3223">
        <v>78</v>
      </c>
      <c r="L3223">
        <v>13.9</v>
      </c>
      <c r="M3223">
        <v>999.9</v>
      </c>
      <c r="P3223">
        <v>115</v>
      </c>
      <c r="Q3223">
        <v>92</v>
      </c>
      <c r="R3223">
        <v>1973</v>
      </c>
      <c r="U3223">
        <v>1973</v>
      </c>
      <c r="V3223">
        <v>4.5</v>
      </c>
      <c r="W3223">
        <v>4.5</v>
      </c>
      <c r="Z3223" t="s">
        <v>2360</v>
      </c>
      <c r="AA3223" t="s">
        <v>3545</v>
      </c>
      <c r="AC3223">
        <v>5</v>
      </c>
      <c r="AD3223">
        <v>802409</v>
      </c>
      <c r="AE3223">
        <v>2019</v>
      </c>
    </row>
    <row r="3224" spans="1:31">
      <c r="A3224" t="s">
        <v>6729</v>
      </c>
      <c r="B3224">
        <v>76168</v>
      </c>
      <c r="C3224" t="s">
        <v>6170</v>
      </c>
      <c r="D3224">
        <v>0</v>
      </c>
      <c r="E3224">
        <v>930077</v>
      </c>
      <c r="F3224" t="s">
        <v>2307</v>
      </c>
      <c r="G3224">
        <v>329</v>
      </c>
      <c r="H3224">
        <v>54</v>
      </c>
      <c r="I3224">
        <v>3200</v>
      </c>
      <c r="J3224">
        <v>99</v>
      </c>
      <c r="K3224">
        <v>99</v>
      </c>
      <c r="L3224">
        <v>28</v>
      </c>
      <c r="M3224">
        <v>28</v>
      </c>
      <c r="N3224">
        <v>30</v>
      </c>
      <c r="P3224">
        <v>150</v>
      </c>
      <c r="R3224">
        <v>1988</v>
      </c>
      <c r="U3224">
        <v>1988</v>
      </c>
      <c r="V3224">
        <v>3</v>
      </c>
      <c r="W3224">
        <v>3</v>
      </c>
      <c r="Z3224" t="s">
        <v>2360</v>
      </c>
      <c r="AA3224" t="s">
        <v>3545</v>
      </c>
      <c r="AC3224">
        <v>5</v>
      </c>
      <c r="AD3224">
        <v>802409</v>
      </c>
      <c r="AE3224">
        <v>2019</v>
      </c>
    </row>
    <row r="3225" spans="1:31">
      <c r="A3225" t="s">
        <v>6729</v>
      </c>
      <c r="B3225">
        <v>34270</v>
      </c>
      <c r="C3225" t="s">
        <v>6171</v>
      </c>
      <c r="D3225">
        <v>0</v>
      </c>
      <c r="E3225">
        <v>630579</v>
      </c>
      <c r="F3225" t="s">
        <v>3333</v>
      </c>
      <c r="G3225">
        <v>329</v>
      </c>
      <c r="H3225">
        <v>999999</v>
      </c>
      <c r="I3225">
        <v>850</v>
      </c>
      <c r="J3225">
        <v>44.8</v>
      </c>
      <c r="K3225">
        <v>45</v>
      </c>
      <c r="L3225">
        <v>999.9</v>
      </c>
      <c r="M3225">
        <v>999.9</v>
      </c>
      <c r="P3225">
        <v>49</v>
      </c>
      <c r="Q3225">
        <v>26</v>
      </c>
      <c r="R3225">
        <v>1981</v>
      </c>
      <c r="U3225">
        <v>1981</v>
      </c>
      <c r="V3225">
        <v>4.1999998092651296</v>
      </c>
      <c r="W3225">
        <v>4.1999998092651296</v>
      </c>
      <c r="Z3225" t="s">
        <v>2360</v>
      </c>
      <c r="AA3225" t="s">
        <v>3545</v>
      </c>
      <c r="AC3225">
        <v>5</v>
      </c>
      <c r="AD3225">
        <v>802409</v>
      </c>
      <c r="AE3225">
        <v>2019</v>
      </c>
    </row>
    <row r="3226" spans="1:31">
      <c r="A3226" t="s">
        <v>6729</v>
      </c>
      <c r="B3226">
        <v>79139</v>
      </c>
      <c r="C3226" t="s">
        <v>6172</v>
      </c>
      <c r="D3226">
        <v>0</v>
      </c>
      <c r="E3226">
        <v>1198411</v>
      </c>
      <c r="F3226" t="s">
        <v>2334</v>
      </c>
      <c r="G3226">
        <v>359</v>
      </c>
      <c r="H3226">
        <v>6</v>
      </c>
      <c r="I3226">
        <v>640</v>
      </c>
      <c r="J3226">
        <v>30</v>
      </c>
      <c r="K3226">
        <v>30</v>
      </c>
      <c r="L3226">
        <v>10</v>
      </c>
      <c r="M3226">
        <v>10</v>
      </c>
      <c r="P3226">
        <v>18</v>
      </c>
      <c r="R3226">
        <v>2007</v>
      </c>
      <c r="U3226">
        <v>2007</v>
      </c>
      <c r="V3226">
        <v>2</v>
      </c>
      <c r="W3226">
        <v>1.6000000238418499</v>
      </c>
      <c r="Z3226" t="s">
        <v>5086</v>
      </c>
      <c r="AA3226" t="s">
        <v>5087</v>
      </c>
      <c r="AC3226">
        <v>5</v>
      </c>
      <c r="AD3226">
        <v>4404563</v>
      </c>
      <c r="AE3226">
        <v>2019</v>
      </c>
    </row>
    <row r="3227" spans="1:31">
      <c r="A3227" t="s">
        <v>6729</v>
      </c>
      <c r="B3227">
        <v>49</v>
      </c>
      <c r="C3227" t="s">
        <v>6173</v>
      </c>
      <c r="D3227">
        <v>0</v>
      </c>
      <c r="E3227">
        <v>983696</v>
      </c>
      <c r="F3227" t="s">
        <v>2334</v>
      </c>
      <c r="G3227">
        <v>359</v>
      </c>
      <c r="H3227">
        <v>10</v>
      </c>
      <c r="I3227">
        <v>9450</v>
      </c>
      <c r="J3227">
        <v>42</v>
      </c>
      <c r="K3227">
        <v>42</v>
      </c>
      <c r="L3227">
        <v>13.3</v>
      </c>
      <c r="M3227">
        <v>13.3</v>
      </c>
      <c r="N3227">
        <v>9</v>
      </c>
      <c r="P3227">
        <v>55</v>
      </c>
      <c r="R3227">
        <v>1992</v>
      </c>
      <c r="U3227">
        <v>1992</v>
      </c>
      <c r="V3227">
        <v>2</v>
      </c>
      <c r="W3227">
        <v>1.6000000238418499</v>
      </c>
      <c r="Z3227" t="s">
        <v>5086</v>
      </c>
      <c r="AA3227" t="s">
        <v>5087</v>
      </c>
      <c r="AC3227">
        <v>5</v>
      </c>
      <c r="AD3227">
        <v>4404563</v>
      </c>
      <c r="AE3227">
        <v>2019</v>
      </c>
    </row>
    <row r="3228" spans="1:31">
      <c r="A3228" t="s">
        <v>6729</v>
      </c>
      <c r="B3228">
        <v>75323</v>
      </c>
      <c r="C3228" t="s">
        <v>6174</v>
      </c>
      <c r="D3228">
        <v>0</v>
      </c>
      <c r="E3228">
        <v>959235</v>
      </c>
      <c r="F3228" t="s">
        <v>2334</v>
      </c>
      <c r="G3228">
        <v>359</v>
      </c>
      <c r="H3228">
        <v>6</v>
      </c>
      <c r="I3228">
        <v>800</v>
      </c>
      <c r="J3228">
        <v>34</v>
      </c>
      <c r="K3228">
        <v>34</v>
      </c>
      <c r="L3228">
        <v>10.4</v>
      </c>
      <c r="M3228">
        <v>10.4</v>
      </c>
      <c r="N3228">
        <v>8</v>
      </c>
      <c r="P3228">
        <v>34</v>
      </c>
      <c r="R3228">
        <v>1990</v>
      </c>
      <c r="U3228">
        <v>1990</v>
      </c>
      <c r="V3228">
        <v>2</v>
      </c>
      <c r="W3228">
        <v>1.6000000238418499</v>
      </c>
      <c r="Z3228" t="s">
        <v>5086</v>
      </c>
      <c r="AA3228" t="s">
        <v>5087</v>
      </c>
      <c r="AC3228">
        <v>5</v>
      </c>
      <c r="AD3228">
        <v>4404563</v>
      </c>
      <c r="AE3228">
        <v>2019</v>
      </c>
    </row>
    <row r="3229" spans="1:31">
      <c r="A3229" t="s">
        <v>6729</v>
      </c>
      <c r="B3229">
        <v>10862</v>
      </c>
      <c r="C3229" t="s">
        <v>6175</v>
      </c>
      <c r="D3229">
        <v>0</v>
      </c>
      <c r="E3229">
        <v>1053791</v>
      </c>
      <c r="F3229" t="s">
        <v>2334</v>
      </c>
      <c r="G3229">
        <v>359</v>
      </c>
      <c r="H3229">
        <v>14</v>
      </c>
      <c r="I3229">
        <v>1020</v>
      </c>
      <c r="J3229">
        <v>40</v>
      </c>
      <c r="K3229">
        <v>40</v>
      </c>
      <c r="L3229">
        <v>12</v>
      </c>
      <c r="M3229">
        <v>12</v>
      </c>
      <c r="N3229">
        <v>9</v>
      </c>
      <c r="P3229">
        <v>49</v>
      </c>
      <c r="R3229">
        <v>1997</v>
      </c>
      <c r="U3229">
        <v>1997</v>
      </c>
      <c r="V3229">
        <v>2</v>
      </c>
      <c r="W3229">
        <v>1.6000000238418499</v>
      </c>
      <c r="Z3229" t="s">
        <v>5086</v>
      </c>
      <c r="AA3229" t="s">
        <v>5087</v>
      </c>
      <c r="AC3229">
        <v>5</v>
      </c>
      <c r="AD3229">
        <v>4404563</v>
      </c>
      <c r="AE3229">
        <v>2019</v>
      </c>
    </row>
    <row r="3230" spans="1:31">
      <c r="A3230" t="s">
        <v>6729</v>
      </c>
      <c r="B3230">
        <v>75324</v>
      </c>
      <c r="C3230" t="s">
        <v>6176</v>
      </c>
      <c r="D3230">
        <v>0</v>
      </c>
      <c r="E3230">
        <v>975458</v>
      </c>
      <c r="F3230" t="s">
        <v>2334</v>
      </c>
      <c r="G3230">
        <v>359</v>
      </c>
      <c r="H3230">
        <v>7</v>
      </c>
      <c r="I3230">
        <v>670</v>
      </c>
      <c r="J3230">
        <v>32</v>
      </c>
      <c r="K3230">
        <v>32</v>
      </c>
      <c r="L3230">
        <v>10</v>
      </c>
      <c r="M3230">
        <v>10</v>
      </c>
      <c r="N3230">
        <v>8</v>
      </c>
      <c r="P3230">
        <v>22</v>
      </c>
      <c r="R3230">
        <v>1976</v>
      </c>
      <c r="U3230">
        <v>1976</v>
      </c>
      <c r="V3230">
        <v>2</v>
      </c>
      <c r="W3230">
        <v>1.6000000238418499</v>
      </c>
      <c r="Z3230" t="s">
        <v>5086</v>
      </c>
      <c r="AA3230" t="s">
        <v>5087</v>
      </c>
      <c r="AC3230">
        <v>5</v>
      </c>
      <c r="AD3230">
        <v>4404563</v>
      </c>
      <c r="AE3230">
        <v>2019</v>
      </c>
    </row>
    <row r="3231" spans="1:31">
      <c r="A3231" t="s">
        <v>6729</v>
      </c>
      <c r="B3231">
        <v>69098</v>
      </c>
      <c r="C3231" t="s">
        <v>6177</v>
      </c>
      <c r="D3231">
        <v>0</v>
      </c>
      <c r="E3231">
        <v>643724</v>
      </c>
      <c r="F3231" t="s">
        <v>2343</v>
      </c>
      <c r="G3231">
        <v>422</v>
      </c>
      <c r="H3231">
        <v>59</v>
      </c>
      <c r="I3231">
        <v>1800</v>
      </c>
      <c r="J3231">
        <v>105</v>
      </c>
      <c r="K3231">
        <v>105</v>
      </c>
      <c r="L3231">
        <v>19.5</v>
      </c>
      <c r="M3231">
        <v>19.5</v>
      </c>
      <c r="N3231">
        <v>25</v>
      </c>
      <c r="P3231">
        <v>49</v>
      </c>
      <c r="Q3231">
        <v>87</v>
      </c>
      <c r="R3231">
        <v>1981</v>
      </c>
      <c r="S3231" t="s">
        <v>2344</v>
      </c>
      <c r="T3231">
        <v>2000</v>
      </c>
      <c r="U3231">
        <v>2000</v>
      </c>
      <c r="V3231">
        <v>7</v>
      </c>
      <c r="W3231">
        <v>5</v>
      </c>
      <c r="Z3231" t="s">
        <v>2303</v>
      </c>
      <c r="AA3231" t="s">
        <v>2880</v>
      </c>
      <c r="AB3231" t="s">
        <v>2881</v>
      </c>
      <c r="AC3231">
        <v>5</v>
      </c>
      <c r="AD3231">
        <v>4103448</v>
      </c>
      <c r="AE3231">
        <v>2019</v>
      </c>
    </row>
    <row r="3232" spans="1:31">
      <c r="A3232" t="s">
        <v>6729</v>
      </c>
      <c r="B3232">
        <v>72878</v>
      </c>
      <c r="C3232" t="s">
        <v>6178</v>
      </c>
      <c r="D3232">
        <v>0</v>
      </c>
      <c r="E3232">
        <v>604609</v>
      </c>
      <c r="F3232" t="s">
        <v>2292</v>
      </c>
      <c r="G3232">
        <v>422</v>
      </c>
      <c r="H3232">
        <v>67</v>
      </c>
      <c r="I3232">
        <v>1342</v>
      </c>
      <c r="J3232">
        <v>101</v>
      </c>
      <c r="K3232">
        <v>101</v>
      </c>
      <c r="L3232">
        <v>26</v>
      </c>
      <c r="M3232">
        <v>26</v>
      </c>
      <c r="N3232">
        <v>32</v>
      </c>
      <c r="Q3232">
        <v>98</v>
      </c>
      <c r="R3232">
        <v>1979</v>
      </c>
      <c r="S3232" t="s">
        <v>2344</v>
      </c>
      <c r="T3232">
        <v>2013</v>
      </c>
      <c r="U3232">
        <v>2013</v>
      </c>
      <c r="V3232">
        <v>9</v>
      </c>
      <c r="W3232">
        <v>7</v>
      </c>
      <c r="X3232" t="s">
        <v>4423</v>
      </c>
      <c r="Y3232" t="s">
        <v>4424</v>
      </c>
      <c r="Z3232" t="s">
        <v>2303</v>
      </c>
      <c r="AA3232" t="s">
        <v>2883</v>
      </c>
      <c r="AB3232" t="s">
        <v>2329</v>
      </c>
      <c r="AC3232">
        <v>5</v>
      </c>
      <c r="AD3232">
        <v>4103448</v>
      </c>
      <c r="AE3232">
        <v>2019</v>
      </c>
    </row>
    <row r="3233" spans="1:31">
      <c r="A3233" t="s">
        <v>6729</v>
      </c>
      <c r="B3233">
        <v>68279</v>
      </c>
      <c r="C3233" t="s">
        <v>6179</v>
      </c>
      <c r="D3233">
        <v>0</v>
      </c>
      <c r="E3233">
        <v>641317</v>
      </c>
      <c r="F3233" t="s">
        <v>2343</v>
      </c>
      <c r="G3233">
        <v>422</v>
      </c>
      <c r="H3233">
        <v>18</v>
      </c>
      <c r="I3233">
        <v>900</v>
      </c>
      <c r="J3233">
        <v>45</v>
      </c>
      <c r="K3233">
        <v>45</v>
      </c>
      <c r="L3233">
        <v>15</v>
      </c>
      <c r="M3233">
        <v>15</v>
      </c>
      <c r="N3233">
        <v>11</v>
      </c>
      <c r="P3233">
        <v>27</v>
      </c>
      <c r="Q3233">
        <v>5</v>
      </c>
      <c r="R3233">
        <v>1981</v>
      </c>
      <c r="S3233" t="s">
        <v>2344</v>
      </c>
      <c r="T3233">
        <v>2012</v>
      </c>
      <c r="U3233">
        <v>2012</v>
      </c>
      <c r="V3233">
        <v>5.4000000953674299</v>
      </c>
      <c r="W3233">
        <v>5</v>
      </c>
      <c r="Z3233" t="s">
        <v>2303</v>
      </c>
      <c r="AA3233" t="s">
        <v>2880</v>
      </c>
      <c r="AB3233" t="s">
        <v>2881</v>
      </c>
      <c r="AC3233">
        <v>5</v>
      </c>
      <c r="AD3233">
        <v>4103448</v>
      </c>
      <c r="AE3233">
        <v>2019</v>
      </c>
    </row>
    <row r="3234" spans="1:31">
      <c r="A3234" t="s">
        <v>6729</v>
      </c>
      <c r="B3234">
        <v>70646</v>
      </c>
      <c r="C3234" t="s">
        <v>2668</v>
      </c>
      <c r="D3234">
        <v>0</v>
      </c>
      <c r="E3234">
        <v>502002</v>
      </c>
      <c r="F3234" t="s">
        <v>2343</v>
      </c>
      <c r="G3234">
        <v>422</v>
      </c>
      <c r="H3234">
        <v>39</v>
      </c>
      <c r="I3234">
        <v>900</v>
      </c>
      <c r="J3234">
        <v>60.7</v>
      </c>
      <c r="K3234">
        <v>60.7</v>
      </c>
      <c r="L3234">
        <v>16.2</v>
      </c>
      <c r="M3234">
        <v>16.2</v>
      </c>
      <c r="N3234">
        <v>20</v>
      </c>
      <c r="P3234">
        <v>38</v>
      </c>
      <c r="Q3234">
        <v>5</v>
      </c>
      <c r="R3234">
        <v>1966</v>
      </c>
      <c r="S3234" t="s">
        <v>2344</v>
      </c>
      <c r="T3234">
        <v>2005</v>
      </c>
      <c r="U3234">
        <v>2005</v>
      </c>
      <c r="V3234">
        <v>8.1999998092651296</v>
      </c>
      <c r="W3234">
        <v>8.1999998092651296</v>
      </c>
      <c r="Z3234" t="s">
        <v>2303</v>
      </c>
      <c r="AA3234" t="s">
        <v>2880</v>
      </c>
      <c r="AB3234" t="s">
        <v>2881</v>
      </c>
      <c r="AC3234">
        <v>5</v>
      </c>
      <c r="AD3234">
        <v>4103448</v>
      </c>
      <c r="AE3234">
        <v>2019</v>
      </c>
    </row>
    <row r="3235" spans="1:31">
      <c r="A3235" t="s">
        <v>6729</v>
      </c>
      <c r="B3235">
        <v>34976</v>
      </c>
      <c r="C3235" t="s">
        <v>6180</v>
      </c>
      <c r="D3235">
        <v>0</v>
      </c>
      <c r="E3235">
        <v>562749</v>
      </c>
      <c r="F3235" t="s">
        <v>2343</v>
      </c>
      <c r="G3235">
        <v>422</v>
      </c>
      <c r="H3235">
        <v>67</v>
      </c>
      <c r="I3235">
        <v>1800</v>
      </c>
      <c r="J3235">
        <v>100</v>
      </c>
      <c r="K3235">
        <v>100</v>
      </c>
      <c r="L3235">
        <v>21.7</v>
      </c>
      <c r="M3235">
        <v>21.7</v>
      </c>
      <c r="N3235">
        <v>23</v>
      </c>
      <c r="P3235">
        <v>50</v>
      </c>
      <c r="Q3235">
        <v>99</v>
      </c>
      <c r="R3235">
        <v>1975</v>
      </c>
      <c r="S3235" t="s">
        <v>2344</v>
      </c>
      <c r="T3235">
        <v>2006</v>
      </c>
      <c r="U3235">
        <v>2006</v>
      </c>
      <c r="V3235">
        <v>9</v>
      </c>
      <c r="W3235">
        <v>6.5</v>
      </c>
      <c r="Z3235" t="s">
        <v>2303</v>
      </c>
      <c r="AA3235" t="s">
        <v>2880</v>
      </c>
      <c r="AB3235" t="s">
        <v>2881</v>
      </c>
      <c r="AC3235">
        <v>5</v>
      </c>
      <c r="AD3235">
        <v>4103448</v>
      </c>
      <c r="AE3235">
        <v>2019</v>
      </c>
    </row>
    <row r="3236" spans="1:31">
      <c r="A3236" t="s">
        <v>6729</v>
      </c>
      <c r="B3236">
        <v>4550</v>
      </c>
      <c r="C3236" t="s">
        <v>6181</v>
      </c>
      <c r="D3236">
        <v>0</v>
      </c>
      <c r="E3236">
        <v>528259</v>
      </c>
      <c r="F3236" t="s">
        <v>2343</v>
      </c>
      <c r="G3236">
        <v>422</v>
      </c>
      <c r="H3236">
        <v>12</v>
      </c>
      <c r="I3236">
        <v>450</v>
      </c>
      <c r="J3236">
        <v>32.5</v>
      </c>
      <c r="K3236">
        <v>32.5</v>
      </c>
      <c r="L3236">
        <v>12.8</v>
      </c>
      <c r="M3236">
        <v>12.8</v>
      </c>
      <c r="N3236">
        <v>11</v>
      </c>
      <c r="P3236">
        <v>6</v>
      </c>
      <c r="Q3236">
        <v>3</v>
      </c>
      <c r="R3236">
        <v>1970</v>
      </c>
      <c r="U3236">
        <v>1970</v>
      </c>
      <c r="V3236">
        <v>4</v>
      </c>
      <c r="W3236">
        <v>3</v>
      </c>
      <c r="Z3236" t="s">
        <v>2303</v>
      </c>
      <c r="AA3236" t="s">
        <v>2880</v>
      </c>
      <c r="AB3236" t="s">
        <v>2881</v>
      </c>
      <c r="AC3236">
        <v>5</v>
      </c>
      <c r="AD3236">
        <v>4103448</v>
      </c>
      <c r="AE3236">
        <v>2019</v>
      </c>
    </row>
    <row r="3237" spans="1:31">
      <c r="A3237" t="s">
        <v>6729</v>
      </c>
      <c r="B3237">
        <v>69546</v>
      </c>
      <c r="C3237" t="s">
        <v>6182</v>
      </c>
      <c r="D3237">
        <v>11</v>
      </c>
      <c r="E3237">
        <v>294064</v>
      </c>
      <c r="F3237" t="s">
        <v>2297</v>
      </c>
      <c r="G3237">
        <v>359</v>
      </c>
      <c r="H3237">
        <v>614</v>
      </c>
      <c r="J3237">
        <v>175</v>
      </c>
      <c r="K3237">
        <v>175</v>
      </c>
      <c r="L3237">
        <v>35</v>
      </c>
      <c r="M3237">
        <v>35</v>
      </c>
      <c r="N3237">
        <v>25</v>
      </c>
      <c r="Q3237">
        <v>1491</v>
      </c>
      <c r="R3237">
        <v>1964</v>
      </c>
      <c r="U3237">
        <v>1964</v>
      </c>
      <c r="V3237">
        <v>10.5</v>
      </c>
      <c r="W3237">
        <v>3</v>
      </c>
      <c r="Z3237" t="s">
        <v>2481</v>
      </c>
      <c r="AA3237" t="s">
        <v>2453</v>
      </c>
      <c r="AC3237">
        <v>5</v>
      </c>
      <c r="AD3237">
        <v>1108450</v>
      </c>
      <c r="AE3237">
        <v>2019</v>
      </c>
    </row>
    <row r="3238" spans="1:31">
      <c r="A3238" t="s">
        <v>6729</v>
      </c>
      <c r="B3238">
        <v>34162</v>
      </c>
      <c r="C3238" t="s">
        <v>6183</v>
      </c>
      <c r="D3238">
        <v>0</v>
      </c>
      <c r="E3238">
        <v>255151</v>
      </c>
      <c r="F3238" t="s">
        <v>2288</v>
      </c>
      <c r="G3238">
        <v>329</v>
      </c>
      <c r="H3238">
        <v>10</v>
      </c>
      <c r="I3238">
        <v>220</v>
      </c>
      <c r="J3238">
        <v>50.5</v>
      </c>
      <c r="K3238">
        <v>50.5</v>
      </c>
      <c r="L3238">
        <v>14.6</v>
      </c>
      <c r="M3238">
        <v>14.6</v>
      </c>
      <c r="N3238">
        <v>9</v>
      </c>
      <c r="P3238">
        <v>70</v>
      </c>
      <c r="R3238">
        <v>1948</v>
      </c>
      <c r="U3238">
        <v>1948</v>
      </c>
      <c r="V3238">
        <v>4</v>
      </c>
      <c r="W3238">
        <v>3.9000000953674299</v>
      </c>
      <c r="Z3238" t="s">
        <v>3302</v>
      </c>
      <c r="AA3238" t="s">
        <v>6184</v>
      </c>
      <c r="AB3238" t="s">
        <v>6185</v>
      </c>
      <c r="AC3238">
        <v>3</v>
      </c>
      <c r="AD3238">
        <v>2202361</v>
      </c>
      <c r="AE3238">
        <v>2019</v>
      </c>
    </row>
    <row r="3239" spans="1:31">
      <c r="A3239" t="s">
        <v>6729</v>
      </c>
      <c r="B3239">
        <v>70577</v>
      </c>
      <c r="C3239" t="s">
        <v>6186</v>
      </c>
      <c r="D3239">
        <v>0</v>
      </c>
      <c r="E3239">
        <v>561375</v>
      </c>
      <c r="F3239" t="s">
        <v>2343</v>
      </c>
      <c r="G3239">
        <v>422</v>
      </c>
      <c r="H3239">
        <v>67</v>
      </c>
      <c r="I3239">
        <v>1000</v>
      </c>
      <c r="J3239">
        <v>98.9</v>
      </c>
      <c r="K3239">
        <v>98.9</v>
      </c>
      <c r="L3239">
        <v>27.2</v>
      </c>
      <c r="M3239">
        <v>27.2</v>
      </c>
      <c r="N3239">
        <v>24</v>
      </c>
      <c r="P3239">
        <v>15</v>
      </c>
      <c r="Q3239">
        <v>75</v>
      </c>
      <c r="R3239">
        <v>1974</v>
      </c>
      <c r="U3239">
        <v>1974</v>
      </c>
      <c r="V3239">
        <v>7</v>
      </c>
      <c r="W3239">
        <v>6</v>
      </c>
      <c r="Z3239" t="s">
        <v>2293</v>
      </c>
      <c r="AA3239" t="s">
        <v>3545</v>
      </c>
      <c r="AC3239">
        <v>4</v>
      </c>
      <c r="AD3239">
        <v>3209135</v>
      </c>
      <c r="AE3239">
        <v>2019</v>
      </c>
    </row>
    <row r="3240" spans="1:31">
      <c r="A3240" t="s">
        <v>6729</v>
      </c>
      <c r="B3240">
        <v>48132</v>
      </c>
      <c r="C3240" t="s">
        <v>6187</v>
      </c>
      <c r="D3240">
        <v>0</v>
      </c>
      <c r="E3240">
        <v>539779</v>
      </c>
      <c r="F3240" t="s">
        <v>2288</v>
      </c>
      <c r="G3240">
        <v>329</v>
      </c>
      <c r="H3240">
        <v>58</v>
      </c>
      <c r="I3240">
        <v>685</v>
      </c>
      <c r="J3240">
        <v>91.9</v>
      </c>
      <c r="K3240">
        <v>100</v>
      </c>
      <c r="L3240">
        <v>33</v>
      </c>
      <c r="M3240">
        <v>42</v>
      </c>
      <c r="N3240">
        <v>37</v>
      </c>
      <c r="P3240">
        <v>100</v>
      </c>
      <c r="Q3240">
        <v>42</v>
      </c>
      <c r="R3240">
        <v>1972</v>
      </c>
      <c r="U3240">
        <v>1972</v>
      </c>
      <c r="V3240">
        <v>7.3000001907348597</v>
      </c>
      <c r="W3240">
        <v>6</v>
      </c>
      <c r="Z3240" t="s">
        <v>2545</v>
      </c>
      <c r="AA3240" t="s">
        <v>2581</v>
      </c>
      <c r="AC3240">
        <v>5</v>
      </c>
      <c r="AD3240">
        <v>3609445</v>
      </c>
      <c r="AE3240">
        <v>2019</v>
      </c>
    </row>
    <row r="3241" spans="1:31">
      <c r="A3241" t="s">
        <v>6729</v>
      </c>
      <c r="B3241">
        <v>99996</v>
      </c>
      <c r="C3241" t="s">
        <v>6188</v>
      </c>
      <c r="D3241">
        <v>0</v>
      </c>
      <c r="E3241">
        <v>516416</v>
      </c>
      <c r="F3241" t="s">
        <v>2288</v>
      </c>
      <c r="G3241">
        <v>329</v>
      </c>
      <c r="H3241">
        <v>65</v>
      </c>
      <c r="I3241">
        <v>400</v>
      </c>
      <c r="J3241">
        <v>57.4</v>
      </c>
      <c r="K3241">
        <v>57.5</v>
      </c>
      <c r="L3241">
        <v>36.5</v>
      </c>
      <c r="M3241">
        <v>36.5</v>
      </c>
      <c r="N3241">
        <v>18</v>
      </c>
      <c r="P3241">
        <v>99</v>
      </c>
      <c r="Q3241">
        <v>159</v>
      </c>
      <c r="R3241">
        <v>1951</v>
      </c>
      <c r="U3241">
        <v>1951</v>
      </c>
      <c r="V3241">
        <v>7</v>
      </c>
      <c r="W3241">
        <v>5</v>
      </c>
      <c r="Z3241" t="s">
        <v>2402</v>
      </c>
      <c r="AA3241" t="s">
        <v>5437</v>
      </c>
      <c r="AB3241" t="s">
        <v>2329</v>
      </c>
      <c r="AC3241">
        <v>5</v>
      </c>
      <c r="AD3241">
        <v>381786</v>
      </c>
      <c r="AE3241">
        <v>2019</v>
      </c>
    </row>
    <row r="3242" spans="1:31">
      <c r="A3242" t="s">
        <v>6729</v>
      </c>
      <c r="B3242">
        <v>15780</v>
      </c>
      <c r="C3242" t="s">
        <v>6189</v>
      </c>
      <c r="D3242">
        <v>0</v>
      </c>
      <c r="E3242">
        <v>1061895</v>
      </c>
      <c r="F3242" t="s">
        <v>2288</v>
      </c>
      <c r="G3242">
        <v>329</v>
      </c>
      <c r="H3242">
        <v>72</v>
      </c>
      <c r="I3242">
        <v>800</v>
      </c>
      <c r="J3242">
        <v>98</v>
      </c>
      <c r="K3242">
        <v>99</v>
      </c>
      <c r="L3242">
        <v>37.299999999999997</v>
      </c>
      <c r="M3242">
        <v>37.299999999999997</v>
      </c>
      <c r="N3242">
        <v>19</v>
      </c>
      <c r="P3242">
        <v>148</v>
      </c>
      <c r="R3242">
        <v>1998</v>
      </c>
      <c r="U3242">
        <v>1998</v>
      </c>
      <c r="V3242">
        <v>7</v>
      </c>
      <c r="W3242">
        <v>5.5999999046325604</v>
      </c>
      <c r="Z3242" t="s">
        <v>2402</v>
      </c>
      <c r="AA3242" t="s">
        <v>5437</v>
      </c>
      <c r="AB3242" t="s">
        <v>2329</v>
      </c>
      <c r="AC3242">
        <v>5</v>
      </c>
      <c r="AD3242">
        <v>381786</v>
      </c>
      <c r="AE3242">
        <v>2019</v>
      </c>
    </row>
    <row r="3243" spans="1:31">
      <c r="A3243" t="s">
        <v>6729</v>
      </c>
      <c r="B3243">
        <v>50688</v>
      </c>
      <c r="C3243" t="s">
        <v>6190</v>
      </c>
      <c r="D3243">
        <v>0</v>
      </c>
      <c r="E3243">
        <v>1215594</v>
      </c>
      <c r="F3243" t="s">
        <v>2288</v>
      </c>
      <c r="G3243">
        <v>329</v>
      </c>
      <c r="H3243">
        <v>62</v>
      </c>
      <c r="I3243">
        <v>800</v>
      </c>
      <c r="J3243">
        <v>93.3</v>
      </c>
      <c r="K3243">
        <v>101</v>
      </c>
      <c r="L3243">
        <v>37.5</v>
      </c>
      <c r="M3243">
        <v>37.5</v>
      </c>
      <c r="P3243">
        <v>148</v>
      </c>
      <c r="R3243">
        <v>2008</v>
      </c>
      <c r="U3243">
        <v>2008</v>
      </c>
      <c r="V3243">
        <v>7</v>
      </c>
      <c r="W3243">
        <v>5.5999999046325604</v>
      </c>
      <c r="Z3243" t="s">
        <v>2402</v>
      </c>
      <c r="AA3243" t="s">
        <v>5437</v>
      </c>
      <c r="AB3243" t="s">
        <v>2329</v>
      </c>
      <c r="AC3243">
        <v>5</v>
      </c>
      <c r="AD3243">
        <v>381786</v>
      </c>
      <c r="AE3243">
        <v>2019</v>
      </c>
    </row>
    <row r="3244" spans="1:31">
      <c r="A3244" t="s">
        <v>6729</v>
      </c>
      <c r="B3244">
        <v>40336</v>
      </c>
      <c r="C3244" t="s">
        <v>6191</v>
      </c>
      <c r="D3244">
        <v>0</v>
      </c>
      <c r="E3244">
        <v>1128486</v>
      </c>
      <c r="F3244" t="s">
        <v>2288</v>
      </c>
      <c r="G3244">
        <v>329</v>
      </c>
      <c r="H3244">
        <v>72</v>
      </c>
      <c r="I3244">
        <v>800</v>
      </c>
      <c r="J3244">
        <v>98</v>
      </c>
      <c r="K3244">
        <v>101</v>
      </c>
      <c r="L3244">
        <v>37.299999999999997</v>
      </c>
      <c r="M3244">
        <v>37.299999999999997</v>
      </c>
      <c r="N3244">
        <v>19</v>
      </c>
      <c r="P3244">
        <v>148</v>
      </c>
      <c r="Q3244">
        <v>144</v>
      </c>
      <c r="R3244">
        <v>2002</v>
      </c>
      <c r="U3244">
        <v>2002</v>
      </c>
      <c r="V3244">
        <v>7</v>
      </c>
      <c r="W3244">
        <v>5.5999999046325604</v>
      </c>
      <c r="Z3244" t="s">
        <v>2402</v>
      </c>
      <c r="AA3244" t="s">
        <v>5437</v>
      </c>
      <c r="AB3244" t="s">
        <v>2329</v>
      </c>
      <c r="AC3244">
        <v>5</v>
      </c>
      <c r="AD3244">
        <v>381786</v>
      </c>
      <c r="AE3244">
        <v>2019</v>
      </c>
    </row>
    <row r="3245" spans="1:31">
      <c r="A3245" t="s">
        <v>6729</v>
      </c>
      <c r="B3245">
        <v>8793</v>
      </c>
      <c r="C3245" t="s">
        <v>6192</v>
      </c>
      <c r="D3245">
        <v>0</v>
      </c>
      <c r="E3245">
        <v>914733</v>
      </c>
      <c r="F3245" t="s">
        <v>2442</v>
      </c>
      <c r="G3245">
        <v>351</v>
      </c>
      <c r="H3245">
        <v>55</v>
      </c>
      <c r="I3245">
        <v>500</v>
      </c>
      <c r="J3245">
        <v>64.5</v>
      </c>
      <c r="K3245">
        <v>64.5</v>
      </c>
      <c r="L3245">
        <v>26</v>
      </c>
      <c r="M3245">
        <v>26</v>
      </c>
      <c r="N3245">
        <v>27</v>
      </c>
      <c r="P3245">
        <v>150</v>
      </c>
      <c r="R3245">
        <v>1987</v>
      </c>
      <c r="U3245">
        <v>1987</v>
      </c>
      <c r="V3245">
        <v>4.9000000953674299</v>
      </c>
      <c r="W3245">
        <v>4</v>
      </c>
      <c r="Z3245" t="s">
        <v>2402</v>
      </c>
      <c r="AA3245" t="s">
        <v>4194</v>
      </c>
      <c r="AC3245">
        <v>5</v>
      </c>
      <c r="AD3245">
        <v>300796</v>
      </c>
      <c r="AE3245">
        <v>2019</v>
      </c>
    </row>
    <row r="3246" spans="1:31">
      <c r="A3246" t="s">
        <v>6729</v>
      </c>
      <c r="B3246">
        <v>10724</v>
      </c>
      <c r="C3246" t="s">
        <v>6193</v>
      </c>
      <c r="D3246">
        <v>0</v>
      </c>
      <c r="E3246">
        <v>964024</v>
      </c>
      <c r="F3246" t="s">
        <v>2297</v>
      </c>
      <c r="G3246">
        <v>359</v>
      </c>
      <c r="H3246">
        <v>147</v>
      </c>
      <c r="I3246">
        <v>450</v>
      </c>
      <c r="J3246">
        <v>36.5</v>
      </c>
      <c r="K3246">
        <v>36.5</v>
      </c>
      <c r="L3246">
        <v>13.1</v>
      </c>
      <c r="M3246">
        <v>13.1</v>
      </c>
      <c r="N3246">
        <v>26</v>
      </c>
      <c r="Q3246">
        <v>19</v>
      </c>
      <c r="R3246">
        <v>1962</v>
      </c>
      <c r="S3246" t="s">
        <v>2344</v>
      </c>
      <c r="T3246">
        <v>1992</v>
      </c>
      <c r="U3246">
        <v>1992</v>
      </c>
      <c r="V3246">
        <v>2.5999999046325599</v>
      </c>
      <c r="W3246">
        <v>2.5999999046325599</v>
      </c>
      <c r="X3246" t="s">
        <v>6194</v>
      </c>
      <c r="Y3246" t="s">
        <v>6195</v>
      </c>
      <c r="Z3246" t="s">
        <v>3623</v>
      </c>
      <c r="AA3246" t="s">
        <v>3979</v>
      </c>
      <c r="AC3246">
        <v>4</v>
      </c>
      <c r="AD3246">
        <v>1799073</v>
      </c>
      <c r="AE3246">
        <v>2019</v>
      </c>
    </row>
    <row r="3247" spans="1:31">
      <c r="A3247" t="s">
        <v>6729</v>
      </c>
      <c r="B3247">
        <v>68232</v>
      </c>
      <c r="C3247" t="s">
        <v>6196</v>
      </c>
      <c r="D3247">
        <v>0</v>
      </c>
      <c r="E3247">
        <v>604830</v>
      </c>
      <c r="F3247" t="s">
        <v>2343</v>
      </c>
      <c r="G3247">
        <v>422</v>
      </c>
      <c r="H3247">
        <v>15</v>
      </c>
      <c r="I3247">
        <v>600</v>
      </c>
      <c r="J3247">
        <v>38.799999999999997</v>
      </c>
      <c r="K3247">
        <v>38.799999999999997</v>
      </c>
      <c r="L3247">
        <v>14</v>
      </c>
      <c r="M3247">
        <v>14</v>
      </c>
      <c r="N3247">
        <v>16</v>
      </c>
      <c r="P3247">
        <v>6</v>
      </c>
      <c r="Q3247">
        <v>7</v>
      </c>
      <c r="R3247">
        <v>1979</v>
      </c>
      <c r="U3247">
        <v>1979</v>
      </c>
      <c r="V3247">
        <v>5.5</v>
      </c>
      <c r="W3247">
        <v>4</v>
      </c>
      <c r="Z3247" t="s">
        <v>2363</v>
      </c>
      <c r="AA3247" t="s">
        <v>2308</v>
      </c>
      <c r="AB3247" t="s">
        <v>3705</v>
      </c>
      <c r="AC3247">
        <v>4</v>
      </c>
      <c r="AD3247">
        <v>3301032</v>
      </c>
      <c r="AE3247">
        <v>2019</v>
      </c>
    </row>
    <row r="3248" spans="1:31">
      <c r="A3248" t="s">
        <v>6729</v>
      </c>
      <c r="B3248">
        <v>63346</v>
      </c>
      <c r="C3248" t="s">
        <v>6197</v>
      </c>
      <c r="D3248">
        <v>1</v>
      </c>
      <c r="E3248">
        <v>536440</v>
      </c>
      <c r="F3248" t="s">
        <v>2292</v>
      </c>
      <c r="G3248">
        <v>422</v>
      </c>
      <c r="H3248">
        <v>150</v>
      </c>
      <c r="I3248">
        <v>1700</v>
      </c>
      <c r="J3248">
        <v>156</v>
      </c>
      <c r="K3248">
        <v>156</v>
      </c>
      <c r="L3248">
        <v>38</v>
      </c>
      <c r="M3248">
        <v>38</v>
      </c>
      <c r="N3248">
        <v>57</v>
      </c>
      <c r="P3248">
        <v>34</v>
      </c>
      <c r="Q3248">
        <v>856</v>
      </c>
      <c r="R3248">
        <v>1971</v>
      </c>
      <c r="U3248">
        <v>1971</v>
      </c>
      <c r="V3248">
        <v>10</v>
      </c>
      <c r="W3248">
        <v>7.1999998092651296</v>
      </c>
      <c r="Z3248" t="s">
        <v>2293</v>
      </c>
      <c r="AA3248" t="s">
        <v>3717</v>
      </c>
      <c r="AC3248">
        <v>4</v>
      </c>
      <c r="AD3248">
        <v>3208290</v>
      </c>
      <c r="AE3248">
        <v>2019</v>
      </c>
    </row>
    <row r="3249" spans="1:31">
      <c r="A3249" t="s">
        <v>6729</v>
      </c>
      <c r="B3249">
        <v>16151</v>
      </c>
      <c r="C3249" t="s">
        <v>6198</v>
      </c>
      <c r="D3249">
        <v>0</v>
      </c>
      <c r="E3249">
        <v>697141</v>
      </c>
      <c r="F3249" t="s">
        <v>2709</v>
      </c>
      <c r="G3249">
        <v>351</v>
      </c>
      <c r="H3249">
        <v>69</v>
      </c>
      <c r="I3249">
        <v>2100</v>
      </c>
      <c r="J3249">
        <v>85.8</v>
      </c>
      <c r="K3249">
        <v>110</v>
      </c>
      <c r="L3249">
        <v>27</v>
      </c>
      <c r="M3249">
        <v>27</v>
      </c>
      <c r="N3249">
        <v>33</v>
      </c>
      <c r="P3249">
        <v>400</v>
      </c>
      <c r="Q3249">
        <v>14</v>
      </c>
      <c r="R3249">
        <v>1986</v>
      </c>
      <c r="S3249" t="s">
        <v>2344</v>
      </c>
      <c r="T3249">
        <v>2009</v>
      </c>
      <c r="U3249">
        <v>2009</v>
      </c>
      <c r="V3249">
        <v>8.6000003814697195</v>
      </c>
      <c r="W3249">
        <v>7</v>
      </c>
      <c r="Z3249" t="s">
        <v>2838</v>
      </c>
      <c r="AA3249" t="s">
        <v>6199</v>
      </c>
      <c r="AC3249">
        <v>5</v>
      </c>
      <c r="AD3249">
        <v>706891</v>
      </c>
      <c r="AE3249">
        <v>2019</v>
      </c>
    </row>
    <row r="3250" spans="1:31">
      <c r="A3250" t="s">
        <v>6729</v>
      </c>
      <c r="B3250">
        <v>3887</v>
      </c>
      <c r="C3250" t="s">
        <v>5446</v>
      </c>
      <c r="D3250">
        <v>0</v>
      </c>
      <c r="E3250">
        <v>972712</v>
      </c>
      <c r="F3250" t="s">
        <v>2709</v>
      </c>
      <c r="G3250">
        <v>351</v>
      </c>
      <c r="H3250">
        <v>6</v>
      </c>
      <c r="I3250">
        <v>500</v>
      </c>
      <c r="J3250">
        <v>26.7</v>
      </c>
      <c r="K3250">
        <v>26.7</v>
      </c>
      <c r="L3250">
        <v>11.8</v>
      </c>
      <c r="M3250">
        <v>11.8</v>
      </c>
      <c r="N3250">
        <v>9</v>
      </c>
      <c r="P3250">
        <v>18</v>
      </c>
      <c r="R3250">
        <v>1991</v>
      </c>
      <c r="U3250">
        <v>1991</v>
      </c>
      <c r="V3250">
        <v>4.5</v>
      </c>
      <c r="W3250">
        <v>3.7999999523162802</v>
      </c>
      <c r="Z3250" t="s">
        <v>2457</v>
      </c>
      <c r="AA3250" t="s">
        <v>6200</v>
      </c>
      <c r="AB3250" t="s">
        <v>2536</v>
      </c>
      <c r="AC3250">
        <v>5</v>
      </c>
      <c r="AD3250">
        <v>4209194</v>
      </c>
      <c r="AE3250">
        <v>2019</v>
      </c>
    </row>
    <row r="3251" spans="1:31">
      <c r="A3251" t="s">
        <v>6729</v>
      </c>
      <c r="B3251">
        <v>27753</v>
      </c>
      <c r="C3251" t="s">
        <v>6201</v>
      </c>
      <c r="D3251">
        <v>747</v>
      </c>
      <c r="E3251">
        <v>551453</v>
      </c>
      <c r="F3251" t="s">
        <v>2334</v>
      </c>
      <c r="G3251">
        <v>359</v>
      </c>
      <c r="H3251">
        <v>53</v>
      </c>
      <c r="I3251">
        <v>1590</v>
      </c>
      <c r="J3251">
        <v>76.7</v>
      </c>
      <c r="K3251">
        <v>88</v>
      </c>
      <c r="L3251">
        <v>24</v>
      </c>
      <c r="M3251">
        <v>24</v>
      </c>
      <c r="N3251">
        <v>25</v>
      </c>
      <c r="P3251">
        <v>108</v>
      </c>
      <c r="R3251">
        <v>1973</v>
      </c>
      <c r="U3251">
        <v>1973</v>
      </c>
      <c r="V3251">
        <v>6.8000001907348597</v>
      </c>
      <c r="W3251">
        <v>5</v>
      </c>
      <c r="Z3251" t="s">
        <v>2809</v>
      </c>
      <c r="AA3251" t="s">
        <v>6202</v>
      </c>
      <c r="AB3251" t="s">
        <v>5577</v>
      </c>
      <c r="AC3251">
        <v>5</v>
      </c>
      <c r="AD3251">
        <v>183300</v>
      </c>
      <c r="AE3251">
        <v>2019</v>
      </c>
    </row>
    <row r="3252" spans="1:31">
      <c r="A3252" t="s">
        <v>6729</v>
      </c>
      <c r="B3252">
        <v>82765</v>
      </c>
      <c r="C3252" t="s">
        <v>6203</v>
      </c>
      <c r="D3252">
        <v>0</v>
      </c>
      <c r="E3252">
        <v>1239680</v>
      </c>
      <c r="F3252" t="s">
        <v>2334</v>
      </c>
      <c r="G3252">
        <v>351</v>
      </c>
      <c r="H3252">
        <v>5</v>
      </c>
      <c r="I3252">
        <v>200</v>
      </c>
      <c r="J3252">
        <v>25.9</v>
      </c>
      <c r="K3252">
        <v>25.9</v>
      </c>
      <c r="L3252">
        <v>8.3000000000000007</v>
      </c>
      <c r="M3252">
        <v>8.3000000000000007</v>
      </c>
      <c r="N3252">
        <v>3.5</v>
      </c>
      <c r="R3252">
        <v>2012</v>
      </c>
      <c r="U3252">
        <v>2012</v>
      </c>
      <c r="V3252">
        <v>1</v>
      </c>
      <c r="W3252">
        <v>0.80000001192092896</v>
      </c>
      <c r="Z3252" t="s">
        <v>2452</v>
      </c>
      <c r="AA3252" t="s">
        <v>5305</v>
      </c>
      <c r="AC3252">
        <v>5</v>
      </c>
      <c r="AD3252">
        <v>108438</v>
      </c>
      <c r="AE3252">
        <v>2019</v>
      </c>
    </row>
    <row r="3253" spans="1:31">
      <c r="A3253" t="s">
        <v>6729</v>
      </c>
      <c r="B3253">
        <v>82768</v>
      </c>
      <c r="C3253" t="s">
        <v>6204</v>
      </c>
      <c r="D3253">
        <v>0</v>
      </c>
      <c r="E3253">
        <v>1256432</v>
      </c>
      <c r="F3253" t="s">
        <v>2334</v>
      </c>
      <c r="G3253">
        <v>351</v>
      </c>
      <c r="H3253">
        <v>5</v>
      </c>
      <c r="I3253">
        <v>150</v>
      </c>
      <c r="J3253">
        <v>24</v>
      </c>
      <c r="K3253">
        <v>24</v>
      </c>
      <c r="L3253">
        <v>8.5</v>
      </c>
      <c r="M3253">
        <v>8.5</v>
      </c>
      <c r="N3253">
        <v>3</v>
      </c>
      <c r="R3253">
        <v>2014</v>
      </c>
      <c r="U3253">
        <v>2014</v>
      </c>
      <c r="V3253">
        <v>1</v>
      </c>
      <c r="W3253">
        <v>0.80000001192092896</v>
      </c>
      <c r="Z3253" t="s">
        <v>2452</v>
      </c>
      <c r="AA3253" t="s">
        <v>5305</v>
      </c>
      <c r="AC3253">
        <v>5</v>
      </c>
      <c r="AD3253">
        <v>108438</v>
      </c>
      <c r="AE3253">
        <v>2019</v>
      </c>
    </row>
    <row r="3254" spans="1:31">
      <c r="A3254" t="s">
        <v>6729</v>
      </c>
      <c r="B3254">
        <v>32885</v>
      </c>
      <c r="C3254" t="s">
        <v>6205</v>
      </c>
      <c r="D3254">
        <v>0</v>
      </c>
      <c r="E3254">
        <v>580255</v>
      </c>
      <c r="F3254" t="s">
        <v>2292</v>
      </c>
      <c r="G3254">
        <v>422</v>
      </c>
      <c r="H3254">
        <v>176</v>
      </c>
      <c r="I3254">
        <v>2250</v>
      </c>
      <c r="J3254">
        <v>164.3</v>
      </c>
      <c r="K3254">
        <v>180</v>
      </c>
      <c r="L3254">
        <v>40</v>
      </c>
      <c r="M3254">
        <v>40</v>
      </c>
      <c r="N3254">
        <v>59</v>
      </c>
      <c r="P3254">
        <v>16</v>
      </c>
      <c r="Q3254">
        <v>630</v>
      </c>
      <c r="R3254">
        <v>1977</v>
      </c>
      <c r="U3254">
        <v>1977</v>
      </c>
      <c r="V3254">
        <v>12</v>
      </c>
      <c r="W3254">
        <v>6</v>
      </c>
      <c r="X3254" t="s">
        <v>6206</v>
      </c>
      <c r="Z3254" t="s">
        <v>2363</v>
      </c>
      <c r="AA3254" t="s">
        <v>5512</v>
      </c>
      <c r="AC3254">
        <v>5</v>
      </c>
      <c r="AD3254">
        <v>3300385</v>
      </c>
      <c r="AE3254">
        <v>2019</v>
      </c>
    </row>
    <row r="3255" spans="1:31">
      <c r="A3255" t="s">
        <v>6729</v>
      </c>
      <c r="B3255">
        <v>72241</v>
      </c>
      <c r="C3255" t="s">
        <v>6207</v>
      </c>
      <c r="D3255">
        <v>0</v>
      </c>
      <c r="E3255">
        <v>647181</v>
      </c>
      <c r="F3255" t="s">
        <v>2292</v>
      </c>
      <c r="G3255">
        <v>422</v>
      </c>
      <c r="H3255">
        <v>178</v>
      </c>
      <c r="I3255">
        <v>1800</v>
      </c>
      <c r="J3255">
        <v>156</v>
      </c>
      <c r="K3255">
        <v>168</v>
      </c>
      <c r="L3255">
        <v>40</v>
      </c>
      <c r="M3255">
        <v>40</v>
      </c>
      <c r="N3255">
        <v>52</v>
      </c>
      <c r="P3255">
        <v>14</v>
      </c>
      <c r="Q3255">
        <v>600</v>
      </c>
      <c r="R3255">
        <v>1982</v>
      </c>
      <c r="U3255">
        <v>1982</v>
      </c>
      <c r="V3255">
        <v>12</v>
      </c>
      <c r="W3255">
        <v>7</v>
      </c>
      <c r="X3255" t="s">
        <v>6206</v>
      </c>
      <c r="Z3255" t="s">
        <v>2363</v>
      </c>
      <c r="AA3255" t="s">
        <v>2797</v>
      </c>
      <c r="AC3255">
        <v>5</v>
      </c>
      <c r="AD3255">
        <v>3300385</v>
      </c>
      <c r="AE3255">
        <v>2019</v>
      </c>
    </row>
    <row r="3256" spans="1:31">
      <c r="A3256" t="s">
        <v>6729</v>
      </c>
      <c r="B3256">
        <v>32890</v>
      </c>
      <c r="C3256" t="s">
        <v>6208</v>
      </c>
      <c r="D3256">
        <v>0</v>
      </c>
      <c r="E3256">
        <v>579571</v>
      </c>
      <c r="F3256" t="s">
        <v>2292</v>
      </c>
      <c r="G3256">
        <v>422</v>
      </c>
      <c r="H3256">
        <v>134</v>
      </c>
      <c r="I3256">
        <v>2250</v>
      </c>
      <c r="J3256">
        <v>166.4</v>
      </c>
      <c r="K3256">
        <v>180</v>
      </c>
      <c r="L3256">
        <v>40</v>
      </c>
      <c r="M3256">
        <v>40</v>
      </c>
      <c r="N3256">
        <v>59</v>
      </c>
      <c r="P3256">
        <v>14</v>
      </c>
      <c r="Q3256">
        <v>660</v>
      </c>
      <c r="R3256">
        <v>1977</v>
      </c>
      <c r="U3256">
        <v>1977</v>
      </c>
      <c r="V3256">
        <v>12</v>
      </c>
      <c r="W3256">
        <v>6</v>
      </c>
      <c r="X3256" t="s">
        <v>6206</v>
      </c>
      <c r="Z3256" t="s">
        <v>2363</v>
      </c>
      <c r="AA3256" t="s">
        <v>5512</v>
      </c>
      <c r="AC3256">
        <v>5</v>
      </c>
      <c r="AD3256">
        <v>3300385</v>
      </c>
      <c r="AE3256">
        <v>2019</v>
      </c>
    </row>
    <row r="3257" spans="1:31">
      <c r="A3257" t="s">
        <v>6729</v>
      </c>
      <c r="B3257">
        <v>72307</v>
      </c>
      <c r="C3257" t="s">
        <v>6209</v>
      </c>
      <c r="D3257">
        <v>0</v>
      </c>
      <c r="E3257">
        <v>643112</v>
      </c>
      <c r="F3257" t="s">
        <v>2292</v>
      </c>
      <c r="G3257">
        <v>422</v>
      </c>
      <c r="H3257">
        <v>192</v>
      </c>
      <c r="I3257">
        <v>3000</v>
      </c>
      <c r="J3257">
        <v>166</v>
      </c>
      <c r="K3257">
        <v>166.4</v>
      </c>
      <c r="L3257">
        <v>40</v>
      </c>
      <c r="M3257">
        <v>40</v>
      </c>
      <c r="N3257">
        <v>60</v>
      </c>
      <c r="P3257">
        <v>16</v>
      </c>
      <c r="Q3257">
        <v>750</v>
      </c>
      <c r="R3257">
        <v>1981</v>
      </c>
      <c r="U3257">
        <v>1981</v>
      </c>
      <c r="V3257">
        <v>12</v>
      </c>
      <c r="W3257">
        <v>7</v>
      </c>
      <c r="X3257" t="s">
        <v>6206</v>
      </c>
      <c r="Z3257" t="s">
        <v>2363</v>
      </c>
      <c r="AA3257" t="s">
        <v>5512</v>
      </c>
      <c r="AC3257">
        <v>5</v>
      </c>
      <c r="AD3257">
        <v>3300385</v>
      </c>
      <c r="AE3257">
        <v>2019</v>
      </c>
    </row>
    <row r="3258" spans="1:31">
      <c r="A3258" t="s">
        <v>6729</v>
      </c>
      <c r="B3258">
        <v>59912</v>
      </c>
      <c r="C3258" t="s">
        <v>6210</v>
      </c>
      <c r="D3258">
        <v>0</v>
      </c>
      <c r="E3258">
        <v>653836</v>
      </c>
      <c r="F3258" t="s">
        <v>2292</v>
      </c>
      <c r="G3258">
        <v>422</v>
      </c>
      <c r="H3258">
        <v>192</v>
      </c>
      <c r="I3258">
        <v>2250</v>
      </c>
      <c r="J3258">
        <v>166</v>
      </c>
      <c r="K3258">
        <v>180</v>
      </c>
      <c r="L3258">
        <v>40</v>
      </c>
      <c r="M3258">
        <v>40</v>
      </c>
      <c r="N3258">
        <v>60</v>
      </c>
      <c r="P3258">
        <v>16</v>
      </c>
      <c r="Q3258">
        <v>745</v>
      </c>
      <c r="R3258">
        <v>1982</v>
      </c>
      <c r="U3258">
        <v>1982</v>
      </c>
      <c r="V3258">
        <v>12</v>
      </c>
      <c r="W3258">
        <v>6.5</v>
      </c>
      <c r="X3258" t="s">
        <v>6206</v>
      </c>
      <c r="Z3258" t="s">
        <v>2363</v>
      </c>
      <c r="AA3258" t="s">
        <v>2797</v>
      </c>
      <c r="AC3258">
        <v>5</v>
      </c>
      <c r="AD3258">
        <v>3300385</v>
      </c>
      <c r="AE3258">
        <v>2019</v>
      </c>
    </row>
    <row r="3259" spans="1:31">
      <c r="A3259" t="s">
        <v>6729</v>
      </c>
      <c r="B3259">
        <v>80927</v>
      </c>
      <c r="C3259" t="s">
        <v>4856</v>
      </c>
      <c r="D3259">
        <v>0</v>
      </c>
      <c r="E3259">
        <v>252623</v>
      </c>
      <c r="F3259" t="s">
        <v>2851</v>
      </c>
      <c r="G3259">
        <v>229</v>
      </c>
      <c r="H3259">
        <v>48</v>
      </c>
      <c r="I3259">
        <v>340</v>
      </c>
      <c r="J3259">
        <v>60.9</v>
      </c>
      <c r="K3259">
        <v>70</v>
      </c>
      <c r="L3259">
        <v>25</v>
      </c>
      <c r="M3259">
        <v>25.5</v>
      </c>
      <c r="N3259">
        <v>26</v>
      </c>
      <c r="P3259">
        <v>250</v>
      </c>
      <c r="Q3259">
        <v>40</v>
      </c>
      <c r="R3259">
        <v>1947</v>
      </c>
      <c r="U3259">
        <v>1947</v>
      </c>
      <c r="V3259">
        <v>9</v>
      </c>
      <c r="W3259">
        <v>5</v>
      </c>
      <c r="Z3259" t="s">
        <v>2465</v>
      </c>
      <c r="AA3259" t="s">
        <v>6211</v>
      </c>
      <c r="AB3259" t="s">
        <v>6212</v>
      </c>
      <c r="AC3259">
        <v>5</v>
      </c>
      <c r="AD3259">
        <v>901089</v>
      </c>
      <c r="AE3259">
        <v>2019</v>
      </c>
    </row>
    <row r="3260" spans="1:31">
      <c r="A3260" t="s">
        <v>6729</v>
      </c>
      <c r="B3260">
        <v>21925</v>
      </c>
      <c r="C3260" t="s">
        <v>2562</v>
      </c>
      <c r="D3260">
        <v>0</v>
      </c>
      <c r="E3260">
        <v>127665</v>
      </c>
      <c r="F3260" t="s">
        <v>2297</v>
      </c>
      <c r="G3260">
        <v>359</v>
      </c>
      <c r="H3260">
        <v>549</v>
      </c>
      <c r="I3260">
        <v>1217</v>
      </c>
      <c r="J3260">
        <v>200</v>
      </c>
      <c r="K3260">
        <v>200</v>
      </c>
      <c r="L3260">
        <v>45</v>
      </c>
      <c r="M3260">
        <v>45</v>
      </c>
      <c r="N3260">
        <v>60</v>
      </c>
      <c r="P3260">
        <v>2564</v>
      </c>
      <c r="R3260">
        <v>1902</v>
      </c>
      <c r="U3260">
        <v>1902</v>
      </c>
      <c r="V3260">
        <v>13.6000003814697</v>
      </c>
      <c r="W3260">
        <v>12</v>
      </c>
      <c r="Z3260" t="s">
        <v>2402</v>
      </c>
      <c r="AA3260" t="s">
        <v>3926</v>
      </c>
      <c r="AC3260">
        <v>5</v>
      </c>
      <c r="AD3260">
        <v>308411</v>
      </c>
      <c r="AE3260">
        <v>2019</v>
      </c>
    </row>
    <row r="3261" spans="1:31">
      <c r="A3261" t="s">
        <v>6729</v>
      </c>
      <c r="B3261">
        <v>80699</v>
      </c>
      <c r="C3261" t="s">
        <v>6213</v>
      </c>
      <c r="D3261">
        <v>0</v>
      </c>
      <c r="E3261">
        <v>1111040</v>
      </c>
      <c r="F3261" t="s">
        <v>2446</v>
      </c>
      <c r="G3261">
        <v>351</v>
      </c>
      <c r="H3261">
        <v>56</v>
      </c>
      <c r="I3261">
        <v>630</v>
      </c>
      <c r="J3261">
        <v>99.5</v>
      </c>
      <c r="K3261">
        <v>117</v>
      </c>
      <c r="L3261">
        <v>22</v>
      </c>
      <c r="M3261">
        <v>22</v>
      </c>
      <c r="N3261">
        <v>24.2</v>
      </c>
      <c r="P3261">
        <v>149</v>
      </c>
      <c r="R3261">
        <v>2001</v>
      </c>
      <c r="U3261">
        <v>2001</v>
      </c>
      <c r="V3261">
        <v>3.70000004768371</v>
      </c>
      <c r="W3261">
        <v>3.4000000953674299</v>
      </c>
      <c r="Z3261" t="s">
        <v>2792</v>
      </c>
      <c r="AA3261" t="s">
        <v>2868</v>
      </c>
      <c r="AC3261">
        <v>3</v>
      </c>
      <c r="AD3261">
        <v>2307545</v>
      </c>
      <c r="AE3261">
        <v>2019</v>
      </c>
    </row>
    <row r="3262" spans="1:31">
      <c r="A3262" t="s">
        <v>6729</v>
      </c>
      <c r="B3262">
        <v>72763</v>
      </c>
      <c r="C3262" t="s">
        <v>6214</v>
      </c>
      <c r="D3262">
        <v>0</v>
      </c>
      <c r="E3262">
        <v>668216</v>
      </c>
      <c r="F3262" t="s">
        <v>2446</v>
      </c>
      <c r="G3262">
        <v>351</v>
      </c>
      <c r="H3262">
        <v>46</v>
      </c>
      <c r="I3262">
        <v>200</v>
      </c>
      <c r="J3262">
        <v>66</v>
      </c>
      <c r="K3262">
        <v>66</v>
      </c>
      <c r="L3262">
        <v>22</v>
      </c>
      <c r="M3262">
        <v>22</v>
      </c>
      <c r="N3262">
        <v>28</v>
      </c>
      <c r="P3262">
        <v>146</v>
      </c>
      <c r="R3262">
        <v>1984</v>
      </c>
      <c r="U3262">
        <v>1984</v>
      </c>
      <c r="V3262">
        <v>5</v>
      </c>
      <c r="W3262">
        <v>5</v>
      </c>
      <c r="Z3262" t="s">
        <v>2495</v>
      </c>
      <c r="AA3262" t="s">
        <v>6215</v>
      </c>
      <c r="AC3262">
        <v>4</v>
      </c>
      <c r="AD3262">
        <v>2705091</v>
      </c>
      <c r="AE3262">
        <v>2019</v>
      </c>
    </row>
    <row r="3263" spans="1:31">
      <c r="A3263" t="s">
        <v>6729</v>
      </c>
      <c r="B3263">
        <v>66771</v>
      </c>
      <c r="C3263" t="s">
        <v>6216</v>
      </c>
      <c r="D3263">
        <v>0</v>
      </c>
      <c r="E3263">
        <v>654351</v>
      </c>
      <c r="F3263" t="s">
        <v>2446</v>
      </c>
      <c r="G3263">
        <v>351</v>
      </c>
      <c r="H3263">
        <v>65</v>
      </c>
      <c r="I3263">
        <v>300</v>
      </c>
      <c r="J3263">
        <v>93</v>
      </c>
      <c r="K3263">
        <v>93</v>
      </c>
      <c r="L3263">
        <v>34</v>
      </c>
      <c r="M3263">
        <v>34</v>
      </c>
      <c r="N3263">
        <v>32</v>
      </c>
      <c r="P3263">
        <v>149</v>
      </c>
      <c r="R3263">
        <v>1983</v>
      </c>
      <c r="U3263">
        <v>1983</v>
      </c>
      <c r="V3263">
        <v>3</v>
      </c>
      <c r="W3263">
        <v>3</v>
      </c>
      <c r="Z3263" t="s">
        <v>2495</v>
      </c>
      <c r="AA3263" t="s">
        <v>6215</v>
      </c>
      <c r="AC3263">
        <v>4</v>
      </c>
      <c r="AD3263">
        <v>2705091</v>
      </c>
      <c r="AE3263">
        <v>2019</v>
      </c>
    </row>
    <row r="3264" spans="1:31">
      <c r="A3264" t="s">
        <v>6729</v>
      </c>
      <c r="B3264">
        <v>67370</v>
      </c>
      <c r="C3264" t="s">
        <v>2479</v>
      </c>
      <c r="D3264">
        <v>0</v>
      </c>
      <c r="E3264">
        <v>664828</v>
      </c>
      <c r="F3264" t="s">
        <v>2446</v>
      </c>
      <c r="G3264">
        <v>351</v>
      </c>
      <c r="H3264">
        <v>64</v>
      </c>
      <c r="I3264">
        <v>600</v>
      </c>
      <c r="J3264">
        <v>136</v>
      </c>
      <c r="K3264">
        <v>136</v>
      </c>
      <c r="L3264">
        <v>38</v>
      </c>
      <c r="M3264">
        <v>38</v>
      </c>
      <c r="N3264">
        <v>46</v>
      </c>
      <c r="P3264">
        <v>680</v>
      </c>
      <c r="R3264">
        <v>1984</v>
      </c>
      <c r="S3264" t="s">
        <v>2344</v>
      </c>
      <c r="T3264">
        <v>1992</v>
      </c>
      <c r="U3264">
        <v>1992</v>
      </c>
      <c r="V3264">
        <v>6.0999999046325604</v>
      </c>
      <c r="W3264">
        <v>5</v>
      </c>
      <c r="Z3264" t="s">
        <v>2495</v>
      </c>
      <c r="AA3264" t="s">
        <v>6215</v>
      </c>
      <c r="AC3264">
        <v>4</v>
      </c>
      <c r="AD3264">
        <v>2705091</v>
      </c>
      <c r="AE3264">
        <v>2019</v>
      </c>
    </row>
    <row r="3265" spans="1:31">
      <c r="A3265" t="s">
        <v>6729</v>
      </c>
      <c r="B3265">
        <v>75409</v>
      </c>
      <c r="C3265" t="s">
        <v>6217</v>
      </c>
      <c r="D3265">
        <v>0</v>
      </c>
      <c r="E3265">
        <v>695979</v>
      </c>
      <c r="F3265" t="s">
        <v>2446</v>
      </c>
      <c r="G3265">
        <v>351</v>
      </c>
      <c r="H3265">
        <v>63</v>
      </c>
      <c r="I3265">
        <v>450</v>
      </c>
      <c r="J3265">
        <v>82</v>
      </c>
      <c r="K3265">
        <v>96</v>
      </c>
      <c r="L3265">
        <v>27</v>
      </c>
      <c r="M3265">
        <v>29.5</v>
      </c>
      <c r="N3265">
        <v>43</v>
      </c>
      <c r="P3265">
        <v>385</v>
      </c>
      <c r="R3265">
        <v>1987</v>
      </c>
      <c r="U3265">
        <v>1987</v>
      </c>
      <c r="V3265">
        <v>5.6999998092651296</v>
      </c>
      <c r="W3265">
        <v>4.4000000953674299</v>
      </c>
      <c r="Z3265" t="s">
        <v>2495</v>
      </c>
      <c r="AA3265" t="s">
        <v>6215</v>
      </c>
      <c r="AC3265">
        <v>4</v>
      </c>
      <c r="AD3265">
        <v>2705091</v>
      </c>
      <c r="AE3265">
        <v>2019</v>
      </c>
    </row>
    <row r="3266" spans="1:31">
      <c r="A3266" t="s">
        <v>6729</v>
      </c>
      <c r="B3266">
        <v>14349</v>
      </c>
      <c r="C3266" t="s">
        <v>3372</v>
      </c>
      <c r="D3266">
        <v>0</v>
      </c>
      <c r="E3266">
        <v>292509</v>
      </c>
      <c r="F3266" t="s">
        <v>2446</v>
      </c>
      <c r="G3266">
        <v>351</v>
      </c>
      <c r="H3266">
        <v>78</v>
      </c>
      <c r="I3266">
        <v>400</v>
      </c>
      <c r="J3266">
        <v>83</v>
      </c>
      <c r="K3266">
        <v>83</v>
      </c>
      <c r="L3266">
        <v>34</v>
      </c>
      <c r="M3266">
        <v>34</v>
      </c>
      <c r="N3266">
        <v>34</v>
      </c>
      <c r="P3266">
        <v>151</v>
      </c>
      <c r="R3266">
        <v>1964</v>
      </c>
      <c r="U3266">
        <v>1964</v>
      </c>
      <c r="V3266">
        <v>4.3000001907348597</v>
      </c>
      <c r="W3266">
        <v>4.3000001907348597</v>
      </c>
      <c r="Z3266" t="s">
        <v>2495</v>
      </c>
      <c r="AA3266" t="s">
        <v>6215</v>
      </c>
      <c r="AC3266">
        <v>4</v>
      </c>
      <c r="AD3266">
        <v>2705091</v>
      </c>
      <c r="AE3266">
        <v>2019</v>
      </c>
    </row>
    <row r="3267" spans="1:31">
      <c r="A3267" t="s">
        <v>6729</v>
      </c>
      <c r="B3267">
        <v>61959</v>
      </c>
      <c r="C3267" t="s">
        <v>6218</v>
      </c>
      <c r="D3267">
        <v>0</v>
      </c>
      <c r="E3267">
        <v>1100715</v>
      </c>
      <c r="F3267" t="s">
        <v>2446</v>
      </c>
      <c r="G3267">
        <v>351</v>
      </c>
      <c r="H3267">
        <v>87</v>
      </c>
      <c r="I3267">
        <v>860</v>
      </c>
      <c r="J3267">
        <v>116</v>
      </c>
      <c r="K3267">
        <v>116</v>
      </c>
      <c r="L3267">
        <v>33</v>
      </c>
      <c r="M3267">
        <v>33</v>
      </c>
      <c r="N3267">
        <v>5.2</v>
      </c>
      <c r="P3267">
        <v>356</v>
      </c>
      <c r="R3267">
        <v>2000</v>
      </c>
      <c r="U3267">
        <v>2000</v>
      </c>
      <c r="V3267">
        <v>4.5999999046325604</v>
      </c>
      <c r="W3267">
        <v>4.5999999046325604</v>
      </c>
      <c r="Z3267" t="s">
        <v>2495</v>
      </c>
      <c r="AA3267" t="s">
        <v>6215</v>
      </c>
      <c r="AC3267">
        <v>4</v>
      </c>
      <c r="AD3267">
        <v>2705091</v>
      </c>
      <c r="AE3267">
        <v>2019</v>
      </c>
    </row>
    <row r="3268" spans="1:31">
      <c r="A3268" t="s">
        <v>6729</v>
      </c>
      <c r="B3268">
        <v>78797</v>
      </c>
      <c r="C3268" t="s">
        <v>6219</v>
      </c>
      <c r="D3268">
        <v>0</v>
      </c>
      <c r="E3268">
        <v>123133</v>
      </c>
      <c r="F3268" t="s">
        <v>2343</v>
      </c>
      <c r="G3268">
        <v>422</v>
      </c>
      <c r="H3268">
        <v>999999</v>
      </c>
      <c r="I3268">
        <v>700</v>
      </c>
      <c r="J3268">
        <v>50</v>
      </c>
      <c r="K3268">
        <v>50</v>
      </c>
      <c r="L3268">
        <v>14</v>
      </c>
      <c r="M3268">
        <v>14</v>
      </c>
      <c r="P3268">
        <v>28</v>
      </c>
      <c r="R3268">
        <v>2011</v>
      </c>
      <c r="U3268">
        <v>2011</v>
      </c>
      <c r="V3268">
        <v>4</v>
      </c>
      <c r="W3268">
        <v>4</v>
      </c>
      <c r="Z3268" t="s">
        <v>2293</v>
      </c>
      <c r="AA3268" t="s">
        <v>4216</v>
      </c>
      <c r="AC3268">
        <v>4</v>
      </c>
      <c r="AD3268">
        <v>3208923</v>
      </c>
      <c r="AE3268">
        <v>2019</v>
      </c>
    </row>
    <row r="3269" spans="1:31">
      <c r="A3269" t="s">
        <v>6729</v>
      </c>
      <c r="B3269">
        <v>78796</v>
      </c>
      <c r="C3269" t="s">
        <v>3811</v>
      </c>
      <c r="D3269">
        <v>0</v>
      </c>
      <c r="E3269">
        <v>1220771</v>
      </c>
      <c r="F3269" t="s">
        <v>2343</v>
      </c>
      <c r="G3269">
        <v>422</v>
      </c>
      <c r="H3269">
        <v>999999</v>
      </c>
      <c r="I3269">
        <v>700</v>
      </c>
      <c r="J3269">
        <v>46</v>
      </c>
      <c r="K3269">
        <v>46</v>
      </c>
      <c r="L3269">
        <v>13</v>
      </c>
      <c r="M3269">
        <v>13</v>
      </c>
      <c r="P3269">
        <v>28</v>
      </c>
      <c r="R3269">
        <v>2009</v>
      </c>
      <c r="U3269">
        <v>2009</v>
      </c>
      <c r="V3269">
        <v>3</v>
      </c>
      <c r="W3269">
        <v>3</v>
      </c>
      <c r="Z3269" t="s">
        <v>2293</v>
      </c>
      <c r="AA3269" t="s">
        <v>4216</v>
      </c>
      <c r="AC3269">
        <v>4</v>
      </c>
      <c r="AD3269">
        <v>3208923</v>
      </c>
      <c r="AE3269">
        <v>2019</v>
      </c>
    </row>
    <row r="3270" spans="1:31">
      <c r="A3270" t="s">
        <v>6729</v>
      </c>
      <c r="B3270">
        <v>78798</v>
      </c>
      <c r="C3270" t="s">
        <v>6220</v>
      </c>
      <c r="D3270">
        <v>0</v>
      </c>
      <c r="E3270">
        <v>1241596</v>
      </c>
      <c r="F3270" t="s">
        <v>2343</v>
      </c>
      <c r="G3270">
        <v>422</v>
      </c>
      <c r="H3270">
        <v>13</v>
      </c>
      <c r="I3270">
        <v>400</v>
      </c>
      <c r="J3270">
        <v>34</v>
      </c>
      <c r="K3270">
        <v>34</v>
      </c>
      <c r="L3270">
        <v>12</v>
      </c>
      <c r="M3270">
        <v>12</v>
      </c>
      <c r="P3270">
        <v>16</v>
      </c>
      <c r="R3270">
        <v>2012</v>
      </c>
      <c r="U3270">
        <v>2012</v>
      </c>
      <c r="V3270">
        <v>4</v>
      </c>
      <c r="W3270">
        <v>4</v>
      </c>
      <c r="Z3270" t="s">
        <v>2293</v>
      </c>
      <c r="AA3270" t="s">
        <v>4216</v>
      </c>
      <c r="AC3270">
        <v>4</v>
      </c>
      <c r="AD3270">
        <v>3208923</v>
      </c>
      <c r="AE3270">
        <v>2019</v>
      </c>
    </row>
    <row r="3271" spans="1:31">
      <c r="A3271" t="s">
        <v>6729</v>
      </c>
      <c r="B3271">
        <v>75325</v>
      </c>
      <c r="C3271" t="s">
        <v>6221</v>
      </c>
      <c r="D3271">
        <v>0</v>
      </c>
      <c r="E3271">
        <v>907707</v>
      </c>
      <c r="F3271" t="s">
        <v>2297</v>
      </c>
      <c r="G3271">
        <v>359</v>
      </c>
      <c r="H3271">
        <v>94</v>
      </c>
      <c r="I3271">
        <v>710</v>
      </c>
      <c r="J3271">
        <v>85</v>
      </c>
      <c r="K3271">
        <v>106</v>
      </c>
      <c r="L3271">
        <v>32</v>
      </c>
      <c r="M3271">
        <v>32</v>
      </c>
      <c r="N3271">
        <v>44</v>
      </c>
      <c r="P3271">
        <v>360</v>
      </c>
      <c r="R3271">
        <v>1986</v>
      </c>
      <c r="U3271">
        <v>1986</v>
      </c>
      <c r="V3271">
        <v>4.5</v>
      </c>
      <c r="W3271">
        <v>4</v>
      </c>
      <c r="Z3271" t="s">
        <v>2298</v>
      </c>
      <c r="AA3271" t="s">
        <v>6222</v>
      </c>
      <c r="AC3271">
        <v>5</v>
      </c>
      <c r="AD3271">
        <v>1509752</v>
      </c>
      <c r="AE3271">
        <v>2019</v>
      </c>
    </row>
    <row r="3272" spans="1:31">
      <c r="A3272" t="s">
        <v>6729</v>
      </c>
      <c r="B3272">
        <v>34233</v>
      </c>
      <c r="C3272" t="s">
        <v>6223</v>
      </c>
      <c r="D3272">
        <v>0</v>
      </c>
      <c r="E3272">
        <v>606885</v>
      </c>
      <c r="F3272" t="s">
        <v>2288</v>
      </c>
      <c r="G3272">
        <v>329</v>
      </c>
      <c r="H3272">
        <v>115</v>
      </c>
      <c r="I3272">
        <v>90</v>
      </c>
      <c r="J3272">
        <v>80</v>
      </c>
      <c r="K3272">
        <v>100.6</v>
      </c>
      <c r="L3272">
        <v>32</v>
      </c>
      <c r="M3272">
        <v>38</v>
      </c>
      <c r="N3272">
        <v>10.4</v>
      </c>
      <c r="P3272">
        <v>25</v>
      </c>
      <c r="Q3272">
        <v>115</v>
      </c>
      <c r="R3272">
        <v>1968</v>
      </c>
      <c r="S3272" t="s">
        <v>2344</v>
      </c>
      <c r="T3272">
        <v>2004</v>
      </c>
      <c r="U3272">
        <v>2004</v>
      </c>
      <c r="V3272">
        <v>2</v>
      </c>
      <c r="W3272">
        <v>1</v>
      </c>
      <c r="X3272" t="s">
        <v>6224</v>
      </c>
      <c r="Y3272" t="s">
        <v>6225</v>
      </c>
      <c r="Z3272" t="s">
        <v>2293</v>
      </c>
      <c r="AA3272" t="s">
        <v>2431</v>
      </c>
      <c r="AB3272" t="s">
        <v>2432</v>
      </c>
      <c r="AC3272">
        <v>4</v>
      </c>
      <c r="AD3272">
        <v>3202388</v>
      </c>
      <c r="AE3272">
        <v>2019</v>
      </c>
    </row>
    <row r="3273" spans="1:31">
      <c r="A3273" t="s">
        <v>6729</v>
      </c>
      <c r="B3273">
        <v>48654</v>
      </c>
      <c r="C3273" t="s">
        <v>6226</v>
      </c>
      <c r="D3273">
        <v>0</v>
      </c>
      <c r="E3273">
        <v>1168747</v>
      </c>
      <c r="F3273" t="s">
        <v>2709</v>
      </c>
      <c r="G3273">
        <v>351</v>
      </c>
      <c r="H3273">
        <v>50</v>
      </c>
      <c r="I3273">
        <v>1600</v>
      </c>
      <c r="J3273">
        <v>82</v>
      </c>
      <c r="K3273">
        <v>82</v>
      </c>
      <c r="L3273">
        <v>32</v>
      </c>
      <c r="M3273">
        <v>32</v>
      </c>
      <c r="N3273">
        <v>50</v>
      </c>
      <c r="P3273">
        <v>149</v>
      </c>
      <c r="R3273">
        <v>2005</v>
      </c>
      <c r="U3273">
        <v>2005</v>
      </c>
      <c r="V3273">
        <v>5</v>
      </c>
      <c r="W3273">
        <v>5</v>
      </c>
      <c r="Z3273" t="s">
        <v>2509</v>
      </c>
      <c r="AA3273" t="s">
        <v>2583</v>
      </c>
      <c r="AC3273">
        <v>5</v>
      </c>
      <c r="AD3273">
        <v>3807743</v>
      </c>
      <c r="AE3273">
        <v>2019</v>
      </c>
    </row>
    <row r="3274" spans="1:31">
      <c r="A3274" t="s">
        <v>6729</v>
      </c>
      <c r="B3274">
        <v>43976</v>
      </c>
      <c r="C3274" t="s">
        <v>6227</v>
      </c>
      <c r="D3274">
        <v>0</v>
      </c>
      <c r="E3274">
        <v>1148768</v>
      </c>
      <c r="F3274" t="s">
        <v>2292</v>
      </c>
      <c r="G3274">
        <v>422</v>
      </c>
      <c r="H3274">
        <v>23</v>
      </c>
      <c r="I3274">
        <v>450</v>
      </c>
      <c r="J3274">
        <v>48</v>
      </c>
      <c r="K3274">
        <v>48</v>
      </c>
      <c r="L3274">
        <v>18</v>
      </c>
      <c r="M3274">
        <v>18</v>
      </c>
      <c r="N3274">
        <v>9</v>
      </c>
      <c r="Q3274">
        <v>20</v>
      </c>
      <c r="R3274">
        <v>2003</v>
      </c>
      <c r="U3274">
        <v>2003</v>
      </c>
      <c r="V3274">
        <v>5</v>
      </c>
      <c r="W3274">
        <v>4</v>
      </c>
      <c r="Z3274" t="s">
        <v>2363</v>
      </c>
      <c r="AA3274" t="s">
        <v>5512</v>
      </c>
      <c r="AC3274">
        <v>4</v>
      </c>
      <c r="AD3274">
        <v>3339590</v>
      </c>
      <c r="AE3274">
        <v>2019</v>
      </c>
    </row>
    <row r="3275" spans="1:31">
      <c r="A3275" t="s">
        <v>6729</v>
      </c>
      <c r="B3275">
        <v>20470</v>
      </c>
      <c r="C3275" t="s">
        <v>6228</v>
      </c>
      <c r="D3275">
        <v>0</v>
      </c>
      <c r="E3275">
        <v>1068454</v>
      </c>
      <c r="F3275" t="s">
        <v>2292</v>
      </c>
      <c r="G3275">
        <v>422</v>
      </c>
      <c r="H3275">
        <v>17</v>
      </c>
      <c r="I3275">
        <v>500</v>
      </c>
      <c r="J3275">
        <v>40</v>
      </c>
      <c r="K3275">
        <v>40</v>
      </c>
      <c r="L3275">
        <v>16</v>
      </c>
      <c r="M3275">
        <v>16</v>
      </c>
      <c r="N3275">
        <v>7</v>
      </c>
      <c r="Q3275">
        <v>15</v>
      </c>
      <c r="R3275">
        <v>1998</v>
      </c>
      <c r="U3275">
        <v>1998</v>
      </c>
      <c r="V3275">
        <v>6</v>
      </c>
      <c r="W3275">
        <v>5</v>
      </c>
      <c r="Z3275" t="s">
        <v>2363</v>
      </c>
      <c r="AA3275" t="s">
        <v>5512</v>
      </c>
      <c r="AC3275">
        <v>4</v>
      </c>
      <c r="AD3275">
        <v>3339590</v>
      </c>
      <c r="AE3275">
        <v>2019</v>
      </c>
    </row>
    <row r="3276" spans="1:31">
      <c r="A3276" t="s">
        <v>6729</v>
      </c>
      <c r="B3276">
        <v>78834</v>
      </c>
      <c r="C3276" t="s">
        <v>6229</v>
      </c>
      <c r="D3276">
        <v>0</v>
      </c>
      <c r="E3276">
        <v>553816</v>
      </c>
      <c r="F3276" t="s">
        <v>2334</v>
      </c>
      <c r="G3276">
        <v>359</v>
      </c>
      <c r="H3276">
        <v>61</v>
      </c>
      <c r="I3276">
        <v>1400</v>
      </c>
      <c r="J3276">
        <v>90</v>
      </c>
      <c r="K3276">
        <v>90</v>
      </c>
      <c r="L3276">
        <v>21</v>
      </c>
      <c r="M3276">
        <v>21</v>
      </c>
      <c r="N3276">
        <v>14</v>
      </c>
      <c r="P3276">
        <v>22</v>
      </c>
      <c r="Q3276">
        <v>15</v>
      </c>
      <c r="R3276">
        <v>1974</v>
      </c>
      <c r="U3276">
        <v>1974</v>
      </c>
      <c r="V3276">
        <v>7</v>
      </c>
      <c r="W3276">
        <v>4.5</v>
      </c>
      <c r="Z3276" t="s">
        <v>2363</v>
      </c>
      <c r="AA3276" t="s">
        <v>5512</v>
      </c>
      <c r="AC3276">
        <v>4</v>
      </c>
      <c r="AD3276">
        <v>3339590</v>
      </c>
      <c r="AE3276">
        <v>2019</v>
      </c>
    </row>
    <row r="3277" spans="1:31">
      <c r="A3277" t="s">
        <v>6729</v>
      </c>
      <c r="B3277">
        <v>64171</v>
      </c>
      <c r="C3277" t="s">
        <v>6230</v>
      </c>
      <c r="D3277">
        <v>0</v>
      </c>
      <c r="E3277">
        <v>295218</v>
      </c>
      <c r="F3277" t="s">
        <v>2288</v>
      </c>
      <c r="G3277">
        <v>329</v>
      </c>
      <c r="H3277">
        <v>43</v>
      </c>
      <c r="I3277">
        <v>340</v>
      </c>
      <c r="J3277">
        <v>74.2</v>
      </c>
      <c r="K3277">
        <v>85</v>
      </c>
      <c r="L3277">
        <v>22.5</v>
      </c>
      <c r="M3277">
        <v>22.9</v>
      </c>
      <c r="N3277">
        <v>27.8</v>
      </c>
      <c r="P3277">
        <v>301</v>
      </c>
      <c r="R3277">
        <v>1964</v>
      </c>
      <c r="S3277" t="s">
        <v>2344</v>
      </c>
      <c r="T3277">
        <v>1968</v>
      </c>
      <c r="U3277">
        <v>1968</v>
      </c>
      <c r="V3277">
        <v>8</v>
      </c>
      <c r="W3277">
        <v>5.5</v>
      </c>
      <c r="Z3277" t="s">
        <v>2303</v>
      </c>
      <c r="AA3277" t="s">
        <v>2797</v>
      </c>
      <c r="AC3277">
        <v>5</v>
      </c>
      <c r="AD3277">
        <v>4100114</v>
      </c>
      <c r="AE3277">
        <v>2019</v>
      </c>
    </row>
    <row r="3278" spans="1:31">
      <c r="A3278" t="s">
        <v>6729</v>
      </c>
      <c r="B3278">
        <v>62014</v>
      </c>
      <c r="C3278" t="s">
        <v>6231</v>
      </c>
      <c r="D3278">
        <v>0</v>
      </c>
      <c r="E3278">
        <v>240106</v>
      </c>
      <c r="F3278" t="s">
        <v>2635</v>
      </c>
      <c r="G3278">
        <v>329</v>
      </c>
      <c r="H3278">
        <v>33</v>
      </c>
      <c r="I3278">
        <v>330</v>
      </c>
      <c r="J3278">
        <v>58.5</v>
      </c>
      <c r="K3278">
        <v>64.599999999999994</v>
      </c>
      <c r="L3278">
        <v>21.3</v>
      </c>
      <c r="M3278">
        <v>22</v>
      </c>
      <c r="N3278">
        <v>25</v>
      </c>
      <c r="P3278">
        <v>297</v>
      </c>
      <c r="R3278">
        <v>1940</v>
      </c>
      <c r="U3278">
        <v>1940</v>
      </c>
      <c r="V3278">
        <v>7</v>
      </c>
      <c r="W3278">
        <v>6</v>
      </c>
      <c r="Z3278" t="s">
        <v>2303</v>
      </c>
      <c r="AA3278" t="s">
        <v>2797</v>
      </c>
      <c r="AC3278">
        <v>5</v>
      </c>
      <c r="AD3278">
        <v>4100114</v>
      </c>
      <c r="AE3278">
        <v>2019</v>
      </c>
    </row>
    <row r="3279" spans="1:31">
      <c r="A3279" t="s">
        <v>6729</v>
      </c>
      <c r="B3279">
        <v>47305</v>
      </c>
      <c r="C3279" t="s">
        <v>3574</v>
      </c>
      <c r="D3279">
        <v>0</v>
      </c>
      <c r="E3279">
        <v>1099439</v>
      </c>
      <c r="F3279" t="s">
        <v>2493</v>
      </c>
      <c r="G3279">
        <v>351</v>
      </c>
      <c r="H3279">
        <v>17</v>
      </c>
      <c r="I3279">
        <v>180</v>
      </c>
      <c r="J3279">
        <v>34</v>
      </c>
      <c r="K3279">
        <v>34</v>
      </c>
      <c r="L3279">
        <v>11.2</v>
      </c>
      <c r="M3279">
        <v>11.2</v>
      </c>
      <c r="N3279">
        <v>14</v>
      </c>
      <c r="P3279">
        <v>42</v>
      </c>
      <c r="R3279">
        <v>1964</v>
      </c>
      <c r="U3279">
        <v>1964</v>
      </c>
      <c r="V3279">
        <v>3</v>
      </c>
      <c r="W3279">
        <v>3</v>
      </c>
      <c r="Z3279" t="s">
        <v>2303</v>
      </c>
      <c r="AA3279" t="s">
        <v>2797</v>
      </c>
      <c r="AC3279">
        <v>5</v>
      </c>
      <c r="AD3279">
        <v>4100114</v>
      </c>
      <c r="AE3279">
        <v>2019</v>
      </c>
    </row>
    <row r="3280" spans="1:31">
      <c r="A3280" t="s">
        <v>6729</v>
      </c>
      <c r="B3280">
        <v>17257</v>
      </c>
      <c r="C3280" t="s">
        <v>6232</v>
      </c>
      <c r="D3280">
        <v>0</v>
      </c>
      <c r="E3280">
        <v>1070279</v>
      </c>
      <c r="F3280" t="s">
        <v>2446</v>
      </c>
      <c r="G3280">
        <v>351</v>
      </c>
      <c r="H3280">
        <v>96</v>
      </c>
      <c r="I3280">
        <v>800</v>
      </c>
      <c r="J3280">
        <v>115</v>
      </c>
      <c r="K3280">
        <v>115</v>
      </c>
      <c r="L3280">
        <v>26</v>
      </c>
      <c r="M3280">
        <v>26</v>
      </c>
      <c r="N3280">
        <v>46</v>
      </c>
      <c r="P3280">
        <v>150</v>
      </c>
      <c r="R3280">
        <v>1999</v>
      </c>
      <c r="U3280">
        <v>1999</v>
      </c>
      <c r="V3280">
        <v>7</v>
      </c>
      <c r="W3280">
        <v>4.5</v>
      </c>
      <c r="Z3280" t="s">
        <v>2303</v>
      </c>
      <c r="AA3280" t="s">
        <v>2797</v>
      </c>
      <c r="AC3280">
        <v>5</v>
      </c>
      <c r="AD3280">
        <v>4100114</v>
      </c>
      <c r="AE3280">
        <v>2019</v>
      </c>
    </row>
    <row r="3281" spans="1:31">
      <c r="A3281" t="s">
        <v>6729</v>
      </c>
      <c r="B3281">
        <v>49168</v>
      </c>
      <c r="C3281" t="s">
        <v>6233</v>
      </c>
      <c r="D3281">
        <v>0</v>
      </c>
      <c r="E3281">
        <v>1165270</v>
      </c>
      <c r="F3281" t="s">
        <v>2446</v>
      </c>
      <c r="G3281">
        <v>351</v>
      </c>
      <c r="H3281">
        <v>67</v>
      </c>
      <c r="I3281">
        <v>950</v>
      </c>
      <c r="J3281">
        <v>137.80000000000001</v>
      </c>
      <c r="K3281">
        <v>137.80000000000001</v>
      </c>
      <c r="L3281">
        <v>37</v>
      </c>
      <c r="M3281">
        <v>39</v>
      </c>
      <c r="N3281">
        <v>4.5999999999999996</v>
      </c>
      <c r="P3281">
        <v>600</v>
      </c>
      <c r="R3281">
        <v>2004</v>
      </c>
      <c r="U3281">
        <v>2004</v>
      </c>
      <c r="V3281">
        <v>6.6999998092651296</v>
      </c>
      <c r="W3281">
        <v>6.5999999046325604</v>
      </c>
      <c r="Z3281" t="s">
        <v>2303</v>
      </c>
      <c r="AA3281" t="s">
        <v>2797</v>
      </c>
      <c r="AC3281">
        <v>5</v>
      </c>
      <c r="AD3281">
        <v>4100114</v>
      </c>
      <c r="AE3281">
        <v>2019</v>
      </c>
    </row>
    <row r="3282" spans="1:31">
      <c r="A3282" t="s">
        <v>6729</v>
      </c>
      <c r="B3282">
        <v>29047</v>
      </c>
      <c r="C3282" t="s">
        <v>6234</v>
      </c>
      <c r="D3282">
        <v>0</v>
      </c>
      <c r="E3282">
        <v>1030713</v>
      </c>
      <c r="F3282" t="s">
        <v>2493</v>
      </c>
      <c r="G3282">
        <v>351</v>
      </c>
      <c r="H3282">
        <v>17</v>
      </c>
      <c r="I3282">
        <v>100</v>
      </c>
      <c r="J3282">
        <v>34</v>
      </c>
      <c r="K3282">
        <v>34</v>
      </c>
      <c r="L3282">
        <v>11.2</v>
      </c>
      <c r="M3282">
        <v>11.2</v>
      </c>
      <c r="N3282">
        <v>14</v>
      </c>
      <c r="P3282">
        <v>42</v>
      </c>
      <c r="R3282">
        <v>1964</v>
      </c>
      <c r="U3282">
        <v>1964</v>
      </c>
      <c r="V3282">
        <v>3</v>
      </c>
      <c r="W3282">
        <v>3</v>
      </c>
      <c r="Z3282" t="s">
        <v>2303</v>
      </c>
      <c r="AA3282" t="s">
        <v>2797</v>
      </c>
      <c r="AC3282">
        <v>5</v>
      </c>
      <c r="AD3282">
        <v>4100114</v>
      </c>
      <c r="AE3282">
        <v>2019</v>
      </c>
    </row>
    <row r="3283" spans="1:31">
      <c r="A3283" t="s">
        <v>6729</v>
      </c>
      <c r="B3283">
        <v>62012</v>
      </c>
      <c r="C3283" t="s">
        <v>6235</v>
      </c>
      <c r="D3283">
        <v>0</v>
      </c>
      <c r="E3283">
        <v>274106</v>
      </c>
      <c r="F3283" t="s">
        <v>2446</v>
      </c>
      <c r="G3283">
        <v>351</v>
      </c>
      <c r="H3283">
        <v>51</v>
      </c>
      <c r="I3283">
        <v>700</v>
      </c>
      <c r="J3283">
        <v>94.7</v>
      </c>
      <c r="K3283">
        <v>100.2</v>
      </c>
      <c r="L3283">
        <v>30</v>
      </c>
      <c r="M3283">
        <v>30</v>
      </c>
      <c r="N3283">
        <v>54.5</v>
      </c>
      <c r="P3283">
        <v>539</v>
      </c>
      <c r="R3283">
        <v>1957</v>
      </c>
      <c r="U3283">
        <v>1957</v>
      </c>
      <c r="V3283">
        <v>7.1999998092651296</v>
      </c>
      <c r="W3283">
        <v>4.3000001907348597</v>
      </c>
      <c r="Z3283" t="s">
        <v>2303</v>
      </c>
      <c r="AA3283" t="s">
        <v>2797</v>
      </c>
      <c r="AC3283">
        <v>5</v>
      </c>
      <c r="AD3283">
        <v>4100114</v>
      </c>
      <c r="AE3283">
        <v>2019</v>
      </c>
    </row>
    <row r="3284" spans="1:31">
      <c r="A3284" t="s">
        <v>6729</v>
      </c>
      <c r="B3284">
        <v>62013</v>
      </c>
      <c r="C3284" t="s">
        <v>5274</v>
      </c>
      <c r="D3284">
        <v>0</v>
      </c>
      <c r="E3284">
        <v>263383</v>
      </c>
      <c r="F3284" t="s">
        <v>2446</v>
      </c>
      <c r="G3284">
        <v>351</v>
      </c>
      <c r="H3284">
        <v>56</v>
      </c>
      <c r="I3284">
        <v>400</v>
      </c>
      <c r="J3284">
        <v>64</v>
      </c>
      <c r="K3284">
        <v>64.5</v>
      </c>
      <c r="L3284">
        <v>26.5</v>
      </c>
      <c r="M3284">
        <v>26.5</v>
      </c>
      <c r="N3284">
        <v>25</v>
      </c>
      <c r="P3284">
        <v>145</v>
      </c>
      <c r="R3284">
        <v>1952</v>
      </c>
      <c r="S3284" t="s">
        <v>2344</v>
      </c>
      <c r="T3284">
        <v>1984</v>
      </c>
      <c r="U3284">
        <v>1984</v>
      </c>
      <c r="V3284">
        <v>6.3000001907348597</v>
      </c>
      <c r="W3284">
        <v>5.3000001907348597</v>
      </c>
      <c r="Z3284" t="s">
        <v>2303</v>
      </c>
      <c r="AA3284" t="s">
        <v>2797</v>
      </c>
      <c r="AC3284">
        <v>5</v>
      </c>
      <c r="AD3284">
        <v>4100114</v>
      </c>
      <c r="AE3284">
        <v>2019</v>
      </c>
    </row>
    <row r="3285" spans="1:31">
      <c r="A3285" t="s">
        <v>6729</v>
      </c>
      <c r="B3285">
        <v>62669</v>
      </c>
      <c r="C3285" t="s">
        <v>6236</v>
      </c>
      <c r="D3285">
        <v>0</v>
      </c>
      <c r="E3285">
        <v>522572</v>
      </c>
      <c r="F3285" t="s">
        <v>2446</v>
      </c>
      <c r="G3285">
        <v>351</v>
      </c>
      <c r="H3285">
        <v>38</v>
      </c>
      <c r="I3285">
        <v>1300</v>
      </c>
      <c r="J3285">
        <v>103.3</v>
      </c>
      <c r="K3285">
        <v>113.9</v>
      </c>
      <c r="L3285">
        <v>29.5</v>
      </c>
      <c r="M3285">
        <v>31.5</v>
      </c>
      <c r="N3285">
        <v>30</v>
      </c>
      <c r="P3285">
        <v>575</v>
      </c>
      <c r="R3285">
        <v>1969</v>
      </c>
      <c r="U3285">
        <v>1969</v>
      </c>
      <c r="V3285">
        <v>6.3000001907348597</v>
      </c>
      <c r="W3285">
        <v>6</v>
      </c>
      <c r="Z3285" t="s">
        <v>2303</v>
      </c>
      <c r="AA3285" t="s">
        <v>2797</v>
      </c>
      <c r="AC3285">
        <v>5</v>
      </c>
      <c r="AD3285">
        <v>4100114</v>
      </c>
      <c r="AE3285">
        <v>2019</v>
      </c>
    </row>
    <row r="3286" spans="1:31">
      <c r="A3286" t="s">
        <v>6729</v>
      </c>
      <c r="B3286">
        <v>30801</v>
      </c>
      <c r="C3286" t="s">
        <v>6237</v>
      </c>
      <c r="D3286">
        <v>0</v>
      </c>
      <c r="E3286">
        <v>911599</v>
      </c>
      <c r="F3286" t="s">
        <v>2446</v>
      </c>
      <c r="G3286">
        <v>351</v>
      </c>
      <c r="H3286">
        <v>56</v>
      </c>
      <c r="I3286">
        <v>1000</v>
      </c>
      <c r="J3286">
        <v>82</v>
      </c>
      <c r="K3286">
        <v>82</v>
      </c>
      <c r="L3286">
        <v>20</v>
      </c>
      <c r="M3286">
        <v>20</v>
      </c>
      <c r="N3286">
        <v>26</v>
      </c>
      <c r="P3286">
        <v>86</v>
      </c>
      <c r="R3286">
        <v>1987</v>
      </c>
      <c r="U3286">
        <v>1987</v>
      </c>
      <c r="V3286">
        <v>6</v>
      </c>
      <c r="W3286">
        <v>5.5</v>
      </c>
      <c r="Z3286" t="s">
        <v>2303</v>
      </c>
      <c r="AA3286" t="s">
        <v>2797</v>
      </c>
      <c r="AC3286">
        <v>5</v>
      </c>
      <c r="AD3286">
        <v>4100114</v>
      </c>
      <c r="AE3286">
        <v>2019</v>
      </c>
    </row>
    <row r="3287" spans="1:31">
      <c r="A3287" t="s">
        <v>6729</v>
      </c>
      <c r="B3287">
        <v>70123</v>
      </c>
      <c r="C3287" t="s">
        <v>6238</v>
      </c>
      <c r="D3287">
        <v>0</v>
      </c>
      <c r="E3287">
        <v>697565</v>
      </c>
      <c r="F3287" t="s">
        <v>2446</v>
      </c>
      <c r="G3287">
        <v>351</v>
      </c>
      <c r="H3287">
        <v>69</v>
      </c>
      <c r="I3287">
        <v>460</v>
      </c>
      <c r="J3287">
        <v>113</v>
      </c>
      <c r="K3287">
        <v>146</v>
      </c>
      <c r="L3287">
        <v>31</v>
      </c>
      <c r="M3287">
        <v>31</v>
      </c>
      <c r="N3287">
        <v>61</v>
      </c>
      <c r="P3287">
        <v>575</v>
      </c>
      <c r="R3287">
        <v>1986</v>
      </c>
      <c r="U3287">
        <v>1986</v>
      </c>
      <c r="V3287">
        <v>6</v>
      </c>
      <c r="W3287">
        <v>5</v>
      </c>
      <c r="Z3287" t="s">
        <v>2303</v>
      </c>
      <c r="AA3287" t="s">
        <v>2797</v>
      </c>
      <c r="AC3287">
        <v>5</v>
      </c>
      <c r="AD3287">
        <v>4100114</v>
      </c>
      <c r="AE3287">
        <v>2019</v>
      </c>
    </row>
    <row r="3288" spans="1:31">
      <c r="A3288" t="s">
        <v>6729</v>
      </c>
      <c r="B3288">
        <v>72400</v>
      </c>
      <c r="C3288" t="s">
        <v>6239</v>
      </c>
      <c r="D3288">
        <v>0</v>
      </c>
      <c r="E3288">
        <v>950236</v>
      </c>
      <c r="F3288" t="s">
        <v>2343</v>
      </c>
      <c r="G3288">
        <v>422</v>
      </c>
      <c r="H3288">
        <v>66</v>
      </c>
      <c r="I3288">
        <v>4080</v>
      </c>
      <c r="J3288">
        <v>145.6</v>
      </c>
      <c r="K3288">
        <v>145.6</v>
      </c>
      <c r="L3288">
        <v>30</v>
      </c>
      <c r="M3288">
        <v>30</v>
      </c>
      <c r="N3288">
        <v>38.6</v>
      </c>
      <c r="P3288">
        <v>83</v>
      </c>
      <c r="Q3288">
        <v>98</v>
      </c>
      <c r="R3288">
        <v>1989</v>
      </c>
      <c r="U3288">
        <v>1989</v>
      </c>
      <c r="V3288">
        <v>8.5</v>
      </c>
      <c r="W3288">
        <v>7</v>
      </c>
      <c r="Z3288" t="s">
        <v>2327</v>
      </c>
      <c r="AA3288" t="s">
        <v>2741</v>
      </c>
      <c r="AC3288">
        <v>5</v>
      </c>
      <c r="AD3288">
        <v>1309275</v>
      </c>
      <c r="AE3288">
        <v>2019</v>
      </c>
    </row>
    <row r="3289" spans="1:31">
      <c r="A3289" t="s">
        <v>6729</v>
      </c>
      <c r="B3289">
        <v>75197</v>
      </c>
      <c r="C3289" t="s">
        <v>6240</v>
      </c>
      <c r="D3289">
        <v>0</v>
      </c>
      <c r="E3289">
        <v>976496</v>
      </c>
      <c r="F3289" t="s">
        <v>2343</v>
      </c>
      <c r="G3289">
        <v>422</v>
      </c>
      <c r="H3289">
        <v>67</v>
      </c>
      <c r="I3289">
        <v>4080</v>
      </c>
      <c r="J3289">
        <v>147.30000000000001</v>
      </c>
      <c r="K3289">
        <v>147.30000000000001</v>
      </c>
      <c r="L3289">
        <v>30</v>
      </c>
      <c r="M3289">
        <v>30</v>
      </c>
      <c r="N3289">
        <v>38.6</v>
      </c>
      <c r="P3289">
        <v>101</v>
      </c>
      <c r="Q3289">
        <v>98</v>
      </c>
      <c r="R3289">
        <v>1991</v>
      </c>
      <c r="U3289">
        <v>1991</v>
      </c>
      <c r="V3289">
        <v>9</v>
      </c>
      <c r="W3289">
        <v>6.5</v>
      </c>
      <c r="Z3289" t="s">
        <v>2327</v>
      </c>
      <c r="AA3289" t="s">
        <v>2741</v>
      </c>
      <c r="AC3289">
        <v>5</v>
      </c>
      <c r="AD3289">
        <v>1309275</v>
      </c>
      <c r="AE3289">
        <v>2019</v>
      </c>
    </row>
    <row r="3290" spans="1:31">
      <c r="A3290" t="s">
        <v>6729</v>
      </c>
      <c r="B3290">
        <v>83378</v>
      </c>
      <c r="C3290" t="s">
        <v>6241</v>
      </c>
      <c r="D3290">
        <v>0</v>
      </c>
      <c r="E3290">
        <v>1257515</v>
      </c>
      <c r="F3290" t="s">
        <v>2334</v>
      </c>
      <c r="G3290">
        <v>351</v>
      </c>
      <c r="H3290">
        <v>67</v>
      </c>
      <c r="I3290">
        <v>8000</v>
      </c>
      <c r="J3290">
        <v>174.6</v>
      </c>
      <c r="K3290">
        <v>174.6</v>
      </c>
      <c r="L3290">
        <v>31.7</v>
      </c>
      <c r="M3290">
        <v>31.7</v>
      </c>
      <c r="Q3290">
        <v>99</v>
      </c>
      <c r="R3290">
        <v>2015</v>
      </c>
      <c r="U3290">
        <v>2015</v>
      </c>
      <c r="V3290">
        <v>10</v>
      </c>
      <c r="W3290">
        <v>2</v>
      </c>
      <c r="Z3290" t="s">
        <v>2327</v>
      </c>
      <c r="AA3290" t="s">
        <v>2741</v>
      </c>
      <c r="AC3290">
        <v>5</v>
      </c>
      <c r="AD3290">
        <v>1309275</v>
      </c>
      <c r="AE3290">
        <v>2019</v>
      </c>
    </row>
    <row r="3291" spans="1:31">
      <c r="A3291" t="s">
        <v>6729</v>
      </c>
      <c r="B3291">
        <v>4964</v>
      </c>
      <c r="C3291" t="s">
        <v>6242</v>
      </c>
      <c r="D3291">
        <v>0</v>
      </c>
      <c r="E3291">
        <v>504606</v>
      </c>
      <c r="F3291" t="s">
        <v>2334</v>
      </c>
      <c r="G3291">
        <v>359</v>
      </c>
      <c r="H3291">
        <v>20</v>
      </c>
      <c r="I3291">
        <v>10</v>
      </c>
      <c r="J3291">
        <v>31</v>
      </c>
      <c r="K3291">
        <v>31</v>
      </c>
      <c r="L3291">
        <v>11.5</v>
      </c>
      <c r="M3291">
        <v>11.5</v>
      </c>
      <c r="N3291">
        <v>14</v>
      </c>
      <c r="P3291">
        <v>35</v>
      </c>
      <c r="R3291">
        <v>1966</v>
      </c>
      <c r="U3291">
        <v>1966</v>
      </c>
      <c r="V3291">
        <v>2.9000000953674299</v>
      </c>
      <c r="W3291">
        <v>2.0999999046325599</v>
      </c>
      <c r="Z3291" t="s">
        <v>2298</v>
      </c>
      <c r="AA3291" t="s">
        <v>6243</v>
      </c>
      <c r="AB3291" t="s">
        <v>4488</v>
      </c>
      <c r="AC3291">
        <v>5</v>
      </c>
      <c r="AD3291">
        <v>1509900</v>
      </c>
      <c r="AE3291">
        <v>2019</v>
      </c>
    </row>
    <row r="3292" spans="1:31">
      <c r="A3292" t="s">
        <v>6729</v>
      </c>
      <c r="B3292">
        <v>4962</v>
      </c>
      <c r="C3292" t="s">
        <v>6244</v>
      </c>
      <c r="D3292">
        <v>0</v>
      </c>
      <c r="E3292">
        <v>500922</v>
      </c>
      <c r="F3292" t="s">
        <v>2334</v>
      </c>
      <c r="G3292">
        <v>359</v>
      </c>
      <c r="H3292">
        <v>20</v>
      </c>
      <c r="I3292">
        <v>10</v>
      </c>
      <c r="J3292">
        <v>31</v>
      </c>
      <c r="K3292">
        <v>31</v>
      </c>
      <c r="L3292">
        <v>11.5</v>
      </c>
      <c r="M3292">
        <v>11.5</v>
      </c>
      <c r="N3292">
        <v>14</v>
      </c>
      <c r="P3292">
        <v>35</v>
      </c>
      <c r="R3292">
        <v>1965</v>
      </c>
      <c r="U3292">
        <v>1965</v>
      </c>
      <c r="V3292">
        <v>2.9000000953674299</v>
      </c>
      <c r="W3292">
        <v>2.0999999046325599</v>
      </c>
      <c r="Z3292" t="s">
        <v>2298</v>
      </c>
      <c r="AA3292" t="s">
        <v>6243</v>
      </c>
      <c r="AB3292" t="s">
        <v>4488</v>
      </c>
      <c r="AC3292">
        <v>5</v>
      </c>
      <c r="AD3292">
        <v>1509900</v>
      </c>
      <c r="AE3292">
        <v>2019</v>
      </c>
    </row>
    <row r="3293" spans="1:31">
      <c r="A3293" t="s">
        <v>6729</v>
      </c>
      <c r="B3293">
        <v>4956</v>
      </c>
      <c r="C3293" t="s">
        <v>6245</v>
      </c>
      <c r="D3293">
        <v>0</v>
      </c>
      <c r="E3293">
        <v>299250</v>
      </c>
      <c r="F3293" t="s">
        <v>2334</v>
      </c>
      <c r="G3293">
        <v>359</v>
      </c>
      <c r="H3293">
        <v>20</v>
      </c>
      <c r="I3293">
        <v>10</v>
      </c>
      <c r="J3293">
        <v>31</v>
      </c>
      <c r="K3293">
        <v>31</v>
      </c>
      <c r="L3293">
        <v>11.5</v>
      </c>
      <c r="M3293">
        <v>11.5</v>
      </c>
      <c r="N3293">
        <v>14</v>
      </c>
      <c r="P3293">
        <v>35</v>
      </c>
      <c r="R3293">
        <v>1965</v>
      </c>
      <c r="U3293">
        <v>1965</v>
      </c>
      <c r="V3293">
        <v>2.9000000953674299</v>
      </c>
      <c r="W3293">
        <v>2.0999999046325599</v>
      </c>
      <c r="Z3293" t="s">
        <v>2298</v>
      </c>
      <c r="AA3293" t="s">
        <v>6243</v>
      </c>
      <c r="AB3293" t="s">
        <v>4488</v>
      </c>
      <c r="AC3293">
        <v>5</v>
      </c>
      <c r="AD3293">
        <v>1509900</v>
      </c>
      <c r="AE3293">
        <v>2019</v>
      </c>
    </row>
    <row r="3294" spans="1:31">
      <c r="A3294" t="s">
        <v>6729</v>
      </c>
      <c r="B3294">
        <v>4967</v>
      </c>
      <c r="C3294" t="s">
        <v>6246</v>
      </c>
      <c r="D3294">
        <v>0</v>
      </c>
      <c r="E3294">
        <v>539882</v>
      </c>
      <c r="F3294" t="s">
        <v>2334</v>
      </c>
      <c r="G3294">
        <v>359</v>
      </c>
      <c r="H3294">
        <v>20</v>
      </c>
      <c r="I3294">
        <v>10</v>
      </c>
      <c r="J3294">
        <v>31</v>
      </c>
      <c r="K3294">
        <v>31</v>
      </c>
      <c r="L3294">
        <v>11.5</v>
      </c>
      <c r="M3294">
        <v>11.5</v>
      </c>
      <c r="N3294">
        <v>14</v>
      </c>
      <c r="P3294">
        <v>35</v>
      </c>
      <c r="R3294">
        <v>1972</v>
      </c>
      <c r="U3294">
        <v>1972</v>
      </c>
      <c r="V3294">
        <v>2.9000000953674299</v>
      </c>
      <c r="W3294">
        <v>2.0999999046325599</v>
      </c>
      <c r="Z3294" t="s">
        <v>2298</v>
      </c>
      <c r="AA3294" t="s">
        <v>6243</v>
      </c>
      <c r="AB3294" t="s">
        <v>4488</v>
      </c>
      <c r="AC3294">
        <v>5</v>
      </c>
      <c r="AD3294">
        <v>1509900</v>
      </c>
      <c r="AE3294">
        <v>2019</v>
      </c>
    </row>
    <row r="3295" spans="1:31">
      <c r="A3295" t="s">
        <v>6729</v>
      </c>
      <c r="B3295">
        <v>4943</v>
      </c>
      <c r="C3295" t="s">
        <v>6247</v>
      </c>
      <c r="D3295">
        <v>0</v>
      </c>
      <c r="E3295">
        <v>508741</v>
      </c>
      <c r="F3295" t="s">
        <v>2334</v>
      </c>
      <c r="G3295">
        <v>359</v>
      </c>
      <c r="H3295">
        <v>20</v>
      </c>
      <c r="I3295">
        <v>10</v>
      </c>
      <c r="J3295">
        <v>31</v>
      </c>
      <c r="K3295">
        <v>31</v>
      </c>
      <c r="L3295">
        <v>11.5</v>
      </c>
      <c r="M3295">
        <v>11.5</v>
      </c>
      <c r="N3295">
        <v>14</v>
      </c>
      <c r="P3295">
        <v>35</v>
      </c>
      <c r="R3295">
        <v>1966</v>
      </c>
      <c r="U3295">
        <v>1966</v>
      </c>
      <c r="V3295">
        <v>2.9000000953674299</v>
      </c>
      <c r="W3295">
        <v>2.0999999046325599</v>
      </c>
      <c r="Z3295" t="s">
        <v>2298</v>
      </c>
      <c r="AA3295" t="s">
        <v>6243</v>
      </c>
      <c r="AB3295" t="s">
        <v>4488</v>
      </c>
      <c r="AC3295">
        <v>5</v>
      </c>
      <c r="AD3295">
        <v>1509900</v>
      </c>
      <c r="AE3295">
        <v>2019</v>
      </c>
    </row>
    <row r="3296" spans="1:31">
      <c r="A3296" t="s">
        <v>6729</v>
      </c>
      <c r="B3296">
        <v>4954</v>
      </c>
      <c r="C3296" t="s">
        <v>6248</v>
      </c>
      <c r="D3296">
        <v>0</v>
      </c>
      <c r="E3296">
        <v>539881</v>
      </c>
      <c r="F3296" t="s">
        <v>2334</v>
      </c>
      <c r="G3296">
        <v>359</v>
      </c>
      <c r="H3296">
        <v>20</v>
      </c>
      <c r="I3296">
        <v>10</v>
      </c>
      <c r="J3296">
        <v>31</v>
      </c>
      <c r="K3296">
        <v>31</v>
      </c>
      <c r="L3296">
        <v>11.5</v>
      </c>
      <c r="M3296">
        <v>11.5</v>
      </c>
      <c r="N3296">
        <v>14</v>
      </c>
      <c r="P3296">
        <v>35</v>
      </c>
      <c r="R3296">
        <v>1972</v>
      </c>
      <c r="U3296">
        <v>1972</v>
      </c>
      <c r="V3296">
        <v>2.9000000953674299</v>
      </c>
      <c r="W3296">
        <v>2.0999999046325599</v>
      </c>
      <c r="Z3296" t="s">
        <v>2298</v>
      </c>
      <c r="AA3296" t="s">
        <v>6243</v>
      </c>
      <c r="AB3296" t="s">
        <v>4488</v>
      </c>
      <c r="AC3296">
        <v>5</v>
      </c>
      <c r="AD3296">
        <v>1509900</v>
      </c>
      <c r="AE3296">
        <v>2019</v>
      </c>
    </row>
    <row r="3297" spans="1:31">
      <c r="A3297" t="s">
        <v>6729</v>
      </c>
      <c r="B3297">
        <v>4935</v>
      </c>
      <c r="C3297" t="s">
        <v>6249</v>
      </c>
      <c r="D3297">
        <v>0</v>
      </c>
      <c r="E3297">
        <v>500925</v>
      </c>
      <c r="F3297" t="s">
        <v>2334</v>
      </c>
      <c r="G3297">
        <v>359</v>
      </c>
      <c r="H3297">
        <v>20</v>
      </c>
      <c r="I3297">
        <v>10</v>
      </c>
      <c r="J3297">
        <v>31</v>
      </c>
      <c r="K3297">
        <v>31</v>
      </c>
      <c r="L3297">
        <v>11.5</v>
      </c>
      <c r="M3297">
        <v>11.5</v>
      </c>
      <c r="N3297">
        <v>8.1</v>
      </c>
      <c r="P3297">
        <v>35</v>
      </c>
      <c r="R3297">
        <v>1965</v>
      </c>
      <c r="U3297">
        <v>1965</v>
      </c>
      <c r="V3297">
        <v>2.9000000953674299</v>
      </c>
      <c r="W3297">
        <v>2.0999999046325599</v>
      </c>
      <c r="Z3297" t="s">
        <v>2298</v>
      </c>
      <c r="AA3297" t="s">
        <v>6243</v>
      </c>
      <c r="AB3297" t="s">
        <v>4488</v>
      </c>
      <c r="AC3297">
        <v>5</v>
      </c>
      <c r="AD3297">
        <v>1509900</v>
      </c>
      <c r="AE3297">
        <v>2019</v>
      </c>
    </row>
    <row r="3298" spans="1:31">
      <c r="A3298" t="s">
        <v>6729</v>
      </c>
      <c r="B3298">
        <v>4942</v>
      </c>
      <c r="C3298" t="s">
        <v>3896</v>
      </c>
      <c r="D3298">
        <v>0</v>
      </c>
      <c r="E3298">
        <v>500923</v>
      </c>
      <c r="F3298" t="s">
        <v>2334</v>
      </c>
      <c r="G3298">
        <v>359</v>
      </c>
      <c r="H3298">
        <v>20</v>
      </c>
      <c r="I3298">
        <v>10</v>
      </c>
      <c r="J3298">
        <v>31</v>
      </c>
      <c r="K3298">
        <v>31</v>
      </c>
      <c r="L3298">
        <v>11.5</v>
      </c>
      <c r="M3298">
        <v>11.5</v>
      </c>
      <c r="N3298">
        <v>8.1</v>
      </c>
      <c r="P3298">
        <v>35</v>
      </c>
      <c r="Q3298">
        <v>20</v>
      </c>
      <c r="R3298">
        <v>1965</v>
      </c>
      <c r="U3298">
        <v>1965</v>
      </c>
      <c r="V3298">
        <v>2.9000000953674299</v>
      </c>
      <c r="W3298">
        <v>2.0999999046325599</v>
      </c>
      <c r="Z3298" t="s">
        <v>2298</v>
      </c>
      <c r="AA3298" t="s">
        <v>6243</v>
      </c>
      <c r="AB3298" t="s">
        <v>4488</v>
      </c>
      <c r="AC3298">
        <v>5</v>
      </c>
      <c r="AD3298">
        <v>1509900</v>
      </c>
      <c r="AE3298">
        <v>2019</v>
      </c>
    </row>
    <row r="3299" spans="1:31">
      <c r="A3299" t="s">
        <v>6729</v>
      </c>
      <c r="B3299">
        <v>34177</v>
      </c>
      <c r="C3299" t="s">
        <v>6250</v>
      </c>
      <c r="D3299">
        <v>0</v>
      </c>
      <c r="E3299">
        <v>991008</v>
      </c>
      <c r="F3299" t="s">
        <v>3132</v>
      </c>
      <c r="G3299">
        <v>329</v>
      </c>
      <c r="H3299">
        <v>49</v>
      </c>
      <c r="I3299">
        <v>804</v>
      </c>
      <c r="J3299">
        <v>64.8</v>
      </c>
      <c r="K3299">
        <v>64.900000000000006</v>
      </c>
      <c r="L3299">
        <v>19.7</v>
      </c>
      <c r="M3299">
        <v>23</v>
      </c>
      <c r="N3299">
        <v>21</v>
      </c>
      <c r="P3299">
        <v>117</v>
      </c>
      <c r="Q3299">
        <v>2</v>
      </c>
      <c r="R3299">
        <v>1993</v>
      </c>
      <c r="U3299">
        <v>1993</v>
      </c>
      <c r="V3299">
        <v>6</v>
      </c>
      <c r="W3299">
        <v>4</v>
      </c>
      <c r="Z3299" t="s">
        <v>3138</v>
      </c>
      <c r="AA3299" t="s">
        <v>6251</v>
      </c>
      <c r="AB3299" t="s">
        <v>2329</v>
      </c>
      <c r="AC3299">
        <v>5</v>
      </c>
      <c r="AD3299">
        <v>1402372</v>
      </c>
      <c r="AE3299">
        <v>2019</v>
      </c>
    </row>
    <row r="3300" spans="1:31">
      <c r="A3300" t="s">
        <v>6729</v>
      </c>
      <c r="B3300">
        <v>48417</v>
      </c>
      <c r="C3300" t="s">
        <v>6252</v>
      </c>
      <c r="D3300">
        <v>0</v>
      </c>
      <c r="E3300">
        <v>1191526</v>
      </c>
      <c r="F3300" t="s">
        <v>2307</v>
      </c>
      <c r="G3300">
        <v>329</v>
      </c>
      <c r="H3300">
        <v>41</v>
      </c>
      <c r="I3300">
        <v>1430</v>
      </c>
      <c r="J3300">
        <v>67.5</v>
      </c>
      <c r="K3300">
        <v>67.5</v>
      </c>
      <c r="L3300">
        <v>24</v>
      </c>
      <c r="M3300">
        <v>24</v>
      </c>
      <c r="N3300">
        <v>35</v>
      </c>
      <c r="P3300">
        <v>152</v>
      </c>
      <c r="R3300">
        <v>2006</v>
      </c>
      <c r="U3300">
        <v>2006</v>
      </c>
      <c r="V3300">
        <v>9.3000001907348597</v>
      </c>
      <c r="W3300">
        <v>5</v>
      </c>
      <c r="Z3300" t="s">
        <v>3138</v>
      </c>
      <c r="AA3300" t="s">
        <v>6251</v>
      </c>
      <c r="AB3300" t="s">
        <v>2329</v>
      </c>
      <c r="AC3300">
        <v>5</v>
      </c>
      <c r="AD3300">
        <v>1402372</v>
      </c>
      <c r="AE3300">
        <v>2019</v>
      </c>
    </row>
    <row r="3301" spans="1:31">
      <c r="A3301" t="s">
        <v>6729</v>
      </c>
      <c r="B3301">
        <v>34247</v>
      </c>
      <c r="C3301" t="s">
        <v>6253</v>
      </c>
      <c r="D3301">
        <v>0</v>
      </c>
      <c r="E3301">
        <v>1020389</v>
      </c>
      <c r="F3301" t="s">
        <v>2288</v>
      </c>
      <c r="G3301">
        <v>329</v>
      </c>
      <c r="H3301">
        <v>51</v>
      </c>
      <c r="I3301">
        <v>500</v>
      </c>
      <c r="J3301">
        <v>40</v>
      </c>
      <c r="K3301">
        <v>40</v>
      </c>
      <c r="L3301">
        <v>14</v>
      </c>
      <c r="M3301">
        <v>14</v>
      </c>
      <c r="N3301">
        <v>20</v>
      </c>
      <c r="P3301">
        <v>102</v>
      </c>
      <c r="Q3301">
        <v>9</v>
      </c>
      <c r="R3301">
        <v>1990</v>
      </c>
      <c r="U3301">
        <v>1990</v>
      </c>
      <c r="V3301">
        <v>4</v>
      </c>
      <c r="W3301">
        <v>3</v>
      </c>
      <c r="X3301" t="s">
        <v>4162</v>
      </c>
      <c r="Z3301" t="s">
        <v>2836</v>
      </c>
      <c r="AA3301" t="s">
        <v>6254</v>
      </c>
      <c r="AB3301" t="s">
        <v>6255</v>
      </c>
      <c r="AC3301">
        <v>4</v>
      </c>
      <c r="AD3301">
        <v>2802399</v>
      </c>
      <c r="AE3301">
        <v>2019</v>
      </c>
    </row>
    <row r="3302" spans="1:31">
      <c r="A3302" t="s">
        <v>6729</v>
      </c>
      <c r="B3302">
        <v>47915</v>
      </c>
      <c r="C3302" t="s">
        <v>6256</v>
      </c>
      <c r="D3302">
        <v>0</v>
      </c>
      <c r="E3302">
        <v>647735</v>
      </c>
      <c r="F3302" t="s">
        <v>2343</v>
      </c>
      <c r="G3302">
        <v>422</v>
      </c>
      <c r="H3302">
        <v>17</v>
      </c>
      <c r="I3302">
        <v>400</v>
      </c>
      <c r="J3302">
        <v>38</v>
      </c>
      <c r="K3302">
        <v>38</v>
      </c>
      <c r="L3302">
        <v>14.1</v>
      </c>
      <c r="M3302">
        <v>14.1</v>
      </c>
      <c r="N3302">
        <v>16</v>
      </c>
      <c r="P3302">
        <v>30</v>
      </c>
      <c r="Q3302">
        <v>10</v>
      </c>
      <c r="R3302">
        <v>1982</v>
      </c>
      <c r="U3302">
        <v>1982</v>
      </c>
      <c r="V3302">
        <v>2</v>
      </c>
      <c r="W3302">
        <v>1.5</v>
      </c>
      <c r="Z3302" t="s">
        <v>2452</v>
      </c>
      <c r="AA3302" t="s">
        <v>3169</v>
      </c>
      <c r="AC3302">
        <v>5</v>
      </c>
      <c r="AD3302">
        <v>106532</v>
      </c>
      <c r="AE3302">
        <v>2019</v>
      </c>
    </row>
    <row r="3303" spans="1:31">
      <c r="A3303" t="s">
        <v>6729</v>
      </c>
      <c r="B3303">
        <v>69165</v>
      </c>
      <c r="C3303" t="s">
        <v>6257</v>
      </c>
      <c r="D3303">
        <v>0</v>
      </c>
      <c r="E3303">
        <v>598341</v>
      </c>
      <c r="F3303" t="s">
        <v>2343</v>
      </c>
      <c r="G3303">
        <v>422</v>
      </c>
      <c r="H3303">
        <v>18</v>
      </c>
      <c r="I3303">
        <v>750</v>
      </c>
      <c r="J3303">
        <v>44.7</v>
      </c>
      <c r="K3303">
        <v>45</v>
      </c>
      <c r="L3303">
        <v>15</v>
      </c>
      <c r="M3303">
        <v>15</v>
      </c>
      <c r="N3303">
        <v>17</v>
      </c>
      <c r="P3303">
        <v>49</v>
      </c>
      <c r="Q3303">
        <v>18</v>
      </c>
      <c r="R3303">
        <v>1978</v>
      </c>
      <c r="U3303">
        <v>1978</v>
      </c>
      <c r="V3303">
        <v>3.5999999046325599</v>
      </c>
      <c r="W3303">
        <v>3.0999999046325599</v>
      </c>
      <c r="Z3303" t="s">
        <v>2452</v>
      </c>
      <c r="AA3303" t="s">
        <v>3340</v>
      </c>
      <c r="AC3303">
        <v>5</v>
      </c>
      <c r="AD3303">
        <v>106532</v>
      </c>
      <c r="AE3303">
        <v>2019</v>
      </c>
    </row>
    <row r="3304" spans="1:31">
      <c r="A3304" t="s">
        <v>6729</v>
      </c>
      <c r="B3304">
        <v>50732</v>
      </c>
      <c r="C3304" t="s">
        <v>6258</v>
      </c>
      <c r="D3304">
        <v>56</v>
      </c>
      <c r="E3304">
        <v>1211843</v>
      </c>
      <c r="F3304" t="s">
        <v>2334</v>
      </c>
      <c r="G3304">
        <v>359</v>
      </c>
      <c r="H3304">
        <v>1349</v>
      </c>
      <c r="J3304">
        <v>142</v>
      </c>
      <c r="K3304">
        <v>142</v>
      </c>
      <c r="L3304">
        <v>87</v>
      </c>
      <c r="M3304">
        <v>87</v>
      </c>
      <c r="N3304">
        <v>20</v>
      </c>
      <c r="Q3304">
        <v>4050</v>
      </c>
      <c r="R3304">
        <v>1917</v>
      </c>
      <c r="U3304">
        <v>1917</v>
      </c>
      <c r="V3304">
        <v>15</v>
      </c>
      <c r="W3304">
        <v>5</v>
      </c>
      <c r="Z3304" t="s">
        <v>2452</v>
      </c>
      <c r="AA3304" t="s">
        <v>3340</v>
      </c>
      <c r="AC3304">
        <v>5</v>
      </c>
      <c r="AD3304">
        <v>106532</v>
      </c>
      <c r="AE3304">
        <v>2019</v>
      </c>
    </row>
    <row r="3305" spans="1:31">
      <c r="A3305" t="s">
        <v>6729</v>
      </c>
      <c r="B3305">
        <v>50736</v>
      </c>
      <c r="C3305" t="s">
        <v>6258</v>
      </c>
      <c r="D3305">
        <v>2003</v>
      </c>
      <c r="E3305">
        <v>618086</v>
      </c>
      <c r="F3305" t="s">
        <v>2334</v>
      </c>
      <c r="G3305">
        <v>359</v>
      </c>
      <c r="H3305">
        <v>802</v>
      </c>
      <c r="I3305">
        <v>1500</v>
      </c>
      <c r="J3305">
        <v>195</v>
      </c>
      <c r="K3305">
        <v>195</v>
      </c>
      <c r="L3305">
        <v>35</v>
      </c>
      <c r="M3305">
        <v>35</v>
      </c>
      <c r="N3305">
        <v>16</v>
      </c>
      <c r="Q3305">
        <v>1500</v>
      </c>
      <c r="R3305">
        <v>1979</v>
      </c>
      <c r="U3305">
        <v>1979</v>
      </c>
      <c r="V3305">
        <v>11</v>
      </c>
      <c r="W3305">
        <v>3</v>
      </c>
      <c r="Z3305" t="s">
        <v>2452</v>
      </c>
      <c r="AA3305" t="s">
        <v>3340</v>
      </c>
      <c r="AC3305">
        <v>5</v>
      </c>
      <c r="AD3305">
        <v>106532</v>
      </c>
      <c r="AE3305">
        <v>2019</v>
      </c>
    </row>
    <row r="3306" spans="1:31">
      <c r="A3306" t="s">
        <v>6729</v>
      </c>
      <c r="B3306">
        <v>3287</v>
      </c>
      <c r="C3306" t="s">
        <v>6259</v>
      </c>
      <c r="D3306">
        <v>0</v>
      </c>
      <c r="E3306">
        <v>959851</v>
      </c>
      <c r="F3306" t="s">
        <v>2493</v>
      </c>
      <c r="G3306">
        <v>351</v>
      </c>
      <c r="H3306">
        <v>50</v>
      </c>
      <c r="I3306">
        <v>385</v>
      </c>
      <c r="J3306">
        <v>64.8</v>
      </c>
      <c r="K3306">
        <v>87</v>
      </c>
      <c r="L3306">
        <v>24</v>
      </c>
      <c r="M3306">
        <v>24</v>
      </c>
      <c r="N3306">
        <v>32</v>
      </c>
      <c r="P3306">
        <v>121</v>
      </c>
      <c r="R3306">
        <v>1990</v>
      </c>
      <c r="U3306">
        <v>1990</v>
      </c>
      <c r="V3306">
        <v>3.5</v>
      </c>
      <c r="W3306">
        <v>3</v>
      </c>
      <c r="Z3306" t="s">
        <v>2594</v>
      </c>
      <c r="AA3306" t="s">
        <v>3343</v>
      </c>
      <c r="AC3306">
        <v>5</v>
      </c>
      <c r="AD3306">
        <v>3700652</v>
      </c>
      <c r="AE3306">
        <v>2019</v>
      </c>
    </row>
    <row r="3307" spans="1:31">
      <c r="A3307" t="s">
        <v>6729</v>
      </c>
      <c r="B3307">
        <v>750</v>
      </c>
      <c r="C3307" t="s">
        <v>2071</v>
      </c>
      <c r="D3307">
        <v>0</v>
      </c>
      <c r="E3307">
        <v>971086</v>
      </c>
      <c r="F3307" t="s">
        <v>2705</v>
      </c>
      <c r="G3307">
        <v>335</v>
      </c>
      <c r="H3307">
        <v>414</v>
      </c>
      <c r="I3307">
        <v>1675</v>
      </c>
      <c r="J3307">
        <v>226.9</v>
      </c>
      <c r="K3307">
        <v>247</v>
      </c>
      <c r="L3307">
        <v>42.3</v>
      </c>
      <c r="M3307">
        <v>42.3</v>
      </c>
      <c r="N3307">
        <v>80</v>
      </c>
      <c r="Q3307">
        <v>1500</v>
      </c>
      <c r="R3307">
        <v>1971</v>
      </c>
      <c r="U3307">
        <v>1971</v>
      </c>
      <c r="V3307">
        <v>11</v>
      </c>
      <c r="W3307">
        <v>7</v>
      </c>
      <c r="Z3307" t="s">
        <v>2327</v>
      </c>
      <c r="AA3307" t="s">
        <v>6260</v>
      </c>
      <c r="AC3307">
        <v>5</v>
      </c>
      <c r="AD3307">
        <v>1385162</v>
      </c>
      <c r="AE3307">
        <v>2019</v>
      </c>
    </row>
    <row r="3308" spans="1:31">
      <c r="A3308" t="s">
        <v>6729</v>
      </c>
      <c r="B3308">
        <v>75322</v>
      </c>
      <c r="C3308" t="s">
        <v>6261</v>
      </c>
      <c r="D3308">
        <v>0</v>
      </c>
      <c r="E3308">
        <v>644408</v>
      </c>
      <c r="F3308" t="s">
        <v>2343</v>
      </c>
      <c r="G3308">
        <v>422</v>
      </c>
      <c r="H3308">
        <v>43</v>
      </c>
      <c r="I3308">
        <v>800</v>
      </c>
      <c r="J3308">
        <v>62.2</v>
      </c>
      <c r="K3308">
        <v>62.2</v>
      </c>
      <c r="L3308">
        <v>19.899999999999999</v>
      </c>
      <c r="M3308">
        <v>19.899999999999999</v>
      </c>
      <c r="N3308">
        <v>24</v>
      </c>
      <c r="P3308">
        <v>29</v>
      </c>
      <c r="Q3308">
        <v>63</v>
      </c>
      <c r="R3308">
        <v>1982</v>
      </c>
      <c r="U3308">
        <v>1982</v>
      </c>
      <c r="V3308">
        <v>8</v>
      </c>
      <c r="W3308">
        <v>8</v>
      </c>
      <c r="Z3308" t="s">
        <v>2293</v>
      </c>
      <c r="AA3308" t="s">
        <v>3019</v>
      </c>
      <c r="AC3308">
        <v>4</v>
      </c>
      <c r="AD3308">
        <v>3203919</v>
      </c>
      <c r="AE3308">
        <v>2019</v>
      </c>
    </row>
    <row r="3309" spans="1:31">
      <c r="A3309" t="s">
        <v>6729</v>
      </c>
      <c r="B3309">
        <v>69748</v>
      </c>
      <c r="C3309" t="s">
        <v>6262</v>
      </c>
      <c r="D3309">
        <v>0</v>
      </c>
      <c r="E3309">
        <v>635033</v>
      </c>
      <c r="F3309" t="s">
        <v>2343</v>
      </c>
      <c r="G3309">
        <v>422</v>
      </c>
      <c r="H3309">
        <v>11</v>
      </c>
      <c r="I3309">
        <v>600</v>
      </c>
      <c r="J3309">
        <v>42</v>
      </c>
      <c r="K3309">
        <v>42</v>
      </c>
      <c r="L3309">
        <v>12</v>
      </c>
      <c r="M3309">
        <v>12</v>
      </c>
      <c r="N3309">
        <v>12</v>
      </c>
      <c r="P3309">
        <v>7</v>
      </c>
      <c r="Q3309">
        <v>22</v>
      </c>
      <c r="R3309">
        <v>1981</v>
      </c>
      <c r="U3309">
        <v>1981</v>
      </c>
      <c r="V3309">
        <v>3</v>
      </c>
      <c r="W3309">
        <v>2</v>
      </c>
      <c r="Z3309" t="s">
        <v>2293</v>
      </c>
      <c r="AA3309" t="s">
        <v>3019</v>
      </c>
      <c r="AC3309">
        <v>4</v>
      </c>
      <c r="AD3309">
        <v>3203919</v>
      </c>
      <c r="AE3309">
        <v>2019</v>
      </c>
    </row>
    <row r="3310" spans="1:31">
      <c r="A3310" t="s">
        <v>6729</v>
      </c>
      <c r="B3310">
        <v>2440</v>
      </c>
      <c r="C3310" t="s">
        <v>6263</v>
      </c>
      <c r="D3310">
        <v>0</v>
      </c>
      <c r="E3310">
        <v>635032</v>
      </c>
      <c r="F3310" t="s">
        <v>2343</v>
      </c>
      <c r="G3310">
        <v>422</v>
      </c>
      <c r="H3310">
        <v>11</v>
      </c>
      <c r="I3310">
        <v>600</v>
      </c>
      <c r="J3310">
        <v>42</v>
      </c>
      <c r="K3310">
        <v>42</v>
      </c>
      <c r="L3310">
        <v>12</v>
      </c>
      <c r="M3310">
        <v>12</v>
      </c>
      <c r="N3310">
        <v>12</v>
      </c>
      <c r="P3310">
        <v>14</v>
      </c>
      <c r="Q3310">
        <v>22</v>
      </c>
      <c r="R3310">
        <v>1981</v>
      </c>
      <c r="U3310">
        <v>1981</v>
      </c>
      <c r="V3310">
        <v>3</v>
      </c>
      <c r="W3310">
        <v>2</v>
      </c>
      <c r="Z3310" t="s">
        <v>2293</v>
      </c>
      <c r="AA3310" t="s">
        <v>3019</v>
      </c>
      <c r="AC3310">
        <v>4</v>
      </c>
      <c r="AD3310">
        <v>3203919</v>
      </c>
      <c r="AE3310">
        <v>2019</v>
      </c>
    </row>
    <row r="3311" spans="1:31">
      <c r="A3311" t="s">
        <v>6729</v>
      </c>
      <c r="B3311">
        <v>68318</v>
      </c>
      <c r="C3311" t="s">
        <v>6264</v>
      </c>
      <c r="D3311">
        <v>0</v>
      </c>
      <c r="E3311">
        <v>605133</v>
      </c>
      <c r="F3311" t="s">
        <v>2343</v>
      </c>
      <c r="G3311">
        <v>422</v>
      </c>
      <c r="H3311">
        <v>13</v>
      </c>
      <c r="I3311">
        <v>450</v>
      </c>
      <c r="J3311">
        <v>38</v>
      </c>
      <c r="K3311">
        <v>38</v>
      </c>
      <c r="L3311">
        <v>14.1</v>
      </c>
      <c r="M3311">
        <v>14.1</v>
      </c>
      <c r="N3311">
        <v>12</v>
      </c>
      <c r="P3311">
        <v>7</v>
      </c>
      <c r="Q3311">
        <v>22</v>
      </c>
      <c r="R3311">
        <v>1979</v>
      </c>
      <c r="U3311">
        <v>1979</v>
      </c>
      <c r="V3311">
        <v>3.5</v>
      </c>
      <c r="W3311">
        <v>3</v>
      </c>
      <c r="Z3311" t="s">
        <v>2293</v>
      </c>
      <c r="AA3311" t="s">
        <v>3019</v>
      </c>
      <c r="AC3311">
        <v>4</v>
      </c>
      <c r="AD3311">
        <v>3203919</v>
      </c>
      <c r="AE3311">
        <v>2019</v>
      </c>
    </row>
    <row r="3312" spans="1:31">
      <c r="A3312" t="s">
        <v>6729</v>
      </c>
      <c r="B3312">
        <v>4750</v>
      </c>
      <c r="C3312" t="s">
        <v>6265</v>
      </c>
      <c r="D3312">
        <v>0</v>
      </c>
      <c r="E3312">
        <v>988163</v>
      </c>
      <c r="F3312" t="s">
        <v>2343</v>
      </c>
      <c r="G3312">
        <v>422</v>
      </c>
      <c r="H3312">
        <v>22</v>
      </c>
      <c r="I3312">
        <v>600</v>
      </c>
      <c r="J3312">
        <v>46.5</v>
      </c>
      <c r="K3312">
        <v>46.5</v>
      </c>
      <c r="L3312">
        <v>14</v>
      </c>
      <c r="M3312">
        <v>14</v>
      </c>
      <c r="N3312">
        <v>14</v>
      </c>
      <c r="P3312">
        <v>24</v>
      </c>
      <c r="Q3312">
        <v>27</v>
      </c>
      <c r="R3312">
        <v>1992</v>
      </c>
      <c r="U3312">
        <v>1992</v>
      </c>
      <c r="V3312">
        <v>6</v>
      </c>
      <c r="W3312">
        <v>3.5</v>
      </c>
      <c r="Z3312" t="s">
        <v>2293</v>
      </c>
      <c r="AA3312" t="s">
        <v>3019</v>
      </c>
      <c r="AC3312">
        <v>4</v>
      </c>
      <c r="AD3312">
        <v>3203919</v>
      </c>
      <c r="AE3312">
        <v>2019</v>
      </c>
    </row>
    <row r="3313" spans="1:31">
      <c r="A3313" t="s">
        <v>6729</v>
      </c>
      <c r="B3313">
        <v>74581</v>
      </c>
      <c r="C3313" t="s">
        <v>6266</v>
      </c>
      <c r="D3313">
        <v>0</v>
      </c>
      <c r="E3313">
        <v>973660</v>
      </c>
      <c r="F3313" t="s">
        <v>2343</v>
      </c>
      <c r="G3313">
        <v>422</v>
      </c>
      <c r="H3313">
        <v>65</v>
      </c>
      <c r="I3313">
        <v>3040</v>
      </c>
      <c r="J3313">
        <v>120.4</v>
      </c>
      <c r="K3313">
        <v>135</v>
      </c>
      <c r="L3313">
        <v>24</v>
      </c>
      <c r="M3313">
        <v>24</v>
      </c>
      <c r="N3313">
        <v>40</v>
      </c>
      <c r="Q3313">
        <v>135</v>
      </c>
      <c r="R3313">
        <v>1991</v>
      </c>
      <c r="U3313">
        <v>1991</v>
      </c>
      <c r="V3313">
        <v>5</v>
      </c>
      <c r="W3313">
        <v>5</v>
      </c>
      <c r="Z3313" t="s">
        <v>2363</v>
      </c>
      <c r="AA3313" t="s">
        <v>4588</v>
      </c>
      <c r="AC3313">
        <v>4</v>
      </c>
      <c r="AD3313">
        <v>3308082</v>
      </c>
      <c r="AE3313">
        <v>2019</v>
      </c>
    </row>
    <row r="3314" spans="1:31">
      <c r="A3314" t="s">
        <v>6729</v>
      </c>
      <c r="B3314">
        <v>78807</v>
      </c>
      <c r="C3314" t="s">
        <v>6267</v>
      </c>
      <c r="D3314">
        <v>38</v>
      </c>
      <c r="E3314">
        <v>1244161</v>
      </c>
      <c r="F3314" t="s">
        <v>2292</v>
      </c>
      <c r="G3314">
        <v>422</v>
      </c>
      <c r="H3314">
        <v>224</v>
      </c>
      <c r="J3314">
        <v>65</v>
      </c>
      <c r="K3314">
        <v>65</v>
      </c>
      <c r="L3314">
        <v>52</v>
      </c>
      <c r="M3314">
        <v>52</v>
      </c>
      <c r="N3314">
        <v>22</v>
      </c>
      <c r="R3314">
        <v>2012</v>
      </c>
      <c r="U3314">
        <v>2012</v>
      </c>
      <c r="V3314">
        <v>2</v>
      </c>
      <c r="W3314">
        <v>2</v>
      </c>
      <c r="Z3314" t="s">
        <v>2293</v>
      </c>
      <c r="AA3314" t="s">
        <v>2387</v>
      </c>
      <c r="AB3314" t="s">
        <v>2388</v>
      </c>
      <c r="AC3314">
        <v>4</v>
      </c>
      <c r="AD3314">
        <v>3282432</v>
      </c>
      <c r="AE3314">
        <v>2019</v>
      </c>
    </row>
    <row r="3315" spans="1:31">
      <c r="A3315" t="s">
        <v>6729</v>
      </c>
      <c r="B3315">
        <v>79286</v>
      </c>
      <c r="C3315" t="s">
        <v>6268</v>
      </c>
      <c r="D3315">
        <v>0</v>
      </c>
      <c r="E3315">
        <v>1252298</v>
      </c>
      <c r="F3315" t="s">
        <v>3529</v>
      </c>
      <c r="G3315">
        <v>199</v>
      </c>
      <c r="H3315">
        <v>1598</v>
      </c>
      <c r="I3315">
        <v>7268</v>
      </c>
      <c r="J3315">
        <v>314</v>
      </c>
      <c r="K3315">
        <v>314</v>
      </c>
      <c r="L3315">
        <v>66</v>
      </c>
      <c r="M3315">
        <v>66</v>
      </c>
      <c r="N3315">
        <v>9</v>
      </c>
      <c r="Q3315">
        <v>5833</v>
      </c>
      <c r="R3315">
        <v>2014</v>
      </c>
      <c r="U3315">
        <v>2014</v>
      </c>
      <c r="V3315">
        <v>19</v>
      </c>
      <c r="W3315">
        <v>10.1000003814697</v>
      </c>
      <c r="X3315" t="s">
        <v>4137</v>
      </c>
      <c r="Y3315" t="s">
        <v>6269</v>
      </c>
      <c r="Z3315" t="s">
        <v>2293</v>
      </c>
      <c r="AA3315" t="s">
        <v>2387</v>
      </c>
      <c r="AB3315" t="s">
        <v>2388</v>
      </c>
      <c r="AC3315">
        <v>4</v>
      </c>
      <c r="AD3315">
        <v>3282432</v>
      </c>
      <c r="AE3315">
        <v>2019</v>
      </c>
    </row>
    <row r="3316" spans="1:31">
      <c r="A3316" t="s">
        <v>6729</v>
      </c>
      <c r="B3316">
        <v>75877</v>
      </c>
      <c r="C3316" t="s">
        <v>6270</v>
      </c>
      <c r="D3316">
        <v>0</v>
      </c>
      <c r="E3316">
        <v>971239</v>
      </c>
      <c r="F3316" t="s">
        <v>2446</v>
      </c>
      <c r="G3316">
        <v>351</v>
      </c>
      <c r="H3316">
        <v>48</v>
      </c>
      <c r="I3316">
        <v>330</v>
      </c>
      <c r="J3316">
        <v>63.7</v>
      </c>
      <c r="K3316">
        <v>70</v>
      </c>
      <c r="L3316">
        <v>24</v>
      </c>
      <c r="M3316">
        <v>24</v>
      </c>
      <c r="N3316">
        <v>42</v>
      </c>
      <c r="P3316">
        <v>149</v>
      </c>
      <c r="R3316">
        <v>1991</v>
      </c>
      <c r="U3316">
        <v>1991</v>
      </c>
      <c r="V3316">
        <v>3.5</v>
      </c>
      <c r="W3316">
        <v>3</v>
      </c>
      <c r="Z3316" t="s">
        <v>2465</v>
      </c>
      <c r="AA3316" t="s">
        <v>6271</v>
      </c>
      <c r="AC3316">
        <v>5</v>
      </c>
      <c r="AD3316">
        <v>900352</v>
      </c>
      <c r="AE3316">
        <v>2019</v>
      </c>
    </row>
    <row r="3317" spans="1:31">
      <c r="A3317" t="s">
        <v>6729</v>
      </c>
      <c r="B3317">
        <v>265</v>
      </c>
      <c r="C3317" t="s">
        <v>6272</v>
      </c>
      <c r="D3317">
        <v>0</v>
      </c>
      <c r="E3317">
        <v>932542</v>
      </c>
      <c r="F3317" t="s">
        <v>2446</v>
      </c>
      <c r="G3317">
        <v>351</v>
      </c>
      <c r="H3317">
        <v>47</v>
      </c>
      <c r="I3317">
        <v>330</v>
      </c>
      <c r="J3317">
        <v>63.7</v>
      </c>
      <c r="K3317">
        <v>70</v>
      </c>
      <c r="L3317">
        <v>24</v>
      </c>
      <c r="M3317">
        <v>24</v>
      </c>
      <c r="N3317">
        <v>37.5</v>
      </c>
      <c r="P3317">
        <v>149</v>
      </c>
      <c r="R3317">
        <v>1988</v>
      </c>
      <c r="U3317">
        <v>1988</v>
      </c>
      <c r="V3317">
        <v>3.5</v>
      </c>
      <c r="W3317">
        <v>3</v>
      </c>
      <c r="Z3317" t="s">
        <v>2465</v>
      </c>
      <c r="AA3317" t="s">
        <v>6271</v>
      </c>
      <c r="AC3317">
        <v>5</v>
      </c>
      <c r="AD3317">
        <v>900352</v>
      </c>
      <c r="AE3317">
        <v>2019</v>
      </c>
    </row>
    <row r="3318" spans="1:31">
      <c r="A3318" t="s">
        <v>6729</v>
      </c>
      <c r="B3318">
        <v>69442</v>
      </c>
      <c r="C3318" t="s">
        <v>6273</v>
      </c>
      <c r="D3318">
        <v>0</v>
      </c>
      <c r="E3318">
        <v>641238</v>
      </c>
      <c r="F3318" t="s">
        <v>2343</v>
      </c>
      <c r="G3318">
        <v>422</v>
      </c>
      <c r="H3318">
        <v>36</v>
      </c>
      <c r="I3318">
        <v>1050</v>
      </c>
      <c r="J3318">
        <v>61.6</v>
      </c>
      <c r="K3318">
        <v>61.6</v>
      </c>
      <c r="L3318">
        <v>17</v>
      </c>
      <c r="M3318">
        <v>17</v>
      </c>
      <c r="N3318">
        <v>19</v>
      </c>
      <c r="P3318">
        <v>28</v>
      </c>
      <c r="Q3318">
        <v>3</v>
      </c>
      <c r="R3318">
        <v>1981</v>
      </c>
      <c r="U3318">
        <v>1981</v>
      </c>
      <c r="V3318">
        <v>4.5</v>
      </c>
      <c r="W3318">
        <v>3.5999999046325599</v>
      </c>
      <c r="Z3318" t="s">
        <v>2293</v>
      </c>
      <c r="AA3318" t="s">
        <v>2345</v>
      </c>
      <c r="AC3318">
        <v>4</v>
      </c>
      <c r="AD3318">
        <v>3203959</v>
      </c>
      <c r="AE3318">
        <v>2019</v>
      </c>
    </row>
    <row r="3319" spans="1:31">
      <c r="A3319" t="s">
        <v>6729</v>
      </c>
      <c r="B3319">
        <v>69441</v>
      </c>
      <c r="C3319" t="s">
        <v>6274</v>
      </c>
      <c r="D3319">
        <v>0</v>
      </c>
      <c r="E3319">
        <v>642874</v>
      </c>
      <c r="F3319" t="s">
        <v>2343</v>
      </c>
      <c r="G3319">
        <v>422</v>
      </c>
      <c r="H3319">
        <v>36</v>
      </c>
      <c r="I3319">
        <v>1050</v>
      </c>
      <c r="J3319">
        <v>61.6</v>
      </c>
      <c r="K3319">
        <v>61.6</v>
      </c>
      <c r="L3319">
        <v>17</v>
      </c>
      <c r="M3319">
        <v>17</v>
      </c>
      <c r="N3319">
        <v>19</v>
      </c>
      <c r="P3319">
        <v>28</v>
      </c>
      <c r="Q3319">
        <v>3</v>
      </c>
      <c r="R3319">
        <v>1981</v>
      </c>
      <c r="U3319">
        <v>1981</v>
      </c>
      <c r="V3319">
        <v>4.5</v>
      </c>
      <c r="W3319">
        <v>3.5999999046325599</v>
      </c>
      <c r="Z3319" t="s">
        <v>2293</v>
      </c>
      <c r="AA3319" t="s">
        <v>2345</v>
      </c>
      <c r="AC3319">
        <v>4</v>
      </c>
      <c r="AD3319">
        <v>3203959</v>
      </c>
      <c r="AE3319">
        <v>2019</v>
      </c>
    </row>
    <row r="3320" spans="1:31">
      <c r="A3320" t="s">
        <v>6729</v>
      </c>
      <c r="B3320">
        <v>20540</v>
      </c>
      <c r="C3320" t="s">
        <v>6275</v>
      </c>
      <c r="D3320">
        <v>0</v>
      </c>
      <c r="E3320">
        <v>1081832</v>
      </c>
      <c r="F3320" t="s">
        <v>2446</v>
      </c>
      <c r="G3320">
        <v>351</v>
      </c>
      <c r="H3320">
        <v>52</v>
      </c>
      <c r="I3320">
        <v>600</v>
      </c>
      <c r="J3320">
        <v>110</v>
      </c>
      <c r="K3320">
        <v>110</v>
      </c>
      <c r="L3320">
        <v>30</v>
      </c>
      <c r="M3320">
        <v>31</v>
      </c>
      <c r="N3320">
        <v>40</v>
      </c>
      <c r="P3320">
        <v>329</v>
      </c>
      <c r="R3320">
        <v>1999</v>
      </c>
      <c r="U3320">
        <v>1999</v>
      </c>
      <c r="V3320">
        <v>6</v>
      </c>
      <c r="W3320">
        <v>5</v>
      </c>
      <c r="Z3320" t="s">
        <v>2298</v>
      </c>
      <c r="AA3320" t="s">
        <v>2397</v>
      </c>
      <c r="AB3320" t="s">
        <v>2398</v>
      </c>
      <c r="AC3320">
        <v>5</v>
      </c>
      <c r="AD3320">
        <v>1568960</v>
      </c>
      <c r="AE3320">
        <v>2019</v>
      </c>
    </row>
    <row r="3321" spans="1:31">
      <c r="A3321" t="s">
        <v>6729</v>
      </c>
      <c r="B3321">
        <v>73303</v>
      </c>
      <c r="C3321" t="s">
        <v>6276</v>
      </c>
      <c r="D3321">
        <v>0</v>
      </c>
      <c r="E3321">
        <v>943281</v>
      </c>
      <c r="F3321" t="s">
        <v>2446</v>
      </c>
      <c r="G3321">
        <v>351</v>
      </c>
      <c r="H3321">
        <v>62</v>
      </c>
      <c r="I3321">
        <v>800</v>
      </c>
      <c r="J3321">
        <v>94</v>
      </c>
      <c r="K3321">
        <v>110</v>
      </c>
      <c r="L3321">
        <v>33</v>
      </c>
      <c r="M3321">
        <v>33</v>
      </c>
      <c r="N3321">
        <v>45</v>
      </c>
      <c r="P3321">
        <v>516</v>
      </c>
      <c r="R3321">
        <v>1989</v>
      </c>
      <c r="U3321">
        <v>1989</v>
      </c>
      <c r="V3321">
        <v>6</v>
      </c>
      <c r="W3321">
        <v>5.5</v>
      </c>
      <c r="Z3321" t="s">
        <v>2298</v>
      </c>
      <c r="AA3321" t="s">
        <v>2397</v>
      </c>
      <c r="AB3321" t="s">
        <v>2398</v>
      </c>
      <c r="AC3321">
        <v>5</v>
      </c>
      <c r="AD3321">
        <v>1568960</v>
      </c>
      <c r="AE3321">
        <v>2019</v>
      </c>
    </row>
    <row r="3322" spans="1:31">
      <c r="A3322" t="s">
        <v>6729</v>
      </c>
      <c r="B3322">
        <v>62885</v>
      </c>
      <c r="C3322" t="s">
        <v>6277</v>
      </c>
      <c r="D3322">
        <v>0</v>
      </c>
      <c r="E3322">
        <v>597937</v>
      </c>
      <c r="F3322" t="s">
        <v>2709</v>
      </c>
      <c r="G3322">
        <v>351</v>
      </c>
      <c r="H3322">
        <v>61</v>
      </c>
      <c r="I3322">
        <v>1200</v>
      </c>
      <c r="J3322">
        <v>109.6</v>
      </c>
      <c r="K3322">
        <v>137</v>
      </c>
      <c r="L3322">
        <v>22</v>
      </c>
      <c r="M3322">
        <v>23</v>
      </c>
      <c r="N3322">
        <v>34</v>
      </c>
      <c r="P3322">
        <v>149</v>
      </c>
      <c r="R3322">
        <v>1978</v>
      </c>
      <c r="U3322">
        <v>1978</v>
      </c>
      <c r="V3322">
        <v>6.5</v>
      </c>
      <c r="W3322">
        <v>6</v>
      </c>
      <c r="Z3322" t="s">
        <v>2298</v>
      </c>
      <c r="AA3322" t="s">
        <v>2397</v>
      </c>
      <c r="AB3322" t="s">
        <v>2398</v>
      </c>
      <c r="AC3322">
        <v>5</v>
      </c>
      <c r="AD3322">
        <v>1568960</v>
      </c>
      <c r="AE3322">
        <v>2019</v>
      </c>
    </row>
    <row r="3323" spans="1:31">
      <c r="A3323" t="s">
        <v>6729</v>
      </c>
      <c r="B3323">
        <v>69559</v>
      </c>
      <c r="C3323" t="s">
        <v>6278</v>
      </c>
      <c r="D3323">
        <v>0</v>
      </c>
      <c r="E3323">
        <v>600820</v>
      </c>
      <c r="F3323" t="s">
        <v>2292</v>
      </c>
      <c r="G3323">
        <v>422</v>
      </c>
      <c r="H3323">
        <v>66</v>
      </c>
      <c r="I3323">
        <v>1200</v>
      </c>
      <c r="J3323">
        <v>97</v>
      </c>
      <c r="K3323">
        <v>110</v>
      </c>
      <c r="L3323">
        <v>26</v>
      </c>
      <c r="M3323">
        <v>26</v>
      </c>
      <c r="N3323">
        <v>32</v>
      </c>
      <c r="P3323">
        <v>32</v>
      </c>
      <c r="Q3323">
        <v>76</v>
      </c>
      <c r="R3323">
        <v>1979</v>
      </c>
      <c r="U3323">
        <v>1979</v>
      </c>
      <c r="V3323">
        <v>9</v>
      </c>
      <c r="W3323">
        <v>7</v>
      </c>
      <c r="Z3323" t="s">
        <v>2383</v>
      </c>
      <c r="AA3323" t="s">
        <v>2294</v>
      </c>
      <c r="AC3323">
        <v>4</v>
      </c>
      <c r="AD3323">
        <v>1610717</v>
      </c>
      <c r="AE3323">
        <v>2019</v>
      </c>
    </row>
    <row r="3324" spans="1:31">
      <c r="A3324" t="s">
        <v>6729</v>
      </c>
      <c r="B3324">
        <v>72168</v>
      </c>
      <c r="C3324" t="s">
        <v>6279</v>
      </c>
      <c r="D3324">
        <v>0</v>
      </c>
      <c r="E3324">
        <v>642493</v>
      </c>
      <c r="F3324" t="s">
        <v>2292</v>
      </c>
      <c r="G3324">
        <v>422</v>
      </c>
      <c r="H3324">
        <v>66</v>
      </c>
      <c r="I3324">
        <v>1200</v>
      </c>
      <c r="J3324">
        <v>97.2</v>
      </c>
      <c r="K3324">
        <v>110</v>
      </c>
      <c r="L3324">
        <v>26</v>
      </c>
      <c r="M3324">
        <v>26</v>
      </c>
      <c r="N3324">
        <v>32</v>
      </c>
      <c r="P3324">
        <v>32</v>
      </c>
      <c r="Q3324">
        <v>76</v>
      </c>
      <c r="R3324">
        <v>1981</v>
      </c>
      <c r="U3324">
        <v>1981</v>
      </c>
      <c r="V3324">
        <v>9</v>
      </c>
      <c r="W3324">
        <v>7</v>
      </c>
      <c r="Z3324" t="s">
        <v>2383</v>
      </c>
      <c r="AA3324" t="s">
        <v>2294</v>
      </c>
      <c r="AC3324">
        <v>4</v>
      </c>
      <c r="AD3324">
        <v>1610717</v>
      </c>
      <c r="AE3324">
        <v>2019</v>
      </c>
    </row>
    <row r="3325" spans="1:31">
      <c r="A3325" t="s">
        <v>6729</v>
      </c>
      <c r="B3325">
        <v>72193</v>
      </c>
      <c r="C3325" t="s">
        <v>6280</v>
      </c>
      <c r="D3325">
        <v>0</v>
      </c>
      <c r="E3325">
        <v>602168</v>
      </c>
      <c r="F3325" t="s">
        <v>2292</v>
      </c>
      <c r="G3325">
        <v>422</v>
      </c>
      <c r="H3325">
        <v>66</v>
      </c>
      <c r="I3325">
        <v>1200</v>
      </c>
      <c r="J3325">
        <v>97</v>
      </c>
      <c r="K3325">
        <v>110</v>
      </c>
      <c r="L3325">
        <v>26</v>
      </c>
      <c r="M3325">
        <v>26</v>
      </c>
      <c r="N3325">
        <v>32</v>
      </c>
      <c r="P3325">
        <v>32</v>
      </c>
      <c r="Q3325">
        <v>75</v>
      </c>
      <c r="R3325">
        <v>1979</v>
      </c>
      <c r="U3325">
        <v>1979</v>
      </c>
      <c r="V3325">
        <v>9</v>
      </c>
      <c r="W3325">
        <v>7</v>
      </c>
      <c r="Z3325" t="s">
        <v>2383</v>
      </c>
      <c r="AA3325" t="s">
        <v>2294</v>
      </c>
      <c r="AC3325">
        <v>4</v>
      </c>
      <c r="AD3325">
        <v>1610717</v>
      </c>
      <c r="AE3325">
        <v>2019</v>
      </c>
    </row>
    <row r="3326" spans="1:31">
      <c r="A3326" t="s">
        <v>6729</v>
      </c>
      <c r="B3326">
        <v>69419</v>
      </c>
      <c r="C3326" t="s">
        <v>6281</v>
      </c>
      <c r="D3326">
        <v>0</v>
      </c>
      <c r="E3326">
        <v>637392</v>
      </c>
      <c r="F3326" t="s">
        <v>2292</v>
      </c>
      <c r="G3326">
        <v>422</v>
      </c>
      <c r="H3326">
        <v>66</v>
      </c>
      <c r="I3326">
        <v>1130</v>
      </c>
      <c r="J3326">
        <v>97.2</v>
      </c>
      <c r="K3326">
        <v>110</v>
      </c>
      <c r="L3326">
        <v>26</v>
      </c>
      <c r="M3326">
        <v>26</v>
      </c>
      <c r="N3326">
        <v>30</v>
      </c>
      <c r="P3326">
        <v>32</v>
      </c>
      <c r="Q3326">
        <v>98</v>
      </c>
      <c r="R3326">
        <v>1981</v>
      </c>
      <c r="U3326">
        <v>1981</v>
      </c>
      <c r="V3326">
        <v>9</v>
      </c>
      <c r="W3326">
        <v>7</v>
      </c>
      <c r="Z3326" t="s">
        <v>2383</v>
      </c>
      <c r="AA3326" t="s">
        <v>2294</v>
      </c>
      <c r="AC3326">
        <v>4</v>
      </c>
      <c r="AD3326">
        <v>1610717</v>
      </c>
      <c r="AE3326">
        <v>2019</v>
      </c>
    </row>
    <row r="3327" spans="1:31">
      <c r="A3327" t="s">
        <v>6729</v>
      </c>
      <c r="B3327">
        <v>22813</v>
      </c>
      <c r="C3327" t="s">
        <v>6282</v>
      </c>
      <c r="D3327">
        <v>0</v>
      </c>
      <c r="E3327">
        <v>1085235</v>
      </c>
      <c r="F3327" t="s">
        <v>2292</v>
      </c>
      <c r="G3327">
        <v>422</v>
      </c>
      <c r="H3327">
        <v>63</v>
      </c>
      <c r="I3327">
        <v>1500</v>
      </c>
      <c r="J3327">
        <v>133.6</v>
      </c>
      <c r="K3327">
        <v>150</v>
      </c>
      <c r="L3327">
        <v>36</v>
      </c>
      <c r="M3327">
        <v>36</v>
      </c>
      <c r="N3327">
        <v>36</v>
      </c>
      <c r="P3327">
        <v>16</v>
      </c>
      <c r="Q3327">
        <v>365</v>
      </c>
      <c r="R3327">
        <v>1999</v>
      </c>
      <c r="U3327">
        <v>1999</v>
      </c>
      <c r="V3327">
        <v>10.5</v>
      </c>
      <c r="W3327">
        <v>6.5</v>
      </c>
      <c r="Z3327" t="s">
        <v>2383</v>
      </c>
      <c r="AA3327" t="s">
        <v>2431</v>
      </c>
      <c r="AB3327" t="s">
        <v>2432</v>
      </c>
      <c r="AC3327">
        <v>4</v>
      </c>
      <c r="AD3327">
        <v>1610717</v>
      </c>
      <c r="AE3327">
        <v>2019</v>
      </c>
    </row>
    <row r="3328" spans="1:31">
      <c r="A3328" t="s">
        <v>6729</v>
      </c>
      <c r="B3328">
        <v>46309</v>
      </c>
      <c r="C3328" t="s">
        <v>6283</v>
      </c>
      <c r="D3328">
        <v>0</v>
      </c>
      <c r="E3328">
        <v>277928</v>
      </c>
      <c r="F3328" t="s">
        <v>2591</v>
      </c>
      <c r="G3328">
        <v>114</v>
      </c>
      <c r="H3328">
        <v>46</v>
      </c>
      <c r="I3328">
        <v>560</v>
      </c>
      <c r="J3328">
        <v>92.5</v>
      </c>
      <c r="K3328">
        <v>92.5</v>
      </c>
      <c r="L3328">
        <v>21</v>
      </c>
      <c r="M3328">
        <v>21.9</v>
      </c>
      <c r="N3328">
        <v>18</v>
      </c>
      <c r="Q3328">
        <v>125</v>
      </c>
      <c r="R3328">
        <v>1958</v>
      </c>
      <c r="U3328">
        <v>1958</v>
      </c>
      <c r="V3328">
        <v>8</v>
      </c>
      <c r="W3328">
        <v>3</v>
      </c>
      <c r="X3328" t="s">
        <v>5174</v>
      </c>
      <c r="Z3328" t="s">
        <v>2402</v>
      </c>
      <c r="AA3328" t="s">
        <v>2811</v>
      </c>
      <c r="AC3328">
        <v>5</v>
      </c>
      <c r="AD3328">
        <v>309577</v>
      </c>
      <c r="AE3328">
        <v>2019</v>
      </c>
    </row>
    <row r="3329" spans="1:31">
      <c r="A3329" t="s">
        <v>6729</v>
      </c>
      <c r="B3329">
        <v>86615</v>
      </c>
      <c r="C3329" t="s">
        <v>6284</v>
      </c>
      <c r="D3329">
        <v>0</v>
      </c>
      <c r="E3329">
        <v>614766</v>
      </c>
      <c r="F3329" t="s">
        <v>2292</v>
      </c>
      <c r="G3329">
        <v>422</v>
      </c>
      <c r="H3329">
        <v>67</v>
      </c>
      <c r="J3329">
        <v>107</v>
      </c>
      <c r="K3329">
        <v>107</v>
      </c>
      <c r="L3329">
        <v>20</v>
      </c>
      <c r="M3329">
        <v>20</v>
      </c>
      <c r="Q3329">
        <v>235</v>
      </c>
      <c r="R3329">
        <v>1979</v>
      </c>
      <c r="U3329">
        <v>1979</v>
      </c>
      <c r="V3329">
        <v>6</v>
      </c>
      <c r="W3329">
        <v>2</v>
      </c>
      <c r="X3329" t="s">
        <v>2421</v>
      </c>
      <c r="Z3329" t="s">
        <v>2402</v>
      </c>
      <c r="AA3329" t="s">
        <v>2387</v>
      </c>
      <c r="AB3329" t="s">
        <v>2621</v>
      </c>
      <c r="AC3329">
        <v>4</v>
      </c>
      <c r="AD3329">
        <v>310716</v>
      </c>
      <c r="AE3329">
        <v>2019</v>
      </c>
    </row>
    <row r="3330" spans="1:31">
      <c r="A3330" t="s">
        <v>6729</v>
      </c>
      <c r="B3330">
        <v>63788</v>
      </c>
      <c r="C3330" t="s">
        <v>2096</v>
      </c>
      <c r="D3330">
        <v>0</v>
      </c>
      <c r="E3330">
        <v>623168</v>
      </c>
      <c r="F3330" t="s">
        <v>2946</v>
      </c>
      <c r="G3330">
        <v>310</v>
      </c>
      <c r="H3330">
        <v>13982</v>
      </c>
      <c r="I3330">
        <v>28500</v>
      </c>
      <c r="J3330">
        <v>774.7</v>
      </c>
      <c r="K3330">
        <v>813.2</v>
      </c>
      <c r="L3330">
        <v>90</v>
      </c>
      <c r="M3330">
        <v>90</v>
      </c>
      <c r="N3330">
        <v>143</v>
      </c>
      <c r="Q3330">
        <v>16000</v>
      </c>
      <c r="R3330">
        <v>1980</v>
      </c>
      <c r="U3330">
        <v>1980</v>
      </c>
      <c r="V3330">
        <v>36.5</v>
      </c>
      <c r="W3330">
        <v>15.199999809265099</v>
      </c>
      <c r="Z3330" t="s">
        <v>2303</v>
      </c>
      <c r="AA3330" t="s">
        <v>3035</v>
      </c>
      <c r="AC3330">
        <v>5</v>
      </c>
      <c r="AD3330">
        <v>3910711</v>
      </c>
      <c r="AE3330">
        <v>2019</v>
      </c>
    </row>
    <row r="3331" spans="1:31">
      <c r="A3331" t="s">
        <v>6729</v>
      </c>
      <c r="B3331">
        <v>63787</v>
      </c>
      <c r="C3331" t="s">
        <v>2098</v>
      </c>
      <c r="D3331">
        <v>0</v>
      </c>
      <c r="E3331">
        <v>612085</v>
      </c>
      <c r="F3331" t="s">
        <v>2946</v>
      </c>
      <c r="G3331">
        <v>310</v>
      </c>
      <c r="H3331">
        <v>13982</v>
      </c>
      <c r="I3331">
        <v>28500</v>
      </c>
      <c r="J3331">
        <v>774.7</v>
      </c>
      <c r="K3331">
        <v>813.2</v>
      </c>
      <c r="L3331">
        <v>90</v>
      </c>
      <c r="M3331">
        <v>90</v>
      </c>
      <c r="N3331">
        <v>143</v>
      </c>
      <c r="Q3331">
        <v>16000</v>
      </c>
      <c r="R3331">
        <v>1979</v>
      </c>
      <c r="U3331">
        <v>1979</v>
      </c>
      <c r="V3331">
        <v>36.5</v>
      </c>
      <c r="W3331">
        <v>15.5</v>
      </c>
      <c r="Z3331" t="s">
        <v>2303</v>
      </c>
      <c r="AA3331" t="s">
        <v>6285</v>
      </c>
      <c r="AC3331">
        <v>5</v>
      </c>
      <c r="AD3331">
        <v>3910710</v>
      </c>
      <c r="AE3331">
        <v>2019</v>
      </c>
    </row>
    <row r="3332" spans="1:31">
      <c r="A3332" t="s">
        <v>6729</v>
      </c>
      <c r="B3332">
        <v>62115</v>
      </c>
      <c r="C3332" t="s">
        <v>2099</v>
      </c>
      <c r="D3332">
        <v>0</v>
      </c>
      <c r="E3332">
        <v>625873</v>
      </c>
      <c r="F3332" t="s">
        <v>2946</v>
      </c>
      <c r="G3332">
        <v>310</v>
      </c>
      <c r="H3332">
        <v>22468</v>
      </c>
      <c r="I3332">
        <v>32000</v>
      </c>
      <c r="J3332">
        <v>797.4</v>
      </c>
      <c r="K3332">
        <v>893.4</v>
      </c>
      <c r="L3332">
        <v>100</v>
      </c>
      <c r="M3332">
        <v>100.2</v>
      </c>
      <c r="N3332">
        <v>133</v>
      </c>
      <c r="Q3332">
        <v>40238</v>
      </c>
      <c r="R3332">
        <v>1980</v>
      </c>
      <c r="U3332">
        <v>1980</v>
      </c>
      <c r="V3332">
        <v>40.799999237060497</v>
      </c>
      <c r="W3332">
        <v>14.5</v>
      </c>
      <c r="Z3332" t="s">
        <v>2303</v>
      </c>
      <c r="AA3332" t="s">
        <v>2335</v>
      </c>
      <c r="AC3332">
        <v>5</v>
      </c>
      <c r="AD3332">
        <v>3910709</v>
      </c>
      <c r="AE3332">
        <v>2019</v>
      </c>
    </row>
    <row r="3333" spans="1:31">
      <c r="A3333" t="s">
        <v>6729</v>
      </c>
      <c r="B3333">
        <v>74099</v>
      </c>
      <c r="C3333" t="s">
        <v>2100</v>
      </c>
      <c r="D3333">
        <v>0</v>
      </c>
      <c r="E3333">
        <v>624457</v>
      </c>
      <c r="F3333" t="s">
        <v>2946</v>
      </c>
      <c r="G3333">
        <v>310</v>
      </c>
      <c r="H3333">
        <v>22468</v>
      </c>
      <c r="I3333">
        <v>32000</v>
      </c>
      <c r="J3333">
        <v>797.4</v>
      </c>
      <c r="K3333">
        <v>893.4</v>
      </c>
      <c r="L3333">
        <v>100</v>
      </c>
      <c r="M3333">
        <v>100.2</v>
      </c>
      <c r="N3333">
        <v>133</v>
      </c>
      <c r="Q3333">
        <v>40238</v>
      </c>
      <c r="R3333">
        <v>1980</v>
      </c>
      <c r="U3333">
        <v>1980</v>
      </c>
      <c r="V3333">
        <v>40.799999237060497</v>
      </c>
      <c r="W3333">
        <v>13.899999618530201</v>
      </c>
      <c r="Z3333" t="s">
        <v>2303</v>
      </c>
      <c r="AA3333" t="s">
        <v>6285</v>
      </c>
      <c r="AC3333">
        <v>5</v>
      </c>
      <c r="AD3333">
        <v>3910708</v>
      </c>
      <c r="AE3333">
        <v>2019</v>
      </c>
    </row>
    <row r="3334" spans="1:31">
      <c r="A3334" t="s">
        <v>6729</v>
      </c>
      <c r="B3334">
        <v>7035</v>
      </c>
      <c r="C3334" t="s">
        <v>6286</v>
      </c>
      <c r="D3334">
        <v>0</v>
      </c>
      <c r="E3334">
        <v>562444</v>
      </c>
      <c r="F3334" t="s">
        <v>2334</v>
      </c>
      <c r="G3334">
        <v>359</v>
      </c>
      <c r="H3334">
        <v>46</v>
      </c>
      <c r="I3334">
        <v>1300</v>
      </c>
      <c r="J3334">
        <v>60</v>
      </c>
      <c r="K3334">
        <v>60</v>
      </c>
      <c r="L3334">
        <v>17.2</v>
      </c>
      <c r="M3334">
        <v>17.2</v>
      </c>
      <c r="N3334">
        <v>17</v>
      </c>
      <c r="P3334">
        <v>45</v>
      </c>
      <c r="R3334">
        <v>1973</v>
      </c>
      <c r="U3334">
        <v>1973</v>
      </c>
      <c r="V3334">
        <v>5</v>
      </c>
      <c r="W3334">
        <v>4.5999999046325604</v>
      </c>
      <c r="Z3334" t="s">
        <v>2929</v>
      </c>
      <c r="AA3334" t="s">
        <v>2930</v>
      </c>
      <c r="AC3334">
        <v>3</v>
      </c>
      <c r="AD3334">
        <v>2699174</v>
      </c>
      <c r="AE3334">
        <v>2019</v>
      </c>
    </row>
    <row r="3335" spans="1:31">
      <c r="A3335" t="s">
        <v>6729</v>
      </c>
      <c r="B3335">
        <v>67792</v>
      </c>
      <c r="C3335" t="s">
        <v>6287</v>
      </c>
      <c r="D3335">
        <v>0</v>
      </c>
      <c r="E3335">
        <v>668686</v>
      </c>
      <c r="F3335" t="s">
        <v>2339</v>
      </c>
      <c r="G3335">
        <v>359</v>
      </c>
      <c r="H3335">
        <v>53</v>
      </c>
      <c r="I3335">
        <v>700</v>
      </c>
      <c r="J3335">
        <v>65</v>
      </c>
      <c r="K3335">
        <v>75</v>
      </c>
      <c r="L3335">
        <v>20</v>
      </c>
      <c r="M3335">
        <v>20</v>
      </c>
      <c r="N3335">
        <v>26.5</v>
      </c>
      <c r="P3335">
        <v>148</v>
      </c>
      <c r="Q3335">
        <v>32</v>
      </c>
      <c r="R3335">
        <v>1984</v>
      </c>
      <c r="U3335">
        <v>1984</v>
      </c>
      <c r="V3335">
        <v>5</v>
      </c>
      <c r="W3335">
        <v>4.5</v>
      </c>
      <c r="Z3335" t="s">
        <v>2298</v>
      </c>
      <c r="AC3335">
        <v>5</v>
      </c>
      <c r="AD3335">
        <v>1509193</v>
      </c>
      <c r="AE3335">
        <v>2019</v>
      </c>
    </row>
    <row r="3336" spans="1:31">
      <c r="A3336" t="s">
        <v>6729</v>
      </c>
      <c r="B3336">
        <v>17184</v>
      </c>
      <c r="C3336" t="s">
        <v>2084</v>
      </c>
      <c r="D3336">
        <v>0</v>
      </c>
      <c r="E3336">
        <v>1072068</v>
      </c>
      <c r="F3336" t="s">
        <v>2591</v>
      </c>
      <c r="G3336">
        <v>114</v>
      </c>
      <c r="H3336">
        <v>11125</v>
      </c>
      <c r="I3336">
        <v>10800</v>
      </c>
      <c r="J3336">
        <v>575.70000000000005</v>
      </c>
      <c r="K3336">
        <v>600.5</v>
      </c>
      <c r="L3336">
        <v>105.6</v>
      </c>
      <c r="M3336">
        <v>105.6</v>
      </c>
      <c r="N3336">
        <v>153</v>
      </c>
      <c r="Q3336">
        <v>46094</v>
      </c>
      <c r="R3336">
        <v>1998</v>
      </c>
      <c r="U3336">
        <v>1998</v>
      </c>
      <c r="V3336">
        <v>40</v>
      </c>
      <c r="W3336">
        <v>22.299999237060501</v>
      </c>
      <c r="X3336" t="s">
        <v>3654</v>
      </c>
      <c r="Z3336" t="s">
        <v>3138</v>
      </c>
      <c r="AA3336" t="s">
        <v>2623</v>
      </c>
      <c r="AB3336" t="s">
        <v>2323</v>
      </c>
      <c r="AC3336">
        <v>5</v>
      </c>
      <c r="AD3336">
        <v>1409919</v>
      </c>
      <c r="AE3336">
        <v>2019</v>
      </c>
    </row>
    <row r="3337" spans="1:31">
      <c r="A3337" t="s">
        <v>6729</v>
      </c>
      <c r="B3337">
        <v>36396</v>
      </c>
      <c r="C3337" t="s">
        <v>6288</v>
      </c>
      <c r="D3337">
        <v>0</v>
      </c>
      <c r="E3337">
        <v>249599</v>
      </c>
      <c r="F3337" t="s">
        <v>5521</v>
      </c>
      <c r="G3337">
        <v>422</v>
      </c>
      <c r="H3337">
        <v>132</v>
      </c>
      <c r="I3337">
        <v>636</v>
      </c>
      <c r="J3337">
        <v>82.3</v>
      </c>
      <c r="K3337">
        <v>88</v>
      </c>
      <c r="L3337">
        <v>26.6</v>
      </c>
      <c r="M3337">
        <v>26.6</v>
      </c>
      <c r="N3337">
        <v>61</v>
      </c>
      <c r="Q3337">
        <v>132</v>
      </c>
      <c r="R3337">
        <v>1944</v>
      </c>
      <c r="U3337">
        <v>1944</v>
      </c>
      <c r="V3337">
        <v>10.199999809265099</v>
      </c>
      <c r="W3337">
        <v>8.6999998092651296</v>
      </c>
      <c r="X3337" t="s">
        <v>3737</v>
      </c>
      <c r="Z3337" t="s">
        <v>2509</v>
      </c>
      <c r="AA3337" t="s">
        <v>2552</v>
      </c>
      <c r="AC3337">
        <v>5</v>
      </c>
      <c r="AD3337">
        <v>3807698</v>
      </c>
      <c r="AE3337">
        <v>2019</v>
      </c>
    </row>
    <row r="3338" spans="1:31">
      <c r="A3338" t="s">
        <v>6729</v>
      </c>
      <c r="B3338">
        <v>82558</v>
      </c>
      <c r="C3338" t="s">
        <v>3323</v>
      </c>
      <c r="D3338">
        <v>0</v>
      </c>
      <c r="E3338">
        <v>1143443</v>
      </c>
      <c r="F3338" t="s">
        <v>2334</v>
      </c>
      <c r="G3338">
        <v>359</v>
      </c>
      <c r="H3338">
        <v>89</v>
      </c>
      <c r="I3338">
        <v>1400</v>
      </c>
      <c r="J3338">
        <v>64.7</v>
      </c>
      <c r="K3338">
        <v>64.7</v>
      </c>
      <c r="L3338">
        <v>23.5</v>
      </c>
      <c r="M3338">
        <v>23.5</v>
      </c>
      <c r="P3338">
        <v>149</v>
      </c>
      <c r="R3338">
        <v>2003</v>
      </c>
      <c r="U3338">
        <v>2003</v>
      </c>
      <c r="V3338">
        <v>7</v>
      </c>
      <c r="W3338">
        <v>6</v>
      </c>
      <c r="Z3338" t="s">
        <v>2303</v>
      </c>
      <c r="AA3338" t="s">
        <v>3286</v>
      </c>
      <c r="AC3338">
        <v>5</v>
      </c>
      <c r="AD3338">
        <v>4105061</v>
      </c>
      <c r="AE3338">
        <v>2019</v>
      </c>
    </row>
    <row r="3339" spans="1:31">
      <c r="A3339" t="s">
        <v>6729</v>
      </c>
      <c r="B3339">
        <v>82559</v>
      </c>
      <c r="C3339" t="s">
        <v>6289</v>
      </c>
      <c r="D3339">
        <v>0</v>
      </c>
      <c r="E3339">
        <v>1245277</v>
      </c>
      <c r="F3339" t="s">
        <v>2334</v>
      </c>
      <c r="G3339">
        <v>359</v>
      </c>
      <c r="H3339">
        <v>89</v>
      </c>
      <c r="I3339">
        <v>1600</v>
      </c>
      <c r="J3339">
        <v>64.7</v>
      </c>
      <c r="K3339">
        <v>64.7</v>
      </c>
      <c r="L3339">
        <v>25</v>
      </c>
      <c r="M3339">
        <v>25</v>
      </c>
      <c r="P3339">
        <v>149</v>
      </c>
      <c r="R3339">
        <v>2013</v>
      </c>
      <c r="U3339">
        <v>2013</v>
      </c>
      <c r="V3339">
        <v>7</v>
      </c>
      <c r="W3339">
        <v>6</v>
      </c>
      <c r="Z3339" t="s">
        <v>2303</v>
      </c>
      <c r="AA3339" t="s">
        <v>3286</v>
      </c>
      <c r="AC3339">
        <v>5</v>
      </c>
      <c r="AD3339">
        <v>4105061</v>
      </c>
      <c r="AE3339">
        <v>2019</v>
      </c>
    </row>
    <row r="3340" spans="1:31">
      <c r="A3340" t="s">
        <v>6729</v>
      </c>
      <c r="B3340">
        <v>31473</v>
      </c>
      <c r="C3340" t="s">
        <v>2630</v>
      </c>
      <c r="D3340">
        <v>0</v>
      </c>
      <c r="E3340">
        <v>1108768</v>
      </c>
      <c r="F3340" t="s">
        <v>2334</v>
      </c>
      <c r="G3340">
        <v>359</v>
      </c>
      <c r="H3340">
        <v>89</v>
      </c>
      <c r="I3340">
        <v>1600</v>
      </c>
      <c r="J3340">
        <v>64.7</v>
      </c>
      <c r="K3340">
        <v>64.7</v>
      </c>
      <c r="L3340">
        <v>23.5</v>
      </c>
      <c r="M3340">
        <v>23.5</v>
      </c>
      <c r="P3340">
        <v>149</v>
      </c>
      <c r="R3340">
        <v>2001</v>
      </c>
      <c r="U3340">
        <v>2001</v>
      </c>
      <c r="V3340">
        <v>7</v>
      </c>
      <c r="W3340">
        <v>6</v>
      </c>
      <c r="Z3340" t="s">
        <v>2303</v>
      </c>
      <c r="AA3340" t="s">
        <v>3286</v>
      </c>
      <c r="AC3340">
        <v>5</v>
      </c>
      <c r="AD3340">
        <v>4105061</v>
      </c>
      <c r="AE3340">
        <v>2019</v>
      </c>
    </row>
    <row r="3341" spans="1:31">
      <c r="A3341" t="s">
        <v>6729</v>
      </c>
      <c r="B3341">
        <v>950</v>
      </c>
      <c r="C3341" t="s">
        <v>6290</v>
      </c>
      <c r="D3341">
        <v>0</v>
      </c>
      <c r="E3341">
        <v>968507</v>
      </c>
      <c r="F3341" t="s">
        <v>2378</v>
      </c>
      <c r="G3341">
        <v>359</v>
      </c>
      <c r="H3341">
        <v>53</v>
      </c>
      <c r="I3341">
        <v>900</v>
      </c>
      <c r="J3341">
        <v>64.8</v>
      </c>
      <c r="K3341">
        <v>64.8</v>
      </c>
      <c r="L3341">
        <v>19.2</v>
      </c>
      <c r="M3341">
        <v>19.2</v>
      </c>
      <c r="N3341">
        <v>15</v>
      </c>
      <c r="P3341">
        <v>81</v>
      </c>
      <c r="R3341">
        <v>1990</v>
      </c>
      <c r="U3341">
        <v>1990</v>
      </c>
      <c r="V3341">
        <v>5</v>
      </c>
      <c r="W3341">
        <v>4</v>
      </c>
      <c r="Z3341" t="s">
        <v>2303</v>
      </c>
      <c r="AA3341" t="s">
        <v>3286</v>
      </c>
      <c r="AC3341">
        <v>5</v>
      </c>
      <c r="AD3341">
        <v>4105061</v>
      </c>
      <c r="AE3341">
        <v>2019</v>
      </c>
    </row>
    <row r="3342" spans="1:31">
      <c r="A3342" t="s">
        <v>6729</v>
      </c>
      <c r="B3342">
        <v>46045</v>
      </c>
      <c r="C3342" t="s">
        <v>6291</v>
      </c>
      <c r="D3342">
        <v>0</v>
      </c>
      <c r="E3342">
        <v>1180724</v>
      </c>
      <c r="F3342" t="s">
        <v>2292</v>
      </c>
      <c r="G3342">
        <v>422</v>
      </c>
      <c r="H3342">
        <v>67</v>
      </c>
      <c r="I3342">
        <v>1800</v>
      </c>
      <c r="J3342">
        <v>166</v>
      </c>
      <c r="K3342">
        <v>166</v>
      </c>
      <c r="L3342">
        <v>36</v>
      </c>
      <c r="M3342">
        <v>36</v>
      </c>
      <c r="N3342">
        <v>52</v>
      </c>
      <c r="P3342">
        <v>18</v>
      </c>
      <c r="Q3342">
        <v>350</v>
      </c>
      <c r="R3342">
        <v>2006</v>
      </c>
      <c r="U3342">
        <v>2006</v>
      </c>
      <c r="V3342">
        <v>10.5</v>
      </c>
      <c r="W3342">
        <v>6</v>
      </c>
      <c r="Z3342" t="s">
        <v>2293</v>
      </c>
      <c r="AA3342" t="s">
        <v>2939</v>
      </c>
      <c r="AC3342">
        <v>4</v>
      </c>
      <c r="AD3342">
        <v>3205899</v>
      </c>
      <c r="AE3342">
        <v>2019</v>
      </c>
    </row>
    <row r="3343" spans="1:31">
      <c r="A3343" t="s">
        <v>6729</v>
      </c>
      <c r="B3343">
        <v>47092</v>
      </c>
      <c r="C3343" t="s">
        <v>6292</v>
      </c>
      <c r="D3343">
        <v>0</v>
      </c>
      <c r="E3343">
        <v>1203572</v>
      </c>
      <c r="F3343" t="s">
        <v>2292</v>
      </c>
      <c r="G3343">
        <v>422</v>
      </c>
      <c r="H3343">
        <v>67</v>
      </c>
      <c r="I3343">
        <v>1800</v>
      </c>
      <c r="J3343">
        <v>166</v>
      </c>
      <c r="K3343">
        <v>166</v>
      </c>
      <c r="L3343">
        <v>36</v>
      </c>
      <c r="M3343">
        <v>36</v>
      </c>
      <c r="N3343">
        <v>52</v>
      </c>
      <c r="P3343">
        <v>18</v>
      </c>
      <c r="Q3343">
        <v>350</v>
      </c>
      <c r="R3343">
        <v>2008</v>
      </c>
      <c r="U3343">
        <v>2008</v>
      </c>
      <c r="V3343">
        <v>10.5</v>
      </c>
      <c r="W3343">
        <v>6</v>
      </c>
      <c r="Z3343" t="s">
        <v>2293</v>
      </c>
      <c r="AA3343" t="s">
        <v>2939</v>
      </c>
      <c r="AC3343">
        <v>4</v>
      </c>
      <c r="AD3343">
        <v>3205899</v>
      </c>
      <c r="AE3343">
        <v>2019</v>
      </c>
    </row>
    <row r="3344" spans="1:31">
      <c r="A3344" t="s">
        <v>6729</v>
      </c>
      <c r="B3344">
        <v>49273</v>
      </c>
      <c r="C3344" t="s">
        <v>6293</v>
      </c>
      <c r="D3344">
        <v>0</v>
      </c>
      <c r="E3344">
        <v>1207717</v>
      </c>
      <c r="F3344" t="s">
        <v>2343</v>
      </c>
      <c r="G3344">
        <v>422</v>
      </c>
      <c r="H3344">
        <v>198</v>
      </c>
      <c r="I3344">
        <v>7200</v>
      </c>
      <c r="J3344">
        <v>167.4</v>
      </c>
      <c r="K3344">
        <v>177.5</v>
      </c>
      <c r="L3344">
        <v>34</v>
      </c>
      <c r="M3344">
        <v>34</v>
      </c>
      <c r="N3344">
        <v>50.4</v>
      </c>
      <c r="Q3344">
        <v>543</v>
      </c>
      <c r="R3344">
        <v>2008</v>
      </c>
      <c r="U3344">
        <v>2008</v>
      </c>
      <c r="V3344">
        <v>10.1000003814697</v>
      </c>
      <c r="W3344">
        <v>5.9000000953674299</v>
      </c>
      <c r="X3344" t="s">
        <v>4475</v>
      </c>
      <c r="Z3344" t="s">
        <v>2293</v>
      </c>
      <c r="AA3344" t="s">
        <v>4476</v>
      </c>
      <c r="AC3344">
        <v>4</v>
      </c>
      <c r="AD3344">
        <v>3205899</v>
      </c>
      <c r="AE3344">
        <v>2019</v>
      </c>
    </row>
    <row r="3345" spans="1:31">
      <c r="A3345" t="s">
        <v>6729</v>
      </c>
      <c r="B3345">
        <v>47091</v>
      </c>
      <c r="C3345" t="s">
        <v>6294</v>
      </c>
      <c r="D3345">
        <v>0</v>
      </c>
      <c r="E3345">
        <v>1203576</v>
      </c>
      <c r="F3345" t="s">
        <v>2292</v>
      </c>
      <c r="G3345">
        <v>422</v>
      </c>
      <c r="H3345">
        <v>67</v>
      </c>
      <c r="I3345">
        <v>1800</v>
      </c>
      <c r="J3345">
        <v>166</v>
      </c>
      <c r="K3345">
        <v>166</v>
      </c>
      <c r="L3345">
        <v>36</v>
      </c>
      <c r="M3345">
        <v>36</v>
      </c>
      <c r="N3345">
        <v>52</v>
      </c>
      <c r="P3345">
        <v>18</v>
      </c>
      <c r="Q3345">
        <v>350</v>
      </c>
      <c r="R3345">
        <v>2008</v>
      </c>
      <c r="U3345">
        <v>2008</v>
      </c>
      <c r="V3345">
        <v>10.5</v>
      </c>
      <c r="W3345">
        <v>6</v>
      </c>
      <c r="Z3345" t="s">
        <v>2293</v>
      </c>
      <c r="AA3345" t="s">
        <v>2939</v>
      </c>
      <c r="AC3345">
        <v>4</v>
      </c>
      <c r="AD3345">
        <v>3205899</v>
      </c>
      <c r="AE3345">
        <v>2019</v>
      </c>
    </row>
    <row r="3346" spans="1:31">
      <c r="A3346" t="s">
        <v>6729</v>
      </c>
      <c r="B3346">
        <v>53738</v>
      </c>
      <c r="C3346" t="s">
        <v>6295</v>
      </c>
      <c r="D3346">
        <v>0</v>
      </c>
      <c r="E3346">
        <v>1207719</v>
      </c>
      <c r="F3346" t="s">
        <v>2343</v>
      </c>
      <c r="G3346">
        <v>422</v>
      </c>
      <c r="H3346">
        <v>198</v>
      </c>
      <c r="I3346">
        <v>7200</v>
      </c>
      <c r="J3346">
        <v>167.4</v>
      </c>
      <c r="K3346">
        <v>177.5</v>
      </c>
      <c r="L3346">
        <v>34</v>
      </c>
      <c r="M3346">
        <v>34</v>
      </c>
      <c r="N3346">
        <v>50.4</v>
      </c>
      <c r="Q3346">
        <v>543</v>
      </c>
      <c r="R3346">
        <v>2009</v>
      </c>
      <c r="U3346">
        <v>2009</v>
      </c>
      <c r="V3346">
        <v>10.1000003814697</v>
      </c>
      <c r="W3346">
        <v>5.9000000953674299</v>
      </c>
      <c r="X3346" t="s">
        <v>4475</v>
      </c>
      <c r="Z3346" t="s">
        <v>2293</v>
      </c>
      <c r="AA3346" t="s">
        <v>4476</v>
      </c>
      <c r="AC3346">
        <v>4</v>
      </c>
      <c r="AD3346">
        <v>3205899</v>
      </c>
      <c r="AE3346">
        <v>2019</v>
      </c>
    </row>
    <row r="3347" spans="1:31">
      <c r="A3347" t="s">
        <v>6729</v>
      </c>
      <c r="B3347">
        <v>46046</v>
      </c>
      <c r="C3347" t="s">
        <v>6296</v>
      </c>
      <c r="D3347">
        <v>0</v>
      </c>
      <c r="E3347">
        <v>1180722</v>
      </c>
      <c r="F3347" t="s">
        <v>2292</v>
      </c>
      <c r="G3347">
        <v>422</v>
      </c>
      <c r="H3347">
        <v>67</v>
      </c>
      <c r="I3347">
        <v>1800</v>
      </c>
      <c r="J3347">
        <v>166</v>
      </c>
      <c r="K3347">
        <v>166</v>
      </c>
      <c r="L3347">
        <v>36</v>
      </c>
      <c r="M3347">
        <v>36</v>
      </c>
      <c r="N3347">
        <v>52</v>
      </c>
      <c r="P3347">
        <v>18</v>
      </c>
      <c r="Q3347">
        <v>350</v>
      </c>
      <c r="R3347">
        <v>2007</v>
      </c>
      <c r="U3347">
        <v>2007</v>
      </c>
      <c r="V3347">
        <v>10.5</v>
      </c>
      <c r="W3347">
        <v>6</v>
      </c>
      <c r="Z3347" t="s">
        <v>2293</v>
      </c>
      <c r="AA3347" t="s">
        <v>2939</v>
      </c>
      <c r="AC3347">
        <v>4</v>
      </c>
      <c r="AD3347">
        <v>3205899</v>
      </c>
      <c r="AE3347">
        <v>2019</v>
      </c>
    </row>
    <row r="3348" spans="1:31">
      <c r="A3348" t="s">
        <v>6729</v>
      </c>
      <c r="B3348">
        <v>47127</v>
      </c>
      <c r="C3348" t="s">
        <v>6297</v>
      </c>
      <c r="D3348">
        <v>0</v>
      </c>
      <c r="E3348">
        <v>1190616</v>
      </c>
      <c r="F3348" t="s">
        <v>2292</v>
      </c>
      <c r="G3348">
        <v>422</v>
      </c>
      <c r="H3348">
        <v>1257</v>
      </c>
      <c r="I3348">
        <v>4291</v>
      </c>
      <c r="J3348">
        <v>268.7</v>
      </c>
      <c r="K3348">
        <v>289.5</v>
      </c>
      <c r="L3348">
        <v>59.1</v>
      </c>
      <c r="M3348">
        <v>59.1</v>
      </c>
      <c r="N3348">
        <v>75</v>
      </c>
      <c r="P3348">
        <v>59</v>
      </c>
      <c r="Q3348">
        <v>3238</v>
      </c>
      <c r="R3348">
        <v>2006</v>
      </c>
      <c r="U3348">
        <v>2006</v>
      </c>
      <c r="V3348">
        <v>18</v>
      </c>
      <c r="W3348">
        <v>11</v>
      </c>
      <c r="X3348" t="s">
        <v>4758</v>
      </c>
      <c r="Y3348" t="s">
        <v>6298</v>
      </c>
      <c r="Z3348" t="s">
        <v>2363</v>
      </c>
      <c r="AA3348" t="s">
        <v>2308</v>
      </c>
      <c r="AB3348" t="s">
        <v>2507</v>
      </c>
      <c r="AC3348">
        <v>4</v>
      </c>
      <c r="AD3348">
        <v>3309025</v>
      </c>
      <c r="AE3348">
        <v>2019</v>
      </c>
    </row>
    <row r="3349" spans="1:31">
      <c r="A3349" t="s">
        <v>6729</v>
      </c>
      <c r="B3349">
        <v>82031</v>
      </c>
      <c r="C3349" t="s">
        <v>6299</v>
      </c>
      <c r="D3349">
        <v>0</v>
      </c>
      <c r="E3349">
        <v>637873</v>
      </c>
      <c r="F3349" t="s">
        <v>2292</v>
      </c>
      <c r="G3349">
        <v>422</v>
      </c>
      <c r="H3349">
        <v>65</v>
      </c>
      <c r="I3349">
        <v>1400</v>
      </c>
      <c r="J3349">
        <v>111.4</v>
      </c>
      <c r="K3349">
        <v>111.4</v>
      </c>
      <c r="L3349">
        <v>30.1</v>
      </c>
      <c r="M3349">
        <v>30.1</v>
      </c>
      <c r="N3349">
        <v>38</v>
      </c>
      <c r="Q3349">
        <v>95</v>
      </c>
      <c r="R3349">
        <v>1981</v>
      </c>
      <c r="U3349">
        <v>1981</v>
      </c>
      <c r="V3349">
        <v>4</v>
      </c>
      <c r="W3349">
        <v>4</v>
      </c>
      <c r="Z3349" t="s">
        <v>2293</v>
      </c>
      <c r="AA3349" t="s">
        <v>4871</v>
      </c>
      <c r="AC3349">
        <v>4</v>
      </c>
      <c r="AD3349">
        <v>3202833</v>
      </c>
      <c r="AE3349">
        <v>2019</v>
      </c>
    </row>
    <row r="3350" spans="1:31">
      <c r="A3350" t="s">
        <v>6729</v>
      </c>
      <c r="B3350">
        <v>70696</v>
      </c>
      <c r="C3350" t="s">
        <v>6300</v>
      </c>
      <c r="D3350">
        <v>0</v>
      </c>
      <c r="E3350">
        <v>935295</v>
      </c>
      <c r="F3350" t="s">
        <v>2343</v>
      </c>
      <c r="G3350">
        <v>422</v>
      </c>
      <c r="H3350">
        <v>59</v>
      </c>
      <c r="I3350">
        <v>4050</v>
      </c>
      <c r="J3350">
        <v>139</v>
      </c>
      <c r="K3350">
        <v>152</v>
      </c>
      <c r="L3350">
        <v>30</v>
      </c>
      <c r="M3350">
        <v>30</v>
      </c>
      <c r="N3350">
        <v>38.6</v>
      </c>
      <c r="P3350">
        <v>94</v>
      </c>
      <c r="Q3350">
        <v>168</v>
      </c>
      <c r="R3350">
        <v>1988</v>
      </c>
      <c r="U3350">
        <v>1988</v>
      </c>
      <c r="V3350">
        <v>8.6999998092651296</v>
      </c>
      <c r="W3350">
        <v>6.5</v>
      </c>
      <c r="Z3350" t="s">
        <v>2293</v>
      </c>
      <c r="AA3350" t="s">
        <v>3234</v>
      </c>
      <c r="AC3350">
        <v>4</v>
      </c>
      <c r="AD3350">
        <v>3209985</v>
      </c>
      <c r="AE3350">
        <v>2019</v>
      </c>
    </row>
    <row r="3351" spans="1:31">
      <c r="A3351" t="s">
        <v>6729</v>
      </c>
      <c r="B3351">
        <v>73244</v>
      </c>
      <c r="C3351" t="s">
        <v>6301</v>
      </c>
      <c r="D3351">
        <v>0</v>
      </c>
      <c r="E3351">
        <v>959215</v>
      </c>
      <c r="F3351" t="s">
        <v>2343</v>
      </c>
      <c r="G3351">
        <v>422</v>
      </c>
      <c r="H3351">
        <v>98</v>
      </c>
      <c r="I3351">
        <v>4080</v>
      </c>
      <c r="J3351">
        <v>145.6</v>
      </c>
      <c r="K3351">
        <v>145.6</v>
      </c>
      <c r="L3351">
        <v>30</v>
      </c>
      <c r="M3351">
        <v>30</v>
      </c>
      <c r="N3351">
        <v>38.6</v>
      </c>
      <c r="P3351">
        <v>83</v>
      </c>
      <c r="Q3351">
        <v>190</v>
      </c>
      <c r="R3351">
        <v>1990</v>
      </c>
      <c r="U3351">
        <v>1990</v>
      </c>
      <c r="V3351">
        <v>8.6999998092651296</v>
      </c>
      <c r="W3351">
        <v>6.5</v>
      </c>
      <c r="Z3351" t="s">
        <v>2293</v>
      </c>
      <c r="AA3351" t="s">
        <v>3234</v>
      </c>
      <c r="AC3351">
        <v>4</v>
      </c>
      <c r="AD3351">
        <v>3209985</v>
      </c>
      <c r="AE3351">
        <v>2019</v>
      </c>
    </row>
    <row r="3352" spans="1:31">
      <c r="A3352" t="s">
        <v>6729</v>
      </c>
      <c r="B3352">
        <v>44596</v>
      </c>
      <c r="C3352" t="s">
        <v>6302</v>
      </c>
      <c r="D3352">
        <v>0</v>
      </c>
      <c r="E3352">
        <v>1165218</v>
      </c>
      <c r="F3352" t="s">
        <v>2343</v>
      </c>
      <c r="G3352">
        <v>422</v>
      </c>
      <c r="H3352">
        <v>67</v>
      </c>
      <c r="I3352">
        <v>7200</v>
      </c>
      <c r="J3352">
        <v>162</v>
      </c>
      <c r="K3352">
        <v>162</v>
      </c>
      <c r="L3352">
        <v>31.9</v>
      </c>
      <c r="M3352">
        <v>31.9</v>
      </c>
      <c r="N3352">
        <v>38</v>
      </c>
      <c r="P3352">
        <v>87</v>
      </c>
      <c r="Q3352">
        <v>475</v>
      </c>
      <c r="R3352">
        <v>2005</v>
      </c>
      <c r="U3352">
        <v>2005</v>
      </c>
      <c r="V3352">
        <v>12</v>
      </c>
      <c r="W3352">
        <v>8</v>
      </c>
      <c r="Z3352" t="s">
        <v>2293</v>
      </c>
      <c r="AA3352" t="s">
        <v>3234</v>
      </c>
      <c r="AC3352">
        <v>4</v>
      </c>
      <c r="AD3352">
        <v>3209985</v>
      </c>
      <c r="AE3352">
        <v>2019</v>
      </c>
    </row>
    <row r="3353" spans="1:31">
      <c r="A3353" t="s">
        <v>6729</v>
      </c>
      <c r="B3353">
        <v>68217</v>
      </c>
      <c r="C3353" t="s">
        <v>6303</v>
      </c>
      <c r="D3353">
        <v>0</v>
      </c>
      <c r="E3353">
        <v>674994</v>
      </c>
      <c r="F3353" t="s">
        <v>2343</v>
      </c>
      <c r="G3353">
        <v>422</v>
      </c>
      <c r="H3353">
        <v>63</v>
      </c>
      <c r="I3353">
        <v>2260</v>
      </c>
      <c r="J3353">
        <v>112.2</v>
      </c>
      <c r="K3353">
        <v>120</v>
      </c>
      <c r="L3353">
        <v>23.1</v>
      </c>
      <c r="M3353">
        <v>23.1</v>
      </c>
      <c r="N3353">
        <v>52</v>
      </c>
      <c r="P3353">
        <v>74</v>
      </c>
      <c r="Q3353">
        <v>93</v>
      </c>
      <c r="R3353">
        <v>1984</v>
      </c>
      <c r="U3353">
        <v>1984</v>
      </c>
      <c r="V3353">
        <v>7</v>
      </c>
      <c r="W3353">
        <v>5</v>
      </c>
      <c r="Z3353" t="s">
        <v>2293</v>
      </c>
      <c r="AA3353" t="s">
        <v>3234</v>
      </c>
      <c r="AC3353">
        <v>4</v>
      </c>
      <c r="AD3353">
        <v>3207321</v>
      </c>
      <c r="AE3353">
        <v>2019</v>
      </c>
    </row>
    <row r="3354" spans="1:31">
      <c r="A3354" t="s">
        <v>6729</v>
      </c>
      <c r="B3354">
        <v>67510</v>
      </c>
      <c r="C3354" t="s">
        <v>6304</v>
      </c>
      <c r="D3354">
        <v>0</v>
      </c>
      <c r="E3354">
        <v>553458</v>
      </c>
      <c r="F3354" t="s">
        <v>2292</v>
      </c>
      <c r="G3354">
        <v>422</v>
      </c>
      <c r="H3354">
        <v>51</v>
      </c>
      <c r="I3354">
        <v>1000</v>
      </c>
      <c r="J3354">
        <v>94</v>
      </c>
      <c r="K3354">
        <v>94</v>
      </c>
      <c r="L3354">
        <v>25</v>
      </c>
      <c r="M3354">
        <v>25</v>
      </c>
      <c r="N3354">
        <v>20</v>
      </c>
      <c r="P3354">
        <v>20</v>
      </c>
      <c r="Q3354">
        <v>46</v>
      </c>
      <c r="R3354">
        <v>1973</v>
      </c>
      <c r="U3354">
        <v>1973</v>
      </c>
      <c r="V3354">
        <v>8</v>
      </c>
      <c r="W3354">
        <v>6</v>
      </c>
      <c r="Z3354" t="s">
        <v>2293</v>
      </c>
      <c r="AC3354">
        <v>4</v>
      </c>
      <c r="AD3354">
        <v>3208218</v>
      </c>
      <c r="AE3354">
        <v>2019</v>
      </c>
    </row>
    <row r="3355" spans="1:31">
      <c r="A3355" t="s">
        <v>6729</v>
      </c>
      <c r="B3355">
        <v>14139</v>
      </c>
      <c r="C3355" t="s">
        <v>6305</v>
      </c>
      <c r="D3355">
        <v>0</v>
      </c>
      <c r="E3355">
        <v>598283</v>
      </c>
      <c r="F3355" t="s">
        <v>2297</v>
      </c>
      <c r="G3355">
        <v>359</v>
      </c>
      <c r="H3355">
        <v>19</v>
      </c>
      <c r="I3355">
        <v>240</v>
      </c>
      <c r="J3355">
        <v>37.700000000000003</v>
      </c>
      <c r="K3355">
        <v>37.700000000000003</v>
      </c>
      <c r="L3355">
        <v>16.3</v>
      </c>
      <c r="M3355">
        <v>16.3</v>
      </c>
      <c r="N3355">
        <v>17</v>
      </c>
      <c r="R3355">
        <v>1978</v>
      </c>
      <c r="U3355">
        <v>1978</v>
      </c>
      <c r="V3355">
        <v>2.5</v>
      </c>
      <c r="W3355">
        <v>2</v>
      </c>
      <c r="Z3355" t="s">
        <v>2402</v>
      </c>
      <c r="AA3355" t="s">
        <v>6306</v>
      </c>
      <c r="AC3355">
        <v>5</v>
      </c>
      <c r="AD3355">
        <v>309633</v>
      </c>
      <c r="AE3355">
        <v>2019</v>
      </c>
    </row>
    <row r="3356" spans="1:31">
      <c r="A3356" t="s">
        <v>6729</v>
      </c>
      <c r="B3356">
        <v>44324</v>
      </c>
      <c r="C3356" t="s">
        <v>6307</v>
      </c>
      <c r="D3356">
        <v>0</v>
      </c>
      <c r="E3356">
        <v>1156384</v>
      </c>
      <c r="F3356" t="s">
        <v>2292</v>
      </c>
      <c r="G3356">
        <v>422</v>
      </c>
      <c r="H3356">
        <v>95</v>
      </c>
      <c r="I3356">
        <v>1600</v>
      </c>
      <c r="J3356">
        <v>126</v>
      </c>
      <c r="K3356">
        <v>126</v>
      </c>
      <c r="L3356">
        <v>32</v>
      </c>
      <c r="M3356">
        <v>32</v>
      </c>
      <c r="N3356">
        <v>55</v>
      </c>
      <c r="P3356">
        <v>20</v>
      </c>
      <c r="Q3356">
        <v>95</v>
      </c>
      <c r="R3356">
        <v>2004</v>
      </c>
      <c r="U3356">
        <v>2004</v>
      </c>
      <c r="V3356">
        <v>12</v>
      </c>
      <c r="W3356">
        <v>6</v>
      </c>
      <c r="Z3356" t="s">
        <v>2293</v>
      </c>
      <c r="AA3356" t="s">
        <v>3123</v>
      </c>
      <c r="AC3356">
        <v>4</v>
      </c>
      <c r="AD3356">
        <v>3210695</v>
      </c>
      <c r="AE3356">
        <v>2019</v>
      </c>
    </row>
    <row r="3357" spans="1:31">
      <c r="A3357" t="s">
        <v>6729</v>
      </c>
      <c r="B3357">
        <v>15783</v>
      </c>
      <c r="C3357" t="s">
        <v>6308</v>
      </c>
      <c r="D3357">
        <v>0</v>
      </c>
      <c r="E3357">
        <v>1067546</v>
      </c>
      <c r="F3357" t="s">
        <v>2292</v>
      </c>
      <c r="G3357">
        <v>422</v>
      </c>
      <c r="H3357">
        <v>102</v>
      </c>
      <c r="I3357">
        <v>1600</v>
      </c>
      <c r="J3357">
        <v>121</v>
      </c>
      <c r="K3357">
        <v>121</v>
      </c>
      <c r="L3357">
        <v>32</v>
      </c>
      <c r="M3357">
        <v>32</v>
      </c>
      <c r="N3357">
        <v>55</v>
      </c>
      <c r="P3357">
        <v>15</v>
      </c>
      <c r="Q3357">
        <v>92</v>
      </c>
      <c r="R3357">
        <v>1998</v>
      </c>
      <c r="U3357">
        <v>1998</v>
      </c>
      <c r="V3357">
        <v>12</v>
      </c>
      <c r="W3357">
        <v>8</v>
      </c>
      <c r="Z3357" t="s">
        <v>2293</v>
      </c>
      <c r="AA3357" t="s">
        <v>3123</v>
      </c>
      <c r="AC3357">
        <v>4</v>
      </c>
      <c r="AD3357">
        <v>3210689</v>
      </c>
      <c r="AE3357">
        <v>2019</v>
      </c>
    </row>
    <row r="3358" spans="1:31">
      <c r="A3358" t="s">
        <v>6729</v>
      </c>
      <c r="B3358">
        <v>54004</v>
      </c>
      <c r="C3358" t="s">
        <v>6309</v>
      </c>
      <c r="D3358">
        <v>0</v>
      </c>
      <c r="E3358">
        <v>599349</v>
      </c>
      <c r="F3358" t="s">
        <v>2343</v>
      </c>
      <c r="G3358">
        <v>422</v>
      </c>
      <c r="H3358">
        <v>66</v>
      </c>
      <c r="I3358">
        <v>1530</v>
      </c>
      <c r="J3358">
        <v>94.5</v>
      </c>
      <c r="K3358">
        <v>106</v>
      </c>
      <c r="L3358">
        <v>25.2</v>
      </c>
      <c r="M3358">
        <v>27</v>
      </c>
      <c r="N3358">
        <v>21</v>
      </c>
      <c r="P3358">
        <v>45</v>
      </c>
      <c r="Q3358">
        <v>32</v>
      </c>
      <c r="R3358">
        <v>1978</v>
      </c>
      <c r="U3358">
        <v>1978</v>
      </c>
      <c r="V3358">
        <v>7.0999999046325604</v>
      </c>
      <c r="W3358">
        <v>6.5</v>
      </c>
      <c r="Z3358" t="s">
        <v>2363</v>
      </c>
      <c r="AA3358" t="s">
        <v>2474</v>
      </c>
      <c r="AC3358">
        <v>4</v>
      </c>
      <c r="AD3358">
        <v>3303279</v>
      </c>
      <c r="AE3358">
        <v>2019</v>
      </c>
    </row>
    <row r="3359" spans="1:31">
      <c r="A3359" t="s">
        <v>6729</v>
      </c>
      <c r="B3359">
        <v>60943</v>
      </c>
      <c r="C3359" t="s">
        <v>6310</v>
      </c>
      <c r="D3359">
        <v>0</v>
      </c>
      <c r="E3359">
        <v>643870</v>
      </c>
      <c r="F3359" t="s">
        <v>2343</v>
      </c>
      <c r="G3359">
        <v>422</v>
      </c>
      <c r="H3359">
        <v>63</v>
      </c>
      <c r="I3359">
        <v>1515</v>
      </c>
      <c r="J3359">
        <v>98</v>
      </c>
      <c r="K3359">
        <v>103</v>
      </c>
      <c r="L3359">
        <v>23.4</v>
      </c>
      <c r="M3359">
        <v>24</v>
      </c>
      <c r="N3359">
        <v>20</v>
      </c>
      <c r="P3359">
        <v>61</v>
      </c>
      <c r="Q3359">
        <v>28</v>
      </c>
      <c r="R3359">
        <v>1981</v>
      </c>
      <c r="U3359">
        <v>1981</v>
      </c>
      <c r="V3359">
        <v>5</v>
      </c>
      <c r="W3359">
        <v>4</v>
      </c>
      <c r="Z3359" t="s">
        <v>2363</v>
      </c>
      <c r="AA3359" t="s">
        <v>2474</v>
      </c>
      <c r="AC3359">
        <v>4</v>
      </c>
      <c r="AD3359">
        <v>3303279</v>
      </c>
      <c r="AE3359">
        <v>2019</v>
      </c>
    </row>
    <row r="3360" spans="1:31">
      <c r="A3360" t="s">
        <v>6729</v>
      </c>
      <c r="B3360">
        <v>75920</v>
      </c>
      <c r="C3360" t="s">
        <v>6311</v>
      </c>
      <c r="D3360">
        <v>0</v>
      </c>
      <c r="E3360">
        <v>640786</v>
      </c>
      <c r="F3360" t="s">
        <v>2343</v>
      </c>
      <c r="G3360">
        <v>422</v>
      </c>
      <c r="H3360">
        <v>59</v>
      </c>
      <c r="I3360">
        <v>1530</v>
      </c>
      <c r="J3360">
        <v>91.2</v>
      </c>
      <c r="K3360">
        <v>103</v>
      </c>
      <c r="L3360">
        <v>19.5</v>
      </c>
      <c r="M3360">
        <v>24</v>
      </c>
      <c r="N3360">
        <v>23</v>
      </c>
      <c r="P3360">
        <v>44</v>
      </c>
      <c r="Q3360">
        <v>35</v>
      </c>
      <c r="R3360">
        <v>1981</v>
      </c>
      <c r="U3360">
        <v>1981</v>
      </c>
      <c r="V3360">
        <v>6.1999998092651296</v>
      </c>
      <c r="W3360">
        <v>4</v>
      </c>
      <c r="Z3360" t="s">
        <v>2363</v>
      </c>
      <c r="AA3360" t="s">
        <v>2474</v>
      </c>
      <c r="AC3360">
        <v>4</v>
      </c>
      <c r="AD3360">
        <v>3303279</v>
      </c>
      <c r="AE3360">
        <v>2019</v>
      </c>
    </row>
    <row r="3361" spans="1:31">
      <c r="A3361" t="s">
        <v>6729</v>
      </c>
      <c r="B3361">
        <v>47436</v>
      </c>
      <c r="C3361" t="s">
        <v>6312</v>
      </c>
      <c r="D3361">
        <v>0</v>
      </c>
      <c r="E3361">
        <v>1111041</v>
      </c>
      <c r="F3361" t="s">
        <v>2297</v>
      </c>
      <c r="G3361">
        <v>359</v>
      </c>
      <c r="H3361">
        <v>37</v>
      </c>
      <c r="I3361">
        <v>450</v>
      </c>
      <c r="J3361">
        <v>61</v>
      </c>
      <c r="K3361">
        <v>96.6</v>
      </c>
      <c r="L3361">
        <v>19.8</v>
      </c>
      <c r="M3361">
        <v>20</v>
      </c>
      <c r="N3361">
        <v>49</v>
      </c>
      <c r="P3361">
        <v>149</v>
      </c>
      <c r="R3361">
        <v>2001</v>
      </c>
      <c r="U3361">
        <v>2001</v>
      </c>
      <c r="V3361">
        <v>4.5</v>
      </c>
      <c r="W3361">
        <v>2</v>
      </c>
      <c r="Z3361" t="s">
        <v>3318</v>
      </c>
      <c r="AA3361" t="s">
        <v>6313</v>
      </c>
      <c r="AC3361">
        <v>4</v>
      </c>
      <c r="AD3361">
        <v>1799148</v>
      </c>
      <c r="AE3361">
        <v>2019</v>
      </c>
    </row>
    <row r="3362" spans="1:31">
      <c r="A3362" t="s">
        <v>6729</v>
      </c>
      <c r="B3362">
        <v>26990</v>
      </c>
      <c r="C3362" t="s">
        <v>6314</v>
      </c>
      <c r="D3362">
        <v>0</v>
      </c>
      <c r="E3362">
        <v>568394</v>
      </c>
      <c r="F3362" t="s">
        <v>2292</v>
      </c>
      <c r="G3362">
        <v>422</v>
      </c>
      <c r="H3362">
        <v>62</v>
      </c>
      <c r="I3362">
        <v>910</v>
      </c>
      <c r="J3362">
        <v>90.6</v>
      </c>
      <c r="K3362">
        <v>103</v>
      </c>
      <c r="L3362">
        <v>25</v>
      </c>
      <c r="M3362">
        <v>25</v>
      </c>
      <c r="N3362">
        <v>28</v>
      </c>
      <c r="Q3362">
        <v>189</v>
      </c>
      <c r="R3362">
        <v>1975</v>
      </c>
      <c r="U3362">
        <v>1975</v>
      </c>
      <c r="V3362">
        <v>7</v>
      </c>
      <c r="W3362">
        <v>6.9000000953674299</v>
      </c>
      <c r="Z3362" t="s">
        <v>2293</v>
      </c>
      <c r="AA3362" t="s">
        <v>2507</v>
      </c>
      <c r="AC3362">
        <v>5</v>
      </c>
      <c r="AD3362">
        <v>3209550</v>
      </c>
      <c r="AE3362">
        <v>2019</v>
      </c>
    </row>
    <row r="3363" spans="1:31">
      <c r="A3363" t="s">
        <v>6729</v>
      </c>
      <c r="B3363">
        <v>66541</v>
      </c>
      <c r="C3363" t="s">
        <v>6315</v>
      </c>
      <c r="D3363">
        <v>0</v>
      </c>
      <c r="E3363">
        <v>623308</v>
      </c>
      <c r="F3363" t="s">
        <v>2292</v>
      </c>
      <c r="G3363">
        <v>422</v>
      </c>
      <c r="H3363">
        <v>67</v>
      </c>
      <c r="I3363">
        <v>1100</v>
      </c>
      <c r="J3363">
        <v>103.9</v>
      </c>
      <c r="K3363">
        <v>115</v>
      </c>
      <c r="L3363">
        <v>26</v>
      </c>
      <c r="M3363">
        <v>26</v>
      </c>
      <c r="N3363">
        <v>30</v>
      </c>
      <c r="P3363">
        <v>18</v>
      </c>
      <c r="Q3363">
        <v>99</v>
      </c>
      <c r="R3363">
        <v>1980</v>
      </c>
      <c r="U3363">
        <v>1980</v>
      </c>
      <c r="V3363">
        <v>9</v>
      </c>
      <c r="W3363">
        <v>6</v>
      </c>
      <c r="X3363" t="s">
        <v>6316</v>
      </c>
      <c r="Y3363" t="s">
        <v>2824</v>
      </c>
      <c r="Z3363" t="s">
        <v>2293</v>
      </c>
      <c r="AA3363" t="s">
        <v>6004</v>
      </c>
      <c r="AC3363">
        <v>4</v>
      </c>
      <c r="AD3363">
        <v>3202902</v>
      </c>
      <c r="AE3363">
        <v>2019</v>
      </c>
    </row>
    <row r="3364" spans="1:31">
      <c r="A3364" t="s">
        <v>6729</v>
      </c>
      <c r="B3364">
        <v>33527</v>
      </c>
      <c r="C3364" t="s">
        <v>6317</v>
      </c>
      <c r="D3364">
        <v>0</v>
      </c>
      <c r="E3364">
        <v>576513</v>
      </c>
      <c r="F3364" t="s">
        <v>2292</v>
      </c>
      <c r="G3364">
        <v>422</v>
      </c>
      <c r="H3364">
        <v>67</v>
      </c>
      <c r="I3364">
        <v>1380</v>
      </c>
      <c r="J3364">
        <v>104.6</v>
      </c>
      <c r="K3364">
        <v>115</v>
      </c>
      <c r="L3364">
        <v>26</v>
      </c>
      <c r="M3364">
        <v>26</v>
      </c>
      <c r="N3364">
        <v>30</v>
      </c>
      <c r="P3364">
        <v>41</v>
      </c>
      <c r="Q3364">
        <v>99</v>
      </c>
      <c r="R3364">
        <v>1976</v>
      </c>
      <c r="U3364">
        <v>1976</v>
      </c>
      <c r="V3364">
        <v>9</v>
      </c>
      <c r="W3364">
        <v>6</v>
      </c>
      <c r="X3364" t="s">
        <v>6316</v>
      </c>
      <c r="Y3364" t="s">
        <v>2824</v>
      </c>
      <c r="Z3364" t="s">
        <v>2293</v>
      </c>
      <c r="AA3364" t="s">
        <v>6004</v>
      </c>
      <c r="AC3364">
        <v>4</v>
      </c>
      <c r="AD3364">
        <v>3202902</v>
      </c>
      <c r="AE3364">
        <v>2019</v>
      </c>
    </row>
    <row r="3365" spans="1:31">
      <c r="A3365" t="s">
        <v>6729</v>
      </c>
      <c r="B3365">
        <v>76084</v>
      </c>
      <c r="C3365" t="s">
        <v>6318</v>
      </c>
      <c r="D3365">
        <v>0</v>
      </c>
      <c r="E3365">
        <v>930249</v>
      </c>
      <c r="F3365" t="s">
        <v>2709</v>
      </c>
      <c r="G3365">
        <v>351</v>
      </c>
      <c r="H3365">
        <v>52</v>
      </c>
      <c r="I3365">
        <v>2500</v>
      </c>
      <c r="J3365">
        <v>77.5</v>
      </c>
      <c r="K3365">
        <v>81</v>
      </c>
      <c r="L3365">
        <v>24.5</v>
      </c>
      <c r="M3365">
        <v>25.4</v>
      </c>
      <c r="N3365">
        <v>36</v>
      </c>
      <c r="P3365">
        <v>250</v>
      </c>
      <c r="Q3365">
        <v>77</v>
      </c>
      <c r="R3365">
        <v>1988</v>
      </c>
      <c r="U3365">
        <v>1988</v>
      </c>
      <c r="V3365">
        <v>6.5999999046325604</v>
      </c>
      <c r="W3365">
        <v>5.5</v>
      </c>
      <c r="Z3365" t="s">
        <v>2402</v>
      </c>
      <c r="AC3365">
        <v>5</v>
      </c>
      <c r="AD3365">
        <v>307579</v>
      </c>
      <c r="AE3365">
        <v>2019</v>
      </c>
    </row>
    <row r="3366" spans="1:31">
      <c r="A3366" t="s">
        <v>6729</v>
      </c>
      <c r="B3366">
        <v>47797</v>
      </c>
      <c r="C3366" t="s">
        <v>6319</v>
      </c>
      <c r="D3366">
        <v>0</v>
      </c>
      <c r="E3366">
        <v>630014</v>
      </c>
      <c r="F3366" t="s">
        <v>2386</v>
      </c>
      <c r="G3366">
        <v>335</v>
      </c>
      <c r="H3366">
        <v>67</v>
      </c>
      <c r="I3366">
        <v>1100</v>
      </c>
      <c r="J3366">
        <v>102</v>
      </c>
      <c r="K3366">
        <v>112</v>
      </c>
      <c r="L3366">
        <v>28</v>
      </c>
      <c r="M3366">
        <v>28</v>
      </c>
      <c r="N3366">
        <v>32.4</v>
      </c>
      <c r="P3366">
        <v>40</v>
      </c>
      <c r="Q3366">
        <v>235</v>
      </c>
      <c r="R3366">
        <v>1982</v>
      </c>
      <c r="U3366">
        <v>1982</v>
      </c>
      <c r="V3366">
        <v>11.899999618530201</v>
      </c>
      <c r="W3366">
        <v>7.5999999046325604</v>
      </c>
      <c r="Z3366" t="s">
        <v>2845</v>
      </c>
      <c r="AA3366" t="s">
        <v>2846</v>
      </c>
      <c r="AB3366" t="s">
        <v>2371</v>
      </c>
      <c r="AC3366">
        <v>5</v>
      </c>
      <c r="AD3366">
        <v>4209762</v>
      </c>
      <c r="AE3366">
        <v>2019</v>
      </c>
    </row>
    <row r="3367" spans="1:31">
      <c r="A3367" t="s">
        <v>6729</v>
      </c>
      <c r="B3367">
        <v>63998</v>
      </c>
      <c r="C3367" t="s">
        <v>6320</v>
      </c>
      <c r="D3367">
        <v>0</v>
      </c>
      <c r="E3367">
        <v>1134269</v>
      </c>
      <c r="F3367" t="s">
        <v>2292</v>
      </c>
      <c r="G3367">
        <v>422</v>
      </c>
      <c r="H3367">
        <v>65</v>
      </c>
      <c r="I3367">
        <v>1500</v>
      </c>
      <c r="J3367">
        <v>150.69999999999999</v>
      </c>
      <c r="K3367">
        <v>150.69999999999999</v>
      </c>
      <c r="L3367">
        <v>40</v>
      </c>
      <c r="M3367">
        <v>40</v>
      </c>
      <c r="Q3367">
        <v>96</v>
      </c>
      <c r="R3367">
        <v>2002</v>
      </c>
      <c r="U3367">
        <v>2002</v>
      </c>
      <c r="V3367">
        <v>13</v>
      </c>
      <c r="W3367">
        <v>9</v>
      </c>
      <c r="Z3367" t="s">
        <v>2293</v>
      </c>
      <c r="AA3367" t="s">
        <v>2294</v>
      </c>
      <c r="AC3367">
        <v>4</v>
      </c>
      <c r="AD3367">
        <v>3208539</v>
      </c>
      <c r="AE3367">
        <v>2019</v>
      </c>
    </row>
    <row r="3368" spans="1:31">
      <c r="A3368" t="s">
        <v>6729</v>
      </c>
      <c r="B3368">
        <v>40133</v>
      </c>
      <c r="C3368" t="s">
        <v>6321</v>
      </c>
      <c r="D3368">
        <v>0</v>
      </c>
      <c r="E3368">
        <v>1121128</v>
      </c>
      <c r="F3368" t="s">
        <v>2292</v>
      </c>
      <c r="G3368">
        <v>422</v>
      </c>
      <c r="H3368">
        <v>63</v>
      </c>
      <c r="I3368">
        <v>2400</v>
      </c>
      <c r="J3368">
        <v>152.4</v>
      </c>
      <c r="K3368">
        <v>169</v>
      </c>
      <c r="L3368">
        <v>46</v>
      </c>
      <c r="M3368">
        <v>46</v>
      </c>
      <c r="N3368">
        <v>60</v>
      </c>
      <c r="P3368">
        <v>15</v>
      </c>
      <c r="Q3368">
        <v>935</v>
      </c>
      <c r="R3368">
        <v>2002</v>
      </c>
      <c r="U3368">
        <v>2002</v>
      </c>
      <c r="V3368">
        <v>11.1000003814697</v>
      </c>
      <c r="W3368">
        <v>9.1000003814697195</v>
      </c>
      <c r="Z3368" t="s">
        <v>2293</v>
      </c>
      <c r="AA3368" t="s">
        <v>2387</v>
      </c>
      <c r="AB3368" t="s">
        <v>2388</v>
      </c>
      <c r="AC3368">
        <v>4</v>
      </c>
      <c r="AD3368">
        <v>3208539</v>
      </c>
      <c r="AE3368">
        <v>2019</v>
      </c>
    </row>
    <row r="3369" spans="1:31">
      <c r="A3369" t="s">
        <v>6729</v>
      </c>
      <c r="B3369">
        <v>60799</v>
      </c>
      <c r="C3369" t="s">
        <v>6322</v>
      </c>
      <c r="D3369">
        <v>0</v>
      </c>
      <c r="E3369">
        <v>636601</v>
      </c>
      <c r="F3369" t="s">
        <v>2709</v>
      </c>
      <c r="G3369">
        <v>351</v>
      </c>
      <c r="H3369">
        <v>66</v>
      </c>
      <c r="I3369">
        <v>2025</v>
      </c>
      <c r="J3369">
        <v>95.7</v>
      </c>
      <c r="K3369">
        <v>95.7</v>
      </c>
      <c r="L3369">
        <v>22.8</v>
      </c>
      <c r="M3369">
        <v>22.8</v>
      </c>
      <c r="N3369">
        <v>35</v>
      </c>
      <c r="P3369">
        <v>158</v>
      </c>
      <c r="Q3369">
        <v>22</v>
      </c>
      <c r="R3369">
        <v>1981</v>
      </c>
      <c r="U3369">
        <v>1981</v>
      </c>
      <c r="V3369">
        <v>6.5</v>
      </c>
      <c r="W3369">
        <v>5.8000001907348597</v>
      </c>
      <c r="Z3369" t="s">
        <v>2481</v>
      </c>
      <c r="AA3369" t="s">
        <v>5533</v>
      </c>
      <c r="AC3369">
        <v>5</v>
      </c>
      <c r="AD3369">
        <v>1100154</v>
      </c>
      <c r="AE3369">
        <v>2019</v>
      </c>
    </row>
    <row r="3370" spans="1:31">
      <c r="A3370" t="s">
        <v>6729</v>
      </c>
      <c r="B3370">
        <v>71576</v>
      </c>
      <c r="C3370" t="s">
        <v>6323</v>
      </c>
      <c r="D3370">
        <v>0</v>
      </c>
      <c r="E3370">
        <v>665501</v>
      </c>
      <c r="F3370" t="s">
        <v>2446</v>
      </c>
      <c r="G3370">
        <v>351</v>
      </c>
      <c r="H3370">
        <v>25</v>
      </c>
      <c r="I3370">
        <v>500</v>
      </c>
      <c r="J3370">
        <v>59.5</v>
      </c>
      <c r="K3370">
        <v>80</v>
      </c>
      <c r="L3370">
        <v>20.5</v>
      </c>
      <c r="M3370">
        <v>20.5</v>
      </c>
      <c r="N3370">
        <v>35</v>
      </c>
      <c r="P3370">
        <v>180</v>
      </c>
      <c r="Q3370">
        <v>25</v>
      </c>
      <c r="R3370">
        <v>1984</v>
      </c>
      <c r="U3370">
        <v>1984</v>
      </c>
      <c r="V3370">
        <v>5</v>
      </c>
      <c r="W3370">
        <v>4.6999998092651296</v>
      </c>
      <c r="Z3370" t="s">
        <v>2481</v>
      </c>
      <c r="AA3370" t="s">
        <v>6324</v>
      </c>
      <c r="AB3370" t="s">
        <v>6325</v>
      </c>
      <c r="AC3370">
        <v>5</v>
      </c>
      <c r="AD3370">
        <v>1100154</v>
      </c>
      <c r="AE3370">
        <v>2019</v>
      </c>
    </row>
    <row r="3371" spans="1:31">
      <c r="A3371" t="s">
        <v>6729</v>
      </c>
      <c r="B3371">
        <v>35973</v>
      </c>
      <c r="C3371" t="s">
        <v>6326</v>
      </c>
      <c r="D3371">
        <v>0</v>
      </c>
      <c r="E3371">
        <v>588049</v>
      </c>
      <c r="F3371" t="s">
        <v>2334</v>
      </c>
      <c r="G3371">
        <v>359</v>
      </c>
      <c r="H3371">
        <v>65</v>
      </c>
      <c r="I3371">
        <v>1350</v>
      </c>
      <c r="J3371">
        <v>94.5</v>
      </c>
      <c r="K3371">
        <v>100</v>
      </c>
      <c r="L3371">
        <v>21</v>
      </c>
      <c r="M3371">
        <v>21</v>
      </c>
      <c r="N3371">
        <v>31</v>
      </c>
      <c r="P3371">
        <v>150</v>
      </c>
      <c r="Q3371">
        <v>33</v>
      </c>
      <c r="R3371">
        <v>1977</v>
      </c>
      <c r="U3371">
        <v>1977</v>
      </c>
      <c r="V3371">
        <v>5.8000001907348597</v>
      </c>
      <c r="W3371">
        <v>4.8000001907348597</v>
      </c>
      <c r="Z3371" t="s">
        <v>2465</v>
      </c>
      <c r="AA3371" t="s">
        <v>6327</v>
      </c>
      <c r="AC3371">
        <v>5</v>
      </c>
      <c r="AD3371">
        <v>987612</v>
      </c>
      <c r="AE3371">
        <v>2019</v>
      </c>
    </row>
    <row r="3372" spans="1:31">
      <c r="A3372" t="s">
        <v>6729</v>
      </c>
      <c r="B3372">
        <v>25964</v>
      </c>
      <c r="C3372" t="s">
        <v>6328</v>
      </c>
      <c r="D3372">
        <v>0</v>
      </c>
      <c r="E3372">
        <v>620076</v>
      </c>
      <c r="F3372" t="s">
        <v>2334</v>
      </c>
      <c r="G3372">
        <v>359</v>
      </c>
      <c r="H3372">
        <v>48</v>
      </c>
      <c r="I3372">
        <v>1100</v>
      </c>
      <c r="J3372">
        <v>88</v>
      </c>
      <c r="K3372">
        <v>90</v>
      </c>
      <c r="L3372">
        <v>22.5</v>
      </c>
      <c r="M3372">
        <v>25</v>
      </c>
      <c r="N3372">
        <v>32</v>
      </c>
      <c r="P3372">
        <v>316</v>
      </c>
      <c r="Q3372">
        <v>50</v>
      </c>
      <c r="R3372">
        <v>1980</v>
      </c>
      <c r="U3372">
        <v>1980</v>
      </c>
      <c r="V3372">
        <v>6.8000001907348597</v>
      </c>
      <c r="W3372">
        <v>6</v>
      </c>
      <c r="Z3372" t="s">
        <v>2465</v>
      </c>
      <c r="AA3372" t="s">
        <v>6327</v>
      </c>
      <c r="AC3372">
        <v>5</v>
      </c>
      <c r="AD3372">
        <v>987612</v>
      </c>
      <c r="AE3372">
        <v>2019</v>
      </c>
    </row>
    <row r="3373" spans="1:31">
      <c r="A3373" t="s">
        <v>6729</v>
      </c>
      <c r="B3373">
        <v>69456</v>
      </c>
      <c r="C3373" t="s">
        <v>6329</v>
      </c>
      <c r="D3373">
        <v>0</v>
      </c>
      <c r="E3373">
        <v>942568</v>
      </c>
      <c r="F3373" t="s">
        <v>4192</v>
      </c>
      <c r="G3373">
        <v>335</v>
      </c>
      <c r="H3373">
        <v>39</v>
      </c>
      <c r="I3373">
        <v>1300</v>
      </c>
      <c r="J3373">
        <v>60</v>
      </c>
      <c r="K3373">
        <v>65</v>
      </c>
      <c r="L3373">
        <v>15</v>
      </c>
      <c r="M3373">
        <v>17</v>
      </c>
      <c r="N3373">
        <v>25</v>
      </c>
      <c r="P3373">
        <v>90</v>
      </c>
      <c r="Q3373">
        <v>65</v>
      </c>
      <c r="R3373">
        <v>1987</v>
      </c>
      <c r="U3373">
        <v>1987</v>
      </c>
      <c r="V3373">
        <v>5</v>
      </c>
      <c r="W3373">
        <v>5</v>
      </c>
      <c r="Z3373" t="s">
        <v>2481</v>
      </c>
      <c r="AA3373" t="s">
        <v>6330</v>
      </c>
      <c r="AC3373">
        <v>5</v>
      </c>
      <c r="AD3373">
        <v>1104354</v>
      </c>
      <c r="AE3373">
        <v>2019</v>
      </c>
    </row>
    <row r="3374" spans="1:31">
      <c r="A3374" t="s">
        <v>6729</v>
      </c>
      <c r="B3374">
        <v>81335</v>
      </c>
      <c r="C3374" t="s">
        <v>6331</v>
      </c>
      <c r="D3374">
        <v>0</v>
      </c>
      <c r="E3374">
        <v>1133503</v>
      </c>
      <c r="F3374" t="s">
        <v>2343</v>
      </c>
      <c r="G3374">
        <v>422</v>
      </c>
      <c r="H3374">
        <v>26</v>
      </c>
      <c r="I3374">
        <v>800</v>
      </c>
      <c r="J3374">
        <v>47.4</v>
      </c>
      <c r="K3374">
        <v>47.4</v>
      </c>
      <c r="L3374">
        <v>15.1</v>
      </c>
      <c r="M3374">
        <v>15.1</v>
      </c>
      <c r="P3374">
        <v>27</v>
      </c>
      <c r="Q3374">
        <v>22</v>
      </c>
      <c r="R3374">
        <v>2002</v>
      </c>
      <c r="U3374">
        <v>2002</v>
      </c>
      <c r="V3374">
        <v>2.0999999046325599</v>
      </c>
      <c r="W3374">
        <v>2.0999999046325599</v>
      </c>
      <c r="Z3374" t="s">
        <v>2402</v>
      </c>
      <c r="AA3374" t="s">
        <v>6332</v>
      </c>
      <c r="AC3374">
        <v>5</v>
      </c>
      <c r="AD3374">
        <v>309380</v>
      </c>
      <c r="AE3374">
        <v>2019</v>
      </c>
    </row>
    <row r="3375" spans="1:31">
      <c r="A3375" t="s">
        <v>6729</v>
      </c>
      <c r="B3375">
        <v>68512</v>
      </c>
      <c r="C3375" t="s">
        <v>6333</v>
      </c>
      <c r="D3375">
        <v>0</v>
      </c>
      <c r="E3375">
        <v>660581</v>
      </c>
      <c r="F3375" t="s">
        <v>2343</v>
      </c>
      <c r="G3375">
        <v>422</v>
      </c>
      <c r="H3375">
        <v>19</v>
      </c>
      <c r="I3375">
        <v>650</v>
      </c>
      <c r="J3375">
        <v>47</v>
      </c>
      <c r="K3375">
        <v>47</v>
      </c>
      <c r="L3375">
        <v>15</v>
      </c>
      <c r="M3375">
        <v>15</v>
      </c>
      <c r="N3375">
        <v>15</v>
      </c>
      <c r="P3375">
        <v>31</v>
      </c>
      <c r="Q3375">
        <v>3</v>
      </c>
      <c r="R3375">
        <v>1983</v>
      </c>
      <c r="U3375">
        <v>1983</v>
      </c>
      <c r="V3375">
        <v>3</v>
      </c>
      <c r="W3375">
        <v>3</v>
      </c>
      <c r="Z3375" t="s">
        <v>2402</v>
      </c>
      <c r="AA3375" t="s">
        <v>6332</v>
      </c>
      <c r="AC3375">
        <v>5</v>
      </c>
      <c r="AD3375">
        <v>309380</v>
      </c>
      <c r="AE3375">
        <v>2019</v>
      </c>
    </row>
    <row r="3376" spans="1:31">
      <c r="A3376" t="s">
        <v>6729</v>
      </c>
      <c r="B3376">
        <v>81333</v>
      </c>
      <c r="C3376" t="s">
        <v>6334</v>
      </c>
      <c r="D3376">
        <v>0</v>
      </c>
      <c r="E3376">
        <v>580494</v>
      </c>
      <c r="F3376" t="s">
        <v>2343</v>
      </c>
      <c r="G3376">
        <v>422</v>
      </c>
      <c r="H3376">
        <v>19</v>
      </c>
      <c r="I3376">
        <v>600</v>
      </c>
      <c r="J3376">
        <v>45</v>
      </c>
      <c r="K3376">
        <v>45</v>
      </c>
      <c r="L3376">
        <v>15</v>
      </c>
      <c r="M3376">
        <v>15</v>
      </c>
      <c r="N3376">
        <v>15</v>
      </c>
      <c r="P3376">
        <v>49</v>
      </c>
      <c r="R3376">
        <v>1977</v>
      </c>
      <c r="U3376">
        <v>1977</v>
      </c>
      <c r="V3376">
        <v>3</v>
      </c>
      <c r="W3376">
        <v>3</v>
      </c>
      <c r="Z3376" t="s">
        <v>2402</v>
      </c>
      <c r="AA3376" t="s">
        <v>6332</v>
      </c>
      <c r="AC3376">
        <v>5</v>
      </c>
      <c r="AD3376">
        <v>309380</v>
      </c>
      <c r="AE3376">
        <v>2019</v>
      </c>
    </row>
    <row r="3377" spans="1:31">
      <c r="A3377" t="s">
        <v>6729</v>
      </c>
      <c r="B3377">
        <v>69448</v>
      </c>
      <c r="C3377" t="s">
        <v>6335</v>
      </c>
      <c r="D3377">
        <v>0</v>
      </c>
      <c r="E3377">
        <v>609022</v>
      </c>
      <c r="F3377" t="s">
        <v>2343</v>
      </c>
      <c r="G3377">
        <v>422</v>
      </c>
      <c r="H3377">
        <v>15</v>
      </c>
      <c r="I3377">
        <v>700</v>
      </c>
      <c r="J3377">
        <v>40</v>
      </c>
      <c r="K3377">
        <v>40</v>
      </c>
      <c r="L3377">
        <v>14</v>
      </c>
      <c r="M3377">
        <v>14</v>
      </c>
      <c r="N3377">
        <v>14</v>
      </c>
      <c r="P3377">
        <v>18</v>
      </c>
      <c r="Q3377">
        <v>2</v>
      </c>
      <c r="R3377">
        <v>1979</v>
      </c>
      <c r="U3377">
        <v>1979</v>
      </c>
      <c r="V3377">
        <v>3.5</v>
      </c>
      <c r="W3377">
        <v>3</v>
      </c>
      <c r="Z3377" t="s">
        <v>2402</v>
      </c>
      <c r="AA3377" t="s">
        <v>2345</v>
      </c>
      <c r="AC3377">
        <v>5</v>
      </c>
      <c r="AD3377">
        <v>309380</v>
      </c>
      <c r="AE3377">
        <v>2019</v>
      </c>
    </row>
    <row r="3378" spans="1:31">
      <c r="A3378" t="s">
        <v>6729</v>
      </c>
      <c r="B3378">
        <v>81334</v>
      </c>
      <c r="C3378" t="s">
        <v>6336</v>
      </c>
      <c r="D3378">
        <v>0</v>
      </c>
      <c r="E3378">
        <v>625349</v>
      </c>
      <c r="F3378" t="s">
        <v>2343</v>
      </c>
      <c r="G3378">
        <v>422</v>
      </c>
      <c r="H3378">
        <v>13</v>
      </c>
      <c r="I3378">
        <v>650</v>
      </c>
      <c r="J3378">
        <v>38.4</v>
      </c>
      <c r="K3378">
        <v>38.4</v>
      </c>
      <c r="L3378">
        <v>14</v>
      </c>
      <c r="M3378">
        <v>14</v>
      </c>
      <c r="P3378">
        <v>40</v>
      </c>
      <c r="R3378">
        <v>1980</v>
      </c>
      <c r="U3378">
        <v>1980</v>
      </c>
      <c r="V3378">
        <v>2.0999999046325599</v>
      </c>
      <c r="W3378">
        <v>2.0999999046325599</v>
      </c>
      <c r="Z3378" t="s">
        <v>2402</v>
      </c>
      <c r="AA3378" t="s">
        <v>6332</v>
      </c>
      <c r="AC3378">
        <v>5</v>
      </c>
      <c r="AD3378">
        <v>309380</v>
      </c>
      <c r="AE3378">
        <v>2019</v>
      </c>
    </row>
    <row r="3379" spans="1:31">
      <c r="A3379" t="s">
        <v>6729</v>
      </c>
      <c r="B3379">
        <v>64699</v>
      </c>
      <c r="C3379" t="s">
        <v>6337</v>
      </c>
      <c r="D3379">
        <v>2</v>
      </c>
      <c r="F3379" t="s">
        <v>2343</v>
      </c>
      <c r="G3379">
        <v>422</v>
      </c>
      <c r="H3379">
        <v>2</v>
      </c>
      <c r="I3379">
        <v>40</v>
      </c>
      <c r="J3379">
        <v>20</v>
      </c>
      <c r="K3379">
        <v>20</v>
      </c>
      <c r="L3379">
        <v>7</v>
      </c>
      <c r="M3379">
        <v>7</v>
      </c>
      <c r="N3379">
        <v>5</v>
      </c>
      <c r="P3379">
        <v>4</v>
      </c>
      <c r="Q3379">
        <v>2</v>
      </c>
      <c r="R3379">
        <v>1979</v>
      </c>
      <c r="U3379">
        <v>1979</v>
      </c>
      <c r="V3379">
        <v>2</v>
      </c>
      <c r="W3379">
        <v>2</v>
      </c>
      <c r="Z3379" t="s">
        <v>2293</v>
      </c>
      <c r="AA3379" t="s">
        <v>2986</v>
      </c>
      <c r="AB3379" t="s">
        <v>5218</v>
      </c>
      <c r="AC3379">
        <v>4</v>
      </c>
      <c r="AD3379">
        <v>3202567</v>
      </c>
      <c r="AE3379">
        <v>2019</v>
      </c>
    </row>
    <row r="3380" spans="1:31">
      <c r="A3380" t="s">
        <v>6729</v>
      </c>
      <c r="B3380">
        <v>30127</v>
      </c>
      <c r="C3380" t="s">
        <v>6338</v>
      </c>
      <c r="D3380">
        <v>0</v>
      </c>
      <c r="F3380" t="s">
        <v>3045</v>
      </c>
      <c r="G3380">
        <v>422</v>
      </c>
      <c r="H3380">
        <v>3</v>
      </c>
      <c r="I3380">
        <v>150</v>
      </c>
      <c r="J3380">
        <v>21</v>
      </c>
      <c r="K3380">
        <v>21</v>
      </c>
      <c r="L3380">
        <v>7</v>
      </c>
      <c r="M3380">
        <v>7</v>
      </c>
      <c r="N3380">
        <v>7</v>
      </c>
      <c r="P3380">
        <v>5</v>
      </c>
      <c r="Q3380">
        <v>3</v>
      </c>
      <c r="R3380">
        <v>2007</v>
      </c>
      <c r="U3380">
        <v>2007</v>
      </c>
      <c r="V3380">
        <v>3</v>
      </c>
      <c r="W3380">
        <v>3</v>
      </c>
      <c r="Z3380" t="s">
        <v>2293</v>
      </c>
      <c r="AA3380" t="s">
        <v>2986</v>
      </c>
      <c r="AB3380" t="s">
        <v>5218</v>
      </c>
      <c r="AC3380">
        <v>4</v>
      </c>
      <c r="AD3380">
        <v>3202567</v>
      </c>
      <c r="AE3380">
        <v>2019</v>
      </c>
    </row>
    <row r="3381" spans="1:31">
      <c r="A3381" t="s">
        <v>6729</v>
      </c>
      <c r="B3381">
        <v>54416</v>
      </c>
      <c r="C3381" t="s">
        <v>6339</v>
      </c>
      <c r="D3381">
        <v>0</v>
      </c>
      <c r="F3381" t="s">
        <v>2343</v>
      </c>
      <c r="G3381">
        <v>422</v>
      </c>
      <c r="H3381">
        <v>3</v>
      </c>
      <c r="I3381">
        <v>230</v>
      </c>
      <c r="J3381">
        <v>20</v>
      </c>
      <c r="K3381">
        <v>20</v>
      </c>
      <c r="L3381">
        <v>7</v>
      </c>
      <c r="M3381">
        <v>7</v>
      </c>
      <c r="N3381">
        <v>7</v>
      </c>
      <c r="P3381">
        <v>5</v>
      </c>
      <c r="Q3381">
        <v>3</v>
      </c>
      <c r="R3381">
        <v>1998</v>
      </c>
      <c r="U3381">
        <v>1998</v>
      </c>
      <c r="V3381">
        <v>3</v>
      </c>
      <c r="W3381">
        <v>3</v>
      </c>
      <c r="Z3381" t="s">
        <v>2293</v>
      </c>
      <c r="AA3381" t="s">
        <v>2986</v>
      </c>
      <c r="AB3381" t="s">
        <v>5218</v>
      </c>
      <c r="AC3381">
        <v>4</v>
      </c>
      <c r="AD3381">
        <v>3202567</v>
      </c>
      <c r="AE3381">
        <v>2019</v>
      </c>
    </row>
    <row r="3382" spans="1:31">
      <c r="A3382" t="s">
        <v>6729</v>
      </c>
      <c r="B3382">
        <v>56328</v>
      </c>
      <c r="C3382" t="s">
        <v>5453</v>
      </c>
      <c r="D3382">
        <v>0</v>
      </c>
      <c r="E3382">
        <v>1129050</v>
      </c>
      <c r="F3382" t="s">
        <v>2334</v>
      </c>
      <c r="G3382">
        <v>359</v>
      </c>
      <c r="H3382">
        <v>34</v>
      </c>
      <c r="I3382">
        <v>1410</v>
      </c>
      <c r="J3382">
        <v>55</v>
      </c>
      <c r="K3382">
        <v>55</v>
      </c>
      <c r="L3382">
        <v>16</v>
      </c>
      <c r="M3382">
        <v>16</v>
      </c>
      <c r="R3382">
        <v>2002</v>
      </c>
      <c r="U3382">
        <v>2002</v>
      </c>
      <c r="V3382">
        <v>7</v>
      </c>
      <c r="W3382">
        <v>3</v>
      </c>
      <c r="Z3382" t="s">
        <v>2303</v>
      </c>
      <c r="AA3382" t="s">
        <v>2623</v>
      </c>
      <c r="AB3382" t="s">
        <v>2323</v>
      </c>
      <c r="AC3382">
        <v>5</v>
      </c>
      <c r="AD3382">
        <v>3900558</v>
      </c>
      <c r="AE3382">
        <v>2019</v>
      </c>
    </row>
    <row r="3383" spans="1:31">
      <c r="A3383" t="s">
        <v>6729</v>
      </c>
      <c r="B3383">
        <v>82083</v>
      </c>
      <c r="C3383" t="s">
        <v>6340</v>
      </c>
      <c r="D3383">
        <v>0</v>
      </c>
      <c r="E3383">
        <v>1226288</v>
      </c>
      <c r="F3383" t="s">
        <v>2292</v>
      </c>
      <c r="G3383">
        <v>422</v>
      </c>
      <c r="H3383">
        <v>1510</v>
      </c>
      <c r="J3383">
        <v>277.5</v>
      </c>
      <c r="K3383">
        <v>277.5</v>
      </c>
      <c r="L3383">
        <v>60</v>
      </c>
      <c r="M3383">
        <v>60</v>
      </c>
      <c r="Q3383">
        <v>4957</v>
      </c>
      <c r="R3383">
        <v>2010</v>
      </c>
      <c r="U3383">
        <v>2010</v>
      </c>
      <c r="V3383">
        <v>10</v>
      </c>
      <c r="W3383">
        <v>2</v>
      </c>
      <c r="Z3383" t="s">
        <v>2293</v>
      </c>
      <c r="AA3383" t="s">
        <v>3234</v>
      </c>
      <c r="AC3383">
        <v>4</v>
      </c>
      <c r="AD3383">
        <v>3209373</v>
      </c>
      <c r="AE3383">
        <v>2019</v>
      </c>
    </row>
    <row r="3384" spans="1:31">
      <c r="A3384" t="s">
        <v>6729</v>
      </c>
      <c r="B3384">
        <v>79278</v>
      </c>
      <c r="C3384" t="s">
        <v>6341</v>
      </c>
      <c r="D3384">
        <v>0</v>
      </c>
      <c r="E3384">
        <v>1247918</v>
      </c>
      <c r="F3384" t="s">
        <v>2292</v>
      </c>
      <c r="G3384">
        <v>422</v>
      </c>
      <c r="H3384">
        <v>1441</v>
      </c>
      <c r="I3384">
        <v>2512</v>
      </c>
      <c r="J3384">
        <v>277.89999999999998</v>
      </c>
      <c r="K3384">
        <v>277.89999999999998</v>
      </c>
      <c r="L3384">
        <v>60</v>
      </c>
      <c r="M3384">
        <v>60</v>
      </c>
      <c r="Q3384">
        <v>3242</v>
      </c>
      <c r="R3384">
        <v>2013</v>
      </c>
      <c r="U3384">
        <v>2013</v>
      </c>
      <c r="V3384">
        <v>10</v>
      </c>
      <c r="W3384">
        <v>2</v>
      </c>
      <c r="Z3384" t="s">
        <v>2293</v>
      </c>
      <c r="AA3384" t="s">
        <v>3234</v>
      </c>
      <c r="AC3384">
        <v>4</v>
      </c>
      <c r="AD3384">
        <v>3209373</v>
      </c>
      <c r="AE3384">
        <v>2019</v>
      </c>
    </row>
    <row r="3385" spans="1:31">
      <c r="A3385" t="s">
        <v>6729</v>
      </c>
      <c r="B3385">
        <v>79748</v>
      </c>
      <c r="C3385" t="s">
        <v>6342</v>
      </c>
      <c r="D3385">
        <v>0</v>
      </c>
      <c r="E3385">
        <v>1247019</v>
      </c>
      <c r="F3385" t="s">
        <v>2292</v>
      </c>
      <c r="G3385">
        <v>422</v>
      </c>
      <c r="H3385">
        <v>1737</v>
      </c>
      <c r="I3385">
        <v>7268</v>
      </c>
      <c r="J3385">
        <v>278.39999999999998</v>
      </c>
      <c r="K3385">
        <v>278.39999999999998</v>
      </c>
      <c r="L3385">
        <v>66</v>
      </c>
      <c r="M3385">
        <v>66</v>
      </c>
      <c r="N3385">
        <v>125</v>
      </c>
      <c r="P3385">
        <v>74</v>
      </c>
      <c r="Q3385">
        <v>5454</v>
      </c>
      <c r="R3385">
        <v>2014</v>
      </c>
      <c r="U3385">
        <v>2014</v>
      </c>
      <c r="V3385">
        <v>21.399999618530199</v>
      </c>
      <c r="W3385">
        <v>11</v>
      </c>
      <c r="X3385" t="s">
        <v>4631</v>
      </c>
      <c r="Y3385" t="s">
        <v>5608</v>
      </c>
      <c r="Z3385" t="s">
        <v>2293</v>
      </c>
      <c r="AA3385" t="s">
        <v>3234</v>
      </c>
      <c r="AC3385">
        <v>4</v>
      </c>
      <c r="AD3385">
        <v>3209373</v>
      </c>
      <c r="AE3385">
        <v>2019</v>
      </c>
    </row>
    <row r="3386" spans="1:31">
      <c r="A3386" t="s">
        <v>6729</v>
      </c>
      <c r="B3386">
        <v>79104</v>
      </c>
      <c r="C3386" t="s">
        <v>6343</v>
      </c>
      <c r="D3386">
        <v>0</v>
      </c>
      <c r="E3386">
        <v>1250603</v>
      </c>
      <c r="F3386" t="s">
        <v>2292</v>
      </c>
      <c r="G3386">
        <v>422</v>
      </c>
      <c r="H3386">
        <v>1420</v>
      </c>
      <c r="I3386">
        <v>6598</v>
      </c>
      <c r="J3386">
        <v>277.89999999999998</v>
      </c>
      <c r="K3386">
        <v>277.89999999999998</v>
      </c>
      <c r="L3386">
        <v>60</v>
      </c>
      <c r="M3386">
        <v>60</v>
      </c>
      <c r="N3386">
        <v>95.3</v>
      </c>
      <c r="Q3386">
        <v>4700</v>
      </c>
      <c r="R3386">
        <v>2014</v>
      </c>
      <c r="U3386">
        <v>2014</v>
      </c>
      <c r="V3386">
        <v>10</v>
      </c>
      <c r="W3386">
        <v>2</v>
      </c>
      <c r="X3386" t="s">
        <v>5608</v>
      </c>
      <c r="Z3386" t="s">
        <v>2293</v>
      </c>
      <c r="AA3386" t="s">
        <v>3234</v>
      </c>
      <c r="AC3386">
        <v>4</v>
      </c>
      <c r="AD3386">
        <v>3209373</v>
      </c>
      <c r="AE3386">
        <v>2019</v>
      </c>
    </row>
    <row r="3387" spans="1:31">
      <c r="A3387" t="s">
        <v>6729</v>
      </c>
      <c r="B3387">
        <v>44392</v>
      </c>
      <c r="C3387" t="s">
        <v>6344</v>
      </c>
      <c r="D3387">
        <v>0</v>
      </c>
      <c r="E3387">
        <v>1148430</v>
      </c>
      <c r="F3387" t="s">
        <v>2705</v>
      </c>
      <c r="G3387">
        <v>335</v>
      </c>
      <c r="H3387">
        <v>1158</v>
      </c>
      <c r="I3387">
        <v>7200</v>
      </c>
      <c r="J3387">
        <v>263.5</v>
      </c>
      <c r="K3387">
        <v>263.5</v>
      </c>
      <c r="L3387">
        <v>60</v>
      </c>
      <c r="M3387">
        <v>60</v>
      </c>
      <c r="N3387">
        <v>85</v>
      </c>
      <c r="Q3387">
        <v>3045</v>
      </c>
      <c r="R3387">
        <v>2003</v>
      </c>
      <c r="U3387">
        <v>2003</v>
      </c>
      <c r="V3387">
        <v>9</v>
      </c>
      <c r="W3387">
        <v>4</v>
      </c>
      <c r="X3387" t="s">
        <v>6345</v>
      </c>
      <c r="Y3387" t="s">
        <v>2743</v>
      </c>
      <c r="Z3387" t="s">
        <v>2293</v>
      </c>
      <c r="AA3387" t="s">
        <v>3234</v>
      </c>
      <c r="AC3387">
        <v>4</v>
      </c>
      <c r="AD3387">
        <v>3209373</v>
      </c>
      <c r="AE3387">
        <v>2019</v>
      </c>
    </row>
    <row r="3388" spans="1:31">
      <c r="A3388" t="s">
        <v>6729</v>
      </c>
      <c r="B3388">
        <v>82369</v>
      </c>
      <c r="C3388" t="s">
        <v>6346</v>
      </c>
      <c r="D3388">
        <v>0</v>
      </c>
      <c r="E3388">
        <v>1255506</v>
      </c>
      <c r="F3388" t="s">
        <v>2547</v>
      </c>
      <c r="G3388">
        <v>335</v>
      </c>
      <c r="H3388">
        <v>63</v>
      </c>
      <c r="I3388">
        <v>9000</v>
      </c>
      <c r="J3388">
        <v>174.4</v>
      </c>
      <c r="K3388">
        <v>201</v>
      </c>
      <c r="L3388">
        <v>32</v>
      </c>
      <c r="M3388">
        <v>32</v>
      </c>
      <c r="Q3388">
        <v>93</v>
      </c>
      <c r="R3388">
        <v>2014</v>
      </c>
      <c r="U3388">
        <v>2014</v>
      </c>
      <c r="V3388">
        <v>10</v>
      </c>
      <c r="W3388">
        <v>2</v>
      </c>
      <c r="Z3388" t="s">
        <v>2293</v>
      </c>
      <c r="AA3388" t="s">
        <v>3234</v>
      </c>
      <c r="AC3388">
        <v>4</v>
      </c>
      <c r="AD3388">
        <v>3209373</v>
      </c>
      <c r="AE3388">
        <v>2019</v>
      </c>
    </row>
    <row r="3389" spans="1:31">
      <c r="A3389" t="s">
        <v>6729</v>
      </c>
      <c r="B3389">
        <v>78925</v>
      </c>
      <c r="C3389" t="s">
        <v>6347</v>
      </c>
      <c r="D3389">
        <v>0</v>
      </c>
      <c r="E3389">
        <v>1246363</v>
      </c>
      <c r="F3389" t="s">
        <v>2547</v>
      </c>
      <c r="G3389">
        <v>335</v>
      </c>
      <c r="H3389">
        <v>66</v>
      </c>
      <c r="I3389">
        <v>7240</v>
      </c>
      <c r="J3389">
        <v>167.8</v>
      </c>
      <c r="K3389">
        <v>194</v>
      </c>
      <c r="L3389">
        <v>30</v>
      </c>
      <c r="M3389">
        <v>30</v>
      </c>
      <c r="N3389">
        <v>48.7</v>
      </c>
      <c r="P3389">
        <v>57</v>
      </c>
      <c r="Q3389">
        <v>97</v>
      </c>
      <c r="R3389">
        <v>2013</v>
      </c>
      <c r="U3389">
        <v>2013</v>
      </c>
      <c r="V3389">
        <v>10</v>
      </c>
      <c r="W3389">
        <v>2</v>
      </c>
      <c r="Z3389" t="s">
        <v>2293</v>
      </c>
      <c r="AA3389" t="s">
        <v>3234</v>
      </c>
      <c r="AC3389">
        <v>4</v>
      </c>
      <c r="AD3389">
        <v>3209373</v>
      </c>
      <c r="AE3389">
        <v>2019</v>
      </c>
    </row>
    <row r="3390" spans="1:31">
      <c r="A3390" t="s">
        <v>6729</v>
      </c>
      <c r="B3390">
        <v>82370</v>
      </c>
      <c r="C3390" t="s">
        <v>6348</v>
      </c>
      <c r="D3390">
        <v>0</v>
      </c>
      <c r="E3390">
        <v>1256833</v>
      </c>
      <c r="F3390" t="s">
        <v>2547</v>
      </c>
      <c r="G3390">
        <v>335</v>
      </c>
      <c r="H3390">
        <v>63</v>
      </c>
      <c r="I3390">
        <v>9000</v>
      </c>
      <c r="J3390">
        <v>174.4</v>
      </c>
      <c r="K3390">
        <v>201</v>
      </c>
      <c r="L3390">
        <v>32</v>
      </c>
      <c r="M3390">
        <v>32</v>
      </c>
      <c r="Q3390">
        <v>93</v>
      </c>
      <c r="R3390">
        <v>2015</v>
      </c>
      <c r="U3390">
        <v>2015</v>
      </c>
      <c r="V3390">
        <v>10</v>
      </c>
      <c r="W3390">
        <v>2</v>
      </c>
      <c r="Z3390" t="s">
        <v>2293</v>
      </c>
      <c r="AA3390" t="s">
        <v>3234</v>
      </c>
      <c r="AC3390">
        <v>4</v>
      </c>
      <c r="AD3390">
        <v>3209373</v>
      </c>
      <c r="AE3390">
        <v>2019</v>
      </c>
    </row>
    <row r="3391" spans="1:31">
      <c r="A3391" t="s">
        <v>6729</v>
      </c>
      <c r="B3391">
        <v>82353</v>
      </c>
      <c r="C3391" t="s">
        <v>6349</v>
      </c>
      <c r="D3391">
        <v>0</v>
      </c>
      <c r="E3391">
        <v>1248606</v>
      </c>
      <c r="F3391" t="s">
        <v>2547</v>
      </c>
      <c r="G3391">
        <v>335</v>
      </c>
      <c r="H3391">
        <v>66</v>
      </c>
      <c r="I3391">
        <v>7240</v>
      </c>
      <c r="J3391">
        <v>167.8</v>
      </c>
      <c r="K3391">
        <v>194</v>
      </c>
      <c r="L3391">
        <v>30</v>
      </c>
      <c r="M3391">
        <v>30</v>
      </c>
      <c r="Q3391">
        <v>97</v>
      </c>
      <c r="R3391">
        <v>2012</v>
      </c>
      <c r="U3391">
        <v>2012</v>
      </c>
      <c r="V3391">
        <v>10</v>
      </c>
      <c r="W3391">
        <v>2</v>
      </c>
      <c r="Z3391" t="s">
        <v>2293</v>
      </c>
      <c r="AA3391" t="s">
        <v>3234</v>
      </c>
      <c r="AC3391">
        <v>4</v>
      </c>
      <c r="AD3391">
        <v>3209373</v>
      </c>
      <c r="AE3391">
        <v>2019</v>
      </c>
    </row>
    <row r="3392" spans="1:31">
      <c r="A3392" t="s">
        <v>6729</v>
      </c>
      <c r="B3392">
        <v>82354</v>
      </c>
      <c r="C3392" t="s">
        <v>6350</v>
      </c>
      <c r="D3392">
        <v>0</v>
      </c>
      <c r="E3392">
        <v>1258380</v>
      </c>
      <c r="F3392" t="s">
        <v>2547</v>
      </c>
      <c r="G3392">
        <v>335</v>
      </c>
      <c r="H3392">
        <v>65</v>
      </c>
      <c r="I3392">
        <v>9000</v>
      </c>
      <c r="J3392">
        <v>174.4</v>
      </c>
      <c r="K3392">
        <v>201</v>
      </c>
      <c r="L3392">
        <v>31.9</v>
      </c>
      <c r="M3392">
        <v>31.9</v>
      </c>
      <c r="Q3392">
        <v>225</v>
      </c>
      <c r="R3392">
        <v>2015</v>
      </c>
      <c r="U3392">
        <v>2015</v>
      </c>
      <c r="V3392">
        <v>10</v>
      </c>
      <c r="W3392">
        <v>2</v>
      </c>
      <c r="Z3392" t="s">
        <v>2293</v>
      </c>
      <c r="AA3392" t="s">
        <v>3234</v>
      </c>
      <c r="AC3392">
        <v>4</v>
      </c>
      <c r="AD3392">
        <v>3209373</v>
      </c>
      <c r="AE3392">
        <v>2019</v>
      </c>
    </row>
    <row r="3393" spans="1:31">
      <c r="A3393" t="s">
        <v>6729</v>
      </c>
      <c r="B3393">
        <v>83333</v>
      </c>
      <c r="C3393" t="s">
        <v>6351</v>
      </c>
      <c r="D3393">
        <v>0</v>
      </c>
      <c r="E3393">
        <v>1258381</v>
      </c>
      <c r="F3393" t="s">
        <v>2334</v>
      </c>
      <c r="G3393">
        <v>351</v>
      </c>
      <c r="H3393">
        <v>65</v>
      </c>
      <c r="I3393">
        <v>9000</v>
      </c>
      <c r="J3393">
        <v>61</v>
      </c>
      <c r="K3393">
        <v>61</v>
      </c>
      <c r="L3393">
        <v>10.9</v>
      </c>
      <c r="M3393">
        <v>10.9</v>
      </c>
      <c r="R3393">
        <v>2017</v>
      </c>
      <c r="U3393">
        <v>2017</v>
      </c>
      <c r="V3393">
        <v>10</v>
      </c>
      <c r="W3393">
        <v>3</v>
      </c>
      <c r="Z3393" t="s">
        <v>2293</v>
      </c>
      <c r="AA3393" t="s">
        <v>3234</v>
      </c>
      <c r="AC3393">
        <v>4</v>
      </c>
      <c r="AD3393">
        <v>3209373</v>
      </c>
      <c r="AE3393">
        <v>2019</v>
      </c>
    </row>
    <row r="3394" spans="1:31">
      <c r="A3394" t="s">
        <v>6729</v>
      </c>
      <c r="B3394">
        <v>58268</v>
      </c>
      <c r="C3394" t="s">
        <v>6352</v>
      </c>
      <c r="D3394">
        <v>0</v>
      </c>
      <c r="E3394">
        <v>647763</v>
      </c>
      <c r="F3394" t="s">
        <v>2446</v>
      </c>
      <c r="G3394">
        <v>351</v>
      </c>
      <c r="H3394">
        <v>70</v>
      </c>
      <c r="I3394">
        <v>320</v>
      </c>
      <c r="J3394">
        <v>82</v>
      </c>
      <c r="K3394">
        <v>125</v>
      </c>
      <c r="L3394">
        <v>26</v>
      </c>
      <c r="M3394">
        <v>29</v>
      </c>
      <c r="N3394">
        <v>34.4</v>
      </c>
      <c r="P3394">
        <v>325</v>
      </c>
      <c r="R3394">
        <v>1982</v>
      </c>
      <c r="U3394">
        <v>1982</v>
      </c>
      <c r="V3394">
        <v>3.20000004768371</v>
      </c>
      <c r="W3394">
        <v>2.7999999523162802</v>
      </c>
      <c r="Z3394" t="s">
        <v>3623</v>
      </c>
      <c r="AA3394" t="s">
        <v>3979</v>
      </c>
      <c r="AC3394">
        <v>4</v>
      </c>
      <c r="AD3394">
        <v>1705106</v>
      </c>
      <c r="AE3394">
        <v>2019</v>
      </c>
    </row>
    <row r="3395" spans="1:31">
      <c r="A3395" t="s">
        <v>6729</v>
      </c>
      <c r="B3395">
        <v>86540</v>
      </c>
      <c r="C3395" t="s">
        <v>2996</v>
      </c>
      <c r="D3395">
        <v>0</v>
      </c>
      <c r="E3395">
        <v>596734</v>
      </c>
      <c r="F3395" t="s">
        <v>2292</v>
      </c>
      <c r="G3395">
        <v>422</v>
      </c>
      <c r="H3395">
        <v>27</v>
      </c>
      <c r="J3395">
        <v>42</v>
      </c>
      <c r="K3395">
        <v>42</v>
      </c>
      <c r="L3395">
        <v>20</v>
      </c>
      <c r="M3395">
        <v>20</v>
      </c>
      <c r="Q3395">
        <v>95</v>
      </c>
      <c r="R3395">
        <v>1978</v>
      </c>
      <c r="U3395">
        <v>1978</v>
      </c>
      <c r="V3395">
        <v>4</v>
      </c>
      <c r="W3395">
        <v>2</v>
      </c>
      <c r="X3395" t="s">
        <v>2421</v>
      </c>
      <c r="Z3395" t="s">
        <v>2293</v>
      </c>
      <c r="AA3395" t="s">
        <v>2939</v>
      </c>
      <c r="AC3395">
        <v>4</v>
      </c>
      <c r="AD3395">
        <v>3210668</v>
      </c>
      <c r="AE3395">
        <v>2019</v>
      </c>
    </row>
    <row r="3396" spans="1:31">
      <c r="A3396" t="s">
        <v>6729</v>
      </c>
      <c r="B3396">
        <v>86539</v>
      </c>
      <c r="C3396" t="s">
        <v>3678</v>
      </c>
      <c r="D3396">
        <v>0</v>
      </c>
      <c r="E3396">
        <v>623966</v>
      </c>
      <c r="F3396" t="s">
        <v>2292</v>
      </c>
      <c r="G3396">
        <v>422</v>
      </c>
      <c r="H3396">
        <v>33</v>
      </c>
      <c r="J3396">
        <v>47</v>
      </c>
      <c r="K3396">
        <v>47</v>
      </c>
      <c r="L3396">
        <v>20</v>
      </c>
      <c r="M3396">
        <v>20</v>
      </c>
      <c r="Q3396">
        <v>116</v>
      </c>
      <c r="R3396">
        <v>1980</v>
      </c>
      <c r="U3396">
        <v>1980</v>
      </c>
      <c r="V3396">
        <v>3</v>
      </c>
      <c r="W3396">
        <v>2</v>
      </c>
      <c r="X3396" t="s">
        <v>2421</v>
      </c>
      <c r="Z3396" t="s">
        <v>2293</v>
      </c>
      <c r="AA3396" t="s">
        <v>2939</v>
      </c>
      <c r="AC3396">
        <v>4</v>
      </c>
      <c r="AD3396">
        <v>3210668</v>
      </c>
      <c r="AE3396">
        <v>2019</v>
      </c>
    </row>
    <row r="3397" spans="1:31">
      <c r="A3397" t="s">
        <v>6729</v>
      </c>
      <c r="B3397">
        <v>86538</v>
      </c>
      <c r="C3397" t="s">
        <v>5966</v>
      </c>
      <c r="D3397">
        <v>0</v>
      </c>
      <c r="E3397">
        <v>630584</v>
      </c>
      <c r="F3397" t="s">
        <v>2292</v>
      </c>
      <c r="G3397">
        <v>422</v>
      </c>
      <c r="H3397">
        <v>80</v>
      </c>
      <c r="J3397">
        <v>62</v>
      </c>
      <c r="K3397">
        <v>62</v>
      </c>
      <c r="L3397">
        <v>24</v>
      </c>
      <c r="M3397">
        <v>24</v>
      </c>
      <c r="Q3397">
        <v>280</v>
      </c>
      <c r="R3397">
        <v>1980</v>
      </c>
      <c r="U3397">
        <v>1980</v>
      </c>
      <c r="V3397">
        <v>4</v>
      </c>
      <c r="W3397">
        <v>2</v>
      </c>
      <c r="X3397" t="s">
        <v>2421</v>
      </c>
      <c r="Z3397" t="s">
        <v>2293</v>
      </c>
      <c r="AA3397" t="s">
        <v>2939</v>
      </c>
      <c r="AC3397">
        <v>4</v>
      </c>
      <c r="AD3397">
        <v>3210668</v>
      </c>
      <c r="AE3397">
        <v>2019</v>
      </c>
    </row>
    <row r="3398" spans="1:31">
      <c r="A3398" t="s">
        <v>6729</v>
      </c>
      <c r="B3398">
        <v>45767</v>
      </c>
      <c r="C3398" t="s">
        <v>2525</v>
      </c>
      <c r="D3398">
        <v>0</v>
      </c>
      <c r="E3398">
        <v>641871</v>
      </c>
      <c r="F3398" t="s">
        <v>2292</v>
      </c>
      <c r="G3398">
        <v>422</v>
      </c>
      <c r="H3398">
        <v>67</v>
      </c>
      <c r="I3398">
        <v>530</v>
      </c>
      <c r="J3398">
        <v>61.8</v>
      </c>
      <c r="K3398">
        <v>61.8</v>
      </c>
      <c r="L3398">
        <v>26</v>
      </c>
      <c r="M3398">
        <v>26</v>
      </c>
      <c r="N3398">
        <v>21</v>
      </c>
      <c r="P3398">
        <v>8</v>
      </c>
      <c r="Q3398">
        <v>50</v>
      </c>
      <c r="R3398">
        <v>1981</v>
      </c>
      <c r="U3398">
        <v>1981</v>
      </c>
      <c r="V3398">
        <v>6.8000001907348597</v>
      </c>
      <c r="W3398">
        <v>5</v>
      </c>
      <c r="X3398" t="s">
        <v>2652</v>
      </c>
      <c r="Z3398" t="s">
        <v>2293</v>
      </c>
      <c r="AA3398" t="s">
        <v>2939</v>
      </c>
      <c r="AC3398">
        <v>4</v>
      </c>
      <c r="AD3398">
        <v>3208099</v>
      </c>
      <c r="AE3398">
        <v>2019</v>
      </c>
    </row>
    <row r="3399" spans="1:31">
      <c r="A3399" t="s">
        <v>6729</v>
      </c>
      <c r="B3399">
        <v>70634</v>
      </c>
      <c r="C3399" t="s">
        <v>6353</v>
      </c>
      <c r="D3399">
        <v>0</v>
      </c>
      <c r="E3399">
        <v>617891</v>
      </c>
      <c r="F3399" t="s">
        <v>2292</v>
      </c>
      <c r="G3399">
        <v>422</v>
      </c>
      <c r="H3399">
        <v>64</v>
      </c>
      <c r="I3399">
        <v>1200</v>
      </c>
      <c r="J3399">
        <v>111.4</v>
      </c>
      <c r="K3399">
        <v>122</v>
      </c>
      <c r="L3399">
        <v>30.1</v>
      </c>
      <c r="M3399">
        <v>30.1</v>
      </c>
      <c r="N3399">
        <v>38</v>
      </c>
      <c r="P3399">
        <v>18</v>
      </c>
      <c r="Q3399">
        <v>60</v>
      </c>
      <c r="R3399">
        <v>1980</v>
      </c>
      <c r="U3399">
        <v>1980</v>
      </c>
      <c r="V3399">
        <v>10</v>
      </c>
      <c r="W3399">
        <v>7</v>
      </c>
      <c r="Z3399" t="s">
        <v>2293</v>
      </c>
      <c r="AA3399" t="s">
        <v>2387</v>
      </c>
      <c r="AB3399" t="s">
        <v>2388</v>
      </c>
      <c r="AC3399">
        <v>4</v>
      </c>
      <c r="AD3399">
        <v>3208718</v>
      </c>
      <c r="AE3399">
        <v>2019</v>
      </c>
    </row>
    <row r="3400" spans="1:31">
      <c r="A3400" t="s">
        <v>6729</v>
      </c>
      <c r="B3400">
        <v>40134</v>
      </c>
      <c r="C3400" t="s">
        <v>6354</v>
      </c>
      <c r="D3400">
        <v>0</v>
      </c>
      <c r="E3400">
        <v>550491</v>
      </c>
      <c r="F3400" t="s">
        <v>2343</v>
      </c>
      <c r="G3400">
        <v>422</v>
      </c>
      <c r="H3400">
        <v>63</v>
      </c>
      <c r="I3400">
        <v>1530</v>
      </c>
      <c r="J3400">
        <v>85.1</v>
      </c>
      <c r="K3400">
        <v>95.9</v>
      </c>
      <c r="L3400">
        <v>21</v>
      </c>
      <c r="M3400">
        <v>22</v>
      </c>
      <c r="N3400">
        <v>20</v>
      </c>
      <c r="P3400">
        <v>36</v>
      </c>
      <c r="Q3400">
        <v>25</v>
      </c>
      <c r="R3400">
        <v>1973</v>
      </c>
      <c r="U3400">
        <v>1973</v>
      </c>
      <c r="V3400">
        <v>9</v>
      </c>
      <c r="W3400">
        <v>7</v>
      </c>
      <c r="Z3400" t="s">
        <v>3601</v>
      </c>
      <c r="AA3400" t="s">
        <v>2308</v>
      </c>
      <c r="AB3400" t="s">
        <v>6355</v>
      </c>
      <c r="AC3400">
        <v>4</v>
      </c>
      <c r="AD3400">
        <v>4510669</v>
      </c>
      <c r="AE3400">
        <v>2019</v>
      </c>
    </row>
    <row r="3401" spans="1:31">
      <c r="A3401" t="s">
        <v>6729</v>
      </c>
      <c r="B3401">
        <v>4478</v>
      </c>
      <c r="C3401" t="s">
        <v>6356</v>
      </c>
      <c r="D3401">
        <v>0</v>
      </c>
      <c r="E3401">
        <v>1026728</v>
      </c>
      <c r="F3401" t="s">
        <v>2288</v>
      </c>
      <c r="G3401">
        <v>329</v>
      </c>
      <c r="H3401">
        <v>508</v>
      </c>
      <c r="I3401">
        <v>2500</v>
      </c>
      <c r="J3401">
        <v>252.8</v>
      </c>
      <c r="K3401">
        <v>263.3</v>
      </c>
      <c r="L3401">
        <v>65.3</v>
      </c>
      <c r="M3401">
        <v>66</v>
      </c>
      <c r="N3401">
        <v>56</v>
      </c>
      <c r="P3401">
        <v>500</v>
      </c>
      <c r="Q3401">
        <v>70</v>
      </c>
      <c r="R3401">
        <v>1994</v>
      </c>
      <c r="U3401">
        <v>1994</v>
      </c>
      <c r="V3401">
        <v>11.5</v>
      </c>
      <c r="W3401">
        <v>10.6000003814697</v>
      </c>
      <c r="Z3401" t="s">
        <v>2363</v>
      </c>
      <c r="AA3401" t="s">
        <v>2474</v>
      </c>
      <c r="AC3401">
        <v>4</v>
      </c>
      <c r="AD3401">
        <v>3301415</v>
      </c>
      <c r="AE3401">
        <v>2019</v>
      </c>
    </row>
    <row r="3402" spans="1:31">
      <c r="A3402" t="s">
        <v>6729</v>
      </c>
      <c r="B3402">
        <v>37444</v>
      </c>
      <c r="C3402" t="s">
        <v>6357</v>
      </c>
      <c r="D3402">
        <v>0</v>
      </c>
      <c r="E3402">
        <v>578809</v>
      </c>
      <c r="F3402" t="s">
        <v>2288</v>
      </c>
      <c r="G3402">
        <v>329</v>
      </c>
      <c r="H3402">
        <v>778</v>
      </c>
      <c r="I3402">
        <v>2000</v>
      </c>
      <c r="J3402">
        <v>252.6</v>
      </c>
      <c r="K3402">
        <v>265</v>
      </c>
      <c r="L3402">
        <v>65.5</v>
      </c>
      <c r="M3402">
        <v>66</v>
      </c>
      <c r="N3402">
        <v>54</v>
      </c>
      <c r="P3402">
        <v>506</v>
      </c>
      <c r="Q3402">
        <v>70</v>
      </c>
      <c r="R3402">
        <v>1977</v>
      </c>
      <c r="U3402">
        <v>1977</v>
      </c>
      <c r="V3402">
        <v>11</v>
      </c>
      <c r="W3402">
        <v>10</v>
      </c>
      <c r="Z3402" t="s">
        <v>2363</v>
      </c>
      <c r="AA3402" t="s">
        <v>2474</v>
      </c>
      <c r="AC3402">
        <v>4</v>
      </c>
      <c r="AD3402">
        <v>3301415</v>
      </c>
      <c r="AE3402">
        <v>2019</v>
      </c>
    </row>
    <row r="3403" spans="1:31">
      <c r="A3403" t="s">
        <v>6729</v>
      </c>
      <c r="B3403">
        <v>55827</v>
      </c>
      <c r="C3403" t="s">
        <v>6358</v>
      </c>
      <c r="D3403">
        <v>0</v>
      </c>
      <c r="E3403">
        <v>1228845</v>
      </c>
      <c r="F3403" t="s">
        <v>2288</v>
      </c>
      <c r="G3403">
        <v>329</v>
      </c>
      <c r="H3403">
        <v>848</v>
      </c>
      <c r="I3403">
        <v>3000</v>
      </c>
      <c r="J3403">
        <v>256.39999999999998</v>
      </c>
      <c r="K3403">
        <v>263.3</v>
      </c>
      <c r="L3403">
        <v>65.3</v>
      </c>
      <c r="M3403">
        <v>66</v>
      </c>
      <c r="N3403">
        <v>56</v>
      </c>
      <c r="P3403">
        <v>500</v>
      </c>
      <c r="Q3403">
        <v>70</v>
      </c>
      <c r="R3403">
        <v>2009</v>
      </c>
      <c r="U3403">
        <v>2009</v>
      </c>
      <c r="V3403">
        <v>10.899999618530201</v>
      </c>
      <c r="W3403">
        <v>9.1999998092651296</v>
      </c>
      <c r="Z3403" t="s">
        <v>2363</v>
      </c>
      <c r="AA3403" t="s">
        <v>2474</v>
      </c>
      <c r="AC3403">
        <v>4</v>
      </c>
      <c r="AD3403">
        <v>3301415</v>
      </c>
      <c r="AE3403">
        <v>2019</v>
      </c>
    </row>
    <row r="3404" spans="1:31">
      <c r="A3404" t="s">
        <v>6729</v>
      </c>
      <c r="B3404">
        <v>8449</v>
      </c>
      <c r="C3404" t="s">
        <v>6359</v>
      </c>
      <c r="D3404">
        <v>0</v>
      </c>
      <c r="E3404">
        <v>1046230</v>
      </c>
      <c r="F3404" t="s">
        <v>2288</v>
      </c>
      <c r="G3404">
        <v>329</v>
      </c>
      <c r="H3404">
        <v>388</v>
      </c>
      <c r="I3404">
        <v>3000</v>
      </c>
      <c r="J3404">
        <v>252.8</v>
      </c>
      <c r="K3404">
        <v>263.3</v>
      </c>
      <c r="L3404">
        <v>65.3</v>
      </c>
      <c r="M3404">
        <v>66</v>
      </c>
      <c r="N3404">
        <v>56</v>
      </c>
      <c r="P3404">
        <v>500</v>
      </c>
      <c r="Q3404">
        <v>70</v>
      </c>
      <c r="R3404">
        <v>1996</v>
      </c>
      <c r="U3404">
        <v>1996</v>
      </c>
      <c r="V3404">
        <v>10.699999809265099</v>
      </c>
      <c r="W3404">
        <v>10.6000003814697</v>
      </c>
      <c r="Z3404" t="s">
        <v>2363</v>
      </c>
      <c r="AA3404" t="s">
        <v>2474</v>
      </c>
      <c r="AC3404">
        <v>4</v>
      </c>
      <c r="AD3404">
        <v>3301415</v>
      </c>
      <c r="AE3404">
        <v>2019</v>
      </c>
    </row>
    <row r="3405" spans="1:31">
      <c r="A3405" t="s">
        <v>6729</v>
      </c>
      <c r="B3405">
        <v>74419</v>
      </c>
      <c r="C3405" t="s">
        <v>6360</v>
      </c>
      <c r="D3405">
        <v>0</v>
      </c>
      <c r="E3405">
        <v>973716</v>
      </c>
      <c r="F3405" t="s">
        <v>2288</v>
      </c>
      <c r="G3405">
        <v>329</v>
      </c>
      <c r="H3405">
        <v>786</v>
      </c>
      <c r="I3405">
        <v>2500</v>
      </c>
      <c r="J3405">
        <v>236.8</v>
      </c>
      <c r="K3405">
        <v>265</v>
      </c>
      <c r="L3405">
        <v>65.5</v>
      </c>
      <c r="M3405">
        <v>66</v>
      </c>
      <c r="N3405">
        <v>56</v>
      </c>
      <c r="P3405">
        <v>500</v>
      </c>
      <c r="Q3405">
        <v>70</v>
      </c>
      <c r="R3405">
        <v>1991</v>
      </c>
      <c r="U3405">
        <v>1991</v>
      </c>
      <c r="V3405">
        <v>11.5</v>
      </c>
      <c r="W3405">
        <v>10.6000003814697</v>
      </c>
      <c r="Z3405" t="s">
        <v>2363</v>
      </c>
      <c r="AA3405" t="s">
        <v>2474</v>
      </c>
      <c r="AC3405">
        <v>4</v>
      </c>
      <c r="AD3405">
        <v>3301415</v>
      </c>
      <c r="AE3405">
        <v>2019</v>
      </c>
    </row>
    <row r="3406" spans="1:31">
      <c r="A3406" t="s">
        <v>6729</v>
      </c>
      <c r="B3406">
        <v>19659</v>
      </c>
      <c r="C3406" t="s">
        <v>6361</v>
      </c>
      <c r="D3406">
        <v>0</v>
      </c>
      <c r="E3406">
        <v>1075027</v>
      </c>
      <c r="F3406" t="s">
        <v>2288</v>
      </c>
      <c r="G3406">
        <v>329</v>
      </c>
      <c r="H3406">
        <v>388</v>
      </c>
      <c r="I3406">
        <v>3000</v>
      </c>
      <c r="J3406">
        <v>252.8</v>
      </c>
      <c r="K3406">
        <v>263.3</v>
      </c>
      <c r="L3406">
        <v>65.3</v>
      </c>
      <c r="M3406">
        <v>65.3</v>
      </c>
      <c r="N3406">
        <v>56</v>
      </c>
      <c r="P3406">
        <v>500</v>
      </c>
      <c r="Q3406">
        <v>70</v>
      </c>
      <c r="R3406">
        <v>1999</v>
      </c>
      <c r="U3406">
        <v>1999</v>
      </c>
      <c r="V3406">
        <v>10</v>
      </c>
      <c r="W3406">
        <v>10</v>
      </c>
      <c r="Z3406" t="s">
        <v>2363</v>
      </c>
      <c r="AA3406" t="s">
        <v>2474</v>
      </c>
      <c r="AC3406">
        <v>4</v>
      </c>
      <c r="AD3406">
        <v>3301415</v>
      </c>
      <c r="AE3406">
        <v>2019</v>
      </c>
    </row>
    <row r="3407" spans="1:31">
      <c r="A3407" t="s">
        <v>6729</v>
      </c>
      <c r="B3407">
        <v>82536</v>
      </c>
      <c r="C3407" t="s">
        <v>6362</v>
      </c>
      <c r="D3407">
        <v>0</v>
      </c>
      <c r="E3407">
        <v>1274455</v>
      </c>
      <c r="F3407" t="s">
        <v>2288</v>
      </c>
      <c r="G3407">
        <v>329</v>
      </c>
      <c r="H3407">
        <v>53</v>
      </c>
      <c r="I3407">
        <v>670</v>
      </c>
      <c r="J3407">
        <v>148.30000000000001</v>
      </c>
      <c r="K3407">
        <v>148.30000000000001</v>
      </c>
      <c r="L3407">
        <v>52</v>
      </c>
      <c r="M3407">
        <v>52</v>
      </c>
      <c r="N3407">
        <v>47</v>
      </c>
      <c r="P3407">
        <v>145</v>
      </c>
      <c r="Q3407">
        <v>190</v>
      </c>
      <c r="R3407">
        <v>2016</v>
      </c>
      <c r="U3407">
        <v>2016</v>
      </c>
      <c r="V3407">
        <v>9</v>
      </c>
      <c r="W3407">
        <v>8</v>
      </c>
      <c r="Z3407" t="s">
        <v>2363</v>
      </c>
      <c r="AA3407" t="s">
        <v>2308</v>
      </c>
      <c r="AB3407" t="s">
        <v>3705</v>
      </c>
      <c r="AC3407">
        <v>4</v>
      </c>
      <c r="AD3407">
        <v>3302616</v>
      </c>
      <c r="AE3407">
        <v>2019</v>
      </c>
    </row>
    <row r="3408" spans="1:31">
      <c r="A3408" t="s">
        <v>6729</v>
      </c>
      <c r="B3408">
        <v>37895</v>
      </c>
      <c r="C3408" t="s">
        <v>6363</v>
      </c>
      <c r="D3408">
        <v>0</v>
      </c>
      <c r="E3408">
        <v>1038967</v>
      </c>
      <c r="F3408" t="s">
        <v>2288</v>
      </c>
      <c r="G3408">
        <v>329</v>
      </c>
      <c r="H3408">
        <v>64</v>
      </c>
      <c r="I3408">
        <v>285</v>
      </c>
      <c r="J3408">
        <v>90.7</v>
      </c>
      <c r="K3408">
        <v>100</v>
      </c>
      <c r="L3408">
        <v>44</v>
      </c>
      <c r="M3408">
        <v>44</v>
      </c>
      <c r="N3408">
        <v>32.6</v>
      </c>
      <c r="P3408">
        <v>100</v>
      </c>
      <c r="Q3408">
        <v>20</v>
      </c>
      <c r="R3408">
        <v>1996</v>
      </c>
      <c r="U3408">
        <v>1996</v>
      </c>
      <c r="V3408">
        <v>9</v>
      </c>
      <c r="W3408">
        <v>8</v>
      </c>
      <c r="Z3408" t="s">
        <v>2363</v>
      </c>
      <c r="AA3408" t="s">
        <v>2308</v>
      </c>
      <c r="AB3408" t="s">
        <v>3705</v>
      </c>
      <c r="AC3408">
        <v>4</v>
      </c>
      <c r="AD3408">
        <v>3302616</v>
      </c>
      <c r="AE3408">
        <v>2019</v>
      </c>
    </row>
    <row r="3409" spans="1:31">
      <c r="A3409" t="s">
        <v>6729</v>
      </c>
      <c r="B3409">
        <v>64700</v>
      </c>
      <c r="C3409" t="s">
        <v>6364</v>
      </c>
      <c r="D3409">
        <v>0</v>
      </c>
      <c r="E3409">
        <v>1232346</v>
      </c>
      <c r="F3409" t="s">
        <v>2288</v>
      </c>
      <c r="G3409">
        <v>329</v>
      </c>
      <c r="H3409">
        <v>53</v>
      </c>
      <c r="I3409">
        <v>600</v>
      </c>
      <c r="J3409">
        <v>156.80000000000001</v>
      </c>
      <c r="K3409">
        <v>159</v>
      </c>
      <c r="L3409">
        <v>48</v>
      </c>
      <c r="M3409">
        <v>52</v>
      </c>
      <c r="N3409">
        <v>47</v>
      </c>
      <c r="P3409">
        <v>145</v>
      </c>
      <c r="Q3409">
        <v>190</v>
      </c>
      <c r="R3409">
        <v>2010</v>
      </c>
      <c r="U3409">
        <v>2010</v>
      </c>
      <c r="V3409">
        <v>9</v>
      </c>
      <c r="W3409">
        <v>8</v>
      </c>
      <c r="Z3409" t="s">
        <v>2363</v>
      </c>
      <c r="AA3409" t="s">
        <v>2308</v>
      </c>
      <c r="AB3409" t="s">
        <v>3705</v>
      </c>
      <c r="AC3409">
        <v>4</v>
      </c>
      <c r="AD3409">
        <v>3302616</v>
      </c>
      <c r="AE3409">
        <v>2019</v>
      </c>
    </row>
    <row r="3410" spans="1:31">
      <c r="A3410" t="s">
        <v>6729</v>
      </c>
      <c r="B3410">
        <v>38000</v>
      </c>
      <c r="C3410" t="s">
        <v>6365</v>
      </c>
      <c r="D3410">
        <v>0</v>
      </c>
      <c r="E3410">
        <v>915236</v>
      </c>
      <c r="F3410" t="s">
        <v>2288</v>
      </c>
      <c r="G3410">
        <v>329</v>
      </c>
      <c r="H3410">
        <v>64</v>
      </c>
      <c r="I3410">
        <v>285</v>
      </c>
      <c r="J3410">
        <v>90.7</v>
      </c>
      <c r="K3410">
        <v>100</v>
      </c>
      <c r="L3410">
        <v>44</v>
      </c>
      <c r="M3410">
        <v>44</v>
      </c>
      <c r="N3410">
        <v>32.6</v>
      </c>
      <c r="P3410">
        <v>100</v>
      </c>
      <c r="Q3410">
        <v>20</v>
      </c>
      <c r="R3410">
        <v>1987</v>
      </c>
      <c r="U3410">
        <v>1987</v>
      </c>
      <c r="V3410">
        <v>9</v>
      </c>
      <c r="W3410">
        <v>8</v>
      </c>
      <c r="Z3410" t="s">
        <v>2363</v>
      </c>
      <c r="AA3410" t="s">
        <v>2308</v>
      </c>
      <c r="AB3410" t="s">
        <v>3705</v>
      </c>
      <c r="AC3410">
        <v>4</v>
      </c>
      <c r="AD3410">
        <v>3302616</v>
      </c>
      <c r="AE3410">
        <v>2019</v>
      </c>
    </row>
    <row r="3411" spans="1:31">
      <c r="A3411" t="s">
        <v>6729</v>
      </c>
      <c r="B3411">
        <v>84171</v>
      </c>
      <c r="C3411" t="s">
        <v>6366</v>
      </c>
      <c r="E3411">
        <v>1286543</v>
      </c>
      <c r="F3411" t="s">
        <v>2288</v>
      </c>
      <c r="G3411">
        <v>329</v>
      </c>
      <c r="H3411">
        <v>53</v>
      </c>
      <c r="I3411">
        <v>670</v>
      </c>
      <c r="J3411">
        <v>148.30000000000001</v>
      </c>
      <c r="K3411">
        <v>148.30000000000001</v>
      </c>
      <c r="L3411">
        <v>52</v>
      </c>
      <c r="M3411">
        <v>52</v>
      </c>
      <c r="N3411">
        <v>47</v>
      </c>
      <c r="P3411">
        <v>145</v>
      </c>
      <c r="Q3411">
        <v>190</v>
      </c>
      <c r="R3411">
        <v>2018</v>
      </c>
      <c r="U3411">
        <v>2018</v>
      </c>
      <c r="V3411">
        <v>9</v>
      </c>
      <c r="W3411">
        <v>8</v>
      </c>
      <c r="Z3411" t="s">
        <v>2363</v>
      </c>
      <c r="AA3411" t="s">
        <v>2308</v>
      </c>
      <c r="AB3411" t="s">
        <v>3705</v>
      </c>
      <c r="AC3411">
        <v>4</v>
      </c>
      <c r="AD3411">
        <v>3302616</v>
      </c>
      <c r="AE3411">
        <v>2019</v>
      </c>
    </row>
    <row r="3412" spans="1:31">
      <c r="A3412" t="s">
        <v>6729</v>
      </c>
      <c r="B3412">
        <v>38042</v>
      </c>
      <c r="C3412" t="s">
        <v>6367</v>
      </c>
      <c r="D3412">
        <v>0</v>
      </c>
      <c r="E3412">
        <v>943923</v>
      </c>
      <c r="F3412" t="s">
        <v>2288</v>
      </c>
      <c r="G3412">
        <v>329</v>
      </c>
      <c r="H3412">
        <v>64</v>
      </c>
      <c r="I3412">
        <v>285</v>
      </c>
      <c r="J3412">
        <v>90.7</v>
      </c>
      <c r="K3412">
        <v>100</v>
      </c>
      <c r="L3412">
        <v>44</v>
      </c>
      <c r="M3412">
        <v>44</v>
      </c>
      <c r="N3412">
        <v>32.6</v>
      </c>
      <c r="P3412">
        <v>100</v>
      </c>
      <c r="Q3412">
        <v>20</v>
      </c>
      <c r="R3412">
        <v>1989</v>
      </c>
      <c r="U3412">
        <v>1989</v>
      </c>
      <c r="V3412">
        <v>9</v>
      </c>
      <c r="W3412">
        <v>8</v>
      </c>
      <c r="Z3412" t="s">
        <v>2363</v>
      </c>
      <c r="AA3412" t="s">
        <v>2308</v>
      </c>
      <c r="AB3412" t="s">
        <v>3705</v>
      </c>
      <c r="AC3412">
        <v>4</v>
      </c>
      <c r="AD3412">
        <v>3302616</v>
      </c>
      <c r="AE3412">
        <v>2019</v>
      </c>
    </row>
    <row r="3413" spans="1:31">
      <c r="A3413" t="s">
        <v>6729</v>
      </c>
      <c r="B3413">
        <v>64701</v>
      </c>
      <c r="C3413" t="s">
        <v>6368</v>
      </c>
      <c r="D3413">
        <v>0</v>
      </c>
      <c r="E3413">
        <v>1233456</v>
      </c>
      <c r="F3413" t="s">
        <v>2288</v>
      </c>
      <c r="G3413">
        <v>329</v>
      </c>
      <c r="H3413">
        <v>53</v>
      </c>
      <c r="I3413">
        <v>600</v>
      </c>
      <c r="J3413">
        <v>156.80000000000001</v>
      </c>
      <c r="K3413">
        <v>159</v>
      </c>
      <c r="L3413">
        <v>52</v>
      </c>
      <c r="M3413">
        <v>52</v>
      </c>
      <c r="N3413">
        <v>47</v>
      </c>
      <c r="P3413">
        <v>145</v>
      </c>
      <c r="Q3413">
        <v>190</v>
      </c>
      <c r="R3413">
        <v>2011</v>
      </c>
      <c r="U3413">
        <v>2011</v>
      </c>
      <c r="V3413">
        <v>9</v>
      </c>
      <c r="W3413">
        <v>8</v>
      </c>
      <c r="Z3413" t="s">
        <v>2363</v>
      </c>
      <c r="AA3413" t="s">
        <v>2308</v>
      </c>
      <c r="AB3413" t="s">
        <v>3705</v>
      </c>
      <c r="AC3413">
        <v>4</v>
      </c>
      <c r="AD3413">
        <v>3302616</v>
      </c>
      <c r="AE3413">
        <v>2019</v>
      </c>
    </row>
    <row r="3414" spans="1:31">
      <c r="A3414" t="s">
        <v>6729</v>
      </c>
      <c r="B3414">
        <v>84170</v>
      </c>
      <c r="C3414" t="s">
        <v>6369</v>
      </c>
      <c r="E3414">
        <v>1286538</v>
      </c>
      <c r="F3414" t="s">
        <v>2288</v>
      </c>
      <c r="G3414">
        <v>329</v>
      </c>
      <c r="H3414">
        <v>53</v>
      </c>
      <c r="I3414">
        <v>670</v>
      </c>
      <c r="J3414">
        <v>148.30000000000001</v>
      </c>
      <c r="K3414">
        <v>148.30000000000001</v>
      </c>
      <c r="L3414">
        <v>52</v>
      </c>
      <c r="M3414">
        <v>52</v>
      </c>
      <c r="N3414">
        <v>47</v>
      </c>
      <c r="P3414">
        <v>145</v>
      </c>
      <c r="Q3414">
        <v>190</v>
      </c>
      <c r="R3414">
        <v>2018</v>
      </c>
      <c r="U3414">
        <v>2018</v>
      </c>
      <c r="V3414">
        <v>9</v>
      </c>
      <c r="W3414">
        <v>8</v>
      </c>
      <c r="Z3414" t="s">
        <v>2363</v>
      </c>
      <c r="AA3414" t="s">
        <v>2308</v>
      </c>
      <c r="AB3414" t="s">
        <v>3705</v>
      </c>
      <c r="AC3414">
        <v>4</v>
      </c>
      <c r="AD3414">
        <v>3302616</v>
      </c>
      <c r="AE3414">
        <v>2019</v>
      </c>
    </row>
    <row r="3415" spans="1:31">
      <c r="A3415" t="s">
        <v>6729</v>
      </c>
      <c r="B3415">
        <v>38100</v>
      </c>
      <c r="C3415" t="s">
        <v>6370</v>
      </c>
      <c r="D3415">
        <v>0</v>
      </c>
      <c r="E3415">
        <v>992668</v>
      </c>
      <c r="F3415" t="s">
        <v>2288</v>
      </c>
      <c r="G3415">
        <v>329</v>
      </c>
      <c r="H3415">
        <v>64</v>
      </c>
      <c r="I3415">
        <v>285</v>
      </c>
      <c r="J3415">
        <v>90.7</v>
      </c>
      <c r="K3415">
        <v>100</v>
      </c>
      <c r="L3415">
        <v>44</v>
      </c>
      <c r="M3415">
        <v>44</v>
      </c>
      <c r="N3415">
        <v>32.6</v>
      </c>
      <c r="P3415">
        <v>100</v>
      </c>
      <c r="Q3415">
        <v>20</v>
      </c>
      <c r="R3415">
        <v>1993</v>
      </c>
      <c r="U3415">
        <v>1993</v>
      </c>
      <c r="V3415">
        <v>9</v>
      </c>
      <c r="W3415">
        <v>8</v>
      </c>
      <c r="Z3415" t="s">
        <v>2363</v>
      </c>
      <c r="AA3415" t="s">
        <v>2308</v>
      </c>
      <c r="AB3415" t="s">
        <v>3705</v>
      </c>
      <c r="AC3415">
        <v>4</v>
      </c>
      <c r="AD3415">
        <v>3302616</v>
      </c>
      <c r="AE3415">
        <v>2019</v>
      </c>
    </row>
    <row r="3416" spans="1:31">
      <c r="A3416" t="s">
        <v>6729</v>
      </c>
      <c r="B3416">
        <v>38119</v>
      </c>
      <c r="C3416" t="s">
        <v>6371</v>
      </c>
      <c r="D3416">
        <v>0</v>
      </c>
      <c r="E3416">
        <v>1088381</v>
      </c>
      <c r="F3416" t="s">
        <v>2288</v>
      </c>
      <c r="G3416">
        <v>329</v>
      </c>
      <c r="H3416">
        <v>64</v>
      </c>
      <c r="I3416">
        <v>285</v>
      </c>
      <c r="J3416">
        <v>90.7</v>
      </c>
      <c r="K3416">
        <v>100</v>
      </c>
      <c r="L3416">
        <v>44</v>
      </c>
      <c r="M3416">
        <v>47</v>
      </c>
      <c r="N3416">
        <v>32.6</v>
      </c>
      <c r="P3416">
        <v>100</v>
      </c>
      <c r="Q3416">
        <v>20</v>
      </c>
      <c r="R3416">
        <v>1999</v>
      </c>
      <c r="U3416">
        <v>1999</v>
      </c>
      <c r="V3416">
        <v>9</v>
      </c>
      <c r="W3416">
        <v>8</v>
      </c>
      <c r="Z3416" t="s">
        <v>2363</v>
      </c>
      <c r="AA3416" t="s">
        <v>2308</v>
      </c>
      <c r="AB3416" t="s">
        <v>3705</v>
      </c>
      <c r="AC3416">
        <v>4</v>
      </c>
      <c r="AD3416">
        <v>3302616</v>
      </c>
      <c r="AE3416">
        <v>2019</v>
      </c>
    </row>
    <row r="3417" spans="1:31">
      <c r="A3417" t="s">
        <v>6729</v>
      </c>
      <c r="B3417">
        <v>78836</v>
      </c>
      <c r="C3417" t="s">
        <v>6372</v>
      </c>
      <c r="D3417">
        <v>0</v>
      </c>
      <c r="E3417">
        <v>510547</v>
      </c>
      <c r="F3417" t="s">
        <v>2343</v>
      </c>
      <c r="G3417">
        <v>422</v>
      </c>
      <c r="H3417">
        <v>9</v>
      </c>
      <c r="I3417">
        <v>550</v>
      </c>
      <c r="J3417">
        <v>36.5</v>
      </c>
      <c r="K3417">
        <v>36.5</v>
      </c>
      <c r="L3417">
        <v>12.5</v>
      </c>
      <c r="M3417">
        <v>12.5</v>
      </c>
      <c r="N3417">
        <v>10</v>
      </c>
      <c r="P3417">
        <v>6</v>
      </c>
      <c r="Q3417">
        <v>2</v>
      </c>
      <c r="R3417">
        <v>1967</v>
      </c>
      <c r="U3417">
        <v>1967</v>
      </c>
      <c r="V3417">
        <v>6.5</v>
      </c>
      <c r="W3417">
        <v>5.5</v>
      </c>
      <c r="Z3417" t="s">
        <v>2363</v>
      </c>
      <c r="AA3417" t="s">
        <v>2474</v>
      </c>
      <c r="AC3417">
        <v>4</v>
      </c>
      <c r="AD3417">
        <v>3308007</v>
      </c>
      <c r="AE3417">
        <v>2019</v>
      </c>
    </row>
    <row r="3418" spans="1:31">
      <c r="A3418" t="s">
        <v>6729</v>
      </c>
      <c r="B3418">
        <v>41546</v>
      </c>
      <c r="C3418" t="s">
        <v>6373</v>
      </c>
      <c r="D3418">
        <v>0</v>
      </c>
      <c r="E3418">
        <v>1030712</v>
      </c>
      <c r="F3418" t="s">
        <v>2343</v>
      </c>
      <c r="G3418">
        <v>422</v>
      </c>
      <c r="H3418">
        <v>8</v>
      </c>
      <c r="I3418">
        <v>450</v>
      </c>
      <c r="J3418">
        <v>30</v>
      </c>
      <c r="K3418">
        <v>30</v>
      </c>
      <c r="L3418">
        <v>10</v>
      </c>
      <c r="M3418">
        <v>10</v>
      </c>
      <c r="N3418">
        <v>12</v>
      </c>
      <c r="P3418">
        <v>12</v>
      </c>
      <c r="Q3418">
        <v>1</v>
      </c>
      <c r="R3418">
        <v>1967</v>
      </c>
      <c r="S3418" t="s">
        <v>2344</v>
      </c>
      <c r="T3418">
        <v>2006</v>
      </c>
      <c r="U3418">
        <v>2006</v>
      </c>
      <c r="V3418">
        <v>6</v>
      </c>
      <c r="W3418">
        <v>5</v>
      </c>
      <c r="Z3418" t="s">
        <v>2363</v>
      </c>
      <c r="AA3418" t="s">
        <v>2474</v>
      </c>
      <c r="AC3418">
        <v>4</v>
      </c>
      <c r="AD3418">
        <v>3308007</v>
      </c>
      <c r="AE3418">
        <v>2019</v>
      </c>
    </row>
    <row r="3419" spans="1:31">
      <c r="A3419" t="s">
        <v>6729</v>
      </c>
      <c r="B3419">
        <v>45818</v>
      </c>
      <c r="C3419" t="s">
        <v>6374</v>
      </c>
      <c r="D3419">
        <v>0</v>
      </c>
      <c r="E3419">
        <v>569483</v>
      </c>
      <c r="F3419" t="s">
        <v>2343</v>
      </c>
      <c r="G3419">
        <v>422</v>
      </c>
      <c r="H3419">
        <v>13</v>
      </c>
      <c r="I3419">
        <v>400</v>
      </c>
      <c r="J3419">
        <v>38</v>
      </c>
      <c r="K3419">
        <v>38</v>
      </c>
      <c r="L3419">
        <v>14.1</v>
      </c>
      <c r="M3419">
        <v>14.1</v>
      </c>
      <c r="N3419">
        <v>16</v>
      </c>
      <c r="P3419">
        <v>16</v>
      </c>
      <c r="Q3419">
        <v>2</v>
      </c>
      <c r="R3419">
        <v>1975</v>
      </c>
      <c r="U3419">
        <v>1975</v>
      </c>
      <c r="V3419">
        <v>7.0999999046325604</v>
      </c>
      <c r="W3419">
        <v>6.0999999046325604</v>
      </c>
      <c r="Z3419" t="s">
        <v>2363</v>
      </c>
      <c r="AA3419" t="s">
        <v>6375</v>
      </c>
      <c r="AB3419" t="s">
        <v>6376</v>
      </c>
      <c r="AC3419">
        <v>4</v>
      </c>
      <c r="AD3419">
        <v>3309451</v>
      </c>
      <c r="AE3419">
        <v>2019</v>
      </c>
    </row>
    <row r="3420" spans="1:31">
      <c r="A3420" t="s">
        <v>6729</v>
      </c>
      <c r="B3420">
        <v>67608</v>
      </c>
      <c r="C3420" t="s">
        <v>4132</v>
      </c>
      <c r="D3420">
        <v>0</v>
      </c>
      <c r="E3420">
        <v>549265</v>
      </c>
      <c r="F3420" t="s">
        <v>2343</v>
      </c>
      <c r="G3420">
        <v>422</v>
      </c>
      <c r="H3420">
        <v>15</v>
      </c>
      <c r="I3420">
        <v>400</v>
      </c>
      <c r="J3420">
        <v>40.1</v>
      </c>
      <c r="K3420">
        <v>40.1</v>
      </c>
      <c r="L3420">
        <v>13.1</v>
      </c>
      <c r="M3420">
        <v>13.1</v>
      </c>
      <c r="N3420">
        <v>12</v>
      </c>
      <c r="P3420">
        <v>6</v>
      </c>
      <c r="Q3420">
        <v>2</v>
      </c>
      <c r="R3420">
        <v>1973</v>
      </c>
      <c r="U3420">
        <v>1973</v>
      </c>
      <c r="V3420">
        <v>6.8000001907348597</v>
      </c>
      <c r="W3420">
        <v>4.1999998092651296</v>
      </c>
      <c r="Z3420" t="s">
        <v>2363</v>
      </c>
      <c r="AA3420" t="s">
        <v>2345</v>
      </c>
      <c r="AC3420">
        <v>4</v>
      </c>
      <c r="AD3420">
        <v>3309451</v>
      </c>
      <c r="AE3420">
        <v>2019</v>
      </c>
    </row>
    <row r="3421" spans="1:31">
      <c r="A3421" t="s">
        <v>6729</v>
      </c>
      <c r="B3421">
        <v>45817</v>
      </c>
      <c r="C3421" t="s">
        <v>6377</v>
      </c>
      <c r="D3421">
        <v>0</v>
      </c>
      <c r="E3421">
        <v>566179</v>
      </c>
      <c r="F3421" t="s">
        <v>2343</v>
      </c>
      <c r="G3421">
        <v>422</v>
      </c>
      <c r="H3421">
        <v>9</v>
      </c>
      <c r="I3421">
        <v>375</v>
      </c>
      <c r="J3421">
        <v>31</v>
      </c>
      <c r="K3421">
        <v>31</v>
      </c>
      <c r="L3421">
        <v>11.4</v>
      </c>
      <c r="M3421">
        <v>11.4</v>
      </c>
      <c r="N3421">
        <v>10</v>
      </c>
      <c r="P3421">
        <v>5</v>
      </c>
      <c r="Q3421">
        <v>1</v>
      </c>
      <c r="R3421">
        <v>1975</v>
      </c>
      <c r="U3421">
        <v>1975</v>
      </c>
      <c r="V3421">
        <v>6.5</v>
      </c>
      <c r="W3421">
        <v>5</v>
      </c>
      <c r="X3421" t="s">
        <v>6378</v>
      </c>
      <c r="Z3421" t="s">
        <v>2363</v>
      </c>
      <c r="AA3421" t="s">
        <v>2644</v>
      </c>
      <c r="AC3421">
        <v>4</v>
      </c>
      <c r="AD3421">
        <v>3309451</v>
      </c>
      <c r="AE3421">
        <v>2019</v>
      </c>
    </row>
    <row r="3422" spans="1:31">
      <c r="A3422" t="s">
        <v>6729</v>
      </c>
      <c r="B3422">
        <v>45813</v>
      </c>
      <c r="C3422" t="s">
        <v>6379</v>
      </c>
      <c r="D3422">
        <v>0</v>
      </c>
      <c r="E3422">
        <v>296403</v>
      </c>
      <c r="F3422" t="s">
        <v>2292</v>
      </c>
      <c r="G3422">
        <v>422</v>
      </c>
      <c r="H3422">
        <v>29</v>
      </c>
      <c r="I3422">
        <v>200</v>
      </c>
      <c r="J3422">
        <v>29</v>
      </c>
      <c r="K3422">
        <v>52.4</v>
      </c>
      <c r="L3422">
        <v>18</v>
      </c>
      <c r="M3422">
        <v>18</v>
      </c>
      <c r="N3422">
        <v>20</v>
      </c>
      <c r="P3422">
        <v>2</v>
      </c>
      <c r="Q3422">
        <v>15</v>
      </c>
      <c r="R3422">
        <v>1964</v>
      </c>
      <c r="U3422">
        <v>1964</v>
      </c>
      <c r="V3422">
        <v>2.5</v>
      </c>
      <c r="W3422">
        <v>1</v>
      </c>
      <c r="X3422" t="s">
        <v>6380</v>
      </c>
      <c r="Z3422" t="s">
        <v>2363</v>
      </c>
      <c r="AA3422" t="s">
        <v>6375</v>
      </c>
      <c r="AB3422" t="s">
        <v>6376</v>
      </c>
      <c r="AC3422">
        <v>4</v>
      </c>
      <c r="AD3422">
        <v>3309451</v>
      </c>
      <c r="AE3422">
        <v>2019</v>
      </c>
    </row>
    <row r="3423" spans="1:31">
      <c r="A3423" t="s">
        <v>6729</v>
      </c>
      <c r="B3423">
        <v>3433</v>
      </c>
      <c r="C3423" t="s">
        <v>6381</v>
      </c>
      <c r="D3423">
        <v>0</v>
      </c>
      <c r="E3423">
        <v>570620</v>
      </c>
      <c r="F3423" t="s">
        <v>2343</v>
      </c>
      <c r="G3423">
        <v>422</v>
      </c>
      <c r="H3423">
        <v>24</v>
      </c>
      <c r="I3423">
        <v>700</v>
      </c>
      <c r="J3423">
        <v>39.5</v>
      </c>
      <c r="K3423">
        <v>39.5</v>
      </c>
      <c r="L3423">
        <v>12</v>
      </c>
      <c r="M3423">
        <v>12</v>
      </c>
      <c r="N3423">
        <v>13.2</v>
      </c>
      <c r="P3423">
        <v>15</v>
      </c>
      <c r="Q3423">
        <v>2</v>
      </c>
      <c r="R3423">
        <v>1975</v>
      </c>
      <c r="U3423">
        <v>1975</v>
      </c>
      <c r="V3423">
        <v>5.9000000953674299</v>
      </c>
      <c r="W3423">
        <v>4.9000000953674299</v>
      </c>
      <c r="Z3423" t="s">
        <v>2363</v>
      </c>
      <c r="AA3423" t="s">
        <v>2644</v>
      </c>
      <c r="AC3423">
        <v>4</v>
      </c>
      <c r="AD3423">
        <v>3309451</v>
      </c>
      <c r="AE3423">
        <v>2019</v>
      </c>
    </row>
    <row r="3424" spans="1:31">
      <c r="A3424" t="s">
        <v>6729</v>
      </c>
      <c r="B3424">
        <v>70185</v>
      </c>
      <c r="C3424" t="s">
        <v>6382</v>
      </c>
      <c r="D3424">
        <v>3210</v>
      </c>
      <c r="F3424" t="s">
        <v>2292</v>
      </c>
      <c r="G3424">
        <v>422</v>
      </c>
      <c r="H3424">
        <v>20</v>
      </c>
      <c r="I3424">
        <v>130</v>
      </c>
      <c r="J3424">
        <v>40</v>
      </c>
      <c r="K3424">
        <v>40</v>
      </c>
      <c r="L3424">
        <v>17</v>
      </c>
      <c r="M3424">
        <v>17</v>
      </c>
      <c r="N3424">
        <v>35</v>
      </c>
      <c r="P3424">
        <v>35</v>
      </c>
      <c r="Q3424">
        <v>7</v>
      </c>
      <c r="R3424">
        <v>1991</v>
      </c>
      <c r="U3424">
        <v>1991</v>
      </c>
      <c r="V3424">
        <v>3.5</v>
      </c>
      <c r="W3424">
        <v>1</v>
      </c>
      <c r="X3424" t="s">
        <v>6380</v>
      </c>
      <c r="Z3424" t="s">
        <v>2363</v>
      </c>
      <c r="AA3424" t="s">
        <v>2345</v>
      </c>
      <c r="AC3424">
        <v>4</v>
      </c>
      <c r="AD3424">
        <v>3309451</v>
      </c>
      <c r="AE3424">
        <v>2019</v>
      </c>
    </row>
    <row r="3425" spans="1:31">
      <c r="A3425" t="s">
        <v>6729</v>
      </c>
      <c r="B3425">
        <v>45633</v>
      </c>
      <c r="C3425" t="s">
        <v>6383</v>
      </c>
      <c r="D3425">
        <v>51</v>
      </c>
      <c r="F3425" t="s">
        <v>2292</v>
      </c>
      <c r="G3425">
        <v>422</v>
      </c>
      <c r="H3425">
        <v>999999</v>
      </c>
      <c r="I3425">
        <v>130</v>
      </c>
      <c r="J3425">
        <v>74</v>
      </c>
      <c r="K3425">
        <v>74</v>
      </c>
      <c r="L3425">
        <v>26</v>
      </c>
      <c r="M3425">
        <v>26</v>
      </c>
      <c r="N3425">
        <v>20</v>
      </c>
      <c r="P3425">
        <v>2</v>
      </c>
      <c r="Q3425">
        <v>20</v>
      </c>
      <c r="R3425">
        <v>1946</v>
      </c>
      <c r="U3425">
        <v>1946</v>
      </c>
      <c r="V3425">
        <v>4</v>
      </c>
      <c r="W3425">
        <v>3</v>
      </c>
      <c r="X3425" t="s">
        <v>6384</v>
      </c>
      <c r="Y3425" t="s">
        <v>6385</v>
      </c>
      <c r="Z3425" t="s">
        <v>2363</v>
      </c>
      <c r="AA3425" t="s">
        <v>2644</v>
      </c>
      <c r="AC3425">
        <v>4</v>
      </c>
      <c r="AD3425">
        <v>3309451</v>
      </c>
      <c r="AE3425">
        <v>2019</v>
      </c>
    </row>
    <row r="3426" spans="1:31">
      <c r="A3426" t="s">
        <v>6729</v>
      </c>
      <c r="B3426">
        <v>4392</v>
      </c>
      <c r="C3426" t="s">
        <v>3252</v>
      </c>
      <c r="D3426">
        <v>0</v>
      </c>
      <c r="E3426">
        <v>699446</v>
      </c>
      <c r="F3426" t="s">
        <v>2297</v>
      </c>
      <c r="G3426">
        <v>359</v>
      </c>
      <c r="H3426">
        <v>85</v>
      </c>
      <c r="I3426">
        <v>350</v>
      </c>
      <c r="J3426">
        <v>63</v>
      </c>
      <c r="K3426">
        <v>63</v>
      </c>
      <c r="L3426">
        <v>16</v>
      </c>
      <c r="M3426">
        <v>16</v>
      </c>
      <c r="N3426">
        <v>25</v>
      </c>
      <c r="P3426">
        <v>86</v>
      </c>
      <c r="Q3426">
        <v>3209</v>
      </c>
      <c r="R3426">
        <v>1986</v>
      </c>
      <c r="U3426">
        <v>1986</v>
      </c>
      <c r="V3426">
        <v>4</v>
      </c>
      <c r="W3426">
        <v>4</v>
      </c>
      <c r="Z3426" t="s">
        <v>3601</v>
      </c>
      <c r="AA3426" t="s">
        <v>6386</v>
      </c>
      <c r="AC3426">
        <v>4</v>
      </c>
      <c r="AD3426">
        <v>4509366</v>
      </c>
      <c r="AE3426">
        <v>2019</v>
      </c>
    </row>
    <row r="3427" spans="1:31">
      <c r="A3427" t="s">
        <v>6729</v>
      </c>
      <c r="B3427">
        <v>82524</v>
      </c>
      <c r="C3427" t="s">
        <v>6387</v>
      </c>
      <c r="D3427">
        <v>0</v>
      </c>
      <c r="F3427" t="s">
        <v>2339</v>
      </c>
      <c r="G3427">
        <v>359</v>
      </c>
      <c r="H3427">
        <v>4</v>
      </c>
      <c r="I3427">
        <v>200</v>
      </c>
      <c r="J3427">
        <v>26.5</v>
      </c>
      <c r="K3427">
        <v>26.5</v>
      </c>
      <c r="L3427">
        <v>12</v>
      </c>
      <c r="M3427">
        <v>12</v>
      </c>
      <c r="N3427">
        <v>9</v>
      </c>
      <c r="P3427">
        <v>18</v>
      </c>
      <c r="R3427">
        <v>2005</v>
      </c>
      <c r="U3427">
        <v>2005</v>
      </c>
      <c r="V3427">
        <v>2.7999999523162802</v>
      </c>
      <c r="W3427">
        <v>2.7999999523162802</v>
      </c>
      <c r="Z3427" t="s">
        <v>3601</v>
      </c>
      <c r="AA3427" t="s">
        <v>6386</v>
      </c>
      <c r="AC3427">
        <v>4</v>
      </c>
      <c r="AD3427">
        <v>4509366</v>
      </c>
      <c r="AE3427">
        <v>2019</v>
      </c>
    </row>
    <row r="3428" spans="1:31">
      <c r="A3428" t="s">
        <v>6729</v>
      </c>
      <c r="B3428">
        <v>82525</v>
      </c>
      <c r="C3428" t="s">
        <v>6388</v>
      </c>
      <c r="D3428">
        <v>0</v>
      </c>
      <c r="E3428">
        <v>1102418</v>
      </c>
      <c r="F3428" t="s">
        <v>2334</v>
      </c>
      <c r="G3428">
        <v>359</v>
      </c>
      <c r="H3428">
        <v>8</v>
      </c>
      <c r="I3428">
        <v>260</v>
      </c>
      <c r="J3428">
        <v>55</v>
      </c>
      <c r="K3428">
        <v>55</v>
      </c>
      <c r="L3428">
        <v>12</v>
      </c>
      <c r="M3428">
        <v>12</v>
      </c>
      <c r="N3428">
        <v>11</v>
      </c>
      <c r="P3428">
        <v>37</v>
      </c>
      <c r="R3428">
        <v>2000</v>
      </c>
      <c r="U3428">
        <v>2000</v>
      </c>
      <c r="V3428">
        <v>3.20000004768371</v>
      </c>
      <c r="W3428">
        <v>3.20000004768371</v>
      </c>
      <c r="Z3428" t="s">
        <v>3601</v>
      </c>
      <c r="AA3428" t="s">
        <v>6386</v>
      </c>
      <c r="AC3428">
        <v>4</v>
      </c>
      <c r="AD3428">
        <v>4509366</v>
      </c>
      <c r="AE3428">
        <v>2019</v>
      </c>
    </row>
    <row r="3429" spans="1:31">
      <c r="A3429" t="s">
        <v>6729</v>
      </c>
      <c r="B3429">
        <v>595</v>
      </c>
      <c r="C3429" t="s">
        <v>6389</v>
      </c>
      <c r="D3429">
        <v>0</v>
      </c>
      <c r="E3429">
        <v>235774</v>
      </c>
      <c r="F3429" t="s">
        <v>2446</v>
      </c>
      <c r="G3429">
        <v>351</v>
      </c>
      <c r="H3429">
        <v>100</v>
      </c>
      <c r="I3429">
        <v>700</v>
      </c>
      <c r="J3429">
        <v>92</v>
      </c>
      <c r="K3429">
        <v>92</v>
      </c>
      <c r="L3429">
        <v>22</v>
      </c>
      <c r="M3429">
        <v>22</v>
      </c>
      <c r="N3429">
        <v>16.5</v>
      </c>
      <c r="P3429">
        <v>127</v>
      </c>
      <c r="R3429">
        <v>1937</v>
      </c>
      <c r="U3429">
        <v>1937</v>
      </c>
      <c r="V3429">
        <v>7</v>
      </c>
      <c r="W3429">
        <v>7</v>
      </c>
      <c r="Z3429" t="s">
        <v>2951</v>
      </c>
      <c r="AA3429" t="s">
        <v>6390</v>
      </c>
      <c r="AB3429" t="s">
        <v>2712</v>
      </c>
      <c r="AC3429">
        <v>3</v>
      </c>
      <c r="AD3429">
        <v>2399243</v>
      </c>
      <c r="AE3429">
        <v>2019</v>
      </c>
    </row>
    <row r="3430" spans="1:31">
      <c r="A3430" t="s">
        <v>6729</v>
      </c>
      <c r="B3430">
        <v>77281</v>
      </c>
      <c r="C3430" t="s">
        <v>6391</v>
      </c>
      <c r="D3430">
        <v>24</v>
      </c>
      <c r="E3430">
        <v>514051</v>
      </c>
      <c r="F3430" t="s">
        <v>2297</v>
      </c>
      <c r="G3430">
        <v>359</v>
      </c>
      <c r="H3430">
        <v>950</v>
      </c>
      <c r="J3430">
        <v>150</v>
      </c>
      <c r="K3430">
        <v>150</v>
      </c>
      <c r="L3430">
        <v>54</v>
      </c>
      <c r="M3430">
        <v>54</v>
      </c>
      <c r="Q3430">
        <v>950</v>
      </c>
      <c r="R3430">
        <v>1968</v>
      </c>
      <c r="U3430">
        <v>1968</v>
      </c>
      <c r="V3430">
        <v>10</v>
      </c>
      <c r="W3430">
        <v>3</v>
      </c>
      <c r="Z3430" t="s">
        <v>2303</v>
      </c>
      <c r="AA3430" t="s">
        <v>2623</v>
      </c>
      <c r="AB3430" t="s">
        <v>6392</v>
      </c>
      <c r="AC3430">
        <v>5</v>
      </c>
      <c r="AD3430">
        <v>3910589</v>
      </c>
      <c r="AE3430">
        <v>2019</v>
      </c>
    </row>
    <row r="3431" spans="1:31">
      <c r="A3431" t="s">
        <v>6729</v>
      </c>
      <c r="B3431">
        <v>81916</v>
      </c>
      <c r="C3431" t="s">
        <v>6393</v>
      </c>
      <c r="D3431">
        <v>0</v>
      </c>
      <c r="E3431">
        <v>1251123</v>
      </c>
      <c r="F3431" t="s">
        <v>2292</v>
      </c>
      <c r="G3431">
        <v>422</v>
      </c>
      <c r="H3431">
        <v>111</v>
      </c>
      <c r="I3431">
        <v>3200</v>
      </c>
      <c r="J3431">
        <v>139.19999999999999</v>
      </c>
      <c r="K3431">
        <v>145</v>
      </c>
      <c r="L3431">
        <v>100</v>
      </c>
      <c r="M3431">
        <v>100</v>
      </c>
      <c r="N3431">
        <v>45</v>
      </c>
      <c r="P3431">
        <v>36</v>
      </c>
      <c r="Q3431">
        <v>420</v>
      </c>
      <c r="R3431">
        <v>2012</v>
      </c>
      <c r="U3431">
        <v>2012</v>
      </c>
      <c r="V3431">
        <v>9.5</v>
      </c>
      <c r="W3431">
        <v>7</v>
      </c>
      <c r="X3431" t="s">
        <v>6394</v>
      </c>
      <c r="Y3431" t="s">
        <v>5225</v>
      </c>
      <c r="Z3431" t="s">
        <v>2293</v>
      </c>
      <c r="AA3431" t="s">
        <v>3206</v>
      </c>
      <c r="AB3431" t="s">
        <v>3207</v>
      </c>
      <c r="AC3431">
        <v>4</v>
      </c>
      <c r="AD3431">
        <v>3208365</v>
      </c>
      <c r="AE3431">
        <v>2019</v>
      </c>
    </row>
    <row r="3432" spans="1:31">
      <c r="A3432" t="s">
        <v>6729</v>
      </c>
      <c r="B3432">
        <v>54440</v>
      </c>
      <c r="C3432" t="s">
        <v>6395</v>
      </c>
      <c r="D3432">
        <v>0</v>
      </c>
      <c r="E3432">
        <v>653762</v>
      </c>
      <c r="F3432" t="s">
        <v>2292</v>
      </c>
      <c r="G3432">
        <v>422</v>
      </c>
      <c r="H3432">
        <v>199</v>
      </c>
      <c r="I3432">
        <v>1340</v>
      </c>
      <c r="J3432">
        <v>97.8</v>
      </c>
      <c r="K3432">
        <v>103.6</v>
      </c>
      <c r="L3432">
        <v>50</v>
      </c>
      <c r="M3432">
        <v>65.5</v>
      </c>
      <c r="N3432">
        <v>42.2</v>
      </c>
      <c r="P3432">
        <v>33</v>
      </c>
      <c r="Q3432">
        <v>100</v>
      </c>
      <c r="R3432">
        <v>1982</v>
      </c>
      <c r="U3432">
        <v>1982</v>
      </c>
      <c r="V3432">
        <v>6.9000000953674299</v>
      </c>
      <c r="W3432">
        <v>3</v>
      </c>
      <c r="X3432" t="s">
        <v>6396</v>
      </c>
      <c r="Y3432" t="s">
        <v>3926</v>
      </c>
      <c r="Z3432" t="s">
        <v>2293</v>
      </c>
      <c r="AA3432" t="s">
        <v>3206</v>
      </c>
      <c r="AB3432" t="s">
        <v>3207</v>
      </c>
      <c r="AC3432">
        <v>4</v>
      </c>
      <c r="AD3432">
        <v>3208365</v>
      </c>
      <c r="AE3432">
        <v>2019</v>
      </c>
    </row>
    <row r="3433" spans="1:31">
      <c r="A3433" t="s">
        <v>6729</v>
      </c>
      <c r="B3433">
        <v>69609</v>
      </c>
      <c r="C3433" t="s">
        <v>6397</v>
      </c>
      <c r="D3433">
        <v>0</v>
      </c>
      <c r="E3433">
        <v>663221</v>
      </c>
      <c r="F3433" t="s">
        <v>2292</v>
      </c>
      <c r="G3433">
        <v>422</v>
      </c>
      <c r="H3433">
        <v>150</v>
      </c>
      <c r="I3433">
        <v>680</v>
      </c>
      <c r="J3433">
        <v>73.099999999999994</v>
      </c>
      <c r="K3433">
        <v>79</v>
      </c>
      <c r="L3433">
        <v>56.1</v>
      </c>
      <c r="M3433">
        <v>59</v>
      </c>
      <c r="N3433">
        <v>41.4</v>
      </c>
      <c r="P3433">
        <v>23</v>
      </c>
      <c r="Q3433">
        <v>53</v>
      </c>
      <c r="R3433">
        <v>1983</v>
      </c>
      <c r="U3433">
        <v>1983</v>
      </c>
      <c r="V3433">
        <v>5.5</v>
      </c>
      <c r="W3433">
        <v>3</v>
      </c>
      <c r="X3433" t="s">
        <v>6398</v>
      </c>
      <c r="Y3433" t="s">
        <v>3926</v>
      </c>
      <c r="Z3433" t="s">
        <v>2293</v>
      </c>
      <c r="AA3433" t="s">
        <v>3206</v>
      </c>
      <c r="AB3433" t="s">
        <v>3207</v>
      </c>
      <c r="AC3433">
        <v>4</v>
      </c>
      <c r="AD3433">
        <v>3208365</v>
      </c>
      <c r="AE3433">
        <v>2019</v>
      </c>
    </row>
    <row r="3434" spans="1:31">
      <c r="A3434" t="s">
        <v>6729</v>
      </c>
      <c r="B3434">
        <v>24696</v>
      </c>
      <c r="C3434" t="s">
        <v>6399</v>
      </c>
      <c r="D3434">
        <v>0</v>
      </c>
      <c r="E3434">
        <v>1070560</v>
      </c>
      <c r="F3434" t="s">
        <v>2292</v>
      </c>
      <c r="G3434">
        <v>422</v>
      </c>
      <c r="H3434">
        <v>132</v>
      </c>
      <c r="I3434">
        <v>1340</v>
      </c>
      <c r="J3434">
        <v>98.2</v>
      </c>
      <c r="K3434">
        <v>105</v>
      </c>
      <c r="L3434">
        <v>78</v>
      </c>
      <c r="M3434">
        <v>78</v>
      </c>
      <c r="N3434">
        <v>45.2</v>
      </c>
      <c r="P3434">
        <v>30</v>
      </c>
      <c r="Q3434">
        <v>175</v>
      </c>
      <c r="R3434">
        <v>1999</v>
      </c>
      <c r="S3434" t="s">
        <v>2344</v>
      </c>
      <c r="T3434">
        <v>2008</v>
      </c>
      <c r="U3434">
        <v>2008</v>
      </c>
      <c r="V3434">
        <v>11.5</v>
      </c>
      <c r="W3434">
        <v>4</v>
      </c>
      <c r="X3434" t="s">
        <v>6400</v>
      </c>
      <c r="Y3434" t="s">
        <v>6401</v>
      </c>
      <c r="Z3434" t="s">
        <v>2293</v>
      </c>
      <c r="AA3434" t="s">
        <v>3206</v>
      </c>
      <c r="AB3434" t="s">
        <v>3207</v>
      </c>
      <c r="AC3434">
        <v>4</v>
      </c>
      <c r="AD3434">
        <v>3208365</v>
      </c>
      <c r="AE3434">
        <v>2019</v>
      </c>
    </row>
    <row r="3435" spans="1:31">
      <c r="A3435" t="s">
        <v>6729</v>
      </c>
      <c r="B3435">
        <v>14748</v>
      </c>
      <c r="C3435" t="s">
        <v>6402</v>
      </c>
      <c r="D3435">
        <v>0</v>
      </c>
      <c r="E3435">
        <v>1062436</v>
      </c>
      <c r="F3435" t="s">
        <v>2297</v>
      </c>
      <c r="G3435">
        <v>359</v>
      </c>
      <c r="H3435">
        <v>189</v>
      </c>
      <c r="I3435">
        <v>1000</v>
      </c>
      <c r="J3435">
        <v>87.7</v>
      </c>
      <c r="K3435">
        <v>95</v>
      </c>
      <c r="L3435">
        <v>30</v>
      </c>
      <c r="M3435">
        <v>32.799999999999997</v>
      </c>
      <c r="N3435">
        <v>43.5</v>
      </c>
      <c r="P3435">
        <v>455</v>
      </c>
      <c r="R3435">
        <v>1998</v>
      </c>
      <c r="U3435">
        <v>1998</v>
      </c>
      <c r="V3435">
        <v>5</v>
      </c>
      <c r="W3435">
        <v>4.5</v>
      </c>
      <c r="Z3435" t="s">
        <v>2327</v>
      </c>
      <c r="AA3435" t="s">
        <v>2741</v>
      </c>
      <c r="AC3435">
        <v>5</v>
      </c>
      <c r="AD3435">
        <v>1309772</v>
      </c>
      <c r="AE3435">
        <v>2019</v>
      </c>
    </row>
    <row r="3436" spans="1:31">
      <c r="A3436" t="s">
        <v>6729</v>
      </c>
      <c r="B3436">
        <v>69663</v>
      </c>
      <c r="C3436" t="s">
        <v>6403</v>
      </c>
      <c r="D3436">
        <v>0</v>
      </c>
      <c r="E3436">
        <v>637597</v>
      </c>
      <c r="F3436" t="s">
        <v>2292</v>
      </c>
      <c r="G3436">
        <v>422</v>
      </c>
      <c r="H3436">
        <v>56</v>
      </c>
      <c r="I3436">
        <v>1800</v>
      </c>
      <c r="J3436">
        <v>107</v>
      </c>
      <c r="K3436">
        <v>116</v>
      </c>
      <c r="L3436">
        <v>26</v>
      </c>
      <c r="M3436">
        <v>26</v>
      </c>
      <c r="N3436">
        <v>34</v>
      </c>
      <c r="P3436">
        <v>20</v>
      </c>
      <c r="Q3436">
        <v>90</v>
      </c>
      <c r="R3436">
        <v>1977</v>
      </c>
      <c r="U3436">
        <v>1977</v>
      </c>
      <c r="V3436">
        <v>7.5999999046325604</v>
      </c>
      <c r="W3436">
        <v>4.5999999046325604</v>
      </c>
      <c r="X3436" t="s">
        <v>6404</v>
      </c>
      <c r="Y3436" t="s">
        <v>6405</v>
      </c>
      <c r="Z3436" t="s">
        <v>2303</v>
      </c>
      <c r="AA3436" t="s">
        <v>2891</v>
      </c>
      <c r="AC3436">
        <v>5</v>
      </c>
      <c r="AD3436">
        <v>4106654</v>
      </c>
      <c r="AE3436">
        <v>2019</v>
      </c>
    </row>
    <row r="3437" spans="1:31">
      <c r="A3437" t="s">
        <v>6729</v>
      </c>
      <c r="B3437">
        <v>67371</v>
      </c>
      <c r="C3437" t="s">
        <v>6406</v>
      </c>
      <c r="D3437">
        <v>0</v>
      </c>
      <c r="E3437">
        <v>582296</v>
      </c>
      <c r="F3437" t="s">
        <v>2292</v>
      </c>
      <c r="G3437">
        <v>422</v>
      </c>
      <c r="H3437">
        <v>65</v>
      </c>
      <c r="I3437">
        <v>1600</v>
      </c>
      <c r="J3437">
        <v>72.8</v>
      </c>
      <c r="K3437">
        <v>73</v>
      </c>
      <c r="L3437">
        <v>24</v>
      </c>
      <c r="M3437">
        <v>24</v>
      </c>
      <c r="N3437">
        <v>27</v>
      </c>
      <c r="Q3437">
        <v>40</v>
      </c>
      <c r="R3437">
        <v>1977</v>
      </c>
      <c r="U3437">
        <v>1977</v>
      </c>
      <c r="V3437">
        <v>10</v>
      </c>
      <c r="W3437">
        <v>6.3000001907348597</v>
      </c>
      <c r="X3437" t="s">
        <v>6407</v>
      </c>
      <c r="Z3437" t="s">
        <v>2303</v>
      </c>
      <c r="AA3437" t="s">
        <v>2891</v>
      </c>
      <c r="AC3437">
        <v>5</v>
      </c>
      <c r="AD3437">
        <v>4106654</v>
      </c>
      <c r="AE3437">
        <v>2019</v>
      </c>
    </row>
    <row r="3438" spans="1:31">
      <c r="A3438" t="s">
        <v>6729</v>
      </c>
      <c r="B3438">
        <v>20223</v>
      </c>
      <c r="C3438" t="s">
        <v>6408</v>
      </c>
      <c r="D3438">
        <v>0</v>
      </c>
      <c r="E3438">
        <v>584460</v>
      </c>
      <c r="F3438" t="s">
        <v>2442</v>
      </c>
      <c r="G3438">
        <v>351</v>
      </c>
      <c r="H3438">
        <v>56</v>
      </c>
      <c r="I3438">
        <v>960</v>
      </c>
      <c r="J3438">
        <v>64</v>
      </c>
      <c r="K3438">
        <v>64</v>
      </c>
      <c r="L3438">
        <v>19.7</v>
      </c>
      <c r="M3438">
        <v>19.7</v>
      </c>
      <c r="N3438">
        <v>12</v>
      </c>
      <c r="P3438">
        <v>148</v>
      </c>
      <c r="R3438">
        <v>1977</v>
      </c>
      <c r="U3438">
        <v>1977</v>
      </c>
      <c r="V3438">
        <v>7.3000001907348597</v>
      </c>
      <c r="W3438">
        <v>7</v>
      </c>
      <c r="Z3438" t="s">
        <v>2298</v>
      </c>
      <c r="AC3438">
        <v>5</v>
      </c>
      <c r="AD3438">
        <v>1507942</v>
      </c>
      <c r="AE3438">
        <v>2019</v>
      </c>
    </row>
    <row r="3439" spans="1:31">
      <c r="A3439" t="s">
        <v>6729</v>
      </c>
      <c r="B3439">
        <v>54927</v>
      </c>
      <c r="C3439" t="s">
        <v>6409</v>
      </c>
      <c r="D3439">
        <v>0</v>
      </c>
      <c r="E3439">
        <v>635158</v>
      </c>
      <c r="F3439" t="s">
        <v>2297</v>
      </c>
      <c r="G3439">
        <v>359</v>
      </c>
      <c r="H3439">
        <v>66</v>
      </c>
      <c r="I3439">
        <v>600</v>
      </c>
      <c r="J3439">
        <v>80</v>
      </c>
      <c r="K3439">
        <v>95</v>
      </c>
      <c r="L3439">
        <v>33</v>
      </c>
      <c r="M3439">
        <v>33</v>
      </c>
      <c r="N3439">
        <v>45</v>
      </c>
      <c r="P3439">
        <v>321</v>
      </c>
      <c r="R3439">
        <v>1981</v>
      </c>
      <c r="U3439">
        <v>1981</v>
      </c>
      <c r="V3439">
        <v>5</v>
      </c>
      <c r="W3439">
        <v>4.5</v>
      </c>
      <c r="Z3439" t="s">
        <v>2383</v>
      </c>
      <c r="AA3439" t="s">
        <v>6410</v>
      </c>
      <c r="AC3439">
        <v>4</v>
      </c>
      <c r="AD3439">
        <v>1609290</v>
      </c>
      <c r="AE3439">
        <v>2019</v>
      </c>
    </row>
    <row r="3440" spans="1:31">
      <c r="A3440" t="s">
        <v>6729</v>
      </c>
      <c r="B3440">
        <v>63589</v>
      </c>
      <c r="C3440" t="s">
        <v>6411</v>
      </c>
      <c r="D3440">
        <v>0</v>
      </c>
      <c r="E3440">
        <v>625597</v>
      </c>
      <c r="F3440" t="s">
        <v>2307</v>
      </c>
      <c r="G3440">
        <v>329</v>
      </c>
      <c r="H3440">
        <v>63</v>
      </c>
      <c r="I3440">
        <v>1380</v>
      </c>
      <c r="J3440">
        <v>98.9</v>
      </c>
      <c r="K3440">
        <v>98.9</v>
      </c>
      <c r="L3440">
        <v>22.1</v>
      </c>
      <c r="M3440">
        <v>22.1</v>
      </c>
      <c r="N3440">
        <v>31</v>
      </c>
      <c r="P3440">
        <v>144</v>
      </c>
      <c r="R3440">
        <v>1980</v>
      </c>
      <c r="U3440">
        <v>1980</v>
      </c>
      <c r="V3440">
        <v>5</v>
      </c>
      <c r="W3440">
        <v>4.5</v>
      </c>
      <c r="Z3440" t="s">
        <v>2792</v>
      </c>
      <c r="AA3440" t="s">
        <v>6412</v>
      </c>
      <c r="AB3440" t="s">
        <v>2371</v>
      </c>
      <c r="AC3440">
        <v>3</v>
      </c>
      <c r="AD3440">
        <v>2446915</v>
      </c>
      <c r="AE3440">
        <v>2019</v>
      </c>
    </row>
    <row r="3441" spans="1:31">
      <c r="A3441" t="s">
        <v>6729</v>
      </c>
      <c r="B3441">
        <v>76094</v>
      </c>
      <c r="C3441" t="s">
        <v>6413</v>
      </c>
      <c r="D3441">
        <v>0</v>
      </c>
      <c r="E3441">
        <v>956171</v>
      </c>
      <c r="F3441" t="s">
        <v>2493</v>
      </c>
      <c r="G3441">
        <v>351</v>
      </c>
      <c r="H3441">
        <v>13</v>
      </c>
      <c r="I3441">
        <v>860</v>
      </c>
      <c r="J3441">
        <v>59</v>
      </c>
      <c r="K3441">
        <v>59</v>
      </c>
      <c r="L3441">
        <v>19</v>
      </c>
      <c r="M3441">
        <v>19</v>
      </c>
      <c r="N3441">
        <v>18</v>
      </c>
      <c r="P3441">
        <v>125</v>
      </c>
      <c r="Q3441">
        <v>13</v>
      </c>
      <c r="R3441">
        <v>1989</v>
      </c>
      <c r="U3441">
        <v>1989</v>
      </c>
      <c r="V3441">
        <v>4</v>
      </c>
      <c r="W3441">
        <v>3</v>
      </c>
      <c r="Z3441" t="s">
        <v>2298</v>
      </c>
      <c r="AA3441" t="s">
        <v>2907</v>
      </c>
      <c r="AB3441" t="s">
        <v>2367</v>
      </c>
      <c r="AC3441">
        <v>5</v>
      </c>
      <c r="AD3441">
        <v>1508940</v>
      </c>
      <c r="AE3441">
        <v>2019</v>
      </c>
    </row>
    <row r="3442" spans="1:31">
      <c r="A3442" t="s">
        <v>6729</v>
      </c>
      <c r="B3442">
        <v>67793</v>
      </c>
      <c r="C3442" t="s">
        <v>3245</v>
      </c>
      <c r="D3442">
        <v>0</v>
      </c>
      <c r="E3442">
        <v>287272</v>
      </c>
      <c r="F3442" t="s">
        <v>2446</v>
      </c>
      <c r="G3442">
        <v>351</v>
      </c>
      <c r="H3442">
        <v>45</v>
      </c>
      <c r="I3442">
        <v>380</v>
      </c>
      <c r="J3442">
        <v>61.7</v>
      </c>
      <c r="K3442">
        <v>65</v>
      </c>
      <c r="L3442">
        <v>23.9</v>
      </c>
      <c r="M3442">
        <v>28.7</v>
      </c>
      <c r="N3442">
        <v>33.5</v>
      </c>
      <c r="P3442">
        <v>222</v>
      </c>
      <c r="R3442">
        <v>1961</v>
      </c>
      <c r="U3442">
        <v>1961</v>
      </c>
      <c r="V3442">
        <v>6.5</v>
      </c>
      <c r="W3442">
        <v>5.5</v>
      </c>
      <c r="Z3442" t="s">
        <v>2809</v>
      </c>
      <c r="AA3442" t="s">
        <v>6414</v>
      </c>
      <c r="AC3442">
        <v>5</v>
      </c>
      <c r="AD3442">
        <v>107892</v>
      </c>
      <c r="AE3442">
        <v>2019</v>
      </c>
    </row>
    <row r="3443" spans="1:31">
      <c r="A3443" t="s">
        <v>6729</v>
      </c>
      <c r="B3443">
        <v>75876</v>
      </c>
      <c r="C3443" t="s">
        <v>6415</v>
      </c>
      <c r="D3443">
        <v>0</v>
      </c>
      <c r="E3443">
        <v>223755</v>
      </c>
      <c r="F3443" t="s">
        <v>2378</v>
      </c>
      <c r="G3443">
        <v>359</v>
      </c>
      <c r="H3443">
        <v>89</v>
      </c>
      <c r="I3443">
        <v>500</v>
      </c>
      <c r="J3443">
        <v>111</v>
      </c>
      <c r="K3443">
        <v>127</v>
      </c>
      <c r="L3443">
        <v>25</v>
      </c>
      <c r="M3443">
        <v>25</v>
      </c>
      <c r="N3443">
        <v>12.7</v>
      </c>
      <c r="P3443">
        <v>49</v>
      </c>
      <c r="R3443">
        <v>1924</v>
      </c>
      <c r="U3443">
        <v>1924</v>
      </c>
      <c r="V3443">
        <v>16</v>
      </c>
      <c r="W3443">
        <v>16</v>
      </c>
      <c r="Z3443" t="s">
        <v>2545</v>
      </c>
      <c r="AA3443" t="s">
        <v>2898</v>
      </c>
      <c r="AC3443">
        <v>5</v>
      </c>
      <c r="AD3443">
        <v>3604777</v>
      </c>
      <c r="AE3443">
        <v>2019</v>
      </c>
    </row>
    <row r="3444" spans="1:31">
      <c r="A3444" t="s">
        <v>6729</v>
      </c>
      <c r="B3444">
        <v>6157</v>
      </c>
      <c r="C3444" t="s">
        <v>6416</v>
      </c>
      <c r="D3444">
        <v>0</v>
      </c>
      <c r="E3444">
        <v>1034353</v>
      </c>
      <c r="F3444" t="s">
        <v>2288</v>
      </c>
      <c r="G3444">
        <v>329</v>
      </c>
      <c r="H3444">
        <v>54</v>
      </c>
      <c r="I3444">
        <v>300</v>
      </c>
      <c r="J3444">
        <v>64.900000000000006</v>
      </c>
      <c r="K3444">
        <v>64.900000000000006</v>
      </c>
      <c r="L3444">
        <v>19</v>
      </c>
      <c r="M3444">
        <v>19</v>
      </c>
      <c r="N3444">
        <v>25</v>
      </c>
      <c r="P3444">
        <v>149</v>
      </c>
      <c r="Q3444">
        <v>15</v>
      </c>
      <c r="R3444">
        <v>1995</v>
      </c>
      <c r="U3444">
        <v>1995</v>
      </c>
      <c r="V3444">
        <v>5</v>
      </c>
      <c r="W3444">
        <v>4.5</v>
      </c>
      <c r="Z3444" t="s">
        <v>2452</v>
      </c>
      <c r="AA3444" t="s">
        <v>3169</v>
      </c>
      <c r="AC3444">
        <v>5</v>
      </c>
      <c r="AD3444">
        <v>187906</v>
      </c>
      <c r="AE3444">
        <v>2019</v>
      </c>
    </row>
    <row r="3445" spans="1:31">
      <c r="A3445" t="s">
        <v>6729</v>
      </c>
      <c r="B3445">
        <v>4526</v>
      </c>
      <c r="C3445" t="s">
        <v>6417</v>
      </c>
      <c r="D3445">
        <v>0</v>
      </c>
      <c r="E3445">
        <v>973381</v>
      </c>
      <c r="F3445" t="s">
        <v>2442</v>
      </c>
      <c r="G3445">
        <v>351</v>
      </c>
      <c r="H3445">
        <v>64</v>
      </c>
      <c r="I3445">
        <v>1350</v>
      </c>
      <c r="J3445">
        <v>65</v>
      </c>
      <c r="K3445">
        <v>75</v>
      </c>
      <c r="L3445">
        <v>20</v>
      </c>
      <c r="M3445">
        <v>20</v>
      </c>
      <c r="N3445">
        <v>26.5</v>
      </c>
      <c r="P3445">
        <v>149</v>
      </c>
      <c r="R3445">
        <v>1991</v>
      </c>
      <c r="U3445">
        <v>1991</v>
      </c>
      <c r="V3445">
        <v>5</v>
      </c>
      <c r="W3445">
        <v>4.5</v>
      </c>
      <c r="Z3445" t="s">
        <v>2402</v>
      </c>
      <c r="AC3445">
        <v>5</v>
      </c>
      <c r="AD3445">
        <v>309192</v>
      </c>
      <c r="AE3445">
        <v>2019</v>
      </c>
    </row>
    <row r="3446" spans="1:31">
      <c r="A3446" t="s">
        <v>6729</v>
      </c>
      <c r="B3446">
        <v>68707</v>
      </c>
      <c r="C3446" t="s">
        <v>6418</v>
      </c>
      <c r="D3446">
        <v>0</v>
      </c>
      <c r="E3446">
        <v>613486</v>
      </c>
      <c r="F3446" t="s">
        <v>2292</v>
      </c>
      <c r="G3446">
        <v>422</v>
      </c>
      <c r="H3446">
        <v>66</v>
      </c>
      <c r="I3446">
        <v>780</v>
      </c>
      <c r="J3446">
        <v>76.7</v>
      </c>
      <c r="K3446">
        <v>85</v>
      </c>
      <c r="L3446">
        <v>26</v>
      </c>
      <c r="M3446">
        <v>26</v>
      </c>
      <c r="N3446">
        <v>40</v>
      </c>
      <c r="P3446">
        <v>12</v>
      </c>
      <c r="Q3446">
        <v>165</v>
      </c>
      <c r="R3446">
        <v>1980</v>
      </c>
      <c r="U3446">
        <v>1980</v>
      </c>
      <c r="V3446">
        <v>8</v>
      </c>
      <c r="W3446">
        <v>6.6999998092651296</v>
      </c>
      <c r="Z3446" t="s">
        <v>2298</v>
      </c>
      <c r="AA3446" t="s">
        <v>6419</v>
      </c>
      <c r="AC3446">
        <v>5</v>
      </c>
      <c r="AD3446">
        <v>1507980</v>
      </c>
      <c r="AE3446">
        <v>2019</v>
      </c>
    </row>
    <row r="3447" spans="1:31">
      <c r="A3447" t="s">
        <v>6729</v>
      </c>
      <c r="B3447">
        <v>82736</v>
      </c>
      <c r="C3447" t="s">
        <v>6420</v>
      </c>
      <c r="D3447">
        <v>0</v>
      </c>
      <c r="E3447">
        <v>1270387</v>
      </c>
      <c r="F3447" t="s">
        <v>2297</v>
      </c>
      <c r="G3447">
        <v>359</v>
      </c>
      <c r="H3447">
        <v>117</v>
      </c>
      <c r="J3447">
        <v>72</v>
      </c>
      <c r="K3447">
        <v>72</v>
      </c>
      <c r="L3447">
        <v>26</v>
      </c>
      <c r="M3447">
        <v>26</v>
      </c>
      <c r="Q3447">
        <v>117</v>
      </c>
      <c r="R3447">
        <v>2016</v>
      </c>
      <c r="U3447">
        <v>2016</v>
      </c>
      <c r="V3447">
        <v>10</v>
      </c>
      <c r="W3447">
        <v>2</v>
      </c>
      <c r="Z3447" t="s">
        <v>3138</v>
      </c>
      <c r="AA3447" t="s">
        <v>3618</v>
      </c>
      <c r="AC3447">
        <v>5</v>
      </c>
      <c r="AD3447">
        <v>1406825</v>
      </c>
      <c r="AE3447">
        <v>2019</v>
      </c>
    </row>
    <row r="3448" spans="1:31">
      <c r="A3448" t="s">
        <v>6729</v>
      </c>
      <c r="B3448">
        <v>4152</v>
      </c>
      <c r="C3448" t="s">
        <v>6421</v>
      </c>
      <c r="D3448">
        <v>0</v>
      </c>
      <c r="E3448">
        <v>998264</v>
      </c>
      <c r="F3448" t="s">
        <v>2343</v>
      </c>
      <c r="G3448">
        <v>422</v>
      </c>
      <c r="H3448">
        <v>22</v>
      </c>
      <c r="I3448">
        <v>550</v>
      </c>
      <c r="J3448">
        <v>46</v>
      </c>
      <c r="K3448">
        <v>46.5</v>
      </c>
      <c r="L3448">
        <v>16</v>
      </c>
      <c r="M3448">
        <v>16</v>
      </c>
      <c r="N3448">
        <v>15</v>
      </c>
      <c r="P3448">
        <v>27</v>
      </c>
      <c r="Q3448">
        <v>3</v>
      </c>
      <c r="R3448">
        <v>1994</v>
      </c>
      <c r="U3448">
        <v>1994</v>
      </c>
      <c r="V3448">
        <v>6.0999999046325604</v>
      </c>
      <c r="W3448">
        <v>6</v>
      </c>
      <c r="Z3448" t="s">
        <v>2838</v>
      </c>
      <c r="AA3448" t="s">
        <v>3068</v>
      </c>
      <c r="AB3448" t="s">
        <v>2432</v>
      </c>
      <c r="AC3448">
        <v>5</v>
      </c>
      <c r="AD3448">
        <v>309011</v>
      </c>
      <c r="AE3448">
        <v>2019</v>
      </c>
    </row>
    <row r="3449" spans="1:31">
      <c r="A3449" t="s">
        <v>6729</v>
      </c>
      <c r="B3449">
        <v>7478</v>
      </c>
      <c r="C3449" t="s">
        <v>6422</v>
      </c>
      <c r="D3449">
        <v>0</v>
      </c>
      <c r="E3449">
        <v>1147100</v>
      </c>
      <c r="F3449" t="s">
        <v>2709</v>
      </c>
      <c r="G3449">
        <v>351</v>
      </c>
      <c r="H3449">
        <v>30</v>
      </c>
      <c r="I3449">
        <v>300</v>
      </c>
      <c r="J3449">
        <v>45</v>
      </c>
      <c r="K3449">
        <v>45</v>
      </c>
      <c r="L3449">
        <v>12</v>
      </c>
      <c r="M3449">
        <v>12</v>
      </c>
      <c r="N3449">
        <v>12</v>
      </c>
      <c r="P3449">
        <v>37</v>
      </c>
      <c r="R3449">
        <v>1983</v>
      </c>
      <c r="U3449">
        <v>1983</v>
      </c>
      <c r="V3449">
        <v>2</v>
      </c>
      <c r="W3449">
        <v>1.6000000238418499</v>
      </c>
      <c r="Z3449" t="s">
        <v>2298</v>
      </c>
      <c r="AA3449" t="s">
        <v>2907</v>
      </c>
      <c r="AC3449">
        <v>5</v>
      </c>
      <c r="AD3449">
        <v>1502550</v>
      </c>
      <c r="AE3449">
        <v>2019</v>
      </c>
    </row>
    <row r="3450" spans="1:31">
      <c r="A3450" t="s">
        <v>6729</v>
      </c>
      <c r="B3450">
        <v>76293</v>
      </c>
      <c r="C3450" t="s">
        <v>6423</v>
      </c>
      <c r="D3450">
        <v>0</v>
      </c>
      <c r="E3450">
        <v>1235173</v>
      </c>
      <c r="F3450" t="s">
        <v>2292</v>
      </c>
      <c r="G3450">
        <v>422</v>
      </c>
      <c r="H3450">
        <v>1097</v>
      </c>
      <c r="I3450">
        <v>5150</v>
      </c>
      <c r="J3450">
        <v>246.3</v>
      </c>
      <c r="K3450">
        <v>266</v>
      </c>
      <c r="L3450">
        <v>56</v>
      </c>
      <c r="M3450">
        <v>56</v>
      </c>
      <c r="N3450">
        <v>7.2</v>
      </c>
      <c r="Q3450">
        <v>2435</v>
      </c>
      <c r="R3450">
        <v>2011</v>
      </c>
      <c r="U3450">
        <v>2011</v>
      </c>
      <c r="V3450">
        <v>15.899999618530201</v>
      </c>
      <c r="W3450">
        <v>4</v>
      </c>
      <c r="Z3450" t="s">
        <v>2293</v>
      </c>
      <c r="AA3450" t="s">
        <v>2387</v>
      </c>
      <c r="AB3450" t="s">
        <v>2388</v>
      </c>
      <c r="AC3450">
        <v>5</v>
      </c>
      <c r="AD3450">
        <v>3210476</v>
      </c>
      <c r="AE3450">
        <v>2019</v>
      </c>
    </row>
    <row r="3451" spans="1:31">
      <c r="A3451" t="s">
        <v>6729</v>
      </c>
      <c r="B3451">
        <v>60149</v>
      </c>
      <c r="C3451" t="s">
        <v>6424</v>
      </c>
      <c r="D3451">
        <v>0</v>
      </c>
      <c r="E3451">
        <v>1224996</v>
      </c>
      <c r="F3451" t="s">
        <v>2292</v>
      </c>
      <c r="G3451">
        <v>422</v>
      </c>
      <c r="H3451">
        <v>697</v>
      </c>
      <c r="I3451">
        <v>5150</v>
      </c>
      <c r="J3451">
        <v>246.2</v>
      </c>
      <c r="K3451">
        <v>266</v>
      </c>
      <c r="L3451">
        <v>56</v>
      </c>
      <c r="M3451">
        <v>56</v>
      </c>
      <c r="N3451">
        <v>7.2</v>
      </c>
      <c r="Q3451">
        <v>2326</v>
      </c>
      <c r="R3451">
        <v>2010</v>
      </c>
      <c r="U3451">
        <v>2010</v>
      </c>
      <c r="V3451">
        <v>15.899999618530201</v>
      </c>
      <c r="W3451">
        <v>5.6999998092651296</v>
      </c>
      <c r="Z3451" t="s">
        <v>2293</v>
      </c>
      <c r="AA3451" t="s">
        <v>2387</v>
      </c>
      <c r="AB3451" t="s">
        <v>2388</v>
      </c>
      <c r="AC3451">
        <v>5</v>
      </c>
      <c r="AD3451">
        <v>3210476</v>
      </c>
      <c r="AE3451">
        <v>2019</v>
      </c>
    </row>
    <row r="3452" spans="1:31">
      <c r="A3452" t="s">
        <v>6729</v>
      </c>
      <c r="B3452">
        <v>78899</v>
      </c>
      <c r="C3452" t="s">
        <v>6425</v>
      </c>
      <c r="D3452">
        <v>0</v>
      </c>
      <c r="E3452">
        <v>1245534</v>
      </c>
      <c r="F3452" t="s">
        <v>2292</v>
      </c>
      <c r="G3452">
        <v>422</v>
      </c>
      <c r="H3452">
        <v>3149</v>
      </c>
      <c r="I3452">
        <v>2512</v>
      </c>
      <c r="J3452">
        <v>278.8</v>
      </c>
      <c r="K3452">
        <v>278.8</v>
      </c>
      <c r="L3452">
        <v>61.7</v>
      </c>
      <c r="M3452">
        <v>61.7</v>
      </c>
      <c r="N3452">
        <v>9.1</v>
      </c>
      <c r="Q3452">
        <v>4156</v>
      </c>
      <c r="R3452">
        <v>2013</v>
      </c>
      <c r="U3452">
        <v>2013</v>
      </c>
      <c r="V3452">
        <v>10</v>
      </c>
      <c r="W3452">
        <v>3</v>
      </c>
      <c r="Z3452" t="s">
        <v>2293</v>
      </c>
      <c r="AA3452" t="s">
        <v>2387</v>
      </c>
      <c r="AB3452" t="s">
        <v>2388</v>
      </c>
      <c r="AC3452">
        <v>5</v>
      </c>
      <c r="AD3452">
        <v>3210476</v>
      </c>
      <c r="AE3452">
        <v>2019</v>
      </c>
    </row>
    <row r="3453" spans="1:31">
      <c r="A3453" t="s">
        <v>6729</v>
      </c>
      <c r="B3453">
        <v>83505</v>
      </c>
      <c r="C3453" t="s">
        <v>6426</v>
      </c>
      <c r="D3453">
        <v>0</v>
      </c>
      <c r="E3453">
        <v>1260645</v>
      </c>
      <c r="F3453" t="s">
        <v>2292</v>
      </c>
      <c r="G3453">
        <v>422</v>
      </c>
      <c r="H3453">
        <v>2392</v>
      </c>
      <c r="I3453">
        <v>11200</v>
      </c>
      <c r="J3453">
        <v>269.10000000000002</v>
      </c>
      <c r="K3453">
        <v>269.10000000000002</v>
      </c>
      <c r="L3453">
        <v>62</v>
      </c>
      <c r="M3453">
        <v>62</v>
      </c>
      <c r="N3453">
        <v>9.8000000000000007</v>
      </c>
      <c r="Q3453">
        <v>4298</v>
      </c>
      <c r="R3453">
        <v>2017</v>
      </c>
      <c r="U3453">
        <v>2017</v>
      </c>
      <c r="V3453">
        <v>20</v>
      </c>
      <c r="W3453">
        <v>4</v>
      </c>
      <c r="Z3453" t="s">
        <v>2293</v>
      </c>
      <c r="AC3453">
        <v>4</v>
      </c>
      <c r="AD3453">
        <v>3210476</v>
      </c>
      <c r="AE3453">
        <v>2019</v>
      </c>
    </row>
    <row r="3454" spans="1:31">
      <c r="A3454" t="s">
        <v>6729</v>
      </c>
      <c r="B3454">
        <v>57565</v>
      </c>
      <c r="C3454" t="s">
        <v>6427</v>
      </c>
      <c r="D3454">
        <v>0</v>
      </c>
      <c r="E3454">
        <v>1223124</v>
      </c>
      <c r="F3454" t="s">
        <v>2292</v>
      </c>
      <c r="G3454">
        <v>422</v>
      </c>
      <c r="H3454">
        <v>697</v>
      </c>
      <c r="I3454">
        <v>5150</v>
      </c>
      <c r="J3454">
        <v>246.2</v>
      </c>
      <c r="K3454">
        <v>246.2</v>
      </c>
      <c r="L3454">
        <v>56</v>
      </c>
      <c r="M3454">
        <v>56</v>
      </c>
      <c r="N3454">
        <v>7.2</v>
      </c>
      <c r="Q3454">
        <v>2326</v>
      </c>
      <c r="R3454">
        <v>2009</v>
      </c>
      <c r="U3454">
        <v>2009</v>
      </c>
      <c r="V3454">
        <v>19.5</v>
      </c>
      <c r="W3454">
        <v>4</v>
      </c>
      <c r="Z3454" t="s">
        <v>2293</v>
      </c>
      <c r="AA3454" t="s">
        <v>2387</v>
      </c>
      <c r="AB3454" t="s">
        <v>2388</v>
      </c>
      <c r="AC3454">
        <v>5</v>
      </c>
      <c r="AD3454">
        <v>3210476</v>
      </c>
      <c r="AE3454">
        <v>2019</v>
      </c>
    </row>
    <row r="3455" spans="1:31">
      <c r="A3455" t="s">
        <v>6729</v>
      </c>
      <c r="B3455">
        <v>81354</v>
      </c>
      <c r="C3455" t="s">
        <v>6428</v>
      </c>
      <c r="D3455">
        <v>0</v>
      </c>
      <c r="E3455">
        <v>1253641</v>
      </c>
      <c r="F3455" t="s">
        <v>2292</v>
      </c>
      <c r="G3455">
        <v>422</v>
      </c>
      <c r="H3455">
        <v>1063</v>
      </c>
      <c r="I3455">
        <v>11300</v>
      </c>
      <c r="J3455">
        <v>239.2</v>
      </c>
      <c r="K3455">
        <v>239.2</v>
      </c>
      <c r="L3455">
        <v>55.1</v>
      </c>
      <c r="M3455">
        <v>55.1</v>
      </c>
      <c r="N3455">
        <v>6.8</v>
      </c>
      <c r="Q3455">
        <v>3110</v>
      </c>
      <c r="R3455">
        <v>2015</v>
      </c>
      <c r="U3455">
        <v>2015</v>
      </c>
      <c r="V3455">
        <v>10</v>
      </c>
      <c r="W3455">
        <v>3</v>
      </c>
      <c r="Z3455" t="s">
        <v>2293</v>
      </c>
      <c r="AA3455" t="s">
        <v>2387</v>
      </c>
      <c r="AB3455" t="s">
        <v>2388</v>
      </c>
      <c r="AC3455">
        <v>4</v>
      </c>
      <c r="AD3455">
        <v>3210476</v>
      </c>
      <c r="AE3455">
        <v>2019</v>
      </c>
    </row>
    <row r="3456" spans="1:31">
      <c r="A3456" t="s">
        <v>6729</v>
      </c>
      <c r="B3456">
        <v>83760</v>
      </c>
      <c r="C3456" t="s">
        <v>6429</v>
      </c>
      <c r="D3456">
        <v>0</v>
      </c>
      <c r="E3456">
        <v>1278214</v>
      </c>
      <c r="F3456" t="s">
        <v>2292</v>
      </c>
      <c r="G3456">
        <v>422</v>
      </c>
      <c r="H3456">
        <v>1937</v>
      </c>
      <c r="I3456">
        <v>11200</v>
      </c>
      <c r="J3456">
        <v>269</v>
      </c>
      <c r="K3456">
        <v>269</v>
      </c>
      <c r="L3456">
        <v>62</v>
      </c>
      <c r="M3456">
        <v>62</v>
      </c>
      <c r="N3456">
        <v>9.8000000000000007</v>
      </c>
      <c r="Q3456">
        <v>4298</v>
      </c>
      <c r="R3456">
        <v>2018</v>
      </c>
      <c r="U3456">
        <v>2018</v>
      </c>
      <c r="V3456">
        <v>10</v>
      </c>
      <c r="W3456">
        <v>2</v>
      </c>
      <c r="X3456" t="s">
        <v>3028</v>
      </c>
      <c r="Z3456" t="s">
        <v>2293</v>
      </c>
      <c r="AA3456" t="s">
        <v>2122</v>
      </c>
      <c r="AC3456">
        <v>4</v>
      </c>
      <c r="AD3456">
        <v>3210476</v>
      </c>
      <c r="AE3456">
        <v>2019</v>
      </c>
    </row>
    <row r="3457" spans="1:31">
      <c r="A3457" t="s">
        <v>6729</v>
      </c>
      <c r="B3457">
        <v>70535</v>
      </c>
      <c r="C3457" t="s">
        <v>6430</v>
      </c>
      <c r="D3457">
        <v>0</v>
      </c>
      <c r="E3457">
        <v>604693</v>
      </c>
      <c r="F3457" t="s">
        <v>2292</v>
      </c>
      <c r="G3457">
        <v>422</v>
      </c>
      <c r="H3457">
        <v>68</v>
      </c>
      <c r="I3457">
        <v>1200</v>
      </c>
      <c r="J3457">
        <v>100</v>
      </c>
      <c r="K3457">
        <v>110</v>
      </c>
      <c r="L3457">
        <v>28</v>
      </c>
      <c r="M3457">
        <v>28</v>
      </c>
      <c r="N3457">
        <v>40</v>
      </c>
      <c r="P3457">
        <v>16</v>
      </c>
      <c r="Q3457">
        <v>110</v>
      </c>
      <c r="R3457">
        <v>1979</v>
      </c>
      <c r="U3457">
        <v>1979</v>
      </c>
      <c r="V3457">
        <v>9</v>
      </c>
      <c r="W3457">
        <v>6.5</v>
      </c>
      <c r="Z3457" t="s">
        <v>2293</v>
      </c>
      <c r="AA3457" t="s">
        <v>5499</v>
      </c>
      <c r="AC3457">
        <v>4</v>
      </c>
      <c r="AD3457">
        <v>3208265</v>
      </c>
      <c r="AE3457">
        <v>2019</v>
      </c>
    </row>
    <row r="3458" spans="1:31">
      <c r="A3458" t="s">
        <v>6729</v>
      </c>
      <c r="B3458">
        <v>60814</v>
      </c>
      <c r="C3458" t="s">
        <v>6431</v>
      </c>
      <c r="D3458">
        <v>0</v>
      </c>
      <c r="E3458">
        <v>556118</v>
      </c>
      <c r="F3458" t="s">
        <v>2292</v>
      </c>
      <c r="G3458">
        <v>422</v>
      </c>
      <c r="H3458">
        <v>66</v>
      </c>
      <c r="I3458">
        <v>1000</v>
      </c>
      <c r="J3458">
        <v>94</v>
      </c>
      <c r="K3458">
        <v>94</v>
      </c>
      <c r="L3458">
        <v>26</v>
      </c>
      <c r="M3458">
        <v>26</v>
      </c>
      <c r="N3458">
        <v>25</v>
      </c>
      <c r="P3458">
        <v>48</v>
      </c>
      <c r="Q3458">
        <v>55</v>
      </c>
      <c r="R3458">
        <v>1974</v>
      </c>
      <c r="U3458">
        <v>1974</v>
      </c>
      <c r="V3458">
        <v>9</v>
      </c>
      <c r="W3458">
        <v>6</v>
      </c>
      <c r="Z3458" t="s">
        <v>2293</v>
      </c>
      <c r="AA3458" t="s">
        <v>3123</v>
      </c>
      <c r="AC3458">
        <v>4</v>
      </c>
      <c r="AD3458">
        <v>3208265</v>
      </c>
      <c r="AE3458">
        <v>2019</v>
      </c>
    </row>
    <row r="3459" spans="1:31">
      <c r="A3459" t="s">
        <v>6729</v>
      </c>
      <c r="B3459">
        <v>2086</v>
      </c>
      <c r="C3459" t="s">
        <v>6432</v>
      </c>
      <c r="D3459">
        <v>0</v>
      </c>
      <c r="E3459">
        <v>553791</v>
      </c>
      <c r="F3459" t="s">
        <v>2493</v>
      </c>
      <c r="G3459">
        <v>351</v>
      </c>
      <c r="H3459">
        <v>39</v>
      </c>
      <c r="I3459">
        <v>330</v>
      </c>
      <c r="J3459">
        <v>52.3</v>
      </c>
      <c r="K3459">
        <v>52.3</v>
      </c>
      <c r="L3459">
        <v>12</v>
      </c>
      <c r="M3459">
        <v>12</v>
      </c>
      <c r="N3459">
        <v>15</v>
      </c>
      <c r="P3459">
        <v>86</v>
      </c>
      <c r="R3459">
        <v>1970</v>
      </c>
      <c r="U3459">
        <v>1970</v>
      </c>
      <c r="V3459">
        <v>4</v>
      </c>
      <c r="W3459">
        <v>3</v>
      </c>
      <c r="Z3459" t="s">
        <v>2303</v>
      </c>
      <c r="AA3459" t="s">
        <v>6433</v>
      </c>
      <c r="AB3459" t="s">
        <v>6434</v>
      </c>
      <c r="AC3459">
        <v>5</v>
      </c>
      <c r="AD3459">
        <v>3907877</v>
      </c>
      <c r="AE3459">
        <v>2019</v>
      </c>
    </row>
    <row r="3460" spans="1:31">
      <c r="A3460" t="s">
        <v>6729</v>
      </c>
      <c r="B3460">
        <v>15440</v>
      </c>
      <c r="C3460" t="s">
        <v>6435</v>
      </c>
      <c r="D3460">
        <v>0</v>
      </c>
      <c r="E3460">
        <v>1064590</v>
      </c>
      <c r="F3460" t="s">
        <v>2292</v>
      </c>
      <c r="G3460">
        <v>422</v>
      </c>
      <c r="H3460">
        <v>132</v>
      </c>
      <c r="I3460">
        <v>1500</v>
      </c>
      <c r="J3460">
        <v>130.9</v>
      </c>
      <c r="K3460">
        <v>130.9</v>
      </c>
      <c r="L3460">
        <v>36</v>
      </c>
      <c r="M3460">
        <v>36</v>
      </c>
      <c r="N3460">
        <v>48.5</v>
      </c>
      <c r="P3460">
        <v>16</v>
      </c>
      <c r="Q3460">
        <v>443</v>
      </c>
      <c r="R3460">
        <v>1998</v>
      </c>
      <c r="U3460">
        <v>1998</v>
      </c>
      <c r="V3460">
        <v>10</v>
      </c>
      <c r="W3460">
        <v>4</v>
      </c>
      <c r="X3460" t="s">
        <v>3632</v>
      </c>
      <c r="Y3460" t="s">
        <v>3633</v>
      </c>
      <c r="Z3460" t="s">
        <v>2293</v>
      </c>
      <c r="AA3460" t="s">
        <v>2507</v>
      </c>
      <c r="AC3460">
        <v>4</v>
      </c>
      <c r="AD3460">
        <v>3208542</v>
      </c>
      <c r="AE3460">
        <v>2019</v>
      </c>
    </row>
    <row r="3461" spans="1:31">
      <c r="A3461" t="s">
        <v>6729</v>
      </c>
      <c r="B3461">
        <v>4546</v>
      </c>
      <c r="C3461" t="s">
        <v>6436</v>
      </c>
      <c r="D3461">
        <v>0</v>
      </c>
      <c r="E3461">
        <v>1026052</v>
      </c>
      <c r="F3461" t="s">
        <v>2343</v>
      </c>
      <c r="G3461">
        <v>422</v>
      </c>
      <c r="H3461">
        <v>67</v>
      </c>
      <c r="I3461">
        <v>5140</v>
      </c>
      <c r="J3461">
        <v>128</v>
      </c>
      <c r="K3461">
        <v>152</v>
      </c>
      <c r="L3461">
        <v>30</v>
      </c>
      <c r="M3461">
        <v>30</v>
      </c>
      <c r="N3461">
        <v>30</v>
      </c>
      <c r="P3461">
        <v>64</v>
      </c>
      <c r="Q3461">
        <v>200</v>
      </c>
      <c r="R3461">
        <v>1994</v>
      </c>
      <c r="U3461">
        <v>1994</v>
      </c>
      <c r="V3461">
        <v>6</v>
      </c>
      <c r="W3461">
        <v>5</v>
      </c>
      <c r="Z3461" t="s">
        <v>2293</v>
      </c>
      <c r="AA3461" t="s">
        <v>6437</v>
      </c>
      <c r="AC3461">
        <v>4</v>
      </c>
      <c r="AD3461">
        <v>3202269</v>
      </c>
      <c r="AE3461">
        <v>2019</v>
      </c>
    </row>
    <row r="3462" spans="1:31">
      <c r="A3462" t="s">
        <v>6729</v>
      </c>
      <c r="B3462">
        <v>17486</v>
      </c>
      <c r="C3462" t="s">
        <v>6438</v>
      </c>
      <c r="D3462">
        <v>0</v>
      </c>
      <c r="E3462">
        <v>1074510</v>
      </c>
      <c r="F3462" t="s">
        <v>2343</v>
      </c>
      <c r="G3462">
        <v>422</v>
      </c>
      <c r="H3462">
        <v>68</v>
      </c>
      <c r="I3462">
        <v>5140</v>
      </c>
      <c r="J3462">
        <v>139</v>
      </c>
      <c r="K3462">
        <v>152</v>
      </c>
      <c r="L3462">
        <v>30</v>
      </c>
      <c r="M3462">
        <v>30</v>
      </c>
      <c r="N3462">
        <v>30</v>
      </c>
      <c r="P3462">
        <v>56</v>
      </c>
      <c r="Q3462">
        <v>200</v>
      </c>
      <c r="R3462">
        <v>1999</v>
      </c>
      <c r="U3462">
        <v>1999</v>
      </c>
      <c r="V3462">
        <v>6</v>
      </c>
      <c r="W3462">
        <v>5</v>
      </c>
      <c r="Z3462" t="s">
        <v>2293</v>
      </c>
      <c r="AA3462" t="s">
        <v>6437</v>
      </c>
      <c r="AC3462">
        <v>4</v>
      </c>
      <c r="AD3462">
        <v>3202269</v>
      </c>
      <c r="AE3462">
        <v>2019</v>
      </c>
    </row>
    <row r="3463" spans="1:31">
      <c r="A3463" t="s">
        <v>6729</v>
      </c>
      <c r="B3463">
        <v>46293</v>
      </c>
      <c r="C3463" t="s">
        <v>6439</v>
      </c>
      <c r="D3463">
        <v>0</v>
      </c>
      <c r="E3463">
        <v>1196546</v>
      </c>
      <c r="F3463" t="s">
        <v>2343</v>
      </c>
      <c r="G3463">
        <v>422</v>
      </c>
      <c r="H3463">
        <v>67</v>
      </c>
      <c r="I3463">
        <v>6000</v>
      </c>
      <c r="J3463">
        <v>147.5</v>
      </c>
      <c r="K3463">
        <v>162</v>
      </c>
      <c r="L3463">
        <v>29.5</v>
      </c>
      <c r="M3463">
        <v>29.5</v>
      </c>
      <c r="N3463">
        <v>30</v>
      </c>
      <c r="P3463">
        <v>79</v>
      </c>
      <c r="Q3463">
        <v>260</v>
      </c>
      <c r="R3463">
        <v>2007</v>
      </c>
      <c r="U3463">
        <v>2007</v>
      </c>
      <c r="V3463">
        <v>8</v>
      </c>
      <c r="W3463">
        <v>5.5</v>
      </c>
      <c r="Z3463" t="s">
        <v>2293</v>
      </c>
      <c r="AA3463" t="s">
        <v>6437</v>
      </c>
      <c r="AC3463">
        <v>4</v>
      </c>
      <c r="AD3463">
        <v>3202269</v>
      </c>
      <c r="AE3463">
        <v>2019</v>
      </c>
    </row>
    <row r="3464" spans="1:31">
      <c r="A3464" t="s">
        <v>6729</v>
      </c>
      <c r="B3464">
        <v>49182</v>
      </c>
      <c r="C3464" t="s">
        <v>6440</v>
      </c>
      <c r="D3464">
        <v>0</v>
      </c>
      <c r="E3464">
        <v>1020792</v>
      </c>
      <c r="F3464" t="s">
        <v>2493</v>
      </c>
      <c r="G3464">
        <v>351</v>
      </c>
      <c r="H3464">
        <v>20</v>
      </c>
      <c r="I3464">
        <v>450</v>
      </c>
      <c r="J3464">
        <v>46</v>
      </c>
      <c r="K3464">
        <v>49</v>
      </c>
      <c r="L3464">
        <v>14</v>
      </c>
      <c r="M3464">
        <v>14</v>
      </c>
      <c r="P3464">
        <v>29</v>
      </c>
      <c r="Q3464">
        <v>259</v>
      </c>
      <c r="R3464">
        <v>1994</v>
      </c>
      <c r="U3464">
        <v>1994</v>
      </c>
      <c r="V3464">
        <v>3.5</v>
      </c>
      <c r="W3464">
        <v>3</v>
      </c>
      <c r="Z3464" t="s">
        <v>2402</v>
      </c>
      <c r="AA3464" t="s">
        <v>2364</v>
      </c>
      <c r="AC3464">
        <v>5</v>
      </c>
      <c r="AD3464">
        <v>307836</v>
      </c>
      <c r="AE3464">
        <v>2019</v>
      </c>
    </row>
    <row r="3465" spans="1:31">
      <c r="A3465" t="s">
        <v>6729</v>
      </c>
      <c r="B3465">
        <v>80977</v>
      </c>
      <c r="C3465" t="s">
        <v>6441</v>
      </c>
      <c r="D3465">
        <v>0</v>
      </c>
      <c r="E3465">
        <v>1029437</v>
      </c>
      <c r="F3465" t="s">
        <v>2493</v>
      </c>
      <c r="G3465">
        <v>351</v>
      </c>
      <c r="H3465">
        <v>45</v>
      </c>
      <c r="I3465">
        <v>500</v>
      </c>
      <c r="J3465">
        <v>45</v>
      </c>
      <c r="K3465">
        <v>50</v>
      </c>
      <c r="L3465">
        <v>16</v>
      </c>
      <c r="M3465">
        <v>16</v>
      </c>
      <c r="P3465">
        <v>38</v>
      </c>
      <c r="R3465">
        <v>1995</v>
      </c>
      <c r="U3465">
        <v>1995</v>
      </c>
      <c r="V3465">
        <v>6.5</v>
      </c>
      <c r="W3465">
        <v>6</v>
      </c>
      <c r="Z3465" t="s">
        <v>2402</v>
      </c>
      <c r="AA3465" t="s">
        <v>2364</v>
      </c>
      <c r="AC3465">
        <v>5</v>
      </c>
      <c r="AD3465">
        <v>307836</v>
      </c>
      <c r="AE3465">
        <v>2019</v>
      </c>
    </row>
    <row r="3466" spans="1:31">
      <c r="A3466" t="s">
        <v>6729</v>
      </c>
      <c r="B3466">
        <v>80978</v>
      </c>
      <c r="C3466" t="s">
        <v>6442</v>
      </c>
      <c r="D3466">
        <v>0</v>
      </c>
      <c r="E3466">
        <v>669625</v>
      </c>
      <c r="F3466" t="s">
        <v>2442</v>
      </c>
      <c r="G3466">
        <v>351</v>
      </c>
      <c r="H3466">
        <v>49</v>
      </c>
      <c r="I3466">
        <v>580</v>
      </c>
      <c r="J3466">
        <v>57</v>
      </c>
      <c r="K3466">
        <v>60</v>
      </c>
      <c r="L3466">
        <v>18</v>
      </c>
      <c r="M3466">
        <v>18</v>
      </c>
      <c r="P3466">
        <v>69</v>
      </c>
      <c r="R3466">
        <v>1984</v>
      </c>
      <c r="U3466">
        <v>1984</v>
      </c>
      <c r="V3466">
        <v>4.5</v>
      </c>
      <c r="W3466">
        <v>4</v>
      </c>
      <c r="Z3466" t="s">
        <v>2402</v>
      </c>
      <c r="AA3466" t="s">
        <v>2364</v>
      </c>
      <c r="AC3466">
        <v>5</v>
      </c>
      <c r="AD3466">
        <v>307836</v>
      </c>
      <c r="AE3466">
        <v>2019</v>
      </c>
    </row>
    <row r="3467" spans="1:31">
      <c r="A3467" t="s">
        <v>6729</v>
      </c>
      <c r="B3467">
        <v>60541</v>
      </c>
      <c r="C3467" t="s">
        <v>6443</v>
      </c>
      <c r="D3467">
        <v>0</v>
      </c>
      <c r="E3467">
        <v>292012</v>
      </c>
      <c r="F3467" t="s">
        <v>4292</v>
      </c>
      <c r="G3467">
        <v>333</v>
      </c>
      <c r="H3467">
        <v>171</v>
      </c>
      <c r="I3467">
        <v>840</v>
      </c>
      <c r="J3467">
        <v>113.5</v>
      </c>
      <c r="K3467">
        <v>125</v>
      </c>
      <c r="L3467">
        <v>36</v>
      </c>
      <c r="M3467">
        <v>37</v>
      </c>
      <c r="N3467">
        <v>27</v>
      </c>
      <c r="Q3467">
        <v>400</v>
      </c>
      <c r="R3467">
        <v>1963</v>
      </c>
      <c r="U3467">
        <v>1963</v>
      </c>
      <c r="V3467">
        <v>6</v>
      </c>
      <c r="W3467">
        <v>3</v>
      </c>
      <c r="Z3467" t="s">
        <v>2509</v>
      </c>
      <c r="AC3467">
        <v>5</v>
      </c>
      <c r="AD3467">
        <v>3807667</v>
      </c>
      <c r="AE3467">
        <v>2019</v>
      </c>
    </row>
    <row r="3468" spans="1:31">
      <c r="A3468" t="s">
        <v>6729</v>
      </c>
      <c r="B3468">
        <v>59570</v>
      </c>
      <c r="C3468" t="s">
        <v>4789</v>
      </c>
      <c r="D3468">
        <v>0</v>
      </c>
      <c r="E3468">
        <v>520611</v>
      </c>
      <c r="F3468" t="s">
        <v>2297</v>
      </c>
      <c r="G3468">
        <v>359</v>
      </c>
      <c r="H3468">
        <v>71</v>
      </c>
      <c r="I3468">
        <v>456</v>
      </c>
      <c r="J3468">
        <v>103</v>
      </c>
      <c r="K3468">
        <v>112</v>
      </c>
      <c r="L3468">
        <v>22</v>
      </c>
      <c r="M3468">
        <v>22</v>
      </c>
      <c r="N3468">
        <v>25</v>
      </c>
      <c r="P3468">
        <v>31</v>
      </c>
      <c r="R3468">
        <v>1969</v>
      </c>
      <c r="U3468">
        <v>1969</v>
      </c>
      <c r="V3468">
        <v>7</v>
      </c>
      <c r="W3468">
        <v>6</v>
      </c>
      <c r="Z3468" t="s">
        <v>2509</v>
      </c>
      <c r="AC3468">
        <v>5</v>
      </c>
      <c r="AD3468">
        <v>3807667</v>
      </c>
      <c r="AE3468">
        <v>2019</v>
      </c>
    </row>
    <row r="3469" spans="1:31">
      <c r="A3469" t="s">
        <v>6729</v>
      </c>
      <c r="B3469">
        <v>7161</v>
      </c>
      <c r="C3469" t="s">
        <v>6444</v>
      </c>
      <c r="D3469">
        <v>0</v>
      </c>
      <c r="E3469">
        <v>657016</v>
      </c>
      <c r="F3469" t="s">
        <v>2705</v>
      </c>
      <c r="G3469">
        <v>335</v>
      </c>
      <c r="H3469">
        <v>30</v>
      </c>
      <c r="I3469">
        <v>530</v>
      </c>
      <c r="J3469">
        <v>60.3</v>
      </c>
      <c r="K3469">
        <v>60.3</v>
      </c>
      <c r="L3469">
        <v>20.3</v>
      </c>
      <c r="M3469">
        <v>20.3</v>
      </c>
      <c r="N3469">
        <v>17</v>
      </c>
      <c r="Q3469">
        <v>38</v>
      </c>
      <c r="R3469">
        <v>1983</v>
      </c>
      <c r="U3469">
        <v>1983</v>
      </c>
      <c r="V3469">
        <v>4.5</v>
      </c>
      <c r="W3469">
        <v>2.2999999523162802</v>
      </c>
      <c r="X3469" t="s">
        <v>3296</v>
      </c>
      <c r="Y3469" t="s">
        <v>6445</v>
      </c>
      <c r="Z3469" t="s">
        <v>2402</v>
      </c>
      <c r="AA3469" t="s">
        <v>5984</v>
      </c>
      <c r="AC3469">
        <v>5</v>
      </c>
      <c r="AD3469">
        <v>306081</v>
      </c>
      <c r="AE3469">
        <v>2019</v>
      </c>
    </row>
    <row r="3470" spans="1:31">
      <c r="A3470" t="s">
        <v>6729</v>
      </c>
      <c r="B3470">
        <v>3934</v>
      </c>
      <c r="C3470" t="s">
        <v>6446</v>
      </c>
      <c r="D3470">
        <v>0</v>
      </c>
      <c r="E3470">
        <v>231526</v>
      </c>
      <c r="F3470" t="s">
        <v>2705</v>
      </c>
      <c r="G3470">
        <v>335</v>
      </c>
      <c r="H3470">
        <v>64</v>
      </c>
      <c r="I3470">
        <v>1080</v>
      </c>
      <c r="J3470">
        <v>58.4</v>
      </c>
      <c r="K3470">
        <v>58.4</v>
      </c>
      <c r="L3470">
        <v>29</v>
      </c>
      <c r="M3470">
        <v>29</v>
      </c>
      <c r="N3470">
        <v>21</v>
      </c>
      <c r="Q3470">
        <v>85</v>
      </c>
      <c r="R3470">
        <v>1932</v>
      </c>
      <c r="S3470" t="s">
        <v>2344</v>
      </c>
      <c r="T3470">
        <v>1980</v>
      </c>
      <c r="U3470">
        <v>1980</v>
      </c>
      <c r="V3470">
        <v>8.5</v>
      </c>
      <c r="W3470">
        <v>3.9000000953674299</v>
      </c>
      <c r="X3470" t="s">
        <v>6447</v>
      </c>
      <c r="Z3470" t="s">
        <v>2402</v>
      </c>
      <c r="AA3470" t="s">
        <v>5984</v>
      </c>
      <c r="AC3470">
        <v>5</v>
      </c>
      <c r="AD3470">
        <v>306081</v>
      </c>
      <c r="AE3470">
        <v>2019</v>
      </c>
    </row>
    <row r="3471" spans="1:31">
      <c r="A3471" t="s">
        <v>6729</v>
      </c>
      <c r="B3471">
        <v>70137</v>
      </c>
      <c r="C3471" t="s">
        <v>6448</v>
      </c>
      <c r="D3471">
        <v>0</v>
      </c>
      <c r="E3471">
        <v>536351</v>
      </c>
      <c r="F3471" t="s">
        <v>2343</v>
      </c>
      <c r="G3471">
        <v>422</v>
      </c>
      <c r="H3471">
        <v>8</v>
      </c>
      <c r="I3471">
        <v>265</v>
      </c>
      <c r="J3471">
        <v>32.299999999999997</v>
      </c>
      <c r="K3471">
        <v>32.299999999999997</v>
      </c>
      <c r="L3471">
        <v>12</v>
      </c>
      <c r="M3471">
        <v>12</v>
      </c>
      <c r="N3471">
        <v>9</v>
      </c>
      <c r="P3471">
        <v>12</v>
      </c>
      <c r="Q3471">
        <v>11</v>
      </c>
      <c r="R3471">
        <v>1971</v>
      </c>
      <c r="U3471">
        <v>1971</v>
      </c>
      <c r="V3471">
        <v>4.6999998092651296</v>
      </c>
      <c r="W3471">
        <v>3</v>
      </c>
      <c r="Z3471" t="s">
        <v>2293</v>
      </c>
      <c r="AC3471">
        <v>4</v>
      </c>
      <c r="AD3471">
        <v>3208188</v>
      </c>
      <c r="AE3471">
        <v>2019</v>
      </c>
    </row>
    <row r="3472" spans="1:31">
      <c r="A3472" t="s">
        <v>6729</v>
      </c>
      <c r="B3472">
        <v>61393</v>
      </c>
      <c r="C3472" t="s">
        <v>6449</v>
      </c>
      <c r="D3472">
        <v>107</v>
      </c>
      <c r="E3472">
        <v>527708</v>
      </c>
      <c r="F3472" t="s">
        <v>2343</v>
      </c>
      <c r="G3472">
        <v>422</v>
      </c>
      <c r="H3472">
        <v>8</v>
      </c>
      <c r="I3472">
        <v>165</v>
      </c>
      <c r="J3472">
        <v>32.200000000000003</v>
      </c>
      <c r="K3472">
        <v>32.200000000000003</v>
      </c>
      <c r="L3472">
        <v>11.4</v>
      </c>
      <c r="M3472">
        <v>11.4</v>
      </c>
      <c r="N3472">
        <v>20</v>
      </c>
      <c r="P3472">
        <v>5</v>
      </c>
      <c r="Q3472">
        <v>12</v>
      </c>
      <c r="R3472">
        <v>1970</v>
      </c>
      <c r="U3472">
        <v>1970</v>
      </c>
      <c r="V3472">
        <v>4.9000000953674299</v>
      </c>
      <c r="W3472">
        <v>1.5</v>
      </c>
      <c r="Z3472" t="s">
        <v>2293</v>
      </c>
      <c r="AC3472">
        <v>4</v>
      </c>
      <c r="AD3472">
        <v>3208188</v>
      </c>
      <c r="AE3472">
        <v>2019</v>
      </c>
    </row>
    <row r="3473" spans="1:31">
      <c r="A3473" t="s">
        <v>6729</v>
      </c>
      <c r="B3473">
        <v>81108</v>
      </c>
      <c r="C3473" t="s">
        <v>6450</v>
      </c>
      <c r="D3473">
        <v>0</v>
      </c>
      <c r="E3473">
        <v>644417</v>
      </c>
      <c r="F3473" t="s">
        <v>2292</v>
      </c>
      <c r="G3473">
        <v>422</v>
      </c>
      <c r="H3473">
        <v>34</v>
      </c>
      <c r="I3473">
        <v>170</v>
      </c>
      <c r="J3473">
        <v>46</v>
      </c>
      <c r="K3473">
        <v>46</v>
      </c>
      <c r="L3473">
        <v>18.100000000000001</v>
      </c>
      <c r="M3473">
        <v>18.100000000000001</v>
      </c>
      <c r="Q3473">
        <v>40</v>
      </c>
      <c r="R3473">
        <v>1981</v>
      </c>
      <c r="U3473">
        <v>1981</v>
      </c>
      <c r="V3473">
        <v>13.399999618530201</v>
      </c>
      <c r="W3473">
        <v>11.399999618530201</v>
      </c>
      <c r="Z3473" t="s">
        <v>2293</v>
      </c>
      <c r="AA3473" t="s">
        <v>2387</v>
      </c>
      <c r="AB3473" t="s">
        <v>2388</v>
      </c>
      <c r="AC3473">
        <v>4</v>
      </c>
      <c r="AD3473">
        <v>3208696</v>
      </c>
      <c r="AE3473">
        <v>2019</v>
      </c>
    </row>
    <row r="3474" spans="1:31">
      <c r="A3474" t="s">
        <v>6729</v>
      </c>
      <c r="B3474">
        <v>47422</v>
      </c>
      <c r="C3474" t="s">
        <v>2163</v>
      </c>
      <c r="D3474">
        <v>0</v>
      </c>
      <c r="E3474">
        <v>1128203</v>
      </c>
      <c r="F3474" t="s">
        <v>2837</v>
      </c>
      <c r="G3474">
        <v>334</v>
      </c>
      <c r="H3474">
        <v>32666</v>
      </c>
      <c r="I3474">
        <v>60000</v>
      </c>
      <c r="J3474">
        <v>799.8</v>
      </c>
      <c r="K3474">
        <v>839</v>
      </c>
      <c r="L3474">
        <v>118</v>
      </c>
      <c r="M3474">
        <v>118</v>
      </c>
      <c r="N3474">
        <v>153.69999999999999</v>
      </c>
      <c r="Q3474">
        <v>18000</v>
      </c>
      <c r="R3474">
        <v>2003</v>
      </c>
      <c r="U3474">
        <v>2003</v>
      </c>
      <c r="V3474">
        <v>32</v>
      </c>
      <c r="W3474">
        <v>18</v>
      </c>
      <c r="X3474" t="s">
        <v>6451</v>
      </c>
      <c r="Z3474" t="s">
        <v>2545</v>
      </c>
      <c r="AA3474" t="s">
        <v>3035</v>
      </c>
      <c r="AC3474">
        <v>5</v>
      </c>
      <c r="AD3474">
        <v>3610449</v>
      </c>
      <c r="AE3474">
        <v>2019</v>
      </c>
    </row>
    <row r="3475" spans="1:31">
      <c r="A3475" t="s">
        <v>6729</v>
      </c>
      <c r="B3475">
        <v>47423</v>
      </c>
      <c r="C3475" t="s">
        <v>2171</v>
      </c>
      <c r="D3475">
        <v>0</v>
      </c>
      <c r="E3475">
        <v>1139532</v>
      </c>
      <c r="F3475" t="s">
        <v>2837</v>
      </c>
      <c r="G3475">
        <v>334</v>
      </c>
      <c r="H3475">
        <v>32666</v>
      </c>
      <c r="I3475">
        <v>60000</v>
      </c>
      <c r="J3475">
        <v>799.8</v>
      </c>
      <c r="K3475">
        <v>839</v>
      </c>
      <c r="L3475">
        <v>118</v>
      </c>
      <c r="M3475">
        <v>118</v>
      </c>
      <c r="N3475">
        <v>153.69999999999999</v>
      </c>
      <c r="Q3475">
        <v>18000</v>
      </c>
      <c r="R3475">
        <v>2003</v>
      </c>
      <c r="U3475">
        <v>2003</v>
      </c>
      <c r="V3475">
        <v>32</v>
      </c>
      <c r="W3475">
        <v>18</v>
      </c>
      <c r="X3475" t="s">
        <v>6451</v>
      </c>
      <c r="Z3475" t="s">
        <v>2545</v>
      </c>
      <c r="AA3475" t="s">
        <v>3035</v>
      </c>
      <c r="AC3475">
        <v>5</v>
      </c>
      <c r="AD3475">
        <v>3610449</v>
      </c>
      <c r="AE3475">
        <v>2019</v>
      </c>
    </row>
    <row r="3476" spans="1:31">
      <c r="A3476" t="s">
        <v>6729</v>
      </c>
      <c r="B3476">
        <v>82038</v>
      </c>
      <c r="C3476" t="s">
        <v>2104</v>
      </c>
      <c r="D3476">
        <v>0</v>
      </c>
      <c r="E3476">
        <v>1256049</v>
      </c>
      <c r="F3476" t="s">
        <v>4292</v>
      </c>
      <c r="G3476">
        <v>333</v>
      </c>
      <c r="H3476">
        <v>11025</v>
      </c>
      <c r="I3476">
        <v>33768</v>
      </c>
      <c r="J3476">
        <v>736.4</v>
      </c>
      <c r="K3476">
        <v>736.4</v>
      </c>
      <c r="L3476">
        <v>105.6</v>
      </c>
      <c r="M3476">
        <v>105.6</v>
      </c>
      <c r="Q3476">
        <v>33075</v>
      </c>
      <c r="R3476">
        <v>2014</v>
      </c>
      <c r="U3476">
        <v>2014</v>
      </c>
      <c r="V3476">
        <v>55</v>
      </c>
      <c r="W3476">
        <v>20</v>
      </c>
      <c r="Z3476" t="s">
        <v>2545</v>
      </c>
      <c r="AA3476" t="s">
        <v>3973</v>
      </c>
      <c r="AC3476">
        <v>5</v>
      </c>
      <c r="AD3476">
        <v>3610447</v>
      </c>
      <c r="AE3476">
        <v>2019</v>
      </c>
    </row>
    <row r="3477" spans="1:31">
      <c r="A3477" t="s">
        <v>6729</v>
      </c>
      <c r="B3477">
        <v>82044</v>
      </c>
      <c r="C3477" t="s">
        <v>2209</v>
      </c>
      <c r="D3477">
        <v>0</v>
      </c>
      <c r="E3477">
        <v>1256040</v>
      </c>
      <c r="F3477" t="s">
        <v>4292</v>
      </c>
      <c r="G3477">
        <v>333</v>
      </c>
      <c r="H3477">
        <v>11025</v>
      </c>
      <c r="I3477">
        <v>33768</v>
      </c>
      <c r="J3477">
        <v>736.4</v>
      </c>
      <c r="K3477">
        <v>736.4</v>
      </c>
      <c r="L3477">
        <v>105.6</v>
      </c>
      <c r="M3477">
        <v>105.6</v>
      </c>
      <c r="Q3477">
        <v>33075</v>
      </c>
      <c r="R3477">
        <v>2014</v>
      </c>
      <c r="U3477">
        <v>2014</v>
      </c>
      <c r="V3477">
        <v>55</v>
      </c>
      <c r="W3477">
        <v>20</v>
      </c>
      <c r="Z3477" t="s">
        <v>2545</v>
      </c>
      <c r="AA3477" t="s">
        <v>3973</v>
      </c>
      <c r="AC3477">
        <v>5</v>
      </c>
      <c r="AD3477">
        <v>3610447</v>
      </c>
      <c r="AE3477">
        <v>2019</v>
      </c>
    </row>
    <row r="3478" spans="1:31">
      <c r="A3478" t="s">
        <v>6729</v>
      </c>
      <c r="B3478">
        <v>74512</v>
      </c>
      <c r="C3478" t="s">
        <v>6452</v>
      </c>
      <c r="D3478">
        <v>0</v>
      </c>
      <c r="E3478">
        <v>933237</v>
      </c>
      <c r="F3478" t="s">
        <v>2446</v>
      </c>
      <c r="G3478">
        <v>351</v>
      </c>
      <c r="H3478">
        <v>24</v>
      </c>
      <c r="I3478">
        <v>500</v>
      </c>
      <c r="J3478">
        <v>71.599999999999994</v>
      </c>
      <c r="K3478">
        <v>71.599999999999994</v>
      </c>
      <c r="L3478">
        <v>24</v>
      </c>
      <c r="M3478">
        <v>24</v>
      </c>
      <c r="N3478">
        <v>32</v>
      </c>
      <c r="P3478">
        <v>300</v>
      </c>
      <c r="R3478">
        <v>1988</v>
      </c>
      <c r="U3478">
        <v>1988</v>
      </c>
      <c r="V3478">
        <v>7.6999998092651296</v>
      </c>
      <c r="W3478">
        <v>4</v>
      </c>
      <c r="X3478" t="s">
        <v>6453</v>
      </c>
      <c r="Y3478" t="s">
        <v>6454</v>
      </c>
      <c r="Z3478" t="s">
        <v>2327</v>
      </c>
      <c r="AA3478" t="s">
        <v>2741</v>
      </c>
      <c r="AC3478">
        <v>5</v>
      </c>
      <c r="AD3478">
        <v>1307629</v>
      </c>
      <c r="AE3478">
        <v>2019</v>
      </c>
    </row>
    <row r="3479" spans="1:31">
      <c r="A3479" t="s">
        <v>6729</v>
      </c>
      <c r="B3479">
        <v>1519</v>
      </c>
      <c r="C3479" t="s">
        <v>6455</v>
      </c>
      <c r="D3479">
        <v>0</v>
      </c>
      <c r="E3479">
        <v>647761</v>
      </c>
      <c r="F3479" t="s">
        <v>2446</v>
      </c>
      <c r="G3479">
        <v>351</v>
      </c>
      <c r="H3479">
        <v>73</v>
      </c>
      <c r="I3479">
        <v>600</v>
      </c>
      <c r="J3479">
        <v>82.3</v>
      </c>
      <c r="K3479">
        <v>82.3</v>
      </c>
      <c r="L3479">
        <v>32</v>
      </c>
      <c r="M3479">
        <v>32</v>
      </c>
      <c r="N3479">
        <v>38</v>
      </c>
      <c r="P3479">
        <v>400</v>
      </c>
      <c r="R3479">
        <v>1982</v>
      </c>
      <c r="U3479">
        <v>1982</v>
      </c>
      <c r="V3479">
        <v>7.3000001907348597</v>
      </c>
      <c r="W3479">
        <v>1.5</v>
      </c>
      <c r="Z3479" t="s">
        <v>2327</v>
      </c>
      <c r="AA3479" t="s">
        <v>2741</v>
      </c>
      <c r="AC3479">
        <v>5</v>
      </c>
      <c r="AD3479">
        <v>1307629</v>
      </c>
      <c r="AE3479">
        <v>2019</v>
      </c>
    </row>
    <row r="3480" spans="1:31">
      <c r="A3480" t="s">
        <v>6729</v>
      </c>
      <c r="B3480">
        <v>49111</v>
      </c>
      <c r="C3480" t="s">
        <v>6456</v>
      </c>
      <c r="D3480">
        <v>0</v>
      </c>
      <c r="E3480">
        <v>929858</v>
      </c>
      <c r="F3480" t="s">
        <v>2446</v>
      </c>
      <c r="G3480">
        <v>351</v>
      </c>
      <c r="H3480">
        <v>45</v>
      </c>
      <c r="I3480">
        <v>80</v>
      </c>
      <c r="J3480">
        <v>60.2</v>
      </c>
      <c r="K3480">
        <v>64.8</v>
      </c>
      <c r="L3480">
        <v>18.100000000000001</v>
      </c>
      <c r="M3480">
        <v>18.100000000000001</v>
      </c>
      <c r="N3480">
        <v>60</v>
      </c>
      <c r="P3480">
        <v>49</v>
      </c>
      <c r="R3480">
        <v>1988</v>
      </c>
      <c r="U3480">
        <v>1988</v>
      </c>
      <c r="V3480">
        <v>6.5</v>
      </c>
      <c r="W3480">
        <v>6</v>
      </c>
      <c r="Z3480" t="s">
        <v>2327</v>
      </c>
      <c r="AA3480" t="s">
        <v>2741</v>
      </c>
      <c r="AC3480">
        <v>5</v>
      </c>
      <c r="AD3480">
        <v>1307629</v>
      </c>
      <c r="AE3480">
        <v>2019</v>
      </c>
    </row>
    <row r="3481" spans="1:31">
      <c r="A3481" t="s">
        <v>6729</v>
      </c>
      <c r="B3481">
        <v>45886</v>
      </c>
      <c r="C3481" t="s">
        <v>6457</v>
      </c>
      <c r="D3481">
        <v>0</v>
      </c>
      <c r="E3481">
        <v>1128385</v>
      </c>
      <c r="F3481" t="s">
        <v>2292</v>
      </c>
      <c r="G3481">
        <v>422</v>
      </c>
      <c r="H3481">
        <v>67</v>
      </c>
      <c r="I3481">
        <v>2800</v>
      </c>
      <c r="J3481">
        <v>154.80000000000001</v>
      </c>
      <c r="K3481">
        <v>154.80000000000001</v>
      </c>
      <c r="L3481">
        <v>44</v>
      </c>
      <c r="M3481">
        <v>44</v>
      </c>
      <c r="N3481">
        <v>63</v>
      </c>
      <c r="P3481">
        <v>16</v>
      </c>
      <c r="Q3481">
        <v>520</v>
      </c>
      <c r="R3481">
        <v>2002</v>
      </c>
      <c r="U3481">
        <v>2002</v>
      </c>
      <c r="V3481">
        <v>12</v>
      </c>
      <c r="W3481">
        <v>8</v>
      </c>
      <c r="Z3481" t="s">
        <v>2293</v>
      </c>
      <c r="AA3481" t="s">
        <v>3206</v>
      </c>
      <c r="AB3481" t="s">
        <v>3207</v>
      </c>
      <c r="AC3481">
        <v>5</v>
      </c>
      <c r="AD3481">
        <v>3204046</v>
      </c>
      <c r="AE3481">
        <v>2019</v>
      </c>
    </row>
    <row r="3482" spans="1:31">
      <c r="A3482" t="s">
        <v>6729</v>
      </c>
      <c r="B3482">
        <v>33546</v>
      </c>
      <c r="C3482" t="s">
        <v>6458</v>
      </c>
      <c r="D3482">
        <v>0</v>
      </c>
      <c r="E3482">
        <v>968634</v>
      </c>
      <c r="F3482" t="s">
        <v>2288</v>
      </c>
      <c r="G3482">
        <v>329</v>
      </c>
      <c r="H3482">
        <v>45</v>
      </c>
      <c r="I3482">
        <v>400</v>
      </c>
      <c r="J3482">
        <v>60</v>
      </c>
      <c r="K3482">
        <v>65</v>
      </c>
      <c r="L3482">
        <v>20</v>
      </c>
      <c r="M3482">
        <v>20</v>
      </c>
      <c r="N3482">
        <v>32</v>
      </c>
      <c r="P3482">
        <v>150</v>
      </c>
      <c r="R3482">
        <v>1989</v>
      </c>
      <c r="S3482" t="s">
        <v>2344</v>
      </c>
      <c r="T3482">
        <v>1990</v>
      </c>
      <c r="U3482">
        <v>1990</v>
      </c>
      <c r="V3482">
        <v>5</v>
      </c>
      <c r="W3482">
        <v>4.5</v>
      </c>
      <c r="Z3482" t="s">
        <v>2481</v>
      </c>
      <c r="AA3482" t="s">
        <v>4850</v>
      </c>
      <c r="AC3482">
        <v>5</v>
      </c>
      <c r="AD3482">
        <v>1102291</v>
      </c>
      <c r="AE3482">
        <v>2019</v>
      </c>
    </row>
    <row r="3483" spans="1:31">
      <c r="A3483" t="s">
        <v>6729</v>
      </c>
      <c r="B3483">
        <v>33547</v>
      </c>
      <c r="C3483" t="s">
        <v>6459</v>
      </c>
      <c r="D3483">
        <v>0</v>
      </c>
      <c r="E3483">
        <v>698233</v>
      </c>
      <c r="F3483" t="s">
        <v>2288</v>
      </c>
      <c r="G3483">
        <v>329</v>
      </c>
      <c r="H3483">
        <v>37</v>
      </c>
      <c r="I3483">
        <v>360</v>
      </c>
      <c r="J3483">
        <v>60</v>
      </c>
      <c r="K3483">
        <v>65</v>
      </c>
      <c r="L3483">
        <v>20</v>
      </c>
      <c r="M3483">
        <v>20</v>
      </c>
      <c r="N3483">
        <v>32</v>
      </c>
      <c r="P3483">
        <v>150</v>
      </c>
      <c r="R3483">
        <v>1984</v>
      </c>
      <c r="S3483" t="s">
        <v>2344</v>
      </c>
      <c r="T3483">
        <v>1986</v>
      </c>
      <c r="U3483">
        <v>1986</v>
      </c>
      <c r="V3483">
        <v>5</v>
      </c>
      <c r="W3483">
        <v>4.5</v>
      </c>
      <c r="Z3483" t="s">
        <v>2481</v>
      </c>
      <c r="AA3483" t="s">
        <v>4850</v>
      </c>
      <c r="AC3483">
        <v>5</v>
      </c>
      <c r="AD3483">
        <v>1102291</v>
      </c>
      <c r="AE3483">
        <v>2019</v>
      </c>
    </row>
    <row r="3484" spans="1:31">
      <c r="A3484" t="s">
        <v>6729</v>
      </c>
      <c r="B3484">
        <v>33548</v>
      </c>
      <c r="C3484" t="s">
        <v>6460</v>
      </c>
      <c r="D3484">
        <v>0</v>
      </c>
      <c r="E3484">
        <v>651846</v>
      </c>
      <c r="F3484" t="s">
        <v>2288</v>
      </c>
      <c r="G3484">
        <v>329</v>
      </c>
      <c r="H3484">
        <v>40</v>
      </c>
      <c r="I3484">
        <v>360</v>
      </c>
      <c r="J3484">
        <v>60</v>
      </c>
      <c r="K3484">
        <v>65</v>
      </c>
      <c r="L3484">
        <v>20</v>
      </c>
      <c r="M3484">
        <v>20</v>
      </c>
      <c r="N3484">
        <v>32</v>
      </c>
      <c r="P3484">
        <v>150</v>
      </c>
      <c r="R3484">
        <v>1982</v>
      </c>
      <c r="U3484">
        <v>1982</v>
      </c>
      <c r="V3484">
        <v>5</v>
      </c>
      <c r="W3484">
        <v>4.5</v>
      </c>
      <c r="Z3484" t="s">
        <v>2481</v>
      </c>
      <c r="AA3484" t="s">
        <v>4850</v>
      </c>
      <c r="AC3484">
        <v>5</v>
      </c>
      <c r="AD3484">
        <v>1102291</v>
      </c>
      <c r="AE3484">
        <v>2019</v>
      </c>
    </row>
    <row r="3485" spans="1:31">
      <c r="A3485" t="s">
        <v>6729</v>
      </c>
      <c r="B3485">
        <v>34174</v>
      </c>
      <c r="C3485" t="s">
        <v>6461</v>
      </c>
      <c r="D3485">
        <v>0</v>
      </c>
      <c r="E3485">
        <v>1031051</v>
      </c>
      <c r="F3485" t="s">
        <v>2307</v>
      </c>
      <c r="G3485">
        <v>329</v>
      </c>
      <c r="H3485">
        <v>62</v>
      </c>
      <c r="I3485">
        <v>3500</v>
      </c>
      <c r="J3485">
        <v>88.7</v>
      </c>
      <c r="K3485">
        <v>88.7</v>
      </c>
      <c r="L3485">
        <v>24</v>
      </c>
      <c r="M3485">
        <v>24</v>
      </c>
      <c r="P3485">
        <v>247</v>
      </c>
      <c r="Q3485">
        <v>92</v>
      </c>
      <c r="R3485">
        <v>1995</v>
      </c>
      <c r="U3485">
        <v>1995</v>
      </c>
      <c r="V3485">
        <v>6.5</v>
      </c>
      <c r="W3485">
        <v>6</v>
      </c>
      <c r="Z3485" t="s">
        <v>2360</v>
      </c>
      <c r="AA3485" t="s">
        <v>2723</v>
      </c>
      <c r="AC3485">
        <v>5</v>
      </c>
      <c r="AD3485">
        <v>802369</v>
      </c>
      <c r="AE3485">
        <v>2019</v>
      </c>
    </row>
    <row r="3486" spans="1:31">
      <c r="A3486" t="s">
        <v>6729</v>
      </c>
      <c r="B3486">
        <v>34175</v>
      </c>
      <c r="C3486" t="s">
        <v>6462</v>
      </c>
      <c r="D3486">
        <v>0</v>
      </c>
      <c r="E3486">
        <v>935995</v>
      </c>
      <c r="F3486" t="s">
        <v>2307</v>
      </c>
      <c r="G3486">
        <v>329</v>
      </c>
      <c r="H3486">
        <v>63</v>
      </c>
      <c r="I3486">
        <v>2040</v>
      </c>
      <c r="J3486">
        <v>80.599999999999994</v>
      </c>
      <c r="K3486">
        <v>80.599999999999994</v>
      </c>
      <c r="L3486">
        <v>24.1</v>
      </c>
      <c r="M3486">
        <v>24.1</v>
      </c>
      <c r="P3486">
        <v>250</v>
      </c>
      <c r="Q3486">
        <v>93</v>
      </c>
      <c r="R3486">
        <v>1988</v>
      </c>
      <c r="U3486">
        <v>1988</v>
      </c>
      <c r="V3486">
        <v>6.6999998092651296</v>
      </c>
      <c r="W3486">
        <v>6</v>
      </c>
      <c r="Z3486" t="s">
        <v>2360</v>
      </c>
      <c r="AA3486" t="s">
        <v>2723</v>
      </c>
      <c r="AC3486">
        <v>5</v>
      </c>
      <c r="AD3486">
        <v>802369</v>
      </c>
      <c r="AE3486">
        <v>2019</v>
      </c>
    </row>
    <row r="3487" spans="1:31">
      <c r="A3487" t="s">
        <v>6729</v>
      </c>
      <c r="B3487">
        <v>34176</v>
      </c>
      <c r="C3487" t="s">
        <v>6463</v>
      </c>
      <c r="D3487">
        <v>0</v>
      </c>
      <c r="E3487">
        <v>600808</v>
      </c>
      <c r="F3487" t="s">
        <v>2307</v>
      </c>
      <c r="G3487">
        <v>329</v>
      </c>
      <c r="H3487">
        <v>54</v>
      </c>
      <c r="I3487">
        <v>1410</v>
      </c>
      <c r="J3487">
        <v>62.7</v>
      </c>
      <c r="K3487">
        <v>62.7</v>
      </c>
      <c r="L3487">
        <v>19.2</v>
      </c>
      <c r="M3487">
        <v>19.2</v>
      </c>
      <c r="P3487">
        <v>128</v>
      </c>
      <c r="R3487">
        <v>1978</v>
      </c>
      <c r="U3487">
        <v>1978</v>
      </c>
      <c r="V3487">
        <v>7</v>
      </c>
      <c r="W3487">
        <v>6.5</v>
      </c>
      <c r="Z3487" t="s">
        <v>2360</v>
      </c>
      <c r="AA3487" t="s">
        <v>2723</v>
      </c>
      <c r="AC3487">
        <v>5</v>
      </c>
      <c r="AD3487">
        <v>802369</v>
      </c>
      <c r="AE3487">
        <v>2019</v>
      </c>
    </row>
    <row r="3488" spans="1:31">
      <c r="A3488" t="s">
        <v>6729</v>
      </c>
      <c r="B3488">
        <v>81058</v>
      </c>
      <c r="C3488" t="s">
        <v>6464</v>
      </c>
      <c r="D3488">
        <v>0</v>
      </c>
      <c r="E3488">
        <v>1248591</v>
      </c>
      <c r="F3488" t="s">
        <v>2307</v>
      </c>
      <c r="G3488">
        <v>329</v>
      </c>
      <c r="H3488">
        <v>61</v>
      </c>
      <c r="I3488">
        <v>2600</v>
      </c>
      <c r="J3488">
        <v>76.400000000000006</v>
      </c>
      <c r="K3488">
        <v>76.400000000000006</v>
      </c>
      <c r="L3488">
        <v>25.4</v>
      </c>
      <c r="M3488">
        <v>25.4</v>
      </c>
      <c r="P3488">
        <v>204</v>
      </c>
      <c r="R3488">
        <v>2013</v>
      </c>
      <c r="U3488">
        <v>2013</v>
      </c>
      <c r="V3488">
        <v>7</v>
      </c>
      <c r="W3488">
        <v>6.5</v>
      </c>
      <c r="Z3488" t="s">
        <v>2360</v>
      </c>
      <c r="AA3488" t="s">
        <v>2723</v>
      </c>
      <c r="AC3488">
        <v>5</v>
      </c>
      <c r="AD3488">
        <v>802369</v>
      </c>
      <c r="AE3488">
        <v>2019</v>
      </c>
    </row>
    <row r="3489" spans="1:31">
      <c r="A3489" t="s">
        <v>6729</v>
      </c>
      <c r="B3489">
        <v>41329</v>
      </c>
      <c r="C3489" t="s">
        <v>6465</v>
      </c>
      <c r="D3489">
        <v>0</v>
      </c>
      <c r="E3489">
        <v>1139394</v>
      </c>
      <c r="F3489" t="s">
        <v>2292</v>
      </c>
      <c r="G3489">
        <v>422</v>
      </c>
      <c r="H3489">
        <v>64</v>
      </c>
      <c r="I3489">
        <v>3000</v>
      </c>
      <c r="J3489">
        <v>150.30000000000001</v>
      </c>
      <c r="K3489">
        <v>150.30000000000001</v>
      </c>
      <c r="L3489">
        <v>40</v>
      </c>
      <c r="M3489">
        <v>40</v>
      </c>
      <c r="N3489">
        <v>38</v>
      </c>
      <c r="P3489">
        <v>16</v>
      </c>
      <c r="Q3489">
        <v>685</v>
      </c>
      <c r="R3489">
        <v>2003</v>
      </c>
      <c r="U3489">
        <v>2003</v>
      </c>
      <c r="V3489">
        <v>10</v>
      </c>
      <c r="W3489">
        <v>6.5</v>
      </c>
      <c r="Z3489" t="s">
        <v>2293</v>
      </c>
      <c r="AA3489" t="s">
        <v>2294</v>
      </c>
      <c r="AC3489">
        <v>4</v>
      </c>
      <c r="AD3489">
        <v>3202728</v>
      </c>
      <c r="AE3489">
        <v>2019</v>
      </c>
    </row>
    <row r="3490" spans="1:31">
      <c r="A3490" t="s">
        <v>6729</v>
      </c>
      <c r="B3490">
        <v>49268</v>
      </c>
      <c r="C3490" t="s">
        <v>6466</v>
      </c>
      <c r="D3490">
        <v>0</v>
      </c>
      <c r="E3490">
        <v>1174899</v>
      </c>
      <c r="F3490" t="s">
        <v>2292</v>
      </c>
      <c r="G3490">
        <v>422</v>
      </c>
      <c r="H3490">
        <v>54</v>
      </c>
      <c r="I3490">
        <v>1700</v>
      </c>
      <c r="J3490">
        <v>154.5</v>
      </c>
      <c r="K3490">
        <v>164</v>
      </c>
      <c r="L3490">
        <v>36</v>
      </c>
      <c r="M3490">
        <v>36</v>
      </c>
      <c r="N3490">
        <v>42</v>
      </c>
      <c r="P3490">
        <v>16</v>
      </c>
      <c r="Q3490">
        <v>500</v>
      </c>
      <c r="R3490">
        <v>2005</v>
      </c>
      <c r="U3490">
        <v>2005</v>
      </c>
      <c r="V3490">
        <v>10</v>
      </c>
      <c r="W3490">
        <v>8</v>
      </c>
      <c r="Z3490" t="s">
        <v>2293</v>
      </c>
      <c r="AA3490" t="s">
        <v>2294</v>
      </c>
      <c r="AC3490">
        <v>4</v>
      </c>
      <c r="AD3490">
        <v>3202728</v>
      </c>
      <c r="AE3490">
        <v>2019</v>
      </c>
    </row>
    <row r="3491" spans="1:31">
      <c r="A3491" t="s">
        <v>6729</v>
      </c>
      <c r="B3491">
        <v>24180</v>
      </c>
      <c r="C3491" t="s">
        <v>6467</v>
      </c>
      <c r="D3491">
        <v>0</v>
      </c>
      <c r="E3491">
        <v>1097617</v>
      </c>
      <c r="F3491" t="s">
        <v>2292</v>
      </c>
      <c r="G3491">
        <v>422</v>
      </c>
      <c r="H3491">
        <v>59</v>
      </c>
      <c r="I3491">
        <v>1500</v>
      </c>
      <c r="J3491">
        <v>129.19999999999999</v>
      </c>
      <c r="K3491">
        <v>136</v>
      </c>
      <c r="L3491">
        <v>34</v>
      </c>
      <c r="M3491">
        <v>34</v>
      </c>
      <c r="N3491">
        <v>36</v>
      </c>
      <c r="P3491">
        <v>16</v>
      </c>
      <c r="Q3491">
        <v>392</v>
      </c>
      <c r="R3491">
        <v>2000</v>
      </c>
      <c r="U3491">
        <v>2000</v>
      </c>
      <c r="V3491">
        <v>12</v>
      </c>
      <c r="W3491">
        <v>10</v>
      </c>
      <c r="Z3491" t="s">
        <v>2293</v>
      </c>
      <c r="AA3491" t="s">
        <v>2294</v>
      </c>
      <c r="AC3491">
        <v>4</v>
      </c>
      <c r="AD3491">
        <v>3202728</v>
      </c>
      <c r="AE3491">
        <v>2019</v>
      </c>
    </row>
    <row r="3492" spans="1:31">
      <c r="A3492" t="s">
        <v>6729</v>
      </c>
      <c r="B3492">
        <v>67644</v>
      </c>
      <c r="C3492" t="s">
        <v>6468</v>
      </c>
      <c r="D3492">
        <v>0</v>
      </c>
      <c r="E3492">
        <v>629196</v>
      </c>
      <c r="F3492" t="s">
        <v>2292</v>
      </c>
      <c r="G3492">
        <v>422</v>
      </c>
      <c r="H3492">
        <v>130</v>
      </c>
      <c r="I3492">
        <v>800</v>
      </c>
      <c r="J3492">
        <v>76</v>
      </c>
      <c r="K3492">
        <v>91</v>
      </c>
      <c r="L3492">
        <v>54</v>
      </c>
      <c r="M3492">
        <v>63</v>
      </c>
      <c r="N3492">
        <v>145</v>
      </c>
      <c r="P3492">
        <v>22</v>
      </c>
      <c r="Q3492">
        <v>65</v>
      </c>
      <c r="R3492">
        <v>1980</v>
      </c>
      <c r="U3492">
        <v>1980</v>
      </c>
      <c r="V3492">
        <v>7.6999998092651296</v>
      </c>
      <c r="W3492">
        <v>4.5</v>
      </c>
      <c r="X3492" t="s">
        <v>6469</v>
      </c>
      <c r="Y3492" t="s">
        <v>6470</v>
      </c>
      <c r="Z3492" t="s">
        <v>2293</v>
      </c>
      <c r="AA3492" t="s">
        <v>3019</v>
      </c>
      <c r="AC3492">
        <v>4</v>
      </c>
      <c r="AD3492">
        <v>3208767</v>
      </c>
      <c r="AE3492">
        <v>2019</v>
      </c>
    </row>
    <row r="3493" spans="1:31">
      <c r="A3493" t="s">
        <v>6729</v>
      </c>
      <c r="B3493">
        <v>69261</v>
      </c>
      <c r="C3493" t="s">
        <v>6471</v>
      </c>
      <c r="D3493">
        <v>0</v>
      </c>
      <c r="E3493">
        <v>653353</v>
      </c>
      <c r="F3493" t="s">
        <v>2292</v>
      </c>
      <c r="G3493">
        <v>422</v>
      </c>
      <c r="H3493">
        <v>125</v>
      </c>
      <c r="I3493">
        <v>800</v>
      </c>
      <c r="J3493">
        <v>78.5</v>
      </c>
      <c r="K3493">
        <v>94</v>
      </c>
      <c r="L3493">
        <v>54</v>
      </c>
      <c r="M3493">
        <v>63</v>
      </c>
      <c r="N3493">
        <v>145</v>
      </c>
      <c r="P3493">
        <v>22</v>
      </c>
      <c r="Q3493">
        <v>75</v>
      </c>
      <c r="R3493">
        <v>1982</v>
      </c>
      <c r="U3493">
        <v>1982</v>
      </c>
      <c r="V3493">
        <v>7.5</v>
      </c>
      <c r="W3493">
        <v>4.5</v>
      </c>
      <c r="X3493" t="s">
        <v>6472</v>
      </c>
      <c r="Y3493" t="s">
        <v>6473</v>
      </c>
      <c r="Z3493" t="s">
        <v>2293</v>
      </c>
      <c r="AA3493" t="s">
        <v>3019</v>
      </c>
      <c r="AC3493">
        <v>4</v>
      </c>
      <c r="AD3493">
        <v>3208767</v>
      </c>
      <c r="AE3493">
        <v>2019</v>
      </c>
    </row>
    <row r="3494" spans="1:31">
      <c r="A3494" t="s">
        <v>6729</v>
      </c>
      <c r="B3494">
        <v>69494</v>
      </c>
      <c r="C3494" t="s">
        <v>6474</v>
      </c>
      <c r="D3494">
        <v>0</v>
      </c>
      <c r="E3494">
        <v>693643</v>
      </c>
      <c r="F3494" t="s">
        <v>2292</v>
      </c>
      <c r="G3494">
        <v>422</v>
      </c>
      <c r="H3494">
        <v>161</v>
      </c>
      <c r="I3494">
        <v>900</v>
      </c>
      <c r="J3494">
        <v>68.7</v>
      </c>
      <c r="K3494">
        <v>95.6</v>
      </c>
      <c r="L3494">
        <v>40</v>
      </c>
      <c r="M3494">
        <v>40</v>
      </c>
      <c r="N3494">
        <v>145</v>
      </c>
      <c r="P3494">
        <v>23</v>
      </c>
      <c r="Q3494">
        <v>75</v>
      </c>
      <c r="R3494">
        <v>1985</v>
      </c>
      <c r="U3494">
        <v>1985</v>
      </c>
      <c r="V3494">
        <v>6.5</v>
      </c>
      <c r="W3494">
        <v>5</v>
      </c>
      <c r="X3494" t="s">
        <v>6475</v>
      </c>
      <c r="Y3494" t="s">
        <v>6476</v>
      </c>
      <c r="Z3494" t="s">
        <v>2293</v>
      </c>
      <c r="AA3494" t="s">
        <v>3019</v>
      </c>
      <c r="AC3494">
        <v>4</v>
      </c>
      <c r="AD3494">
        <v>3208767</v>
      </c>
      <c r="AE3494">
        <v>2019</v>
      </c>
    </row>
    <row r="3495" spans="1:31">
      <c r="A3495" t="s">
        <v>6729</v>
      </c>
      <c r="B3495">
        <v>67682</v>
      </c>
      <c r="C3495" t="s">
        <v>6477</v>
      </c>
      <c r="D3495">
        <v>0</v>
      </c>
      <c r="E3495">
        <v>630849</v>
      </c>
      <c r="F3495" t="s">
        <v>2292</v>
      </c>
      <c r="G3495">
        <v>422</v>
      </c>
      <c r="H3495">
        <v>120</v>
      </c>
      <c r="I3495">
        <v>720</v>
      </c>
      <c r="J3495">
        <v>72.900000000000006</v>
      </c>
      <c r="K3495">
        <v>87.5</v>
      </c>
      <c r="L3495">
        <v>36</v>
      </c>
      <c r="M3495">
        <v>36</v>
      </c>
      <c r="N3495">
        <v>145</v>
      </c>
      <c r="P3495">
        <v>18</v>
      </c>
      <c r="Q3495">
        <v>65</v>
      </c>
      <c r="R3495">
        <v>1980</v>
      </c>
      <c r="U3495">
        <v>1980</v>
      </c>
      <c r="V3495">
        <v>6.8000001907348597</v>
      </c>
      <c r="W3495">
        <v>4.6999998092651296</v>
      </c>
      <c r="X3495" t="s">
        <v>6478</v>
      </c>
      <c r="Y3495" t="s">
        <v>6479</v>
      </c>
      <c r="Z3495" t="s">
        <v>2293</v>
      </c>
      <c r="AA3495" t="s">
        <v>3019</v>
      </c>
      <c r="AC3495">
        <v>4</v>
      </c>
      <c r="AD3495">
        <v>3208767</v>
      </c>
      <c r="AE3495">
        <v>2019</v>
      </c>
    </row>
    <row r="3496" spans="1:31">
      <c r="A3496" t="s">
        <v>6729</v>
      </c>
      <c r="B3496">
        <v>69260</v>
      </c>
      <c r="C3496" t="s">
        <v>6480</v>
      </c>
      <c r="D3496">
        <v>0</v>
      </c>
      <c r="E3496">
        <v>634022</v>
      </c>
      <c r="F3496" t="s">
        <v>2292</v>
      </c>
      <c r="G3496">
        <v>422</v>
      </c>
      <c r="H3496">
        <v>123</v>
      </c>
      <c r="I3496">
        <v>900</v>
      </c>
      <c r="J3496">
        <v>76</v>
      </c>
      <c r="K3496">
        <v>94</v>
      </c>
      <c r="L3496">
        <v>55</v>
      </c>
      <c r="M3496">
        <v>63</v>
      </c>
      <c r="N3496">
        <v>155</v>
      </c>
      <c r="P3496">
        <v>24</v>
      </c>
      <c r="Q3496">
        <v>75</v>
      </c>
      <c r="R3496">
        <v>1981</v>
      </c>
      <c r="U3496">
        <v>1981</v>
      </c>
      <c r="V3496">
        <v>6.5</v>
      </c>
      <c r="W3496">
        <v>5</v>
      </c>
      <c r="X3496" t="s">
        <v>6481</v>
      </c>
      <c r="Y3496" t="s">
        <v>6482</v>
      </c>
      <c r="Z3496" t="s">
        <v>2293</v>
      </c>
      <c r="AA3496" t="s">
        <v>3019</v>
      </c>
      <c r="AC3496">
        <v>4</v>
      </c>
      <c r="AD3496">
        <v>3208767</v>
      </c>
      <c r="AE3496">
        <v>2019</v>
      </c>
    </row>
    <row r="3497" spans="1:31">
      <c r="A3497" t="s">
        <v>6729</v>
      </c>
      <c r="B3497">
        <v>54721</v>
      </c>
      <c r="C3497" t="s">
        <v>6483</v>
      </c>
      <c r="D3497">
        <v>0</v>
      </c>
      <c r="E3497">
        <v>597269</v>
      </c>
      <c r="F3497" t="s">
        <v>2292</v>
      </c>
      <c r="G3497">
        <v>422</v>
      </c>
      <c r="H3497">
        <v>175</v>
      </c>
      <c r="I3497">
        <v>2800</v>
      </c>
      <c r="J3497">
        <v>168.9</v>
      </c>
      <c r="K3497">
        <v>185</v>
      </c>
      <c r="L3497">
        <v>40</v>
      </c>
      <c r="M3497">
        <v>40</v>
      </c>
      <c r="N3497">
        <v>51</v>
      </c>
      <c r="P3497">
        <v>33</v>
      </c>
      <c r="Q3497">
        <v>295</v>
      </c>
      <c r="R3497">
        <v>1978</v>
      </c>
      <c r="U3497">
        <v>1978</v>
      </c>
      <c r="V3497">
        <v>12</v>
      </c>
      <c r="W3497">
        <v>9</v>
      </c>
      <c r="X3497" t="s">
        <v>2682</v>
      </c>
      <c r="Z3497" t="s">
        <v>2293</v>
      </c>
      <c r="AA3497" t="s">
        <v>2431</v>
      </c>
      <c r="AB3497" t="s">
        <v>2432</v>
      </c>
      <c r="AC3497">
        <v>4</v>
      </c>
      <c r="AD3497">
        <v>3204878</v>
      </c>
      <c r="AE3497">
        <v>2019</v>
      </c>
    </row>
    <row r="3498" spans="1:31">
      <c r="A3498" t="s">
        <v>6729</v>
      </c>
      <c r="B3498">
        <v>68184</v>
      </c>
      <c r="C3498" t="s">
        <v>6484</v>
      </c>
      <c r="D3498">
        <v>0</v>
      </c>
      <c r="E3498">
        <v>636322</v>
      </c>
      <c r="F3498" t="s">
        <v>2292</v>
      </c>
      <c r="G3498">
        <v>422</v>
      </c>
      <c r="H3498">
        <v>194</v>
      </c>
      <c r="I3498">
        <v>3000</v>
      </c>
      <c r="J3498">
        <v>171.8</v>
      </c>
      <c r="K3498">
        <v>195</v>
      </c>
      <c r="L3498">
        <v>40</v>
      </c>
      <c r="M3498">
        <v>40</v>
      </c>
      <c r="N3498">
        <v>42</v>
      </c>
      <c r="P3498">
        <v>33</v>
      </c>
      <c r="Q3498">
        <v>297</v>
      </c>
      <c r="R3498">
        <v>1981</v>
      </c>
      <c r="U3498">
        <v>1981</v>
      </c>
      <c r="V3498">
        <v>13</v>
      </c>
      <c r="W3498">
        <v>9</v>
      </c>
      <c r="X3498" t="s">
        <v>2682</v>
      </c>
      <c r="Z3498" t="s">
        <v>2293</v>
      </c>
      <c r="AA3498" t="s">
        <v>2431</v>
      </c>
      <c r="AB3498" t="s">
        <v>2432</v>
      </c>
      <c r="AC3498">
        <v>4</v>
      </c>
      <c r="AD3498">
        <v>3204878</v>
      </c>
      <c r="AE3498">
        <v>2019</v>
      </c>
    </row>
    <row r="3499" spans="1:31">
      <c r="A3499" t="s">
        <v>6729</v>
      </c>
      <c r="B3499">
        <v>71422</v>
      </c>
      <c r="C3499" t="s">
        <v>6485</v>
      </c>
      <c r="D3499">
        <v>0</v>
      </c>
      <c r="E3499">
        <v>527280</v>
      </c>
      <c r="F3499" t="s">
        <v>2292</v>
      </c>
      <c r="G3499">
        <v>422</v>
      </c>
      <c r="H3499">
        <v>673</v>
      </c>
      <c r="I3499">
        <v>2250</v>
      </c>
      <c r="J3499">
        <v>196</v>
      </c>
      <c r="K3499">
        <v>213</v>
      </c>
      <c r="L3499">
        <v>53</v>
      </c>
      <c r="M3499">
        <v>54</v>
      </c>
      <c r="N3499">
        <v>60</v>
      </c>
      <c r="Q3499">
        <v>1935</v>
      </c>
      <c r="R3499">
        <v>1970</v>
      </c>
      <c r="S3499" t="s">
        <v>2344</v>
      </c>
      <c r="T3499">
        <v>2013</v>
      </c>
      <c r="U3499">
        <v>2013</v>
      </c>
      <c r="V3499">
        <v>12.5</v>
      </c>
      <c r="W3499">
        <v>11.6000003814697</v>
      </c>
      <c r="X3499" t="s">
        <v>2648</v>
      </c>
      <c r="Y3499" t="s">
        <v>2650</v>
      </c>
      <c r="Z3499" t="s">
        <v>2293</v>
      </c>
      <c r="AA3499" t="s">
        <v>2431</v>
      </c>
      <c r="AB3499" t="s">
        <v>2432</v>
      </c>
      <c r="AC3499">
        <v>4</v>
      </c>
      <c r="AD3499">
        <v>3204878</v>
      </c>
      <c r="AE3499">
        <v>2019</v>
      </c>
    </row>
    <row r="3500" spans="1:31">
      <c r="A3500" t="s">
        <v>6729</v>
      </c>
      <c r="B3500">
        <v>33457</v>
      </c>
      <c r="C3500" t="s">
        <v>6486</v>
      </c>
      <c r="D3500">
        <v>0</v>
      </c>
      <c r="E3500">
        <v>555837</v>
      </c>
      <c r="F3500" t="s">
        <v>2292</v>
      </c>
      <c r="G3500">
        <v>422</v>
      </c>
      <c r="H3500">
        <v>145</v>
      </c>
      <c r="I3500">
        <v>1930</v>
      </c>
      <c r="J3500">
        <v>177</v>
      </c>
      <c r="K3500">
        <v>177</v>
      </c>
      <c r="L3500">
        <v>38</v>
      </c>
      <c r="M3500">
        <v>38</v>
      </c>
      <c r="N3500">
        <v>36</v>
      </c>
      <c r="P3500">
        <v>30</v>
      </c>
      <c r="Q3500">
        <v>214</v>
      </c>
      <c r="R3500">
        <v>1973</v>
      </c>
      <c r="U3500">
        <v>1973</v>
      </c>
      <c r="V3500">
        <v>11.899999618530201</v>
      </c>
      <c r="W3500">
        <v>10.6000003814697</v>
      </c>
      <c r="X3500" t="s">
        <v>2652</v>
      </c>
      <c r="Z3500" t="s">
        <v>2293</v>
      </c>
      <c r="AA3500" t="s">
        <v>2431</v>
      </c>
      <c r="AB3500" t="s">
        <v>2432</v>
      </c>
      <c r="AC3500">
        <v>4</v>
      </c>
      <c r="AD3500">
        <v>3204878</v>
      </c>
      <c r="AE3500">
        <v>2019</v>
      </c>
    </row>
    <row r="3501" spans="1:31">
      <c r="A3501" t="s">
        <v>6729</v>
      </c>
      <c r="B3501">
        <v>61151</v>
      </c>
      <c r="C3501" t="s">
        <v>6487</v>
      </c>
      <c r="D3501">
        <v>0</v>
      </c>
      <c r="E3501">
        <v>596738</v>
      </c>
      <c r="F3501" t="s">
        <v>2292</v>
      </c>
      <c r="G3501">
        <v>422</v>
      </c>
      <c r="H3501">
        <v>67</v>
      </c>
      <c r="I3501">
        <v>910</v>
      </c>
      <c r="J3501">
        <v>95</v>
      </c>
      <c r="K3501">
        <v>99.2</v>
      </c>
      <c r="L3501">
        <v>26</v>
      </c>
      <c r="M3501">
        <v>26</v>
      </c>
      <c r="N3501">
        <v>37</v>
      </c>
      <c r="P3501">
        <v>16</v>
      </c>
      <c r="Q3501">
        <v>99</v>
      </c>
      <c r="R3501">
        <v>1978</v>
      </c>
      <c r="U3501">
        <v>1978</v>
      </c>
      <c r="V3501">
        <v>8</v>
      </c>
      <c r="W3501">
        <v>6.8000001907348597</v>
      </c>
      <c r="X3501" t="s">
        <v>6488</v>
      </c>
      <c r="Z3501" t="s">
        <v>2293</v>
      </c>
      <c r="AA3501" t="s">
        <v>2431</v>
      </c>
      <c r="AB3501" t="s">
        <v>2432</v>
      </c>
      <c r="AC3501">
        <v>4</v>
      </c>
      <c r="AD3501">
        <v>3204878</v>
      </c>
      <c r="AE3501">
        <v>2019</v>
      </c>
    </row>
    <row r="3502" spans="1:31">
      <c r="A3502" t="s">
        <v>6729</v>
      </c>
      <c r="B3502">
        <v>52048</v>
      </c>
      <c r="C3502" t="s">
        <v>6489</v>
      </c>
      <c r="D3502">
        <v>0</v>
      </c>
      <c r="E3502">
        <v>551454</v>
      </c>
      <c r="F3502" t="s">
        <v>2292</v>
      </c>
      <c r="G3502">
        <v>422</v>
      </c>
      <c r="H3502">
        <v>118</v>
      </c>
      <c r="I3502">
        <v>2800</v>
      </c>
      <c r="J3502">
        <v>166</v>
      </c>
      <c r="K3502">
        <v>185</v>
      </c>
      <c r="L3502">
        <v>38</v>
      </c>
      <c r="M3502">
        <v>38</v>
      </c>
      <c r="N3502">
        <v>69</v>
      </c>
      <c r="P3502">
        <v>31</v>
      </c>
      <c r="Q3502">
        <v>174</v>
      </c>
      <c r="R3502">
        <v>1973</v>
      </c>
      <c r="U3502">
        <v>1973</v>
      </c>
      <c r="V3502">
        <v>12</v>
      </c>
      <c r="W3502">
        <v>2.20000004768371</v>
      </c>
      <c r="X3502" t="s">
        <v>2655</v>
      </c>
      <c r="Z3502" t="s">
        <v>2293</v>
      </c>
      <c r="AA3502" t="s">
        <v>2431</v>
      </c>
      <c r="AB3502" t="s">
        <v>2432</v>
      </c>
      <c r="AC3502">
        <v>4</v>
      </c>
      <c r="AD3502">
        <v>3204878</v>
      </c>
      <c r="AE3502">
        <v>2019</v>
      </c>
    </row>
    <row r="3503" spans="1:31">
      <c r="A3503" t="s">
        <v>6729</v>
      </c>
      <c r="B3503">
        <v>61103</v>
      </c>
      <c r="C3503" t="s">
        <v>6490</v>
      </c>
      <c r="D3503">
        <v>0</v>
      </c>
      <c r="E3503">
        <v>641321</v>
      </c>
      <c r="F3503" t="s">
        <v>2292</v>
      </c>
      <c r="G3503">
        <v>422</v>
      </c>
      <c r="H3503">
        <v>66</v>
      </c>
      <c r="I3503">
        <v>1200</v>
      </c>
      <c r="J3503">
        <v>110</v>
      </c>
      <c r="K3503">
        <v>111</v>
      </c>
      <c r="L3503">
        <v>26</v>
      </c>
      <c r="M3503">
        <v>26</v>
      </c>
      <c r="N3503">
        <v>40</v>
      </c>
      <c r="P3503">
        <v>20</v>
      </c>
      <c r="Q3503">
        <v>32</v>
      </c>
      <c r="R3503">
        <v>1981</v>
      </c>
      <c r="U3503">
        <v>1981</v>
      </c>
      <c r="V3503">
        <v>10</v>
      </c>
      <c r="W3503">
        <v>9</v>
      </c>
      <c r="Z3503" t="s">
        <v>2293</v>
      </c>
      <c r="AA3503" t="s">
        <v>2507</v>
      </c>
      <c r="AC3503">
        <v>4</v>
      </c>
      <c r="AD3503">
        <v>3210429</v>
      </c>
      <c r="AE3503">
        <v>2019</v>
      </c>
    </row>
    <row r="3504" spans="1:31">
      <c r="A3504" t="s">
        <v>6729</v>
      </c>
      <c r="B3504">
        <v>85971</v>
      </c>
      <c r="C3504" t="s">
        <v>6491</v>
      </c>
      <c r="D3504">
        <v>0</v>
      </c>
      <c r="E3504">
        <v>586514</v>
      </c>
      <c r="F3504" t="s">
        <v>2292</v>
      </c>
      <c r="G3504">
        <v>422</v>
      </c>
      <c r="H3504">
        <v>65</v>
      </c>
      <c r="J3504">
        <v>61</v>
      </c>
      <c r="K3504">
        <v>61</v>
      </c>
      <c r="L3504">
        <v>50</v>
      </c>
      <c r="M3504">
        <v>50</v>
      </c>
      <c r="Q3504">
        <v>228</v>
      </c>
      <c r="R3504">
        <v>1977</v>
      </c>
      <c r="U3504">
        <v>1977</v>
      </c>
      <c r="V3504">
        <v>5</v>
      </c>
      <c r="W3504">
        <v>2</v>
      </c>
      <c r="X3504" t="s">
        <v>2421</v>
      </c>
      <c r="Z3504" t="s">
        <v>2293</v>
      </c>
      <c r="AA3504" t="s">
        <v>2387</v>
      </c>
      <c r="AB3504" t="s">
        <v>2388</v>
      </c>
      <c r="AC3504">
        <v>4</v>
      </c>
      <c r="AD3504">
        <v>3210428</v>
      </c>
      <c r="AE3504">
        <v>2019</v>
      </c>
    </row>
    <row r="3505" spans="1:31">
      <c r="A3505" t="s">
        <v>6729</v>
      </c>
      <c r="B3505">
        <v>59852</v>
      </c>
      <c r="C3505" t="s">
        <v>6492</v>
      </c>
      <c r="D3505">
        <v>0</v>
      </c>
      <c r="E3505">
        <v>598246</v>
      </c>
      <c r="F3505" t="s">
        <v>2292</v>
      </c>
      <c r="G3505">
        <v>422</v>
      </c>
      <c r="H3505">
        <v>63</v>
      </c>
      <c r="I3505">
        <v>1200</v>
      </c>
      <c r="J3505">
        <v>100.5</v>
      </c>
      <c r="K3505">
        <v>100.5</v>
      </c>
      <c r="L3505">
        <v>26</v>
      </c>
      <c r="M3505">
        <v>26</v>
      </c>
      <c r="N3505">
        <v>28</v>
      </c>
      <c r="Q3505">
        <v>100</v>
      </c>
      <c r="R3505">
        <v>1978</v>
      </c>
      <c r="U3505">
        <v>1978</v>
      </c>
      <c r="V3505">
        <v>9.6000003814697195</v>
      </c>
      <c r="W3505">
        <v>7.5999999046325604</v>
      </c>
      <c r="Z3505" t="s">
        <v>2293</v>
      </c>
      <c r="AA3505" t="s">
        <v>3123</v>
      </c>
      <c r="AC3505">
        <v>4</v>
      </c>
      <c r="AD3505">
        <v>3202524</v>
      </c>
      <c r="AE3505">
        <v>2019</v>
      </c>
    </row>
    <row r="3506" spans="1:31">
      <c r="A3506" t="s">
        <v>6729</v>
      </c>
      <c r="B3506">
        <v>12833</v>
      </c>
      <c r="C3506" t="s">
        <v>6493</v>
      </c>
      <c r="D3506">
        <v>0</v>
      </c>
      <c r="E3506">
        <v>504354</v>
      </c>
      <c r="F3506" t="s">
        <v>2297</v>
      </c>
      <c r="G3506">
        <v>359</v>
      </c>
      <c r="H3506">
        <v>12</v>
      </c>
      <c r="I3506">
        <v>125</v>
      </c>
      <c r="J3506">
        <v>36</v>
      </c>
      <c r="K3506">
        <v>39</v>
      </c>
      <c r="L3506">
        <v>14</v>
      </c>
      <c r="M3506">
        <v>14</v>
      </c>
      <c r="N3506">
        <v>15</v>
      </c>
      <c r="P3506">
        <v>44</v>
      </c>
      <c r="R3506">
        <v>1966</v>
      </c>
      <c r="U3506">
        <v>1966</v>
      </c>
      <c r="V3506">
        <v>4</v>
      </c>
      <c r="W3506">
        <v>4</v>
      </c>
      <c r="Z3506" t="s">
        <v>2636</v>
      </c>
      <c r="AA3506" t="s">
        <v>6494</v>
      </c>
      <c r="AB3506" t="s">
        <v>6495</v>
      </c>
      <c r="AC3506">
        <v>5</v>
      </c>
      <c r="AD3506">
        <v>1209908</v>
      </c>
      <c r="AE3506">
        <v>2019</v>
      </c>
    </row>
    <row r="3507" spans="1:31">
      <c r="A3507" t="s">
        <v>6729</v>
      </c>
      <c r="B3507">
        <v>6311</v>
      </c>
      <c r="C3507" t="s">
        <v>6496</v>
      </c>
      <c r="D3507">
        <v>0</v>
      </c>
      <c r="E3507">
        <v>1037426</v>
      </c>
      <c r="F3507" t="s">
        <v>2334</v>
      </c>
      <c r="G3507">
        <v>359</v>
      </c>
      <c r="H3507">
        <v>50</v>
      </c>
      <c r="I3507">
        <v>900</v>
      </c>
      <c r="J3507">
        <v>60</v>
      </c>
      <c r="K3507">
        <v>60</v>
      </c>
      <c r="L3507">
        <v>24</v>
      </c>
      <c r="M3507">
        <v>24</v>
      </c>
      <c r="N3507">
        <v>12</v>
      </c>
      <c r="P3507">
        <v>124</v>
      </c>
      <c r="R3507">
        <v>1995</v>
      </c>
      <c r="U3507">
        <v>1995</v>
      </c>
      <c r="V3507">
        <v>6.5</v>
      </c>
      <c r="W3507">
        <v>6</v>
      </c>
      <c r="Z3507" t="s">
        <v>2465</v>
      </c>
      <c r="AA3507" t="s">
        <v>4886</v>
      </c>
      <c r="AC3507">
        <v>5</v>
      </c>
      <c r="AD3507">
        <v>904982</v>
      </c>
      <c r="AE3507">
        <v>2019</v>
      </c>
    </row>
    <row r="3508" spans="1:31">
      <c r="A3508" t="s">
        <v>6729</v>
      </c>
      <c r="B3508">
        <v>57858</v>
      </c>
      <c r="C3508" t="s">
        <v>6497</v>
      </c>
      <c r="D3508">
        <v>0</v>
      </c>
      <c r="E3508">
        <v>260633</v>
      </c>
      <c r="F3508" t="s">
        <v>2288</v>
      </c>
      <c r="G3508">
        <v>329</v>
      </c>
      <c r="H3508">
        <v>42</v>
      </c>
      <c r="I3508">
        <v>200</v>
      </c>
      <c r="J3508">
        <v>54.6</v>
      </c>
      <c r="K3508">
        <v>54.6</v>
      </c>
      <c r="L3508">
        <v>20.7</v>
      </c>
      <c r="M3508">
        <v>20.7</v>
      </c>
      <c r="N3508">
        <v>19</v>
      </c>
      <c r="P3508">
        <v>26</v>
      </c>
      <c r="Q3508">
        <v>32</v>
      </c>
      <c r="R3508">
        <v>1951</v>
      </c>
      <c r="U3508">
        <v>1951</v>
      </c>
      <c r="V3508">
        <v>4.5999999046325604</v>
      </c>
      <c r="W3508">
        <v>4.5999999046325604</v>
      </c>
      <c r="Z3508" t="s">
        <v>2792</v>
      </c>
      <c r="AA3508" t="s">
        <v>6498</v>
      </c>
      <c r="AC3508">
        <v>3</v>
      </c>
      <c r="AD3508">
        <v>2306501</v>
      </c>
      <c r="AE3508">
        <v>2019</v>
      </c>
    </row>
    <row r="3509" spans="1:31">
      <c r="A3509" t="s">
        <v>6729</v>
      </c>
      <c r="B3509">
        <v>48017</v>
      </c>
      <c r="C3509" t="s">
        <v>6499</v>
      </c>
      <c r="D3509">
        <v>0</v>
      </c>
      <c r="E3509">
        <v>1091105</v>
      </c>
      <c r="F3509" t="s">
        <v>2334</v>
      </c>
      <c r="G3509">
        <v>359</v>
      </c>
      <c r="H3509">
        <v>9</v>
      </c>
      <c r="I3509">
        <v>420</v>
      </c>
      <c r="J3509">
        <v>36.1</v>
      </c>
      <c r="K3509">
        <v>36.1</v>
      </c>
      <c r="L3509">
        <v>10.7</v>
      </c>
      <c r="M3509">
        <v>10.7</v>
      </c>
      <c r="N3509">
        <v>21</v>
      </c>
      <c r="P3509">
        <v>28</v>
      </c>
      <c r="Q3509">
        <v>5</v>
      </c>
      <c r="R3509">
        <v>1969</v>
      </c>
      <c r="U3509">
        <v>1969</v>
      </c>
      <c r="V3509">
        <v>3.70000004768371</v>
      </c>
      <c r="W3509">
        <v>3.70000004768371</v>
      </c>
      <c r="X3509" t="s">
        <v>6500</v>
      </c>
      <c r="Y3509" t="s">
        <v>5973</v>
      </c>
      <c r="Z3509" t="s">
        <v>2303</v>
      </c>
      <c r="AA3509" t="s">
        <v>2880</v>
      </c>
      <c r="AB3509" t="s">
        <v>2881</v>
      </c>
      <c r="AC3509">
        <v>5</v>
      </c>
      <c r="AD3509">
        <v>4101291</v>
      </c>
      <c r="AE3509">
        <v>2019</v>
      </c>
    </row>
    <row r="3510" spans="1:31">
      <c r="A3510" t="s">
        <v>6729</v>
      </c>
      <c r="B3510">
        <v>62017</v>
      </c>
      <c r="C3510" t="s">
        <v>6501</v>
      </c>
      <c r="D3510">
        <v>0</v>
      </c>
      <c r="E3510">
        <v>517114</v>
      </c>
      <c r="F3510" t="s">
        <v>2297</v>
      </c>
      <c r="G3510">
        <v>359</v>
      </c>
      <c r="H3510">
        <v>23</v>
      </c>
      <c r="I3510">
        <v>600</v>
      </c>
      <c r="J3510">
        <v>52.6</v>
      </c>
      <c r="K3510">
        <v>55</v>
      </c>
      <c r="L3510">
        <v>14</v>
      </c>
      <c r="M3510">
        <v>14.6</v>
      </c>
      <c r="N3510">
        <v>15.5</v>
      </c>
      <c r="P3510">
        <v>48</v>
      </c>
      <c r="Q3510">
        <v>2</v>
      </c>
      <c r="R3510">
        <v>1963</v>
      </c>
      <c r="U3510">
        <v>1963</v>
      </c>
      <c r="V3510">
        <v>7.5</v>
      </c>
      <c r="W3510">
        <v>7</v>
      </c>
      <c r="Z3510" t="s">
        <v>2303</v>
      </c>
      <c r="AA3510" t="s">
        <v>2880</v>
      </c>
      <c r="AB3510" t="s">
        <v>2881</v>
      </c>
      <c r="AC3510">
        <v>5</v>
      </c>
      <c r="AD3510">
        <v>4101291</v>
      </c>
      <c r="AE3510">
        <v>2019</v>
      </c>
    </row>
    <row r="3511" spans="1:31">
      <c r="A3511" t="s">
        <v>6729</v>
      </c>
      <c r="B3511">
        <v>3279</v>
      </c>
      <c r="C3511" t="s">
        <v>6502</v>
      </c>
      <c r="D3511">
        <v>0</v>
      </c>
      <c r="E3511">
        <v>507562</v>
      </c>
      <c r="F3511" t="s">
        <v>4192</v>
      </c>
      <c r="G3511">
        <v>335</v>
      </c>
      <c r="H3511">
        <v>14</v>
      </c>
      <c r="I3511">
        <v>600</v>
      </c>
      <c r="J3511">
        <v>40</v>
      </c>
      <c r="K3511">
        <v>40</v>
      </c>
      <c r="L3511">
        <v>12.8</v>
      </c>
      <c r="M3511">
        <v>12.8</v>
      </c>
      <c r="N3511">
        <v>21</v>
      </c>
      <c r="P3511">
        <v>20</v>
      </c>
      <c r="Q3511">
        <v>4</v>
      </c>
      <c r="R3511">
        <v>1967</v>
      </c>
      <c r="U3511">
        <v>1967</v>
      </c>
      <c r="V3511">
        <v>5.5</v>
      </c>
      <c r="W3511">
        <v>5</v>
      </c>
      <c r="Z3511" t="s">
        <v>2303</v>
      </c>
      <c r="AA3511" t="s">
        <v>2880</v>
      </c>
      <c r="AB3511" t="s">
        <v>2881</v>
      </c>
      <c r="AC3511">
        <v>5</v>
      </c>
      <c r="AD3511">
        <v>4101291</v>
      </c>
      <c r="AE3511">
        <v>2019</v>
      </c>
    </row>
    <row r="3512" spans="1:31">
      <c r="A3512" t="s">
        <v>6729</v>
      </c>
      <c r="B3512">
        <v>33810</v>
      </c>
      <c r="C3512" t="s">
        <v>6503</v>
      </c>
      <c r="D3512">
        <v>0</v>
      </c>
      <c r="E3512">
        <v>507308</v>
      </c>
      <c r="F3512" t="s">
        <v>4192</v>
      </c>
      <c r="G3512">
        <v>335</v>
      </c>
      <c r="H3512">
        <v>39</v>
      </c>
      <c r="I3512">
        <v>900</v>
      </c>
      <c r="J3512">
        <v>61.4</v>
      </c>
      <c r="K3512">
        <v>61.4</v>
      </c>
      <c r="L3512">
        <v>16.100000000000001</v>
      </c>
      <c r="M3512">
        <v>16.100000000000001</v>
      </c>
      <c r="N3512">
        <v>23</v>
      </c>
      <c r="P3512">
        <v>30</v>
      </c>
      <c r="R3512">
        <v>1966</v>
      </c>
      <c r="S3512" t="s">
        <v>2344</v>
      </c>
      <c r="T3512">
        <v>1998</v>
      </c>
      <c r="U3512">
        <v>1998</v>
      </c>
      <c r="V3512">
        <v>10.199999809265099</v>
      </c>
      <c r="W3512">
        <v>7.8000001907348597</v>
      </c>
      <c r="Z3512" t="s">
        <v>2303</v>
      </c>
      <c r="AA3512" t="s">
        <v>2880</v>
      </c>
      <c r="AB3512" t="s">
        <v>2881</v>
      </c>
      <c r="AC3512">
        <v>5</v>
      </c>
      <c r="AD3512">
        <v>4101291</v>
      </c>
      <c r="AE3512">
        <v>2019</v>
      </c>
    </row>
    <row r="3513" spans="1:31">
      <c r="A3513" t="s">
        <v>6729</v>
      </c>
      <c r="B3513">
        <v>41255</v>
      </c>
      <c r="C3513" t="s">
        <v>6504</v>
      </c>
      <c r="D3513">
        <v>0</v>
      </c>
      <c r="E3513">
        <v>582572</v>
      </c>
      <c r="F3513" t="s">
        <v>4192</v>
      </c>
      <c r="G3513">
        <v>335</v>
      </c>
      <c r="H3513">
        <v>18</v>
      </c>
      <c r="I3513">
        <v>700</v>
      </c>
      <c r="J3513">
        <v>44.8</v>
      </c>
      <c r="K3513">
        <v>48</v>
      </c>
      <c r="L3513">
        <v>14.2</v>
      </c>
      <c r="M3513">
        <v>14.2</v>
      </c>
      <c r="N3513">
        <v>21</v>
      </c>
      <c r="P3513">
        <v>28</v>
      </c>
      <c r="Q3513">
        <v>5</v>
      </c>
      <c r="R3513">
        <v>1977</v>
      </c>
      <c r="U3513">
        <v>1977</v>
      </c>
      <c r="V3513">
        <v>6.1999998092651296</v>
      </c>
      <c r="W3513">
        <v>5</v>
      </c>
      <c r="Z3513" t="s">
        <v>2303</v>
      </c>
      <c r="AA3513" t="s">
        <v>2880</v>
      </c>
      <c r="AB3513" t="s">
        <v>2881</v>
      </c>
      <c r="AC3513">
        <v>5</v>
      </c>
      <c r="AD3513">
        <v>4101291</v>
      </c>
      <c r="AE3513">
        <v>2019</v>
      </c>
    </row>
    <row r="3514" spans="1:31">
      <c r="A3514" t="s">
        <v>6729</v>
      </c>
      <c r="B3514">
        <v>61391</v>
      </c>
      <c r="C3514" t="s">
        <v>6505</v>
      </c>
      <c r="D3514">
        <v>105</v>
      </c>
      <c r="E3514">
        <v>552635</v>
      </c>
      <c r="F3514" t="s">
        <v>4192</v>
      </c>
      <c r="G3514">
        <v>335</v>
      </c>
      <c r="H3514">
        <v>8</v>
      </c>
      <c r="I3514">
        <v>420</v>
      </c>
      <c r="J3514">
        <v>32.299999999999997</v>
      </c>
      <c r="K3514">
        <v>32.299999999999997</v>
      </c>
      <c r="L3514">
        <v>12</v>
      </c>
      <c r="M3514">
        <v>12</v>
      </c>
      <c r="N3514">
        <v>20</v>
      </c>
      <c r="P3514">
        <v>5</v>
      </c>
      <c r="Q3514">
        <v>1</v>
      </c>
      <c r="R3514">
        <v>1973</v>
      </c>
      <c r="U3514">
        <v>1973</v>
      </c>
      <c r="V3514">
        <v>4.6999998092651296</v>
      </c>
      <c r="W3514">
        <v>2</v>
      </c>
      <c r="Z3514" t="s">
        <v>2303</v>
      </c>
      <c r="AA3514" t="s">
        <v>2880</v>
      </c>
      <c r="AB3514" t="s">
        <v>2881</v>
      </c>
      <c r="AC3514">
        <v>5</v>
      </c>
      <c r="AD3514">
        <v>4101291</v>
      </c>
      <c r="AE3514">
        <v>2019</v>
      </c>
    </row>
    <row r="3515" spans="1:31">
      <c r="A3515" t="s">
        <v>6729</v>
      </c>
      <c r="B3515">
        <v>70820</v>
      </c>
      <c r="C3515" t="s">
        <v>6506</v>
      </c>
      <c r="D3515">
        <v>0</v>
      </c>
      <c r="E3515">
        <v>931822</v>
      </c>
      <c r="F3515" t="s">
        <v>2446</v>
      </c>
      <c r="G3515">
        <v>351</v>
      </c>
      <c r="H3515">
        <v>62</v>
      </c>
      <c r="I3515">
        <v>636</v>
      </c>
      <c r="J3515">
        <v>82.3</v>
      </c>
      <c r="K3515">
        <v>104</v>
      </c>
      <c r="L3515">
        <v>32</v>
      </c>
      <c r="M3515">
        <v>32</v>
      </c>
      <c r="N3515">
        <v>40</v>
      </c>
      <c r="P3515">
        <v>440</v>
      </c>
      <c r="R3515">
        <v>1988</v>
      </c>
      <c r="U3515">
        <v>1988</v>
      </c>
      <c r="V3515">
        <v>7.6999998092651296</v>
      </c>
      <c r="W3515">
        <v>6.5999999046325604</v>
      </c>
      <c r="Z3515" t="s">
        <v>2402</v>
      </c>
      <c r="AA3515" t="s">
        <v>4109</v>
      </c>
      <c r="AB3515" t="s">
        <v>2712</v>
      </c>
      <c r="AC3515">
        <v>3</v>
      </c>
      <c r="AD3515">
        <v>2223240</v>
      </c>
      <c r="AE3515">
        <v>2019</v>
      </c>
    </row>
    <row r="3516" spans="1:31">
      <c r="A3516" t="s">
        <v>6729</v>
      </c>
      <c r="B3516">
        <v>26043</v>
      </c>
      <c r="C3516" t="s">
        <v>6507</v>
      </c>
      <c r="D3516">
        <v>0</v>
      </c>
      <c r="E3516">
        <v>259863</v>
      </c>
      <c r="F3516" t="s">
        <v>2446</v>
      </c>
      <c r="G3516">
        <v>351</v>
      </c>
      <c r="H3516">
        <v>25</v>
      </c>
      <c r="I3516">
        <v>238</v>
      </c>
      <c r="J3516">
        <v>56.4</v>
      </c>
      <c r="K3516">
        <v>60</v>
      </c>
      <c r="L3516">
        <v>19.8</v>
      </c>
      <c r="M3516">
        <v>19.8</v>
      </c>
      <c r="N3516">
        <v>23</v>
      </c>
      <c r="P3516">
        <v>144</v>
      </c>
      <c r="R3516">
        <v>1949</v>
      </c>
      <c r="U3516">
        <v>1949</v>
      </c>
      <c r="V3516">
        <v>5</v>
      </c>
      <c r="W3516">
        <v>4.5</v>
      </c>
      <c r="Z3516" t="s">
        <v>2402</v>
      </c>
      <c r="AA3516" t="s">
        <v>4109</v>
      </c>
      <c r="AB3516" t="s">
        <v>2712</v>
      </c>
      <c r="AC3516">
        <v>3</v>
      </c>
      <c r="AD3516">
        <v>2223240</v>
      </c>
      <c r="AE3516">
        <v>2019</v>
      </c>
    </row>
    <row r="3517" spans="1:31">
      <c r="A3517" t="s">
        <v>6729</v>
      </c>
      <c r="B3517">
        <v>71053</v>
      </c>
      <c r="C3517" t="s">
        <v>6508</v>
      </c>
      <c r="D3517">
        <v>0</v>
      </c>
      <c r="E3517">
        <v>927275</v>
      </c>
      <c r="F3517" t="s">
        <v>2446</v>
      </c>
      <c r="G3517">
        <v>351</v>
      </c>
      <c r="H3517">
        <v>50</v>
      </c>
      <c r="I3517">
        <v>700</v>
      </c>
      <c r="J3517">
        <v>90.3</v>
      </c>
      <c r="K3517">
        <v>110</v>
      </c>
      <c r="L3517">
        <v>27.7</v>
      </c>
      <c r="M3517">
        <v>27.7</v>
      </c>
      <c r="N3517">
        <v>35</v>
      </c>
      <c r="P3517">
        <v>450</v>
      </c>
      <c r="R3517">
        <v>1988</v>
      </c>
      <c r="U3517">
        <v>1988</v>
      </c>
      <c r="V3517">
        <v>8.6999998092651296</v>
      </c>
      <c r="W3517">
        <v>7.5999999046325604</v>
      </c>
      <c r="Z3517" t="s">
        <v>2402</v>
      </c>
      <c r="AA3517" t="s">
        <v>4109</v>
      </c>
      <c r="AB3517" t="s">
        <v>2712</v>
      </c>
      <c r="AC3517">
        <v>3</v>
      </c>
      <c r="AD3517">
        <v>2223240</v>
      </c>
      <c r="AE3517">
        <v>2019</v>
      </c>
    </row>
    <row r="3518" spans="1:31">
      <c r="A3518" t="s">
        <v>6729</v>
      </c>
      <c r="B3518">
        <v>22348</v>
      </c>
      <c r="C3518" t="s">
        <v>6509</v>
      </c>
      <c r="D3518">
        <v>0</v>
      </c>
      <c r="E3518">
        <v>533264</v>
      </c>
      <c r="F3518" t="s">
        <v>2446</v>
      </c>
      <c r="G3518">
        <v>351</v>
      </c>
      <c r="H3518">
        <v>38</v>
      </c>
      <c r="I3518">
        <v>476</v>
      </c>
      <c r="J3518">
        <v>64.8</v>
      </c>
      <c r="K3518">
        <v>64.8</v>
      </c>
      <c r="L3518">
        <v>22.6</v>
      </c>
      <c r="M3518">
        <v>22.6</v>
      </c>
      <c r="N3518">
        <v>20.6</v>
      </c>
      <c r="P3518">
        <v>221</v>
      </c>
      <c r="R3518">
        <v>1971</v>
      </c>
      <c r="U3518">
        <v>1971</v>
      </c>
      <c r="V3518">
        <v>4</v>
      </c>
      <c r="W3518">
        <v>3.7999999523162802</v>
      </c>
      <c r="Z3518" t="s">
        <v>2402</v>
      </c>
      <c r="AA3518" t="s">
        <v>4109</v>
      </c>
      <c r="AB3518" t="s">
        <v>2712</v>
      </c>
      <c r="AC3518">
        <v>3</v>
      </c>
      <c r="AD3518">
        <v>2223240</v>
      </c>
      <c r="AE3518">
        <v>2019</v>
      </c>
    </row>
    <row r="3519" spans="1:31">
      <c r="A3519" t="s">
        <v>6729</v>
      </c>
      <c r="B3519">
        <v>96204</v>
      </c>
      <c r="C3519" t="s">
        <v>2109</v>
      </c>
      <c r="D3519">
        <v>0</v>
      </c>
      <c r="E3519">
        <v>991554</v>
      </c>
      <c r="F3519" t="s">
        <v>2446</v>
      </c>
      <c r="G3519">
        <v>351</v>
      </c>
      <c r="H3519">
        <v>45</v>
      </c>
      <c r="I3519">
        <v>240</v>
      </c>
      <c r="J3519">
        <v>70</v>
      </c>
      <c r="K3519">
        <v>70</v>
      </c>
      <c r="L3519">
        <v>24</v>
      </c>
      <c r="M3519">
        <v>24</v>
      </c>
      <c r="N3519">
        <v>21</v>
      </c>
      <c r="P3519">
        <v>150</v>
      </c>
      <c r="R3519">
        <v>1993</v>
      </c>
      <c r="U3519">
        <v>1993</v>
      </c>
      <c r="V3519">
        <v>5</v>
      </c>
      <c r="W3519">
        <v>4.5</v>
      </c>
      <c r="Z3519" t="s">
        <v>2402</v>
      </c>
      <c r="AA3519" t="s">
        <v>4109</v>
      </c>
      <c r="AB3519" t="s">
        <v>2712</v>
      </c>
      <c r="AC3519">
        <v>3</v>
      </c>
      <c r="AD3519">
        <v>2223240</v>
      </c>
      <c r="AE3519">
        <v>2019</v>
      </c>
    </row>
    <row r="3520" spans="1:31">
      <c r="A3520" t="s">
        <v>6729</v>
      </c>
      <c r="B3520">
        <v>32472</v>
      </c>
      <c r="C3520" t="s">
        <v>6510</v>
      </c>
      <c r="D3520">
        <v>0</v>
      </c>
      <c r="E3520">
        <v>575369</v>
      </c>
      <c r="F3520" t="s">
        <v>2446</v>
      </c>
      <c r="G3520">
        <v>351</v>
      </c>
      <c r="H3520">
        <v>38</v>
      </c>
      <c r="I3520">
        <v>320</v>
      </c>
      <c r="J3520">
        <v>60.2</v>
      </c>
      <c r="K3520">
        <v>64.8</v>
      </c>
      <c r="L3520">
        <v>22.6</v>
      </c>
      <c r="M3520">
        <v>22.6</v>
      </c>
      <c r="N3520">
        <v>15</v>
      </c>
      <c r="P3520">
        <v>276</v>
      </c>
      <c r="R3520">
        <v>1976</v>
      </c>
      <c r="U3520">
        <v>1976</v>
      </c>
      <c r="V3520">
        <v>4</v>
      </c>
      <c r="W3520">
        <v>3.7999999523162802</v>
      </c>
      <c r="Z3520" t="s">
        <v>2402</v>
      </c>
      <c r="AA3520" t="s">
        <v>4109</v>
      </c>
      <c r="AB3520" t="s">
        <v>2712</v>
      </c>
      <c r="AC3520">
        <v>3</v>
      </c>
      <c r="AD3520">
        <v>2223240</v>
      </c>
      <c r="AE3520">
        <v>2019</v>
      </c>
    </row>
    <row r="3521" spans="1:31">
      <c r="A3521" t="s">
        <v>6729</v>
      </c>
      <c r="B3521">
        <v>5933</v>
      </c>
      <c r="C3521" t="s">
        <v>6511</v>
      </c>
      <c r="D3521">
        <v>0</v>
      </c>
      <c r="E3521">
        <v>276851</v>
      </c>
      <c r="F3521" t="s">
        <v>2446</v>
      </c>
      <c r="G3521">
        <v>351</v>
      </c>
      <c r="H3521">
        <v>8</v>
      </c>
      <c r="I3521">
        <v>238</v>
      </c>
      <c r="J3521">
        <v>59.3</v>
      </c>
      <c r="K3521">
        <v>59.3</v>
      </c>
      <c r="L3521">
        <v>15</v>
      </c>
      <c r="M3521">
        <v>15</v>
      </c>
      <c r="N3521">
        <v>12</v>
      </c>
      <c r="P3521">
        <v>102</v>
      </c>
      <c r="R3521">
        <v>1958</v>
      </c>
      <c r="U3521">
        <v>1958</v>
      </c>
      <c r="V3521">
        <v>4</v>
      </c>
      <c r="W3521">
        <v>2.5</v>
      </c>
      <c r="Z3521" t="s">
        <v>2402</v>
      </c>
      <c r="AA3521" t="s">
        <v>4109</v>
      </c>
      <c r="AB3521" t="s">
        <v>2712</v>
      </c>
      <c r="AC3521">
        <v>3</v>
      </c>
      <c r="AD3521">
        <v>2223240</v>
      </c>
      <c r="AE3521">
        <v>2019</v>
      </c>
    </row>
    <row r="3522" spans="1:31">
      <c r="A3522" t="s">
        <v>6729</v>
      </c>
      <c r="B3522">
        <v>30569</v>
      </c>
      <c r="C3522" t="s">
        <v>6512</v>
      </c>
      <c r="D3522">
        <v>0</v>
      </c>
      <c r="E3522">
        <v>989938</v>
      </c>
      <c r="F3522" t="s">
        <v>2343</v>
      </c>
      <c r="G3522">
        <v>422</v>
      </c>
      <c r="H3522">
        <v>56</v>
      </c>
      <c r="I3522">
        <v>230</v>
      </c>
      <c r="J3522">
        <v>32</v>
      </c>
      <c r="K3522">
        <v>32</v>
      </c>
      <c r="L3522">
        <v>10</v>
      </c>
      <c r="M3522">
        <v>10</v>
      </c>
      <c r="N3522">
        <v>15</v>
      </c>
      <c r="R3522">
        <v>1977</v>
      </c>
      <c r="U3522">
        <v>1977</v>
      </c>
      <c r="V3522">
        <v>4.9000000953674299</v>
      </c>
      <c r="W3522">
        <v>2.5</v>
      </c>
      <c r="Z3522" t="s">
        <v>2298</v>
      </c>
      <c r="AA3522" t="s">
        <v>2449</v>
      </c>
      <c r="AC3522">
        <v>4</v>
      </c>
      <c r="AD3522">
        <v>1601387</v>
      </c>
      <c r="AE3522">
        <v>2019</v>
      </c>
    </row>
    <row r="3523" spans="1:31">
      <c r="A3523" t="s">
        <v>6729</v>
      </c>
      <c r="B3523">
        <v>67372</v>
      </c>
      <c r="C3523" t="s">
        <v>6513</v>
      </c>
      <c r="D3523">
        <v>0</v>
      </c>
      <c r="E3523">
        <v>588461</v>
      </c>
      <c r="F3523" t="s">
        <v>2343</v>
      </c>
      <c r="G3523">
        <v>422</v>
      </c>
      <c r="H3523">
        <v>7</v>
      </c>
      <c r="I3523">
        <v>250</v>
      </c>
      <c r="J3523">
        <v>32.299999999999997</v>
      </c>
      <c r="K3523">
        <v>32.299999999999997</v>
      </c>
      <c r="L3523">
        <v>11</v>
      </c>
      <c r="M3523">
        <v>12</v>
      </c>
      <c r="N3523">
        <v>20</v>
      </c>
      <c r="P3523">
        <v>13</v>
      </c>
      <c r="Q3523">
        <v>1</v>
      </c>
      <c r="R3523">
        <v>1977</v>
      </c>
      <c r="U3523">
        <v>1977</v>
      </c>
      <c r="V3523">
        <v>4.9000000953674299</v>
      </c>
      <c r="W3523">
        <v>4.6999998092651296</v>
      </c>
      <c r="Z3523" t="s">
        <v>2298</v>
      </c>
      <c r="AA3523" t="s">
        <v>2449</v>
      </c>
      <c r="AC3523">
        <v>4</v>
      </c>
      <c r="AD3523">
        <v>1601387</v>
      </c>
      <c r="AE3523">
        <v>2019</v>
      </c>
    </row>
    <row r="3524" spans="1:31">
      <c r="A3524" t="s">
        <v>6729</v>
      </c>
      <c r="B3524">
        <v>64061</v>
      </c>
      <c r="C3524" t="s">
        <v>6514</v>
      </c>
      <c r="D3524">
        <v>0</v>
      </c>
      <c r="E3524">
        <v>636582</v>
      </c>
      <c r="F3524" t="s">
        <v>2292</v>
      </c>
      <c r="G3524">
        <v>422</v>
      </c>
      <c r="H3524">
        <v>66</v>
      </c>
      <c r="I3524">
        <v>1130</v>
      </c>
      <c r="J3524">
        <v>98.8</v>
      </c>
      <c r="K3524">
        <v>110</v>
      </c>
      <c r="L3524">
        <v>26</v>
      </c>
      <c r="M3524">
        <v>26</v>
      </c>
      <c r="N3524">
        <v>36</v>
      </c>
      <c r="P3524">
        <v>32</v>
      </c>
      <c r="Q3524">
        <v>67</v>
      </c>
      <c r="R3524">
        <v>1981</v>
      </c>
      <c r="U3524">
        <v>1981</v>
      </c>
      <c r="V3524">
        <v>9</v>
      </c>
      <c r="W3524">
        <v>7</v>
      </c>
      <c r="Z3524" t="s">
        <v>2293</v>
      </c>
      <c r="AA3524" t="s">
        <v>2331</v>
      </c>
      <c r="AC3524">
        <v>4</v>
      </c>
      <c r="AD3524">
        <v>3208394</v>
      </c>
      <c r="AE3524">
        <v>2019</v>
      </c>
    </row>
    <row r="3525" spans="1:31">
      <c r="A3525" t="s">
        <v>6729</v>
      </c>
      <c r="B3525">
        <v>32678</v>
      </c>
      <c r="C3525" t="s">
        <v>6515</v>
      </c>
      <c r="D3525">
        <v>0</v>
      </c>
      <c r="E3525">
        <v>1108140</v>
      </c>
      <c r="F3525" t="s">
        <v>2851</v>
      </c>
      <c r="G3525">
        <v>229</v>
      </c>
      <c r="H3525">
        <v>11952</v>
      </c>
      <c r="I3525">
        <v>12000</v>
      </c>
      <c r="J3525">
        <v>587</v>
      </c>
      <c r="K3525">
        <v>615.9</v>
      </c>
      <c r="L3525">
        <v>93.2</v>
      </c>
      <c r="M3525">
        <v>93.2</v>
      </c>
      <c r="N3525">
        <v>150</v>
      </c>
      <c r="Q3525">
        <v>41000</v>
      </c>
      <c r="R3525">
        <v>1980</v>
      </c>
      <c r="U3525">
        <v>1980</v>
      </c>
      <c r="V3525">
        <v>35</v>
      </c>
      <c r="W3525">
        <v>5</v>
      </c>
      <c r="X3525" t="s">
        <v>6516</v>
      </c>
      <c r="Y3525" t="s">
        <v>6517</v>
      </c>
      <c r="Z3525" t="s">
        <v>2298</v>
      </c>
      <c r="AA3525" t="s">
        <v>5549</v>
      </c>
      <c r="AC3525">
        <v>5</v>
      </c>
      <c r="AD3525">
        <v>1535616</v>
      </c>
      <c r="AE3525">
        <v>2019</v>
      </c>
    </row>
    <row r="3526" spans="1:31">
      <c r="A3526" t="s">
        <v>6729</v>
      </c>
      <c r="B3526">
        <v>75119</v>
      </c>
      <c r="C3526" t="s">
        <v>6518</v>
      </c>
      <c r="D3526">
        <v>0</v>
      </c>
      <c r="E3526">
        <v>634621</v>
      </c>
      <c r="F3526" t="s">
        <v>2851</v>
      </c>
      <c r="G3526">
        <v>229</v>
      </c>
      <c r="H3526">
        <v>12120</v>
      </c>
      <c r="I3526">
        <v>15600</v>
      </c>
      <c r="J3526">
        <v>587</v>
      </c>
      <c r="K3526">
        <v>587</v>
      </c>
      <c r="L3526">
        <v>93.2</v>
      </c>
      <c r="M3526">
        <v>93.2</v>
      </c>
      <c r="N3526">
        <v>152</v>
      </c>
      <c r="Q3526">
        <v>40853</v>
      </c>
      <c r="R3526">
        <v>1981</v>
      </c>
      <c r="U3526">
        <v>1981</v>
      </c>
      <c r="V3526">
        <v>35.200000762939403</v>
      </c>
      <c r="W3526">
        <v>6.6999998092651296</v>
      </c>
      <c r="Z3526" t="s">
        <v>2298</v>
      </c>
      <c r="AA3526" t="s">
        <v>5549</v>
      </c>
      <c r="AC3526">
        <v>5</v>
      </c>
      <c r="AD3526">
        <v>1535616</v>
      </c>
      <c r="AE3526">
        <v>2019</v>
      </c>
    </row>
    <row r="3527" spans="1:31">
      <c r="A3527" t="s">
        <v>6729</v>
      </c>
      <c r="B3527">
        <v>61000</v>
      </c>
      <c r="C3527" t="s">
        <v>6519</v>
      </c>
      <c r="D3527">
        <v>0</v>
      </c>
      <c r="E3527">
        <v>587047</v>
      </c>
      <c r="F3527" t="s">
        <v>2343</v>
      </c>
      <c r="G3527">
        <v>422</v>
      </c>
      <c r="H3527">
        <v>19</v>
      </c>
      <c r="I3527">
        <v>900</v>
      </c>
      <c r="J3527">
        <v>45</v>
      </c>
      <c r="K3527">
        <v>45</v>
      </c>
      <c r="L3527">
        <v>15</v>
      </c>
      <c r="M3527">
        <v>15</v>
      </c>
      <c r="N3527">
        <v>22</v>
      </c>
      <c r="P3527">
        <v>56</v>
      </c>
      <c r="Q3527">
        <v>2</v>
      </c>
      <c r="R3527">
        <v>1977</v>
      </c>
      <c r="U3527">
        <v>1977</v>
      </c>
      <c r="V3527">
        <v>5.5999999046325604</v>
      </c>
      <c r="W3527">
        <v>5.5999999046325604</v>
      </c>
      <c r="Z3527" t="s">
        <v>2303</v>
      </c>
      <c r="AA3527" t="s">
        <v>2880</v>
      </c>
      <c r="AB3527" t="s">
        <v>2881</v>
      </c>
      <c r="AC3527">
        <v>5</v>
      </c>
      <c r="AD3527">
        <v>4105231</v>
      </c>
      <c r="AE3527">
        <v>2019</v>
      </c>
    </row>
    <row r="3528" spans="1:31">
      <c r="A3528" t="s">
        <v>6729</v>
      </c>
      <c r="B3528">
        <v>67339</v>
      </c>
      <c r="C3528" t="s">
        <v>2062</v>
      </c>
      <c r="D3528">
        <v>0</v>
      </c>
      <c r="E3528">
        <v>661060</v>
      </c>
      <c r="F3528" t="s">
        <v>6520</v>
      </c>
      <c r="G3528">
        <v>120</v>
      </c>
      <c r="H3528">
        <v>16276</v>
      </c>
      <c r="I3528">
        <v>15000</v>
      </c>
      <c r="J3528">
        <v>688.5</v>
      </c>
      <c r="K3528">
        <v>688.5</v>
      </c>
      <c r="L3528">
        <v>90</v>
      </c>
      <c r="M3528">
        <v>90</v>
      </c>
      <c r="N3528">
        <v>127.5</v>
      </c>
      <c r="Q3528">
        <v>35976</v>
      </c>
      <c r="R3528">
        <v>1968</v>
      </c>
      <c r="S3528" t="s">
        <v>2344</v>
      </c>
      <c r="T3528">
        <v>1983</v>
      </c>
      <c r="U3528">
        <v>1983</v>
      </c>
      <c r="V3528">
        <v>36.099998474121001</v>
      </c>
      <c r="W3528">
        <v>19</v>
      </c>
      <c r="X3528" t="s">
        <v>6521</v>
      </c>
      <c r="Y3528" t="s">
        <v>6522</v>
      </c>
      <c r="Z3528" t="s">
        <v>2838</v>
      </c>
      <c r="AC3528">
        <v>5</v>
      </c>
      <c r="AD3528">
        <v>310118</v>
      </c>
      <c r="AE3528">
        <v>2019</v>
      </c>
    </row>
    <row r="3529" spans="1:31">
      <c r="A3529" t="s">
        <v>6729</v>
      </c>
      <c r="B3529">
        <v>3437</v>
      </c>
      <c r="C3529" t="s">
        <v>2101</v>
      </c>
      <c r="D3529">
        <v>0</v>
      </c>
      <c r="E3529">
        <v>684689</v>
      </c>
      <c r="F3529" t="s">
        <v>3529</v>
      </c>
      <c r="G3529">
        <v>199</v>
      </c>
      <c r="H3529">
        <v>13660</v>
      </c>
      <c r="I3529">
        <v>15300</v>
      </c>
      <c r="J3529">
        <v>615</v>
      </c>
      <c r="K3529">
        <v>615</v>
      </c>
      <c r="L3529">
        <v>90.1</v>
      </c>
      <c r="M3529">
        <v>90.1</v>
      </c>
      <c r="N3529">
        <v>125.5</v>
      </c>
      <c r="Q3529">
        <v>36842</v>
      </c>
      <c r="R3529">
        <v>1985</v>
      </c>
      <c r="U3529">
        <v>1985</v>
      </c>
      <c r="V3529">
        <v>36.099998474121001</v>
      </c>
      <c r="W3529">
        <v>14</v>
      </c>
      <c r="X3529" t="s">
        <v>6523</v>
      </c>
      <c r="Z3529" t="s">
        <v>2838</v>
      </c>
      <c r="AC3529">
        <v>5</v>
      </c>
      <c r="AD3529">
        <v>310111</v>
      </c>
      <c r="AE3529">
        <v>2019</v>
      </c>
    </row>
    <row r="3530" spans="1:31">
      <c r="A3530" t="s">
        <v>6729</v>
      </c>
      <c r="B3530">
        <v>13764</v>
      </c>
      <c r="C3530" t="s">
        <v>2932</v>
      </c>
      <c r="D3530">
        <v>0</v>
      </c>
      <c r="E3530">
        <v>595155</v>
      </c>
      <c r="F3530" t="s">
        <v>2442</v>
      </c>
      <c r="G3530">
        <v>351</v>
      </c>
      <c r="H3530">
        <v>38</v>
      </c>
      <c r="I3530">
        <v>800</v>
      </c>
      <c r="J3530">
        <v>61.8</v>
      </c>
      <c r="K3530">
        <v>65</v>
      </c>
      <c r="L3530">
        <v>17.399999999999999</v>
      </c>
      <c r="M3530">
        <v>18</v>
      </c>
      <c r="N3530">
        <v>18.5</v>
      </c>
      <c r="P3530">
        <v>110</v>
      </c>
      <c r="R3530">
        <v>1978</v>
      </c>
      <c r="S3530" t="s">
        <v>2344</v>
      </c>
      <c r="T3530">
        <v>2010</v>
      </c>
      <c r="U3530">
        <v>2010</v>
      </c>
      <c r="V3530">
        <v>4.5</v>
      </c>
      <c r="W3530">
        <v>4</v>
      </c>
      <c r="Z3530" t="s">
        <v>2838</v>
      </c>
      <c r="AA3530" t="s">
        <v>2926</v>
      </c>
      <c r="AC3530">
        <v>5</v>
      </c>
      <c r="AD3530">
        <v>309690</v>
      </c>
      <c r="AE3530">
        <v>2019</v>
      </c>
    </row>
    <row r="3531" spans="1:31">
      <c r="A3531" t="s">
        <v>6729</v>
      </c>
      <c r="B3531">
        <v>82380</v>
      </c>
      <c r="C3531" t="s">
        <v>6524</v>
      </c>
      <c r="D3531">
        <v>0</v>
      </c>
      <c r="F3531" t="s">
        <v>2292</v>
      </c>
      <c r="G3531">
        <v>422</v>
      </c>
      <c r="H3531">
        <v>13</v>
      </c>
      <c r="I3531">
        <v>300</v>
      </c>
      <c r="J3531">
        <v>32</v>
      </c>
      <c r="K3531">
        <v>32</v>
      </c>
      <c r="L3531">
        <v>8</v>
      </c>
      <c r="M3531">
        <v>8</v>
      </c>
      <c r="N3531">
        <v>10</v>
      </c>
      <c r="R3531">
        <v>1975</v>
      </c>
      <c r="U3531">
        <v>1975</v>
      </c>
      <c r="V3531">
        <v>3.5</v>
      </c>
      <c r="W3531">
        <v>3.5</v>
      </c>
      <c r="Z3531" t="s">
        <v>2298</v>
      </c>
      <c r="AA3531" t="s">
        <v>6525</v>
      </c>
      <c r="AB3531" t="s">
        <v>2367</v>
      </c>
      <c r="AC3531">
        <v>5</v>
      </c>
      <c r="AD3531">
        <v>1502062</v>
      </c>
      <c r="AE3531">
        <v>2019</v>
      </c>
    </row>
    <row r="3532" spans="1:31">
      <c r="A3532" t="s">
        <v>6729</v>
      </c>
      <c r="B3532">
        <v>70953</v>
      </c>
      <c r="C3532" t="s">
        <v>6526</v>
      </c>
      <c r="D3532">
        <v>0</v>
      </c>
      <c r="E3532">
        <v>642441</v>
      </c>
      <c r="F3532" t="s">
        <v>2343</v>
      </c>
      <c r="G3532">
        <v>422</v>
      </c>
      <c r="H3532">
        <v>11</v>
      </c>
      <c r="I3532">
        <v>400</v>
      </c>
      <c r="J3532">
        <v>40.1</v>
      </c>
      <c r="K3532">
        <v>42</v>
      </c>
      <c r="L3532">
        <v>12</v>
      </c>
      <c r="M3532">
        <v>12</v>
      </c>
      <c r="N3532">
        <v>13</v>
      </c>
      <c r="P3532">
        <v>14</v>
      </c>
      <c r="Q3532">
        <v>17</v>
      </c>
      <c r="R3532">
        <v>1981</v>
      </c>
      <c r="U3532">
        <v>1981</v>
      </c>
      <c r="V3532">
        <v>4.5</v>
      </c>
      <c r="W3532">
        <v>4</v>
      </c>
      <c r="Z3532" t="s">
        <v>2465</v>
      </c>
      <c r="AA3532" t="s">
        <v>2843</v>
      </c>
      <c r="AC3532">
        <v>5</v>
      </c>
      <c r="AD3532">
        <v>901421</v>
      </c>
      <c r="AE3532">
        <v>2019</v>
      </c>
    </row>
    <row r="3533" spans="1:31">
      <c r="A3533" t="s">
        <v>6729</v>
      </c>
      <c r="B3533">
        <v>38128</v>
      </c>
      <c r="C3533" t="s">
        <v>6527</v>
      </c>
      <c r="D3533">
        <v>0</v>
      </c>
      <c r="E3533">
        <v>542625</v>
      </c>
      <c r="F3533" t="s">
        <v>3333</v>
      </c>
      <c r="G3533">
        <v>329</v>
      </c>
      <c r="H3533">
        <v>999999</v>
      </c>
      <c r="I3533">
        <v>1020</v>
      </c>
      <c r="J3533">
        <v>62.2</v>
      </c>
      <c r="K3533">
        <v>62.2</v>
      </c>
      <c r="L3533">
        <v>19.5</v>
      </c>
      <c r="M3533">
        <v>999.9</v>
      </c>
      <c r="R3533">
        <v>1972</v>
      </c>
      <c r="U3533">
        <v>1972</v>
      </c>
      <c r="V3533">
        <v>5.5</v>
      </c>
      <c r="W3533">
        <v>4</v>
      </c>
      <c r="Z3533" t="s">
        <v>2360</v>
      </c>
      <c r="AA3533" t="s">
        <v>6528</v>
      </c>
      <c r="AC3533">
        <v>5</v>
      </c>
      <c r="AD3533">
        <v>802617</v>
      </c>
      <c r="AE3533">
        <v>2019</v>
      </c>
    </row>
    <row r="3534" spans="1:31">
      <c r="A3534" t="s">
        <v>6729</v>
      </c>
      <c r="B3534">
        <v>38139</v>
      </c>
      <c r="C3534" t="s">
        <v>2950</v>
      </c>
      <c r="D3534">
        <v>0</v>
      </c>
      <c r="E3534">
        <v>607357</v>
      </c>
      <c r="F3534" t="s">
        <v>2307</v>
      </c>
      <c r="G3534">
        <v>329</v>
      </c>
      <c r="H3534">
        <v>57</v>
      </c>
      <c r="I3534">
        <v>1020</v>
      </c>
      <c r="J3534">
        <v>65</v>
      </c>
      <c r="K3534">
        <v>71</v>
      </c>
      <c r="L3534">
        <v>18</v>
      </c>
      <c r="M3534">
        <v>18</v>
      </c>
      <c r="R3534">
        <v>1979</v>
      </c>
      <c r="U3534">
        <v>1979</v>
      </c>
      <c r="V3534">
        <v>5.5</v>
      </c>
      <c r="W3534">
        <v>4</v>
      </c>
      <c r="Z3534" t="s">
        <v>2360</v>
      </c>
      <c r="AA3534" t="s">
        <v>6528</v>
      </c>
      <c r="AC3534">
        <v>5</v>
      </c>
      <c r="AD3534">
        <v>802617</v>
      </c>
      <c r="AE3534">
        <v>2019</v>
      </c>
    </row>
    <row r="3535" spans="1:31">
      <c r="A3535" t="s">
        <v>6729</v>
      </c>
      <c r="B3535">
        <v>70011</v>
      </c>
      <c r="C3535" t="s">
        <v>6529</v>
      </c>
      <c r="D3535">
        <v>0</v>
      </c>
      <c r="E3535">
        <v>561770</v>
      </c>
      <c r="F3535" t="s">
        <v>2307</v>
      </c>
      <c r="G3535">
        <v>329</v>
      </c>
      <c r="H3535">
        <v>59</v>
      </c>
      <c r="I3535">
        <v>2430</v>
      </c>
      <c r="J3535">
        <v>96.7</v>
      </c>
      <c r="K3535">
        <v>96.7</v>
      </c>
      <c r="L3535">
        <v>21.7</v>
      </c>
      <c r="M3535">
        <v>21.7</v>
      </c>
      <c r="N3535">
        <v>15.5</v>
      </c>
      <c r="P3535">
        <v>65</v>
      </c>
      <c r="Q3535">
        <v>82</v>
      </c>
      <c r="R3535">
        <v>1974</v>
      </c>
      <c r="U3535">
        <v>1974</v>
      </c>
      <c r="V3535">
        <v>5.5</v>
      </c>
      <c r="W3535">
        <v>4</v>
      </c>
      <c r="Z3535" t="s">
        <v>2360</v>
      </c>
      <c r="AA3535" t="s">
        <v>6528</v>
      </c>
      <c r="AC3535">
        <v>5</v>
      </c>
      <c r="AD3535">
        <v>802617</v>
      </c>
      <c r="AE3535">
        <v>2019</v>
      </c>
    </row>
    <row r="3536" spans="1:31">
      <c r="A3536" t="s">
        <v>6729</v>
      </c>
      <c r="B3536">
        <v>38132</v>
      </c>
      <c r="C3536" t="s">
        <v>6530</v>
      </c>
      <c r="D3536">
        <v>0</v>
      </c>
      <c r="E3536">
        <v>632326</v>
      </c>
      <c r="F3536" t="s">
        <v>2307</v>
      </c>
      <c r="G3536">
        <v>329</v>
      </c>
      <c r="H3536">
        <v>999999</v>
      </c>
      <c r="I3536">
        <v>800</v>
      </c>
      <c r="J3536">
        <v>45</v>
      </c>
      <c r="K3536">
        <v>45</v>
      </c>
      <c r="L3536">
        <v>15</v>
      </c>
      <c r="M3536">
        <v>999.9</v>
      </c>
      <c r="R3536">
        <v>1981</v>
      </c>
      <c r="U3536">
        <v>1981</v>
      </c>
      <c r="V3536">
        <v>5.5</v>
      </c>
      <c r="W3536">
        <v>4</v>
      </c>
      <c r="Z3536" t="s">
        <v>2360</v>
      </c>
      <c r="AA3536" t="s">
        <v>6528</v>
      </c>
      <c r="AC3536">
        <v>5</v>
      </c>
      <c r="AD3536">
        <v>802617</v>
      </c>
      <c r="AE3536">
        <v>2019</v>
      </c>
    </row>
    <row r="3537" spans="1:31">
      <c r="A3537" t="s">
        <v>6729</v>
      </c>
      <c r="B3537">
        <v>38133</v>
      </c>
      <c r="C3537" t="s">
        <v>6531</v>
      </c>
      <c r="D3537">
        <v>0</v>
      </c>
      <c r="E3537">
        <v>629856</v>
      </c>
      <c r="F3537" t="s">
        <v>2307</v>
      </c>
      <c r="G3537">
        <v>329</v>
      </c>
      <c r="H3537">
        <v>999999</v>
      </c>
      <c r="I3537">
        <v>600</v>
      </c>
      <c r="J3537">
        <v>48</v>
      </c>
      <c r="K3537">
        <v>48</v>
      </c>
      <c r="L3537">
        <v>15</v>
      </c>
      <c r="M3537">
        <v>999.9</v>
      </c>
      <c r="R3537">
        <v>1980</v>
      </c>
      <c r="U3537">
        <v>1980</v>
      </c>
      <c r="V3537">
        <v>5.5</v>
      </c>
      <c r="W3537">
        <v>4</v>
      </c>
      <c r="Z3537" t="s">
        <v>2360</v>
      </c>
      <c r="AA3537" t="s">
        <v>6528</v>
      </c>
      <c r="AC3537">
        <v>5</v>
      </c>
      <c r="AD3537">
        <v>802617</v>
      </c>
      <c r="AE3537">
        <v>2019</v>
      </c>
    </row>
    <row r="3538" spans="1:31">
      <c r="A3538" t="s">
        <v>6729</v>
      </c>
      <c r="B3538">
        <v>38140</v>
      </c>
      <c r="C3538" t="s">
        <v>6532</v>
      </c>
      <c r="D3538">
        <v>0</v>
      </c>
      <c r="E3538">
        <v>618637</v>
      </c>
      <c r="F3538" t="s">
        <v>2307</v>
      </c>
      <c r="G3538">
        <v>329</v>
      </c>
      <c r="H3538">
        <v>62</v>
      </c>
      <c r="I3538">
        <v>1530</v>
      </c>
      <c r="J3538">
        <v>100</v>
      </c>
      <c r="K3538">
        <v>100</v>
      </c>
      <c r="L3538">
        <v>19.600000000000001</v>
      </c>
      <c r="M3538">
        <v>19.600000000000001</v>
      </c>
      <c r="R3538">
        <v>1980</v>
      </c>
      <c r="U3538">
        <v>1980</v>
      </c>
      <c r="V3538">
        <v>5.5</v>
      </c>
      <c r="W3538">
        <v>4</v>
      </c>
      <c r="Z3538" t="s">
        <v>2360</v>
      </c>
      <c r="AA3538" t="s">
        <v>6528</v>
      </c>
      <c r="AC3538">
        <v>5</v>
      </c>
      <c r="AD3538">
        <v>802617</v>
      </c>
      <c r="AE3538">
        <v>2019</v>
      </c>
    </row>
    <row r="3539" spans="1:31">
      <c r="A3539" t="s">
        <v>6729</v>
      </c>
      <c r="B3539">
        <v>38144</v>
      </c>
      <c r="C3539" t="s">
        <v>6533</v>
      </c>
      <c r="D3539">
        <v>0</v>
      </c>
      <c r="E3539">
        <v>694741</v>
      </c>
      <c r="F3539" t="s">
        <v>2307</v>
      </c>
      <c r="G3539">
        <v>329</v>
      </c>
      <c r="H3539">
        <v>999999</v>
      </c>
      <c r="I3539">
        <v>1020</v>
      </c>
      <c r="J3539">
        <v>64.7</v>
      </c>
      <c r="K3539">
        <v>64.7</v>
      </c>
      <c r="L3539">
        <v>19.100000000000001</v>
      </c>
      <c r="M3539">
        <v>999.9</v>
      </c>
      <c r="R3539">
        <v>1986</v>
      </c>
      <c r="U3539">
        <v>1986</v>
      </c>
      <c r="V3539">
        <v>5.5</v>
      </c>
      <c r="W3539">
        <v>4</v>
      </c>
      <c r="Z3539" t="s">
        <v>2360</v>
      </c>
      <c r="AA3539" t="s">
        <v>6528</v>
      </c>
      <c r="AC3539">
        <v>5</v>
      </c>
      <c r="AD3539">
        <v>802617</v>
      </c>
      <c r="AE3539">
        <v>2019</v>
      </c>
    </row>
    <row r="3540" spans="1:31">
      <c r="A3540" t="s">
        <v>6729</v>
      </c>
      <c r="B3540">
        <v>16149</v>
      </c>
      <c r="C3540" t="s">
        <v>6534</v>
      </c>
      <c r="D3540">
        <v>0</v>
      </c>
      <c r="E3540">
        <v>643732</v>
      </c>
      <c r="F3540" t="s">
        <v>2709</v>
      </c>
      <c r="G3540">
        <v>351</v>
      </c>
      <c r="H3540">
        <v>63</v>
      </c>
      <c r="I3540">
        <v>2040</v>
      </c>
      <c r="J3540">
        <v>98.9</v>
      </c>
      <c r="K3540">
        <v>98.9</v>
      </c>
      <c r="L3540">
        <v>22.1</v>
      </c>
      <c r="M3540">
        <v>22.1</v>
      </c>
      <c r="N3540">
        <v>28</v>
      </c>
      <c r="P3540">
        <v>264</v>
      </c>
      <c r="R3540">
        <v>1981</v>
      </c>
      <c r="U3540">
        <v>1981</v>
      </c>
      <c r="V3540">
        <v>7.4000000953674299</v>
      </c>
      <c r="W3540">
        <v>2</v>
      </c>
      <c r="Z3540" t="s">
        <v>2360</v>
      </c>
      <c r="AC3540">
        <v>5</v>
      </c>
      <c r="AD3540">
        <v>802617</v>
      </c>
      <c r="AE3540">
        <v>2019</v>
      </c>
    </row>
    <row r="3541" spans="1:31">
      <c r="A3541" t="s">
        <v>6729</v>
      </c>
      <c r="B3541">
        <v>85345</v>
      </c>
      <c r="C3541" t="s">
        <v>6535</v>
      </c>
      <c r="D3541">
        <v>0</v>
      </c>
      <c r="E3541">
        <v>236823</v>
      </c>
      <c r="F3541" t="s">
        <v>2851</v>
      </c>
      <c r="G3541">
        <v>229</v>
      </c>
      <c r="H3541">
        <v>3363</v>
      </c>
      <c r="J3541">
        <v>419</v>
      </c>
      <c r="K3541">
        <v>419</v>
      </c>
      <c r="L3541">
        <v>55.2</v>
      </c>
      <c r="M3541">
        <v>55.2</v>
      </c>
      <c r="N3541">
        <v>87</v>
      </c>
      <c r="Q3541">
        <v>8600</v>
      </c>
      <c r="R3541">
        <v>1937</v>
      </c>
      <c r="S3541" t="s">
        <v>2344</v>
      </c>
      <c r="T3541">
        <v>1989</v>
      </c>
      <c r="U3541">
        <v>1989</v>
      </c>
      <c r="V3541">
        <v>20.100000381469702</v>
      </c>
      <c r="W3541">
        <v>13</v>
      </c>
      <c r="X3541" t="s">
        <v>6536</v>
      </c>
      <c r="Y3541" t="s">
        <v>6537</v>
      </c>
      <c r="Z3541" t="s">
        <v>2792</v>
      </c>
      <c r="AA3541" t="s">
        <v>3926</v>
      </c>
      <c r="AC3541">
        <v>3</v>
      </c>
      <c r="AD3541">
        <v>2399201</v>
      </c>
      <c r="AE3541">
        <v>2019</v>
      </c>
    </row>
    <row r="3542" spans="1:31">
      <c r="A3542" t="s">
        <v>6729</v>
      </c>
      <c r="B3542">
        <v>70143</v>
      </c>
      <c r="C3542" t="s">
        <v>6538</v>
      </c>
      <c r="D3542">
        <v>0</v>
      </c>
      <c r="E3542">
        <v>587631</v>
      </c>
      <c r="F3542" t="s">
        <v>2343</v>
      </c>
      <c r="G3542">
        <v>422</v>
      </c>
      <c r="H3542">
        <v>13</v>
      </c>
      <c r="I3542">
        <v>500</v>
      </c>
      <c r="J3542">
        <v>39.799999999999997</v>
      </c>
      <c r="K3542">
        <v>39.799999999999997</v>
      </c>
      <c r="L3542">
        <v>12</v>
      </c>
      <c r="M3542">
        <v>12</v>
      </c>
      <c r="N3542">
        <v>15</v>
      </c>
      <c r="P3542">
        <v>12</v>
      </c>
      <c r="Q3542">
        <v>6</v>
      </c>
      <c r="R3542">
        <v>1964</v>
      </c>
      <c r="U3542">
        <v>1964</v>
      </c>
      <c r="V3542">
        <v>5.3000001907348597</v>
      </c>
      <c r="W3542">
        <v>5.3000001907348597</v>
      </c>
      <c r="Z3542" t="s">
        <v>2293</v>
      </c>
      <c r="AC3542">
        <v>4</v>
      </c>
      <c r="AD3542">
        <v>3209203</v>
      </c>
      <c r="AE3542">
        <v>2019</v>
      </c>
    </row>
    <row r="3543" spans="1:31">
      <c r="A3543" t="s">
        <v>6729</v>
      </c>
      <c r="B3543">
        <v>33141</v>
      </c>
      <c r="C3543" t="s">
        <v>6539</v>
      </c>
      <c r="D3543">
        <v>0</v>
      </c>
      <c r="E3543">
        <v>1090148</v>
      </c>
      <c r="F3543" t="s">
        <v>2297</v>
      </c>
      <c r="G3543">
        <v>359</v>
      </c>
      <c r="H3543">
        <v>32</v>
      </c>
      <c r="I3543">
        <v>470</v>
      </c>
      <c r="J3543">
        <v>44</v>
      </c>
      <c r="K3543">
        <v>44</v>
      </c>
      <c r="L3543">
        <v>16</v>
      </c>
      <c r="M3543">
        <v>16</v>
      </c>
      <c r="N3543">
        <v>22</v>
      </c>
      <c r="R3543">
        <v>2000</v>
      </c>
      <c r="U3543">
        <v>2000</v>
      </c>
      <c r="V3543">
        <v>8</v>
      </c>
      <c r="W3543">
        <v>8</v>
      </c>
      <c r="Z3543" t="s">
        <v>2298</v>
      </c>
      <c r="AA3543" t="s">
        <v>2583</v>
      </c>
      <c r="AC3543">
        <v>5</v>
      </c>
      <c r="AD3543">
        <v>1504968</v>
      </c>
      <c r="AE3543">
        <v>2019</v>
      </c>
    </row>
    <row r="3544" spans="1:31">
      <c r="A3544" t="s">
        <v>6729</v>
      </c>
      <c r="B3544">
        <v>33154</v>
      </c>
      <c r="C3544" t="s">
        <v>6540</v>
      </c>
      <c r="D3544">
        <v>0</v>
      </c>
      <c r="E3544">
        <v>1090147</v>
      </c>
      <c r="F3544" t="s">
        <v>2297</v>
      </c>
      <c r="G3544">
        <v>359</v>
      </c>
      <c r="H3544">
        <v>32</v>
      </c>
      <c r="I3544">
        <v>470</v>
      </c>
      <c r="J3544">
        <v>44</v>
      </c>
      <c r="K3544">
        <v>44</v>
      </c>
      <c r="L3544">
        <v>16</v>
      </c>
      <c r="M3544">
        <v>16</v>
      </c>
      <c r="N3544">
        <v>22</v>
      </c>
      <c r="R3544">
        <v>2000</v>
      </c>
      <c r="U3544">
        <v>2000</v>
      </c>
      <c r="V3544">
        <v>8</v>
      </c>
      <c r="W3544">
        <v>8</v>
      </c>
      <c r="Z3544" t="s">
        <v>2298</v>
      </c>
      <c r="AA3544" t="s">
        <v>2583</v>
      </c>
      <c r="AC3544">
        <v>5</v>
      </c>
      <c r="AD3544">
        <v>1504968</v>
      </c>
      <c r="AE3544">
        <v>2019</v>
      </c>
    </row>
    <row r="3545" spans="1:31">
      <c r="A3545" t="s">
        <v>6729</v>
      </c>
      <c r="B3545">
        <v>83591</v>
      </c>
      <c r="C3545" t="s">
        <v>2251</v>
      </c>
      <c r="D3545">
        <v>0</v>
      </c>
      <c r="E3545">
        <v>1248594</v>
      </c>
      <c r="F3545" t="s">
        <v>2591</v>
      </c>
      <c r="G3545">
        <v>114</v>
      </c>
      <c r="H3545">
        <v>35879</v>
      </c>
      <c r="I3545">
        <v>18184</v>
      </c>
      <c r="J3545">
        <v>792</v>
      </c>
      <c r="K3545">
        <v>792</v>
      </c>
      <c r="L3545">
        <v>143.69999999999999</v>
      </c>
      <c r="M3545">
        <v>143.69999999999999</v>
      </c>
      <c r="Q3545">
        <v>114756</v>
      </c>
      <c r="R3545">
        <v>2014</v>
      </c>
      <c r="U3545">
        <v>2014</v>
      </c>
      <c r="V3545">
        <v>50</v>
      </c>
      <c r="W3545">
        <v>20</v>
      </c>
      <c r="X3545" t="s">
        <v>6541</v>
      </c>
      <c r="Z3545" t="s">
        <v>2298</v>
      </c>
      <c r="AA3545" t="s">
        <v>2827</v>
      </c>
      <c r="AB3545" t="s">
        <v>2805</v>
      </c>
      <c r="AC3545">
        <v>5</v>
      </c>
      <c r="AD3545">
        <v>1504968</v>
      </c>
      <c r="AE3545">
        <v>2019</v>
      </c>
    </row>
    <row r="3546" spans="1:31">
      <c r="A3546" t="s">
        <v>6729</v>
      </c>
      <c r="B3546">
        <v>82780</v>
      </c>
      <c r="C3546" t="s">
        <v>2253</v>
      </c>
      <c r="D3546">
        <v>0</v>
      </c>
      <c r="E3546">
        <v>1255198</v>
      </c>
      <c r="F3546" t="s">
        <v>2591</v>
      </c>
      <c r="G3546">
        <v>114</v>
      </c>
      <c r="H3546">
        <v>11028</v>
      </c>
      <c r="I3546">
        <v>11000</v>
      </c>
      <c r="J3546">
        <v>576.20000000000005</v>
      </c>
      <c r="K3546">
        <v>576.20000000000005</v>
      </c>
      <c r="L3546">
        <v>105.6</v>
      </c>
      <c r="M3546">
        <v>105.6</v>
      </c>
      <c r="Q3546">
        <v>29801</v>
      </c>
      <c r="R3546">
        <v>2016</v>
      </c>
      <c r="U3546">
        <v>2016</v>
      </c>
      <c r="V3546">
        <v>45</v>
      </c>
      <c r="W3546">
        <v>20</v>
      </c>
      <c r="X3546" t="s">
        <v>2826</v>
      </c>
      <c r="Y3546" t="s">
        <v>6542</v>
      </c>
      <c r="Z3546" t="s">
        <v>2298</v>
      </c>
      <c r="AA3546" t="s">
        <v>2827</v>
      </c>
      <c r="AB3546" t="s">
        <v>2805</v>
      </c>
      <c r="AC3546">
        <v>5</v>
      </c>
      <c r="AD3546">
        <v>1504968</v>
      </c>
      <c r="AE3546">
        <v>2019</v>
      </c>
    </row>
    <row r="3547" spans="1:31">
      <c r="A3547" t="s">
        <v>6729</v>
      </c>
      <c r="B3547">
        <v>82534</v>
      </c>
      <c r="C3547" t="s">
        <v>2122</v>
      </c>
      <c r="D3547">
        <v>0</v>
      </c>
      <c r="E3547">
        <v>1255182</v>
      </c>
      <c r="F3547" t="s">
        <v>3529</v>
      </c>
      <c r="G3547">
        <v>199</v>
      </c>
      <c r="H3547">
        <v>11028</v>
      </c>
      <c r="I3547">
        <v>11000</v>
      </c>
      <c r="J3547">
        <v>601.5</v>
      </c>
      <c r="K3547">
        <v>601.5</v>
      </c>
      <c r="L3547">
        <v>105.6</v>
      </c>
      <c r="M3547">
        <v>105.6</v>
      </c>
      <c r="N3547">
        <v>15.8</v>
      </c>
      <c r="Q3547">
        <v>66555</v>
      </c>
      <c r="R3547">
        <v>2016</v>
      </c>
      <c r="U3547">
        <v>2016</v>
      </c>
      <c r="V3547">
        <v>42</v>
      </c>
      <c r="W3547">
        <v>8.3000001907348597</v>
      </c>
      <c r="X3547" t="s">
        <v>2826</v>
      </c>
      <c r="Y3547" t="s">
        <v>5205</v>
      </c>
      <c r="Z3547" t="s">
        <v>2298</v>
      </c>
      <c r="AA3547" t="s">
        <v>2827</v>
      </c>
      <c r="AB3547" t="s">
        <v>2805</v>
      </c>
      <c r="AC3547">
        <v>5</v>
      </c>
      <c r="AD3547">
        <v>1508366</v>
      </c>
      <c r="AE3547">
        <v>2019</v>
      </c>
    </row>
    <row r="3548" spans="1:31">
      <c r="A3548" t="s">
        <v>6729</v>
      </c>
      <c r="B3548">
        <v>72216</v>
      </c>
      <c r="C3548" t="s">
        <v>6543</v>
      </c>
      <c r="D3548">
        <v>0</v>
      </c>
      <c r="E3548">
        <v>577699</v>
      </c>
      <c r="F3548" t="s">
        <v>2292</v>
      </c>
      <c r="G3548">
        <v>422</v>
      </c>
      <c r="H3548">
        <v>60</v>
      </c>
      <c r="I3548">
        <v>850</v>
      </c>
      <c r="J3548">
        <v>83.5</v>
      </c>
      <c r="K3548">
        <v>96</v>
      </c>
      <c r="L3548">
        <v>24</v>
      </c>
      <c r="M3548">
        <v>24</v>
      </c>
      <c r="N3548">
        <v>54</v>
      </c>
      <c r="P3548">
        <v>41</v>
      </c>
      <c r="Q3548">
        <v>38</v>
      </c>
      <c r="R3548">
        <v>1976</v>
      </c>
      <c r="U3548">
        <v>1976</v>
      </c>
      <c r="V3548">
        <v>8.3999996185302699</v>
      </c>
      <c r="W3548">
        <v>7</v>
      </c>
      <c r="X3548" t="s">
        <v>6544</v>
      </c>
      <c r="Y3548" t="s">
        <v>6545</v>
      </c>
      <c r="Z3548" t="s">
        <v>2298</v>
      </c>
      <c r="AA3548" t="s">
        <v>3290</v>
      </c>
      <c r="AB3548" t="s">
        <v>2398</v>
      </c>
      <c r="AC3548">
        <v>5</v>
      </c>
      <c r="AD3548">
        <v>1501330</v>
      </c>
      <c r="AE3548">
        <v>2019</v>
      </c>
    </row>
    <row r="3549" spans="1:31">
      <c r="A3549" t="s">
        <v>6729</v>
      </c>
      <c r="B3549">
        <v>60874</v>
      </c>
      <c r="C3549" t="s">
        <v>6546</v>
      </c>
      <c r="D3549">
        <v>0</v>
      </c>
      <c r="E3549">
        <v>136784</v>
      </c>
      <c r="F3549" t="s">
        <v>2378</v>
      </c>
      <c r="G3549">
        <v>359</v>
      </c>
      <c r="H3549">
        <v>178</v>
      </c>
      <c r="J3549">
        <v>126.5</v>
      </c>
      <c r="K3549">
        <v>126.5</v>
      </c>
      <c r="L3549">
        <v>23.8</v>
      </c>
      <c r="M3549">
        <v>24</v>
      </c>
      <c r="N3549">
        <v>85.6</v>
      </c>
      <c r="P3549">
        <v>44</v>
      </c>
      <c r="R3549">
        <v>1900</v>
      </c>
      <c r="U3549">
        <v>1900</v>
      </c>
      <c r="V3549">
        <v>8.5</v>
      </c>
      <c r="W3549">
        <v>7.5999999046325604</v>
      </c>
      <c r="Z3549" t="s">
        <v>2318</v>
      </c>
      <c r="AA3549" t="s">
        <v>2801</v>
      </c>
      <c r="AC3549">
        <v>5</v>
      </c>
      <c r="AD3549">
        <v>102985</v>
      </c>
      <c r="AE3549">
        <v>2019</v>
      </c>
    </row>
    <row r="3550" spans="1:31">
      <c r="A3550" t="s">
        <v>6729</v>
      </c>
      <c r="B3550">
        <v>24085</v>
      </c>
      <c r="C3550" t="s">
        <v>6547</v>
      </c>
      <c r="D3550">
        <v>0</v>
      </c>
      <c r="E3550">
        <v>278522</v>
      </c>
      <c r="F3550" t="s">
        <v>2378</v>
      </c>
      <c r="G3550">
        <v>359</v>
      </c>
      <c r="H3550">
        <v>32</v>
      </c>
      <c r="I3550">
        <v>450</v>
      </c>
      <c r="J3550">
        <v>59.3</v>
      </c>
      <c r="K3550">
        <v>59.3</v>
      </c>
      <c r="L3550">
        <v>17.3</v>
      </c>
      <c r="M3550">
        <v>17.3</v>
      </c>
      <c r="P3550">
        <v>64</v>
      </c>
      <c r="R3550">
        <v>1959</v>
      </c>
      <c r="U3550">
        <v>1959</v>
      </c>
      <c r="V3550">
        <v>4.5</v>
      </c>
      <c r="W3550">
        <v>4.5</v>
      </c>
      <c r="Z3550" t="s">
        <v>2402</v>
      </c>
      <c r="AA3550" t="s">
        <v>6548</v>
      </c>
      <c r="AC3550">
        <v>5</v>
      </c>
      <c r="AD3550">
        <v>305645</v>
      </c>
      <c r="AE3550">
        <v>2019</v>
      </c>
    </row>
    <row r="3551" spans="1:31">
      <c r="A3551" t="s">
        <v>6729</v>
      </c>
      <c r="B3551">
        <v>78967</v>
      </c>
      <c r="C3551" t="s">
        <v>6549</v>
      </c>
      <c r="D3551">
        <v>0</v>
      </c>
      <c r="E3551">
        <v>1226201</v>
      </c>
      <c r="F3551" t="s">
        <v>2288</v>
      </c>
      <c r="G3551">
        <v>329</v>
      </c>
      <c r="H3551">
        <v>79</v>
      </c>
      <c r="I3551">
        <v>1200</v>
      </c>
      <c r="J3551">
        <v>64.8</v>
      </c>
      <c r="K3551">
        <v>64.8</v>
      </c>
      <c r="L3551">
        <v>19</v>
      </c>
      <c r="M3551">
        <v>19</v>
      </c>
      <c r="P3551">
        <v>49</v>
      </c>
      <c r="R3551">
        <v>2010</v>
      </c>
      <c r="U3551">
        <v>2010</v>
      </c>
      <c r="V3551">
        <v>8.5</v>
      </c>
      <c r="W3551">
        <v>1</v>
      </c>
      <c r="Z3551" t="s">
        <v>2402</v>
      </c>
      <c r="AA3551" t="s">
        <v>6550</v>
      </c>
      <c r="AC3551">
        <v>5</v>
      </c>
      <c r="AD3551">
        <v>305645</v>
      </c>
      <c r="AE3551">
        <v>2019</v>
      </c>
    </row>
    <row r="3552" spans="1:31">
      <c r="A3552" t="s">
        <v>6729</v>
      </c>
      <c r="B3552">
        <v>8877</v>
      </c>
      <c r="C3552" t="s">
        <v>5603</v>
      </c>
      <c r="D3552">
        <v>0</v>
      </c>
      <c r="E3552">
        <v>526153</v>
      </c>
      <c r="F3552" t="s">
        <v>2288</v>
      </c>
      <c r="G3552">
        <v>329</v>
      </c>
      <c r="H3552">
        <v>59</v>
      </c>
      <c r="I3552">
        <v>650</v>
      </c>
      <c r="J3552">
        <v>88.3</v>
      </c>
      <c r="K3552">
        <v>88.3</v>
      </c>
      <c r="L3552">
        <v>22</v>
      </c>
      <c r="M3552">
        <v>22</v>
      </c>
      <c r="N3552">
        <v>35</v>
      </c>
      <c r="P3552">
        <v>150</v>
      </c>
      <c r="Q3552">
        <v>50</v>
      </c>
      <c r="R3552">
        <v>1978</v>
      </c>
      <c r="U3552">
        <v>1978</v>
      </c>
      <c r="V3552">
        <v>8.5</v>
      </c>
      <c r="W3552">
        <v>1</v>
      </c>
      <c r="Z3552" t="s">
        <v>2402</v>
      </c>
      <c r="AA3552" t="s">
        <v>6550</v>
      </c>
      <c r="AC3552">
        <v>5</v>
      </c>
      <c r="AD3552">
        <v>305645</v>
      </c>
      <c r="AE3552">
        <v>2019</v>
      </c>
    </row>
    <row r="3553" spans="1:31">
      <c r="A3553" t="s">
        <v>6729</v>
      </c>
      <c r="B3553">
        <v>8878</v>
      </c>
      <c r="C3553" t="s">
        <v>6551</v>
      </c>
      <c r="D3553">
        <v>0</v>
      </c>
      <c r="E3553">
        <v>585704</v>
      </c>
      <c r="F3553" t="s">
        <v>2288</v>
      </c>
      <c r="G3553">
        <v>329</v>
      </c>
      <c r="H3553">
        <v>66</v>
      </c>
      <c r="I3553">
        <v>1200</v>
      </c>
      <c r="J3553">
        <v>117.4</v>
      </c>
      <c r="K3553">
        <v>117.4</v>
      </c>
      <c r="L3553">
        <v>25</v>
      </c>
      <c r="M3553">
        <v>25</v>
      </c>
      <c r="N3553">
        <v>38</v>
      </c>
      <c r="P3553">
        <v>250</v>
      </c>
      <c r="R3553">
        <v>1977</v>
      </c>
      <c r="U3553">
        <v>1977</v>
      </c>
      <c r="V3553">
        <v>7</v>
      </c>
      <c r="W3553">
        <v>1</v>
      </c>
      <c r="Z3553" t="s">
        <v>2402</v>
      </c>
      <c r="AA3553" t="s">
        <v>6550</v>
      </c>
      <c r="AC3553">
        <v>5</v>
      </c>
      <c r="AD3553">
        <v>305645</v>
      </c>
      <c r="AE3553">
        <v>2019</v>
      </c>
    </row>
    <row r="3554" spans="1:31">
      <c r="A3554" t="s">
        <v>6729</v>
      </c>
      <c r="B3554">
        <v>48597</v>
      </c>
      <c r="C3554" t="s">
        <v>6552</v>
      </c>
      <c r="D3554">
        <v>0</v>
      </c>
      <c r="E3554">
        <v>567912</v>
      </c>
      <c r="F3554" t="s">
        <v>2288</v>
      </c>
      <c r="G3554">
        <v>329</v>
      </c>
      <c r="H3554">
        <v>63</v>
      </c>
      <c r="I3554">
        <v>2400</v>
      </c>
      <c r="J3554">
        <v>101</v>
      </c>
      <c r="K3554">
        <v>101</v>
      </c>
      <c r="L3554">
        <v>24.3</v>
      </c>
      <c r="M3554">
        <v>24.3</v>
      </c>
      <c r="P3554">
        <v>300</v>
      </c>
      <c r="R3554">
        <v>1975</v>
      </c>
      <c r="U3554">
        <v>1975</v>
      </c>
      <c r="V3554">
        <v>10</v>
      </c>
      <c r="W3554">
        <v>8</v>
      </c>
      <c r="Z3554" t="s">
        <v>2402</v>
      </c>
      <c r="AA3554" t="s">
        <v>6550</v>
      </c>
      <c r="AC3554">
        <v>5</v>
      </c>
      <c r="AD3554">
        <v>305645</v>
      </c>
      <c r="AE3554">
        <v>2019</v>
      </c>
    </row>
    <row r="3555" spans="1:31">
      <c r="A3555" t="s">
        <v>6729</v>
      </c>
      <c r="B3555">
        <v>2530</v>
      </c>
      <c r="C3555" t="s">
        <v>6553</v>
      </c>
      <c r="D3555">
        <v>0</v>
      </c>
      <c r="E3555">
        <v>932376</v>
      </c>
      <c r="F3555" t="s">
        <v>2334</v>
      </c>
      <c r="G3555">
        <v>359</v>
      </c>
      <c r="H3555">
        <v>6</v>
      </c>
      <c r="I3555">
        <v>420</v>
      </c>
      <c r="J3555">
        <v>35.1</v>
      </c>
      <c r="K3555">
        <v>40</v>
      </c>
      <c r="L3555">
        <v>11.5</v>
      </c>
      <c r="M3555">
        <v>11.5</v>
      </c>
      <c r="N3555">
        <v>25</v>
      </c>
      <c r="P3555">
        <v>45</v>
      </c>
      <c r="R3555">
        <v>1988</v>
      </c>
      <c r="U3555">
        <v>1988</v>
      </c>
      <c r="V3555">
        <v>4</v>
      </c>
      <c r="W3555">
        <v>4</v>
      </c>
      <c r="Z3555" t="s">
        <v>2402</v>
      </c>
      <c r="AA3555" t="s">
        <v>6554</v>
      </c>
      <c r="AC3555">
        <v>5</v>
      </c>
      <c r="AD3555">
        <v>305622</v>
      </c>
      <c r="AE3555">
        <v>2019</v>
      </c>
    </row>
    <row r="3556" spans="1:31">
      <c r="A3556" t="s">
        <v>6729</v>
      </c>
      <c r="B3556">
        <v>76272</v>
      </c>
      <c r="C3556" t="s">
        <v>6555</v>
      </c>
      <c r="D3556">
        <v>0</v>
      </c>
      <c r="E3556">
        <v>1234831</v>
      </c>
      <c r="F3556" t="s">
        <v>2307</v>
      </c>
      <c r="G3556">
        <v>329</v>
      </c>
      <c r="H3556">
        <v>98</v>
      </c>
      <c r="J3556">
        <v>74.8</v>
      </c>
      <c r="K3556">
        <v>74.8</v>
      </c>
      <c r="L3556">
        <v>32</v>
      </c>
      <c r="M3556">
        <v>32</v>
      </c>
      <c r="P3556">
        <v>151</v>
      </c>
      <c r="Q3556">
        <v>98</v>
      </c>
      <c r="R3556">
        <v>2011</v>
      </c>
      <c r="U3556">
        <v>2011</v>
      </c>
      <c r="V3556">
        <v>5</v>
      </c>
      <c r="W3556">
        <v>1.5</v>
      </c>
      <c r="Z3556" t="s">
        <v>2951</v>
      </c>
      <c r="AA3556" t="s">
        <v>6556</v>
      </c>
      <c r="AC3556">
        <v>4</v>
      </c>
      <c r="AD3556">
        <v>2802296</v>
      </c>
      <c r="AE3556">
        <v>2019</v>
      </c>
    </row>
    <row r="3557" spans="1:31">
      <c r="A3557" t="s">
        <v>6729</v>
      </c>
      <c r="B3557">
        <v>48664</v>
      </c>
      <c r="C3557" t="s">
        <v>6557</v>
      </c>
      <c r="D3557">
        <v>0</v>
      </c>
      <c r="E3557">
        <v>586593</v>
      </c>
      <c r="F3557" t="s">
        <v>2446</v>
      </c>
      <c r="G3557">
        <v>351</v>
      </c>
      <c r="H3557">
        <v>26</v>
      </c>
      <c r="I3557">
        <v>325</v>
      </c>
      <c r="J3557">
        <v>48.8</v>
      </c>
      <c r="K3557">
        <v>48.8</v>
      </c>
      <c r="L3557">
        <v>21.1</v>
      </c>
      <c r="M3557">
        <v>21.1</v>
      </c>
      <c r="N3557">
        <v>25</v>
      </c>
      <c r="P3557">
        <v>82</v>
      </c>
      <c r="R3557">
        <v>1977</v>
      </c>
      <c r="U3557">
        <v>1977</v>
      </c>
      <c r="V3557">
        <v>5.1999998092651296</v>
      </c>
      <c r="W3557">
        <v>4.0999999046325604</v>
      </c>
      <c r="Z3557" t="s">
        <v>2838</v>
      </c>
      <c r="AA3557" t="s">
        <v>6558</v>
      </c>
      <c r="AB3557" t="s">
        <v>5577</v>
      </c>
      <c r="AC3557">
        <v>5</v>
      </c>
      <c r="AD3557">
        <v>307716</v>
      </c>
      <c r="AE3557">
        <v>2019</v>
      </c>
    </row>
    <row r="3558" spans="1:31">
      <c r="A3558" t="s">
        <v>6729</v>
      </c>
      <c r="B3558">
        <v>69011</v>
      </c>
      <c r="C3558" t="s">
        <v>6559</v>
      </c>
      <c r="D3558">
        <v>0</v>
      </c>
      <c r="E3558">
        <v>1217386</v>
      </c>
      <c r="F3558" t="s">
        <v>2288</v>
      </c>
      <c r="G3558">
        <v>329</v>
      </c>
      <c r="H3558">
        <v>53</v>
      </c>
      <c r="I3558">
        <v>85</v>
      </c>
      <c r="J3558">
        <v>50</v>
      </c>
      <c r="K3558">
        <v>50</v>
      </c>
      <c r="L3558">
        <v>23</v>
      </c>
      <c r="M3558">
        <v>23</v>
      </c>
      <c r="N3558">
        <v>12</v>
      </c>
      <c r="P3558">
        <v>6</v>
      </c>
      <c r="Q3558">
        <v>16</v>
      </c>
      <c r="R3558">
        <v>2010</v>
      </c>
      <c r="U3558">
        <v>2010</v>
      </c>
      <c r="V3558">
        <v>2.2999999523162802</v>
      </c>
      <c r="W3558">
        <v>1.6000000238418499</v>
      </c>
      <c r="Z3558" t="s">
        <v>2481</v>
      </c>
      <c r="AA3558" t="s">
        <v>6560</v>
      </c>
      <c r="AB3558" t="s">
        <v>2805</v>
      </c>
      <c r="AC3558">
        <v>5</v>
      </c>
      <c r="AD3558">
        <v>1106468</v>
      </c>
      <c r="AE3558">
        <v>2019</v>
      </c>
    </row>
    <row r="3559" spans="1:31">
      <c r="A3559" t="s">
        <v>6729</v>
      </c>
      <c r="B3559">
        <v>69012</v>
      </c>
      <c r="C3559" t="s">
        <v>6561</v>
      </c>
      <c r="D3559">
        <v>0</v>
      </c>
      <c r="E3559">
        <v>1217387</v>
      </c>
      <c r="F3559" t="s">
        <v>2288</v>
      </c>
      <c r="G3559">
        <v>329</v>
      </c>
      <c r="H3559">
        <v>53</v>
      </c>
      <c r="I3559">
        <v>85</v>
      </c>
      <c r="J3559">
        <v>50</v>
      </c>
      <c r="K3559">
        <v>50</v>
      </c>
      <c r="L3559">
        <v>23</v>
      </c>
      <c r="M3559">
        <v>23</v>
      </c>
      <c r="N3559">
        <v>12</v>
      </c>
      <c r="P3559">
        <v>6</v>
      </c>
      <c r="Q3559">
        <v>16</v>
      </c>
      <c r="R3559">
        <v>2010</v>
      </c>
      <c r="U3559">
        <v>2010</v>
      </c>
      <c r="V3559">
        <v>2.2999999523162802</v>
      </c>
      <c r="W3559">
        <v>1.6000000238418499</v>
      </c>
      <c r="Z3559" t="s">
        <v>2481</v>
      </c>
      <c r="AA3559" t="s">
        <v>6560</v>
      </c>
      <c r="AB3559" t="s">
        <v>2805</v>
      </c>
      <c r="AC3559">
        <v>5</v>
      </c>
      <c r="AD3559">
        <v>1106468</v>
      </c>
      <c r="AE3559">
        <v>2019</v>
      </c>
    </row>
    <row r="3560" spans="1:31">
      <c r="A3560" t="s">
        <v>6729</v>
      </c>
      <c r="B3560">
        <v>37715</v>
      </c>
      <c r="C3560" t="s">
        <v>6562</v>
      </c>
      <c r="D3560">
        <v>0</v>
      </c>
      <c r="E3560">
        <v>222170</v>
      </c>
      <c r="F3560" t="s">
        <v>2442</v>
      </c>
      <c r="G3560">
        <v>351</v>
      </c>
      <c r="H3560">
        <v>67</v>
      </c>
      <c r="I3560">
        <v>400</v>
      </c>
      <c r="J3560">
        <v>115.9</v>
      </c>
      <c r="K3560">
        <v>126</v>
      </c>
      <c r="L3560">
        <v>24</v>
      </c>
      <c r="M3560">
        <v>26</v>
      </c>
      <c r="N3560">
        <v>40</v>
      </c>
      <c r="P3560">
        <v>150</v>
      </c>
      <c r="R3560">
        <v>1922</v>
      </c>
      <c r="U3560">
        <v>1922</v>
      </c>
      <c r="V3560">
        <v>9</v>
      </c>
      <c r="W3560">
        <v>8</v>
      </c>
      <c r="Z3560" t="s">
        <v>2545</v>
      </c>
      <c r="AA3560" t="s">
        <v>2581</v>
      </c>
      <c r="AC3560">
        <v>5</v>
      </c>
      <c r="AD3560">
        <v>3684478</v>
      </c>
      <c r="AE3560">
        <v>2019</v>
      </c>
    </row>
    <row r="3561" spans="1:31">
      <c r="A3561" t="s">
        <v>6729</v>
      </c>
      <c r="B3561">
        <v>97092</v>
      </c>
      <c r="C3561" t="s">
        <v>6563</v>
      </c>
      <c r="D3561">
        <v>0</v>
      </c>
      <c r="E3561">
        <v>1031292</v>
      </c>
      <c r="F3561" t="s">
        <v>2297</v>
      </c>
      <c r="G3561">
        <v>359</v>
      </c>
      <c r="H3561">
        <v>96</v>
      </c>
      <c r="I3561">
        <v>260</v>
      </c>
      <c r="J3561">
        <v>63.8</v>
      </c>
      <c r="K3561">
        <v>63.8</v>
      </c>
      <c r="L3561">
        <v>16</v>
      </c>
      <c r="M3561">
        <v>16</v>
      </c>
      <c r="R3561">
        <v>1987</v>
      </c>
      <c r="U3561">
        <v>1987</v>
      </c>
      <c r="V3561">
        <v>5.6999998092651296</v>
      </c>
      <c r="W3561">
        <v>4.9000000953674299</v>
      </c>
      <c r="Z3561" t="s">
        <v>2495</v>
      </c>
      <c r="AA3561" t="s">
        <v>4922</v>
      </c>
      <c r="AC3561">
        <v>3</v>
      </c>
      <c r="AD3561">
        <v>2334259</v>
      </c>
      <c r="AE3561">
        <v>2019</v>
      </c>
    </row>
    <row r="3562" spans="1:31">
      <c r="A3562" t="s">
        <v>6729</v>
      </c>
      <c r="B3562">
        <v>70867</v>
      </c>
      <c r="C3562" t="s">
        <v>6564</v>
      </c>
      <c r="D3562">
        <v>0</v>
      </c>
      <c r="E3562">
        <v>911173</v>
      </c>
      <c r="F3562" t="s">
        <v>2297</v>
      </c>
      <c r="G3562">
        <v>359</v>
      </c>
      <c r="H3562">
        <v>96</v>
      </c>
      <c r="I3562">
        <v>630</v>
      </c>
      <c r="J3562">
        <v>81</v>
      </c>
      <c r="K3562">
        <v>91</v>
      </c>
      <c r="L3562">
        <v>23</v>
      </c>
      <c r="M3562">
        <v>25</v>
      </c>
      <c r="N3562">
        <v>41.5</v>
      </c>
      <c r="P3562">
        <v>300</v>
      </c>
      <c r="R3562">
        <v>1987</v>
      </c>
      <c r="U3562">
        <v>1987</v>
      </c>
      <c r="V3562">
        <v>5.0999999046325604</v>
      </c>
      <c r="W3562">
        <v>4.9000000953674299</v>
      </c>
      <c r="Z3562" t="s">
        <v>2495</v>
      </c>
      <c r="AA3562" t="s">
        <v>4922</v>
      </c>
      <c r="AC3562">
        <v>3</v>
      </c>
      <c r="AD3562">
        <v>2334259</v>
      </c>
      <c r="AE3562">
        <v>2019</v>
      </c>
    </row>
    <row r="3563" spans="1:31">
      <c r="A3563" t="s">
        <v>6729</v>
      </c>
      <c r="B3563">
        <v>76018</v>
      </c>
      <c r="C3563" t="s">
        <v>6565</v>
      </c>
      <c r="D3563">
        <v>0</v>
      </c>
      <c r="E3563">
        <v>909861</v>
      </c>
      <c r="F3563" t="s">
        <v>2307</v>
      </c>
      <c r="G3563">
        <v>329</v>
      </c>
      <c r="H3563">
        <v>57</v>
      </c>
      <c r="I3563">
        <v>1000</v>
      </c>
      <c r="J3563">
        <v>64.900000000000006</v>
      </c>
      <c r="K3563">
        <v>65</v>
      </c>
      <c r="L3563">
        <v>20</v>
      </c>
      <c r="M3563">
        <v>20.100000000000001</v>
      </c>
      <c r="N3563">
        <v>17</v>
      </c>
      <c r="P3563">
        <v>149</v>
      </c>
      <c r="R3563">
        <v>1987</v>
      </c>
      <c r="U3563">
        <v>1987</v>
      </c>
      <c r="V3563">
        <v>5</v>
      </c>
      <c r="W3563">
        <v>4</v>
      </c>
      <c r="Z3563" t="s">
        <v>2951</v>
      </c>
      <c r="AA3563" t="s">
        <v>6566</v>
      </c>
      <c r="AC3563">
        <v>3</v>
      </c>
      <c r="AD3563">
        <v>2404851</v>
      </c>
      <c r="AE3563">
        <v>2019</v>
      </c>
    </row>
    <row r="3564" spans="1:31">
      <c r="A3564" t="s">
        <v>6729</v>
      </c>
      <c r="B3564">
        <v>945</v>
      </c>
      <c r="C3564" t="s">
        <v>6567</v>
      </c>
      <c r="D3564">
        <v>0</v>
      </c>
      <c r="E3564">
        <v>281391</v>
      </c>
      <c r="F3564" t="s">
        <v>2378</v>
      </c>
      <c r="G3564">
        <v>359</v>
      </c>
      <c r="H3564">
        <v>17</v>
      </c>
      <c r="I3564">
        <v>450</v>
      </c>
      <c r="J3564">
        <v>48</v>
      </c>
      <c r="K3564">
        <v>48.4</v>
      </c>
      <c r="L3564">
        <v>16.5</v>
      </c>
      <c r="M3564">
        <v>16.5</v>
      </c>
      <c r="N3564">
        <v>15</v>
      </c>
      <c r="P3564">
        <v>49</v>
      </c>
      <c r="R3564">
        <v>1960</v>
      </c>
      <c r="U3564">
        <v>1960</v>
      </c>
      <c r="V3564">
        <v>3.7999999523162802</v>
      </c>
      <c r="W3564">
        <v>3.2999999523162802</v>
      </c>
      <c r="Z3564" t="s">
        <v>2303</v>
      </c>
      <c r="AA3564" t="s">
        <v>3286</v>
      </c>
      <c r="AC3564">
        <v>5</v>
      </c>
      <c r="AD3564">
        <v>4109886</v>
      </c>
      <c r="AE3564">
        <v>2019</v>
      </c>
    </row>
    <row r="3565" spans="1:31">
      <c r="A3565" t="s">
        <v>6729</v>
      </c>
      <c r="B3565">
        <v>81038</v>
      </c>
      <c r="C3565" t="s">
        <v>6568</v>
      </c>
      <c r="D3565">
        <v>0</v>
      </c>
      <c r="E3565">
        <v>614159</v>
      </c>
      <c r="F3565" t="s">
        <v>2709</v>
      </c>
      <c r="G3565">
        <v>351</v>
      </c>
      <c r="H3565">
        <v>7</v>
      </c>
      <c r="J3565">
        <v>31.4</v>
      </c>
      <c r="K3565">
        <v>31.4</v>
      </c>
      <c r="L3565">
        <v>10.7</v>
      </c>
      <c r="M3565">
        <v>10.7</v>
      </c>
      <c r="R3565">
        <v>1979</v>
      </c>
      <c r="U3565">
        <v>1979</v>
      </c>
      <c r="V3565">
        <v>4.4000000953674299</v>
      </c>
      <c r="W3565">
        <v>1.5</v>
      </c>
      <c r="Z3565" t="s">
        <v>2303</v>
      </c>
      <c r="AA3565" t="s">
        <v>3055</v>
      </c>
      <c r="AC3565">
        <v>5</v>
      </c>
      <c r="AD3565">
        <v>3904802</v>
      </c>
      <c r="AE3565">
        <v>2019</v>
      </c>
    </row>
    <row r="3566" spans="1:31">
      <c r="A3566" t="s">
        <v>6729</v>
      </c>
      <c r="B3566">
        <v>81235</v>
      </c>
      <c r="C3566" t="s">
        <v>6569</v>
      </c>
      <c r="D3566">
        <v>0</v>
      </c>
      <c r="E3566">
        <v>1251592</v>
      </c>
      <c r="F3566" t="s">
        <v>2288</v>
      </c>
      <c r="G3566">
        <v>329</v>
      </c>
      <c r="H3566">
        <v>51</v>
      </c>
      <c r="I3566">
        <v>570</v>
      </c>
      <c r="J3566">
        <v>109.2</v>
      </c>
      <c r="K3566">
        <v>115</v>
      </c>
      <c r="L3566">
        <v>47.5</v>
      </c>
      <c r="M3566">
        <v>47.5</v>
      </c>
      <c r="N3566">
        <v>35.200000000000003</v>
      </c>
      <c r="P3566">
        <v>102</v>
      </c>
      <c r="Q3566">
        <v>112</v>
      </c>
      <c r="R3566">
        <v>2014</v>
      </c>
      <c r="U3566">
        <v>2014</v>
      </c>
      <c r="V3566">
        <v>4</v>
      </c>
      <c r="W3566">
        <v>3</v>
      </c>
      <c r="Z3566" t="s">
        <v>2545</v>
      </c>
      <c r="AA3566" t="s">
        <v>6570</v>
      </c>
      <c r="AB3566" t="s">
        <v>2329</v>
      </c>
      <c r="AC3566">
        <v>5</v>
      </c>
      <c r="AD3566">
        <v>3793394</v>
      </c>
      <c r="AE3566">
        <v>2019</v>
      </c>
    </row>
    <row r="3567" spans="1:31">
      <c r="A3567" t="s">
        <v>6729</v>
      </c>
      <c r="B3567">
        <v>75231</v>
      </c>
      <c r="C3567" t="s">
        <v>6571</v>
      </c>
      <c r="D3567">
        <v>0</v>
      </c>
      <c r="E3567">
        <v>561220</v>
      </c>
      <c r="F3567" t="s">
        <v>2343</v>
      </c>
      <c r="G3567">
        <v>422</v>
      </c>
      <c r="H3567">
        <v>10</v>
      </c>
      <c r="I3567">
        <v>360</v>
      </c>
      <c r="J3567">
        <v>29.5</v>
      </c>
      <c r="K3567">
        <v>32</v>
      </c>
      <c r="L3567">
        <v>12.5</v>
      </c>
      <c r="M3567">
        <v>12.5</v>
      </c>
      <c r="N3567">
        <v>12</v>
      </c>
      <c r="Q3567">
        <v>15</v>
      </c>
      <c r="R3567">
        <v>1974</v>
      </c>
      <c r="U3567">
        <v>1974</v>
      </c>
      <c r="V3567">
        <v>4.0999999046325604</v>
      </c>
      <c r="W3567">
        <v>4</v>
      </c>
      <c r="Z3567" t="s">
        <v>2293</v>
      </c>
      <c r="AA3567" t="s">
        <v>4821</v>
      </c>
      <c r="AB3567" t="s">
        <v>4822</v>
      </c>
      <c r="AC3567">
        <v>4</v>
      </c>
      <c r="AD3567">
        <v>3207281</v>
      </c>
      <c r="AE3567">
        <v>2019</v>
      </c>
    </row>
    <row r="3568" spans="1:31">
      <c r="A3568" t="s">
        <v>6729</v>
      </c>
      <c r="B3568">
        <v>75233</v>
      </c>
      <c r="C3568" t="s">
        <v>6572</v>
      </c>
      <c r="D3568">
        <v>0</v>
      </c>
      <c r="E3568">
        <v>561221</v>
      </c>
      <c r="F3568" t="s">
        <v>2343</v>
      </c>
      <c r="G3568">
        <v>422</v>
      </c>
      <c r="H3568">
        <v>10</v>
      </c>
      <c r="I3568">
        <v>360</v>
      </c>
      <c r="J3568">
        <v>29.5</v>
      </c>
      <c r="K3568">
        <v>32</v>
      </c>
      <c r="L3568">
        <v>12.5</v>
      </c>
      <c r="M3568">
        <v>12.5</v>
      </c>
      <c r="N3568">
        <v>12</v>
      </c>
      <c r="Q3568">
        <v>14</v>
      </c>
      <c r="R3568">
        <v>1974</v>
      </c>
      <c r="U3568">
        <v>1974</v>
      </c>
      <c r="V3568">
        <v>4.0999999046325604</v>
      </c>
      <c r="W3568">
        <v>4</v>
      </c>
      <c r="Z3568" t="s">
        <v>2293</v>
      </c>
      <c r="AA3568" t="s">
        <v>4821</v>
      </c>
      <c r="AB3568" t="s">
        <v>4822</v>
      </c>
      <c r="AC3568">
        <v>4</v>
      </c>
      <c r="AD3568">
        <v>3207281</v>
      </c>
      <c r="AE3568">
        <v>2019</v>
      </c>
    </row>
    <row r="3569" spans="1:31">
      <c r="A3569" t="s">
        <v>6729</v>
      </c>
      <c r="B3569">
        <v>75229</v>
      </c>
      <c r="C3569" t="s">
        <v>6573</v>
      </c>
      <c r="D3569">
        <v>0</v>
      </c>
      <c r="E3569">
        <v>616268</v>
      </c>
      <c r="F3569" t="s">
        <v>2343</v>
      </c>
      <c r="G3569">
        <v>422</v>
      </c>
      <c r="H3569">
        <v>15</v>
      </c>
      <c r="I3569">
        <v>360</v>
      </c>
      <c r="J3569">
        <v>34.700000000000003</v>
      </c>
      <c r="K3569">
        <v>36</v>
      </c>
      <c r="L3569">
        <v>14.6</v>
      </c>
      <c r="M3569">
        <v>14.6</v>
      </c>
      <c r="N3569">
        <v>12</v>
      </c>
      <c r="Q3569">
        <v>20</v>
      </c>
      <c r="R3569">
        <v>1980</v>
      </c>
      <c r="U3569">
        <v>1980</v>
      </c>
      <c r="V3569">
        <v>5.1999998092651296</v>
      </c>
      <c r="W3569">
        <v>4</v>
      </c>
      <c r="Z3569" t="s">
        <v>2293</v>
      </c>
      <c r="AA3569" t="s">
        <v>4821</v>
      </c>
      <c r="AB3569" t="s">
        <v>4822</v>
      </c>
      <c r="AC3569">
        <v>4</v>
      </c>
      <c r="AD3569">
        <v>3207281</v>
      </c>
      <c r="AE3569">
        <v>2019</v>
      </c>
    </row>
    <row r="3570" spans="1:31">
      <c r="A3570" t="s">
        <v>6729</v>
      </c>
      <c r="B3570">
        <v>75230</v>
      </c>
      <c r="C3570" t="s">
        <v>6574</v>
      </c>
      <c r="D3570">
        <v>0</v>
      </c>
      <c r="E3570">
        <v>570241</v>
      </c>
      <c r="F3570" t="s">
        <v>2343</v>
      </c>
      <c r="G3570">
        <v>422</v>
      </c>
      <c r="H3570">
        <v>15</v>
      </c>
      <c r="I3570">
        <v>330</v>
      </c>
      <c r="J3570">
        <v>31</v>
      </c>
      <c r="K3570">
        <v>31</v>
      </c>
      <c r="L3570">
        <v>12.8</v>
      </c>
      <c r="M3570">
        <v>12.8</v>
      </c>
      <c r="N3570">
        <v>12</v>
      </c>
      <c r="Q3570">
        <v>9</v>
      </c>
      <c r="R3570">
        <v>1975</v>
      </c>
      <c r="U3570">
        <v>1975</v>
      </c>
      <c r="V3570">
        <v>5</v>
      </c>
      <c r="W3570">
        <v>3.9000000953674299</v>
      </c>
      <c r="X3570" t="s">
        <v>5669</v>
      </c>
      <c r="Z3570" t="s">
        <v>2293</v>
      </c>
      <c r="AA3570" t="s">
        <v>4218</v>
      </c>
      <c r="AC3570">
        <v>4</v>
      </c>
      <c r="AD3570">
        <v>3207281</v>
      </c>
      <c r="AE3570">
        <v>2019</v>
      </c>
    </row>
    <row r="3571" spans="1:31">
      <c r="A3571" t="s">
        <v>6729</v>
      </c>
      <c r="B3571">
        <v>33560</v>
      </c>
      <c r="C3571" t="s">
        <v>6575</v>
      </c>
      <c r="D3571">
        <v>0</v>
      </c>
      <c r="F3571" t="s">
        <v>2288</v>
      </c>
      <c r="G3571">
        <v>329</v>
      </c>
      <c r="H3571">
        <v>16</v>
      </c>
      <c r="J3571">
        <v>52</v>
      </c>
      <c r="K3571">
        <v>84</v>
      </c>
      <c r="L3571">
        <v>21</v>
      </c>
      <c r="M3571">
        <v>21</v>
      </c>
      <c r="N3571">
        <v>8</v>
      </c>
      <c r="P3571">
        <v>50</v>
      </c>
      <c r="Q3571">
        <v>25</v>
      </c>
      <c r="R3571">
        <v>1953</v>
      </c>
      <c r="U3571">
        <v>1953</v>
      </c>
      <c r="V3571">
        <v>2.5999999046325599</v>
      </c>
      <c r="W3571">
        <v>0.89999997615814198</v>
      </c>
      <c r="Z3571" t="s">
        <v>3318</v>
      </c>
      <c r="AA3571" t="s">
        <v>4122</v>
      </c>
      <c r="AC3571">
        <v>4</v>
      </c>
      <c r="AD3571">
        <v>3102301</v>
      </c>
      <c r="AE3571">
        <v>2019</v>
      </c>
    </row>
    <row r="3572" spans="1:31">
      <c r="A3572" t="s">
        <v>6729</v>
      </c>
      <c r="B3572">
        <v>44504</v>
      </c>
      <c r="C3572" t="s">
        <v>6576</v>
      </c>
      <c r="D3572">
        <v>0</v>
      </c>
      <c r="E3572">
        <v>1172098</v>
      </c>
      <c r="F3572" t="s">
        <v>2288</v>
      </c>
      <c r="G3572">
        <v>329</v>
      </c>
      <c r="H3572">
        <v>81</v>
      </c>
      <c r="J3572">
        <v>65</v>
      </c>
      <c r="K3572">
        <v>65</v>
      </c>
      <c r="L3572">
        <v>30</v>
      </c>
      <c r="M3572">
        <v>30</v>
      </c>
      <c r="N3572">
        <v>7</v>
      </c>
      <c r="P3572">
        <v>50</v>
      </c>
      <c r="Q3572">
        <v>40</v>
      </c>
      <c r="R3572">
        <v>2005</v>
      </c>
      <c r="U3572">
        <v>2005</v>
      </c>
      <c r="V3572">
        <v>5</v>
      </c>
      <c r="W3572">
        <v>5</v>
      </c>
      <c r="Z3572" t="s">
        <v>3318</v>
      </c>
      <c r="AA3572" t="s">
        <v>4122</v>
      </c>
      <c r="AC3572">
        <v>4</v>
      </c>
      <c r="AD3572">
        <v>3102301</v>
      </c>
      <c r="AE3572">
        <v>2019</v>
      </c>
    </row>
    <row r="3573" spans="1:31">
      <c r="A3573" t="s">
        <v>6729</v>
      </c>
      <c r="B3573">
        <v>82151</v>
      </c>
      <c r="C3573" t="s">
        <v>6577</v>
      </c>
      <c r="D3573">
        <v>0</v>
      </c>
      <c r="E3573">
        <v>1248843</v>
      </c>
      <c r="F3573" t="s">
        <v>2292</v>
      </c>
      <c r="G3573">
        <v>422</v>
      </c>
      <c r="H3573">
        <v>66</v>
      </c>
      <c r="I3573">
        <v>2000</v>
      </c>
      <c r="J3573">
        <v>137.1</v>
      </c>
      <c r="K3573">
        <v>137.1</v>
      </c>
      <c r="L3573">
        <v>34</v>
      </c>
      <c r="M3573">
        <v>34</v>
      </c>
      <c r="N3573">
        <v>54</v>
      </c>
      <c r="P3573">
        <v>13</v>
      </c>
      <c r="Q3573">
        <v>97</v>
      </c>
      <c r="R3573">
        <v>2013</v>
      </c>
      <c r="U3573">
        <v>2013</v>
      </c>
      <c r="V3573">
        <v>10</v>
      </c>
      <c r="W3573">
        <v>2</v>
      </c>
      <c r="Z3573" t="s">
        <v>2838</v>
      </c>
      <c r="AA3573" t="s">
        <v>4898</v>
      </c>
      <c r="AC3573">
        <v>5</v>
      </c>
      <c r="AD3573">
        <v>709825</v>
      </c>
      <c r="AE3573">
        <v>2019</v>
      </c>
    </row>
    <row r="3574" spans="1:31">
      <c r="A3574" t="s">
        <v>6729</v>
      </c>
      <c r="B3574">
        <v>85200</v>
      </c>
      <c r="C3574" t="s">
        <v>6578</v>
      </c>
      <c r="D3574">
        <v>0</v>
      </c>
      <c r="E3574">
        <v>635862</v>
      </c>
      <c r="F3574" t="s">
        <v>2343</v>
      </c>
      <c r="G3574">
        <v>422</v>
      </c>
      <c r="H3574">
        <v>49</v>
      </c>
      <c r="J3574">
        <v>46</v>
      </c>
      <c r="K3574">
        <v>46</v>
      </c>
      <c r="L3574">
        <v>20</v>
      </c>
      <c r="M3574">
        <v>20</v>
      </c>
      <c r="Q3574">
        <v>172</v>
      </c>
      <c r="R3574">
        <v>1981</v>
      </c>
      <c r="U3574">
        <v>1981</v>
      </c>
      <c r="V3574">
        <v>3</v>
      </c>
      <c r="W3574">
        <v>2</v>
      </c>
      <c r="X3574" t="s">
        <v>2421</v>
      </c>
      <c r="Z3574" t="s">
        <v>2363</v>
      </c>
      <c r="AA3574" t="s">
        <v>2387</v>
      </c>
      <c r="AB3574" t="s">
        <v>2388</v>
      </c>
      <c r="AC3574">
        <v>4</v>
      </c>
      <c r="AD3574">
        <v>3610069</v>
      </c>
      <c r="AE3574">
        <v>2019</v>
      </c>
    </row>
    <row r="3575" spans="1:31">
      <c r="A3575" t="s">
        <v>6729</v>
      </c>
      <c r="B3575">
        <v>85199</v>
      </c>
      <c r="C3575" t="s">
        <v>6579</v>
      </c>
      <c r="D3575">
        <v>0</v>
      </c>
      <c r="E3575">
        <v>611853</v>
      </c>
      <c r="F3575" t="s">
        <v>2343</v>
      </c>
      <c r="G3575">
        <v>422</v>
      </c>
      <c r="H3575">
        <v>54</v>
      </c>
      <c r="J3575">
        <v>50</v>
      </c>
      <c r="K3575">
        <v>50</v>
      </c>
      <c r="L3575">
        <v>24</v>
      </c>
      <c r="M3575">
        <v>24</v>
      </c>
      <c r="Q3575">
        <v>189</v>
      </c>
      <c r="R3575">
        <v>1979</v>
      </c>
      <c r="U3575">
        <v>1979</v>
      </c>
      <c r="V3575">
        <v>4</v>
      </c>
      <c r="W3575">
        <v>2</v>
      </c>
      <c r="X3575" t="s">
        <v>2421</v>
      </c>
      <c r="Z3575" t="s">
        <v>2363</v>
      </c>
      <c r="AA3575" t="s">
        <v>2387</v>
      </c>
      <c r="AB3575" t="s">
        <v>2388</v>
      </c>
      <c r="AC3575">
        <v>4</v>
      </c>
      <c r="AD3575">
        <v>3610069</v>
      </c>
      <c r="AE3575">
        <v>2019</v>
      </c>
    </row>
    <row r="3576" spans="1:31">
      <c r="A3576" t="s">
        <v>6729</v>
      </c>
      <c r="B3576">
        <v>85198</v>
      </c>
      <c r="C3576" t="s">
        <v>6580</v>
      </c>
      <c r="D3576">
        <v>0</v>
      </c>
      <c r="E3576">
        <v>599713</v>
      </c>
      <c r="F3576" t="s">
        <v>2343</v>
      </c>
      <c r="G3576">
        <v>422</v>
      </c>
      <c r="H3576">
        <v>42</v>
      </c>
      <c r="J3576">
        <v>46</v>
      </c>
      <c r="K3576">
        <v>46</v>
      </c>
      <c r="L3576">
        <v>18</v>
      </c>
      <c r="M3576">
        <v>18</v>
      </c>
      <c r="Q3576">
        <v>147</v>
      </c>
      <c r="R3576">
        <v>1978</v>
      </c>
      <c r="U3576">
        <v>1978</v>
      </c>
      <c r="V3576">
        <v>3</v>
      </c>
      <c r="W3576">
        <v>2</v>
      </c>
      <c r="X3576" t="s">
        <v>2421</v>
      </c>
      <c r="Z3576" t="s">
        <v>2363</v>
      </c>
      <c r="AA3576" t="s">
        <v>2387</v>
      </c>
      <c r="AB3576" t="s">
        <v>2388</v>
      </c>
      <c r="AC3576">
        <v>4</v>
      </c>
      <c r="AD3576">
        <v>3610069</v>
      </c>
      <c r="AE3576">
        <v>2019</v>
      </c>
    </row>
    <row r="3577" spans="1:31">
      <c r="A3577" t="s">
        <v>6729</v>
      </c>
      <c r="B3577">
        <v>85197</v>
      </c>
      <c r="C3577" t="s">
        <v>6581</v>
      </c>
      <c r="D3577">
        <v>0</v>
      </c>
      <c r="E3577">
        <v>615924</v>
      </c>
      <c r="F3577" t="s">
        <v>2343</v>
      </c>
      <c r="G3577">
        <v>422</v>
      </c>
      <c r="H3577">
        <v>40</v>
      </c>
      <c r="J3577">
        <v>46</v>
      </c>
      <c r="K3577">
        <v>46</v>
      </c>
      <c r="L3577">
        <v>18</v>
      </c>
      <c r="M3577">
        <v>18</v>
      </c>
      <c r="Q3577">
        <v>140</v>
      </c>
      <c r="R3577">
        <v>1979</v>
      </c>
      <c r="U3577">
        <v>1979</v>
      </c>
      <c r="V3577">
        <v>3</v>
      </c>
      <c r="W3577">
        <v>2</v>
      </c>
      <c r="X3577" t="s">
        <v>2421</v>
      </c>
      <c r="Z3577" t="s">
        <v>2363</v>
      </c>
      <c r="AA3577" t="s">
        <v>2387</v>
      </c>
      <c r="AB3577" t="s">
        <v>2388</v>
      </c>
      <c r="AC3577">
        <v>4</v>
      </c>
      <c r="AD3577">
        <v>3610069</v>
      </c>
      <c r="AE3577">
        <v>2019</v>
      </c>
    </row>
    <row r="3578" spans="1:31">
      <c r="A3578" t="s">
        <v>6729</v>
      </c>
      <c r="B3578">
        <v>85196</v>
      </c>
      <c r="C3578" t="s">
        <v>6582</v>
      </c>
      <c r="D3578">
        <v>0</v>
      </c>
      <c r="E3578">
        <v>599907</v>
      </c>
      <c r="F3578" t="s">
        <v>2343</v>
      </c>
      <c r="G3578">
        <v>422</v>
      </c>
      <c r="H3578">
        <v>86</v>
      </c>
      <c r="J3578">
        <v>58</v>
      </c>
      <c r="K3578">
        <v>58</v>
      </c>
      <c r="L3578">
        <v>24</v>
      </c>
      <c r="M3578">
        <v>24</v>
      </c>
      <c r="Q3578">
        <v>301</v>
      </c>
      <c r="R3578">
        <v>1978</v>
      </c>
      <c r="U3578">
        <v>1978</v>
      </c>
      <c r="V3578">
        <v>4</v>
      </c>
      <c r="W3578">
        <v>2</v>
      </c>
      <c r="X3578" t="s">
        <v>2421</v>
      </c>
      <c r="Z3578" t="s">
        <v>2363</v>
      </c>
      <c r="AA3578" t="s">
        <v>2387</v>
      </c>
      <c r="AB3578" t="s">
        <v>2388</v>
      </c>
      <c r="AC3578">
        <v>4</v>
      </c>
      <c r="AD3578">
        <v>3610069</v>
      </c>
      <c r="AE3578">
        <v>2019</v>
      </c>
    </row>
    <row r="3579" spans="1:31">
      <c r="A3579" t="s">
        <v>6729</v>
      </c>
      <c r="B3579">
        <v>3426</v>
      </c>
      <c r="C3579" t="s">
        <v>3252</v>
      </c>
      <c r="D3579">
        <v>0</v>
      </c>
      <c r="E3579">
        <v>947858</v>
      </c>
      <c r="F3579" t="s">
        <v>2307</v>
      </c>
      <c r="G3579">
        <v>329</v>
      </c>
      <c r="H3579">
        <v>66</v>
      </c>
      <c r="I3579">
        <v>2000</v>
      </c>
      <c r="J3579">
        <v>86.5</v>
      </c>
      <c r="K3579">
        <v>86.5</v>
      </c>
      <c r="L3579">
        <v>25.2</v>
      </c>
      <c r="M3579">
        <v>25.2</v>
      </c>
      <c r="N3579">
        <v>26</v>
      </c>
      <c r="P3579">
        <v>296</v>
      </c>
      <c r="R3579">
        <v>1989</v>
      </c>
      <c r="U3579">
        <v>1989</v>
      </c>
      <c r="V3579">
        <v>8.8000001907348597</v>
      </c>
      <c r="W3579">
        <v>8.8000001907348597</v>
      </c>
      <c r="Z3579" t="s">
        <v>2360</v>
      </c>
      <c r="AA3579" t="s">
        <v>3545</v>
      </c>
      <c r="AC3579">
        <v>5</v>
      </c>
      <c r="AD3579">
        <v>801510</v>
      </c>
      <c r="AE3579">
        <v>2019</v>
      </c>
    </row>
    <row r="3580" spans="1:31">
      <c r="A3580" t="s">
        <v>6729</v>
      </c>
      <c r="B3580">
        <v>77999</v>
      </c>
      <c r="C3580" t="s">
        <v>2252</v>
      </c>
      <c r="D3580">
        <v>0</v>
      </c>
      <c r="E3580">
        <v>1191634</v>
      </c>
      <c r="F3580" t="s">
        <v>2946</v>
      </c>
      <c r="G3580">
        <v>310</v>
      </c>
      <c r="H3580">
        <v>18097</v>
      </c>
      <c r="I3580">
        <v>39200</v>
      </c>
      <c r="J3580">
        <v>764.6</v>
      </c>
      <c r="K3580">
        <v>798.4</v>
      </c>
      <c r="L3580">
        <v>105.6</v>
      </c>
      <c r="M3580">
        <v>105.6</v>
      </c>
      <c r="N3580">
        <v>166.7</v>
      </c>
      <c r="Q3580">
        <v>40478</v>
      </c>
      <c r="R3580">
        <v>2003</v>
      </c>
      <c r="U3580">
        <v>2003</v>
      </c>
      <c r="V3580">
        <v>36.200000762939403</v>
      </c>
      <c r="W3580">
        <v>13.1000003814697</v>
      </c>
      <c r="X3580" t="s">
        <v>2849</v>
      </c>
      <c r="Z3580" t="s">
        <v>2375</v>
      </c>
      <c r="AA3580" t="s">
        <v>4495</v>
      </c>
      <c r="AC3580">
        <v>5</v>
      </c>
      <c r="AD3580">
        <v>710064</v>
      </c>
      <c r="AE3580">
        <v>2019</v>
      </c>
    </row>
    <row r="3581" spans="1:31">
      <c r="A3581" t="s">
        <v>6729</v>
      </c>
      <c r="B3581">
        <v>99705</v>
      </c>
      <c r="C3581" t="s">
        <v>6583</v>
      </c>
      <c r="D3581">
        <v>0</v>
      </c>
      <c r="E3581">
        <v>1140323</v>
      </c>
      <c r="F3581" t="s">
        <v>2386</v>
      </c>
      <c r="G3581">
        <v>335</v>
      </c>
      <c r="H3581">
        <v>62</v>
      </c>
      <c r="I3581">
        <v>2000</v>
      </c>
      <c r="J3581">
        <v>100</v>
      </c>
      <c r="K3581">
        <v>104</v>
      </c>
      <c r="L3581">
        <v>37</v>
      </c>
      <c r="M3581">
        <v>37</v>
      </c>
      <c r="N3581">
        <v>3.4</v>
      </c>
      <c r="P3581">
        <v>149</v>
      </c>
      <c r="Q3581">
        <v>90</v>
      </c>
      <c r="R3581">
        <v>2003</v>
      </c>
      <c r="U3581">
        <v>2003</v>
      </c>
      <c r="V3581">
        <v>10.1000003814697</v>
      </c>
      <c r="W3581">
        <v>9.1000003814697195</v>
      </c>
      <c r="Z3581" t="s">
        <v>2951</v>
      </c>
      <c r="AA3581" t="s">
        <v>2251</v>
      </c>
      <c r="AB3581" t="s">
        <v>2329</v>
      </c>
      <c r="AC3581">
        <v>3</v>
      </c>
      <c r="AD3581">
        <v>2393541</v>
      </c>
      <c r="AE3581">
        <v>2019</v>
      </c>
    </row>
    <row r="3582" spans="1:31">
      <c r="A3582" t="s">
        <v>6729</v>
      </c>
      <c r="B3582">
        <v>20705</v>
      </c>
      <c r="C3582" t="s">
        <v>6584</v>
      </c>
      <c r="D3582">
        <v>0</v>
      </c>
      <c r="E3582">
        <v>527592</v>
      </c>
      <c r="F3582" t="s">
        <v>2386</v>
      </c>
      <c r="G3582">
        <v>335</v>
      </c>
      <c r="H3582">
        <v>39</v>
      </c>
      <c r="I3582">
        <v>700</v>
      </c>
      <c r="J3582">
        <v>82.6</v>
      </c>
      <c r="K3582">
        <v>87</v>
      </c>
      <c r="L3582">
        <v>35.5</v>
      </c>
      <c r="M3582">
        <v>36</v>
      </c>
      <c r="N3582">
        <v>39</v>
      </c>
      <c r="P3582">
        <v>149</v>
      </c>
      <c r="Q3582">
        <v>80</v>
      </c>
      <c r="R3582">
        <v>1970</v>
      </c>
      <c r="U3582">
        <v>1970</v>
      </c>
      <c r="V3582">
        <v>7.5999999046325604</v>
      </c>
      <c r="W3582">
        <v>6.0999999046325604</v>
      </c>
      <c r="Z3582" t="s">
        <v>2951</v>
      </c>
      <c r="AA3582" t="s">
        <v>2251</v>
      </c>
      <c r="AB3582" t="s">
        <v>2329</v>
      </c>
      <c r="AC3582">
        <v>3</v>
      </c>
      <c r="AD3582">
        <v>2393541</v>
      </c>
      <c r="AE3582">
        <v>2019</v>
      </c>
    </row>
    <row r="3583" spans="1:31">
      <c r="A3583" t="s">
        <v>6729</v>
      </c>
      <c r="B3583">
        <v>37566</v>
      </c>
      <c r="C3583" t="s">
        <v>6585</v>
      </c>
      <c r="D3583">
        <v>0</v>
      </c>
      <c r="E3583">
        <v>606532</v>
      </c>
      <c r="F3583" t="s">
        <v>2386</v>
      </c>
      <c r="G3583">
        <v>335</v>
      </c>
      <c r="H3583">
        <v>66</v>
      </c>
      <c r="I3583">
        <v>970</v>
      </c>
      <c r="J3583">
        <v>85.9</v>
      </c>
      <c r="K3583">
        <v>90</v>
      </c>
      <c r="L3583">
        <v>35.6</v>
      </c>
      <c r="M3583">
        <v>35.6</v>
      </c>
      <c r="N3583">
        <v>40</v>
      </c>
      <c r="P3583">
        <v>149</v>
      </c>
      <c r="Q3583">
        <v>80</v>
      </c>
      <c r="R3583">
        <v>1979</v>
      </c>
      <c r="U3583">
        <v>1979</v>
      </c>
      <c r="V3583">
        <v>8</v>
      </c>
      <c r="W3583">
        <v>6.5</v>
      </c>
      <c r="Z3583" t="s">
        <v>2951</v>
      </c>
      <c r="AA3583" t="s">
        <v>2251</v>
      </c>
      <c r="AB3583" t="s">
        <v>2329</v>
      </c>
      <c r="AC3583">
        <v>3</v>
      </c>
      <c r="AD3583">
        <v>2393541</v>
      </c>
      <c r="AE3583">
        <v>2019</v>
      </c>
    </row>
    <row r="3584" spans="1:31">
      <c r="A3584" t="s">
        <v>6729</v>
      </c>
      <c r="B3584">
        <v>72309</v>
      </c>
      <c r="C3584" t="s">
        <v>2251</v>
      </c>
      <c r="D3584">
        <v>0</v>
      </c>
      <c r="E3584">
        <v>949690</v>
      </c>
      <c r="F3584" t="s">
        <v>2386</v>
      </c>
      <c r="G3584">
        <v>335</v>
      </c>
      <c r="H3584">
        <v>66</v>
      </c>
      <c r="I3584">
        <v>1000</v>
      </c>
      <c r="J3584">
        <v>95.8</v>
      </c>
      <c r="K3584">
        <v>100</v>
      </c>
      <c r="L3584">
        <v>37</v>
      </c>
      <c r="M3584">
        <v>37</v>
      </c>
      <c r="N3584">
        <v>34</v>
      </c>
      <c r="P3584">
        <v>149</v>
      </c>
      <c r="Q3584">
        <v>80</v>
      </c>
      <c r="R3584">
        <v>1989</v>
      </c>
      <c r="U3584">
        <v>1989</v>
      </c>
      <c r="V3584">
        <v>6.5</v>
      </c>
      <c r="W3584">
        <v>6.5</v>
      </c>
      <c r="Z3584" t="s">
        <v>2951</v>
      </c>
      <c r="AA3584" t="s">
        <v>2251</v>
      </c>
      <c r="AB3584" t="s">
        <v>2329</v>
      </c>
      <c r="AC3584">
        <v>3</v>
      </c>
      <c r="AD3584">
        <v>2393541</v>
      </c>
      <c r="AE3584">
        <v>2019</v>
      </c>
    </row>
    <row r="3585" spans="1:31">
      <c r="A3585" t="s">
        <v>6729</v>
      </c>
      <c r="B3585">
        <v>34147</v>
      </c>
      <c r="C3585" t="s">
        <v>6586</v>
      </c>
      <c r="D3585">
        <v>0</v>
      </c>
      <c r="E3585">
        <v>510503</v>
      </c>
      <c r="F3585" t="s">
        <v>2288</v>
      </c>
      <c r="G3585">
        <v>329</v>
      </c>
      <c r="H3585">
        <v>19</v>
      </c>
      <c r="I3585">
        <v>170</v>
      </c>
      <c r="J3585">
        <v>35.700000000000003</v>
      </c>
      <c r="K3585">
        <v>36</v>
      </c>
      <c r="L3585">
        <v>16</v>
      </c>
      <c r="M3585">
        <v>16</v>
      </c>
      <c r="N3585">
        <v>12.5</v>
      </c>
      <c r="P3585">
        <v>49</v>
      </c>
      <c r="R3585">
        <v>1967</v>
      </c>
      <c r="U3585">
        <v>1967</v>
      </c>
      <c r="V3585">
        <v>4.5</v>
      </c>
      <c r="W3585">
        <v>4</v>
      </c>
      <c r="Z3585" t="s">
        <v>2951</v>
      </c>
      <c r="AA3585" t="s">
        <v>2251</v>
      </c>
      <c r="AB3585" t="s">
        <v>2329</v>
      </c>
      <c r="AC3585">
        <v>3</v>
      </c>
      <c r="AD3585">
        <v>2393541</v>
      </c>
      <c r="AE3585">
        <v>2019</v>
      </c>
    </row>
    <row r="3586" spans="1:31">
      <c r="A3586" t="s">
        <v>6729</v>
      </c>
      <c r="B3586">
        <v>59918</v>
      </c>
      <c r="C3586" t="s">
        <v>6587</v>
      </c>
      <c r="D3586">
        <v>0</v>
      </c>
      <c r="E3586">
        <v>636551</v>
      </c>
      <c r="F3586" t="s">
        <v>2288</v>
      </c>
      <c r="G3586">
        <v>329</v>
      </c>
      <c r="H3586">
        <v>1749</v>
      </c>
      <c r="I3586">
        <v>5000</v>
      </c>
      <c r="J3586">
        <v>301.39999999999998</v>
      </c>
      <c r="K3586">
        <v>328.5</v>
      </c>
      <c r="L3586">
        <v>78.5</v>
      </c>
      <c r="M3586">
        <v>78.5</v>
      </c>
      <c r="N3586">
        <v>69</v>
      </c>
      <c r="P3586">
        <v>1200</v>
      </c>
      <c r="Q3586">
        <v>130</v>
      </c>
      <c r="R3586">
        <v>1981</v>
      </c>
      <c r="S3586" t="s">
        <v>2344</v>
      </c>
      <c r="T3586">
        <v>1993</v>
      </c>
      <c r="U3586">
        <v>1993</v>
      </c>
      <c r="V3586">
        <v>15.800000190734799</v>
      </c>
      <c r="W3586">
        <v>14</v>
      </c>
      <c r="Z3586" t="s">
        <v>2545</v>
      </c>
      <c r="AA3586" t="s">
        <v>2581</v>
      </c>
      <c r="AC3586">
        <v>5</v>
      </c>
      <c r="AD3586">
        <v>3694250</v>
      </c>
      <c r="AE3586">
        <v>2019</v>
      </c>
    </row>
    <row r="3587" spans="1:31">
      <c r="A3587" t="s">
        <v>6729</v>
      </c>
      <c r="B3587">
        <v>59917</v>
      </c>
      <c r="C3587" t="s">
        <v>4998</v>
      </c>
      <c r="D3587">
        <v>0</v>
      </c>
      <c r="E3587">
        <v>643291</v>
      </c>
      <c r="F3587" t="s">
        <v>2288</v>
      </c>
      <c r="G3587">
        <v>329</v>
      </c>
      <c r="H3587">
        <v>1749</v>
      </c>
      <c r="I3587">
        <v>5000</v>
      </c>
      <c r="J3587">
        <v>301.39999999999998</v>
      </c>
      <c r="K3587">
        <v>328.5</v>
      </c>
      <c r="L3587">
        <v>78.5</v>
      </c>
      <c r="M3587">
        <v>78.5</v>
      </c>
      <c r="N3587">
        <v>69</v>
      </c>
      <c r="P3587">
        <v>1200</v>
      </c>
      <c r="Q3587">
        <v>130</v>
      </c>
      <c r="R3587">
        <v>1981</v>
      </c>
      <c r="S3587" t="s">
        <v>2344</v>
      </c>
      <c r="T3587">
        <v>2005</v>
      </c>
      <c r="U3587">
        <v>2005</v>
      </c>
      <c r="V3587">
        <v>15.800000190734799</v>
      </c>
      <c r="W3587">
        <v>14</v>
      </c>
      <c r="Z3587" t="s">
        <v>2545</v>
      </c>
      <c r="AA3587" t="s">
        <v>2581</v>
      </c>
      <c r="AC3587">
        <v>5</v>
      </c>
      <c r="AD3587">
        <v>3694250</v>
      </c>
      <c r="AE3587">
        <v>2019</v>
      </c>
    </row>
    <row r="3588" spans="1:31">
      <c r="A3588" t="s">
        <v>6729</v>
      </c>
      <c r="B3588">
        <v>65788</v>
      </c>
      <c r="C3588" t="s">
        <v>6588</v>
      </c>
      <c r="D3588">
        <v>0</v>
      </c>
      <c r="E3588">
        <v>1228643</v>
      </c>
      <c r="F3588" t="s">
        <v>2288</v>
      </c>
      <c r="G3588">
        <v>329</v>
      </c>
      <c r="H3588">
        <v>1887</v>
      </c>
      <c r="I3588">
        <v>6000</v>
      </c>
      <c r="J3588">
        <v>257.39999999999998</v>
      </c>
      <c r="K3588">
        <v>273.7</v>
      </c>
      <c r="L3588">
        <v>64</v>
      </c>
      <c r="M3588">
        <v>66</v>
      </c>
      <c r="N3588">
        <v>82.5</v>
      </c>
      <c r="P3588">
        <v>748</v>
      </c>
      <c r="Q3588">
        <v>64</v>
      </c>
      <c r="R3588">
        <v>2010</v>
      </c>
      <c r="U3588">
        <v>2010</v>
      </c>
      <c r="V3588">
        <v>11</v>
      </c>
      <c r="W3588">
        <v>9.1999998092651296</v>
      </c>
      <c r="Z3588" t="s">
        <v>2545</v>
      </c>
      <c r="AA3588" t="s">
        <v>2581</v>
      </c>
      <c r="AC3588">
        <v>5</v>
      </c>
      <c r="AD3588">
        <v>3694250</v>
      </c>
      <c r="AE3588">
        <v>2019</v>
      </c>
    </row>
    <row r="3589" spans="1:31">
      <c r="A3589" t="s">
        <v>6729</v>
      </c>
      <c r="B3589">
        <v>18882</v>
      </c>
      <c r="C3589" t="s">
        <v>6589</v>
      </c>
      <c r="D3589">
        <v>0</v>
      </c>
      <c r="E3589">
        <v>512324</v>
      </c>
      <c r="F3589" t="s">
        <v>2288</v>
      </c>
      <c r="G3589">
        <v>329</v>
      </c>
      <c r="H3589">
        <v>1214</v>
      </c>
      <c r="I3589">
        <v>8000</v>
      </c>
      <c r="J3589">
        <v>369</v>
      </c>
      <c r="K3589">
        <v>382.2</v>
      </c>
      <c r="L3589">
        <v>73.2</v>
      </c>
      <c r="M3589">
        <v>73.2</v>
      </c>
      <c r="N3589">
        <v>68.599999999999994</v>
      </c>
      <c r="P3589">
        <v>2000</v>
      </c>
      <c r="Q3589">
        <v>160</v>
      </c>
      <c r="R3589">
        <v>1968</v>
      </c>
      <c r="S3589" t="s">
        <v>2344</v>
      </c>
      <c r="T3589">
        <v>1991</v>
      </c>
      <c r="U3589">
        <v>1991</v>
      </c>
      <c r="V3589">
        <v>18.600000381469702</v>
      </c>
      <c r="W3589">
        <v>17</v>
      </c>
      <c r="Z3589" t="s">
        <v>2545</v>
      </c>
      <c r="AA3589" t="s">
        <v>2581</v>
      </c>
      <c r="AC3589">
        <v>5</v>
      </c>
      <c r="AD3589">
        <v>3694250</v>
      </c>
      <c r="AE3589">
        <v>2019</v>
      </c>
    </row>
    <row r="3590" spans="1:31">
      <c r="A3590" t="s">
        <v>6729</v>
      </c>
      <c r="B3590">
        <v>63835</v>
      </c>
      <c r="C3590" t="s">
        <v>6590</v>
      </c>
      <c r="D3590">
        <v>0</v>
      </c>
      <c r="E3590">
        <v>624022</v>
      </c>
      <c r="F3590" t="s">
        <v>2288</v>
      </c>
      <c r="G3590">
        <v>329</v>
      </c>
      <c r="H3590">
        <v>1749</v>
      </c>
      <c r="I3590">
        <v>5000</v>
      </c>
      <c r="J3590">
        <v>301.5</v>
      </c>
      <c r="K3590">
        <v>328.5</v>
      </c>
      <c r="L3590">
        <v>78.5</v>
      </c>
      <c r="M3590">
        <v>78.5</v>
      </c>
      <c r="N3590">
        <v>69</v>
      </c>
      <c r="P3590">
        <v>1200</v>
      </c>
      <c r="Q3590">
        <v>130</v>
      </c>
      <c r="R3590">
        <v>1980</v>
      </c>
      <c r="S3590" t="s">
        <v>2344</v>
      </c>
      <c r="T3590">
        <v>1989</v>
      </c>
      <c r="U3590">
        <v>1989</v>
      </c>
      <c r="V3590">
        <v>16.600000381469702</v>
      </c>
      <c r="W3590">
        <v>15.800000190734799</v>
      </c>
      <c r="Z3590" t="s">
        <v>2545</v>
      </c>
      <c r="AA3590" t="s">
        <v>2581</v>
      </c>
      <c r="AC3590">
        <v>5</v>
      </c>
      <c r="AD3590">
        <v>3694250</v>
      </c>
      <c r="AE3590">
        <v>2019</v>
      </c>
    </row>
    <row r="3591" spans="1:31">
      <c r="A3591" t="s">
        <v>6729</v>
      </c>
      <c r="B3591">
        <v>18883</v>
      </c>
      <c r="C3591" t="s">
        <v>6591</v>
      </c>
      <c r="D3591">
        <v>0</v>
      </c>
      <c r="E3591">
        <v>508604</v>
      </c>
      <c r="F3591" t="s">
        <v>2288</v>
      </c>
      <c r="G3591">
        <v>329</v>
      </c>
      <c r="H3591">
        <v>1214</v>
      </c>
      <c r="I3591">
        <v>8000</v>
      </c>
      <c r="J3591">
        <v>369</v>
      </c>
      <c r="K3591">
        <v>382.2</v>
      </c>
      <c r="L3591">
        <v>73.2</v>
      </c>
      <c r="M3591">
        <v>73.2</v>
      </c>
      <c r="N3591">
        <v>68.599999999999994</v>
      </c>
      <c r="P3591">
        <v>1868</v>
      </c>
      <c r="Q3591">
        <v>160</v>
      </c>
      <c r="R3591">
        <v>1967</v>
      </c>
      <c r="U3591">
        <v>1967</v>
      </c>
      <c r="V3591">
        <v>16.600000381469702</v>
      </c>
      <c r="W3591">
        <v>16</v>
      </c>
      <c r="Z3591" t="s">
        <v>2545</v>
      </c>
      <c r="AA3591" t="s">
        <v>2581</v>
      </c>
      <c r="AC3591">
        <v>5</v>
      </c>
      <c r="AD3591">
        <v>3694250</v>
      </c>
      <c r="AE3591">
        <v>2019</v>
      </c>
    </row>
    <row r="3592" spans="1:31">
      <c r="A3592" t="s">
        <v>6729</v>
      </c>
      <c r="B3592">
        <v>77289</v>
      </c>
      <c r="C3592" t="s">
        <v>6592</v>
      </c>
      <c r="D3592">
        <v>0</v>
      </c>
      <c r="E3592">
        <v>1229902</v>
      </c>
      <c r="F3592" t="s">
        <v>2288</v>
      </c>
      <c r="G3592">
        <v>329</v>
      </c>
      <c r="H3592">
        <v>1887</v>
      </c>
      <c r="I3592">
        <v>6000</v>
      </c>
      <c r="J3592">
        <v>257.39999999999998</v>
      </c>
      <c r="K3592">
        <v>273.7</v>
      </c>
      <c r="L3592">
        <v>64</v>
      </c>
      <c r="M3592">
        <v>66</v>
      </c>
      <c r="N3592">
        <v>82.5</v>
      </c>
      <c r="P3592">
        <v>748</v>
      </c>
      <c r="Q3592">
        <v>64</v>
      </c>
      <c r="R3592">
        <v>2011</v>
      </c>
      <c r="U3592">
        <v>2011</v>
      </c>
      <c r="V3592">
        <v>11</v>
      </c>
      <c r="W3592">
        <v>9.1999998092651296</v>
      </c>
      <c r="Z3592" t="s">
        <v>2545</v>
      </c>
      <c r="AA3592" t="s">
        <v>2581</v>
      </c>
      <c r="AC3592">
        <v>5</v>
      </c>
      <c r="AD3592">
        <v>3694250</v>
      </c>
      <c r="AE3592">
        <v>2019</v>
      </c>
    </row>
    <row r="3593" spans="1:31">
      <c r="A3593" t="s">
        <v>6729</v>
      </c>
      <c r="B3593">
        <v>59919</v>
      </c>
      <c r="C3593" t="s">
        <v>6593</v>
      </c>
      <c r="D3593">
        <v>0</v>
      </c>
      <c r="E3593">
        <v>630023</v>
      </c>
      <c r="F3593" t="s">
        <v>2288</v>
      </c>
      <c r="G3593">
        <v>329</v>
      </c>
      <c r="H3593">
        <v>1749</v>
      </c>
      <c r="I3593">
        <v>5000</v>
      </c>
      <c r="J3593">
        <v>301.5</v>
      </c>
      <c r="K3593">
        <v>328.5</v>
      </c>
      <c r="L3593">
        <v>78.5</v>
      </c>
      <c r="M3593">
        <v>78.5</v>
      </c>
      <c r="N3593">
        <v>69</v>
      </c>
      <c r="P3593">
        <v>1200</v>
      </c>
      <c r="Q3593">
        <v>130</v>
      </c>
      <c r="R3593">
        <v>1980</v>
      </c>
      <c r="S3593" t="s">
        <v>2344</v>
      </c>
      <c r="T3593">
        <v>1992</v>
      </c>
      <c r="U3593">
        <v>1992</v>
      </c>
      <c r="V3593">
        <v>16.600000381469702</v>
      </c>
      <c r="W3593">
        <v>15.800000190734799</v>
      </c>
      <c r="Z3593" t="s">
        <v>2545</v>
      </c>
      <c r="AA3593" t="s">
        <v>2581</v>
      </c>
      <c r="AC3593">
        <v>5</v>
      </c>
      <c r="AD3593">
        <v>3694250</v>
      </c>
      <c r="AE3593">
        <v>2019</v>
      </c>
    </row>
    <row r="3594" spans="1:31">
      <c r="A3594" t="s">
        <v>6729</v>
      </c>
      <c r="B3594">
        <v>59916</v>
      </c>
      <c r="C3594" t="s">
        <v>6594</v>
      </c>
      <c r="D3594">
        <v>0</v>
      </c>
      <c r="E3594">
        <v>627507</v>
      </c>
      <c r="F3594" t="s">
        <v>2288</v>
      </c>
      <c r="G3594">
        <v>329</v>
      </c>
      <c r="H3594">
        <v>1749</v>
      </c>
      <c r="I3594">
        <v>5000</v>
      </c>
      <c r="J3594">
        <v>301.5</v>
      </c>
      <c r="K3594">
        <v>328.5</v>
      </c>
      <c r="L3594">
        <v>78.5</v>
      </c>
      <c r="M3594">
        <v>78.5</v>
      </c>
      <c r="N3594">
        <v>69</v>
      </c>
      <c r="P3594">
        <v>1200</v>
      </c>
      <c r="Q3594">
        <v>130</v>
      </c>
      <c r="R3594">
        <v>1980</v>
      </c>
      <c r="S3594" t="s">
        <v>2344</v>
      </c>
      <c r="T3594">
        <v>1990</v>
      </c>
      <c r="U3594">
        <v>1990</v>
      </c>
      <c r="V3594">
        <v>16.600000381469702</v>
      </c>
      <c r="W3594">
        <v>15.800000190734799</v>
      </c>
      <c r="Z3594" t="s">
        <v>2545</v>
      </c>
      <c r="AA3594" t="s">
        <v>2581</v>
      </c>
      <c r="AC3594">
        <v>5</v>
      </c>
      <c r="AD3594">
        <v>3694250</v>
      </c>
      <c r="AE3594">
        <v>2019</v>
      </c>
    </row>
    <row r="3595" spans="1:31">
      <c r="A3595" t="s">
        <v>6729</v>
      </c>
      <c r="B3595">
        <v>19210</v>
      </c>
      <c r="C3595" t="s">
        <v>6595</v>
      </c>
      <c r="D3595">
        <v>0</v>
      </c>
      <c r="E3595">
        <v>1061310</v>
      </c>
      <c r="F3595" t="s">
        <v>2288</v>
      </c>
      <c r="G3595">
        <v>329</v>
      </c>
      <c r="H3595">
        <v>2066</v>
      </c>
      <c r="I3595">
        <v>16000</v>
      </c>
      <c r="J3595">
        <v>460</v>
      </c>
      <c r="K3595">
        <v>460</v>
      </c>
      <c r="L3595">
        <v>90</v>
      </c>
      <c r="M3595">
        <v>90</v>
      </c>
      <c r="N3595">
        <v>89.1</v>
      </c>
      <c r="P3595">
        <v>2499</v>
      </c>
      <c r="Q3595">
        <v>218</v>
      </c>
      <c r="R3595">
        <v>1998</v>
      </c>
      <c r="U3595">
        <v>1998</v>
      </c>
      <c r="V3595">
        <v>17.299999237060501</v>
      </c>
      <c r="W3595">
        <v>17.299999237060501</v>
      </c>
      <c r="Z3595" t="s">
        <v>2545</v>
      </c>
      <c r="AA3595" t="s">
        <v>2581</v>
      </c>
      <c r="AC3595">
        <v>5</v>
      </c>
      <c r="AD3595">
        <v>3694250</v>
      </c>
      <c r="AE3595">
        <v>2019</v>
      </c>
    </row>
    <row r="3596" spans="1:31">
      <c r="A3596" t="s">
        <v>6729</v>
      </c>
      <c r="B3596">
        <v>65789</v>
      </c>
      <c r="C3596" t="s">
        <v>6596</v>
      </c>
      <c r="D3596">
        <v>0</v>
      </c>
      <c r="E3596">
        <v>1229903</v>
      </c>
      <c r="F3596" t="s">
        <v>2288</v>
      </c>
      <c r="G3596">
        <v>329</v>
      </c>
      <c r="H3596">
        <v>1887</v>
      </c>
      <c r="I3596">
        <v>6000</v>
      </c>
      <c r="J3596">
        <v>257.39999999999998</v>
      </c>
      <c r="K3596">
        <v>273.7</v>
      </c>
      <c r="L3596">
        <v>64</v>
      </c>
      <c r="M3596">
        <v>66</v>
      </c>
      <c r="N3596">
        <v>82.5</v>
      </c>
      <c r="P3596">
        <v>748</v>
      </c>
      <c r="Q3596">
        <v>64</v>
      </c>
      <c r="R3596">
        <v>2010</v>
      </c>
      <c r="U3596">
        <v>2010</v>
      </c>
      <c r="V3596">
        <v>11</v>
      </c>
      <c r="W3596">
        <v>9.1999998092651296</v>
      </c>
      <c r="Z3596" t="s">
        <v>2545</v>
      </c>
      <c r="AA3596" t="s">
        <v>2581</v>
      </c>
      <c r="AC3596">
        <v>5</v>
      </c>
      <c r="AD3596">
        <v>3694250</v>
      </c>
      <c r="AE3596">
        <v>2019</v>
      </c>
    </row>
    <row r="3597" spans="1:31">
      <c r="A3597" t="s">
        <v>6729</v>
      </c>
      <c r="B3597">
        <v>81234</v>
      </c>
      <c r="C3597" t="s">
        <v>6597</v>
      </c>
      <c r="D3597">
        <v>0</v>
      </c>
      <c r="E3597">
        <v>1251777</v>
      </c>
      <c r="F3597" t="s">
        <v>2288</v>
      </c>
      <c r="G3597">
        <v>329</v>
      </c>
      <c r="H3597">
        <v>3055</v>
      </c>
      <c r="I3597">
        <v>16000</v>
      </c>
      <c r="J3597">
        <v>347.7</v>
      </c>
      <c r="K3597">
        <v>347.7</v>
      </c>
      <c r="L3597">
        <v>83.3</v>
      </c>
      <c r="M3597">
        <v>83.3</v>
      </c>
      <c r="N3597">
        <v>10.5</v>
      </c>
      <c r="P3597">
        <v>1500</v>
      </c>
      <c r="Q3597">
        <v>3525</v>
      </c>
      <c r="R3597">
        <v>2015</v>
      </c>
      <c r="U3597">
        <v>2015</v>
      </c>
      <c r="V3597">
        <v>17.299999237060501</v>
      </c>
      <c r="W3597">
        <v>16</v>
      </c>
      <c r="Z3597" t="s">
        <v>2545</v>
      </c>
      <c r="AA3597" t="s">
        <v>2581</v>
      </c>
      <c r="AC3597">
        <v>5</v>
      </c>
      <c r="AD3597">
        <v>3694250</v>
      </c>
      <c r="AE3597">
        <v>2019</v>
      </c>
    </row>
    <row r="3598" spans="1:31">
      <c r="A3598" t="s">
        <v>6729</v>
      </c>
      <c r="B3598">
        <v>66483</v>
      </c>
      <c r="C3598" t="s">
        <v>6598</v>
      </c>
      <c r="D3598">
        <v>0</v>
      </c>
      <c r="E3598">
        <v>662478</v>
      </c>
      <c r="F3598" t="s">
        <v>2288</v>
      </c>
      <c r="G3598">
        <v>329</v>
      </c>
      <c r="H3598">
        <v>1749</v>
      </c>
      <c r="I3598">
        <v>5000</v>
      </c>
      <c r="J3598">
        <v>328.5</v>
      </c>
      <c r="K3598">
        <v>328.5</v>
      </c>
      <c r="L3598">
        <v>78.5</v>
      </c>
      <c r="M3598">
        <v>78.5</v>
      </c>
      <c r="N3598">
        <v>69</v>
      </c>
      <c r="P3598">
        <v>1200</v>
      </c>
      <c r="Q3598">
        <v>100</v>
      </c>
      <c r="R3598">
        <v>1982</v>
      </c>
      <c r="U3598">
        <v>1982</v>
      </c>
      <c r="V3598">
        <v>15.800000190734799</v>
      </c>
      <c r="W3598">
        <v>14</v>
      </c>
      <c r="Z3598" t="s">
        <v>2545</v>
      </c>
      <c r="AA3598" t="s">
        <v>2581</v>
      </c>
      <c r="AC3598">
        <v>5</v>
      </c>
      <c r="AD3598">
        <v>3694250</v>
      </c>
      <c r="AE3598">
        <v>2019</v>
      </c>
    </row>
    <row r="3599" spans="1:31">
      <c r="A3599" t="s">
        <v>6729</v>
      </c>
      <c r="B3599">
        <v>32706</v>
      </c>
      <c r="C3599" t="s">
        <v>6599</v>
      </c>
      <c r="D3599">
        <v>0</v>
      </c>
      <c r="E3599">
        <v>544785</v>
      </c>
      <c r="F3599" t="s">
        <v>2288</v>
      </c>
      <c r="G3599">
        <v>329</v>
      </c>
      <c r="H3599">
        <v>1198</v>
      </c>
      <c r="I3599">
        <v>11500</v>
      </c>
      <c r="J3599">
        <v>429.5</v>
      </c>
      <c r="K3599">
        <v>440</v>
      </c>
      <c r="L3599">
        <v>86.8</v>
      </c>
      <c r="M3599">
        <v>87</v>
      </c>
      <c r="N3599">
        <v>83</v>
      </c>
      <c r="P3599">
        <v>2000</v>
      </c>
      <c r="Q3599">
        <v>206</v>
      </c>
      <c r="R3599">
        <v>1973</v>
      </c>
      <c r="S3599" t="s">
        <v>2344</v>
      </c>
      <c r="T3599">
        <v>2004</v>
      </c>
      <c r="U3599">
        <v>2004</v>
      </c>
      <c r="V3599">
        <v>18</v>
      </c>
      <c r="W3599">
        <v>17</v>
      </c>
      <c r="Z3599" t="s">
        <v>2545</v>
      </c>
      <c r="AA3599" t="s">
        <v>2581</v>
      </c>
      <c r="AC3599">
        <v>5</v>
      </c>
      <c r="AD3599">
        <v>3694250</v>
      </c>
      <c r="AE3599">
        <v>2019</v>
      </c>
    </row>
    <row r="3600" spans="1:31">
      <c r="A3600" t="s">
        <v>6729</v>
      </c>
      <c r="B3600">
        <v>19215</v>
      </c>
      <c r="C3600" t="s">
        <v>3035</v>
      </c>
      <c r="D3600">
        <v>0</v>
      </c>
      <c r="E3600">
        <v>1052576</v>
      </c>
      <c r="F3600" t="s">
        <v>2288</v>
      </c>
      <c r="G3600">
        <v>329</v>
      </c>
      <c r="H3600">
        <v>2066</v>
      </c>
      <c r="I3600">
        <v>16000</v>
      </c>
      <c r="J3600">
        <v>460</v>
      </c>
      <c r="K3600">
        <v>460</v>
      </c>
      <c r="L3600">
        <v>90</v>
      </c>
      <c r="M3600">
        <v>90</v>
      </c>
      <c r="N3600">
        <v>89.1</v>
      </c>
      <c r="P3600">
        <v>2499</v>
      </c>
      <c r="Q3600">
        <v>218</v>
      </c>
      <c r="R3600">
        <v>1997</v>
      </c>
      <c r="U3600">
        <v>1997</v>
      </c>
      <c r="V3600">
        <v>17.299999237060501</v>
      </c>
      <c r="W3600">
        <v>17.299999237060501</v>
      </c>
      <c r="Z3600" t="s">
        <v>2545</v>
      </c>
      <c r="AA3600" t="s">
        <v>2581</v>
      </c>
      <c r="AC3600">
        <v>5</v>
      </c>
      <c r="AD3600">
        <v>3694250</v>
      </c>
      <c r="AE3600">
        <v>2019</v>
      </c>
    </row>
    <row r="3601" spans="1:31">
      <c r="A3601" t="s">
        <v>6729</v>
      </c>
      <c r="B3601">
        <v>43585</v>
      </c>
      <c r="C3601" t="s">
        <v>6600</v>
      </c>
      <c r="D3601">
        <v>0</v>
      </c>
      <c r="E3601">
        <v>278437</v>
      </c>
      <c r="F3601" t="s">
        <v>2288</v>
      </c>
      <c r="G3601">
        <v>329</v>
      </c>
      <c r="H3601">
        <v>1017</v>
      </c>
      <c r="I3601">
        <v>2500</v>
      </c>
      <c r="J3601">
        <v>298</v>
      </c>
      <c r="K3601">
        <v>310</v>
      </c>
      <c r="L3601">
        <v>73.099999999999994</v>
      </c>
      <c r="M3601">
        <v>73.099999999999994</v>
      </c>
      <c r="N3601">
        <v>62.2</v>
      </c>
      <c r="P3601">
        <v>1061</v>
      </c>
      <c r="Q3601">
        <v>100</v>
      </c>
      <c r="R3601">
        <v>1959</v>
      </c>
      <c r="S3601" t="s">
        <v>2344</v>
      </c>
      <c r="T3601">
        <v>1994</v>
      </c>
      <c r="U3601">
        <v>1994</v>
      </c>
      <c r="V3601">
        <v>15.6000003814697</v>
      </c>
      <c r="W3601">
        <v>15</v>
      </c>
      <c r="Z3601" t="s">
        <v>2545</v>
      </c>
      <c r="AA3601" t="s">
        <v>2581</v>
      </c>
      <c r="AC3601">
        <v>5</v>
      </c>
      <c r="AD3601">
        <v>3694250</v>
      </c>
      <c r="AE3601">
        <v>2019</v>
      </c>
    </row>
    <row r="3602" spans="1:31">
      <c r="A3602" t="s">
        <v>6729</v>
      </c>
      <c r="B3602">
        <v>81233</v>
      </c>
      <c r="C3602" t="s">
        <v>6601</v>
      </c>
      <c r="D3602">
        <v>0</v>
      </c>
      <c r="E3602">
        <v>1251144</v>
      </c>
      <c r="F3602" t="s">
        <v>2288</v>
      </c>
      <c r="G3602">
        <v>329</v>
      </c>
      <c r="H3602">
        <v>3055</v>
      </c>
      <c r="I3602">
        <v>16000</v>
      </c>
      <c r="J3602">
        <v>345.8</v>
      </c>
      <c r="K3602">
        <v>345.8</v>
      </c>
      <c r="L3602">
        <v>83.3</v>
      </c>
      <c r="M3602">
        <v>83.3</v>
      </c>
      <c r="N3602">
        <v>10.5</v>
      </c>
      <c r="P3602">
        <v>1500</v>
      </c>
      <c r="Q3602">
        <v>3525</v>
      </c>
      <c r="R3602">
        <v>2014</v>
      </c>
      <c r="U3602">
        <v>2014</v>
      </c>
      <c r="V3602">
        <v>17.299999237060501</v>
      </c>
      <c r="W3602">
        <v>16</v>
      </c>
      <c r="Z3602" t="s">
        <v>2545</v>
      </c>
      <c r="AA3602" t="s">
        <v>2581</v>
      </c>
      <c r="AC3602">
        <v>5</v>
      </c>
      <c r="AD3602">
        <v>3694250</v>
      </c>
      <c r="AE3602">
        <v>2019</v>
      </c>
    </row>
    <row r="3603" spans="1:31">
      <c r="A3603" t="s">
        <v>6729</v>
      </c>
      <c r="B3603">
        <v>32707</v>
      </c>
      <c r="C3603" t="s">
        <v>6602</v>
      </c>
      <c r="D3603">
        <v>0</v>
      </c>
      <c r="E3603">
        <v>546382</v>
      </c>
      <c r="F3603" t="s">
        <v>2288</v>
      </c>
      <c r="G3603">
        <v>329</v>
      </c>
      <c r="H3603">
        <v>1198</v>
      </c>
      <c r="I3603">
        <v>11500</v>
      </c>
      <c r="J3603">
        <v>429.5</v>
      </c>
      <c r="K3603">
        <v>440</v>
      </c>
      <c r="L3603">
        <v>86.8</v>
      </c>
      <c r="M3603">
        <v>87</v>
      </c>
      <c r="N3603">
        <v>83</v>
      </c>
      <c r="P3603">
        <v>2000</v>
      </c>
      <c r="Q3603">
        <v>206</v>
      </c>
      <c r="R3603">
        <v>1973</v>
      </c>
      <c r="S3603" t="s">
        <v>2344</v>
      </c>
      <c r="T3603">
        <v>2003</v>
      </c>
      <c r="U3603">
        <v>2003</v>
      </c>
      <c r="V3603">
        <v>18</v>
      </c>
      <c r="W3603">
        <v>17</v>
      </c>
      <c r="Z3603" t="s">
        <v>2545</v>
      </c>
      <c r="AA3603" t="s">
        <v>2581</v>
      </c>
      <c r="AC3603">
        <v>5</v>
      </c>
      <c r="AD3603">
        <v>3694250</v>
      </c>
      <c r="AE3603">
        <v>2019</v>
      </c>
    </row>
    <row r="3604" spans="1:31">
      <c r="A3604" t="s">
        <v>6729</v>
      </c>
      <c r="B3604">
        <v>16487</v>
      </c>
      <c r="C3604" t="s">
        <v>6603</v>
      </c>
      <c r="D3604">
        <v>0</v>
      </c>
      <c r="E3604">
        <v>1061309</v>
      </c>
      <c r="F3604" t="s">
        <v>2288</v>
      </c>
      <c r="G3604">
        <v>329</v>
      </c>
      <c r="H3604">
        <v>2066</v>
      </c>
      <c r="I3604">
        <v>16000</v>
      </c>
      <c r="J3604">
        <v>460.2</v>
      </c>
      <c r="K3604">
        <v>460.2</v>
      </c>
      <c r="L3604">
        <v>89.8</v>
      </c>
      <c r="M3604">
        <v>90</v>
      </c>
      <c r="N3604">
        <v>10.5</v>
      </c>
      <c r="P3604">
        <v>2499</v>
      </c>
      <c r="Q3604">
        <v>202</v>
      </c>
      <c r="R3604">
        <v>1998</v>
      </c>
      <c r="U3604">
        <v>1998</v>
      </c>
      <c r="V3604">
        <v>17.299999237060501</v>
      </c>
      <c r="W3604">
        <v>16</v>
      </c>
      <c r="Z3604" t="s">
        <v>2545</v>
      </c>
      <c r="AA3604" t="s">
        <v>2581</v>
      </c>
      <c r="AC3604">
        <v>5</v>
      </c>
      <c r="AD3604">
        <v>3694250</v>
      </c>
      <c r="AE3604">
        <v>2019</v>
      </c>
    </row>
    <row r="3605" spans="1:31">
      <c r="A3605" t="s">
        <v>6729</v>
      </c>
      <c r="B3605">
        <v>18884</v>
      </c>
      <c r="C3605" t="s">
        <v>6604</v>
      </c>
      <c r="D3605">
        <v>0</v>
      </c>
      <c r="E3605">
        <v>511823</v>
      </c>
      <c r="F3605" t="s">
        <v>2288</v>
      </c>
      <c r="G3605">
        <v>329</v>
      </c>
      <c r="H3605">
        <v>1115</v>
      </c>
      <c r="I3605">
        <v>8000</v>
      </c>
      <c r="J3605">
        <v>369</v>
      </c>
      <c r="K3605">
        <v>382.2</v>
      </c>
      <c r="L3605">
        <v>73</v>
      </c>
      <c r="M3605">
        <v>73.2</v>
      </c>
      <c r="N3605">
        <v>90.5</v>
      </c>
      <c r="P3605">
        <v>2000</v>
      </c>
      <c r="Q3605">
        <v>144</v>
      </c>
      <c r="R3605">
        <v>1967</v>
      </c>
      <c r="S3605" t="s">
        <v>2344</v>
      </c>
      <c r="T3605">
        <v>2000</v>
      </c>
      <c r="U3605">
        <v>2000</v>
      </c>
      <c r="V3605">
        <v>18.5</v>
      </c>
      <c r="W3605">
        <v>16</v>
      </c>
      <c r="Z3605" t="s">
        <v>2545</v>
      </c>
      <c r="AA3605" t="s">
        <v>2581</v>
      </c>
      <c r="AC3605">
        <v>5</v>
      </c>
      <c r="AD3605">
        <v>3694250</v>
      </c>
      <c r="AE3605">
        <v>2019</v>
      </c>
    </row>
    <row r="3606" spans="1:31">
      <c r="A3606" t="s">
        <v>6729</v>
      </c>
      <c r="B3606">
        <v>11180</v>
      </c>
      <c r="C3606" t="s">
        <v>6605</v>
      </c>
      <c r="D3606">
        <v>0</v>
      </c>
      <c r="E3606">
        <v>1050665</v>
      </c>
      <c r="F3606" t="s">
        <v>2307</v>
      </c>
      <c r="G3606">
        <v>329</v>
      </c>
      <c r="H3606">
        <v>65</v>
      </c>
      <c r="I3606">
        <v>6800</v>
      </c>
      <c r="J3606">
        <v>119.2</v>
      </c>
      <c r="K3606">
        <v>119.2</v>
      </c>
      <c r="L3606">
        <v>35.5</v>
      </c>
      <c r="M3606">
        <v>35.5</v>
      </c>
      <c r="N3606">
        <v>12</v>
      </c>
      <c r="P3606">
        <v>349</v>
      </c>
      <c r="Q3606">
        <v>96</v>
      </c>
      <c r="R3606">
        <v>1997</v>
      </c>
      <c r="S3606" t="s">
        <v>2344</v>
      </c>
      <c r="T3606">
        <v>2012</v>
      </c>
      <c r="U3606">
        <v>2012</v>
      </c>
      <c r="V3606">
        <v>1.5</v>
      </c>
      <c r="W3606">
        <v>1.20000004768371</v>
      </c>
      <c r="Z3606" t="s">
        <v>2303</v>
      </c>
      <c r="AA3606" t="s">
        <v>6606</v>
      </c>
      <c r="AC3606">
        <v>5</v>
      </c>
      <c r="AD3606">
        <v>3906110</v>
      </c>
      <c r="AE3606">
        <v>2019</v>
      </c>
    </row>
    <row r="3607" spans="1:31">
      <c r="A3607" t="s">
        <v>6729</v>
      </c>
      <c r="B3607">
        <v>11181</v>
      </c>
      <c r="C3607" t="s">
        <v>6607</v>
      </c>
      <c r="D3607">
        <v>0</v>
      </c>
      <c r="E3607">
        <v>1053103</v>
      </c>
      <c r="F3607" t="s">
        <v>2307</v>
      </c>
      <c r="G3607">
        <v>329</v>
      </c>
      <c r="H3607">
        <v>65</v>
      </c>
      <c r="I3607">
        <v>6800</v>
      </c>
      <c r="J3607">
        <v>119.2</v>
      </c>
      <c r="K3607">
        <v>119.2</v>
      </c>
      <c r="L3607">
        <v>35.5</v>
      </c>
      <c r="M3607">
        <v>35.5</v>
      </c>
      <c r="N3607">
        <v>12</v>
      </c>
      <c r="P3607">
        <v>330</v>
      </c>
      <c r="Q3607">
        <v>96</v>
      </c>
      <c r="R3607">
        <v>1997</v>
      </c>
      <c r="S3607" t="s">
        <v>2344</v>
      </c>
      <c r="T3607">
        <v>2012</v>
      </c>
      <c r="U3607">
        <v>2012</v>
      </c>
      <c r="V3607">
        <v>1.5</v>
      </c>
      <c r="W3607">
        <v>1.20000004768371</v>
      </c>
      <c r="Z3607" t="s">
        <v>2303</v>
      </c>
      <c r="AA3607" t="s">
        <v>6606</v>
      </c>
      <c r="AC3607">
        <v>5</v>
      </c>
      <c r="AD3607">
        <v>3906110</v>
      </c>
      <c r="AE3607">
        <v>2019</v>
      </c>
    </row>
    <row r="3608" spans="1:31">
      <c r="A3608" t="s">
        <v>6729</v>
      </c>
      <c r="B3608">
        <v>47790</v>
      </c>
      <c r="C3608" t="s">
        <v>6608</v>
      </c>
      <c r="D3608">
        <v>0</v>
      </c>
      <c r="E3608">
        <v>1155022</v>
      </c>
      <c r="F3608" t="s">
        <v>2307</v>
      </c>
      <c r="G3608">
        <v>329</v>
      </c>
      <c r="H3608">
        <v>62</v>
      </c>
      <c r="I3608">
        <v>6260</v>
      </c>
      <c r="J3608">
        <v>119.2</v>
      </c>
      <c r="K3608">
        <v>119.2</v>
      </c>
      <c r="L3608">
        <v>35.5</v>
      </c>
      <c r="M3608">
        <v>35.5</v>
      </c>
      <c r="N3608">
        <v>12</v>
      </c>
      <c r="P3608">
        <v>320</v>
      </c>
      <c r="Q3608">
        <v>99</v>
      </c>
      <c r="R3608">
        <v>2004</v>
      </c>
      <c r="U3608">
        <v>2004</v>
      </c>
      <c r="V3608">
        <v>1.5</v>
      </c>
      <c r="W3608">
        <v>1.20000004768371</v>
      </c>
      <c r="Z3608" t="s">
        <v>2303</v>
      </c>
      <c r="AA3608" t="s">
        <v>6606</v>
      </c>
      <c r="AC3608">
        <v>5</v>
      </c>
      <c r="AD3608">
        <v>3906110</v>
      </c>
      <c r="AE3608">
        <v>2019</v>
      </c>
    </row>
    <row r="3609" spans="1:31">
      <c r="A3609" t="s">
        <v>6729</v>
      </c>
      <c r="B3609">
        <v>74536</v>
      </c>
      <c r="C3609" t="s">
        <v>6606</v>
      </c>
      <c r="D3609">
        <v>0</v>
      </c>
      <c r="E3609">
        <v>972155</v>
      </c>
      <c r="F3609" t="s">
        <v>2307</v>
      </c>
      <c r="G3609">
        <v>329</v>
      </c>
      <c r="H3609">
        <v>60</v>
      </c>
      <c r="I3609">
        <v>4660</v>
      </c>
      <c r="J3609">
        <v>102.6</v>
      </c>
      <c r="K3609">
        <v>102.6</v>
      </c>
      <c r="L3609">
        <v>28.5</v>
      </c>
      <c r="M3609">
        <v>28.5</v>
      </c>
      <c r="N3609">
        <v>12</v>
      </c>
      <c r="P3609">
        <v>267</v>
      </c>
      <c r="Q3609">
        <v>99</v>
      </c>
      <c r="R3609">
        <v>1991</v>
      </c>
      <c r="S3609" t="s">
        <v>2344</v>
      </c>
      <c r="T3609">
        <v>2001</v>
      </c>
      <c r="U3609">
        <v>2001</v>
      </c>
      <c r="V3609">
        <v>1.5</v>
      </c>
      <c r="W3609">
        <v>1</v>
      </c>
      <c r="Z3609" t="s">
        <v>2303</v>
      </c>
      <c r="AA3609" t="s">
        <v>6606</v>
      </c>
      <c r="AC3609">
        <v>5</v>
      </c>
      <c r="AD3609">
        <v>3906110</v>
      </c>
      <c r="AE3609">
        <v>2019</v>
      </c>
    </row>
    <row r="3610" spans="1:31">
      <c r="A3610" t="s">
        <v>6729</v>
      </c>
      <c r="B3610">
        <v>77382</v>
      </c>
      <c r="C3610" t="s">
        <v>6609</v>
      </c>
      <c r="D3610">
        <v>0</v>
      </c>
      <c r="E3610">
        <v>1225597</v>
      </c>
      <c r="F3610" t="s">
        <v>2705</v>
      </c>
      <c r="G3610">
        <v>335</v>
      </c>
      <c r="H3610">
        <v>80</v>
      </c>
      <c r="I3610">
        <v>600</v>
      </c>
      <c r="J3610">
        <v>73.7</v>
      </c>
      <c r="K3610">
        <v>73.7</v>
      </c>
      <c r="L3610">
        <v>21</v>
      </c>
      <c r="M3610">
        <v>21</v>
      </c>
      <c r="Q3610">
        <v>117</v>
      </c>
      <c r="R3610">
        <v>1954</v>
      </c>
      <c r="U3610">
        <v>1954</v>
      </c>
      <c r="V3610">
        <v>6</v>
      </c>
      <c r="W3610">
        <v>3</v>
      </c>
      <c r="X3610" t="s">
        <v>6610</v>
      </c>
      <c r="Z3610" t="s">
        <v>2545</v>
      </c>
      <c r="AA3610" t="s">
        <v>2581</v>
      </c>
      <c r="AC3610">
        <v>5</v>
      </c>
      <c r="AD3610">
        <v>3601360</v>
      </c>
      <c r="AE3610">
        <v>2019</v>
      </c>
    </row>
    <row r="3611" spans="1:31">
      <c r="A3611" t="s">
        <v>6729</v>
      </c>
      <c r="B3611">
        <v>19218</v>
      </c>
      <c r="C3611" t="s">
        <v>4073</v>
      </c>
      <c r="D3611">
        <v>111</v>
      </c>
      <c r="E3611">
        <v>994253</v>
      </c>
      <c r="F3611" t="s">
        <v>2446</v>
      </c>
      <c r="G3611">
        <v>351</v>
      </c>
      <c r="H3611">
        <v>73</v>
      </c>
      <c r="I3611">
        <v>285</v>
      </c>
      <c r="J3611">
        <v>64.8</v>
      </c>
      <c r="K3611">
        <v>64.8</v>
      </c>
      <c r="L3611">
        <v>16</v>
      </c>
      <c r="M3611">
        <v>16</v>
      </c>
      <c r="N3611">
        <v>18</v>
      </c>
      <c r="P3611">
        <v>41</v>
      </c>
      <c r="R3611">
        <v>1993</v>
      </c>
      <c r="U3611">
        <v>1993</v>
      </c>
      <c r="V3611">
        <v>2</v>
      </c>
      <c r="W3611">
        <v>1.5</v>
      </c>
      <c r="Z3611" t="s">
        <v>2545</v>
      </c>
      <c r="AA3611" t="s">
        <v>2581</v>
      </c>
      <c r="AC3611">
        <v>5</v>
      </c>
      <c r="AD3611">
        <v>3601772</v>
      </c>
      <c r="AE3611">
        <v>2019</v>
      </c>
    </row>
    <row r="3612" spans="1:31">
      <c r="A3612" t="s">
        <v>6729</v>
      </c>
      <c r="B3612">
        <v>30760</v>
      </c>
      <c r="C3612" t="s">
        <v>6611</v>
      </c>
      <c r="D3612">
        <v>0</v>
      </c>
      <c r="E3612">
        <v>1040255</v>
      </c>
      <c r="F3612" t="s">
        <v>2446</v>
      </c>
      <c r="G3612">
        <v>351</v>
      </c>
      <c r="H3612">
        <v>44</v>
      </c>
      <c r="I3612">
        <v>310</v>
      </c>
      <c r="J3612">
        <v>96.9</v>
      </c>
      <c r="K3612">
        <v>96.9</v>
      </c>
      <c r="L3612">
        <v>20</v>
      </c>
      <c r="M3612">
        <v>20</v>
      </c>
      <c r="N3612">
        <v>22</v>
      </c>
      <c r="P3612">
        <v>222</v>
      </c>
      <c r="R3612">
        <v>1996</v>
      </c>
      <c r="U3612">
        <v>1996</v>
      </c>
      <c r="V3612">
        <v>5</v>
      </c>
      <c r="W3612">
        <v>4.5</v>
      </c>
      <c r="Z3612" t="s">
        <v>2545</v>
      </c>
      <c r="AA3612" t="s">
        <v>2581</v>
      </c>
      <c r="AC3612">
        <v>5</v>
      </c>
      <c r="AD3612">
        <v>3601772</v>
      </c>
      <c r="AE3612">
        <v>2019</v>
      </c>
    </row>
    <row r="3613" spans="1:31">
      <c r="A3613" t="s">
        <v>6729</v>
      </c>
      <c r="B3613">
        <v>19219</v>
      </c>
      <c r="C3613" t="s">
        <v>6612</v>
      </c>
      <c r="D3613">
        <v>0</v>
      </c>
      <c r="E3613">
        <v>1055060</v>
      </c>
      <c r="F3613" t="s">
        <v>2446</v>
      </c>
      <c r="G3613">
        <v>351</v>
      </c>
      <c r="H3613">
        <v>51</v>
      </c>
      <c r="I3613">
        <v>460</v>
      </c>
      <c r="J3613">
        <v>80.7</v>
      </c>
      <c r="K3613">
        <v>91</v>
      </c>
      <c r="L3613">
        <v>20</v>
      </c>
      <c r="M3613">
        <v>20</v>
      </c>
      <c r="N3613">
        <v>24</v>
      </c>
      <c r="P3613">
        <v>150</v>
      </c>
      <c r="R3613">
        <v>1997</v>
      </c>
      <c r="U3613">
        <v>1997</v>
      </c>
      <c r="V3613">
        <v>5</v>
      </c>
      <c r="W3613">
        <v>4.5</v>
      </c>
      <c r="Z3613" t="s">
        <v>2545</v>
      </c>
      <c r="AA3613" t="s">
        <v>2581</v>
      </c>
      <c r="AC3613">
        <v>5</v>
      </c>
      <c r="AD3613">
        <v>3601772</v>
      </c>
      <c r="AE3613">
        <v>2019</v>
      </c>
    </row>
    <row r="3614" spans="1:31">
      <c r="A3614" t="s">
        <v>6729</v>
      </c>
      <c r="B3614">
        <v>48600</v>
      </c>
      <c r="C3614" t="s">
        <v>6613</v>
      </c>
      <c r="D3614">
        <v>0</v>
      </c>
      <c r="E3614">
        <v>1126648</v>
      </c>
      <c r="F3614" t="s">
        <v>2446</v>
      </c>
      <c r="G3614">
        <v>351</v>
      </c>
      <c r="H3614">
        <v>39</v>
      </c>
      <c r="I3614">
        <v>410</v>
      </c>
      <c r="J3614">
        <v>65</v>
      </c>
      <c r="K3614">
        <v>70</v>
      </c>
      <c r="L3614">
        <v>18</v>
      </c>
      <c r="M3614">
        <v>18</v>
      </c>
      <c r="N3614">
        <v>25.5</v>
      </c>
      <c r="P3614">
        <v>124</v>
      </c>
      <c r="R3614">
        <v>2002</v>
      </c>
      <c r="U3614">
        <v>2002</v>
      </c>
      <c r="V3614">
        <v>5.4000000953674299</v>
      </c>
      <c r="W3614">
        <v>5</v>
      </c>
      <c r="Z3614" t="s">
        <v>2545</v>
      </c>
      <c r="AA3614" t="s">
        <v>2581</v>
      </c>
      <c r="AC3614">
        <v>5</v>
      </c>
      <c r="AD3614">
        <v>3601772</v>
      </c>
      <c r="AE3614">
        <v>2019</v>
      </c>
    </row>
    <row r="3615" spans="1:31">
      <c r="A3615" t="s">
        <v>6729</v>
      </c>
      <c r="B3615">
        <v>72543</v>
      </c>
      <c r="C3615" t="s">
        <v>6614</v>
      </c>
      <c r="D3615">
        <v>0</v>
      </c>
      <c r="E3615">
        <v>641674</v>
      </c>
      <c r="F3615" t="s">
        <v>2292</v>
      </c>
      <c r="G3615">
        <v>422</v>
      </c>
      <c r="H3615">
        <v>275</v>
      </c>
      <c r="I3615">
        <v>2250</v>
      </c>
      <c r="J3615">
        <v>169</v>
      </c>
      <c r="K3615">
        <v>192</v>
      </c>
      <c r="L3615">
        <v>38</v>
      </c>
      <c r="M3615">
        <v>40</v>
      </c>
      <c r="N3615">
        <v>61</v>
      </c>
      <c r="P3615">
        <v>7</v>
      </c>
      <c r="Q3615">
        <v>790</v>
      </c>
      <c r="R3615">
        <v>1981</v>
      </c>
      <c r="U3615">
        <v>1981</v>
      </c>
      <c r="V3615">
        <v>12.5</v>
      </c>
      <c r="W3615">
        <v>7</v>
      </c>
      <c r="Z3615" t="s">
        <v>2293</v>
      </c>
      <c r="AA3615" t="s">
        <v>6615</v>
      </c>
      <c r="AB3615" t="s">
        <v>5577</v>
      </c>
      <c r="AC3615">
        <v>4</v>
      </c>
      <c r="AD3615">
        <v>3208080</v>
      </c>
      <c r="AE3615">
        <v>2019</v>
      </c>
    </row>
    <row r="3616" spans="1:31">
      <c r="A3616" t="s">
        <v>6729</v>
      </c>
      <c r="B3616">
        <v>14889</v>
      </c>
      <c r="C3616" t="s">
        <v>6616</v>
      </c>
      <c r="D3616">
        <v>0</v>
      </c>
      <c r="E3616">
        <v>577789</v>
      </c>
      <c r="F3616" t="s">
        <v>2343</v>
      </c>
      <c r="G3616">
        <v>422</v>
      </c>
      <c r="H3616">
        <v>13</v>
      </c>
      <c r="I3616">
        <v>400</v>
      </c>
      <c r="J3616">
        <v>42</v>
      </c>
      <c r="K3616">
        <v>42</v>
      </c>
      <c r="L3616">
        <v>13</v>
      </c>
      <c r="M3616">
        <v>13</v>
      </c>
      <c r="N3616">
        <v>11</v>
      </c>
      <c r="P3616">
        <v>6</v>
      </c>
      <c r="Q3616">
        <v>5</v>
      </c>
      <c r="R3616">
        <v>1976</v>
      </c>
      <c r="U3616">
        <v>1976</v>
      </c>
      <c r="V3616">
        <v>3</v>
      </c>
      <c r="W3616">
        <v>3</v>
      </c>
      <c r="Z3616" t="s">
        <v>2293</v>
      </c>
      <c r="AA3616" t="s">
        <v>6617</v>
      </c>
      <c r="AC3616">
        <v>4</v>
      </c>
      <c r="AD3616">
        <v>3200131</v>
      </c>
      <c r="AE3616">
        <v>2019</v>
      </c>
    </row>
    <row r="3617" spans="1:31">
      <c r="A3617" t="s">
        <v>6729</v>
      </c>
      <c r="B3617">
        <v>61319</v>
      </c>
      <c r="C3617" t="s">
        <v>6618</v>
      </c>
      <c r="D3617">
        <v>0</v>
      </c>
      <c r="E3617">
        <v>622873</v>
      </c>
      <c r="F3617" t="s">
        <v>2343</v>
      </c>
      <c r="G3617">
        <v>422</v>
      </c>
      <c r="H3617">
        <v>15</v>
      </c>
      <c r="I3617">
        <v>500</v>
      </c>
      <c r="J3617">
        <v>38.799999999999997</v>
      </c>
      <c r="K3617">
        <v>38.799999999999997</v>
      </c>
      <c r="L3617">
        <v>14</v>
      </c>
      <c r="M3617">
        <v>14</v>
      </c>
      <c r="N3617">
        <v>18</v>
      </c>
      <c r="P3617">
        <v>6</v>
      </c>
      <c r="Q3617">
        <v>4</v>
      </c>
      <c r="R3617">
        <v>1978</v>
      </c>
      <c r="U3617">
        <v>1978</v>
      </c>
      <c r="V3617">
        <v>3.5</v>
      </c>
      <c r="W3617">
        <v>1.8999999761581401</v>
      </c>
      <c r="Z3617" t="s">
        <v>2293</v>
      </c>
      <c r="AA3617" t="s">
        <v>4216</v>
      </c>
      <c r="AC3617">
        <v>4</v>
      </c>
      <c r="AD3617">
        <v>3200131</v>
      </c>
      <c r="AE3617">
        <v>2019</v>
      </c>
    </row>
    <row r="3618" spans="1:31">
      <c r="A3618" t="s">
        <v>6729</v>
      </c>
      <c r="B3618">
        <v>10720</v>
      </c>
      <c r="C3618" t="s">
        <v>3706</v>
      </c>
      <c r="D3618">
        <v>0</v>
      </c>
      <c r="E3618">
        <v>596996</v>
      </c>
      <c r="F3618" t="s">
        <v>2343</v>
      </c>
      <c r="G3618">
        <v>422</v>
      </c>
      <c r="H3618">
        <v>15</v>
      </c>
      <c r="I3618">
        <v>500</v>
      </c>
      <c r="J3618">
        <v>38.799999999999997</v>
      </c>
      <c r="K3618">
        <v>38.799999999999997</v>
      </c>
      <c r="L3618">
        <v>14</v>
      </c>
      <c r="M3618">
        <v>14</v>
      </c>
      <c r="N3618">
        <v>18</v>
      </c>
      <c r="P3618">
        <v>32</v>
      </c>
      <c r="Q3618">
        <v>4</v>
      </c>
      <c r="R3618">
        <v>1978</v>
      </c>
      <c r="U3618">
        <v>1978</v>
      </c>
      <c r="V3618">
        <v>3.5</v>
      </c>
      <c r="W3618">
        <v>1.8999999761581401</v>
      </c>
      <c r="Z3618" t="s">
        <v>2293</v>
      </c>
      <c r="AA3618" t="s">
        <v>3813</v>
      </c>
      <c r="AC3618">
        <v>4</v>
      </c>
      <c r="AD3618">
        <v>3200131</v>
      </c>
      <c r="AE3618">
        <v>2019</v>
      </c>
    </row>
    <row r="3619" spans="1:31">
      <c r="A3619" t="s">
        <v>6729</v>
      </c>
      <c r="B3619">
        <v>68300</v>
      </c>
      <c r="C3619" t="s">
        <v>5954</v>
      </c>
      <c r="D3619">
        <v>0</v>
      </c>
      <c r="E3619">
        <v>581934</v>
      </c>
      <c r="F3619" t="s">
        <v>2343</v>
      </c>
      <c r="G3619">
        <v>422</v>
      </c>
      <c r="H3619">
        <v>15</v>
      </c>
      <c r="I3619">
        <v>310</v>
      </c>
      <c r="J3619">
        <v>38</v>
      </c>
      <c r="K3619">
        <v>38</v>
      </c>
      <c r="L3619">
        <v>14</v>
      </c>
      <c r="M3619">
        <v>14</v>
      </c>
      <c r="N3619">
        <v>18</v>
      </c>
      <c r="P3619">
        <v>18</v>
      </c>
      <c r="Q3619">
        <v>4</v>
      </c>
      <c r="R3619">
        <v>1977</v>
      </c>
      <c r="U3619">
        <v>1977</v>
      </c>
      <c r="V3619">
        <v>3.7999999523162802</v>
      </c>
      <c r="W3619">
        <v>3.2999999523162802</v>
      </c>
      <c r="Z3619" t="s">
        <v>2293</v>
      </c>
      <c r="AA3619" t="s">
        <v>3813</v>
      </c>
      <c r="AC3619">
        <v>4</v>
      </c>
      <c r="AD3619">
        <v>3200131</v>
      </c>
      <c r="AE3619">
        <v>2019</v>
      </c>
    </row>
    <row r="3620" spans="1:31">
      <c r="A3620" t="s">
        <v>6729</v>
      </c>
      <c r="B3620">
        <v>61322</v>
      </c>
      <c r="C3620" t="s">
        <v>6619</v>
      </c>
      <c r="D3620">
        <v>0</v>
      </c>
      <c r="E3620">
        <v>600457</v>
      </c>
      <c r="F3620" t="s">
        <v>2343</v>
      </c>
      <c r="G3620">
        <v>422</v>
      </c>
      <c r="H3620">
        <v>13</v>
      </c>
      <c r="I3620">
        <v>530</v>
      </c>
      <c r="J3620">
        <v>36.4</v>
      </c>
      <c r="K3620">
        <v>36.4</v>
      </c>
      <c r="L3620">
        <v>13.2</v>
      </c>
      <c r="M3620">
        <v>13.2</v>
      </c>
      <c r="N3620">
        <v>18</v>
      </c>
      <c r="P3620">
        <v>6</v>
      </c>
      <c r="Q3620">
        <v>4</v>
      </c>
      <c r="R3620">
        <v>1978</v>
      </c>
      <c r="U3620">
        <v>1978</v>
      </c>
      <c r="V3620">
        <v>3.20000004768371</v>
      </c>
      <c r="W3620">
        <v>1.8999999761581401</v>
      </c>
      <c r="Z3620" t="s">
        <v>2293</v>
      </c>
      <c r="AA3620" t="s">
        <v>3813</v>
      </c>
      <c r="AC3620">
        <v>4</v>
      </c>
      <c r="AD3620">
        <v>3200131</v>
      </c>
      <c r="AE3620">
        <v>2019</v>
      </c>
    </row>
    <row r="3621" spans="1:31">
      <c r="A3621" t="s">
        <v>6729</v>
      </c>
      <c r="B3621">
        <v>15512</v>
      </c>
      <c r="C3621" t="s">
        <v>6620</v>
      </c>
      <c r="D3621">
        <v>0</v>
      </c>
      <c r="E3621">
        <v>522787</v>
      </c>
      <c r="F3621" t="s">
        <v>2343</v>
      </c>
      <c r="G3621">
        <v>422</v>
      </c>
      <c r="H3621">
        <v>12</v>
      </c>
      <c r="I3621">
        <v>400</v>
      </c>
      <c r="J3621">
        <v>35.5</v>
      </c>
      <c r="K3621">
        <v>40</v>
      </c>
      <c r="L3621">
        <v>8</v>
      </c>
      <c r="M3621">
        <v>12</v>
      </c>
      <c r="N3621">
        <v>18</v>
      </c>
      <c r="P3621">
        <v>12</v>
      </c>
      <c r="Q3621">
        <v>4</v>
      </c>
      <c r="R3621">
        <v>1969</v>
      </c>
      <c r="U3621">
        <v>1969</v>
      </c>
      <c r="V3621">
        <v>3.5</v>
      </c>
      <c r="W3621">
        <v>1.8999999761581401</v>
      </c>
      <c r="Z3621" t="s">
        <v>2293</v>
      </c>
      <c r="AA3621" t="s">
        <v>3813</v>
      </c>
      <c r="AC3621">
        <v>4</v>
      </c>
      <c r="AD3621">
        <v>3200131</v>
      </c>
      <c r="AE3621">
        <v>2019</v>
      </c>
    </row>
    <row r="3622" spans="1:31">
      <c r="A3622" t="s">
        <v>6729</v>
      </c>
      <c r="B3622">
        <v>46049</v>
      </c>
      <c r="C3622" t="s">
        <v>6621</v>
      </c>
      <c r="D3622">
        <v>0</v>
      </c>
      <c r="E3622">
        <v>523892</v>
      </c>
      <c r="F3622" t="s">
        <v>2343</v>
      </c>
      <c r="G3622">
        <v>422</v>
      </c>
      <c r="H3622">
        <v>10</v>
      </c>
      <c r="I3622">
        <v>250</v>
      </c>
      <c r="J3622">
        <v>35</v>
      </c>
      <c r="K3622">
        <v>35</v>
      </c>
      <c r="L3622">
        <v>12</v>
      </c>
      <c r="M3622">
        <v>12</v>
      </c>
      <c r="N3622">
        <v>15</v>
      </c>
      <c r="P3622">
        <v>6</v>
      </c>
      <c r="Q3622">
        <v>2</v>
      </c>
      <c r="R3622">
        <v>1969</v>
      </c>
      <c r="U3622">
        <v>1969</v>
      </c>
      <c r="V3622">
        <v>3</v>
      </c>
      <c r="W3622">
        <v>1.8999999761581401</v>
      </c>
      <c r="Z3622" t="s">
        <v>2293</v>
      </c>
      <c r="AA3622" t="s">
        <v>3813</v>
      </c>
      <c r="AC3622">
        <v>4</v>
      </c>
      <c r="AD3622">
        <v>3200131</v>
      </c>
      <c r="AE3622">
        <v>2019</v>
      </c>
    </row>
    <row r="3623" spans="1:31">
      <c r="A3623" t="s">
        <v>6729</v>
      </c>
      <c r="B3623">
        <v>61323</v>
      </c>
      <c r="C3623" t="s">
        <v>2794</v>
      </c>
      <c r="D3623">
        <v>0</v>
      </c>
      <c r="E3623">
        <v>566493</v>
      </c>
      <c r="F3623" t="s">
        <v>2343</v>
      </c>
      <c r="G3623">
        <v>422</v>
      </c>
      <c r="H3623">
        <v>10</v>
      </c>
      <c r="I3623">
        <v>225</v>
      </c>
      <c r="J3623">
        <v>31.2</v>
      </c>
      <c r="K3623">
        <v>31.2</v>
      </c>
      <c r="L3623">
        <v>10</v>
      </c>
      <c r="M3623">
        <v>10</v>
      </c>
      <c r="N3623">
        <v>15</v>
      </c>
      <c r="P3623">
        <v>6</v>
      </c>
      <c r="Q3623">
        <v>2</v>
      </c>
      <c r="R3623">
        <v>1975</v>
      </c>
      <c r="U3623">
        <v>1975</v>
      </c>
      <c r="V3623">
        <v>3</v>
      </c>
      <c r="W3623">
        <v>1.8999999761581401</v>
      </c>
      <c r="Z3623" t="s">
        <v>2293</v>
      </c>
      <c r="AA3623" t="s">
        <v>3813</v>
      </c>
      <c r="AC3623">
        <v>4</v>
      </c>
      <c r="AD3623">
        <v>3200131</v>
      </c>
      <c r="AE3623">
        <v>2019</v>
      </c>
    </row>
    <row r="3624" spans="1:31">
      <c r="A3624" t="s">
        <v>6729</v>
      </c>
      <c r="B3624">
        <v>12277</v>
      </c>
      <c r="C3624" t="s">
        <v>6622</v>
      </c>
      <c r="D3624">
        <v>0</v>
      </c>
      <c r="E3624">
        <v>1024992</v>
      </c>
      <c r="F3624" t="s">
        <v>2343</v>
      </c>
      <c r="G3624">
        <v>422</v>
      </c>
      <c r="H3624">
        <v>13</v>
      </c>
      <c r="I3624">
        <v>400</v>
      </c>
      <c r="J3624">
        <v>36</v>
      </c>
      <c r="K3624">
        <v>36</v>
      </c>
      <c r="L3624">
        <v>12</v>
      </c>
      <c r="M3624">
        <v>12</v>
      </c>
      <c r="N3624">
        <v>10</v>
      </c>
      <c r="P3624">
        <v>18</v>
      </c>
      <c r="Q3624">
        <v>5</v>
      </c>
      <c r="R3624">
        <v>1972</v>
      </c>
      <c r="U3624">
        <v>1972</v>
      </c>
      <c r="V3624">
        <v>3</v>
      </c>
      <c r="W3624">
        <v>3</v>
      </c>
      <c r="Z3624" t="s">
        <v>2293</v>
      </c>
      <c r="AA3624" t="s">
        <v>6617</v>
      </c>
      <c r="AC3624">
        <v>4</v>
      </c>
      <c r="AD3624">
        <v>3200131</v>
      </c>
      <c r="AE3624">
        <v>2019</v>
      </c>
    </row>
    <row r="3625" spans="1:31">
      <c r="A3625" t="s">
        <v>6729</v>
      </c>
      <c r="B3625">
        <v>12286</v>
      </c>
      <c r="C3625" t="s">
        <v>6623</v>
      </c>
      <c r="D3625">
        <v>0</v>
      </c>
      <c r="E3625">
        <v>1047175</v>
      </c>
      <c r="F3625" t="s">
        <v>2343</v>
      </c>
      <c r="G3625">
        <v>422</v>
      </c>
      <c r="H3625">
        <v>8</v>
      </c>
      <c r="I3625">
        <v>200</v>
      </c>
      <c r="J3625">
        <v>32.5</v>
      </c>
      <c r="K3625">
        <v>32.5</v>
      </c>
      <c r="L3625">
        <v>10.5</v>
      </c>
      <c r="M3625">
        <v>10.5</v>
      </c>
      <c r="N3625">
        <v>8</v>
      </c>
      <c r="P3625">
        <v>6</v>
      </c>
      <c r="Q3625">
        <v>5</v>
      </c>
      <c r="R3625">
        <v>1995</v>
      </c>
      <c r="U3625">
        <v>1995</v>
      </c>
      <c r="V3625">
        <v>2.5</v>
      </c>
      <c r="W3625">
        <v>2.5</v>
      </c>
      <c r="Z3625" t="s">
        <v>2293</v>
      </c>
      <c r="AA3625" t="s">
        <v>6617</v>
      </c>
      <c r="AC3625">
        <v>4</v>
      </c>
      <c r="AD3625">
        <v>3200131</v>
      </c>
      <c r="AE3625">
        <v>2019</v>
      </c>
    </row>
    <row r="3626" spans="1:31">
      <c r="A3626" t="s">
        <v>6729</v>
      </c>
      <c r="B3626">
        <v>10722</v>
      </c>
      <c r="C3626" t="s">
        <v>6624</v>
      </c>
      <c r="D3626">
        <v>0</v>
      </c>
      <c r="E3626">
        <v>599262</v>
      </c>
      <c r="F3626" t="s">
        <v>2343</v>
      </c>
      <c r="G3626">
        <v>422</v>
      </c>
      <c r="H3626">
        <v>17</v>
      </c>
      <c r="I3626">
        <v>500</v>
      </c>
      <c r="J3626">
        <v>42</v>
      </c>
      <c r="K3626">
        <v>42</v>
      </c>
      <c r="L3626">
        <v>12</v>
      </c>
      <c r="M3626">
        <v>12</v>
      </c>
      <c r="N3626">
        <v>18</v>
      </c>
      <c r="P3626">
        <v>32</v>
      </c>
      <c r="Q3626">
        <v>4</v>
      </c>
      <c r="R3626">
        <v>1978</v>
      </c>
      <c r="U3626">
        <v>1978</v>
      </c>
      <c r="V3626">
        <v>3.5</v>
      </c>
      <c r="W3626">
        <v>1.8999999761581401</v>
      </c>
      <c r="Z3626" t="s">
        <v>2293</v>
      </c>
      <c r="AA3626" t="s">
        <v>3813</v>
      </c>
      <c r="AC3626">
        <v>4</v>
      </c>
      <c r="AD3626">
        <v>3200131</v>
      </c>
      <c r="AE3626">
        <v>2019</v>
      </c>
    </row>
    <row r="3627" spans="1:31">
      <c r="A3627" t="s">
        <v>6729</v>
      </c>
      <c r="B3627">
        <v>12279</v>
      </c>
      <c r="C3627" t="s">
        <v>6625</v>
      </c>
      <c r="D3627">
        <v>0</v>
      </c>
      <c r="E3627">
        <v>1037781</v>
      </c>
      <c r="F3627" t="s">
        <v>2343</v>
      </c>
      <c r="G3627">
        <v>422</v>
      </c>
      <c r="H3627">
        <v>15</v>
      </c>
      <c r="I3627">
        <v>400</v>
      </c>
      <c r="J3627">
        <v>38</v>
      </c>
      <c r="K3627">
        <v>38</v>
      </c>
      <c r="L3627">
        <v>12.3</v>
      </c>
      <c r="M3627">
        <v>12.3</v>
      </c>
      <c r="N3627">
        <v>11</v>
      </c>
      <c r="P3627">
        <v>21</v>
      </c>
      <c r="Q3627">
        <v>5</v>
      </c>
      <c r="R3627">
        <v>1976</v>
      </c>
      <c r="U3627">
        <v>1976</v>
      </c>
      <c r="V3627">
        <v>3</v>
      </c>
      <c r="W3627">
        <v>3</v>
      </c>
      <c r="Z3627" t="s">
        <v>2293</v>
      </c>
      <c r="AA3627" t="s">
        <v>6617</v>
      </c>
      <c r="AC3627">
        <v>4</v>
      </c>
      <c r="AD3627">
        <v>3200131</v>
      </c>
      <c r="AE3627">
        <v>2019</v>
      </c>
    </row>
    <row r="3628" spans="1:31">
      <c r="A3628" t="s">
        <v>6729</v>
      </c>
      <c r="B3628">
        <v>54897</v>
      </c>
      <c r="C3628" t="s">
        <v>6626</v>
      </c>
      <c r="D3628">
        <v>0</v>
      </c>
      <c r="E3628">
        <v>581034</v>
      </c>
      <c r="F3628" t="s">
        <v>2343</v>
      </c>
      <c r="G3628">
        <v>422</v>
      </c>
      <c r="H3628">
        <v>19</v>
      </c>
      <c r="I3628">
        <v>500</v>
      </c>
      <c r="J3628">
        <v>45</v>
      </c>
      <c r="K3628">
        <v>45</v>
      </c>
      <c r="L3628">
        <v>15</v>
      </c>
      <c r="M3628">
        <v>15</v>
      </c>
      <c r="N3628">
        <v>18</v>
      </c>
      <c r="P3628">
        <v>34</v>
      </c>
      <c r="Q3628">
        <v>4</v>
      </c>
      <c r="R3628">
        <v>1977</v>
      </c>
      <c r="U3628">
        <v>1977</v>
      </c>
      <c r="V3628">
        <v>3</v>
      </c>
      <c r="W3628">
        <v>1.8999999761581401</v>
      </c>
      <c r="Z3628" t="s">
        <v>2293</v>
      </c>
      <c r="AA3628" t="s">
        <v>3813</v>
      </c>
      <c r="AC3628">
        <v>4</v>
      </c>
      <c r="AD3628">
        <v>3200131</v>
      </c>
      <c r="AE3628">
        <v>2019</v>
      </c>
    </row>
    <row r="3629" spans="1:31">
      <c r="A3629" t="s">
        <v>6729</v>
      </c>
      <c r="B3629">
        <v>4494</v>
      </c>
      <c r="C3629" t="s">
        <v>6627</v>
      </c>
      <c r="D3629">
        <v>0</v>
      </c>
      <c r="E3629">
        <v>569757</v>
      </c>
      <c r="F3629" t="s">
        <v>2343</v>
      </c>
      <c r="G3629">
        <v>422</v>
      </c>
      <c r="H3629">
        <v>15</v>
      </c>
      <c r="I3629">
        <v>500</v>
      </c>
      <c r="J3629">
        <v>40</v>
      </c>
      <c r="K3629">
        <v>40</v>
      </c>
      <c r="L3629">
        <v>14</v>
      </c>
      <c r="M3629">
        <v>14</v>
      </c>
      <c r="N3629">
        <v>18</v>
      </c>
      <c r="P3629">
        <v>18</v>
      </c>
      <c r="Q3629">
        <v>4</v>
      </c>
      <c r="R3629">
        <v>1975</v>
      </c>
      <c r="U3629">
        <v>1975</v>
      </c>
      <c r="V3629">
        <v>3.5</v>
      </c>
      <c r="W3629">
        <v>3.5</v>
      </c>
      <c r="Z3629" t="s">
        <v>2293</v>
      </c>
      <c r="AA3629" t="s">
        <v>3813</v>
      </c>
      <c r="AC3629">
        <v>4</v>
      </c>
      <c r="AD3629">
        <v>3200131</v>
      </c>
      <c r="AE3629">
        <v>2019</v>
      </c>
    </row>
    <row r="3630" spans="1:31">
      <c r="A3630" t="s">
        <v>6729</v>
      </c>
      <c r="B3630">
        <v>54891</v>
      </c>
      <c r="C3630" t="s">
        <v>3344</v>
      </c>
      <c r="D3630">
        <v>0</v>
      </c>
      <c r="E3630">
        <v>614996</v>
      </c>
      <c r="F3630" t="s">
        <v>2343</v>
      </c>
      <c r="G3630">
        <v>422</v>
      </c>
      <c r="H3630">
        <v>6</v>
      </c>
      <c r="I3630">
        <v>225</v>
      </c>
      <c r="J3630">
        <v>30.5</v>
      </c>
      <c r="K3630">
        <v>30.5</v>
      </c>
      <c r="L3630">
        <v>11</v>
      </c>
      <c r="M3630">
        <v>11</v>
      </c>
      <c r="N3630">
        <v>11</v>
      </c>
      <c r="P3630">
        <v>6</v>
      </c>
      <c r="Q3630">
        <v>2</v>
      </c>
      <c r="R3630">
        <v>1979</v>
      </c>
      <c r="U3630">
        <v>1979</v>
      </c>
      <c r="V3630">
        <v>3</v>
      </c>
      <c r="W3630">
        <v>1.8999999761581401</v>
      </c>
      <c r="Z3630" t="s">
        <v>2293</v>
      </c>
      <c r="AA3630" t="s">
        <v>3813</v>
      </c>
      <c r="AC3630">
        <v>4</v>
      </c>
      <c r="AD3630">
        <v>3200131</v>
      </c>
      <c r="AE3630">
        <v>2019</v>
      </c>
    </row>
    <row r="3631" spans="1:31">
      <c r="A3631" t="s">
        <v>6729</v>
      </c>
      <c r="B3631">
        <v>61321</v>
      </c>
      <c r="C3631" t="s">
        <v>5667</v>
      </c>
      <c r="D3631">
        <v>0</v>
      </c>
      <c r="E3631">
        <v>565811</v>
      </c>
      <c r="F3631" t="s">
        <v>2343</v>
      </c>
      <c r="G3631">
        <v>422</v>
      </c>
      <c r="H3631">
        <v>10</v>
      </c>
      <c r="I3631">
        <v>225</v>
      </c>
      <c r="J3631">
        <v>31.2</v>
      </c>
      <c r="K3631">
        <v>31.2</v>
      </c>
      <c r="L3631">
        <v>10</v>
      </c>
      <c r="M3631">
        <v>10</v>
      </c>
      <c r="N3631">
        <v>15</v>
      </c>
      <c r="P3631">
        <v>6</v>
      </c>
      <c r="Q3631">
        <v>2</v>
      </c>
      <c r="R3631">
        <v>1975</v>
      </c>
      <c r="U3631">
        <v>1975</v>
      </c>
      <c r="V3631">
        <v>3</v>
      </c>
      <c r="W3631">
        <v>1.8999999761581401</v>
      </c>
      <c r="Z3631" t="s">
        <v>2293</v>
      </c>
      <c r="AA3631" t="s">
        <v>3813</v>
      </c>
      <c r="AC3631">
        <v>4</v>
      </c>
      <c r="AD3631">
        <v>3200131</v>
      </c>
      <c r="AE3631">
        <v>2019</v>
      </c>
    </row>
    <row r="3632" spans="1:31">
      <c r="A3632" t="s">
        <v>6729</v>
      </c>
      <c r="B3632">
        <v>68319</v>
      </c>
      <c r="C3632" t="s">
        <v>6628</v>
      </c>
      <c r="D3632">
        <v>0</v>
      </c>
      <c r="E3632">
        <v>584914</v>
      </c>
      <c r="F3632" t="s">
        <v>2343</v>
      </c>
      <c r="G3632">
        <v>422</v>
      </c>
      <c r="H3632">
        <v>17</v>
      </c>
      <c r="I3632">
        <v>500</v>
      </c>
      <c r="J3632">
        <v>42</v>
      </c>
      <c r="K3632">
        <v>42</v>
      </c>
      <c r="L3632">
        <v>12</v>
      </c>
      <c r="M3632">
        <v>12</v>
      </c>
      <c r="N3632">
        <v>18</v>
      </c>
      <c r="P3632">
        <v>32</v>
      </c>
      <c r="Q3632">
        <v>4</v>
      </c>
      <c r="R3632">
        <v>1977</v>
      </c>
      <c r="U3632">
        <v>1977</v>
      </c>
      <c r="V3632">
        <v>3.5</v>
      </c>
      <c r="W3632">
        <v>1.8999999761581401</v>
      </c>
      <c r="Z3632" t="s">
        <v>2293</v>
      </c>
      <c r="AA3632" t="s">
        <v>3813</v>
      </c>
      <c r="AC3632">
        <v>4</v>
      </c>
      <c r="AD3632">
        <v>3200131</v>
      </c>
      <c r="AE3632">
        <v>2019</v>
      </c>
    </row>
    <row r="3633" spans="1:31">
      <c r="A3633" t="s">
        <v>6729</v>
      </c>
      <c r="B3633">
        <v>61324</v>
      </c>
      <c r="C3633" t="s">
        <v>6629</v>
      </c>
      <c r="D3633">
        <v>0</v>
      </c>
      <c r="E3633">
        <v>622874</v>
      </c>
      <c r="F3633" t="s">
        <v>2343</v>
      </c>
      <c r="G3633">
        <v>422</v>
      </c>
      <c r="H3633">
        <v>15</v>
      </c>
      <c r="I3633">
        <v>500</v>
      </c>
      <c r="J3633">
        <v>38.799999999999997</v>
      </c>
      <c r="K3633">
        <v>38.799999999999997</v>
      </c>
      <c r="L3633">
        <v>14</v>
      </c>
      <c r="M3633">
        <v>14</v>
      </c>
      <c r="N3633">
        <v>18</v>
      </c>
      <c r="P3633">
        <v>6</v>
      </c>
      <c r="Q3633">
        <v>4</v>
      </c>
      <c r="R3633">
        <v>1980</v>
      </c>
      <c r="U3633">
        <v>1980</v>
      </c>
      <c r="V3633">
        <v>3.5</v>
      </c>
      <c r="W3633">
        <v>1.8999999761581401</v>
      </c>
      <c r="Z3633" t="s">
        <v>2293</v>
      </c>
      <c r="AA3633" t="s">
        <v>3813</v>
      </c>
      <c r="AC3633">
        <v>4</v>
      </c>
      <c r="AD3633">
        <v>3200131</v>
      </c>
      <c r="AE3633">
        <v>2019</v>
      </c>
    </row>
    <row r="3634" spans="1:31">
      <c r="A3634" t="s">
        <v>6729</v>
      </c>
      <c r="B3634">
        <v>30799</v>
      </c>
      <c r="C3634" t="s">
        <v>6630</v>
      </c>
      <c r="D3634">
        <v>0</v>
      </c>
      <c r="E3634">
        <v>1099456</v>
      </c>
      <c r="F3634" t="s">
        <v>2297</v>
      </c>
      <c r="G3634">
        <v>359</v>
      </c>
      <c r="H3634">
        <v>37</v>
      </c>
      <c r="I3634">
        <v>152</v>
      </c>
      <c r="J3634">
        <v>61</v>
      </c>
      <c r="K3634">
        <v>96.6</v>
      </c>
      <c r="L3634">
        <v>19.8</v>
      </c>
      <c r="M3634">
        <v>19.8</v>
      </c>
      <c r="P3634">
        <v>150</v>
      </c>
      <c r="R3634">
        <v>2000</v>
      </c>
      <c r="U3634">
        <v>2000</v>
      </c>
      <c r="V3634">
        <v>4</v>
      </c>
      <c r="W3634">
        <v>3</v>
      </c>
      <c r="Z3634" t="s">
        <v>2298</v>
      </c>
      <c r="AA3634" t="s">
        <v>6631</v>
      </c>
      <c r="AC3634">
        <v>5</v>
      </c>
      <c r="AD3634">
        <v>1509031</v>
      </c>
      <c r="AE3634">
        <v>2019</v>
      </c>
    </row>
    <row r="3635" spans="1:31">
      <c r="A3635" t="s">
        <v>6729</v>
      </c>
      <c r="B3635">
        <v>47246</v>
      </c>
      <c r="C3635" t="s">
        <v>6632</v>
      </c>
      <c r="D3635">
        <v>0</v>
      </c>
      <c r="E3635">
        <v>655373</v>
      </c>
      <c r="F3635" t="s">
        <v>2343</v>
      </c>
      <c r="G3635">
        <v>422</v>
      </c>
      <c r="H3635">
        <v>17</v>
      </c>
      <c r="I3635">
        <v>480</v>
      </c>
      <c r="J3635">
        <v>38</v>
      </c>
      <c r="K3635">
        <v>38</v>
      </c>
      <c r="L3635">
        <v>14.1</v>
      </c>
      <c r="M3635">
        <v>14.1</v>
      </c>
      <c r="R3635">
        <v>1983</v>
      </c>
      <c r="U3635">
        <v>1983</v>
      </c>
      <c r="V3635">
        <v>4.1999998092651296</v>
      </c>
      <c r="W3635">
        <v>4.1999998092651296</v>
      </c>
      <c r="Z3635" t="s">
        <v>2838</v>
      </c>
      <c r="AA3635" t="s">
        <v>2364</v>
      </c>
      <c r="AC3635">
        <v>5</v>
      </c>
      <c r="AD3635">
        <v>395256</v>
      </c>
      <c r="AE3635">
        <v>2019</v>
      </c>
    </row>
    <row r="3636" spans="1:31">
      <c r="A3636" t="s">
        <v>6729</v>
      </c>
      <c r="B3636">
        <v>62496</v>
      </c>
      <c r="C3636" t="s">
        <v>6633</v>
      </c>
      <c r="D3636">
        <v>417</v>
      </c>
      <c r="F3636" t="s">
        <v>2343</v>
      </c>
      <c r="G3636">
        <v>422</v>
      </c>
      <c r="H3636">
        <v>7</v>
      </c>
      <c r="J3636">
        <v>26.8</v>
      </c>
      <c r="K3636">
        <v>26.8</v>
      </c>
      <c r="L3636">
        <v>9.8000000000000007</v>
      </c>
      <c r="M3636">
        <v>9.8000000000000007</v>
      </c>
      <c r="R3636">
        <v>1979</v>
      </c>
      <c r="U3636">
        <v>1979</v>
      </c>
      <c r="V3636">
        <v>5</v>
      </c>
      <c r="W3636">
        <v>5</v>
      </c>
      <c r="Z3636" t="s">
        <v>2838</v>
      </c>
      <c r="AA3636" t="s">
        <v>2364</v>
      </c>
      <c r="AC3636">
        <v>5</v>
      </c>
      <c r="AD3636">
        <v>395256</v>
      </c>
      <c r="AE3636">
        <v>2019</v>
      </c>
    </row>
    <row r="3637" spans="1:31">
      <c r="A3637" t="s">
        <v>6729</v>
      </c>
      <c r="B3637">
        <v>62511</v>
      </c>
      <c r="C3637" t="s">
        <v>6634</v>
      </c>
      <c r="D3637">
        <v>0</v>
      </c>
      <c r="E3637">
        <v>1054684</v>
      </c>
      <c r="F3637" t="s">
        <v>2343</v>
      </c>
      <c r="G3637">
        <v>422</v>
      </c>
      <c r="H3637">
        <v>5</v>
      </c>
      <c r="J3637">
        <v>28.5</v>
      </c>
      <c r="K3637">
        <v>28.5</v>
      </c>
      <c r="L3637">
        <v>8.5</v>
      </c>
      <c r="M3637">
        <v>8.5</v>
      </c>
      <c r="Q3637">
        <v>7</v>
      </c>
      <c r="R3637">
        <v>1977</v>
      </c>
      <c r="U3637">
        <v>1977</v>
      </c>
      <c r="V3637">
        <v>4.5</v>
      </c>
      <c r="W3637">
        <v>4.5</v>
      </c>
      <c r="Z3637" t="s">
        <v>2838</v>
      </c>
      <c r="AA3637" t="s">
        <v>2364</v>
      </c>
      <c r="AC3637">
        <v>5</v>
      </c>
      <c r="AD3637">
        <v>395256</v>
      </c>
      <c r="AE3637">
        <v>2019</v>
      </c>
    </row>
    <row r="3638" spans="1:31">
      <c r="A3638" t="s">
        <v>6729</v>
      </c>
      <c r="B3638">
        <v>44158</v>
      </c>
      <c r="C3638" t="s">
        <v>6635</v>
      </c>
      <c r="D3638">
        <v>443</v>
      </c>
      <c r="E3638">
        <v>621459</v>
      </c>
      <c r="F3638" t="s">
        <v>2343</v>
      </c>
      <c r="G3638">
        <v>422</v>
      </c>
      <c r="H3638">
        <v>25</v>
      </c>
      <c r="I3638">
        <v>480</v>
      </c>
      <c r="J3638">
        <v>43.9</v>
      </c>
      <c r="K3638">
        <v>43.9</v>
      </c>
      <c r="L3638">
        <v>15.9</v>
      </c>
      <c r="M3638">
        <v>15.9</v>
      </c>
      <c r="N3638">
        <v>28.4</v>
      </c>
      <c r="P3638">
        <v>18</v>
      </c>
      <c r="R3638">
        <v>1980</v>
      </c>
      <c r="U3638">
        <v>1980</v>
      </c>
      <c r="V3638">
        <v>5</v>
      </c>
      <c r="W3638">
        <v>4</v>
      </c>
      <c r="Z3638" t="s">
        <v>2293</v>
      </c>
      <c r="AA3638" t="s">
        <v>2939</v>
      </c>
      <c r="AC3638">
        <v>5</v>
      </c>
      <c r="AD3638">
        <v>3204270</v>
      </c>
      <c r="AE3638">
        <v>2019</v>
      </c>
    </row>
    <row r="3639" spans="1:31">
      <c r="A3639" t="s">
        <v>6729</v>
      </c>
      <c r="B3639">
        <v>44151</v>
      </c>
      <c r="C3639" t="s">
        <v>6636</v>
      </c>
      <c r="D3639">
        <v>0</v>
      </c>
      <c r="E3639">
        <v>691301</v>
      </c>
      <c r="F3639" t="s">
        <v>2343</v>
      </c>
      <c r="G3639">
        <v>422</v>
      </c>
      <c r="H3639">
        <v>20</v>
      </c>
      <c r="I3639">
        <v>560</v>
      </c>
      <c r="J3639">
        <v>42</v>
      </c>
      <c r="K3639">
        <v>42</v>
      </c>
      <c r="L3639">
        <v>14.7</v>
      </c>
      <c r="M3639">
        <v>14.7</v>
      </c>
      <c r="N3639">
        <v>25</v>
      </c>
      <c r="P3639">
        <v>18</v>
      </c>
      <c r="R3639">
        <v>1985</v>
      </c>
      <c r="U3639">
        <v>1985</v>
      </c>
      <c r="V3639">
        <v>4</v>
      </c>
      <c r="W3639">
        <v>3</v>
      </c>
      <c r="Z3639" t="s">
        <v>2293</v>
      </c>
      <c r="AA3639" t="s">
        <v>2939</v>
      </c>
      <c r="AC3639">
        <v>5</v>
      </c>
      <c r="AD3639">
        <v>3204270</v>
      </c>
      <c r="AE3639">
        <v>2019</v>
      </c>
    </row>
    <row r="3640" spans="1:31">
      <c r="A3640" t="s">
        <v>6729</v>
      </c>
      <c r="B3640">
        <v>44152</v>
      </c>
      <c r="C3640" t="s">
        <v>6637</v>
      </c>
      <c r="D3640">
        <v>415</v>
      </c>
      <c r="E3640">
        <v>642670</v>
      </c>
      <c r="F3640" t="s">
        <v>2343</v>
      </c>
      <c r="G3640">
        <v>422</v>
      </c>
      <c r="H3640">
        <v>15</v>
      </c>
      <c r="I3640">
        <v>340</v>
      </c>
      <c r="J3640">
        <v>38.799999999999997</v>
      </c>
      <c r="K3640">
        <v>38.799999999999997</v>
      </c>
      <c r="L3640">
        <v>14</v>
      </c>
      <c r="M3640">
        <v>14</v>
      </c>
      <c r="N3640">
        <v>25</v>
      </c>
      <c r="P3640">
        <v>15</v>
      </c>
      <c r="R3640">
        <v>1981</v>
      </c>
      <c r="U3640">
        <v>1981</v>
      </c>
      <c r="V3640">
        <v>5.5</v>
      </c>
      <c r="W3640">
        <v>4</v>
      </c>
      <c r="Z3640" t="s">
        <v>2293</v>
      </c>
      <c r="AA3640" t="s">
        <v>2939</v>
      </c>
      <c r="AC3640">
        <v>5</v>
      </c>
      <c r="AD3640">
        <v>3204270</v>
      </c>
      <c r="AE3640">
        <v>2019</v>
      </c>
    </row>
    <row r="3641" spans="1:31">
      <c r="A3641" t="s">
        <v>6729</v>
      </c>
      <c r="B3641">
        <v>70053</v>
      </c>
      <c r="C3641" t="s">
        <v>6638</v>
      </c>
      <c r="D3641">
        <v>0</v>
      </c>
      <c r="E3641">
        <v>640476</v>
      </c>
      <c r="F3641" t="s">
        <v>2343</v>
      </c>
      <c r="G3641">
        <v>422</v>
      </c>
      <c r="H3641">
        <v>16</v>
      </c>
      <c r="I3641">
        <v>340</v>
      </c>
      <c r="J3641">
        <v>42</v>
      </c>
      <c r="K3641">
        <v>42</v>
      </c>
      <c r="L3641">
        <v>13.1</v>
      </c>
      <c r="M3641">
        <v>13.1</v>
      </c>
      <c r="N3641">
        <v>14</v>
      </c>
      <c r="P3641">
        <v>15</v>
      </c>
      <c r="R3641">
        <v>1981</v>
      </c>
      <c r="U3641">
        <v>1981</v>
      </c>
      <c r="V3641">
        <v>3.5</v>
      </c>
      <c r="W3641">
        <v>2.7999999523162802</v>
      </c>
      <c r="Z3641" t="s">
        <v>2293</v>
      </c>
      <c r="AA3641" t="s">
        <v>2939</v>
      </c>
      <c r="AC3641">
        <v>5</v>
      </c>
      <c r="AD3641">
        <v>3204270</v>
      </c>
      <c r="AE3641">
        <v>2019</v>
      </c>
    </row>
    <row r="3642" spans="1:31">
      <c r="A3642" t="s">
        <v>6729</v>
      </c>
      <c r="B3642">
        <v>29271</v>
      </c>
      <c r="C3642" t="s">
        <v>6639</v>
      </c>
      <c r="D3642">
        <v>0</v>
      </c>
      <c r="E3642">
        <v>619049</v>
      </c>
      <c r="F3642" t="s">
        <v>2343</v>
      </c>
      <c r="G3642">
        <v>422</v>
      </c>
      <c r="H3642">
        <v>19</v>
      </c>
      <c r="I3642">
        <v>560</v>
      </c>
      <c r="J3642">
        <v>45</v>
      </c>
      <c r="K3642">
        <v>45</v>
      </c>
      <c r="L3642">
        <v>15</v>
      </c>
      <c r="M3642">
        <v>15</v>
      </c>
      <c r="N3642">
        <v>20</v>
      </c>
      <c r="P3642">
        <v>15</v>
      </c>
      <c r="Q3642">
        <v>31</v>
      </c>
      <c r="R3642">
        <v>1980</v>
      </c>
      <c r="U3642">
        <v>1980</v>
      </c>
      <c r="V3642">
        <v>5.5999999046325604</v>
      </c>
      <c r="W3642">
        <v>3</v>
      </c>
      <c r="Z3642" t="s">
        <v>2293</v>
      </c>
      <c r="AA3642" t="s">
        <v>2939</v>
      </c>
      <c r="AC3642">
        <v>5</v>
      </c>
      <c r="AD3642">
        <v>3204270</v>
      </c>
      <c r="AE3642">
        <v>2019</v>
      </c>
    </row>
    <row r="3643" spans="1:31">
      <c r="A3643" t="s">
        <v>6729</v>
      </c>
      <c r="B3643">
        <v>45505</v>
      </c>
      <c r="C3643" t="s">
        <v>6640</v>
      </c>
      <c r="D3643">
        <v>467</v>
      </c>
      <c r="E3643">
        <v>1187926</v>
      </c>
      <c r="F3643" t="s">
        <v>2343</v>
      </c>
      <c r="G3643">
        <v>422</v>
      </c>
      <c r="H3643">
        <v>42</v>
      </c>
      <c r="I3643">
        <v>1204</v>
      </c>
      <c r="J3643">
        <v>63.2</v>
      </c>
      <c r="K3643">
        <v>65</v>
      </c>
      <c r="L3643">
        <v>17</v>
      </c>
      <c r="M3643">
        <v>17</v>
      </c>
      <c r="N3643">
        <v>26</v>
      </c>
      <c r="P3643">
        <v>47</v>
      </c>
      <c r="R3643">
        <v>1979</v>
      </c>
      <c r="U3643">
        <v>1979</v>
      </c>
      <c r="V3643">
        <v>4</v>
      </c>
      <c r="W3643">
        <v>2</v>
      </c>
      <c r="Z3643" t="s">
        <v>2293</v>
      </c>
      <c r="AA3643" t="s">
        <v>2939</v>
      </c>
      <c r="AC3643">
        <v>5</v>
      </c>
      <c r="AD3643">
        <v>3204270</v>
      </c>
      <c r="AE3643">
        <v>2019</v>
      </c>
    </row>
    <row r="3644" spans="1:31">
      <c r="A3644" t="s">
        <v>6729</v>
      </c>
      <c r="B3644">
        <v>40069</v>
      </c>
      <c r="C3644" t="s">
        <v>6641</v>
      </c>
      <c r="D3644">
        <v>0</v>
      </c>
      <c r="E3644">
        <v>644839</v>
      </c>
      <c r="F3644" t="s">
        <v>2343</v>
      </c>
      <c r="G3644">
        <v>422</v>
      </c>
      <c r="H3644">
        <v>60</v>
      </c>
      <c r="I3644">
        <v>1150</v>
      </c>
      <c r="J3644">
        <v>64.900000000000006</v>
      </c>
      <c r="K3644">
        <v>64.900000000000006</v>
      </c>
      <c r="L3644">
        <v>17</v>
      </c>
      <c r="M3644">
        <v>17</v>
      </c>
      <c r="N3644">
        <v>15</v>
      </c>
      <c r="P3644">
        <v>28</v>
      </c>
      <c r="Q3644">
        <v>6</v>
      </c>
      <c r="R3644">
        <v>1981</v>
      </c>
      <c r="U3644">
        <v>1981</v>
      </c>
      <c r="V3644">
        <v>3.5</v>
      </c>
      <c r="W3644">
        <v>3</v>
      </c>
      <c r="Z3644" t="s">
        <v>2293</v>
      </c>
      <c r="AA3644" t="s">
        <v>2387</v>
      </c>
      <c r="AB3644" t="s">
        <v>2621</v>
      </c>
      <c r="AC3644">
        <v>3</v>
      </c>
      <c r="AD3644">
        <v>3204270</v>
      </c>
      <c r="AE3644">
        <v>2019</v>
      </c>
    </row>
    <row r="3645" spans="1:31">
      <c r="A3645" t="s">
        <v>6729</v>
      </c>
      <c r="B3645">
        <v>44159</v>
      </c>
      <c r="C3645" t="s">
        <v>6642</v>
      </c>
      <c r="D3645">
        <v>0</v>
      </c>
      <c r="E3645">
        <v>1073888</v>
      </c>
      <c r="F3645" t="s">
        <v>2343</v>
      </c>
      <c r="G3645">
        <v>422</v>
      </c>
      <c r="H3645">
        <v>10</v>
      </c>
      <c r="I3645">
        <v>680</v>
      </c>
      <c r="J3645">
        <v>40.700000000000003</v>
      </c>
      <c r="K3645">
        <v>40.700000000000003</v>
      </c>
      <c r="L3645">
        <v>13.4</v>
      </c>
      <c r="M3645">
        <v>13.4</v>
      </c>
      <c r="N3645">
        <v>20</v>
      </c>
      <c r="P3645">
        <v>12</v>
      </c>
      <c r="R3645">
        <v>1973</v>
      </c>
      <c r="U3645">
        <v>1973</v>
      </c>
      <c r="V3645">
        <v>3</v>
      </c>
      <c r="W3645">
        <v>2.5</v>
      </c>
      <c r="Z3645" t="s">
        <v>2293</v>
      </c>
      <c r="AA3645" t="s">
        <v>2939</v>
      </c>
      <c r="AC3645">
        <v>5</v>
      </c>
      <c r="AD3645">
        <v>3204270</v>
      </c>
      <c r="AE3645">
        <v>2019</v>
      </c>
    </row>
    <row r="3646" spans="1:31">
      <c r="A3646" t="s">
        <v>6729</v>
      </c>
      <c r="B3646">
        <v>83715</v>
      </c>
      <c r="C3646" t="s">
        <v>6643</v>
      </c>
      <c r="D3646">
        <v>476</v>
      </c>
      <c r="E3646">
        <v>1245550</v>
      </c>
      <c r="F3646" t="s">
        <v>2343</v>
      </c>
      <c r="G3646">
        <v>422</v>
      </c>
      <c r="H3646">
        <v>25</v>
      </c>
      <c r="I3646">
        <v>999</v>
      </c>
      <c r="J3646">
        <v>47</v>
      </c>
      <c r="K3646">
        <v>47</v>
      </c>
      <c r="L3646">
        <v>12</v>
      </c>
      <c r="M3646">
        <v>12</v>
      </c>
      <c r="N3646">
        <v>13.2</v>
      </c>
      <c r="P3646">
        <v>2</v>
      </c>
      <c r="Q3646">
        <v>50</v>
      </c>
      <c r="R3646">
        <v>2013</v>
      </c>
      <c r="U3646">
        <v>2013</v>
      </c>
      <c r="V3646">
        <v>4</v>
      </c>
      <c r="W3646">
        <v>4</v>
      </c>
      <c r="Z3646" t="s">
        <v>2293</v>
      </c>
      <c r="AC3646">
        <v>4</v>
      </c>
      <c r="AD3646">
        <v>3204270</v>
      </c>
      <c r="AE3646">
        <v>2019</v>
      </c>
    </row>
    <row r="3647" spans="1:31">
      <c r="A3647" t="s">
        <v>6729</v>
      </c>
      <c r="B3647">
        <v>83714</v>
      </c>
      <c r="C3647" t="s">
        <v>6643</v>
      </c>
      <c r="D3647">
        <v>477</v>
      </c>
      <c r="E3647">
        <v>1230588</v>
      </c>
      <c r="F3647" t="s">
        <v>2343</v>
      </c>
      <c r="G3647">
        <v>422</v>
      </c>
      <c r="H3647">
        <v>14</v>
      </c>
      <c r="I3647">
        <v>999</v>
      </c>
      <c r="J3647">
        <v>43.3</v>
      </c>
      <c r="K3647">
        <v>43.3</v>
      </c>
      <c r="L3647">
        <v>11.6</v>
      </c>
      <c r="M3647">
        <v>11.6</v>
      </c>
      <c r="N3647">
        <v>13.2</v>
      </c>
      <c r="P3647">
        <v>2</v>
      </c>
      <c r="Q3647">
        <v>50</v>
      </c>
      <c r="R3647">
        <v>2010</v>
      </c>
      <c r="U3647">
        <v>2010</v>
      </c>
      <c r="V3647">
        <v>4</v>
      </c>
      <c r="W3647">
        <v>4</v>
      </c>
      <c r="X3647" t="s">
        <v>3028</v>
      </c>
      <c r="Z3647" t="s">
        <v>2293</v>
      </c>
      <c r="AC3647">
        <v>4</v>
      </c>
      <c r="AD3647">
        <v>3204270</v>
      </c>
      <c r="AE3647">
        <v>2019</v>
      </c>
    </row>
    <row r="3648" spans="1:31">
      <c r="A3648" t="s">
        <v>6729</v>
      </c>
      <c r="B3648">
        <v>26818</v>
      </c>
      <c r="C3648" t="s">
        <v>6644</v>
      </c>
      <c r="D3648">
        <v>0</v>
      </c>
      <c r="E3648">
        <v>1081233</v>
      </c>
      <c r="F3648" t="s">
        <v>2493</v>
      </c>
      <c r="G3648">
        <v>351</v>
      </c>
      <c r="H3648">
        <v>8</v>
      </c>
      <c r="I3648">
        <v>600</v>
      </c>
      <c r="J3648">
        <v>38</v>
      </c>
      <c r="K3648">
        <v>38</v>
      </c>
      <c r="L3648">
        <v>11</v>
      </c>
      <c r="M3648">
        <v>11</v>
      </c>
      <c r="N3648">
        <v>8</v>
      </c>
      <c r="P3648">
        <v>56</v>
      </c>
      <c r="R3648">
        <v>1999</v>
      </c>
      <c r="U3648">
        <v>1999</v>
      </c>
      <c r="V3648">
        <v>3</v>
      </c>
      <c r="W3648">
        <v>3</v>
      </c>
      <c r="Z3648" t="s">
        <v>2929</v>
      </c>
      <c r="AA3648" t="s">
        <v>2930</v>
      </c>
      <c r="AC3648">
        <v>3</v>
      </c>
      <c r="AD3648">
        <v>2695865</v>
      </c>
      <c r="AE3648">
        <v>2019</v>
      </c>
    </row>
    <row r="3649" spans="1:31">
      <c r="A3649" t="s">
        <v>6729</v>
      </c>
      <c r="B3649">
        <v>99783</v>
      </c>
      <c r="C3649" t="s">
        <v>6645</v>
      </c>
      <c r="D3649">
        <v>0</v>
      </c>
      <c r="E3649">
        <v>1117105</v>
      </c>
      <c r="F3649" t="s">
        <v>2709</v>
      </c>
      <c r="G3649">
        <v>351</v>
      </c>
      <c r="H3649">
        <v>28</v>
      </c>
      <c r="I3649">
        <v>240</v>
      </c>
      <c r="J3649">
        <v>50</v>
      </c>
      <c r="K3649">
        <v>50</v>
      </c>
      <c r="L3649">
        <v>18</v>
      </c>
      <c r="M3649">
        <v>18</v>
      </c>
      <c r="N3649">
        <v>13</v>
      </c>
      <c r="P3649">
        <v>95</v>
      </c>
      <c r="R3649">
        <v>2001</v>
      </c>
      <c r="U3649">
        <v>2001</v>
      </c>
      <c r="V3649">
        <v>9</v>
      </c>
      <c r="W3649">
        <v>4</v>
      </c>
      <c r="Z3649" t="s">
        <v>2929</v>
      </c>
      <c r="AA3649" t="s">
        <v>2930</v>
      </c>
      <c r="AC3649">
        <v>3</v>
      </c>
      <c r="AD3649">
        <v>2695865</v>
      </c>
      <c r="AE3649">
        <v>2019</v>
      </c>
    </row>
    <row r="3650" spans="1:31">
      <c r="A3650" t="s">
        <v>6729</v>
      </c>
      <c r="B3650">
        <v>96073</v>
      </c>
      <c r="C3650" t="s">
        <v>6646</v>
      </c>
      <c r="D3650">
        <v>0</v>
      </c>
      <c r="E3650">
        <v>1238675</v>
      </c>
      <c r="F3650" t="s">
        <v>2446</v>
      </c>
      <c r="G3650">
        <v>351</v>
      </c>
      <c r="H3650">
        <v>52</v>
      </c>
      <c r="I3650">
        <v>705</v>
      </c>
      <c r="J3650">
        <v>85.5</v>
      </c>
      <c r="K3650">
        <v>85.5</v>
      </c>
      <c r="L3650">
        <v>30</v>
      </c>
      <c r="M3650">
        <v>30</v>
      </c>
      <c r="N3650">
        <v>16</v>
      </c>
      <c r="P3650">
        <v>340</v>
      </c>
      <c r="R3650">
        <v>2012</v>
      </c>
      <c r="U3650">
        <v>2012</v>
      </c>
      <c r="V3650">
        <v>7.0999999046325604</v>
      </c>
      <c r="W3650">
        <v>5.5</v>
      </c>
      <c r="Z3650" t="s">
        <v>2929</v>
      </c>
      <c r="AA3650" t="s">
        <v>2930</v>
      </c>
      <c r="AC3650">
        <v>3</v>
      </c>
      <c r="AD3650">
        <v>2695865</v>
      </c>
      <c r="AE3650">
        <v>2019</v>
      </c>
    </row>
    <row r="3651" spans="1:31">
      <c r="A3651" t="s">
        <v>6729</v>
      </c>
      <c r="B3651">
        <v>97337</v>
      </c>
      <c r="C3651" t="s">
        <v>6647</v>
      </c>
      <c r="D3651">
        <v>0</v>
      </c>
      <c r="E3651">
        <v>1225630</v>
      </c>
      <c r="F3651" t="s">
        <v>2446</v>
      </c>
      <c r="G3651">
        <v>351</v>
      </c>
      <c r="H3651">
        <v>52</v>
      </c>
      <c r="I3651">
        <v>705</v>
      </c>
      <c r="J3651">
        <v>85.5</v>
      </c>
      <c r="K3651">
        <v>85.5</v>
      </c>
      <c r="L3651">
        <v>30</v>
      </c>
      <c r="M3651">
        <v>30</v>
      </c>
      <c r="N3651">
        <v>16</v>
      </c>
      <c r="P3651">
        <v>340</v>
      </c>
      <c r="R3651">
        <v>2010</v>
      </c>
      <c r="U3651">
        <v>2010</v>
      </c>
      <c r="V3651">
        <v>7.0999999046325604</v>
      </c>
      <c r="W3651">
        <v>5.5</v>
      </c>
      <c r="Z3651" t="s">
        <v>2929</v>
      </c>
      <c r="AA3651" t="s">
        <v>2930</v>
      </c>
      <c r="AC3651">
        <v>3</v>
      </c>
      <c r="AD3651">
        <v>2695865</v>
      </c>
      <c r="AE3651">
        <v>2019</v>
      </c>
    </row>
    <row r="3652" spans="1:31">
      <c r="A3652" t="s">
        <v>6729</v>
      </c>
      <c r="B3652">
        <v>95263</v>
      </c>
      <c r="C3652" t="s">
        <v>6648</v>
      </c>
      <c r="D3652">
        <v>0</v>
      </c>
      <c r="E3652">
        <v>1257462</v>
      </c>
      <c r="F3652" t="s">
        <v>2446</v>
      </c>
      <c r="G3652">
        <v>351</v>
      </c>
      <c r="H3652">
        <v>54</v>
      </c>
      <c r="I3652">
        <v>350</v>
      </c>
      <c r="J3652">
        <v>85.4</v>
      </c>
      <c r="K3652">
        <v>85.4</v>
      </c>
      <c r="L3652">
        <v>30</v>
      </c>
      <c r="M3652">
        <v>30</v>
      </c>
      <c r="N3652">
        <v>1.6</v>
      </c>
      <c r="P3652">
        <v>310</v>
      </c>
      <c r="R3652">
        <v>2015</v>
      </c>
      <c r="U3652">
        <v>2015</v>
      </c>
      <c r="V3652">
        <v>7.0999999046325604</v>
      </c>
      <c r="W3652">
        <v>5.5</v>
      </c>
      <c r="Z3652" t="s">
        <v>2929</v>
      </c>
      <c r="AA3652" t="s">
        <v>2930</v>
      </c>
      <c r="AC3652">
        <v>3</v>
      </c>
      <c r="AD3652">
        <v>2695865</v>
      </c>
      <c r="AE3652">
        <v>2019</v>
      </c>
    </row>
    <row r="3653" spans="1:31">
      <c r="A3653" t="s">
        <v>6729</v>
      </c>
      <c r="B3653">
        <v>99784</v>
      </c>
      <c r="C3653" t="s">
        <v>6649</v>
      </c>
      <c r="D3653">
        <v>0</v>
      </c>
      <c r="E3653">
        <v>1110462</v>
      </c>
      <c r="F3653" t="s">
        <v>2446</v>
      </c>
      <c r="G3653">
        <v>351</v>
      </c>
      <c r="H3653">
        <v>34</v>
      </c>
      <c r="I3653">
        <v>235</v>
      </c>
      <c r="J3653">
        <v>65</v>
      </c>
      <c r="K3653">
        <v>65</v>
      </c>
      <c r="L3653">
        <v>22</v>
      </c>
      <c r="M3653">
        <v>22</v>
      </c>
      <c r="N3653">
        <v>15</v>
      </c>
      <c r="P3653">
        <v>202</v>
      </c>
      <c r="Q3653">
        <v>27</v>
      </c>
      <c r="R3653">
        <v>2001</v>
      </c>
      <c r="U3653">
        <v>2001</v>
      </c>
      <c r="V3653">
        <v>9</v>
      </c>
      <c r="W3653">
        <v>4</v>
      </c>
      <c r="Z3653" t="s">
        <v>2929</v>
      </c>
      <c r="AA3653" t="s">
        <v>2930</v>
      </c>
      <c r="AC3653">
        <v>3</v>
      </c>
      <c r="AD3653">
        <v>2695865</v>
      </c>
      <c r="AE3653">
        <v>2019</v>
      </c>
    </row>
    <row r="3654" spans="1:31">
      <c r="A3654" t="s">
        <v>6729</v>
      </c>
      <c r="B3654">
        <v>98863</v>
      </c>
      <c r="C3654" t="s">
        <v>6650</v>
      </c>
      <c r="D3654">
        <v>7</v>
      </c>
      <c r="E3654">
        <v>1194977</v>
      </c>
      <c r="F3654" t="s">
        <v>2446</v>
      </c>
      <c r="G3654">
        <v>351</v>
      </c>
      <c r="H3654">
        <v>52</v>
      </c>
      <c r="I3654">
        <v>680</v>
      </c>
      <c r="J3654">
        <v>85.5</v>
      </c>
      <c r="K3654">
        <v>85.5</v>
      </c>
      <c r="L3654">
        <v>30</v>
      </c>
      <c r="M3654">
        <v>30</v>
      </c>
      <c r="N3654">
        <v>16</v>
      </c>
      <c r="P3654">
        <v>340</v>
      </c>
      <c r="R3654">
        <v>2007</v>
      </c>
      <c r="U3654">
        <v>2007</v>
      </c>
      <c r="V3654">
        <v>7.0999999046325604</v>
      </c>
      <c r="W3654">
        <v>5.5</v>
      </c>
      <c r="Z3654" t="s">
        <v>2929</v>
      </c>
      <c r="AA3654" t="s">
        <v>2930</v>
      </c>
      <c r="AC3654">
        <v>3</v>
      </c>
      <c r="AD3654">
        <v>2695865</v>
      </c>
      <c r="AE3654">
        <v>2019</v>
      </c>
    </row>
    <row r="3655" spans="1:31">
      <c r="A3655" t="s">
        <v>6729</v>
      </c>
      <c r="B3655">
        <v>1642</v>
      </c>
      <c r="C3655" t="s">
        <v>6651</v>
      </c>
      <c r="D3655">
        <v>0</v>
      </c>
      <c r="E3655">
        <v>980988</v>
      </c>
      <c r="F3655" t="s">
        <v>2709</v>
      </c>
      <c r="G3655">
        <v>351</v>
      </c>
      <c r="H3655">
        <v>56</v>
      </c>
      <c r="I3655">
        <v>800</v>
      </c>
      <c r="J3655">
        <v>64</v>
      </c>
      <c r="K3655">
        <v>64</v>
      </c>
      <c r="L3655">
        <v>20</v>
      </c>
      <c r="M3655">
        <v>20</v>
      </c>
      <c r="N3655">
        <v>15</v>
      </c>
      <c r="P3655">
        <v>150</v>
      </c>
      <c r="R3655">
        <v>1992</v>
      </c>
      <c r="U3655">
        <v>1992</v>
      </c>
      <c r="V3655">
        <v>4.5999999046325604</v>
      </c>
      <c r="W3655">
        <v>3.9000000953674299</v>
      </c>
      <c r="Z3655" t="s">
        <v>2929</v>
      </c>
      <c r="AA3655" t="s">
        <v>2930</v>
      </c>
      <c r="AC3655">
        <v>3</v>
      </c>
      <c r="AD3655">
        <v>2695865</v>
      </c>
      <c r="AE3655">
        <v>2019</v>
      </c>
    </row>
    <row r="3656" spans="1:31">
      <c r="A3656" t="s">
        <v>6729</v>
      </c>
      <c r="B3656">
        <v>88349</v>
      </c>
      <c r="C3656" t="s">
        <v>6652</v>
      </c>
      <c r="D3656">
        <v>0</v>
      </c>
      <c r="E3656">
        <v>285077</v>
      </c>
      <c r="F3656" t="s">
        <v>2446</v>
      </c>
      <c r="G3656">
        <v>351</v>
      </c>
      <c r="H3656">
        <v>23</v>
      </c>
      <c r="I3656">
        <v>400</v>
      </c>
      <c r="J3656">
        <v>62</v>
      </c>
      <c r="K3656">
        <v>62</v>
      </c>
      <c r="L3656">
        <v>17</v>
      </c>
      <c r="M3656">
        <v>17</v>
      </c>
      <c r="N3656">
        <v>14</v>
      </c>
      <c r="P3656">
        <v>97</v>
      </c>
      <c r="R3656">
        <v>1961</v>
      </c>
      <c r="U3656">
        <v>1961</v>
      </c>
      <c r="V3656">
        <v>5</v>
      </c>
      <c r="W3656">
        <v>5</v>
      </c>
      <c r="Z3656" t="s">
        <v>2929</v>
      </c>
      <c r="AA3656" t="s">
        <v>2930</v>
      </c>
      <c r="AC3656">
        <v>3</v>
      </c>
      <c r="AD3656">
        <v>2695865</v>
      </c>
      <c r="AE3656">
        <v>2019</v>
      </c>
    </row>
    <row r="3657" spans="1:31">
      <c r="A3657" t="s">
        <v>6729</v>
      </c>
      <c r="B3657">
        <v>42167</v>
      </c>
      <c r="C3657" t="s">
        <v>6653</v>
      </c>
      <c r="D3657">
        <v>0</v>
      </c>
      <c r="E3657">
        <v>1113563</v>
      </c>
      <c r="F3657" t="s">
        <v>2292</v>
      </c>
      <c r="G3657">
        <v>422</v>
      </c>
      <c r="H3657">
        <v>50</v>
      </c>
      <c r="I3657">
        <v>1500</v>
      </c>
      <c r="J3657">
        <v>130.80000000000001</v>
      </c>
      <c r="K3657">
        <v>145</v>
      </c>
      <c r="L3657">
        <v>36</v>
      </c>
      <c r="M3657">
        <v>40</v>
      </c>
      <c r="N3657">
        <v>40</v>
      </c>
      <c r="P3657">
        <v>54</v>
      </c>
      <c r="Q3657">
        <v>336</v>
      </c>
      <c r="R3657">
        <v>2001</v>
      </c>
      <c r="U3657">
        <v>2001</v>
      </c>
      <c r="V3657">
        <v>11.6000003814697</v>
      </c>
      <c r="W3657">
        <v>6</v>
      </c>
      <c r="Z3657" t="s">
        <v>2293</v>
      </c>
      <c r="AA3657" t="s">
        <v>2507</v>
      </c>
      <c r="AC3657">
        <v>4</v>
      </c>
      <c r="AD3657">
        <v>3210038</v>
      </c>
      <c r="AE3657">
        <v>2019</v>
      </c>
    </row>
    <row r="3658" spans="1:31">
      <c r="A3658" t="s">
        <v>6729</v>
      </c>
      <c r="B3658">
        <v>60718</v>
      </c>
      <c r="C3658" t="s">
        <v>6654</v>
      </c>
      <c r="D3658">
        <v>0</v>
      </c>
      <c r="E3658">
        <v>258859</v>
      </c>
      <c r="F3658" t="s">
        <v>2386</v>
      </c>
      <c r="G3658">
        <v>335</v>
      </c>
      <c r="H3658">
        <v>9</v>
      </c>
      <c r="I3658">
        <v>225</v>
      </c>
      <c r="J3658">
        <v>44.3</v>
      </c>
      <c r="K3658">
        <v>44.9</v>
      </c>
      <c r="L3658">
        <v>13.3</v>
      </c>
      <c r="M3658">
        <v>13.3</v>
      </c>
      <c r="N3658">
        <v>13.5</v>
      </c>
      <c r="P3658">
        <v>6</v>
      </c>
      <c r="Q3658">
        <v>15</v>
      </c>
      <c r="R3658">
        <v>1949</v>
      </c>
      <c r="U3658">
        <v>1949</v>
      </c>
      <c r="V3658">
        <v>4.5</v>
      </c>
      <c r="W3658">
        <v>3.9000000953674299</v>
      </c>
      <c r="Z3658" t="s">
        <v>2792</v>
      </c>
      <c r="AA3658" t="s">
        <v>3926</v>
      </c>
      <c r="AC3658">
        <v>3</v>
      </c>
      <c r="AD3658">
        <v>2397027</v>
      </c>
      <c r="AE3658">
        <v>2019</v>
      </c>
    </row>
    <row r="3659" spans="1:31">
      <c r="A3659" t="s">
        <v>6729</v>
      </c>
      <c r="B3659">
        <v>6581</v>
      </c>
      <c r="C3659" t="s">
        <v>6655</v>
      </c>
      <c r="D3659">
        <v>0</v>
      </c>
      <c r="E3659">
        <v>993744</v>
      </c>
      <c r="F3659" t="s">
        <v>2386</v>
      </c>
      <c r="G3659">
        <v>335</v>
      </c>
      <c r="H3659">
        <v>13</v>
      </c>
      <c r="I3659">
        <v>200</v>
      </c>
      <c r="J3659">
        <v>40</v>
      </c>
      <c r="K3659">
        <v>40</v>
      </c>
      <c r="L3659">
        <v>12.5</v>
      </c>
      <c r="M3659">
        <v>12.5</v>
      </c>
      <c r="N3659">
        <v>21</v>
      </c>
      <c r="P3659">
        <v>6</v>
      </c>
      <c r="Q3659">
        <v>16</v>
      </c>
      <c r="R3659">
        <v>1957</v>
      </c>
      <c r="U3659">
        <v>1957</v>
      </c>
      <c r="V3659">
        <v>5</v>
      </c>
      <c r="W3659">
        <v>4</v>
      </c>
      <c r="Z3659" t="s">
        <v>2792</v>
      </c>
      <c r="AA3659" t="s">
        <v>3926</v>
      </c>
      <c r="AC3659">
        <v>3</v>
      </c>
      <c r="AD3659">
        <v>2397027</v>
      </c>
      <c r="AE3659">
        <v>2019</v>
      </c>
    </row>
    <row r="3660" spans="1:31">
      <c r="A3660" t="s">
        <v>6729</v>
      </c>
      <c r="B3660">
        <v>1038</v>
      </c>
      <c r="C3660" t="s">
        <v>6656</v>
      </c>
      <c r="D3660">
        <v>0</v>
      </c>
      <c r="E3660">
        <v>539994</v>
      </c>
      <c r="F3660" t="s">
        <v>2339</v>
      </c>
      <c r="G3660">
        <v>359</v>
      </c>
      <c r="H3660">
        <v>29</v>
      </c>
      <c r="I3660">
        <v>612</v>
      </c>
      <c r="J3660">
        <v>42.3</v>
      </c>
      <c r="K3660">
        <v>46</v>
      </c>
      <c r="L3660">
        <v>14.2</v>
      </c>
      <c r="M3660">
        <v>14.2</v>
      </c>
      <c r="N3660">
        <v>16</v>
      </c>
      <c r="P3660">
        <v>35</v>
      </c>
      <c r="R3660">
        <v>1972</v>
      </c>
      <c r="U3660">
        <v>1972</v>
      </c>
      <c r="V3660">
        <v>4</v>
      </c>
      <c r="W3660">
        <v>4</v>
      </c>
      <c r="Z3660" t="s">
        <v>2545</v>
      </c>
      <c r="AA3660" t="s">
        <v>5974</v>
      </c>
      <c r="AB3660" t="s">
        <v>2371</v>
      </c>
      <c r="AC3660">
        <v>5</v>
      </c>
      <c r="AD3660">
        <v>3605088</v>
      </c>
      <c r="AE3660">
        <v>2019</v>
      </c>
    </row>
    <row r="3661" spans="1:31">
      <c r="A3661" t="s">
        <v>6729</v>
      </c>
      <c r="B3661">
        <v>70611</v>
      </c>
      <c r="C3661" t="s">
        <v>6657</v>
      </c>
      <c r="D3661">
        <v>0</v>
      </c>
      <c r="E3661">
        <v>587272</v>
      </c>
      <c r="F3661" t="s">
        <v>2292</v>
      </c>
      <c r="G3661">
        <v>422</v>
      </c>
      <c r="H3661">
        <v>201</v>
      </c>
      <c r="I3661">
        <v>1700</v>
      </c>
      <c r="J3661">
        <v>162.19999999999999</v>
      </c>
      <c r="K3661">
        <v>176</v>
      </c>
      <c r="L3661">
        <v>38</v>
      </c>
      <c r="M3661">
        <v>38</v>
      </c>
      <c r="N3661">
        <v>55</v>
      </c>
      <c r="Q3661">
        <v>500</v>
      </c>
      <c r="R3661">
        <v>1977</v>
      </c>
      <c r="S3661" t="s">
        <v>2344</v>
      </c>
      <c r="T3661">
        <v>1993</v>
      </c>
      <c r="U3661">
        <v>1993</v>
      </c>
      <c r="V3661">
        <v>11</v>
      </c>
      <c r="W3661">
        <v>7</v>
      </c>
      <c r="Z3661" t="s">
        <v>2293</v>
      </c>
      <c r="AA3661" t="s">
        <v>3851</v>
      </c>
      <c r="AC3661">
        <v>4</v>
      </c>
      <c r="AD3661">
        <v>3208995</v>
      </c>
      <c r="AE3661">
        <v>2019</v>
      </c>
    </row>
    <row r="3662" spans="1:31">
      <c r="A3662" t="s">
        <v>6729</v>
      </c>
      <c r="B3662">
        <v>68163</v>
      </c>
      <c r="C3662" t="s">
        <v>6658</v>
      </c>
      <c r="D3662">
        <v>0</v>
      </c>
      <c r="E3662">
        <v>553841</v>
      </c>
      <c r="F3662" t="s">
        <v>2343</v>
      </c>
      <c r="G3662">
        <v>422</v>
      </c>
      <c r="H3662">
        <v>14</v>
      </c>
      <c r="I3662">
        <v>550</v>
      </c>
      <c r="J3662">
        <v>52.9</v>
      </c>
      <c r="K3662">
        <v>60</v>
      </c>
      <c r="L3662">
        <v>14.2</v>
      </c>
      <c r="M3662">
        <v>15</v>
      </c>
      <c r="N3662">
        <v>12.5</v>
      </c>
      <c r="R3662">
        <v>1974</v>
      </c>
      <c r="U3662">
        <v>1974</v>
      </c>
      <c r="V3662">
        <v>3</v>
      </c>
      <c r="W3662">
        <v>3</v>
      </c>
      <c r="Z3662" t="s">
        <v>3967</v>
      </c>
      <c r="AA3662" t="s">
        <v>6659</v>
      </c>
      <c r="AC3662">
        <v>4</v>
      </c>
      <c r="AD3662">
        <v>2796189</v>
      </c>
      <c r="AE3662">
        <v>2019</v>
      </c>
    </row>
    <row r="3663" spans="1:31">
      <c r="A3663" t="s">
        <v>6729</v>
      </c>
      <c r="B3663">
        <v>44945</v>
      </c>
      <c r="C3663" t="s">
        <v>6660</v>
      </c>
      <c r="D3663">
        <v>0</v>
      </c>
      <c r="E3663">
        <v>1174543</v>
      </c>
      <c r="F3663" t="s">
        <v>2292</v>
      </c>
      <c r="G3663">
        <v>422</v>
      </c>
      <c r="H3663">
        <v>571</v>
      </c>
      <c r="I3663">
        <v>4100</v>
      </c>
      <c r="J3663">
        <v>202.9</v>
      </c>
      <c r="K3663">
        <v>202.9</v>
      </c>
      <c r="L3663">
        <v>54</v>
      </c>
      <c r="M3663">
        <v>54</v>
      </c>
      <c r="N3663">
        <v>7</v>
      </c>
      <c r="P3663">
        <v>16</v>
      </c>
      <c r="Q3663">
        <v>2923</v>
      </c>
      <c r="R3663">
        <v>2005</v>
      </c>
      <c r="U3663">
        <v>2005</v>
      </c>
      <c r="V3663">
        <v>16.100000381469702</v>
      </c>
      <c r="W3663">
        <v>6.6999998092651296</v>
      </c>
      <c r="Z3663" t="s">
        <v>2293</v>
      </c>
      <c r="AA3663" t="s">
        <v>2308</v>
      </c>
      <c r="AB3663" t="s">
        <v>6661</v>
      </c>
      <c r="AC3663">
        <v>4</v>
      </c>
      <c r="AD3663">
        <v>3210042</v>
      </c>
      <c r="AE3663">
        <v>2019</v>
      </c>
    </row>
    <row r="3664" spans="1:31">
      <c r="A3664" t="s">
        <v>6729</v>
      </c>
      <c r="B3664">
        <v>72832</v>
      </c>
      <c r="C3664" t="s">
        <v>6662</v>
      </c>
      <c r="D3664">
        <v>0</v>
      </c>
      <c r="E3664">
        <v>655965</v>
      </c>
      <c r="F3664" t="s">
        <v>2292</v>
      </c>
      <c r="G3664">
        <v>422</v>
      </c>
      <c r="H3664">
        <v>288</v>
      </c>
      <c r="I3664">
        <v>2500</v>
      </c>
      <c r="J3664">
        <v>230.7</v>
      </c>
      <c r="K3664">
        <v>232</v>
      </c>
      <c r="L3664">
        <v>44</v>
      </c>
      <c r="M3664">
        <v>44</v>
      </c>
      <c r="N3664">
        <v>47</v>
      </c>
      <c r="P3664">
        <v>9</v>
      </c>
      <c r="Q3664">
        <v>1696</v>
      </c>
      <c r="R3664">
        <v>1983</v>
      </c>
      <c r="U3664">
        <v>1983</v>
      </c>
      <c r="V3664">
        <v>13.6000003814697</v>
      </c>
      <c r="W3664">
        <v>6.5</v>
      </c>
      <c r="Z3664" t="s">
        <v>2293</v>
      </c>
      <c r="AA3664" t="s">
        <v>3012</v>
      </c>
      <c r="AC3664">
        <v>4</v>
      </c>
      <c r="AD3664">
        <v>3210042</v>
      </c>
      <c r="AE3664">
        <v>2019</v>
      </c>
    </row>
    <row r="3665" spans="1:31">
      <c r="A3665" t="s">
        <v>6729</v>
      </c>
      <c r="B3665">
        <v>31163</v>
      </c>
      <c r="C3665" t="s">
        <v>6663</v>
      </c>
      <c r="D3665">
        <v>0</v>
      </c>
      <c r="E3665">
        <v>288249</v>
      </c>
      <c r="F3665" t="s">
        <v>2288</v>
      </c>
      <c r="G3665">
        <v>329</v>
      </c>
      <c r="H3665">
        <v>47</v>
      </c>
      <c r="I3665">
        <v>670</v>
      </c>
      <c r="J3665">
        <v>93.5</v>
      </c>
      <c r="K3665">
        <v>99.8</v>
      </c>
      <c r="L3665">
        <v>44.1</v>
      </c>
      <c r="M3665">
        <v>44.1</v>
      </c>
      <c r="N3665">
        <v>33</v>
      </c>
      <c r="P3665">
        <v>100</v>
      </c>
      <c r="Q3665">
        <v>20</v>
      </c>
      <c r="R3665">
        <v>1962</v>
      </c>
      <c r="U3665">
        <v>1962</v>
      </c>
      <c r="V3665">
        <v>6</v>
      </c>
      <c r="W3665">
        <v>5.5</v>
      </c>
      <c r="Z3665" t="s">
        <v>2545</v>
      </c>
      <c r="AA3665" t="s">
        <v>2898</v>
      </c>
      <c r="AC3665">
        <v>5</v>
      </c>
      <c r="AD3665">
        <v>3696954</v>
      </c>
      <c r="AE3665">
        <v>2019</v>
      </c>
    </row>
    <row r="3666" spans="1:31">
      <c r="A3666" t="s">
        <v>6729</v>
      </c>
      <c r="B3666">
        <v>99107</v>
      </c>
      <c r="C3666" t="s">
        <v>2109</v>
      </c>
      <c r="D3666">
        <v>0</v>
      </c>
      <c r="E3666">
        <v>620201</v>
      </c>
      <c r="F3666" t="s">
        <v>2339</v>
      </c>
      <c r="G3666">
        <v>359</v>
      </c>
      <c r="H3666">
        <v>7</v>
      </c>
      <c r="I3666">
        <v>30</v>
      </c>
      <c r="J3666">
        <v>30.9</v>
      </c>
      <c r="K3666">
        <v>30.9</v>
      </c>
      <c r="L3666">
        <v>10</v>
      </c>
      <c r="M3666">
        <v>10</v>
      </c>
      <c r="N3666">
        <v>51</v>
      </c>
      <c r="P3666">
        <v>6</v>
      </c>
      <c r="R3666">
        <v>1980</v>
      </c>
      <c r="U3666">
        <v>1980</v>
      </c>
      <c r="V3666">
        <v>5.3000001907348597</v>
      </c>
      <c r="W3666">
        <v>5</v>
      </c>
      <c r="Z3666" t="s">
        <v>2303</v>
      </c>
      <c r="AA3666" t="s">
        <v>2797</v>
      </c>
      <c r="AC3666">
        <v>5</v>
      </c>
      <c r="AD3666">
        <v>3909695</v>
      </c>
      <c r="AE3666">
        <v>2019</v>
      </c>
    </row>
    <row r="3667" spans="1:31">
      <c r="A3667" t="s">
        <v>6729</v>
      </c>
      <c r="B3667">
        <v>10644</v>
      </c>
      <c r="C3667" t="s">
        <v>6664</v>
      </c>
      <c r="D3667">
        <v>0</v>
      </c>
      <c r="E3667">
        <v>1052845</v>
      </c>
      <c r="F3667" t="s">
        <v>2292</v>
      </c>
      <c r="G3667">
        <v>422</v>
      </c>
      <c r="H3667">
        <v>172</v>
      </c>
      <c r="I3667">
        <v>3320</v>
      </c>
      <c r="J3667">
        <v>198.3</v>
      </c>
      <c r="K3667">
        <v>198.3</v>
      </c>
      <c r="L3667">
        <v>44</v>
      </c>
      <c r="M3667">
        <v>44</v>
      </c>
      <c r="N3667">
        <v>5</v>
      </c>
      <c r="P3667">
        <v>9</v>
      </c>
      <c r="Q3667">
        <v>1461</v>
      </c>
      <c r="R3667">
        <v>1997</v>
      </c>
      <c r="U3667">
        <v>1997</v>
      </c>
      <c r="V3667">
        <v>13.5</v>
      </c>
      <c r="W3667">
        <v>7</v>
      </c>
      <c r="Z3667" t="s">
        <v>2363</v>
      </c>
      <c r="AA3667" t="s">
        <v>3012</v>
      </c>
      <c r="AC3667">
        <v>4</v>
      </c>
      <c r="AD3667">
        <v>3310034</v>
      </c>
      <c r="AE3667">
        <v>2019</v>
      </c>
    </row>
    <row r="3668" spans="1:31">
      <c r="A3668" t="s">
        <v>6729</v>
      </c>
      <c r="B3668">
        <v>10639</v>
      </c>
      <c r="C3668" t="s">
        <v>6665</v>
      </c>
      <c r="D3668">
        <v>0</v>
      </c>
      <c r="E3668">
        <v>1052844</v>
      </c>
      <c r="F3668" t="s">
        <v>2292</v>
      </c>
      <c r="G3668">
        <v>422</v>
      </c>
      <c r="H3668">
        <v>172</v>
      </c>
      <c r="I3668">
        <v>3320</v>
      </c>
      <c r="J3668">
        <v>198.3</v>
      </c>
      <c r="K3668">
        <v>198.3</v>
      </c>
      <c r="L3668">
        <v>44</v>
      </c>
      <c r="M3668">
        <v>44</v>
      </c>
      <c r="N3668">
        <v>5</v>
      </c>
      <c r="P3668">
        <v>9</v>
      </c>
      <c r="Q3668">
        <v>1461</v>
      </c>
      <c r="R3668">
        <v>1997</v>
      </c>
      <c r="U3668">
        <v>1997</v>
      </c>
      <c r="V3668">
        <v>13.5</v>
      </c>
      <c r="W3668">
        <v>7</v>
      </c>
      <c r="Z3668" t="s">
        <v>2363</v>
      </c>
      <c r="AA3668" t="s">
        <v>3012</v>
      </c>
      <c r="AC3668">
        <v>4</v>
      </c>
      <c r="AD3668">
        <v>3310034</v>
      </c>
      <c r="AE3668">
        <v>2019</v>
      </c>
    </row>
    <row r="3669" spans="1:31">
      <c r="A3669" t="s">
        <v>6729</v>
      </c>
      <c r="B3669">
        <v>33585</v>
      </c>
      <c r="C3669" t="s">
        <v>6666</v>
      </c>
      <c r="D3669">
        <v>0</v>
      </c>
      <c r="E3669">
        <v>936391</v>
      </c>
      <c r="F3669" t="s">
        <v>2288</v>
      </c>
      <c r="G3669">
        <v>329</v>
      </c>
      <c r="H3669">
        <v>60</v>
      </c>
      <c r="J3669">
        <v>84</v>
      </c>
      <c r="K3669">
        <v>114</v>
      </c>
      <c r="L3669">
        <v>27</v>
      </c>
      <c r="M3669">
        <v>27</v>
      </c>
      <c r="P3669">
        <v>60</v>
      </c>
      <c r="Q3669">
        <v>24</v>
      </c>
      <c r="R3669">
        <v>1988</v>
      </c>
      <c r="U3669">
        <v>1988</v>
      </c>
      <c r="V3669">
        <v>2</v>
      </c>
      <c r="W3669">
        <v>1.79999995231628</v>
      </c>
      <c r="Z3669" t="s">
        <v>2465</v>
      </c>
      <c r="AA3669" t="s">
        <v>6667</v>
      </c>
      <c r="AC3669">
        <v>5</v>
      </c>
      <c r="AD3669">
        <v>902306</v>
      </c>
      <c r="AE3669">
        <v>2019</v>
      </c>
    </row>
    <row r="3670" spans="1:31">
      <c r="A3670" t="s">
        <v>6729</v>
      </c>
      <c r="B3670">
        <v>7206</v>
      </c>
      <c r="C3670" t="s">
        <v>3717</v>
      </c>
      <c r="D3670">
        <v>0</v>
      </c>
      <c r="E3670">
        <v>617996</v>
      </c>
      <c r="F3670" t="s">
        <v>2292</v>
      </c>
      <c r="G3670">
        <v>422</v>
      </c>
      <c r="H3670">
        <v>75</v>
      </c>
      <c r="I3670">
        <v>400</v>
      </c>
      <c r="J3670">
        <v>61.5</v>
      </c>
      <c r="K3670">
        <v>61.5</v>
      </c>
      <c r="L3670">
        <v>24.1</v>
      </c>
      <c r="M3670">
        <v>24.1</v>
      </c>
      <c r="N3670">
        <v>32</v>
      </c>
      <c r="P3670">
        <v>2</v>
      </c>
      <c r="Q3670">
        <v>27</v>
      </c>
      <c r="R3670">
        <v>1980</v>
      </c>
      <c r="U3670">
        <v>1980</v>
      </c>
      <c r="V3670">
        <v>5.6999998092651296</v>
      </c>
      <c r="W3670">
        <v>4</v>
      </c>
      <c r="X3670" t="s">
        <v>5830</v>
      </c>
      <c r="Z3670" t="s">
        <v>2293</v>
      </c>
      <c r="AA3670" t="s">
        <v>2294</v>
      </c>
      <c r="AC3670">
        <v>4</v>
      </c>
      <c r="AD3670">
        <v>3209697</v>
      </c>
      <c r="AE3670">
        <v>2019</v>
      </c>
    </row>
    <row r="3671" spans="1:31">
      <c r="A3671" t="s">
        <v>6729</v>
      </c>
      <c r="B3671">
        <v>69658</v>
      </c>
      <c r="C3671" t="s">
        <v>3437</v>
      </c>
      <c r="D3671">
        <v>0</v>
      </c>
      <c r="E3671">
        <v>596735</v>
      </c>
      <c r="F3671" t="s">
        <v>2292</v>
      </c>
      <c r="G3671">
        <v>422</v>
      </c>
      <c r="H3671">
        <v>47</v>
      </c>
      <c r="I3671">
        <v>544</v>
      </c>
      <c r="J3671">
        <v>71.5</v>
      </c>
      <c r="K3671">
        <v>71.5</v>
      </c>
      <c r="L3671">
        <v>32</v>
      </c>
      <c r="M3671">
        <v>32</v>
      </c>
      <c r="N3671">
        <v>38</v>
      </c>
      <c r="P3671">
        <v>8</v>
      </c>
      <c r="Q3671">
        <v>69</v>
      </c>
      <c r="R3671">
        <v>1978</v>
      </c>
      <c r="U3671">
        <v>1978</v>
      </c>
      <c r="V3671">
        <v>6.8000001907348597</v>
      </c>
      <c r="W3671">
        <v>5</v>
      </c>
      <c r="X3671" t="s">
        <v>2652</v>
      </c>
      <c r="Z3671" t="s">
        <v>2293</v>
      </c>
      <c r="AA3671" t="s">
        <v>2294</v>
      </c>
      <c r="AC3671">
        <v>4</v>
      </c>
      <c r="AD3671">
        <v>3209697</v>
      </c>
      <c r="AE3671">
        <v>2019</v>
      </c>
    </row>
    <row r="3672" spans="1:31">
      <c r="A3672" t="s">
        <v>6729</v>
      </c>
      <c r="B3672">
        <v>52306</v>
      </c>
      <c r="C3672" t="s">
        <v>6668</v>
      </c>
      <c r="D3672">
        <v>0</v>
      </c>
      <c r="E3672">
        <v>1125202</v>
      </c>
      <c r="F3672" t="s">
        <v>2292</v>
      </c>
      <c r="G3672">
        <v>422</v>
      </c>
      <c r="H3672">
        <v>74</v>
      </c>
      <c r="I3672">
        <v>1700</v>
      </c>
      <c r="J3672">
        <v>122</v>
      </c>
      <c r="K3672">
        <v>122</v>
      </c>
      <c r="L3672">
        <v>69.3</v>
      </c>
      <c r="M3672">
        <v>69.3</v>
      </c>
      <c r="N3672">
        <v>52</v>
      </c>
      <c r="P3672">
        <v>30</v>
      </c>
      <c r="Q3672">
        <v>457</v>
      </c>
      <c r="R3672">
        <v>2002</v>
      </c>
      <c r="U3672">
        <v>2002</v>
      </c>
      <c r="V3672">
        <v>10</v>
      </c>
      <c r="W3672">
        <v>7</v>
      </c>
      <c r="X3672" t="s">
        <v>6669</v>
      </c>
      <c r="Y3672" t="s">
        <v>2655</v>
      </c>
      <c r="Z3672" t="s">
        <v>2293</v>
      </c>
      <c r="AA3672" t="s">
        <v>2294</v>
      </c>
      <c r="AC3672">
        <v>4</v>
      </c>
      <c r="AD3672">
        <v>3209697</v>
      </c>
      <c r="AE3672">
        <v>2019</v>
      </c>
    </row>
    <row r="3673" spans="1:31">
      <c r="A3673" t="s">
        <v>6729</v>
      </c>
      <c r="B3673">
        <v>52290</v>
      </c>
      <c r="C3673" t="s">
        <v>6670</v>
      </c>
      <c r="D3673">
        <v>0</v>
      </c>
      <c r="E3673">
        <v>1145388</v>
      </c>
      <c r="F3673" t="s">
        <v>2292</v>
      </c>
      <c r="G3673">
        <v>422</v>
      </c>
      <c r="H3673">
        <v>74</v>
      </c>
      <c r="I3673">
        <v>1700</v>
      </c>
      <c r="J3673">
        <v>122</v>
      </c>
      <c r="K3673">
        <v>122</v>
      </c>
      <c r="L3673">
        <v>69.3</v>
      </c>
      <c r="M3673">
        <v>69.3</v>
      </c>
      <c r="N3673">
        <v>52</v>
      </c>
      <c r="P3673">
        <v>30</v>
      </c>
      <c r="Q3673">
        <v>457</v>
      </c>
      <c r="R3673">
        <v>2003</v>
      </c>
      <c r="U3673">
        <v>2003</v>
      </c>
      <c r="V3673">
        <v>10</v>
      </c>
      <c r="W3673">
        <v>7</v>
      </c>
      <c r="X3673" t="s">
        <v>2664</v>
      </c>
      <c r="Y3673" t="s">
        <v>2655</v>
      </c>
      <c r="Z3673" t="s">
        <v>2293</v>
      </c>
      <c r="AA3673" t="s">
        <v>2294</v>
      </c>
      <c r="AC3673">
        <v>4</v>
      </c>
      <c r="AD3673">
        <v>3209697</v>
      </c>
      <c r="AE3673">
        <v>2019</v>
      </c>
    </row>
    <row r="3674" spans="1:31">
      <c r="A3674" t="s">
        <v>6729</v>
      </c>
      <c r="B3674">
        <v>83312</v>
      </c>
      <c r="C3674" t="s">
        <v>2294</v>
      </c>
      <c r="D3674">
        <v>0</v>
      </c>
      <c r="E3674">
        <v>560170</v>
      </c>
      <c r="F3674" t="s">
        <v>2292</v>
      </c>
      <c r="G3674">
        <v>422</v>
      </c>
      <c r="H3674">
        <v>66</v>
      </c>
      <c r="I3674">
        <v>800</v>
      </c>
      <c r="J3674">
        <v>61.5</v>
      </c>
      <c r="K3674">
        <v>61.5</v>
      </c>
      <c r="L3674">
        <v>32</v>
      </c>
      <c r="M3674">
        <v>32</v>
      </c>
      <c r="N3674">
        <v>36</v>
      </c>
      <c r="P3674">
        <v>6</v>
      </c>
      <c r="Q3674">
        <v>75</v>
      </c>
      <c r="R3674">
        <v>1974</v>
      </c>
      <c r="U3674">
        <v>1974</v>
      </c>
      <c r="V3674">
        <v>5.8000001907348597</v>
      </c>
      <c r="W3674">
        <v>4</v>
      </c>
      <c r="X3674" t="s">
        <v>2652</v>
      </c>
      <c r="Z3674" t="s">
        <v>2293</v>
      </c>
      <c r="AA3674" t="s">
        <v>2294</v>
      </c>
      <c r="AC3674">
        <v>4</v>
      </c>
      <c r="AD3674">
        <v>3209697</v>
      </c>
      <c r="AE3674">
        <v>2019</v>
      </c>
    </row>
    <row r="3675" spans="1:31">
      <c r="A3675" t="s">
        <v>6729</v>
      </c>
      <c r="B3675">
        <v>27210</v>
      </c>
      <c r="C3675" t="s">
        <v>6671</v>
      </c>
      <c r="D3675">
        <v>0</v>
      </c>
      <c r="E3675">
        <v>648171</v>
      </c>
      <c r="F3675" t="s">
        <v>2292</v>
      </c>
      <c r="G3675">
        <v>422</v>
      </c>
      <c r="H3675">
        <v>196</v>
      </c>
      <c r="I3675">
        <v>3200</v>
      </c>
      <c r="J3675">
        <v>197.8</v>
      </c>
      <c r="K3675">
        <v>240</v>
      </c>
      <c r="L3675">
        <v>44</v>
      </c>
      <c r="M3675">
        <v>44</v>
      </c>
      <c r="N3675">
        <v>74.599999999999994</v>
      </c>
      <c r="P3675">
        <v>29</v>
      </c>
      <c r="Q3675">
        <v>1451</v>
      </c>
      <c r="R3675">
        <v>1982</v>
      </c>
      <c r="U3675">
        <v>1982</v>
      </c>
      <c r="V3675">
        <v>14</v>
      </c>
      <c r="W3675">
        <v>9.5</v>
      </c>
      <c r="Z3675" t="s">
        <v>2293</v>
      </c>
      <c r="AA3675" t="s">
        <v>2507</v>
      </c>
      <c r="AC3675">
        <v>4</v>
      </c>
      <c r="AD3675">
        <v>3210033</v>
      </c>
      <c r="AE3675">
        <v>2019</v>
      </c>
    </row>
    <row r="3676" spans="1:31">
      <c r="A3676" t="s">
        <v>6729</v>
      </c>
      <c r="B3676">
        <v>27155</v>
      </c>
      <c r="C3676" t="s">
        <v>6672</v>
      </c>
      <c r="D3676">
        <v>0</v>
      </c>
      <c r="E3676">
        <v>610269</v>
      </c>
      <c r="F3676" t="s">
        <v>2292</v>
      </c>
      <c r="G3676">
        <v>422</v>
      </c>
      <c r="H3676">
        <v>341</v>
      </c>
      <c r="I3676">
        <v>2250</v>
      </c>
      <c r="J3676">
        <v>160</v>
      </c>
      <c r="K3676">
        <v>166.2</v>
      </c>
      <c r="L3676">
        <v>40</v>
      </c>
      <c r="M3676">
        <v>40</v>
      </c>
      <c r="N3676">
        <v>62</v>
      </c>
      <c r="P3676">
        <v>29</v>
      </c>
      <c r="Q3676">
        <v>1138</v>
      </c>
      <c r="R3676">
        <v>1979</v>
      </c>
      <c r="U3676">
        <v>1979</v>
      </c>
      <c r="V3676">
        <v>14</v>
      </c>
      <c r="W3676">
        <v>11</v>
      </c>
      <c r="Z3676" t="s">
        <v>2293</v>
      </c>
      <c r="AA3676" t="s">
        <v>2507</v>
      </c>
      <c r="AC3676">
        <v>4</v>
      </c>
      <c r="AD3676">
        <v>3210033</v>
      </c>
      <c r="AE3676">
        <v>2019</v>
      </c>
    </row>
    <row r="3677" spans="1:31">
      <c r="A3677" t="s">
        <v>6729</v>
      </c>
      <c r="B3677">
        <v>34234</v>
      </c>
      <c r="C3677" t="s">
        <v>6673</v>
      </c>
      <c r="D3677">
        <v>0</v>
      </c>
      <c r="E3677">
        <v>1221677</v>
      </c>
      <c r="F3677" t="s">
        <v>2288</v>
      </c>
      <c r="G3677">
        <v>329</v>
      </c>
      <c r="H3677">
        <v>22</v>
      </c>
      <c r="I3677">
        <v>210</v>
      </c>
      <c r="J3677">
        <v>60</v>
      </c>
      <c r="K3677">
        <v>83.7</v>
      </c>
      <c r="L3677">
        <v>14</v>
      </c>
      <c r="M3677">
        <v>17</v>
      </c>
      <c r="N3677">
        <v>9</v>
      </c>
      <c r="P3677">
        <v>6</v>
      </c>
      <c r="Q3677">
        <v>3</v>
      </c>
      <c r="R3677">
        <v>1962</v>
      </c>
      <c r="S3677" t="s">
        <v>2344</v>
      </c>
      <c r="T3677">
        <v>2004</v>
      </c>
      <c r="U3677">
        <v>2004</v>
      </c>
      <c r="V3677">
        <v>2.7999999523162802</v>
      </c>
      <c r="W3677">
        <v>2.5</v>
      </c>
      <c r="X3677" t="s">
        <v>3296</v>
      </c>
      <c r="Y3677" t="s">
        <v>6674</v>
      </c>
      <c r="Z3677" t="s">
        <v>2465</v>
      </c>
      <c r="AA3677" t="s">
        <v>5305</v>
      </c>
      <c r="AC3677">
        <v>5</v>
      </c>
      <c r="AD3677">
        <v>902396</v>
      </c>
      <c r="AE3677">
        <v>2019</v>
      </c>
    </row>
    <row r="3678" spans="1:31">
      <c r="A3678" t="s">
        <v>6729</v>
      </c>
      <c r="B3678">
        <v>34236</v>
      </c>
      <c r="C3678" t="s">
        <v>6675</v>
      </c>
      <c r="D3678">
        <v>0</v>
      </c>
      <c r="E3678">
        <v>909455</v>
      </c>
      <c r="F3678" t="s">
        <v>2288</v>
      </c>
      <c r="G3678">
        <v>329</v>
      </c>
      <c r="H3678">
        <v>21</v>
      </c>
      <c r="I3678">
        <v>210</v>
      </c>
      <c r="J3678">
        <v>60</v>
      </c>
      <c r="K3678">
        <v>83.6</v>
      </c>
      <c r="L3678">
        <v>14</v>
      </c>
      <c r="M3678">
        <v>18</v>
      </c>
      <c r="N3678">
        <v>8.5</v>
      </c>
      <c r="P3678">
        <v>6</v>
      </c>
      <c r="Q3678">
        <v>3</v>
      </c>
      <c r="R3678">
        <v>1986</v>
      </c>
      <c r="U3678">
        <v>1986</v>
      </c>
      <c r="V3678">
        <v>2.20000004768371</v>
      </c>
      <c r="W3678">
        <v>1.79999995231628</v>
      </c>
      <c r="X3678" t="s">
        <v>3296</v>
      </c>
      <c r="Y3678" t="s">
        <v>6674</v>
      </c>
      <c r="Z3678" t="s">
        <v>2465</v>
      </c>
      <c r="AA3678" t="s">
        <v>6676</v>
      </c>
      <c r="AC3678">
        <v>5</v>
      </c>
      <c r="AD3678">
        <v>902396</v>
      </c>
      <c r="AE3678">
        <v>2019</v>
      </c>
    </row>
    <row r="3679" spans="1:31">
      <c r="A3679" t="s">
        <v>6729</v>
      </c>
      <c r="B3679">
        <v>69498</v>
      </c>
      <c r="C3679" t="s">
        <v>6677</v>
      </c>
      <c r="D3679">
        <v>0</v>
      </c>
      <c r="E3679">
        <v>615384</v>
      </c>
      <c r="F3679" t="s">
        <v>2292</v>
      </c>
      <c r="G3679">
        <v>422</v>
      </c>
      <c r="H3679">
        <v>67</v>
      </c>
      <c r="I3679">
        <v>1300</v>
      </c>
      <c r="J3679">
        <v>118</v>
      </c>
      <c r="K3679">
        <v>118</v>
      </c>
      <c r="L3679">
        <v>26</v>
      </c>
      <c r="M3679">
        <v>26</v>
      </c>
      <c r="N3679">
        <v>35</v>
      </c>
      <c r="P3679">
        <v>18</v>
      </c>
      <c r="Q3679">
        <v>96</v>
      </c>
      <c r="R3679">
        <v>1979</v>
      </c>
      <c r="U3679">
        <v>1979</v>
      </c>
      <c r="V3679">
        <v>11.5</v>
      </c>
      <c r="W3679">
        <v>10</v>
      </c>
      <c r="Z3679" t="s">
        <v>2545</v>
      </c>
      <c r="AA3679" t="s">
        <v>2387</v>
      </c>
      <c r="AB3679" t="s">
        <v>2388</v>
      </c>
      <c r="AC3679">
        <v>4</v>
      </c>
      <c r="AD3679">
        <v>3609530</v>
      </c>
      <c r="AE3679">
        <v>2019</v>
      </c>
    </row>
    <row r="3680" spans="1:31">
      <c r="A3680" t="s">
        <v>6729</v>
      </c>
      <c r="B3680">
        <v>44503</v>
      </c>
      <c r="C3680" t="s">
        <v>6678</v>
      </c>
      <c r="D3680">
        <v>0</v>
      </c>
      <c r="E3680">
        <v>588050</v>
      </c>
      <c r="F3680" t="s">
        <v>2343</v>
      </c>
      <c r="G3680">
        <v>422</v>
      </c>
      <c r="H3680">
        <v>18</v>
      </c>
      <c r="I3680">
        <v>600</v>
      </c>
      <c r="J3680">
        <v>46.5</v>
      </c>
      <c r="K3680">
        <v>47</v>
      </c>
      <c r="L3680">
        <v>14</v>
      </c>
      <c r="M3680">
        <v>14</v>
      </c>
      <c r="N3680">
        <v>16</v>
      </c>
      <c r="P3680">
        <v>25</v>
      </c>
      <c r="Q3680">
        <v>18</v>
      </c>
      <c r="R3680">
        <v>1977</v>
      </c>
      <c r="U3680">
        <v>1977</v>
      </c>
      <c r="V3680">
        <v>6.8000001907348597</v>
      </c>
      <c r="W3680">
        <v>6.8000001907348597</v>
      </c>
      <c r="Z3680" t="s">
        <v>2363</v>
      </c>
      <c r="AA3680" t="s">
        <v>6679</v>
      </c>
      <c r="AC3680">
        <v>4</v>
      </c>
      <c r="AD3680">
        <v>3397286</v>
      </c>
      <c r="AE3680">
        <v>2019</v>
      </c>
    </row>
    <row r="3681" spans="1:31">
      <c r="A3681" t="s">
        <v>6729</v>
      </c>
      <c r="B3681">
        <v>65394</v>
      </c>
      <c r="C3681" t="s">
        <v>6680</v>
      </c>
      <c r="D3681">
        <v>0</v>
      </c>
      <c r="E3681">
        <v>644593</v>
      </c>
      <c r="F3681" t="s">
        <v>2343</v>
      </c>
      <c r="G3681">
        <v>422</v>
      </c>
      <c r="H3681">
        <v>18</v>
      </c>
      <c r="I3681">
        <v>600</v>
      </c>
      <c r="J3681">
        <v>44.8</v>
      </c>
      <c r="K3681">
        <v>45</v>
      </c>
      <c r="L3681">
        <v>14</v>
      </c>
      <c r="M3681">
        <v>14</v>
      </c>
      <c r="N3681">
        <v>16</v>
      </c>
      <c r="P3681">
        <v>25</v>
      </c>
      <c r="Q3681">
        <v>18</v>
      </c>
      <c r="R3681">
        <v>1982</v>
      </c>
      <c r="U3681">
        <v>1982</v>
      </c>
      <c r="V3681">
        <v>6.1999998092651296</v>
      </c>
      <c r="W3681">
        <v>6.1999998092651296</v>
      </c>
      <c r="Z3681" t="s">
        <v>2363</v>
      </c>
      <c r="AA3681" t="s">
        <v>6679</v>
      </c>
      <c r="AC3681">
        <v>4</v>
      </c>
      <c r="AD3681">
        <v>3397286</v>
      </c>
      <c r="AE3681">
        <v>2019</v>
      </c>
    </row>
    <row r="3682" spans="1:31">
      <c r="A3682" t="s">
        <v>6729</v>
      </c>
      <c r="B3682">
        <v>65397</v>
      </c>
      <c r="C3682" t="s">
        <v>6681</v>
      </c>
      <c r="D3682">
        <v>0</v>
      </c>
      <c r="E3682">
        <v>506123</v>
      </c>
      <c r="F3682" t="s">
        <v>2343</v>
      </c>
      <c r="G3682">
        <v>422</v>
      </c>
      <c r="H3682">
        <v>19</v>
      </c>
      <c r="I3682">
        <v>600</v>
      </c>
      <c r="J3682">
        <v>44.2</v>
      </c>
      <c r="K3682">
        <v>47</v>
      </c>
      <c r="L3682">
        <v>15</v>
      </c>
      <c r="M3682">
        <v>15</v>
      </c>
      <c r="N3682">
        <v>16</v>
      </c>
      <c r="P3682">
        <v>20</v>
      </c>
      <c r="Q3682">
        <v>19</v>
      </c>
      <c r="R3682">
        <v>1966</v>
      </c>
      <c r="U3682">
        <v>1966</v>
      </c>
      <c r="V3682">
        <v>6.6999998092651296</v>
      </c>
      <c r="W3682">
        <v>6.6999998092651296</v>
      </c>
      <c r="Z3682" t="s">
        <v>2363</v>
      </c>
      <c r="AA3682" t="s">
        <v>6679</v>
      </c>
      <c r="AC3682">
        <v>4</v>
      </c>
      <c r="AD3682">
        <v>3397286</v>
      </c>
      <c r="AE3682">
        <v>2019</v>
      </c>
    </row>
    <row r="3683" spans="1:31">
      <c r="A3683" t="s">
        <v>6729</v>
      </c>
      <c r="B3683">
        <v>65389</v>
      </c>
      <c r="C3683" t="s">
        <v>6682</v>
      </c>
      <c r="D3683">
        <v>0</v>
      </c>
      <c r="E3683">
        <v>577706</v>
      </c>
      <c r="F3683" t="s">
        <v>2343</v>
      </c>
      <c r="G3683">
        <v>422</v>
      </c>
      <c r="H3683">
        <v>16</v>
      </c>
      <c r="I3683">
        <v>600</v>
      </c>
      <c r="J3683">
        <v>41.3</v>
      </c>
      <c r="K3683">
        <v>45</v>
      </c>
      <c r="L3683">
        <v>14.3</v>
      </c>
      <c r="M3683">
        <v>14.3</v>
      </c>
      <c r="N3683">
        <v>17</v>
      </c>
      <c r="P3683">
        <v>17</v>
      </c>
      <c r="Q3683">
        <v>16</v>
      </c>
      <c r="R3683">
        <v>1976</v>
      </c>
      <c r="U3683">
        <v>1976</v>
      </c>
      <c r="V3683">
        <v>6.1999998092651296</v>
      </c>
      <c r="W3683">
        <v>6.1999998092651296</v>
      </c>
      <c r="Z3683" t="s">
        <v>2363</v>
      </c>
      <c r="AA3683" t="s">
        <v>6679</v>
      </c>
      <c r="AC3683">
        <v>4</v>
      </c>
      <c r="AD3683">
        <v>3397286</v>
      </c>
      <c r="AE3683">
        <v>2019</v>
      </c>
    </row>
    <row r="3684" spans="1:31">
      <c r="A3684" t="s">
        <v>6729</v>
      </c>
      <c r="B3684">
        <v>65396</v>
      </c>
      <c r="C3684" t="s">
        <v>6683</v>
      </c>
      <c r="D3684">
        <v>0</v>
      </c>
      <c r="E3684">
        <v>644006</v>
      </c>
      <c r="F3684" t="s">
        <v>2343</v>
      </c>
      <c r="G3684">
        <v>422</v>
      </c>
      <c r="H3684">
        <v>18</v>
      </c>
      <c r="I3684">
        <v>600</v>
      </c>
      <c r="J3684">
        <v>44.8</v>
      </c>
      <c r="K3684">
        <v>45</v>
      </c>
      <c r="L3684">
        <v>14</v>
      </c>
      <c r="M3684">
        <v>14</v>
      </c>
      <c r="N3684">
        <v>16</v>
      </c>
      <c r="P3684">
        <v>25</v>
      </c>
      <c r="Q3684">
        <v>18</v>
      </c>
      <c r="R3684">
        <v>1982</v>
      </c>
      <c r="U3684">
        <v>1982</v>
      </c>
      <c r="V3684">
        <v>6.1999998092651296</v>
      </c>
      <c r="W3684">
        <v>6.1999998092651296</v>
      </c>
      <c r="Z3684" t="s">
        <v>2363</v>
      </c>
      <c r="AA3684" t="s">
        <v>6679</v>
      </c>
      <c r="AC3684">
        <v>4</v>
      </c>
      <c r="AD3684">
        <v>3397286</v>
      </c>
      <c r="AE3684">
        <v>2019</v>
      </c>
    </row>
    <row r="3685" spans="1:31">
      <c r="A3685" t="s">
        <v>6729</v>
      </c>
      <c r="B3685">
        <v>66960</v>
      </c>
      <c r="C3685" t="s">
        <v>6684</v>
      </c>
      <c r="D3685">
        <v>0</v>
      </c>
      <c r="E3685">
        <v>1231430</v>
      </c>
      <c r="F3685" t="s">
        <v>2946</v>
      </c>
      <c r="G3685">
        <v>310</v>
      </c>
      <c r="H3685">
        <v>28825</v>
      </c>
      <c r="I3685">
        <v>66120</v>
      </c>
      <c r="J3685">
        <v>860.6</v>
      </c>
      <c r="K3685">
        <v>902.9</v>
      </c>
      <c r="L3685">
        <v>131.19999999999999</v>
      </c>
      <c r="M3685">
        <v>131.19999999999999</v>
      </c>
      <c r="N3685">
        <v>16.3</v>
      </c>
      <c r="Q3685">
        <v>64145</v>
      </c>
      <c r="R3685">
        <v>1997</v>
      </c>
      <c r="U3685">
        <v>1997</v>
      </c>
      <c r="V3685">
        <v>44.200000762939403</v>
      </c>
      <c r="W3685">
        <v>15.6000003814697</v>
      </c>
      <c r="Z3685" t="s">
        <v>2375</v>
      </c>
      <c r="AA3685" t="s">
        <v>2948</v>
      </c>
      <c r="AC3685">
        <v>5</v>
      </c>
      <c r="AD3685">
        <v>705239</v>
      </c>
      <c r="AE3685">
        <v>2019</v>
      </c>
    </row>
    <row r="3686" spans="1:31">
      <c r="A3686" t="s">
        <v>6729</v>
      </c>
      <c r="B3686">
        <v>61219</v>
      </c>
      <c r="C3686" t="s">
        <v>6685</v>
      </c>
      <c r="D3686">
        <v>0</v>
      </c>
      <c r="E3686">
        <v>596161</v>
      </c>
      <c r="F3686" t="s">
        <v>2343</v>
      </c>
      <c r="G3686">
        <v>422</v>
      </c>
      <c r="H3686">
        <v>63</v>
      </c>
      <c r="I3686">
        <v>1800</v>
      </c>
      <c r="J3686">
        <v>106.4</v>
      </c>
      <c r="K3686">
        <v>115</v>
      </c>
      <c r="L3686">
        <v>21.5</v>
      </c>
      <c r="M3686">
        <v>24</v>
      </c>
      <c r="N3686">
        <v>30</v>
      </c>
      <c r="P3686">
        <v>45</v>
      </c>
      <c r="Q3686">
        <v>2200</v>
      </c>
      <c r="R3686">
        <v>1978</v>
      </c>
      <c r="S3686" t="s">
        <v>2344</v>
      </c>
      <c r="T3686">
        <v>1999</v>
      </c>
      <c r="U3686">
        <v>1999</v>
      </c>
      <c r="V3686">
        <v>5</v>
      </c>
      <c r="W3686">
        <v>4.5</v>
      </c>
      <c r="Z3686" t="s">
        <v>2375</v>
      </c>
      <c r="AA3686" t="s">
        <v>2387</v>
      </c>
      <c r="AB3686" t="s">
        <v>6686</v>
      </c>
      <c r="AC3686">
        <v>5</v>
      </c>
      <c r="AD3686">
        <v>702029</v>
      </c>
      <c r="AE3686">
        <v>2019</v>
      </c>
    </row>
    <row r="3687" spans="1:31">
      <c r="A3687" t="s">
        <v>6729</v>
      </c>
      <c r="B3687">
        <v>63951</v>
      </c>
      <c r="C3687" t="s">
        <v>6687</v>
      </c>
      <c r="D3687">
        <v>0</v>
      </c>
      <c r="E3687">
        <v>641049</v>
      </c>
      <c r="F3687" t="s">
        <v>2334</v>
      </c>
      <c r="G3687">
        <v>359</v>
      </c>
      <c r="H3687">
        <v>11</v>
      </c>
      <c r="I3687">
        <v>900</v>
      </c>
      <c r="J3687">
        <v>40.1</v>
      </c>
      <c r="K3687">
        <v>42</v>
      </c>
      <c r="L3687">
        <v>12</v>
      </c>
      <c r="M3687">
        <v>12</v>
      </c>
      <c r="N3687">
        <v>13</v>
      </c>
      <c r="P3687">
        <v>14</v>
      </c>
      <c r="Q3687">
        <v>17</v>
      </c>
      <c r="R3687">
        <v>1981</v>
      </c>
      <c r="U3687">
        <v>1981</v>
      </c>
      <c r="V3687">
        <v>4.5</v>
      </c>
      <c r="W3687">
        <v>4</v>
      </c>
      <c r="Z3687" t="s">
        <v>2375</v>
      </c>
      <c r="AA3687" t="s">
        <v>2811</v>
      </c>
      <c r="AC3687">
        <v>5</v>
      </c>
      <c r="AD3687">
        <v>702029</v>
      </c>
      <c r="AE3687">
        <v>2019</v>
      </c>
    </row>
    <row r="3688" spans="1:31">
      <c r="A3688" t="s">
        <v>6729</v>
      </c>
      <c r="B3688">
        <v>84982</v>
      </c>
      <c r="C3688" t="s">
        <v>6688</v>
      </c>
      <c r="D3688">
        <v>0</v>
      </c>
      <c r="E3688">
        <v>1298253</v>
      </c>
      <c r="F3688" t="s">
        <v>2292</v>
      </c>
      <c r="G3688">
        <v>422</v>
      </c>
      <c r="J3688">
        <v>65</v>
      </c>
      <c r="K3688">
        <v>65</v>
      </c>
      <c r="Q3688">
        <v>2468</v>
      </c>
      <c r="R3688">
        <v>0</v>
      </c>
      <c r="U3688">
        <v>0</v>
      </c>
      <c r="V3688">
        <v>0</v>
      </c>
      <c r="W3688">
        <v>0</v>
      </c>
      <c r="X3688" t="s">
        <v>2421</v>
      </c>
      <c r="Z3688" t="s">
        <v>2402</v>
      </c>
      <c r="AC3688">
        <v>4</v>
      </c>
      <c r="AD3688">
        <v>310027</v>
      </c>
      <c r="AE3688">
        <v>2019</v>
      </c>
    </row>
    <row r="3689" spans="1:31">
      <c r="A3689" t="s">
        <v>6729</v>
      </c>
      <c r="B3689">
        <v>72531</v>
      </c>
      <c r="C3689" t="s">
        <v>6689</v>
      </c>
      <c r="D3689">
        <v>0</v>
      </c>
      <c r="E3689">
        <v>929146</v>
      </c>
      <c r="F3689" t="s">
        <v>2493</v>
      </c>
      <c r="G3689">
        <v>351</v>
      </c>
      <c r="H3689">
        <v>52</v>
      </c>
      <c r="I3689">
        <v>700</v>
      </c>
      <c r="J3689">
        <v>56</v>
      </c>
      <c r="K3689">
        <v>60</v>
      </c>
      <c r="L3689">
        <v>16</v>
      </c>
      <c r="M3689">
        <v>18</v>
      </c>
      <c r="N3689">
        <v>18</v>
      </c>
      <c r="P3689">
        <v>113</v>
      </c>
      <c r="R3689">
        <v>1988</v>
      </c>
      <c r="U3689">
        <v>1988</v>
      </c>
      <c r="V3689">
        <v>5.5</v>
      </c>
      <c r="W3689">
        <v>5</v>
      </c>
      <c r="Z3689" t="s">
        <v>2318</v>
      </c>
      <c r="AA3689" t="s">
        <v>6690</v>
      </c>
      <c r="AC3689">
        <v>5</v>
      </c>
      <c r="AD3689">
        <v>106328</v>
      </c>
      <c r="AE3689">
        <v>2019</v>
      </c>
    </row>
    <row r="3690" spans="1:31">
      <c r="A3690" t="s">
        <v>6729</v>
      </c>
      <c r="B3690">
        <v>84983</v>
      </c>
      <c r="C3690" t="s">
        <v>6691</v>
      </c>
      <c r="D3690">
        <v>2</v>
      </c>
      <c r="E3690">
        <v>293909</v>
      </c>
      <c r="F3690" t="s">
        <v>2292</v>
      </c>
      <c r="G3690">
        <v>422</v>
      </c>
      <c r="H3690">
        <v>23</v>
      </c>
      <c r="J3690">
        <v>41</v>
      </c>
      <c r="K3690">
        <v>41</v>
      </c>
      <c r="L3690">
        <v>18</v>
      </c>
      <c r="M3690">
        <v>18</v>
      </c>
      <c r="Q3690">
        <v>2468</v>
      </c>
      <c r="R3690">
        <v>1964</v>
      </c>
      <c r="U3690">
        <v>1964</v>
      </c>
      <c r="V3690">
        <v>2</v>
      </c>
      <c r="W3690">
        <v>2</v>
      </c>
      <c r="X3690" t="s">
        <v>2421</v>
      </c>
      <c r="Z3690" t="s">
        <v>2293</v>
      </c>
      <c r="AA3690" t="s">
        <v>2387</v>
      </c>
      <c r="AB3690" t="s">
        <v>2388</v>
      </c>
      <c r="AC3690">
        <v>4</v>
      </c>
      <c r="AD3690">
        <v>3210017</v>
      </c>
      <c r="AE3690">
        <v>2019</v>
      </c>
    </row>
    <row r="3691" spans="1:31">
      <c r="A3691" t="s">
        <v>6729</v>
      </c>
      <c r="B3691">
        <v>28026</v>
      </c>
      <c r="C3691" t="s">
        <v>6692</v>
      </c>
      <c r="D3691">
        <v>0</v>
      </c>
      <c r="E3691">
        <v>1079485</v>
      </c>
      <c r="F3691" t="s">
        <v>2493</v>
      </c>
      <c r="G3691">
        <v>351</v>
      </c>
      <c r="H3691">
        <v>18</v>
      </c>
      <c r="I3691">
        <v>6</v>
      </c>
      <c r="J3691">
        <v>38.799999999999997</v>
      </c>
      <c r="K3691">
        <v>45</v>
      </c>
      <c r="L3691">
        <v>12.5</v>
      </c>
      <c r="M3691">
        <v>12.5</v>
      </c>
      <c r="N3691">
        <v>45</v>
      </c>
      <c r="P3691">
        <v>20</v>
      </c>
      <c r="R3691">
        <v>1998</v>
      </c>
      <c r="U3691">
        <v>1998</v>
      </c>
      <c r="V3691">
        <v>5</v>
      </c>
      <c r="W3691">
        <v>5</v>
      </c>
      <c r="Z3691" t="s">
        <v>2318</v>
      </c>
      <c r="AA3691" t="s">
        <v>6693</v>
      </c>
      <c r="AB3691" t="s">
        <v>2308</v>
      </c>
      <c r="AC3691">
        <v>5</v>
      </c>
      <c r="AD3691">
        <v>100759</v>
      </c>
      <c r="AE3691">
        <v>2019</v>
      </c>
    </row>
    <row r="3692" spans="1:31">
      <c r="A3692" t="s">
        <v>6729</v>
      </c>
      <c r="B3692">
        <v>69914</v>
      </c>
      <c r="C3692" t="s">
        <v>3892</v>
      </c>
      <c r="D3692">
        <v>0</v>
      </c>
      <c r="E3692">
        <v>910026</v>
      </c>
      <c r="F3692" t="s">
        <v>2288</v>
      </c>
      <c r="G3692">
        <v>329</v>
      </c>
      <c r="H3692">
        <v>187</v>
      </c>
      <c r="I3692">
        <v>3000</v>
      </c>
      <c r="J3692">
        <v>219.5</v>
      </c>
      <c r="K3692">
        <v>233</v>
      </c>
      <c r="L3692">
        <v>60.6</v>
      </c>
      <c r="M3692">
        <v>60.6</v>
      </c>
      <c r="N3692">
        <v>76</v>
      </c>
      <c r="P3692">
        <v>799</v>
      </c>
      <c r="Q3692">
        <v>347</v>
      </c>
      <c r="R3692">
        <v>1987</v>
      </c>
      <c r="S3692" t="s">
        <v>2344</v>
      </c>
      <c r="T3692">
        <v>2012</v>
      </c>
      <c r="U3692">
        <v>2012</v>
      </c>
      <c r="V3692">
        <v>9.8999996185302699</v>
      </c>
      <c r="W3692">
        <v>8.5</v>
      </c>
      <c r="Z3692" t="s">
        <v>2452</v>
      </c>
      <c r="AA3692" t="s">
        <v>6694</v>
      </c>
      <c r="AC3692">
        <v>5</v>
      </c>
      <c r="AD3692">
        <v>197902</v>
      </c>
      <c r="AE3692">
        <v>2019</v>
      </c>
    </row>
    <row r="3693" spans="1:31">
      <c r="A3693" t="s">
        <v>6729</v>
      </c>
      <c r="B3693">
        <v>64065</v>
      </c>
      <c r="C3693" t="s">
        <v>6695</v>
      </c>
      <c r="D3693">
        <v>0</v>
      </c>
      <c r="E3693">
        <v>643770</v>
      </c>
      <c r="F3693" t="s">
        <v>2288</v>
      </c>
      <c r="G3693">
        <v>329</v>
      </c>
      <c r="H3693">
        <v>73</v>
      </c>
      <c r="I3693">
        <v>2900</v>
      </c>
      <c r="J3693">
        <v>217.9</v>
      </c>
      <c r="K3693">
        <v>235</v>
      </c>
      <c r="L3693">
        <v>52</v>
      </c>
      <c r="M3693">
        <v>52</v>
      </c>
      <c r="N3693">
        <v>62</v>
      </c>
      <c r="P3693">
        <v>140</v>
      </c>
      <c r="Q3693">
        <v>745</v>
      </c>
      <c r="R3693">
        <v>1981</v>
      </c>
      <c r="S3693" t="s">
        <v>2344</v>
      </c>
      <c r="T3693">
        <v>1999</v>
      </c>
      <c r="U3693">
        <v>1999</v>
      </c>
      <c r="V3693">
        <v>9.5</v>
      </c>
      <c r="W3693">
        <v>8</v>
      </c>
      <c r="Z3693" t="s">
        <v>2452</v>
      </c>
      <c r="AA3693" t="s">
        <v>6694</v>
      </c>
      <c r="AC3693">
        <v>5</v>
      </c>
      <c r="AD3693">
        <v>197902</v>
      </c>
      <c r="AE3693">
        <v>2019</v>
      </c>
    </row>
    <row r="3694" spans="1:31">
      <c r="A3694" t="s">
        <v>6729</v>
      </c>
      <c r="B3694">
        <v>13805</v>
      </c>
      <c r="C3694" t="s">
        <v>6696</v>
      </c>
      <c r="D3694">
        <v>0</v>
      </c>
      <c r="E3694">
        <v>267527</v>
      </c>
      <c r="F3694" t="s">
        <v>2288</v>
      </c>
      <c r="G3694">
        <v>329</v>
      </c>
      <c r="H3694">
        <v>352</v>
      </c>
      <c r="I3694">
        <v>3200</v>
      </c>
      <c r="J3694">
        <v>242</v>
      </c>
      <c r="K3694">
        <v>242</v>
      </c>
      <c r="L3694">
        <v>65</v>
      </c>
      <c r="M3694">
        <v>65</v>
      </c>
      <c r="N3694">
        <v>56</v>
      </c>
      <c r="P3694">
        <v>250</v>
      </c>
      <c r="Q3694">
        <v>207</v>
      </c>
      <c r="R3694">
        <v>1954</v>
      </c>
      <c r="U3694">
        <v>1954</v>
      </c>
      <c r="V3694">
        <v>11.5</v>
      </c>
      <c r="W3694">
        <v>9.5</v>
      </c>
      <c r="Z3694" t="s">
        <v>2452</v>
      </c>
      <c r="AA3694" t="s">
        <v>6694</v>
      </c>
      <c r="AC3694">
        <v>5</v>
      </c>
      <c r="AD3694">
        <v>197902</v>
      </c>
      <c r="AE3694">
        <v>2019</v>
      </c>
    </row>
    <row r="3695" spans="1:31">
      <c r="A3695" t="s">
        <v>6729</v>
      </c>
      <c r="B3695">
        <v>49219</v>
      </c>
      <c r="C3695" t="s">
        <v>6697</v>
      </c>
      <c r="D3695">
        <v>0</v>
      </c>
      <c r="E3695">
        <v>1188126</v>
      </c>
      <c r="F3695" t="s">
        <v>2288</v>
      </c>
      <c r="G3695">
        <v>329</v>
      </c>
      <c r="H3695">
        <v>1066</v>
      </c>
      <c r="I3695">
        <v>6000</v>
      </c>
      <c r="J3695">
        <v>235.2</v>
      </c>
      <c r="K3695">
        <v>254.8</v>
      </c>
      <c r="L3695">
        <v>64</v>
      </c>
      <c r="M3695">
        <v>64</v>
      </c>
      <c r="N3695">
        <v>80</v>
      </c>
      <c r="P3695">
        <v>1200</v>
      </c>
      <c r="Q3695">
        <v>296</v>
      </c>
      <c r="R3695">
        <v>2007</v>
      </c>
      <c r="U3695">
        <v>2007</v>
      </c>
      <c r="V3695">
        <v>11</v>
      </c>
      <c r="W3695">
        <v>10</v>
      </c>
      <c r="Z3695" t="s">
        <v>2452</v>
      </c>
      <c r="AA3695" t="s">
        <v>6694</v>
      </c>
      <c r="AC3695">
        <v>5</v>
      </c>
      <c r="AD3695">
        <v>197902</v>
      </c>
      <c r="AE3695">
        <v>2019</v>
      </c>
    </row>
    <row r="3696" spans="1:31">
      <c r="A3696" t="s">
        <v>6729</v>
      </c>
      <c r="B3696">
        <v>49221</v>
      </c>
      <c r="C3696" t="s">
        <v>6698</v>
      </c>
      <c r="D3696">
        <v>0</v>
      </c>
      <c r="E3696">
        <v>1185366</v>
      </c>
      <c r="F3696" t="s">
        <v>2307</v>
      </c>
      <c r="G3696">
        <v>329</v>
      </c>
      <c r="H3696">
        <v>66</v>
      </c>
      <c r="I3696">
        <v>9400</v>
      </c>
      <c r="J3696">
        <v>144.5</v>
      </c>
      <c r="K3696">
        <v>154.19999999999999</v>
      </c>
      <c r="L3696">
        <v>40</v>
      </c>
      <c r="M3696">
        <v>40</v>
      </c>
      <c r="N3696">
        <v>49.7</v>
      </c>
      <c r="P3696">
        <v>393</v>
      </c>
      <c r="R3696">
        <v>2006</v>
      </c>
      <c r="U3696">
        <v>2006</v>
      </c>
      <c r="V3696">
        <v>6</v>
      </c>
      <c r="W3696">
        <v>4.3000001907348597</v>
      </c>
      <c r="Z3696" t="s">
        <v>2452</v>
      </c>
      <c r="AA3696" t="s">
        <v>6694</v>
      </c>
      <c r="AC3696">
        <v>5</v>
      </c>
      <c r="AD3696">
        <v>197902</v>
      </c>
      <c r="AE3696">
        <v>2019</v>
      </c>
    </row>
    <row r="3697" spans="1:31">
      <c r="A3697" t="s">
        <v>6729</v>
      </c>
      <c r="B3697">
        <v>69013</v>
      </c>
      <c r="C3697" t="s">
        <v>6699</v>
      </c>
      <c r="D3697">
        <v>0</v>
      </c>
      <c r="E3697">
        <v>653266</v>
      </c>
      <c r="F3697" t="s">
        <v>2288</v>
      </c>
      <c r="G3697">
        <v>329</v>
      </c>
      <c r="H3697">
        <v>67</v>
      </c>
      <c r="I3697">
        <v>3050</v>
      </c>
      <c r="J3697">
        <v>215.8</v>
      </c>
      <c r="K3697">
        <v>235</v>
      </c>
      <c r="L3697">
        <v>52</v>
      </c>
      <c r="M3697">
        <v>52</v>
      </c>
      <c r="N3697">
        <v>62</v>
      </c>
      <c r="P3697">
        <v>143</v>
      </c>
      <c r="Q3697">
        <v>336</v>
      </c>
      <c r="R3697">
        <v>1982</v>
      </c>
      <c r="S3697" t="s">
        <v>2344</v>
      </c>
      <c r="T3697">
        <v>1998</v>
      </c>
      <c r="U3697">
        <v>1998</v>
      </c>
      <c r="V3697">
        <v>9.5</v>
      </c>
      <c r="W3697">
        <v>8</v>
      </c>
      <c r="Z3697" t="s">
        <v>2452</v>
      </c>
      <c r="AA3697" t="s">
        <v>6694</v>
      </c>
      <c r="AC3697">
        <v>5</v>
      </c>
      <c r="AD3697">
        <v>197902</v>
      </c>
      <c r="AE3697">
        <v>2019</v>
      </c>
    </row>
    <row r="3698" spans="1:31">
      <c r="A3698" t="s">
        <v>6729</v>
      </c>
      <c r="B3698">
        <v>3377</v>
      </c>
      <c r="C3698" t="s">
        <v>6700</v>
      </c>
      <c r="D3698">
        <v>0</v>
      </c>
      <c r="E3698">
        <v>997221</v>
      </c>
      <c r="F3698" t="s">
        <v>2288</v>
      </c>
      <c r="G3698">
        <v>329</v>
      </c>
      <c r="H3698">
        <v>882</v>
      </c>
      <c r="I3698">
        <v>3000</v>
      </c>
      <c r="J3698">
        <v>224.1</v>
      </c>
      <c r="K3698">
        <v>230</v>
      </c>
      <c r="L3698">
        <v>60</v>
      </c>
      <c r="M3698">
        <v>60</v>
      </c>
      <c r="N3698">
        <v>63</v>
      </c>
      <c r="P3698">
        <v>1263</v>
      </c>
      <c r="Q3698">
        <v>388</v>
      </c>
      <c r="R3698">
        <v>1993</v>
      </c>
      <c r="U3698">
        <v>1993</v>
      </c>
      <c r="V3698">
        <v>10.6000003814697</v>
      </c>
      <c r="W3698">
        <v>8.5</v>
      </c>
      <c r="Z3698" t="s">
        <v>2452</v>
      </c>
      <c r="AA3698" t="s">
        <v>6694</v>
      </c>
      <c r="AC3698">
        <v>5</v>
      </c>
      <c r="AD3698">
        <v>197902</v>
      </c>
      <c r="AE3698">
        <v>2019</v>
      </c>
    </row>
    <row r="3699" spans="1:31">
      <c r="A3699" t="s">
        <v>6729</v>
      </c>
      <c r="B3699">
        <v>27153</v>
      </c>
      <c r="C3699" t="s">
        <v>6701</v>
      </c>
      <c r="D3699">
        <v>0</v>
      </c>
      <c r="E3699">
        <v>556196</v>
      </c>
      <c r="F3699" t="s">
        <v>2288</v>
      </c>
      <c r="G3699">
        <v>329</v>
      </c>
      <c r="H3699">
        <v>781</v>
      </c>
      <c r="I3699">
        <v>3000</v>
      </c>
      <c r="J3699">
        <v>216.6</v>
      </c>
      <c r="K3699">
        <v>230</v>
      </c>
      <c r="L3699">
        <v>60.6</v>
      </c>
      <c r="M3699">
        <v>60.6</v>
      </c>
      <c r="N3699">
        <v>70</v>
      </c>
      <c r="P3699">
        <v>752</v>
      </c>
      <c r="Q3699">
        <v>364</v>
      </c>
      <c r="R3699">
        <v>1974</v>
      </c>
      <c r="S3699" t="s">
        <v>2344</v>
      </c>
      <c r="T3699">
        <v>2008</v>
      </c>
      <c r="U3699">
        <v>2008</v>
      </c>
      <c r="V3699">
        <v>11</v>
      </c>
      <c r="W3699">
        <v>9.6000003814697195</v>
      </c>
      <c r="Z3699" t="s">
        <v>2452</v>
      </c>
      <c r="AA3699" t="s">
        <v>6694</v>
      </c>
      <c r="AC3699">
        <v>5</v>
      </c>
      <c r="AD3699">
        <v>197902</v>
      </c>
      <c r="AE3699">
        <v>2019</v>
      </c>
    </row>
    <row r="3700" spans="1:31">
      <c r="A3700" t="s">
        <v>6729</v>
      </c>
      <c r="B3700">
        <v>3417</v>
      </c>
      <c r="C3700" t="s">
        <v>6702</v>
      </c>
      <c r="D3700">
        <v>0</v>
      </c>
      <c r="E3700">
        <v>640565</v>
      </c>
      <c r="F3700" t="s">
        <v>2288</v>
      </c>
      <c r="G3700">
        <v>329</v>
      </c>
      <c r="H3700">
        <v>550</v>
      </c>
      <c r="I3700">
        <v>2520</v>
      </c>
      <c r="J3700">
        <v>220.3</v>
      </c>
      <c r="K3700">
        <v>220.3</v>
      </c>
      <c r="L3700">
        <v>52</v>
      </c>
      <c r="M3700">
        <v>52</v>
      </c>
      <c r="N3700">
        <v>67</v>
      </c>
      <c r="P3700">
        <v>290</v>
      </c>
      <c r="Q3700">
        <v>201</v>
      </c>
      <c r="R3700">
        <v>1981</v>
      </c>
      <c r="S3700" t="s">
        <v>2344</v>
      </c>
      <c r="T3700">
        <v>2006</v>
      </c>
      <c r="U3700">
        <v>2006</v>
      </c>
      <c r="V3700">
        <v>9.1999998092651296</v>
      </c>
      <c r="W3700">
        <v>8.5</v>
      </c>
      <c r="Z3700" t="s">
        <v>2452</v>
      </c>
      <c r="AA3700" t="s">
        <v>6694</v>
      </c>
      <c r="AC3700">
        <v>5</v>
      </c>
      <c r="AD3700">
        <v>197902</v>
      </c>
      <c r="AE3700">
        <v>2019</v>
      </c>
    </row>
    <row r="3701" spans="1:31">
      <c r="A3701" t="s">
        <v>6729</v>
      </c>
      <c r="B3701">
        <v>98447</v>
      </c>
      <c r="C3701" t="s">
        <v>6703</v>
      </c>
      <c r="D3701">
        <v>0</v>
      </c>
      <c r="E3701">
        <v>1216564</v>
      </c>
      <c r="F3701" t="s">
        <v>2292</v>
      </c>
      <c r="G3701">
        <v>422</v>
      </c>
      <c r="H3701">
        <v>24</v>
      </c>
      <c r="I3701">
        <v>400</v>
      </c>
      <c r="J3701">
        <v>40</v>
      </c>
      <c r="K3701">
        <v>40</v>
      </c>
      <c r="L3701">
        <v>14</v>
      </c>
      <c r="M3701">
        <v>14</v>
      </c>
      <c r="N3701">
        <v>15</v>
      </c>
      <c r="R3701">
        <v>2008</v>
      </c>
      <c r="U3701">
        <v>2008</v>
      </c>
      <c r="V3701">
        <v>6</v>
      </c>
      <c r="W3701">
        <v>6</v>
      </c>
      <c r="Z3701" t="s">
        <v>2803</v>
      </c>
      <c r="AA3701" t="s">
        <v>3230</v>
      </c>
      <c r="AC3701">
        <v>4</v>
      </c>
      <c r="AD3701">
        <v>1804906</v>
      </c>
      <c r="AE3701">
        <v>2019</v>
      </c>
    </row>
    <row r="3702" spans="1:31">
      <c r="A3702" t="s">
        <v>6729</v>
      </c>
      <c r="B3702">
        <v>69873</v>
      </c>
      <c r="C3702" t="s">
        <v>6704</v>
      </c>
      <c r="D3702">
        <v>0</v>
      </c>
      <c r="E3702">
        <v>225756</v>
      </c>
      <c r="F3702" t="s">
        <v>2378</v>
      </c>
      <c r="G3702">
        <v>359</v>
      </c>
      <c r="H3702">
        <v>81</v>
      </c>
      <c r="I3702">
        <v>400</v>
      </c>
      <c r="J3702">
        <v>112</v>
      </c>
      <c r="K3702">
        <v>137</v>
      </c>
      <c r="L3702">
        <v>25</v>
      </c>
      <c r="M3702">
        <v>25</v>
      </c>
      <c r="N3702">
        <v>89</v>
      </c>
      <c r="P3702">
        <v>36</v>
      </c>
      <c r="R3702">
        <v>1925</v>
      </c>
      <c r="S3702" t="s">
        <v>2344</v>
      </c>
      <c r="T3702">
        <v>2003</v>
      </c>
      <c r="U3702">
        <v>2003</v>
      </c>
      <c r="V3702">
        <v>13</v>
      </c>
      <c r="W3702">
        <v>13</v>
      </c>
      <c r="Z3702" t="s">
        <v>2452</v>
      </c>
      <c r="AA3702" t="s">
        <v>3169</v>
      </c>
      <c r="AC3702">
        <v>5</v>
      </c>
      <c r="AD3702">
        <v>103833</v>
      </c>
      <c r="AE3702">
        <v>2019</v>
      </c>
    </row>
    <row r="3703" spans="1:31">
      <c r="A3703" t="s">
        <v>6729</v>
      </c>
      <c r="B3703">
        <v>49222</v>
      </c>
      <c r="C3703" t="s">
        <v>4073</v>
      </c>
      <c r="D3703">
        <v>0</v>
      </c>
      <c r="E3703">
        <v>1056516</v>
      </c>
      <c r="F3703" t="s">
        <v>2297</v>
      </c>
      <c r="G3703">
        <v>359</v>
      </c>
      <c r="H3703">
        <v>92</v>
      </c>
      <c r="I3703">
        <v>600</v>
      </c>
      <c r="J3703">
        <v>85</v>
      </c>
      <c r="K3703">
        <v>110</v>
      </c>
      <c r="L3703">
        <v>32</v>
      </c>
      <c r="M3703">
        <v>32</v>
      </c>
      <c r="N3703">
        <v>90</v>
      </c>
      <c r="P3703">
        <v>352</v>
      </c>
      <c r="R3703">
        <v>1997</v>
      </c>
      <c r="U3703">
        <v>1997</v>
      </c>
      <c r="V3703">
        <v>6</v>
      </c>
      <c r="W3703">
        <v>5</v>
      </c>
      <c r="Z3703" t="s">
        <v>2402</v>
      </c>
      <c r="AA3703" t="s">
        <v>2364</v>
      </c>
      <c r="AC3703">
        <v>5</v>
      </c>
      <c r="AD3703">
        <v>301067</v>
      </c>
      <c r="AE3703">
        <v>2019</v>
      </c>
    </row>
    <row r="3704" spans="1:31">
      <c r="A3704" t="s">
        <v>6729</v>
      </c>
      <c r="B3704">
        <v>69902</v>
      </c>
      <c r="C3704" t="s">
        <v>6705</v>
      </c>
      <c r="D3704">
        <v>0</v>
      </c>
      <c r="E3704">
        <v>696422</v>
      </c>
      <c r="F3704" t="s">
        <v>2297</v>
      </c>
      <c r="G3704">
        <v>359</v>
      </c>
      <c r="H3704">
        <v>99</v>
      </c>
      <c r="I3704">
        <v>450</v>
      </c>
      <c r="J3704">
        <v>137</v>
      </c>
      <c r="K3704">
        <v>137</v>
      </c>
      <c r="L3704">
        <v>45</v>
      </c>
      <c r="M3704">
        <v>45</v>
      </c>
      <c r="N3704">
        <v>45</v>
      </c>
      <c r="P3704">
        <v>600</v>
      </c>
      <c r="Q3704">
        <v>75</v>
      </c>
      <c r="R3704">
        <v>1986</v>
      </c>
      <c r="U3704">
        <v>1986</v>
      </c>
      <c r="V3704">
        <v>6.5</v>
      </c>
      <c r="W3704">
        <v>5</v>
      </c>
      <c r="Z3704" t="s">
        <v>2402</v>
      </c>
      <c r="AA3704" t="s">
        <v>2364</v>
      </c>
      <c r="AC3704">
        <v>5</v>
      </c>
      <c r="AD3704">
        <v>301067</v>
      </c>
      <c r="AE3704">
        <v>2019</v>
      </c>
    </row>
    <row r="3705" spans="1:31">
      <c r="A3705" t="s">
        <v>6729</v>
      </c>
      <c r="B3705">
        <v>69903</v>
      </c>
      <c r="C3705" t="s">
        <v>6706</v>
      </c>
      <c r="D3705">
        <v>0</v>
      </c>
      <c r="E3705">
        <v>696423</v>
      </c>
      <c r="F3705" t="s">
        <v>2297</v>
      </c>
      <c r="G3705">
        <v>359</v>
      </c>
      <c r="H3705">
        <v>98</v>
      </c>
      <c r="I3705">
        <v>450</v>
      </c>
      <c r="J3705">
        <v>137</v>
      </c>
      <c r="K3705">
        <v>137</v>
      </c>
      <c r="L3705">
        <v>45</v>
      </c>
      <c r="M3705">
        <v>45</v>
      </c>
      <c r="N3705">
        <v>45</v>
      </c>
      <c r="P3705">
        <v>600</v>
      </c>
      <c r="Q3705">
        <v>455</v>
      </c>
      <c r="R3705">
        <v>1986</v>
      </c>
      <c r="U3705">
        <v>1986</v>
      </c>
      <c r="V3705">
        <v>6.5</v>
      </c>
      <c r="W3705">
        <v>5</v>
      </c>
      <c r="Z3705" t="s">
        <v>2402</v>
      </c>
      <c r="AA3705" t="s">
        <v>2364</v>
      </c>
      <c r="AC3705">
        <v>5</v>
      </c>
      <c r="AD3705">
        <v>301067</v>
      </c>
      <c r="AE3705">
        <v>2019</v>
      </c>
    </row>
    <row r="3706" spans="1:31">
      <c r="A3706" t="s">
        <v>6729</v>
      </c>
      <c r="B3706">
        <v>47590</v>
      </c>
      <c r="C3706" t="s">
        <v>6707</v>
      </c>
      <c r="D3706">
        <v>0</v>
      </c>
      <c r="E3706">
        <v>641721</v>
      </c>
      <c r="F3706" t="s">
        <v>2292</v>
      </c>
      <c r="G3706">
        <v>422</v>
      </c>
      <c r="H3706">
        <v>67</v>
      </c>
      <c r="I3706">
        <v>900</v>
      </c>
      <c r="J3706">
        <v>98.8</v>
      </c>
      <c r="K3706">
        <v>110</v>
      </c>
      <c r="L3706">
        <v>26</v>
      </c>
      <c r="M3706">
        <v>26</v>
      </c>
      <c r="N3706">
        <v>58</v>
      </c>
      <c r="Q3706">
        <v>2240</v>
      </c>
      <c r="R3706">
        <v>1981</v>
      </c>
      <c r="U3706">
        <v>1981</v>
      </c>
      <c r="V3706">
        <v>9</v>
      </c>
      <c r="W3706">
        <v>7.5</v>
      </c>
      <c r="Z3706" t="s">
        <v>2838</v>
      </c>
      <c r="AA3706" t="s">
        <v>3068</v>
      </c>
      <c r="AB3706" t="s">
        <v>2432</v>
      </c>
      <c r="AC3706">
        <v>5</v>
      </c>
      <c r="AD3706">
        <v>707910</v>
      </c>
      <c r="AE3706">
        <v>2019</v>
      </c>
    </row>
    <row r="3707" spans="1:31">
      <c r="A3707" t="s">
        <v>6729</v>
      </c>
      <c r="B3707">
        <v>2415</v>
      </c>
      <c r="C3707" t="s">
        <v>6708</v>
      </c>
      <c r="D3707">
        <v>0</v>
      </c>
      <c r="E3707">
        <v>545776</v>
      </c>
      <c r="F3707" t="s">
        <v>2343</v>
      </c>
      <c r="G3707">
        <v>422</v>
      </c>
      <c r="H3707">
        <v>45</v>
      </c>
      <c r="I3707">
        <v>900</v>
      </c>
      <c r="J3707">
        <v>61</v>
      </c>
      <c r="K3707">
        <v>65</v>
      </c>
      <c r="L3707">
        <v>17.5</v>
      </c>
      <c r="M3707">
        <v>17.5</v>
      </c>
      <c r="N3707">
        <v>36</v>
      </c>
      <c r="P3707">
        <v>32</v>
      </c>
      <c r="Q3707">
        <v>5</v>
      </c>
      <c r="R3707">
        <v>1973</v>
      </c>
      <c r="U3707">
        <v>1973</v>
      </c>
      <c r="V3707">
        <v>5</v>
      </c>
      <c r="W3707">
        <v>3.5999999046325599</v>
      </c>
      <c r="Z3707" t="s">
        <v>2293</v>
      </c>
      <c r="AA3707" t="s">
        <v>2345</v>
      </c>
      <c r="AC3707">
        <v>4</v>
      </c>
      <c r="AD3707">
        <v>3202894</v>
      </c>
      <c r="AE3707">
        <v>2019</v>
      </c>
    </row>
    <row r="3708" spans="1:31">
      <c r="A3708" t="s">
        <v>6729</v>
      </c>
      <c r="B3708">
        <v>69439</v>
      </c>
      <c r="C3708" t="s">
        <v>6709</v>
      </c>
      <c r="D3708">
        <v>0</v>
      </c>
      <c r="E3708">
        <v>595568</v>
      </c>
      <c r="F3708" t="s">
        <v>2343</v>
      </c>
      <c r="G3708">
        <v>422</v>
      </c>
      <c r="H3708">
        <v>36</v>
      </c>
      <c r="I3708">
        <v>1050</v>
      </c>
      <c r="J3708">
        <v>64</v>
      </c>
      <c r="K3708">
        <v>65</v>
      </c>
      <c r="L3708">
        <v>17</v>
      </c>
      <c r="M3708">
        <v>18</v>
      </c>
      <c r="N3708">
        <v>19</v>
      </c>
      <c r="P3708">
        <v>28</v>
      </c>
      <c r="Q3708">
        <v>3</v>
      </c>
      <c r="R3708">
        <v>1978</v>
      </c>
      <c r="U3708">
        <v>1978</v>
      </c>
      <c r="V3708">
        <v>5</v>
      </c>
      <c r="W3708">
        <v>3.5</v>
      </c>
      <c r="Z3708" t="s">
        <v>2293</v>
      </c>
      <c r="AA3708" t="s">
        <v>2345</v>
      </c>
      <c r="AC3708">
        <v>4</v>
      </c>
      <c r="AD3708">
        <v>3202894</v>
      </c>
      <c r="AE3708">
        <v>2019</v>
      </c>
    </row>
    <row r="3709" spans="1:31">
      <c r="A3709" t="s">
        <v>6729</v>
      </c>
      <c r="B3709">
        <v>68674</v>
      </c>
      <c r="C3709" t="s">
        <v>6710</v>
      </c>
      <c r="D3709">
        <v>0</v>
      </c>
      <c r="E3709">
        <v>637331</v>
      </c>
      <c r="F3709" t="s">
        <v>2343</v>
      </c>
      <c r="G3709">
        <v>422</v>
      </c>
      <c r="H3709">
        <v>57</v>
      </c>
      <c r="I3709">
        <v>900</v>
      </c>
      <c r="J3709">
        <v>61.6</v>
      </c>
      <c r="K3709">
        <v>61.6</v>
      </c>
      <c r="L3709">
        <v>17</v>
      </c>
      <c r="M3709">
        <v>17</v>
      </c>
      <c r="N3709">
        <v>20</v>
      </c>
      <c r="P3709">
        <v>30</v>
      </c>
      <c r="Q3709">
        <v>200</v>
      </c>
      <c r="R3709">
        <v>1981</v>
      </c>
      <c r="U3709">
        <v>1981</v>
      </c>
      <c r="V3709">
        <v>5</v>
      </c>
      <c r="W3709">
        <v>3.5</v>
      </c>
      <c r="Z3709" t="s">
        <v>2293</v>
      </c>
      <c r="AA3709" t="s">
        <v>2345</v>
      </c>
      <c r="AC3709">
        <v>4</v>
      </c>
      <c r="AD3709">
        <v>3202894</v>
      </c>
      <c r="AE3709">
        <v>2019</v>
      </c>
    </row>
    <row r="3710" spans="1:31">
      <c r="A3710" t="s">
        <v>6729</v>
      </c>
      <c r="B3710">
        <v>75339</v>
      </c>
      <c r="C3710" t="s">
        <v>6711</v>
      </c>
      <c r="D3710">
        <v>0</v>
      </c>
      <c r="E3710">
        <v>603182</v>
      </c>
      <c r="F3710" t="s">
        <v>2343</v>
      </c>
      <c r="G3710">
        <v>422</v>
      </c>
      <c r="H3710">
        <v>66</v>
      </c>
      <c r="I3710">
        <v>2100</v>
      </c>
      <c r="J3710">
        <v>110</v>
      </c>
      <c r="K3710">
        <v>110</v>
      </c>
      <c r="L3710">
        <v>24</v>
      </c>
      <c r="M3710">
        <v>24</v>
      </c>
      <c r="N3710">
        <v>18</v>
      </c>
      <c r="P3710">
        <v>54</v>
      </c>
      <c r="Q3710">
        <v>45</v>
      </c>
      <c r="R3710">
        <v>1979</v>
      </c>
      <c r="U3710">
        <v>1979</v>
      </c>
      <c r="V3710">
        <v>6.5</v>
      </c>
      <c r="W3710">
        <v>5</v>
      </c>
      <c r="Z3710" t="s">
        <v>2293</v>
      </c>
      <c r="AA3710" t="s">
        <v>2345</v>
      </c>
      <c r="AC3710">
        <v>4</v>
      </c>
      <c r="AD3710">
        <v>3202894</v>
      </c>
      <c r="AE3710">
        <v>2019</v>
      </c>
    </row>
    <row r="3711" spans="1:31">
      <c r="A3711" t="s">
        <v>6729</v>
      </c>
      <c r="B3711">
        <v>49021</v>
      </c>
      <c r="C3711" t="s">
        <v>6712</v>
      </c>
      <c r="D3711">
        <v>0</v>
      </c>
      <c r="E3711">
        <v>1091911</v>
      </c>
      <c r="F3711" t="s">
        <v>2297</v>
      </c>
      <c r="G3711">
        <v>359</v>
      </c>
      <c r="H3711">
        <v>354</v>
      </c>
      <c r="I3711">
        <v>2200</v>
      </c>
      <c r="J3711">
        <v>161.30000000000001</v>
      </c>
      <c r="K3711">
        <v>175</v>
      </c>
      <c r="L3711">
        <v>38</v>
      </c>
      <c r="M3711">
        <v>38</v>
      </c>
      <c r="N3711">
        <v>55.2</v>
      </c>
      <c r="P3711">
        <v>500</v>
      </c>
      <c r="Q3711">
        <v>98</v>
      </c>
      <c r="R3711">
        <v>2000</v>
      </c>
      <c r="U3711">
        <v>2000</v>
      </c>
      <c r="V3711">
        <v>7</v>
      </c>
      <c r="W3711">
        <v>7</v>
      </c>
      <c r="Z3711" t="s">
        <v>2452</v>
      </c>
      <c r="AA3711" t="s">
        <v>3169</v>
      </c>
      <c r="AC3711">
        <v>5</v>
      </c>
      <c r="AD3711">
        <v>4109046</v>
      </c>
      <c r="AE3711">
        <v>2019</v>
      </c>
    </row>
    <row r="3712" spans="1:31">
      <c r="A3712" t="s">
        <v>6729</v>
      </c>
      <c r="B3712">
        <v>1446</v>
      </c>
      <c r="C3712" t="s">
        <v>6713</v>
      </c>
      <c r="D3712">
        <v>0</v>
      </c>
      <c r="E3712">
        <v>975505</v>
      </c>
      <c r="F3712" t="s">
        <v>2292</v>
      </c>
      <c r="G3712">
        <v>422</v>
      </c>
      <c r="H3712">
        <v>66</v>
      </c>
      <c r="I3712">
        <v>1200</v>
      </c>
      <c r="J3712">
        <v>117.5</v>
      </c>
      <c r="K3712">
        <v>126</v>
      </c>
      <c r="L3712">
        <v>30</v>
      </c>
      <c r="M3712">
        <v>30</v>
      </c>
      <c r="N3712">
        <v>34</v>
      </c>
      <c r="P3712">
        <v>16</v>
      </c>
      <c r="Q3712">
        <v>264</v>
      </c>
      <c r="R3712">
        <v>1991</v>
      </c>
      <c r="U3712">
        <v>1991</v>
      </c>
      <c r="V3712">
        <v>11.899999618530201</v>
      </c>
      <c r="W3712">
        <v>7</v>
      </c>
      <c r="Z3712" t="s">
        <v>2293</v>
      </c>
      <c r="AA3712" t="s">
        <v>2387</v>
      </c>
      <c r="AB3712" t="s">
        <v>2388</v>
      </c>
      <c r="AC3712">
        <v>4</v>
      </c>
      <c r="AD3712">
        <v>3209513</v>
      </c>
      <c r="AE3712">
        <v>2019</v>
      </c>
    </row>
    <row r="3713" spans="1:31">
      <c r="A3713" t="s">
        <v>6729</v>
      </c>
      <c r="B3713">
        <v>71452</v>
      </c>
      <c r="C3713" t="s">
        <v>6714</v>
      </c>
      <c r="D3713">
        <v>0</v>
      </c>
      <c r="E3713">
        <v>605483</v>
      </c>
      <c r="F3713" t="s">
        <v>2343</v>
      </c>
      <c r="G3713">
        <v>422</v>
      </c>
      <c r="H3713">
        <v>65</v>
      </c>
      <c r="I3713">
        <v>2400</v>
      </c>
      <c r="J3713">
        <v>117.1</v>
      </c>
      <c r="K3713">
        <v>123</v>
      </c>
      <c r="L3713">
        <v>25</v>
      </c>
      <c r="M3713">
        <v>25</v>
      </c>
      <c r="N3713">
        <v>36</v>
      </c>
      <c r="P3713">
        <v>71</v>
      </c>
      <c r="Q3713">
        <v>67</v>
      </c>
      <c r="R3713">
        <v>1979</v>
      </c>
      <c r="U3713">
        <v>1979</v>
      </c>
      <c r="V3713">
        <v>7</v>
      </c>
      <c r="W3713">
        <v>5</v>
      </c>
      <c r="Z3713" t="s">
        <v>2293</v>
      </c>
      <c r="AC3713">
        <v>4</v>
      </c>
      <c r="AD3713">
        <v>3209386</v>
      </c>
      <c r="AE3713">
        <v>2019</v>
      </c>
    </row>
    <row r="3714" spans="1:31">
      <c r="A3714" t="s">
        <v>6729</v>
      </c>
      <c r="B3714">
        <v>62758</v>
      </c>
      <c r="C3714" t="s">
        <v>6715</v>
      </c>
      <c r="D3714">
        <v>0</v>
      </c>
      <c r="E3714">
        <v>609364</v>
      </c>
      <c r="F3714" t="s">
        <v>2343</v>
      </c>
      <c r="G3714">
        <v>422</v>
      </c>
      <c r="H3714">
        <v>67</v>
      </c>
      <c r="I3714">
        <v>2040</v>
      </c>
      <c r="J3714">
        <v>109.6</v>
      </c>
      <c r="K3714">
        <v>120</v>
      </c>
      <c r="L3714">
        <v>22</v>
      </c>
      <c r="M3714">
        <v>22</v>
      </c>
      <c r="N3714">
        <v>40</v>
      </c>
      <c r="P3714">
        <v>46</v>
      </c>
      <c r="Q3714">
        <v>99</v>
      </c>
      <c r="R3714">
        <v>1979</v>
      </c>
      <c r="U3714">
        <v>1979</v>
      </c>
      <c r="V3714">
        <v>7.5</v>
      </c>
      <c r="W3714">
        <v>5</v>
      </c>
      <c r="Z3714" t="s">
        <v>2293</v>
      </c>
      <c r="AA3714" t="s">
        <v>2939</v>
      </c>
      <c r="AC3714">
        <v>4</v>
      </c>
      <c r="AD3714">
        <v>3209386</v>
      </c>
      <c r="AE3714">
        <v>2019</v>
      </c>
    </row>
    <row r="3715" spans="1:31">
      <c r="A3715" t="s">
        <v>6729</v>
      </c>
      <c r="B3715">
        <v>69468</v>
      </c>
      <c r="C3715" t="s">
        <v>6716</v>
      </c>
      <c r="D3715">
        <v>0</v>
      </c>
      <c r="E3715">
        <v>636291</v>
      </c>
      <c r="F3715" t="s">
        <v>2292</v>
      </c>
      <c r="G3715">
        <v>422</v>
      </c>
      <c r="H3715">
        <v>67</v>
      </c>
      <c r="I3715">
        <v>1200</v>
      </c>
      <c r="J3715">
        <v>102.1</v>
      </c>
      <c r="K3715">
        <v>120</v>
      </c>
      <c r="L3715">
        <v>27.8</v>
      </c>
      <c r="M3715">
        <v>27.8</v>
      </c>
      <c r="N3715">
        <v>40</v>
      </c>
      <c r="P3715">
        <v>16</v>
      </c>
      <c r="Q3715">
        <v>99</v>
      </c>
      <c r="R3715">
        <v>1981</v>
      </c>
      <c r="U3715">
        <v>1981</v>
      </c>
      <c r="V3715">
        <v>9.6000003814697195</v>
      </c>
      <c r="W3715">
        <v>6.5999999046325604</v>
      </c>
      <c r="Z3715" t="s">
        <v>2293</v>
      </c>
      <c r="AA3715" t="s">
        <v>2939</v>
      </c>
      <c r="AC3715">
        <v>4</v>
      </c>
      <c r="AD3715">
        <v>3209386</v>
      </c>
      <c r="AE3715">
        <v>2019</v>
      </c>
    </row>
    <row r="3716" spans="1:31">
      <c r="A3716" t="s">
        <v>6729</v>
      </c>
      <c r="B3716">
        <v>75492</v>
      </c>
      <c r="C3716" t="s">
        <v>6717</v>
      </c>
      <c r="D3716">
        <v>0</v>
      </c>
      <c r="E3716">
        <v>965435</v>
      </c>
      <c r="F3716" t="s">
        <v>2343</v>
      </c>
      <c r="G3716">
        <v>422</v>
      </c>
      <c r="H3716">
        <v>64</v>
      </c>
      <c r="I3716">
        <v>2040</v>
      </c>
      <c r="J3716">
        <v>115.9</v>
      </c>
      <c r="K3716">
        <v>130</v>
      </c>
      <c r="L3716">
        <v>26</v>
      </c>
      <c r="M3716">
        <v>26</v>
      </c>
      <c r="N3716">
        <v>36</v>
      </c>
      <c r="P3716">
        <v>67</v>
      </c>
      <c r="Q3716">
        <v>133</v>
      </c>
      <c r="R3716">
        <v>1990</v>
      </c>
      <c r="U3716">
        <v>1990</v>
      </c>
      <c r="V3716">
        <v>7</v>
      </c>
      <c r="W3716">
        <v>5</v>
      </c>
      <c r="Z3716" t="s">
        <v>2293</v>
      </c>
      <c r="AA3716" t="s">
        <v>2939</v>
      </c>
      <c r="AC3716">
        <v>4</v>
      </c>
      <c r="AD3716">
        <v>3209386</v>
      </c>
      <c r="AE3716">
        <v>2019</v>
      </c>
    </row>
    <row r="3717" spans="1:31">
      <c r="A3717" t="s">
        <v>6729</v>
      </c>
      <c r="B3717">
        <v>74247</v>
      </c>
      <c r="C3717" t="s">
        <v>6718</v>
      </c>
      <c r="D3717">
        <v>0</v>
      </c>
      <c r="E3717">
        <v>971504</v>
      </c>
      <c r="F3717" t="s">
        <v>2343</v>
      </c>
      <c r="G3717">
        <v>422</v>
      </c>
      <c r="H3717">
        <v>67</v>
      </c>
      <c r="I3717">
        <v>2040</v>
      </c>
      <c r="J3717">
        <v>119</v>
      </c>
      <c r="K3717">
        <v>130</v>
      </c>
      <c r="L3717">
        <v>26</v>
      </c>
      <c r="M3717">
        <v>26</v>
      </c>
      <c r="N3717">
        <v>36</v>
      </c>
      <c r="P3717">
        <v>67</v>
      </c>
      <c r="Q3717">
        <v>125</v>
      </c>
      <c r="R3717">
        <v>1990</v>
      </c>
      <c r="U3717">
        <v>1990</v>
      </c>
      <c r="V3717">
        <v>6</v>
      </c>
      <c r="W3717">
        <v>5</v>
      </c>
      <c r="Z3717" t="s">
        <v>2293</v>
      </c>
      <c r="AA3717" t="s">
        <v>2939</v>
      </c>
      <c r="AC3717">
        <v>4</v>
      </c>
      <c r="AD3717">
        <v>3209386</v>
      </c>
      <c r="AE3717">
        <v>2019</v>
      </c>
    </row>
    <row r="3718" spans="1:31">
      <c r="A3718" t="s">
        <v>6729</v>
      </c>
      <c r="B3718">
        <v>4162</v>
      </c>
      <c r="C3718" t="s">
        <v>6719</v>
      </c>
      <c r="D3718">
        <v>0</v>
      </c>
      <c r="E3718">
        <v>1025301</v>
      </c>
      <c r="F3718" t="s">
        <v>2343</v>
      </c>
      <c r="G3718">
        <v>422</v>
      </c>
      <c r="H3718">
        <v>66</v>
      </c>
      <c r="I3718">
        <v>3250</v>
      </c>
      <c r="J3718">
        <v>145</v>
      </c>
      <c r="K3718">
        <v>145</v>
      </c>
      <c r="L3718">
        <v>30</v>
      </c>
      <c r="M3718">
        <v>30</v>
      </c>
      <c r="N3718">
        <v>38.6</v>
      </c>
      <c r="P3718">
        <v>100</v>
      </c>
      <c r="Q3718">
        <v>160</v>
      </c>
      <c r="R3718">
        <v>1994</v>
      </c>
      <c r="U3718">
        <v>1994</v>
      </c>
      <c r="V3718">
        <v>6.5</v>
      </c>
      <c r="W3718">
        <v>6</v>
      </c>
      <c r="Z3718" t="s">
        <v>2293</v>
      </c>
      <c r="AA3718" t="s">
        <v>2939</v>
      </c>
      <c r="AC3718">
        <v>4</v>
      </c>
      <c r="AD3718">
        <v>3209386</v>
      </c>
      <c r="AE3718">
        <v>2019</v>
      </c>
    </row>
    <row r="3719" spans="1:31">
      <c r="A3719" t="s">
        <v>6729</v>
      </c>
      <c r="B3719">
        <v>15487</v>
      </c>
      <c r="C3719" t="s">
        <v>6720</v>
      </c>
      <c r="D3719">
        <v>0</v>
      </c>
      <c r="E3719">
        <v>977466</v>
      </c>
      <c r="F3719" t="s">
        <v>2292</v>
      </c>
      <c r="G3719">
        <v>422</v>
      </c>
      <c r="H3719">
        <v>66</v>
      </c>
      <c r="I3719">
        <v>1200</v>
      </c>
      <c r="J3719">
        <v>135</v>
      </c>
      <c r="K3719">
        <v>135</v>
      </c>
      <c r="L3719">
        <v>30</v>
      </c>
      <c r="M3719">
        <v>30</v>
      </c>
      <c r="N3719">
        <v>42</v>
      </c>
      <c r="Q3719">
        <v>308</v>
      </c>
      <c r="R3719">
        <v>1991</v>
      </c>
      <c r="U3719">
        <v>1991</v>
      </c>
      <c r="V3719">
        <v>12</v>
      </c>
      <c r="W3719">
        <v>7</v>
      </c>
      <c r="Z3719" t="s">
        <v>2293</v>
      </c>
      <c r="AA3719" t="s">
        <v>2939</v>
      </c>
      <c r="AC3719">
        <v>4</v>
      </c>
      <c r="AD3719">
        <v>3209386</v>
      </c>
      <c r="AE3719">
        <v>2019</v>
      </c>
    </row>
    <row r="3720" spans="1:31">
      <c r="A3720" t="s">
        <v>6729</v>
      </c>
      <c r="B3720">
        <v>72229</v>
      </c>
      <c r="C3720" t="s">
        <v>6721</v>
      </c>
      <c r="D3720">
        <v>0</v>
      </c>
      <c r="E3720">
        <v>944281</v>
      </c>
      <c r="F3720" t="s">
        <v>2343</v>
      </c>
      <c r="G3720">
        <v>422</v>
      </c>
      <c r="H3720">
        <v>64</v>
      </c>
      <c r="I3720">
        <v>2040</v>
      </c>
      <c r="J3720">
        <v>117.2</v>
      </c>
      <c r="K3720">
        <v>130</v>
      </c>
      <c r="L3720">
        <v>26</v>
      </c>
      <c r="M3720">
        <v>26</v>
      </c>
      <c r="N3720">
        <v>36</v>
      </c>
      <c r="P3720">
        <v>67</v>
      </c>
      <c r="Q3720">
        <v>133</v>
      </c>
      <c r="R3720">
        <v>1989</v>
      </c>
      <c r="U3720">
        <v>1989</v>
      </c>
      <c r="V3720">
        <v>7</v>
      </c>
      <c r="W3720">
        <v>5</v>
      </c>
      <c r="Z3720" t="s">
        <v>2293</v>
      </c>
      <c r="AA3720" t="s">
        <v>2939</v>
      </c>
      <c r="AC3720">
        <v>4</v>
      </c>
      <c r="AD3720">
        <v>3209386</v>
      </c>
      <c r="AE3720">
        <v>2019</v>
      </c>
    </row>
    <row r="3721" spans="1:31">
      <c r="A3721" t="s">
        <v>6729</v>
      </c>
      <c r="B3721">
        <v>75538</v>
      </c>
      <c r="C3721" t="s">
        <v>6722</v>
      </c>
      <c r="D3721">
        <v>0</v>
      </c>
      <c r="E3721">
        <v>976601</v>
      </c>
      <c r="F3721" t="s">
        <v>2343</v>
      </c>
      <c r="G3721">
        <v>422</v>
      </c>
      <c r="H3721">
        <v>64</v>
      </c>
      <c r="I3721">
        <v>2040</v>
      </c>
      <c r="J3721">
        <v>115.9</v>
      </c>
      <c r="K3721">
        <v>130</v>
      </c>
      <c r="L3721">
        <v>26</v>
      </c>
      <c r="M3721">
        <v>26</v>
      </c>
      <c r="N3721">
        <v>36</v>
      </c>
      <c r="P3721">
        <v>67</v>
      </c>
      <c r="Q3721">
        <v>133</v>
      </c>
      <c r="R3721">
        <v>1991</v>
      </c>
      <c r="U3721">
        <v>1991</v>
      </c>
      <c r="V3721">
        <v>6.8000001907348597</v>
      </c>
      <c r="W3721">
        <v>5</v>
      </c>
      <c r="Z3721" t="s">
        <v>2293</v>
      </c>
      <c r="AA3721" t="s">
        <v>2939</v>
      </c>
      <c r="AC3721">
        <v>4</v>
      </c>
      <c r="AD3721">
        <v>3209386</v>
      </c>
      <c r="AE3721">
        <v>2019</v>
      </c>
    </row>
    <row r="3722" spans="1:31">
      <c r="A3722" t="s">
        <v>6729</v>
      </c>
      <c r="B3722">
        <v>74066</v>
      </c>
      <c r="C3722" t="s">
        <v>6723</v>
      </c>
      <c r="D3722" t="s">
        <v>6724</v>
      </c>
      <c r="E3722">
        <v>971084</v>
      </c>
      <c r="F3722" t="s">
        <v>2343</v>
      </c>
      <c r="G3722">
        <v>422</v>
      </c>
      <c r="H3722">
        <v>66</v>
      </c>
      <c r="I3722">
        <v>4080</v>
      </c>
      <c r="J3722">
        <v>146.30000000000001</v>
      </c>
      <c r="K3722">
        <v>146.30000000000001</v>
      </c>
      <c r="L3722">
        <v>30</v>
      </c>
      <c r="M3722">
        <v>30</v>
      </c>
      <c r="N3722">
        <v>38.6</v>
      </c>
      <c r="P3722">
        <v>83</v>
      </c>
      <c r="Q3722">
        <v>190</v>
      </c>
      <c r="R3722">
        <v>1991</v>
      </c>
      <c r="U3722">
        <v>1991</v>
      </c>
      <c r="V3722">
        <v>8.5</v>
      </c>
      <c r="W3722">
        <v>7</v>
      </c>
      <c r="Z3722" t="s">
        <v>2293</v>
      </c>
      <c r="AA3722" t="s">
        <v>2939</v>
      </c>
      <c r="AC3722">
        <v>4</v>
      </c>
      <c r="AD3722">
        <v>3209386</v>
      </c>
      <c r="AE3722">
        <v>2019</v>
      </c>
    </row>
    <row r="3723" spans="1:31">
      <c r="A3723" t="s">
        <v>6729</v>
      </c>
      <c r="B3723">
        <v>68747</v>
      </c>
      <c r="C3723" t="s">
        <v>6725</v>
      </c>
      <c r="D3723">
        <v>0</v>
      </c>
      <c r="E3723">
        <v>663404</v>
      </c>
      <c r="F3723" t="s">
        <v>2292</v>
      </c>
      <c r="G3723">
        <v>422</v>
      </c>
      <c r="H3723">
        <v>319</v>
      </c>
      <c r="I3723">
        <v>3000</v>
      </c>
      <c r="J3723">
        <v>215.2</v>
      </c>
      <c r="K3723">
        <v>231</v>
      </c>
      <c r="L3723">
        <v>40</v>
      </c>
      <c r="M3723">
        <v>40</v>
      </c>
      <c r="N3723">
        <v>38</v>
      </c>
      <c r="P3723">
        <v>17</v>
      </c>
      <c r="Q3723">
        <v>700</v>
      </c>
      <c r="R3723">
        <v>1984</v>
      </c>
      <c r="S3723" t="s">
        <v>2344</v>
      </c>
      <c r="T3723">
        <v>2001</v>
      </c>
      <c r="U3723">
        <v>2001</v>
      </c>
      <c r="V3723">
        <v>11.899999618530201</v>
      </c>
      <c r="W3723">
        <v>9</v>
      </c>
      <c r="Z3723" t="s">
        <v>2293</v>
      </c>
      <c r="AA3723" t="s">
        <v>2387</v>
      </c>
      <c r="AB3723" t="s">
        <v>2388</v>
      </c>
      <c r="AC3723">
        <v>5</v>
      </c>
      <c r="AD3723">
        <v>3205964</v>
      </c>
      <c r="AE3723">
        <v>2019</v>
      </c>
    </row>
    <row r="3724" spans="1:31">
      <c r="A3724" t="s">
        <v>6729</v>
      </c>
      <c r="B3724">
        <v>68754</v>
      </c>
      <c r="C3724" t="s">
        <v>6726</v>
      </c>
      <c r="D3724">
        <v>0</v>
      </c>
      <c r="E3724">
        <v>677079</v>
      </c>
      <c r="F3724" t="s">
        <v>2292</v>
      </c>
      <c r="G3724">
        <v>422</v>
      </c>
      <c r="H3724">
        <v>319</v>
      </c>
      <c r="I3724">
        <v>3000</v>
      </c>
      <c r="J3724">
        <v>215.2</v>
      </c>
      <c r="K3724">
        <v>231</v>
      </c>
      <c r="L3724">
        <v>40</v>
      </c>
      <c r="M3724">
        <v>40</v>
      </c>
      <c r="N3724">
        <v>38</v>
      </c>
      <c r="P3724">
        <v>17</v>
      </c>
      <c r="Q3724">
        <v>700</v>
      </c>
      <c r="R3724">
        <v>1985</v>
      </c>
      <c r="S3724" t="s">
        <v>2344</v>
      </c>
      <c r="T3724">
        <v>2000</v>
      </c>
      <c r="U3724">
        <v>2000</v>
      </c>
      <c r="V3724">
        <v>11.399999618530201</v>
      </c>
      <c r="W3724">
        <v>9</v>
      </c>
      <c r="Z3724" t="s">
        <v>2293</v>
      </c>
      <c r="AA3724" t="s">
        <v>2387</v>
      </c>
      <c r="AB3724" t="s">
        <v>2388</v>
      </c>
      <c r="AC3724">
        <v>5</v>
      </c>
      <c r="AD3724">
        <v>3205964</v>
      </c>
      <c r="AE3724">
        <v>2019</v>
      </c>
    </row>
    <row r="3725" spans="1:31">
      <c r="A3725" t="s">
        <v>6729</v>
      </c>
      <c r="B3725">
        <v>73086</v>
      </c>
      <c r="C3725" t="s">
        <v>6727</v>
      </c>
      <c r="D3725">
        <v>0</v>
      </c>
      <c r="E3725">
        <v>652225</v>
      </c>
      <c r="F3725" t="s">
        <v>2292</v>
      </c>
      <c r="G3725">
        <v>422</v>
      </c>
      <c r="H3725">
        <v>290</v>
      </c>
      <c r="I3725">
        <v>2250</v>
      </c>
      <c r="J3725">
        <v>214.5</v>
      </c>
      <c r="K3725">
        <v>226</v>
      </c>
      <c r="L3725">
        <v>44</v>
      </c>
      <c r="M3725">
        <v>44</v>
      </c>
      <c r="N3725">
        <v>68</v>
      </c>
      <c r="P3725">
        <v>20</v>
      </c>
      <c r="Q3725">
        <v>958</v>
      </c>
      <c r="R3725">
        <v>1982</v>
      </c>
      <c r="U3725">
        <v>1982</v>
      </c>
      <c r="V3725">
        <v>11.399999618530201</v>
      </c>
      <c r="W3725">
        <v>5.1999998092651296</v>
      </c>
      <c r="Z3725" t="s">
        <v>2293</v>
      </c>
      <c r="AA3725" t="s">
        <v>3123</v>
      </c>
      <c r="AC3725">
        <v>4</v>
      </c>
      <c r="AD3725">
        <v>3206664</v>
      </c>
      <c r="AE3725">
        <v>2019</v>
      </c>
    </row>
    <row r="3726" spans="1:31">
      <c r="A3726" t="s">
        <v>12660</v>
      </c>
      <c r="B3726">
        <v>14015</v>
      </c>
      <c r="C3726" t="s">
        <v>6730</v>
      </c>
      <c r="D3726">
        <v>0</v>
      </c>
      <c r="E3726">
        <v>501485</v>
      </c>
      <c r="F3726" t="s">
        <v>6731</v>
      </c>
      <c r="G3726">
        <v>432</v>
      </c>
      <c r="H3726">
        <v>57</v>
      </c>
      <c r="I3726">
        <v>1000</v>
      </c>
      <c r="J3726">
        <v>59.4</v>
      </c>
      <c r="K3726">
        <v>65</v>
      </c>
      <c r="L3726">
        <v>22</v>
      </c>
      <c r="M3726">
        <v>22</v>
      </c>
      <c r="N3726">
        <v>33</v>
      </c>
      <c r="R3726">
        <v>1965</v>
      </c>
      <c r="U3726">
        <v>1965</v>
      </c>
      <c r="V3726">
        <v>8.5</v>
      </c>
      <c r="W3726">
        <v>7.5</v>
      </c>
      <c r="Z3726" t="s">
        <v>2293</v>
      </c>
      <c r="AA3726" t="s">
        <v>3701</v>
      </c>
      <c r="AB3726" t="s">
        <v>3702</v>
      </c>
      <c r="AC3726">
        <v>4</v>
      </c>
      <c r="AD3726">
        <v>3205583</v>
      </c>
      <c r="AE3726">
        <v>2019</v>
      </c>
    </row>
    <row r="3727" spans="1:31">
      <c r="A3727" t="s">
        <v>12660</v>
      </c>
      <c r="B3727">
        <v>33549</v>
      </c>
      <c r="C3727" t="s">
        <v>6732</v>
      </c>
      <c r="D3727">
        <v>0</v>
      </c>
      <c r="E3727">
        <v>604585</v>
      </c>
      <c r="F3727" t="s">
        <v>6733</v>
      </c>
      <c r="G3727">
        <v>431</v>
      </c>
      <c r="H3727">
        <v>11</v>
      </c>
      <c r="I3727">
        <v>118</v>
      </c>
      <c r="J3727">
        <v>32</v>
      </c>
      <c r="K3727">
        <v>32</v>
      </c>
      <c r="L3727">
        <v>10</v>
      </c>
      <c r="M3727">
        <v>10</v>
      </c>
      <c r="Q3727">
        <v>16</v>
      </c>
      <c r="R3727">
        <v>1979</v>
      </c>
      <c r="U3727">
        <v>1979</v>
      </c>
      <c r="V3727">
        <v>8</v>
      </c>
      <c r="W3727">
        <v>2</v>
      </c>
      <c r="Z3727" t="s">
        <v>2289</v>
      </c>
      <c r="AA3727" t="s">
        <v>2290</v>
      </c>
      <c r="AC3727">
        <v>5</v>
      </c>
      <c r="AD3727">
        <v>302292</v>
      </c>
      <c r="AE3727">
        <v>2019</v>
      </c>
    </row>
    <row r="3728" spans="1:31">
      <c r="A3728" t="s">
        <v>12660</v>
      </c>
      <c r="B3728">
        <v>20147</v>
      </c>
      <c r="C3728" t="s">
        <v>6734</v>
      </c>
      <c r="D3728">
        <v>0</v>
      </c>
      <c r="E3728">
        <v>523612</v>
      </c>
      <c r="F3728" t="s">
        <v>6733</v>
      </c>
      <c r="G3728">
        <v>431</v>
      </c>
      <c r="H3728">
        <v>22</v>
      </c>
      <c r="I3728">
        <v>300</v>
      </c>
      <c r="J3728">
        <v>47.3</v>
      </c>
      <c r="K3728">
        <v>47.3</v>
      </c>
      <c r="L3728">
        <v>16</v>
      </c>
      <c r="M3728">
        <v>16</v>
      </c>
      <c r="N3728">
        <v>20</v>
      </c>
      <c r="Q3728">
        <v>20</v>
      </c>
      <c r="R3728">
        <v>1969</v>
      </c>
      <c r="U3728">
        <v>1969</v>
      </c>
      <c r="V3728">
        <v>5</v>
      </c>
      <c r="W3728">
        <v>3.5</v>
      </c>
      <c r="Z3728" t="s">
        <v>2293</v>
      </c>
      <c r="AA3728" t="s">
        <v>3206</v>
      </c>
      <c r="AB3728" t="s">
        <v>3207</v>
      </c>
      <c r="AC3728">
        <v>4</v>
      </c>
      <c r="AD3728">
        <v>3207087</v>
      </c>
      <c r="AE3728">
        <v>2019</v>
      </c>
    </row>
    <row r="3729" spans="1:31">
      <c r="A3729" t="s">
        <v>12660</v>
      </c>
      <c r="B3729">
        <v>86184</v>
      </c>
      <c r="C3729" t="s">
        <v>4401</v>
      </c>
      <c r="D3729" t="s">
        <v>6735</v>
      </c>
      <c r="E3729">
        <v>240343</v>
      </c>
      <c r="F3729" t="s">
        <v>6731</v>
      </c>
      <c r="G3729">
        <v>432</v>
      </c>
      <c r="H3729">
        <v>40</v>
      </c>
      <c r="I3729">
        <v>99999</v>
      </c>
      <c r="J3729">
        <v>55.4</v>
      </c>
      <c r="K3729">
        <v>55.4</v>
      </c>
      <c r="L3729">
        <v>17</v>
      </c>
      <c r="M3729">
        <v>17</v>
      </c>
      <c r="R3729">
        <v>1939</v>
      </c>
      <c r="U3729">
        <v>1939</v>
      </c>
      <c r="V3729">
        <v>2.5</v>
      </c>
      <c r="W3729">
        <v>2</v>
      </c>
      <c r="Z3729" t="s">
        <v>3318</v>
      </c>
      <c r="AA3729" t="s">
        <v>6736</v>
      </c>
      <c r="AB3729" t="s">
        <v>5039</v>
      </c>
      <c r="AC3729">
        <v>4</v>
      </c>
      <c r="AD3729">
        <v>3108260</v>
      </c>
      <c r="AE3729">
        <v>2019</v>
      </c>
    </row>
    <row r="3730" spans="1:31">
      <c r="A3730" t="s">
        <v>12660</v>
      </c>
      <c r="B3730">
        <v>913</v>
      </c>
      <c r="C3730" t="s">
        <v>6737</v>
      </c>
      <c r="D3730">
        <v>423</v>
      </c>
      <c r="E3730">
        <v>501613</v>
      </c>
      <c r="F3730" t="s">
        <v>6733</v>
      </c>
      <c r="G3730">
        <v>431</v>
      </c>
      <c r="H3730">
        <v>30</v>
      </c>
      <c r="I3730">
        <v>400</v>
      </c>
      <c r="J3730">
        <v>49.2</v>
      </c>
      <c r="K3730">
        <v>58</v>
      </c>
      <c r="L3730">
        <v>20</v>
      </c>
      <c r="M3730">
        <v>20</v>
      </c>
      <c r="N3730">
        <v>30</v>
      </c>
      <c r="Q3730">
        <v>250</v>
      </c>
      <c r="R3730">
        <v>1965</v>
      </c>
      <c r="U3730">
        <v>1965</v>
      </c>
      <c r="V3730">
        <v>2.5</v>
      </c>
      <c r="W3730">
        <v>2.5</v>
      </c>
      <c r="Z3730" t="s">
        <v>3318</v>
      </c>
      <c r="AA3730" t="s">
        <v>4122</v>
      </c>
      <c r="AC3730">
        <v>4</v>
      </c>
      <c r="AD3730">
        <v>3108260</v>
      </c>
      <c r="AE3730">
        <v>2019</v>
      </c>
    </row>
    <row r="3731" spans="1:31">
      <c r="A3731" t="s">
        <v>12660</v>
      </c>
      <c r="B3731">
        <v>52559</v>
      </c>
      <c r="C3731" t="s">
        <v>6738</v>
      </c>
      <c r="D3731">
        <v>0</v>
      </c>
      <c r="E3731">
        <v>298022</v>
      </c>
      <c r="F3731" t="s">
        <v>6733</v>
      </c>
      <c r="G3731">
        <v>431</v>
      </c>
      <c r="H3731">
        <v>8</v>
      </c>
      <c r="I3731">
        <v>250</v>
      </c>
      <c r="J3731">
        <v>33.4</v>
      </c>
      <c r="K3731">
        <v>33.4</v>
      </c>
      <c r="L3731">
        <v>12.1</v>
      </c>
      <c r="M3731">
        <v>12.1</v>
      </c>
      <c r="N3731">
        <v>30</v>
      </c>
      <c r="Q3731">
        <v>250</v>
      </c>
      <c r="R3731">
        <v>1965</v>
      </c>
      <c r="U3731">
        <v>1965</v>
      </c>
      <c r="V3731">
        <v>2</v>
      </c>
      <c r="W3731">
        <v>2</v>
      </c>
      <c r="Z3731" t="s">
        <v>3318</v>
      </c>
      <c r="AA3731" t="s">
        <v>4122</v>
      </c>
      <c r="AC3731">
        <v>4</v>
      </c>
      <c r="AD3731">
        <v>3108260</v>
      </c>
      <c r="AE3731">
        <v>2019</v>
      </c>
    </row>
    <row r="3732" spans="1:31">
      <c r="A3732" t="s">
        <v>12660</v>
      </c>
      <c r="B3732">
        <v>84001</v>
      </c>
      <c r="C3732" t="s">
        <v>6739</v>
      </c>
      <c r="D3732">
        <v>0</v>
      </c>
      <c r="E3732">
        <v>1147102</v>
      </c>
      <c r="F3732" t="s">
        <v>6731</v>
      </c>
      <c r="G3732">
        <v>432</v>
      </c>
      <c r="H3732">
        <v>79</v>
      </c>
      <c r="I3732">
        <v>100026</v>
      </c>
      <c r="J3732">
        <v>65</v>
      </c>
      <c r="K3732">
        <v>65</v>
      </c>
      <c r="L3732">
        <v>26</v>
      </c>
      <c r="M3732">
        <v>26</v>
      </c>
      <c r="R3732">
        <v>2003</v>
      </c>
      <c r="U3732">
        <v>2003</v>
      </c>
      <c r="V3732">
        <v>4.8000001907348597</v>
      </c>
      <c r="W3732">
        <v>4</v>
      </c>
      <c r="Z3732" t="s">
        <v>2293</v>
      </c>
      <c r="AA3732" t="s">
        <v>2431</v>
      </c>
      <c r="AB3732" t="s">
        <v>2432</v>
      </c>
      <c r="AC3732">
        <v>5</v>
      </c>
      <c r="AD3732">
        <v>3200522</v>
      </c>
      <c r="AE3732">
        <v>2019</v>
      </c>
    </row>
    <row r="3733" spans="1:31">
      <c r="A3733" t="s">
        <v>12660</v>
      </c>
      <c r="B3733">
        <v>50724</v>
      </c>
      <c r="C3733" t="s">
        <v>6740</v>
      </c>
      <c r="D3733">
        <v>0</v>
      </c>
      <c r="E3733">
        <v>613173</v>
      </c>
      <c r="F3733" t="s">
        <v>6731</v>
      </c>
      <c r="G3733">
        <v>432</v>
      </c>
      <c r="H3733">
        <v>53</v>
      </c>
      <c r="I3733">
        <v>600</v>
      </c>
      <c r="J3733">
        <v>48.4</v>
      </c>
      <c r="K3733">
        <v>50</v>
      </c>
      <c r="L3733">
        <v>20</v>
      </c>
      <c r="M3733">
        <v>20.100000000000001</v>
      </c>
      <c r="N3733">
        <v>28</v>
      </c>
      <c r="R3733">
        <v>1979</v>
      </c>
      <c r="U3733">
        <v>1979</v>
      </c>
      <c r="V3733">
        <v>7</v>
      </c>
      <c r="W3733">
        <v>6</v>
      </c>
      <c r="Z3733" t="s">
        <v>2293</v>
      </c>
      <c r="AA3733" t="s">
        <v>6741</v>
      </c>
      <c r="AC3733">
        <v>4</v>
      </c>
      <c r="AD3733">
        <v>3200522</v>
      </c>
      <c r="AE3733">
        <v>2019</v>
      </c>
    </row>
    <row r="3734" spans="1:31">
      <c r="A3734" t="s">
        <v>12660</v>
      </c>
      <c r="B3734">
        <v>60783</v>
      </c>
      <c r="C3734" t="s">
        <v>6742</v>
      </c>
      <c r="D3734">
        <v>0</v>
      </c>
      <c r="E3734">
        <v>539582</v>
      </c>
      <c r="F3734" t="s">
        <v>6733</v>
      </c>
      <c r="G3734">
        <v>431</v>
      </c>
      <c r="H3734">
        <v>23</v>
      </c>
      <c r="I3734">
        <v>165</v>
      </c>
      <c r="J3734">
        <v>38.799999999999997</v>
      </c>
      <c r="K3734">
        <v>40</v>
      </c>
      <c r="L3734">
        <v>18</v>
      </c>
      <c r="M3734">
        <v>18</v>
      </c>
      <c r="N3734">
        <v>14.5</v>
      </c>
      <c r="R3734">
        <v>1972</v>
      </c>
      <c r="U3734">
        <v>1972</v>
      </c>
      <c r="V3734">
        <v>3.0999999046325599</v>
      </c>
      <c r="W3734">
        <v>3.0999999046325599</v>
      </c>
      <c r="Z3734" t="s">
        <v>2293</v>
      </c>
      <c r="AA3734" t="s">
        <v>2431</v>
      </c>
      <c r="AB3734" t="s">
        <v>2432</v>
      </c>
      <c r="AC3734">
        <v>4</v>
      </c>
      <c r="AD3734">
        <v>3200522</v>
      </c>
      <c r="AE3734">
        <v>2019</v>
      </c>
    </row>
    <row r="3735" spans="1:31">
      <c r="A3735" t="s">
        <v>12660</v>
      </c>
      <c r="B3735">
        <v>61803</v>
      </c>
      <c r="C3735" t="s">
        <v>6743</v>
      </c>
      <c r="D3735">
        <v>0</v>
      </c>
      <c r="E3735">
        <v>1067711</v>
      </c>
      <c r="F3735" t="s">
        <v>6733</v>
      </c>
      <c r="G3735">
        <v>431</v>
      </c>
      <c r="H3735">
        <v>67</v>
      </c>
      <c r="I3735">
        <v>900</v>
      </c>
      <c r="J3735">
        <v>66</v>
      </c>
      <c r="K3735">
        <v>66</v>
      </c>
      <c r="L3735">
        <v>24</v>
      </c>
      <c r="M3735">
        <v>24</v>
      </c>
      <c r="N3735">
        <v>28</v>
      </c>
      <c r="R3735">
        <v>1998</v>
      </c>
      <c r="U3735">
        <v>1998</v>
      </c>
      <c r="V3735">
        <v>8</v>
      </c>
      <c r="W3735">
        <v>8</v>
      </c>
      <c r="Z3735" t="s">
        <v>2293</v>
      </c>
      <c r="AA3735" t="s">
        <v>2431</v>
      </c>
      <c r="AB3735" t="s">
        <v>2432</v>
      </c>
      <c r="AC3735">
        <v>4</v>
      </c>
      <c r="AD3735">
        <v>3200522</v>
      </c>
      <c r="AE3735">
        <v>2019</v>
      </c>
    </row>
    <row r="3736" spans="1:31">
      <c r="A3736" t="s">
        <v>12660</v>
      </c>
      <c r="B3736">
        <v>84904</v>
      </c>
      <c r="C3736" t="s">
        <v>6744</v>
      </c>
      <c r="E3736">
        <v>1061560</v>
      </c>
      <c r="F3736" t="s">
        <v>6733</v>
      </c>
      <c r="G3736">
        <v>431</v>
      </c>
      <c r="H3736">
        <v>56</v>
      </c>
      <c r="J3736">
        <v>91</v>
      </c>
      <c r="K3736">
        <v>91</v>
      </c>
      <c r="L3736">
        <v>28</v>
      </c>
      <c r="M3736">
        <v>28</v>
      </c>
      <c r="R3736">
        <v>1997</v>
      </c>
      <c r="U3736">
        <v>1997</v>
      </c>
      <c r="V3736">
        <v>5.6999998092651296</v>
      </c>
      <c r="W3736">
        <v>2</v>
      </c>
      <c r="Z3736" t="s">
        <v>2293</v>
      </c>
      <c r="AA3736" t="s">
        <v>2431</v>
      </c>
      <c r="AB3736" t="s">
        <v>2432</v>
      </c>
      <c r="AC3736">
        <v>4</v>
      </c>
      <c r="AD3736">
        <v>3200522</v>
      </c>
      <c r="AE3736">
        <v>2019</v>
      </c>
    </row>
    <row r="3737" spans="1:31">
      <c r="A3737" t="s">
        <v>12660</v>
      </c>
      <c r="B3737">
        <v>84903</v>
      </c>
      <c r="C3737" t="s">
        <v>6745</v>
      </c>
      <c r="E3737">
        <v>535396</v>
      </c>
      <c r="F3737" t="s">
        <v>6733</v>
      </c>
      <c r="G3737">
        <v>431</v>
      </c>
      <c r="H3737">
        <v>56</v>
      </c>
      <c r="J3737">
        <v>50.6</v>
      </c>
      <c r="K3737">
        <v>50.6</v>
      </c>
      <c r="L3737">
        <v>24</v>
      </c>
      <c r="M3737">
        <v>24</v>
      </c>
      <c r="R3737">
        <v>1971</v>
      </c>
      <c r="U3737">
        <v>1971</v>
      </c>
      <c r="V3737">
        <v>2.20000004768371</v>
      </c>
      <c r="W3737">
        <v>2</v>
      </c>
      <c r="Z3737" t="s">
        <v>2293</v>
      </c>
      <c r="AA3737" t="s">
        <v>3851</v>
      </c>
      <c r="AC3737">
        <v>4</v>
      </c>
      <c r="AD3737">
        <v>3200522</v>
      </c>
      <c r="AE3737">
        <v>2019</v>
      </c>
    </row>
    <row r="3738" spans="1:31">
      <c r="A3738" t="s">
        <v>12660</v>
      </c>
      <c r="B3738">
        <v>51472</v>
      </c>
      <c r="C3738" t="s">
        <v>6746</v>
      </c>
      <c r="D3738">
        <v>0</v>
      </c>
      <c r="E3738">
        <v>617703</v>
      </c>
      <c r="F3738" t="s">
        <v>6733</v>
      </c>
      <c r="G3738">
        <v>431</v>
      </c>
      <c r="H3738">
        <v>109</v>
      </c>
      <c r="I3738">
        <v>1350</v>
      </c>
      <c r="J3738">
        <v>84</v>
      </c>
      <c r="K3738">
        <v>84</v>
      </c>
      <c r="L3738">
        <v>27</v>
      </c>
      <c r="M3738">
        <v>27</v>
      </c>
      <c r="N3738">
        <v>48</v>
      </c>
      <c r="R3738">
        <v>1980</v>
      </c>
      <c r="U3738">
        <v>1980</v>
      </c>
      <c r="V3738">
        <v>9</v>
      </c>
      <c r="W3738">
        <v>7.5</v>
      </c>
      <c r="Z3738" t="s">
        <v>2293</v>
      </c>
      <c r="AA3738" t="s">
        <v>2431</v>
      </c>
      <c r="AB3738" t="s">
        <v>2432</v>
      </c>
      <c r="AC3738">
        <v>4</v>
      </c>
      <c r="AD3738">
        <v>3200522</v>
      </c>
      <c r="AE3738">
        <v>2019</v>
      </c>
    </row>
    <row r="3739" spans="1:31">
      <c r="A3739" t="s">
        <v>12660</v>
      </c>
      <c r="B3739">
        <v>84927</v>
      </c>
      <c r="C3739" t="s">
        <v>6747</v>
      </c>
      <c r="E3739">
        <v>1293781</v>
      </c>
      <c r="F3739" t="s">
        <v>6733</v>
      </c>
      <c r="G3739">
        <v>431</v>
      </c>
      <c r="H3739">
        <v>288</v>
      </c>
      <c r="J3739">
        <v>74.5</v>
      </c>
      <c r="K3739">
        <v>74.5</v>
      </c>
      <c r="L3739">
        <v>34</v>
      </c>
      <c r="M3739">
        <v>34</v>
      </c>
      <c r="Q3739">
        <v>1008</v>
      </c>
      <c r="R3739">
        <v>2019</v>
      </c>
      <c r="U3739">
        <v>2019</v>
      </c>
      <c r="V3739">
        <v>8</v>
      </c>
      <c r="W3739">
        <v>2</v>
      </c>
      <c r="Z3739" t="s">
        <v>2293</v>
      </c>
      <c r="AA3739" t="s">
        <v>2431</v>
      </c>
      <c r="AB3739" t="s">
        <v>2432</v>
      </c>
      <c r="AC3739">
        <v>4</v>
      </c>
      <c r="AD3739">
        <v>3200522</v>
      </c>
      <c r="AE3739">
        <v>2019</v>
      </c>
    </row>
    <row r="3740" spans="1:31">
      <c r="A3740" t="s">
        <v>12660</v>
      </c>
      <c r="B3740">
        <v>20245</v>
      </c>
      <c r="C3740" t="s">
        <v>6748</v>
      </c>
      <c r="D3740">
        <v>0</v>
      </c>
      <c r="E3740">
        <v>1075635</v>
      </c>
      <c r="F3740" t="s">
        <v>6733</v>
      </c>
      <c r="G3740">
        <v>431</v>
      </c>
      <c r="H3740">
        <v>75</v>
      </c>
      <c r="I3740">
        <v>900</v>
      </c>
      <c r="J3740">
        <v>65</v>
      </c>
      <c r="K3740">
        <v>65</v>
      </c>
      <c r="L3740">
        <v>24</v>
      </c>
      <c r="M3740">
        <v>24</v>
      </c>
      <c r="N3740">
        <v>28</v>
      </c>
      <c r="R3740">
        <v>1998</v>
      </c>
      <c r="U3740">
        <v>1998</v>
      </c>
      <c r="V3740">
        <v>4</v>
      </c>
      <c r="W3740">
        <v>4</v>
      </c>
      <c r="Z3740" t="s">
        <v>2293</v>
      </c>
      <c r="AA3740" t="s">
        <v>2431</v>
      </c>
      <c r="AB3740" t="s">
        <v>2432</v>
      </c>
      <c r="AC3740">
        <v>4</v>
      </c>
      <c r="AD3740">
        <v>3200522</v>
      </c>
      <c r="AE3740">
        <v>2019</v>
      </c>
    </row>
    <row r="3741" spans="1:31">
      <c r="A3741" t="s">
        <v>12660</v>
      </c>
      <c r="B3741">
        <v>82138</v>
      </c>
      <c r="C3741" t="s">
        <v>6749</v>
      </c>
      <c r="D3741">
        <v>0</v>
      </c>
      <c r="E3741">
        <v>1091623</v>
      </c>
      <c r="F3741" t="s">
        <v>6731</v>
      </c>
      <c r="G3741">
        <v>432</v>
      </c>
      <c r="H3741">
        <v>8</v>
      </c>
      <c r="I3741">
        <v>440</v>
      </c>
      <c r="J3741">
        <v>25.9</v>
      </c>
      <c r="K3741">
        <v>27</v>
      </c>
      <c r="L3741">
        <v>14</v>
      </c>
      <c r="M3741">
        <v>15</v>
      </c>
      <c r="N3741">
        <v>20</v>
      </c>
      <c r="R3741">
        <v>1999</v>
      </c>
      <c r="U3741">
        <v>1999</v>
      </c>
      <c r="V3741">
        <v>4.5</v>
      </c>
      <c r="W3741">
        <v>4</v>
      </c>
      <c r="Z3741" t="s">
        <v>2452</v>
      </c>
      <c r="AA3741" t="s">
        <v>2387</v>
      </c>
      <c r="AB3741" t="s">
        <v>3844</v>
      </c>
      <c r="AC3741">
        <v>5</v>
      </c>
      <c r="AD3741">
        <v>109514</v>
      </c>
      <c r="AE3741">
        <v>2019</v>
      </c>
    </row>
    <row r="3742" spans="1:31">
      <c r="A3742" t="s">
        <v>12660</v>
      </c>
      <c r="B3742">
        <v>33805</v>
      </c>
      <c r="C3742" t="s">
        <v>2579</v>
      </c>
      <c r="D3742">
        <v>0</v>
      </c>
      <c r="E3742">
        <v>583332</v>
      </c>
      <c r="F3742" t="s">
        <v>6733</v>
      </c>
      <c r="G3742">
        <v>431</v>
      </c>
      <c r="H3742">
        <v>64</v>
      </c>
      <c r="I3742">
        <v>1400</v>
      </c>
      <c r="J3742">
        <v>61</v>
      </c>
      <c r="K3742">
        <v>67</v>
      </c>
      <c r="L3742">
        <v>23</v>
      </c>
      <c r="M3742">
        <v>24</v>
      </c>
      <c r="N3742">
        <v>28.5</v>
      </c>
      <c r="R3742">
        <v>1977</v>
      </c>
      <c r="U3742">
        <v>1977</v>
      </c>
      <c r="V3742">
        <v>11</v>
      </c>
      <c r="W3742">
        <v>9.5</v>
      </c>
      <c r="Z3742" t="s">
        <v>2452</v>
      </c>
      <c r="AA3742" t="s">
        <v>2387</v>
      </c>
      <c r="AB3742" t="s">
        <v>3844</v>
      </c>
      <c r="AC3742">
        <v>5</v>
      </c>
      <c r="AD3742">
        <v>109514</v>
      </c>
      <c r="AE3742">
        <v>2019</v>
      </c>
    </row>
    <row r="3743" spans="1:31">
      <c r="A3743" t="s">
        <v>12660</v>
      </c>
      <c r="B3743">
        <v>63096</v>
      </c>
      <c r="C3743" t="s">
        <v>5970</v>
      </c>
      <c r="D3743">
        <v>0</v>
      </c>
      <c r="E3743">
        <v>556198</v>
      </c>
      <c r="F3743" t="s">
        <v>6733</v>
      </c>
      <c r="G3743">
        <v>431</v>
      </c>
      <c r="H3743">
        <v>18</v>
      </c>
      <c r="I3743">
        <v>360</v>
      </c>
      <c r="J3743">
        <v>42.6</v>
      </c>
      <c r="K3743">
        <v>46.5</v>
      </c>
      <c r="L3743">
        <v>14.5</v>
      </c>
      <c r="M3743">
        <v>16.5</v>
      </c>
      <c r="N3743">
        <v>14</v>
      </c>
      <c r="R3743">
        <v>1974</v>
      </c>
      <c r="U3743">
        <v>1974</v>
      </c>
      <c r="V3743">
        <v>8.5</v>
      </c>
      <c r="W3743">
        <v>6.6999998092651296</v>
      </c>
      <c r="Z3743" t="s">
        <v>2452</v>
      </c>
      <c r="AA3743" t="s">
        <v>2387</v>
      </c>
      <c r="AB3743" t="s">
        <v>3844</v>
      </c>
      <c r="AC3743">
        <v>5</v>
      </c>
      <c r="AD3743">
        <v>109514</v>
      </c>
      <c r="AE3743">
        <v>2019</v>
      </c>
    </row>
    <row r="3744" spans="1:31">
      <c r="A3744" t="s">
        <v>12660</v>
      </c>
      <c r="B3744">
        <v>75740</v>
      </c>
      <c r="C3744" t="s">
        <v>6750</v>
      </c>
      <c r="D3744">
        <v>0</v>
      </c>
      <c r="E3744">
        <v>526951</v>
      </c>
      <c r="F3744" t="s">
        <v>6733</v>
      </c>
      <c r="G3744">
        <v>431</v>
      </c>
      <c r="H3744">
        <v>22</v>
      </c>
      <c r="I3744">
        <v>300</v>
      </c>
      <c r="J3744">
        <v>47.3</v>
      </c>
      <c r="K3744">
        <v>47.3</v>
      </c>
      <c r="L3744">
        <v>16</v>
      </c>
      <c r="M3744">
        <v>16</v>
      </c>
      <c r="N3744">
        <v>20</v>
      </c>
      <c r="Q3744">
        <v>20</v>
      </c>
      <c r="R3744">
        <v>1970</v>
      </c>
      <c r="U3744">
        <v>1970</v>
      </c>
      <c r="V3744">
        <v>5</v>
      </c>
      <c r="W3744">
        <v>3.5</v>
      </c>
      <c r="Z3744" t="s">
        <v>2293</v>
      </c>
      <c r="AA3744" t="s">
        <v>2345</v>
      </c>
      <c r="AC3744">
        <v>4</v>
      </c>
      <c r="AD3744">
        <v>3208055</v>
      </c>
      <c r="AE3744">
        <v>2019</v>
      </c>
    </row>
    <row r="3745" spans="1:31">
      <c r="A3745" t="s">
        <v>12660</v>
      </c>
      <c r="B3745">
        <v>85993</v>
      </c>
      <c r="C3745" t="s">
        <v>6751</v>
      </c>
      <c r="E3745">
        <v>1280274</v>
      </c>
      <c r="F3745" t="s">
        <v>6731</v>
      </c>
      <c r="G3745">
        <v>432</v>
      </c>
      <c r="H3745">
        <v>17</v>
      </c>
      <c r="I3745">
        <v>99999</v>
      </c>
      <c r="J3745">
        <v>25.5</v>
      </c>
      <c r="K3745">
        <v>25.5</v>
      </c>
      <c r="L3745">
        <v>14</v>
      </c>
      <c r="M3745">
        <v>14</v>
      </c>
      <c r="R3745">
        <v>2017</v>
      </c>
      <c r="U3745">
        <v>2017</v>
      </c>
      <c r="V3745">
        <v>4</v>
      </c>
      <c r="W3745">
        <v>2</v>
      </c>
      <c r="Z3745" t="s">
        <v>2452</v>
      </c>
      <c r="AA3745" t="s">
        <v>3169</v>
      </c>
      <c r="AC3745">
        <v>5</v>
      </c>
      <c r="AD3745">
        <v>110348</v>
      </c>
      <c r="AE3745">
        <v>2019</v>
      </c>
    </row>
    <row r="3746" spans="1:31">
      <c r="A3746" t="s">
        <v>12660</v>
      </c>
      <c r="B3746">
        <v>26379</v>
      </c>
      <c r="C3746" t="s">
        <v>6752</v>
      </c>
      <c r="D3746">
        <v>0</v>
      </c>
      <c r="E3746">
        <v>552838</v>
      </c>
      <c r="F3746" t="s">
        <v>6733</v>
      </c>
      <c r="G3746">
        <v>431</v>
      </c>
      <c r="H3746">
        <v>792</v>
      </c>
      <c r="I3746">
        <v>8400</v>
      </c>
      <c r="J3746">
        <v>195</v>
      </c>
      <c r="K3746">
        <v>195</v>
      </c>
      <c r="L3746">
        <v>54</v>
      </c>
      <c r="M3746">
        <v>54</v>
      </c>
      <c r="N3746">
        <v>57.3</v>
      </c>
      <c r="R3746">
        <v>1973</v>
      </c>
      <c r="U3746">
        <v>1973</v>
      </c>
      <c r="V3746">
        <v>10.6000003814697</v>
      </c>
      <c r="W3746">
        <v>8.6000003814697195</v>
      </c>
      <c r="Z3746" t="s">
        <v>2293</v>
      </c>
      <c r="AA3746" t="s">
        <v>3246</v>
      </c>
      <c r="AC3746">
        <v>4</v>
      </c>
      <c r="AD3746">
        <v>3201551</v>
      </c>
      <c r="AE3746">
        <v>2019</v>
      </c>
    </row>
    <row r="3747" spans="1:31">
      <c r="A3747" t="s">
        <v>12660</v>
      </c>
      <c r="B3747">
        <v>75695</v>
      </c>
      <c r="C3747" t="s">
        <v>6753</v>
      </c>
      <c r="D3747">
        <v>0</v>
      </c>
      <c r="E3747">
        <v>561281</v>
      </c>
      <c r="F3747" t="s">
        <v>6733</v>
      </c>
      <c r="G3747">
        <v>431</v>
      </c>
      <c r="H3747">
        <v>167</v>
      </c>
      <c r="I3747">
        <v>1800</v>
      </c>
      <c r="J3747">
        <v>90</v>
      </c>
      <c r="K3747">
        <v>90</v>
      </c>
      <c r="L3747">
        <v>30</v>
      </c>
      <c r="M3747">
        <v>30</v>
      </c>
      <c r="N3747">
        <v>40</v>
      </c>
      <c r="R3747">
        <v>1974</v>
      </c>
      <c r="U3747">
        <v>1974</v>
      </c>
      <c r="V3747">
        <v>8</v>
      </c>
      <c r="W3747">
        <v>7.5</v>
      </c>
      <c r="Z3747" t="s">
        <v>2293</v>
      </c>
      <c r="AA3747" t="s">
        <v>2387</v>
      </c>
      <c r="AB3747" t="s">
        <v>2388</v>
      </c>
      <c r="AC3747">
        <v>4</v>
      </c>
      <c r="AD3747">
        <v>3201551</v>
      </c>
      <c r="AE3747">
        <v>2019</v>
      </c>
    </row>
    <row r="3748" spans="1:31">
      <c r="A3748" t="s">
        <v>12660</v>
      </c>
      <c r="B3748">
        <v>17532</v>
      </c>
      <c r="C3748" t="s">
        <v>6754</v>
      </c>
      <c r="D3748">
        <v>0</v>
      </c>
      <c r="E3748">
        <v>509657</v>
      </c>
      <c r="F3748" t="s">
        <v>6733</v>
      </c>
      <c r="G3748">
        <v>431</v>
      </c>
      <c r="H3748">
        <v>45</v>
      </c>
      <c r="I3748">
        <v>1200</v>
      </c>
      <c r="J3748">
        <v>50.7</v>
      </c>
      <c r="K3748">
        <v>50.7</v>
      </c>
      <c r="L3748">
        <v>20.2</v>
      </c>
      <c r="M3748">
        <v>20.2</v>
      </c>
      <c r="N3748">
        <v>36</v>
      </c>
      <c r="R3748">
        <v>1967</v>
      </c>
      <c r="U3748">
        <v>1967</v>
      </c>
      <c r="V3748">
        <v>7.1999998092651296</v>
      </c>
      <c r="W3748">
        <v>7.1999998092651296</v>
      </c>
      <c r="Z3748" t="s">
        <v>2363</v>
      </c>
      <c r="AA3748" t="s">
        <v>4272</v>
      </c>
      <c r="AC3748">
        <v>4</v>
      </c>
      <c r="AD3748">
        <v>3308326</v>
      </c>
      <c r="AE3748">
        <v>2019</v>
      </c>
    </row>
    <row r="3749" spans="1:31">
      <c r="A3749" t="s">
        <v>12660</v>
      </c>
      <c r="B3749">
        <v>18386</v>
      </c>
      <c r="C3749" t="s">
        <v>6755</v>
      </c>
      <c r="D3749">
        <v>0</v>
      </c>
      <c r="E3749">
        <v>515853</v>
      </c>
      <c r="F3749" t="s">
        <v>6733</v>
      </c>
      <c r="G3749">
        <v>431</v>
      </c>
      <c r="H3749">
        <v>62</v>
      </c>
      <c r="I3749">
        <v>1000</v>
      </c>
      <c r="J3749">
        <v>63</v>
      </c>
      <c r="K3749">
        <v>63</v>
      </c>
      <c r="L3749">
        <v>22.1</v>
      </c>
      <c r="M3749">
        <v>22.1</v>
      </c>
      <c r="N3749">
        <v>42</v>
      </c>
      <c r="R3749">
        <v>1968</v>
      </c>
      <c r="S3749" t="s">
        <v>2344</v>
      </c>
      <c r="T3749">
        <v>1997</v>
      </c>
      <c r="U3749">
        <v>1997</v>
      </c>
      <c r="V3749">
        <v>6.8000001907348597</v>
      </c>
      <c r="W3749">
        <v>6.8000001907348597</v>
      </c>
      <c r="Z3749" t="s">
        <v>2363</v>
      </c>
      <c r="AA3749" t="s">
        <v>4272</v>
      </c>
      <c r="AC3749">
        <v>4</v>
      </c>
      <c r="AD3749">
        <v>3308326</v>
      </c>
      <c r="AE3749">
        <v>2019</v>
      </c>
    </row>
    <row r="3750" spans="1:31">
      <c r="A3750" t="s">
        <v>12660</v>
      </c>
      <c r="B3750">
        <v>71481</v>
      </c>
      <c r="C3750" t="s">
        <v>6756</v>
      </c>
      <c r="D3750">
        <v>0</v>
      </c>
      <c r="E3750">
        <v>652055</v>
      </c>
      <c r="F3750" t="s">
        <v>6731</v>
      </c>
      <c r="G3750">
        <v>432</v>
      </c>
      <c r="H3750">
        <v>71</v>
      </c>
      <c r="I3750">
        <v>800</v>
      </c>
      <c r="J3750">
        <v>56</v>
      </c>
      <c r="K3750">
        <v>56</v>
      </c>
      <c r="L3750">
        <v>22</v>
      </c>
      <c r="M3750">
        <v>22</v>
      </c>
      <c r="N3750">
        <v>28</v>
      </c>
      <c r="R3750">
        <v>1982</v>
      </c>
      <c r="U3750">
        <v>1982</v>
      </c>
      <c r="V3750">
        <v>6.5</v>
      </c>
      <c r="W3750">
        <v>5</v>
      </c>
      <c r="Z3750" t="s">
        <v>3302</v>
      </c>
      <c r="AA3750" t="s">
        <v>5814</v>
      </c>
      <c r="AB3750" t="s">
        <v>6757</v>
      </c>
      <c r="AC3750">
        <v>4</v>
      </c>
      <c r="AD3750">
        <v>2100064</v>
      </c>
      <c r="AE3750">
        <v>2019</v>
      </c>
    </row>
    <row r="3751" spans="1:31">
      <c r="A3751" t="s">
        <v>12660</v>
      </c>
      <c r="B3751">
        <v>71232</v>
      </c>
      <c r="C3751" t="s">
        <v>3005</v>
      </c>
      <c r="D3751">
        <v>0</v>
      </c>
      <c r="E3751">
        <v>636421</v>
      </c>
      <c r="F3751" t="s">
        <v>6731</v>
      </c>
      <c r="G3751">
        <v>432</v>
      </c>
      <c r="H3751">
        <v>70</v>
      </c>
      <c r="I3751">
        <v>800</v>
      </c>
      <c r="J3751">
        <v>56.5</v>
      </c>
      <c r="K3751">
        <v>60</v>
      </c>
      <c r="L3751">
        <v>22</v>
      </c>
      <c r="M3751">
        <v>22</v>
      </c>
      <c r="N3751">
        <v>38</v>
      </c>
      <c r="R3751">
        <v>1981</v>
      </c>
      <c r="U3751">
        <v>1981</v>
      </c>
      <c r="V3751">
        <v>7</v>
      </c>
      <c r="W3751">
        <v>7</v>
      </c>
      <c r="Z3751" t="s">
        <v>3302</v>
      </c>
      <c r="AA3751" t="s">
        <v>5814</v>
      </c>
      <c r="AB3751" t="s">
        <v>6757</v>
      </c>
      <c r="AC3751">
        <v>4</v>
      </c>
      <c r="AD3751">
        <v>2100064</v>
      </c>
      <c r="AE3751">
        <v>2019</v>
      </c>
    </row>
    <row r="3752" spans="1:31">
      <c r="A3752" t="s">
        <v>12660</v>
      </c>
      <c r="B3752">
        <v>68788</v>
      </c>
      <c r="C3752" t="s">
        <v>6758</v>
      </c>
      <c r="D3752">
        <v>0</v>
      </c>
      <c r="E3752">
        <v>682169</v>
      </c>
      <c r="F3752" t="s">
        <v>6731</v>
      </c>
      <c r="G3752">
        <v>432</v>
      </c>
      <c r="H3752">
        <v>87</v>
      </c>
      <c r="I3752">
        <v>1000</v>
      </c>
      <c r="J3752">
        <v>59.8</v>
      </c>
      <c r="K3752">
        <v>59.8</v>
      </c>
      <c r="L3752">
        <v>23.8</v>
      </c>
      <c r="M3752">
        <v>23.8</v>
      </c>
      <c r="N3752">
        <v>30</v>
      </c>
      <c r="R3752">
        <v>1985</v>
      </c>
      <c r="U3752">
        <v>1985</v>
      </c>
      <c r="V3752">
        <v>7.4000000953674299</v>
      </c>
      <c r="W3752">
        <v>7.4000000953674299</v>
      </c>
      <c r="Z3752" t="s">
        <v>3302</v>
      </c>
      <c r="AA3752" t="s">
        <v>5814</v>
      </c>
      <c r="AB3752" t="s">
        <v>6757</v>
      </c>
      <c r="AC3752">
        <v>4</v>
      </c>
      <c r="AD3752">
        <v>2100064</v>
      </c>
      <c r="AE3752">
        <v>2019</v>
      </c>
    </row>
    <row r="3753" spans="1:31">
      <c r="A3753" t="s">
        <v>12660</v>
      </c>
      <c r="B3753">
        <v>95657</v>
      </c>
      <c r="C3753" t="s">
        <v>6759</v>
      </c>
      <c r="D3753">
        <v>0</v>
      </c>
      <c r="E3753">
        <v>1260347</v>
      </c>
      <c r="F3753" t="s">
        <v>6731</v>
      </c>
      <c r="G3753">
        <v>432</v>
      </c>
      <c r="H3753">
        <v>131</v>
      </c>
      <c r="I3753">
        <v>2500</v>
      </c>
      <c r="J3753">
        <v>76</v>
      </c>
      <c r="K3753">
        <v>76</v>
      </c>
      <c r="L3753">
        <v>34</v>
      </c>
      <c r="M3753">
        <v>34</v>
      </c>
      <c r="N3753">
        <v>39</v>
      </c>
      <c r="R3753">
        <v>2015</v>
      </c>
      <c r="U3753">
        <v>2015</v>
      </c>
      <c r="V3753">
        <v>9.5</v>
      </c>
      <c r="W3753">
        <v>9</v>
      </c>
      <c r="Z3753" t="s">
        <v>3302</v>
      </c>
      <c r="AA3753" t="s">
        <v>5814</v>
      </c>
      <c r="AB3753" t="s">
        <v>6757</v>
      </c>
      <c r="AC3753">
        <v>4</v>
      </c>
      <c r="AD3753">
        <v>2100064</v>
      </c>
      <c r="AE3753">
        <v>2019</v>
      </c>
    </row>
    <row r="3754" spans="1:31">
      <c r="A3754" t="s">
        <v>12660</v>
      </c>
      <c r="B3754">
        <v>35460</v>
      </c>
      <c r="C3754" t="s">
        <v>6760</v>
      </c>
      <c r="D3754">
        <v>0</v>
      </c>
      <c r="E3754">
        <v>592154</v>
      </c>
      <c r="F3754" t="s">
        <v>6731</v>
      </c>
      <c r="G3754">
        <v>432</v>
      </c>
      <c r="H3754">
        <v>24</v>
      </c>
      <c r="I3754">
        <v>512</v>
      </c>
      <c r="J3754">
        <v>45</v>
      </c>
      <c r="K3754">
        <v>45</v>
      </c>
      <c r="L3754">
        <v>18</v>
      </c>
      <c r="M3754">
        <v>18</v>
      </c>
      <c r="N3754">
        <v>24</v>
      </c>
      <c r="R3754">
        <v>1978</v>
      </c>
      <c r="U3754">
        <v>1978</v>
      </c>
      <c r="V3754">
        <v>4</v>
      </c>
      <c r="W3754">
        <v>4</v>
      </c>
      <c r="Z3754" t="s">
        <v>3302</v>
      </c>
      <c r="AA3754" t="s">
        <v>5814</v>
      </c>
      <c r="AB3754" t="s">
        <v>6757</v>
      </c>
      <c r="AC3754">
        <v>4</v>
      </c>
      <c r="AD3754">
        <v>2100064</v>
      </c>
      <c r="AE3754">
        <v>2019</v>
      </c>
    </row>
    <row r="3755" spans="1:31">
      <c r="A3755" t="s">
        <v>12660</v>
      </c>
      <c r="B3755">
        <v>58261</v>
      </c>
      <c r="C3755" t="s">
        <v>6761</v>
      </c>
      <c r="D3755">
        <v>0</v>
      </c>
      <c r="E3755">
        <v>276762</v>
      </c>
      <c r="F3755" t="s">
        <v>6731</v>
      </c>
      <c r="G3755">
        <v>432</v>
      </c>
      <c r="H3755">
        <v>32</v>
      </c>
      <c r="I3755">
        <v>450</v>
      </c>
      <c r="J3755">
        <v>53</v>
      </c>
      <c r="K3755">
        <v>53</v>
      </c>
      <c r="L3755">
        <v>21</v>
      </c>
      <c r="M3755">
        <v>21</v>
      </c>
      <c r="N3755">
        <v>24</v>
      </c>
      <c r="R3755">
        <v>1958</v>
      </c>
      <c r="U3755">
        <v>1958</v>
      </c>
      <c r="V3755">
        <v>5</v>
      </c>
      <c r="W3755">
        <v>5</v>
      </c>
      <c r="Z3755" t="s">
        <v>3302</v>
      </c>
      <c r="AA3755" t="s">
        <v>5814</v>
      </c>
      <c r="AB3755" t="s">
        <v>6757</v>
      </c>
      <c r="AC3755">
        <v>4</v>
      </c>
      <c r="AD3755">
        <v>2100064</v>
      </c>
      <c r="AE3755">
        <v>2019</v>
      </c>
    </row>
    <row r="3756" spans="1:31">
      <c r="A3756" t="s">
        <v>12660</v>
      </c>
      <c r="B3756">
        <v>24266</v>
      </c>
      <c r="C3756" t="s">
        <v>6762</v>
      </c>
      <c r="D3756">
        <v>0</v>
      </c>
      <c r="E3756">
        <v>256601</v>
      </c>
      <c r="F3756" t="s">
        <v>6733</v>
      </c>
      <c r="G3756">
        <v>431</v>
      </c>
      <c r="H3756">
        <v>13</v>
      </c>
      <c r="I3756">
        <v>250</v>
      </c>
      <c r="J3756">
        <v>41</v>
      </c>
      <c r="K3756">
        <v>45</v>
      </c>
      <c r="L3756">
        <v>13</v>
      </c>
      <c r="M3756">
        <v>13</v>
      </c>
      <c r="N3756">
        <v>28</v>
      </c>
      <c r="R3756">
        <v>1943</v>
      </c>
      <c r="U3756">
        <v>1943</v>
      </c>
      <c r="V3756">
        <v>6</v>
      </c>
      <c r="W3756">
        <v>5</v>
      </c>
      <c r="Z3756" t="s">
        <v>2545</v>
      </c>
      <c r="AA3756" t="s">
        <v>5974</v>
      </c>
      <c r="AB3756" t="s">
        <v>2371</v>
      </c>
      <c r="AC3756">
        <v>5</v>
      </c>
      <c r="AD3756">
        <v>3609278</v>
      </c>
      <c r="AE3756">
        <v>2019</v>
      </c>
    </row>
    <row r="3757" spans="1:31">
      <c r="A3757" t="s">
        <v>12660</v>
      </c>
      <c r="B3757">
        <v>86006</v>
      </c>
      <c r="C3757" t="s">
        <v>6763</v>
      </c>
      <c r="E3757">
        <v>1167241</v>
      </c>
      <c r="F3757" t="s">
        <v>6731</v>
      </c>
      <c r="G3757">
        <v>432</v>
      </c>
      <c r="H3757">
        <v>8</v>
      </c>
      <c r="I3757">
        <v>99999</v>
      </c>
      <c r="J3757">
        <v>25</v>
      </c>
      <c r="K3757">
        <v>25</v>
      </c>
      <c r="L3757">
        <v>10</v>
      </c>
      <c r="M3757">
        <v>10</v>
      </c>
      <c r="R3757">
        <v>2004</v>
      </c>
      <c r="U3757">
        <v>2004</v>
      </c>
      <c r="V3757">
        <v>3</v>
      </c>
      <c r="W3757">
        <v>2</v>
      </c>
      <c r="Z3757" t="s">
        <v>2465</v>
      </c>
      <c r="AA3757" t="s">
        <v>6164</v>
      </c>
      <c r="AC3757">
        <v>5</v>
      </c>
      <c r="AD3757">
        <v>910360</v>
      </c>
      <c r="AE3757">
        <v>2019</v>
      </c>
    </row>
    <row r="3758" spans="1:31">
      <c r="A3758" t="s">
        <v>12660</v>
      </c>
      <c r="B3758">
        <v>59180</v>
      </c>
      <c r="C3758" t="s">
        <v>6764</v>
      </c>
      <c r="D3758">
        <v>0</v>
      </c>
      <c r="E3758">
        <v>628761</v>
      </c>
      <c r="F3758" t="s">
        <v>6731</v>
      </c>
      <c r="G3758">
        <v>432</v>
      </c>
      <c r="H3758">
        <v>32</v>
      </c>
      <c r="I3758">
        <v>600</v>
      </c>
      <c r="J3758">
        <v>58</v>
      </c>
      <c r="K3758">
        <v>61</v>
      </c>
      <c r="L3758">
        <v>16</v>
      </c>
      <c r="M3758">
        <v>16.100000000000001</v>
      </c>
      <c r="N3758">
        <v>24</v>
      </c>
      <c r="Q3758">
        <v>47</v>
      </c>
      <c r="R3758">
        <v>1980</v>
      </c>
      <c r="U3758">
        <v>1980</v>
      </c>
      <c r="V3758">
        <v>5</v>
      </c>
      <c r="W3758">
        <v>3.5</v>
      </c>
      <c r="Z3758" t="s">
        <v>2293</v>
      </c>
      <c r="AA3758" t="s">
        <v>3234</v>
      </c>
      <c r="AC3758">
        <v>4</v>
      </c>
      <c r="AD3758">
        <v>3202451</v>
      </c>
      <c r="AE3758">
        <v>2019</v>
      </c>
    </row>
    <row r="3759" spans="1:31">
      <c r="A3759" t="s">
        <v>12660</v>
      </c>
      <c r="B3759">
        <v>52058</v>
      </c>
      <c r="C3759" t="s">
        <v>6765</v>
      </c>
      <c r="D3759">
        <v>0</v>
      </c>
      <c r="E3759">
        <v>1217737</v>
      </c>
      <c r="F3759" t="s">
        <v>6731</v>
      </c>
      <c r="G3759">
        <v>432</v>
      </c>
      <c r="H3759">
        <v>61</v>
      </c>
      <c r="I3759">
        <v>1200</v>
      </c>
      <c r="J3759">
        <v>60</v>
      </c>
      <c r="K3759">
        <v>60</v>
      </c>
      <c r="L3759">
        <v>24</v>
      </c>
      <c r="M3759">
        <v>24</v>
      </c>
      <c r="N3759">
        <v>24</v>
      </c>
      <c r="Q3759">
        <v>77</v>
      </c>
      <c r="R3759">
        <v>2009</v>
      </c>
      <c r="U3759">
        <v>2009</v>
      </c>
      <c r="V3759">
        <v>6</v>
      </c>
      <c r="W3759">
        <v>6</v>
      </c>
      <c r="Z3759" t="s">
        <v>2293</v>
      </c>
      <c r="AA3759" t="s">
        <v>3123</v>
      </c>
      <c r="AC3759">
        <v>4</v>
      </c>
      <c r="AD3759">
        <v>3202451</v>
      </c>
      <c r="AE3759">
        <v>2019</v>
      </c>
    </row>
    <row r="3760" spans="1:31">
      <c r="A3760" t="s">
        <v>12660</v>
      </c>
      <c r="B3760">
        <v>71503</v>
      </c>
      <c r="C3760" t="s">
        <v>6766</v>
      </c>
      <c r="D3760">
        <v>0</v>
      </c>
      <c r="E3760">
        <v>600831</v>
      </c>
      <c r="F3760" t="s">
        <v>6731</v>
      </c>
      <c r="G3760">
        <v>432</v>
      </c>
      <c r="H3760">
        <v>84</v>
      </c>
      <c r="I3760">
        <v>1000</v>
      </c>
      <c r="J3760">
        <v>56.5</v>
      </c>
      <c r="K3760">
        <v>56.5</v>
      </c>
      <c r="L3760">
        <v>22.1</v>
      </c>
      <c r="M3760">
        <v>22.1</v>
      </c>
      <c r="N3760">
        <v>42</v>
      </c>
      <c r="Q3760">
        <v>124</v>
      </c>
      <c r="R3760">
        <v>1978</v>
      </c>
      <c r="U3760">
        <v>1978</v>
      </c>
      <c r="V3760">
        <v>9.3000001907348597</v>
      </c>
      <c r="W3760">
        <v>8</v>
      </c>
      <c r="Z3760" t="s">
        <v>2293</v>
      </c>
      <c r="AA3760" t="s">
        <v>3206</v>
      </c>
      <c r="AB3760" t="s">
        <v>3207</v>
      </c>
      <c r="AC3760">
        <v>5</v>
      </c>
      <c r="AD3760">
        <v>3228511</v>
      </c>
      <c r="AE3760">
        <v>2019</v>
      </c>
    </row>
    <row r="3761" spans="1:31">
      <c r="A3761" t="s">
        <v>12660</v>
      </c>
      <c r="B3761">
        <v>71593</v>
      </c>
      <c r="C3761" t="s">
        <v>6767</v>
      </c>
      <c r="D3761">
        <v>0</v>
      </c>
      <c r="E3761">
        <v>528051</v>
      </c>
      <c r="F3761" t="s">
        <v>6733</v>
      </c>
      <c r="G3761">
        <v>431</v>
      </c>
      <c r="H3761">
        <v>63</v>
      </c>
      <c r="I3761">
        <v>900</v>
      </c>
      <c r="J3761">
        <v>60</v>
      </c>
      <c r="K3761">
        <v>60</v>
      </c>
      <c r="L3761">
        <v>24</v>
      </c>
      <c r="M3761">
        <v>24</v>
      </c>
      <c r="N3761">
        <v>50</v>
      </c>
      <c r="R3761">
        <v>1970</v>
      </c>
      <c r="S3761" t="s">
        <v>2344</v>
      </c>
      <c r="T3761">
        <v>1994</v>
      </c>
      <c r="U3761">
        <v>1994</v>
      </c>
      <c r="V3761">
        <v>7</v>
      </c>
      <c r="W3761">
        <v>5.5</v>
      </c>
      <c r="Z3761" t="s">
        <v>2293</v>
      </c>
      <c r="AA3761" t="s">
        <v>3206</v>
      </c>
      <c r="AB3761" t="s">
        <v>3207</v>
      </c>
      <c r="AC3761">
        <v>5</v>
      </c>
      <c r="AD3761">
        <v>3228511</v>
      </c>
      <c r="AE3761">
        <v>2019</v>
      </c>
    </row>
    <row r="3762" spans="1:31">
      <c r="A3762" t="s">
        <v>12660</v>
      </c>
      <c r="B3762">
        <v>69930</v>
      </c>
      <c r="C3762" t="s">
        <v>6768</v>
      </c>
      <c r="D3762">
        <v>0</v>
      </c>
      <c r="E3762">
        <v>532076</v>
      </c>
      <c r="F3762" t="s">
        <v>6733</v>
      </c>
      <c r="G3762">
        <v>431</v>
      </c>
      <c r="H3762">
        <v>27</v>
      </c>
      <c r="I3762">
        <v>400</v>
      </c>
      <c r="J3762">
        <v>50</v>
      </c>
      <c r="K3762">
        <v>50</v>
      </c>
      <c r="L3762">
        <v>22</v>
      </c>
      <c r="M3762">
        <v>22</v>
      </c>
      <c r="N3762">
        <v>27</v>
      </c>
      <c r="R3762">
        <v>1981</v>
      </c>
      <c r="U3762">
        <v>1981</v>
      </c>
      <c r="V3762">
        <v>5.5</v>
      </c>
      <c r="W3762">
        <v>4</v>
      </c>
      <c r="Z3762" t="s">
        <v>2293</v>
      </c>
      <c r="AA3762" t="s">
        <v>3206</v>
      </c>
      <c r="AB3762" t="s">
        <v>3207</v>
      </c>
      <c r="AC3762">
        <v>5</v>
      </c>
      <c r="AD3762">
        <v>3228511</v>
      </c>
      <c r="AE3762">
        <v>2019</v>
      </c>
    </row>
    <row r="3763" spans="1:31">
      <c r="A3763" t="s">
        <v>12660</v>
      </c>
      <c r="B3763">
        <v>86022</v>
      </c>
      <c r="C3763" t="s">
        <v>6769</v>
      </c>
      <c r="E3763">
        <v>1167635</v>
      </c>
      <c r="F3763" t="s">
        <v>6731</v>
      </c>
      <c r="G3763">
        <v>432</v>
      </c>
      <c r="H3763">
        <v>10</v>
      </c>
      <c r="I3763">
        <v>99999</v>
      </c>
      <c r="J3763">
        <v>25.5</v>
      </c>
      <c r="K3763">
        <v>25.5</v>
      </c>
      <c r="L3763">
        <v>12</v>
      </c>
      <c r="M3763">
        <v>12</v>
      </c>
      <c r="R3763">
        <v>2005</v>
      </c>
      <c r="U3763">
        <v>2005</v>
      </c>
      <c r="V3763">
        <v>3</v>
      </c>
      <c r="W3763">
        <v>2</v>
      </c>
      <c r="Z3763" t="s">
        <v>2318</v>
      </c>
      <c r="AA3763" t="s">
        <v>5512</v>
      </c>
      <c r="AC3763">
        <v>5</v>
      </c>
      <c r="AD3763">
        <v>110367</v>
      </c>
      <c r="AE3763">
        <v>2019</v>
      </c>
    </row>
    <row r="3764" spans="1:31">
      <c r="A3764" t="s">
        <v>12660</v>
      </c>
      <c r="B3764">
        <v>86027</v>
      </c>
      <c r="C3764" t="s">
        <v>6770</v>
      </c>
      <c r="E3764">
        <v>524822</v>
      </c>
      <c r="F3764" t="s">
        <v>6731</v>
      </c>
      <c r="G3764">
        <v>432</v>
      </c>
      <c r="H3764">
        <v>27</v>
      </c>
      <c r="I3764">
        <v>99999</v>
      </c>
      <c r="J3764">
        <v>37.799999999999997</v>
      </c>
      <c r="K3764">
        <v>37.799999999999997</v>
      </c>
      <c r="L3764">
        <v>20</v>
      </c>
      <c r="M3764">
        <v>20</v>
      </c>
      <c r="R3764">
        <v>1970</v>
      </c>
      <c r="U3764">
        <v>1970</v>
      </c>
      <c r="V3764">
        <v>2.70000004768371</v>
      </c>
      <c r="W3764">
        <v>2</v>
      </c>
      <c r="Z3764" t="s">
        <v>2495</v>
      </c>
      <c r="AA3764" t="s">
        <v>3246</v>
      </c>
      <c r="AC3764">
        <v>5</v>
      </c>
      <c r="AD3764">
        <v>2710371</v>
      </c>
      <c r="AE3764">
        <v>2019</v>
      </c>
    </row>
    <row r="3765" spans="1:31">
      <c r="A3765" t="s">
        <v>12660</v>
      </c>
      <c r="B3765">
        <v>96869</v>
      </c>
      <c r="C3765" t="s">
        <v>6771</v>
      </c>
      <c r="D3765">
        <v>0</v>
      </c>
      <c r="E3765">
        <v>590975</v>
      </c>
      <c r="F3765" t="s">
        <v>6731</v>
      </c>
      <c r="G3765">
        <v>432</v>
      </c>
      <c r="H3765">
        <v>69</v>
      </c>
      <c r="I3765">
        <v>1000</v>
      </c>
      <c r="J3765">
        <v>60</v>
      </c>
      <c r="K3765">
        <v>60</v>
      </c>
      <c r="L3765">
        <v>24</v>
      </c>
      <c r="M3765">
        <v>24</v>
      </c>
      <c r="N3765">
        <v>30</v>
      </c>
      <c r="R3765">
        <v>1978</v>
      </c>
      <c r="U3765">
        <v>1978</v>
      </c>
      <c r="V3765">
        <v>9.1000003814697195</v>
      </c>
      <c r="W3765">
        <v>8</v>
      </c>
      <c r="Z3765" t="s">
        <v>3681</v>
      </c>
      <c r="AA3765" t="s">
        <v>3206</v>
      </c>
      <c r="AC3765">
        <v>4</v>
      </c>
      <c r="AD3765">
        <v>2002935</v>
      </c>
      <c r="AE3765">
        <v>2019</v>
      </c>
    </row>
    <row r="3766" spans="1:31">
      <c r="A3766" t="s">
        <v>12660</v>
      </c>
      <c r="B3766">
        <v>9163</v>
      </c>
      <c r="C3766" t="s">
        <v>6772</v>
      </c>
      <c r="D3766">
        <v>0</v>
      </c>
      <c r="E3766">
        <v>273731</v>
      </c>
      <c r="F3766" t="s">
        <v>6731</v>
      </c>
      <c r="G3766">
        <v>432</v>
      </c>
      <c r="H3766">
        <v>32</v>
      </c>
      <c r="I3766">
        <v>408</v>
      </c>
      <c r="J3766">
        <v>44</v>
      </c>
      <c r="K3766">
        <v>44</v>
      </c>
      <c r="L3766">
        <v>15</v>
      </c>
      <c r="M3766">
        <v>15</v>
      </c>
      <c r="N3766">
        <v>22</v>
      </c>
      <c r="R3766">
        <v>1957</v>
      </c>
      <c r="U3766">
        <v>1957</v>
      </c>
      <c r="V3766">
        <v>5.3000001907348597</v>
      </c>
      <c r="W3766">
        <v>5</v>
      </c>
      <c r="Z3766" t="s">
        <v>3681</v>
      </c>
      <c r="AA3766" t="s">
        <v>3206</v>
      </c>
      <c r="AC3766">
        <v>4</v>
      </c>
      <c r="AD3766">
        <v>2002935</v>
      </c>
      <c r="AE3766">
        <v>2019</v>
      </c>
    </row>
    <row r="3767" spans="1:31">
      <c r="A3767" t="s">
        <v>12660</v>
      </c>
      <c r="B3767">
        <v>35325</v>
      </c>
      <c r="C3767" t="s">
        <v>6773</v>
      </c>
      <c r="D3767">
        <v>0</v>
      </c>
      <c r="E3767">
        <v>227830</v>
      </c>
      <c r="F3767" t="s">
        <v>6731</v>
      </c>
      <c r="G3767">
        <v>432</v>
      </c>
      <c r="H3767">
        <v>44</v>
      </c>
      <c r="I3767">
        <v>400</v>
      </c>
      <c r="J3767">
        <v>60.7</v>
      </c>
      <c r="K3767">
        <v>64.5</v>
      </c>
      <c r="L3767">
        <v>18</v>
      </c>
      <c r="M3767">
        <v>18</v>
      </c>
      <c r="N3767">
        <v>18</v>
      </c>
      <c r="R3767">
        <v>1928</v>
      </c>
      <c r="S3767" t="s">
        <v>2344</v>
      </c>
      <c r="T3767">
        <v>1957</v>
      </c>
      <c r="U3767">
        <v>1957</v>
      </c>
      <c r="V3767">
        <v>4.5999999046325604</v>
      </c>
      <c r="W3767">
        <v>4</v>
      </c>
      <c r="Z3767" t="s">
        <v>3681</v>
      </c>
      <c r="AA3767" t="s">
        <v>3206</v>
      </c>
      <c r="AC3767">
        <v>4</v>
      </c>
      <c r="AD3767">
        <v>2002935</v>
      </c>
      <c r="AE3767">
        <v>2019</v>
      </c>
    </row>
    <row r="3768" spans="1:31">
      <c r="A3768" t="s">
        <v>12660</v>
      </c>
      <c r="B3768">
        <v>31559</v>
      </c>
      <c r="C3768" t="s">
        <v>6774</v>
      </c>
      <c r="D3768">
        <v>0</v>
      </c>
      <c r="E3768">
        <v>570859</v>
      </c>
      <c r="F3768" t="s">
        <v>6731</v>
      </c>
      <c r="G3768">
        <v>432</v>
      </c>
      <c r="H3768">
        <v>54</v>
      </c>
      <c r="I3768">
        <v>730</v>
      </c>
      <c r="J3768">
        <v>56</v>
      </c>
      <c r="K3768">
        <v>56</v>
      </c>
      <c r="L3768">
        <v>20</v>
      </c>
      <c r="M3768">
        <v>20</v>
      </c>
      <c r="N3768">
        <v>28</v>
      </c>
      <c r="R3768">
        <v>1975</v>
      </c>
      <c r="U3768">
        <v>1975</v>
      </c>
      <c r="V3768">
        <v>5</v>
      </c>
      <c r="W3768">
        <v>4</v>
      </c>
      <c r="Z3768" t="s">
        <v>3681</v>
      </c>
      <c r="AA3768" t="s">
        <v>3206</v>
      </c>
      <c r="AC3768">
        <v>4</v>
      </c>
      <c r="AD3768">
        <v>2002935</v>
      </c>
      <c r="AE3768">
        <v>2019</v>
      </c>
    </row>
    <row r="3769" spans="1:31">
      <c r="A3769" t="s">
        <v>12660</v>
      </c>
      <c r="B3769">
        <v>27941</v>
      </c>
      <c r="C3769" t="s">
        <v>6775</v>
      </c>
      <c r="D3769">
        <v>0</v>
      </c>
      <c r="E3769">
        <v>544649</v>
      </c>
      <c r="F3769" t="s">
        <v>6731</v>
      </c>
      <c r="G3769">
        <v>432</v>
      </c>
      <c r="H3769">
        <v>57</v>
      </c>
      <c r="I3769">
        <v>1000</v>
      </c>
      <c r="J3769">
        <v>56.1</v>
      </c>
      <c r="K3769">
        <v>65</v>
      </c>
      <c r="L3769">
        <v>22</v>
      </c>
      <c r="M3769">
        <v>22</v>
      </c>
      <c r="N3769">
        <v>33</v>
      </c>
      <c r="R3769">
        <v>1972</v>
      </c>
      <c r="U3769">
        <v>1972</v>
      </c>
      <c r="V3769">
        <v>6</v>
      </c>
      <c r="W3769">
        <v>4</v>
      </c>
      <c r="Z3769" t="s">
        <v>3681</v>
      </c>
      <c r="AA3769" t="s">
        <v>3206</v>
      </c>
      <c r="AC3769">
        <v>4</v>
      </c>
      <c r="AD3769">
        <v>2002935</v>
      </c>
      <c r="AE3769">
        <v>2019</v>
      </c>
    </row>
    <row r="3770" spans="1:31">
      <c r="A3770" t="s">
        <v>12660</v>
      </c>
      <c r="B3770">
        <v>85994</v>
      </c>
      <c r="C3770" t="s">
        <v>6776</v>
      </c>
      <c r="E3770">
        <v>1259127</v>
      </c>
      <c r="F3770" t="s">
        <v>6731</v>
      </c>
      <c r="G3770">
        <v>432</v>
      </c>
      <c r="H3770">
        <v>17</v>
      </c>
      <c r="I3770">
        <v>99999</v>
      </c>
      <c r="J3770">
        <v>25.4</v>
      </c>
      <c r="K3770">
        <v>25.4</v>
      </c>
      <c r="L3770">
        <v>14</v>
      </c>
      <c r="M3770">
        <v>14</v>
      </c>
      <c r="R3770">
        <v>2014</v>
      </c>
      <c r="U3770">
        <v>2014</v>
      </c>
      <c r="V3770">
        <v>4</v>
      </c>
      <c r="W3770">
        <v>2</v>
      </c>
      <c r="Z3770" t="s">
        <v>2452</v>
      </c>
      <c r="AA3770" t="s">
        <v>3169</v>
      </c>
      <c r="AC3770">
        <v>5</v>
      </c>
      <c r="AD3770">
        <v>110349</v>
      </c>
      <c r="AE3770">
        <v>2019</v>
      </c>
    </row>
    <row r="3771" spans="1:31">
      <c r="A3771" t="s">
        <v>12660</v>
      </c>
      <c r="B3771">
        <v>27128</v>
      </c>
      <c r="C3771" t="s">
        <v>6777</v>
      </c>
      <c r="D3771">
        <v>0</v>
      </c>
      <c r="E3771">
        <v>553476</v>
      </c>
      <c r="F3771" t="s">
        <v>6731</v>
      </c>
      <c r="G3771">
        <v>432</v>
      </c>
      <c r="H3771">
        <v>52</v>
      </c>
      <c r="I3771">
        <v>900</v>
      </c>
      <c r="J3771">
        <v>52</v>
      </c>
      <c r="K3771">
        <v>52</v>
      </c>
      <c r="L3771">
        <v>22</v>
      </c>
      <c r="M3771">
        <v>22</v>
      </c>
      <c r="N3771">
        <v>34</v>
      </c>
      <c r="R3771">
        <v>1973</v>
      </c>
      <c r="U3771">
        <v>1973</v>
      </c>
      <c r="V3771">
        <v>7.5</v>
      </c>
      <c r="W3771">
        <v>5</v>
      </c>
      <c r="Z3771" t="s">
        <v>2293</v>
      </c>
      <c r="AC3771">
        <v>4</v>
      </c>
      <c r="AD3771">
        <v>3200126</v>
      </c>
      <c r="AE3771">
        <v>2019</v>
      </c>
    </row>
    <row r="3772" spans="1:31">
      <c r="A3772" t="s">
        <v>12660</v>
      </c>
      <c r="B3772">
        <v>16711</v>
      </c>
      <c r="C3772" t="s">
        <v>6778</v>
      </c>
      <c r="D3772">
        <v>0</v>
      </c>
      <c r="E3772">
        <v>274261</v>
      </c>
      <c r="F3772" t="s">
        <v>6733</v>
      </c>
      <c r="G3772">
        <v>431</v>
      </c>
      <c r="H3772">
        <v>34</v>
      </c>
      <c r="I3772">
        <v>900</v>
      </c>
      <c r="J3772">
        <v>46</v>
      </c>
      <c r="K3772">
        <v>50</v>
      </c>
      <c r="L3772">
        <v>17.899999999999999</v>
      </c>
      <c r="M3772">
        <v>17.899999999999999</v>
      </c>
      <c r="N3772">
        <v>19</v>
      </c>
      <c r="R3772">
        <v>1975</v>
      </c>
      <c r="U3772">
        <v>1975</v>
      </c>
      <c r="V3772">
        <v>6.8000001907348597</v>
      </c>
      <c r="W3772">
        <v>5.5</v>
      </c>
      <c r="Z3772" t="s">
        <v>2293</v>
      </c>
      <c r="AA3772" t="s">
        <v>2431</v>
      </c>
      <c r="AB3772" t="s">
        <v>2432</v>
      </c>
      <c r="AC3772">
        <v>4</v>
      </c>
      <c r="AD3772">
        <v>3200126</v>
      </c>
      <c r="AE3772">
        <v>2019</v>
      </c>
    </row>
    <row r="3773" spans="1:31">
      <c r="A3773" t="s">
        <v>12660</v>
      </c>
      <c r="B3773">
        <v>66764</v>
      </c>
      <c r="C3773" t="s">
        <v>6779</v>
      </c>
      <c r="D3773">
        <v>0</v>
      </c>
      <c r="E3773">
        <v>631554</v>
      </c>
      <c r="F3773" t="s">
        <v>6731</v>
      </c>
      <c r="G3773">
        <v>432</v>
      </c>
      <c r="H3773">
        <v>43</v>
      </c>
      <c r="I3773">
        <v>960</v>
      </c>
      <c r="J3773">
        <v>74</v>
      </c>
      <c r="K3773">
        <v>74</v>
      </c>
      <c r="L3773">
        <v>22</v>
      </c>
      <c r="M3773">
        <v>22</v>
      </c>
      <c r="N3773">
        <v>28</v>
      </c>
      <c r="Q3773">
        <v>60</v>
      </c>
      <c r="R3773">
        <v>1981</v>
      </c>
      <c r="U3773">
        <v>1981</v>
      </c>
      <c r="V3773">
        <v>4.5999999046325604</v>
      </c>
      <c r="W3773">
        <v>3</v>
      </c>
      <c r="Z3773" t="s">
        <v>2509</v>
      </c>
      <c r="AA3773" t="s">
        <v>6780</v>
      </c>
      <c r="AB3773" t="s">
        <v>4590</v>
      </c>
      <c r="AC3773">
        <v>5</v>
      </c>
      <c r="AD3773">
        <v>3808714</v>
      </c>
      <c r="AE3773">
        <v>2019</v>
      </c>
    </row>
    <row r="3774" spans="1:31">
      <c r="A3774" t="s">
        <v>12660</v>
      </c>
      <c r="B3774">
        <v>24383</v>
      </c>
      <c r="C3774" t="s">
        <v>6781</v>
      </c>
      <c r="D3774">
        <v>0</v>
      </c>
      <c r="E3774">
        <v>536877</v>
      </c>
      <c r="F3774" t="s">
        <v>6733</v>
      </c>
      <c r="G3774">
        <v>431</v>
      </c>
      <c r="H3774">
        <v>132</v>
      </c>
      <c r="I3774">
        <v>1800</v>
      </c>
      <c r="J3774">
        <v>91.5</v>
      </c>
      <c r="K3774">
        <v>95</v>
      </c>
      <c r="L3774">
        <v>26</v>
      </c>
      <c r="M3774">
        <v>26</v>
      </c>
      <c r="N3774">
        <v>34</v>
      </c>
      <c r="R3774">
        <v>1972</v>
      </c>
      <c r="U3774">
        <v>1972</v>
      </c>
      <c r="V3774">
        <v>11.300000190734799</v>
      </c>
      <c r="W3774">
        <v>8</v>
      </c>
      <c r="Z3774" t="s">
        <v>2293</v>
      </c>
      <c r="AA3774" t="s">
        <v>2784</v>
      </c>
      <c r="AC3774">
        <v>4</v>
      </c>
      <c r="AD3774">
        <v>3207377</v>
      </c>
      <c r="AE3774">
        <v>2019</v>
      </c>
    </row>
    <row r="3775" spans="1:31">
      <c r="A3775" t="s">
        <v>12660</v>
      </c>
      <c r="B3775">
        <v>380</v>
      </c>
      <c r="C3775" t="s">
        <v>6782</v>
      </c>
      <c r="D3775">
        <v>0</v>
      </c>
      <c r="E3775">
        <v>265180</v>
      </c>
      <c r="F3775" t="s">
        <v>6733</v>
      </c>
      <c r="G3775">
        <v>431</v>
      </c>
      <c r="H3775">
        <v>30</v>
      </c>
      <c r="I3775">
        <v>1095</v>
      </c>
      <c r="J3775">
        <v>58.4</v>
      </c>
      <c r="K3775">
        <v>58.4</v>
      </c>
      <c r="L3775">
        <v>16.5</v>
      </c>
      <c r="M3775">
        <v>16.5</v>
      </c>
      <c r="N3775">
        <v>16</v>
      </c>
      <c r="R3775">
        <v>1952</v>
      </c>
      <c r="U3775">
        <v>1952</v>
      </c>
      <c r="V3775">
        <v>5.3000001907348597</v>
      </c>
      <c r="W3775">
        <v>5.3000001907348597</v>
      </c>
      <c r="Z3775" t="s">
        <v>2594</v>
      </c>
      <c r="AA3775" t="s">
        <v>2595</v>
      </c>
      <c r="AC3775">
        <v>5</v>
      </c>
      <c r="AD3775">
        <v>3707461</v>
      </c>
      <c r="AE3775">
        <v>2019</v>
      </c>
    </row>
    <row r="3776" spans="1:31">
      <c r="A3776" t="s">
        <v>12660</v>
      </c>
      <c r="B3776">
        <v>9660</v>
      </c>
      <c r="C3776" t="s">
        <v>6783</v>
      </c>
      <c r="D3776">
        <v>0</v>
      </c>
      <c r="E3776">
        <v>264694</v>
      </c>
      <c r="F3776" t="s">
        <v>6733</v>
      </c>
      <c r="G3776">
        <v>431</v>
      </c>
      <c r="H3776">
        <v>22</v>
      </c>
      <c r="I3776">
        <v>600</v>
      </c>
      <c r="J3776">
        <v>51.6</v>
      </c>
      <c r="K3776">
        <v>54</v>
      </c>
      <c r="L3776">
        <v>16</v>
      </c>
      <c r="M3776">
        <v>16</v>
      </c>
      <c r="N3776">
        <v>24</v>
      </c>
      <c r="R3776">
        <v>1952</v>
      </c>
      <c r="U3776">
        <v>1952</v>
      </c>
      <c r="V3776">
        <v>5.9000000953674299</v>
      </c>
      <c r="W3776">
        <v>5.9000000953674299</v>
      </c>
      <c r="Z3776" t="s">
        <v>2594</v>
      </c>
      <c r="AA3776" t="s">
        <v>2595</v>
      </c>
      <c r="AC3776">
        <v>5</v>
      </c>
      <c r="AD3776">
        <v>3707461</v>
      </c>
      <c r="AE3776">
        <v>2019</v>
      </c>
    </row>
    <row r="3777" spans="1:31">
      <c r="A3777" t="s">
        <v>12660</v>
      </c>
      <c r="B3777">
        <v>60260</v>
      </c>
      <c r="C3777" t="s">
        <v>6784</v>
      </c>
      <c r="D3777">
        <v>0</v>
      </c>
      <c r="E3777">
        <v>655972</v>
      </c>
      <c r="F3777" t="s">
        <v>6733</v>
      </c>
      <c r="G3777">
        <v>431</v>
      </c>
      <c r="H3777">
        <v>95</v>
      </c>
      <c r="I3777">
        <v>820</v>
      </c>
      <c r="J3777">
        <v>52</v>
      </c>
      <c r="K3777">
        <v>52</v>
      </c>
      <c r="L3777">
        <v>22</v>
      </c>
      <c r="M3777">
        <v>22</v>
      </c>
      <c r="N3777">
        <v>30.3</v>
      </c>
      <c r="R3777">
        <v>1983</v>
      </c>
      <c r="U3777">
        <v>1983</v>
      </c>
      <c r="V3777">
        <v>4.5999999046325604</v>
      </c>
      <c r="W3777">
        <v>4.5999999046325604</v>
      </c>
      <c r="Z3777" t="s">
        <v>3272</v>
      </c>
      <c r="AA3777" t="s">
        <v>4282</v>
      </c>
      <c r="AC3777">
        <v>4</v>
      </c>
      <c r="AD3777">
        <v>2199234</v>
      </c>
      <c r="AE3777">
        <v>2019</v>
      </c>
    </row>
    <row r="3778" spans="1:31">
      <c r="A3778" t="s">
        <v>12660</v>
      </c>
      <c r="B3778">
        <v>7909</v>
      </c>
      <c r="C3778" t="s">
        <v>6785</v>
      </c>
      <c r="D3778">
        <v>0</v>
      </c>
      <c r="E3778">
        <v>584965</v>
      </c>
      <c r="F3778" t="s">
        <v>6733</v>
      </c>
      <c r="G3778">
        <v>431</v>
      </c>
      <c r="H3778">
        <v>57</v>
      </c>
      <c r="I3778">
        <v>710</v>
      </c>
      <c r="J3778">
        <v>52</v>
      </c>
      <c r="K3778">
        <v>52</v>
      </c>
      <c r="L3778">
        <v>20</v>
      </c>
      <c r="M3778">
        <v>20</v>
      </c>
      <c r="N3778">
        <v>26.5</v>
      </c>
      <c r="R3778">
        <v>1977</v>
      </c>
      <c r="U3778">
        <v>1977</v>
      </c>
      <c r="V3778">
        <v>6</v>
      </c>
      <c r="W3778">
        <v>5</v>
      </c>
      <c r="Z3778" t="s">
        <v>3272</v>
      </c>
      <c r="AA3778" t="s">
        <v>4282</v>
      </c>
      <c r="AC3778">
        <v>4</v>
      </c>
      <c r="AD3778">
        <v>2199234</v>
      </c>
      <c r="AE3778">
        <v>2019</v>
      </c>
    </row>
    <row r="3779" spans="1:31">
      <c r="A3779" t="s">
        <v>12660</v>
      </c>
      <c r="B3779">
        <v>44937</v>
      </c>
      <c r="C3779" t="s">
        <v>6786</v>
      </c>
      <c r="D3779">
        <v>0</v>
      </c>
      <c r="E3779">
        <v>1026969</v>
      </c>
      <c r="F3779" t="s">
        <v>6731</v>
      </c>
      <c r="G3779">
        <v>432</v>
      </c>
      <c r="H3779">
        <v>26</v>
      </c>
      <c r="I3779">
        <v>1200</v>
      </c>
      <c r="J3779">
        <v>46</v>
      </c>
      <c r="K3779">
        <v>46</v>
      </c>
      <c r="L3779">
        <v>15</v>
      </c>
      <c r="M3779">
        <v>15</v>
      </c>
      <c r="N3779">
        <v>20</v>
      </c>
      <c r="R3779">
        <v>1993</v>
      </c>
      <c r="U3779">
        <v>1993</v>
      </c>
      <c r="V3779">
        <v>4</v>
      </c>
      <c r="W3779">
        <v>1.70000004768371</v>
      </c>
      <c r="Z3779" t="s">
        <v>2298</v>
      </c>
      <c r="AA3779" t="s">
        <v>2373</v>
      </c>
      <c r="AC3779">
        <v>5</v>
      </c>
      <c r="AD3779">
        <v>1508954</v>
      </c>
      <c r="AE3779">
        <v>2019</v>
      </c>
    </row>
    <row r="3780" spans="1:31">
      <c r="A3780" t="s">
        <v>12660</v>
      </c>
      <c r="B3780">
        <v>20460</v>
      </c>
      <c r="C3780" t="s">
        <v>6787</v>
      </c>
      <c r="D3780">
        <v>900</v>
      </c>
      <c r="E3780">
        <v>508069</v>
      </c>
      <c r="F3780" t="s">
        <v>6731</v>
      </c>
      <c r="G3780">
        <v>432</v>
      </c>
      <c r="H3780">
        <v>84</v>
      </c>
      <c r="I3780">
        <v>1200</v>
      </c>
      <c r="J3780">
        <v>70</v>
      </c>
      <c r="K3780">
        <v>70</v>
      </c>
      <c r="L3780">
        <v>26</v>
      </c>
      <c r="M3780">
        <v>26</v>
      </c>
      <c r="N3780">
        <v>17</v>
      </c>
      <c r="R3780">
        <v>1967</v>
      </c>
      <c r="U3780">
        <v>1967</v>
      </c>
      <c r="V3780">
        <v>5.5</v>
      </c>
      <c r="W3780">
        <v>5.5</v>
      </c>
      <c r="Z3780" t="s">
        <v>2495</v>
      </c>
      <c r="AA3780" t="s">
        <v>5614</v>
      </c>
      <c r="AC3780">
        <v>4</v>
      </c>
      <c r="AD3780">
        <v>2778512</v>
      </c>
      <c r="AE3780">
        <v>2019</v>
      </c>
    </row>
    <row r="3781" spans="1:31">
      <c r="A3781" t="s">
        <v>12660</v>
      </c>
      <c r="B3781">
        <v>5948</v>
      </c>
      <c r="C3781" t="s">
        <v>6788</v>
      </c>
      <c r="D3781">
        <v>901</v>
      </c>
      <c r="E3781">
        <v>585025</v>
      </c>
      <c r="F3781" t="s">
        <v>6731</v>
      </c>
      <c r="G3781">
        <v>432</v>
      </c>
      <c r="H3781">
        <v>59</v>
      </c>
      <c r="I3781">
        <v>850</v>
      </c>
      <c r="J3781">
        <v>72.599999999999994</v>
      </c>
      <c r="K3781">
        <v>72.599999999999994</v>
      </c>
      <c r="L3781">
        <v>19</v>
      </c>
      <c r="M3781">
        <v>19</v>
      </c>
      <c r="N3781">
        <v>16</v>
      </c>
      <c r="R3781">
        <v>1977</v>
      </c>
      <c r="U3781">
        <v>1977</v>
      </c>
      <c r="V3781">
        <v>5.5999999046325604</v>
      </c>
      <c r="W3781">
        <v>5</v>
      </c>
      <c r="Z3781" t="s">
        <v>2495</v>
      </c>
      <c r="AA3781" t="s">
        <v>5614</v>
      </c>
      <c r="AC3781">
        <v>4</v>
      </c>
      <c r="AD3781">
        <v>2778512</v>
      </c>
      <c r="AE3781">
        <v>2019</v>
      </c>
    </row>
    <row r="3782" spans="1:31">
      <c r="A3782" t="s">
        <v>12660</v>
      </c>
      <c r="B3782">
        <v>85999</v>
      </c>
      <c r="C3782" t="s">
        <v>6789</v>
      </c>
      <c r="E3782">
        <v>1256427</v>
      </c>
      <c r="F3782" t="s">
        <v>6731</v>
      </c>
      <c r="G3782">
        <v>432</v>
      </c>
      <c r="H3782">
        <v>5</v>
      </c>
      <c r="I3782">
        <v>99999</v>
      </c>
      <c r="J3782">
        <v>24</v>
      </c>
      <c r="K3782">
        <v>24</v>
      </c>
      <c r="L3782">
        <v>8.5</v>
      </c>
      <c r="M3782">
        <v>8.5</v>
      </c>
      <c r="R3782">
        <v>2014</v>
      </c>
      <c r="U3782">
        <v>2014</v>
      </c>
      <c r="V3782">
        <v>2</v>
      </c>
      <c r="W3782">
        <v>2</v>
      </c>
      <c r="Z3782" t="s">
        <v>2452</v>
      </c>
      <c r="AA3782" t="s">
        <v>2620</v>
      </c>
      <c r="AB3782" t="s">
        <v>3844</v>
      </c>
      <c r="AC3782">
        <v>5</v>
      </c>
      <c r="AD3782">
        <v>110351</v>
      </c>
      <c r="AE3782">
        <v>2019</v>
      </c>
    </row>
    <row r="3783" spans="1:31">
      <c r="A3783" t="s">
        <v>12660</v>
      </c>
      <c r="B3783">
        <v>85998</v>
      </c>
      <c r="C3783" t="s">
        <v>6790</v>
      </c>
      <c r="E3783">
        <v>1230432</v>
      </c>
      <c r="F3783" t="s">
        <v>6731</v>
      </c>
      <c r="G3783">
        <v>432</v>
      </c>
      <c r="H3783">
        <v>12</v>
      </c>
      <c r="I3783">
        <v>99999</v>
      </c>
      <c r="J3783">
        <v>25.5</v>
      </c>
      <c r="K3783">
        <v>25.5</v>
      </c>
      <c r="L3783">
        <v>12</v>
      </c>
      <c r="M3783">
        <v>12</v>
      </c>
      <c r="R3783">
        <v>2010</v>
      </c>
      <c r="U3783">
        <v>2010</v>
      </c>
      <c r="V3783">
        <v>3</v>
      </c>
      <c r="W3783">
        <v>2</v>
      </c>
      <c r="Z3783" t="s">
        <v>2452</v>
      </c>
      <c r="AA3783" t="s">
        <v>2620</v>
      </c>
      <c r="AB3783" t="s">
        <v>3844</v>
      </c>
      <c r="AC3783">
        <v>5</v>
      </c>
      <c r="AD3783">
        <v>110351</v>
      </c>
      <c r="AE3783">
        <v>2019</v>
      </c>
    </row>
    <row r="3784" spans="1:31">
      <c r="A3784" t="s">
        <v>12660</v>
      </c>
      <c r="B3784">
        <v>9416</v>
      </c>
      <c r="C3784" t="s">
        <v>6791</v>
      </c>
      <c r="D3784">
        <v>0</v>
      </c>
      <c r="E3784">
        <v>687448</v>
      </c>
      <c r="F3784" t="s">
        <v>6733</v>
      </c>
      <c r="G3784">
        <v>431</v>
      </c>
      <c r="H3784">
        <v>133</v>
      </c>
      <c r="I3784">
        <v>200</v>
      </c>
      <c r="J3784">
        <v>40</v>
      </c>
      <c r="K3784">
        <v>40</v>
      </c>
      <c r="L3784">
        <v>40</v>
      </c>
      <c r="M3784">
        <v>40</v>
      </c>
      <c r="Q3784">
        <v>400</v>
      </c>
      <c r="R3784">
        <v>1970</v>
      </c>
      <c r="U3784">
        <v>1970</v>
      </c>
      <c r="V3784">
        <v>7</v>
      </c>
      <c r="W3784">
        <v>2</v>
      </c>
      <c r="Z3784" t="s">
        <v>2509</v>
      </c>
      <c r="AC3784">
        <v>5</v>
      </c>
      <c r="AD3784">
        <v>3801178</v>
      </c>
      <c r="AE3784">
        <v>2019</v>
      </c>
    </row>
    <row r="3785" spans="1:31">
      <c r="A3785" t="s">
        <v>12660</v>
      </c>
      <c r="B3785">
        <v>9415</v>
      </c>
      <c r="C3785" t="s">
        <v>6792</v>
      </c>
      <c r="D3785">
        <v>0</v>
      </c>
      <c r="E3785">
        <v>687449</v>
      </c>
      <c r="F3785" t="s">
        <v>6733</v>
      </c>
      <c r="G3785">
        <v>431</v>
      </c>
      <c r="H3785">
        <v>133</v>
      </c>
      <c r="I3785">
        <v>200</v>
      </c>
      <c r="J3785">
        <v>40</v>
      </c>
      <c r="K3785">
        <v>40</v>
      </c>
      <c r="L3785">
        <v>40</v>
      </c>
      <c r="M3785">
        <v>40</v>
      </c>
      <c r="Q3785">
        <v>400</v>
      </c>
      <c r="R3785">
        <v>1970</v>
      </c>
      <c r="U3785">
        <v>1970</v>
      </c>
      <c r="V3785">
        <v>7</v>
      </c>
      <c r="W3785">
        <v>2</v>
      </c>
      <c r="Z3785" t="s">
        <v>2509</v>
      </c>
      <c r="AC3785">
        <v>5</v>
      </c>
      <c r="AD3785">
        <v>3801178</v>
      </c>
      <c r="AE3785">
        <v>2019</v>
      </c>
    </row>
    <row r="3786" spans="1:31">
      <c r="A3786" t="s">
        <v>12660</v>
      </c>
      <c r="B3786">
        <v>70550</v>
      </c>
      <c r="C3786" t="s">
        <v>6793</v>
      </c>
      <c r="D3786">
        <v>0</v>
      </c>
      <c r="E3786">
        <v>292241</v>
      </c>
      <c r="F3786" t="s">
        <v>6733</v>
      </c>
      <c r="G3786">
        <v>431</v>
      </c>
      <c r="H3786">
        <v>20</v>
      </c>
      <c r="I3786">
        <v>365</v>
      </c>
      <c r="J3786">
        <v>37.5</v>
      </c>
      <c r="K3786">
        <v>40</v>
      </c>
      <c r="L3786">
        <v>13.5</v>
      </c>
      <c r="M3786">
        <v>14</v>
      </c>
      <c r="N3786">
        <v>30</v>
      </c>
      <c r="R3786">
        <v>1963</v>
      </c>
      <c r="U3786">
        <v>1963</v>
      </c>
      <c r="V3786">
        <v>7</v>
      </c>
      <c r="W3786">
        <v>6</v>
      </c>
      <c r="Z3786" t="s">
        <v>2509</v>
      </c>
      <c r="AA3786" t="s">
        <v>2575</v>
      </c>
      <c r="AC3786">
        <v>5</v>
      </c>
      <c r="AD3786">
        <v>3807853</v>
      </c>
      <c r="AE3786">
        <v>2019</v>
      </c>
    </row>
    <row r="3787" spans="1:31">
      <c r="A3787" t="s">
        <v>12660</v>
      </c>
      <c r="B3787">
        <v>76594</v>
      </c>
      <c r="C3787" t="s">
        <v>6794</v>
      </c>
      <c r="D3787">
        <v>0</v>
      </c>
      <c r="E3787">
        <v>652535</v>
      </c>
      <c r="F3787" t="s">
        <v>6733</v>
      </c>
      <c r="G3787">
        <v>431</v>
      </c>
      <c r="H3787">
        <v>71</v>
      </c>
      <c r="I3787">
        <v>1240</v>
      </c>
      <c r="J3787">
        <v>64.2</v>
      </c>
      <c r="K3787">
        <v>64.2</v>
      </c>
      <c r="L3787">
        <v>24</v>
      </c>
      <c r="M3787">
        <v>24</v>
      </c>
      <c r="N3787">
        <v>28</v>
      </c>
      <c r="Q3787">
        <v>105</v>
      </c>
      <c r="R3787">
        <v>1982</v>
      </c>
      <c r="U3787">
        <v>1982</v>
      </c>
      <c r="V3787">
        <v>8.6000003814697195</v>
      </c>
      <c r="W3787">
        <v>3</v>
      </c>
      <c r="X3787" t="s">
        <v>6795</v>
      </c>
      <c r="Z3787" t="s">
        <v>2545</v>
      </c>
      <c r="AA3787" t="s">
        <v>2581</v>
      </c>
      <c r="AC3787">
        <v>5</v>
      </c>
      <c r="AD3787">
        <v>3609162</v>
      </c>
      <c r="AE3787">
        <v>2019</v>
      </c>
    </row>
    <row r="3788" spans="1:31">
      <c r="A3788" t="s">
        <v>12660</v>
      </c>
      <c r="B3788">
        <v>13120</v>
      </c>
      <c r="C3788" t="s">
        <v>6796</v>
      </c>
      <c r="D3788">
        <v>0</v>
      </c>
      <c r="E3788">
        <v>1052311</v>
      </c>
      <c r="F3788" t="s">
        <v>6733</v>
      </c>
      <c r="G3788">
        <v>431</v>
      </c>
      <c r="H3788">
        <v>79</v>
      </c>
      <c r="I3788">
        <v>1400</v>
      </c>
      <c r="J3788">
        <v>64</v>
      </c>
      <c r="K3788">
        <v>68</v>
      </c>
      <c r="L3788">
        <v>29</v>
      </c>
      <c r="M3788">
        <v>29</v>
      </c>
      <c r="N3788">
        <v>30</v>
      </c>
      <c r="R3788">
        <v>1997</v>
      </c>
      <c r="U3788">
        <v>1997</v>
      </c>
      <c r="V3788">
        <v>5.5</v>
      </c>
      <c r="W3788">
        <v>4</v>
      </c>
      <c r="X3788" t="s">
        <v>6797</v>
      </c>
      <c r="Z3788" t="s">
        <v>2545</v>
      </c>
      <c r="AA3788" t="s">
        <v>2581</v>
      </c>
      <c r="AC3788">
        <v>5</v>
      </c>
      <c r="AD3788">
        <v>3602793</v>
      </c>
      <c r="AE3788">
        <v>2019</v>
      </c>
    </row>
    <row r="3789" spans="1:31">
      <c r="A3789" t="s">
        <v>12660</v>
      </c>
      <c r="B3789">
        <v>4462</v>
      </c>
      <c r="C3789" t="s">
        <v>6798</v>
      </c>
      <c r="D3789">
        <v>0</v>
      </c>
      <c r="E3789">
        <v>1000296</v>
      </c>
      <c r="F3789" t="s">
        <v>6733</v>
      </c>
      <c r="G3789">
        <v>431</v>
      </c>
      <c r="H3789">
        <v>11</v>
      </c>
      <c r="I3789">
        <v>750</v>
      </c>
      <c r="J3789">
        <v>25.7</v>
      </c>
      <c r="K3789">
        <v>25.7</v>
      </c>
      <c r="L3789">
        <v>16</v>
      </c>
      <c r="M3789">
        <v>16</v>
      </c>
      <c r="N3789">
        <v>25</v>
      </c>
      <c r="Q3789">
        <v>13</v>
      </c>
      <c r="R3789">
        <v>1994</v>
      </c>
      <c r="U3789">
        <v>1994</v>
      </c>
      <c r="V3789">
        <v>5.5</v>
      </c>
      <c r="W3789">
        <v>5</v>
      </c>
      <c r="Z3789" t="s">
        <v>2545</v>
      </c>
      <c r="AA3789" t="s">
        <v>2581</v>
      </c>
      <c r="AC3789">
        <v>5</v>
      </c>
      <c r="AD3789">
        <v>3602793</v>
      </c>
      <c r="AE3789">
        <v>2019</v>
      </c>
    </row>
    <row r="3790" spans="1:31">
      <c r="A3790" t="s">
        <v>12660</v>
      </c>
      <c r="B3790">
        <v>14415</v>
      </c>
      <c r="C3790" t="s">
        <v>6799</v>
      </c>
      <c r="D3790">
        <v>0</v>
      </c>
      <c r="E3790">
        <v>236667</v>
      </c>
      <c r="F3790" t="s">
        <v>6733</v>
      </c>
      <c r="G3790">
        <v>431</v>
      </c>
      <c r="H3790">
        <v>22</v>
      </c>
      <c r="I3790">
        <v>700</v>
      </c>
      <c r="J3790">
        <v>47.1</v>
      </c>
      <c r="K3790">
        <v>50</v>
      </c>
      <c r="L3790">
        <v>15.5</v>
      </c>
      <c r="M3790">
        <v>15.5</v>
      </c>
      <c r="N3790">
        <v>22</v>
      </c>
      <c r="R3790">
        <v>1937</v>
      </c>
      <c r="U3790">
        <v>1937</v>
      </c>
      <c r="V3790">
        <v>4.9000000953674299</v>
      </c>
      <c r="W3790">
        <v>4.5</v>
      </c>
      <c r="Z3790" t="s">
        <v>2545</v>
      </c>
      <c r="AA3790" t="s">
        <v>2581</v>
      </c>
      <c r="AC3790">
        <v>5</v>
      </c>
      <c r="AD3790">
        <v>3602793</v>
      </c>
      <c r="AE3790">
        <v>2019</v>
      </c>
    </row>
    <row r="3791" spans="1:31">
      <c r="A3791" t="s">
        <v>12660</v>
      </c>
      <c r="B3791">
        <v>58345</v>
      </c>
      <c r="C3791" t="s">
        <v>6800</v>
      </c>
      <c r="D3791">
        <v>0</v>
      </c>
      <c r="E3791">
        <v>273298</v>
      </c>
      <c r="F3791" t="s">
        <v>6733</v>
      </c>
      <c r="G3791">
        <v>431</v>
      </c>
      <c r="H3791">
        <v>20</v>
      </c>
      <c r="I3791">
        <v>730</v>
      </c>
      <c r="J3791">
        <v>50.6</v>
      </c>
      <c r="K3791">
        <v>55</v>
      </c>
      <c r="L3791">
        <v>14.5</v>
      </c>
      <c r="M3791">
        <v>14.5</v>
      </c>
      <c r="N3791">
        <v>22</v>
      </c>
      <c r="R3791">
        <v>1957</v>
      </c>
      <c r="U3791">
        <v>1957</v>
      </c>
      <c r="V3791">
        <v>6.3000001907348597</v>
      </c>
      <c r="W3791">
        <v>4.8000001907348597</v>
      </c>
      <c r="Z3791" t="s">
        <v>2545</v>
      </c>
      <c r="AA3791" t="s">
        <v>2581</v>
      </c>
      <c r="AC3791">
        <v>5</v>
      </c>
      <c r="AD3791">
        <v>3602793</v>
      </c>
      <c r="AE3791">
        <v>2019</v>
      </c>
    </row>
    <row r="3792" spans="1:31">
      <c r="A3792" t="s">
        <v>12660</v>
      </c>
      <c r="B3792">
        <v>65282</v>
      </c>
      <c r="C3792" t="s">
        <v>6801</v>
      </c>
      <c r="D3792">
        <v>0</v>
      </c>
      <c r="E3792">
        <v>555656</v>
      </c>
      <c r="F3792" t="s">
        <v>6733</v>
      </c>
      <c r="G3792">
        <v>431</v>
      </c>
      <c r="H3792">
        <v>134</v>
      </c>
      <c r="I3792">
        <v>4960</v>
      </c>
      <c r="J3792">
        <v>118.7</v>
      </c>
      <c r="K3792">
        <v>126</v>
      </c>
      <c r="L3792">
        <v>34</v>
      </c>
      <c r="M3792">
        <v>34</v>
      </c>
      <c r="N3792">
        <v>58</v>
      </c>
      <c r="R3792">
        <v>1974</v>
      </c>
      <c r="S3792" t="s">
        <v>2344</v>
      </c>
      <c r="T3792">
        <v>1999</v>
      </c>
      <c r="U3792">
        <v>1999</v>
      </c>
      <c r="V3792">
        <v>17</v>
      </c>
      <c r="W3792">
        <v>13.699999809265099</v>
      </c>
      <c r="X3792" t="s">
        <v>6797</v>
      </c>
      <c r="Z3792" t="s">
        <v>2545</v>
      </c>
      <c r="AA3792" t="s">
        <v>2581</v>
      </c>
      <c r="AC3792">
        <v>5</v>
      </c>
      <c r="AD3792">
        <v>3602793</v>
      </c>
      <c r="AE3792">
        <v>2019</v>
      </c>
    </row>
    <row r="3793" spans="1:31">
      <c r="A3793" t="s">
        <v>12660</v>
      </c>
      <c r="B3793">
        <v>65283</v>
      </c>
      <c r="C3793" t="s">
        <v>6802</v>
      </c>
      <c r="D3793">
        <v>0</v>
      </c>
      <c r="E3793">
        <v>554888</v>
      </c>
      <c r="F3793" t="s">
        <v>6733</v>
      </c>
      <c r="G3793">
        <v>431</v>
      </c>
      <c r="H3793">
        <v>134</v>
      </c>
      <c r="I3793">
        <v>4960</v>
      </c>
      <c r="J3793">
        <v>118.7</v>
      </c>
      <c r="K3793">
        <v>126</v>
      </c>
      <c r="L3793">
        <v>34</v>
      </c>
      <c r="M3793">
        <v>34</v>
      </c>
      <c r="N3793">
        <v>58</v>
      </c>
      <c r="R3793">
        <v>1974</v>
      </c>
      <c r="U3793">
        <v>1974</v>
      </c>
      <c r="V3793">
        <v>17</v>
      </c>
      <c r="W3793">
        <v>13.699999809265099</v>
      </c>
      <c r="X3793" t="s">
        <v>6797</v>
      </c>
      <c r="Z3793" t="s">
        <v>2545</v>
      </c>
      <c r="AA3793" t="s">
        <v>2581</v>
      </c>
      <c r="AC3793">
        <v>5</v>
      </c>
      <c r="AD3793">
        <v>3602793</v>
      </c>
      <c r="AE3793">
        <v>2019</v>
      </c>
    </row>
    <row r="3794" spans="1:31">
      <c r="A3794" t="s">
        <v>12660</v>
      </c>
      <c r="B3794">
        <v>71228</v>
      </c>
      <c r="C3794" t="s">
        <v>6803</v>
      </c>
      <c r="D3794">
        <v>0</v>
      </c>
      <c r="E3794">
        <v>296469</v>
      </c>
      <c r="F3794" t="s">
        <v>6733</v>
      </c>
      <c r="G3794">
        <v>431</v>
      </c>
      <c r="H3794">
        <v>16</v>
      </c>
      <c r="I3794">
        <v>800</v>
      </c>
      <c r="J3794">
        <v>39.200000000000003</v>
      </c>
      <c r="K3794">
        <v>41</v>
      </c>
      <c r="L3794">
        <v>14.1</v>
      </c>
      <c r="M3794">
        <v>14.1</v>
      </c>
      <c r="N3794">
        <v>15</v>
      </c>
      <c r="R3794">
        <v>1964</v>
      </c>
      <c r="U3794">
        <v>1964</v>
      </c>
      <c r="V3794">
        <v>6</v>
      </c>
      <c r="W3794">
        <v>6</v>
      </c>
      <c r="Z3794" t="s">
        <v>2545</v>
      </c>
      <c r="AA3794" t="s">
        <v>2581</v>
      </c>
      <c r="AC3794">
        <v>5</v>
      </c>
      <c r="AD3794">
        <v>3602793</v>
      </c>
      <c r="AE3794">
        <v>2019</v>
      </c>
    </row>
    <row r="3795" spans="1:31">
      <c r="A3795" t="s">
        <v>12660</v>
      </c>
      <c r="B3795">
        <v>61169</v>
      </c>
      <c r="C3795" t="s">
        <v>6804</v>
      </c>
      <c r="D3795">
        <v>0</v>
      </c>
      <c r="E3795">
        <v>633263</v>
      </c>
      <c r="F3795" t="s">
        <v>6733</v>
      </c>
      <c r="G3795">
        <v>431</v>
      </c>
      <c r="H3795">
        <v>130</v>
      </c>
      <c r="I3795">
        <v>4000</v>
      </c>
      <c r="J3795">
        <v>112.5</v>
      </c>
      <c r="K3795">
        <v>116</v>
      </c>
      <c r="L3795">
        <v>34</v>
      </c>
      <c r="M3795">
        <v>34</v>
      </c>
      <c r="N3795">
        <v>58</v>
      </c>
      <c r="R3795">
        <v>1981</v>
      </c>
      <c r="U3795">
        <v>1981</v>
      </c>
      <c r="V3795">
        <v>17</v>
      </c>
      <c r="W3795">
        <v>11.699999809265099</v>
      </c>
      <c r="X3795" t="s">
        <v>6797</v>
      </c>
      <c r="Z3795" t="s">
        <v>2545</v>
      </c>
      <c r="AA3795" t="s">
        <v>2581</v>
      </c>
      <c r="AC3795">
        <v>5</v>
      </c>
      <c r="AD3795">
        <v>3602793</v>
      </c>
      <c r="AE3795">
        <v>2019</v>
      </c>
    </row>
    <row r="3796" spans="1:31">
      <c r="A3796" t="s">
        <v>12660</v>
      </c>
      <c r="B3796">
        <v>75609</v>
      </c>
      <c r="C3796" t="s">
        <v>6805</v>
      </c>
      <c r="D3796">
        <v>0</v>
      </c>
      <c r="E3796">
        <v>975406</v>
      </c>
      <c r="F3796" t="s">
        <v>6733</v>
      </c>
      <c r="G3796">
        <v>431</v>
      </c>
      <c r="H3796">
        <v>63</v>
      </c>
      <c r="I3796">
        <v>2900</v>
      </c>
      <c r="J3796">
        <v>78</v>
      </c>
      <c r="K3796">
        <v>84.8</v>
      </c>
      <c r="L3796">
        <v>30</v>
      </c>
      <c r="M3796">
        <v>30</v>
      </c>
      <c r="N3796">
        <v>40</v>
      </c>
      <c r="R3796">
        <v>1991</v>
      </c>
      <c r="U3796">
        <v>1991</v>
      </c>
      <c r="V3796">
        <v>10</v>
      </c>
      <c r="W3796">
        <v>10</v>
      </c>
      <c r="X3796" t="s">
        <v>6797</v>
      </c>
      <c r="Z3796" t="s">
        <v>2545</v>
      </c>
      <c r="AA3796" t="s">
        <v>2581</v>
      </c>
      <c r="AC3796">
        <v>5</v>
      </c>
      <c r="AD3796">
        <v>3602793</v>
      </c>
      <c r="AE3796">
        <v>2019</v>
      </c>
    </row>
    <row r="3797" spans="1:31">
      <c r="A3797" t="s">
        <v>12660</v>
      </c>
      <c r="B3797">
        <v>15275</v>
      </c>
      <c r="C3797" t="s">
        <v>6806</v>
      </c>
      <c r="D3797">
        <v>0</v>
      </c>
      <c r="E3797">
        <v>266460</v>
      </c>
      <c r="F3797" t="s">
        <v>6733</v>
      </c>
      <c r="G3797">
        <v>431</v>
      </c>
      <c r="H3797">
        <v>13</v>
      </c>
      <c r="I3797">
        <v>580</v>
      </c>
      <c r="J3797">
        <v>59.1</v>
      </c>
      <c r="K3797">
        <v>65</v>
      </c>
      <c r="L3797">
        <v>21.2</v>
      </c>
      <c r="M3797">
        <v>21.2</v>
      </c>
      <c r="N3797">
        <v>44</v>
      </c>
      <c r="R3797">
        <v>1953</v>
      </c>
      <c r="U3797">
        <v>1953</v>
      </c>
      <c r="V3797">
        <v>6</v>
      </c>
      <c r="W3797">
        <v>2.9000000953674299</v>
      </c>
      <c r="X3797" t="s">
        <v>6797</v>
      </c>
      <c r="Z3797" t="s">
        <v>2545</v>
      </c>
      <c r="AA3797" t="s">
        <v>2581</v>
      </c>
      <c r="AC3797">
        <v>5</v>
      </c>
      <c r="AD3797">
        <v>3602793</v>
      </c>
      <c r="AE3797">
        <v>2019</v>
      </c>
    </row>
    <row r="3798" spans="1:31">
      <c r="A3798" t="s">
        <v>12660</v>
      </c>
      <c r="B3798">
        <v>6775</v>
      </c>
      <c r="C3798" t="s">
        <v>6807</v>
      </c>
      <c r="D3798">
        <v>0</v>
      </c>
      <c r="E3798">
        <v>568790</v>
      </c>
      <c r="F3798" t="s">
        <v>6731</v>
      </c>
      <c r="G3798">
        <v>432</v>
      </c>
      <c r="H3798">
        <v>134</v>
      </c>
      <c r="I3798">
        <v>5000</v>
      </c>
      <c r="J3798">
        <v>118.7</v>
      </c>
      <c r="K3798">
        <v>126</v>
      </c>
      <c r="L3798">
        <v>34</v>
      </c>
      <c r="M3798">
        <v>34</v>
      </c>
      <c r="N3798">
        <v>75</v>
      </c>
      <c r="Q3798">
        <v>100</v>
      </c>
      <c r="R3798">
        <v>1974</v>
      </c>
      <c r="S3798" t="s">
        <v>2344</v>
      </c>
      <c r="T3798">
        <v>1989</v>
      </c>
      <c r="U3798">
        <v>1989</v>
      </c>
      <c r="V3798">
        <v>14.5</v>
      </c>
      <c r="W3798">
        <v>14.5</v>
      </c>
      <c r="Z3798" t="s">
        <v>2545</v>
      </c>
      <c r="AA3798" t="s">
        <v>2581</v>
      </c>
      <c r="AC3798">
        <v>5</v>
      </c>
      <c r="AD3798">
        <v>3601487</v>
      </c>
      <c r="AE3798">
        <v>2019</v>
      </c>
    </row>
    <row r="3799" spans="1:31">
      <c r="A3799" t="s">
        <v>12660</v>
      </c>
      <c r="B3799">
        <v>84840</v>
      </c>
      <c r="C3799" t="s">
        <v>6808</v>
      </c>
      <c r="E3799">
        <v>1283113</v>
      </c>
      <c r="F3799" t="s">
        <v>6733</v>
      </c>
      <c r="G3799">
        <v>431</v>
      </c>
      <c r="H3799">
        <v>200</v>
      </c>
      <c r="J3799">
        <v>96.4</v>
      </c>
      <c r="K3799">
        <v>96.4</v>
      </c>
      <c r="L3799">
        <v>42.7</v>
      </c>
      <c r="M3799">
        <v>42.7</v>
      </c>
      <c r="R3799">
        <v>2018</v>
      </c>
      <c r="U3799">
        <v>2018</v>
      </c>
      <c r="V3799">
        <v>16.399999618530199</v>
      </c>
      <c r="W3799">
        <v>2</v>
      </c>
      <c r="Z3799" t="s">
        <v>2293</v>
      </c>
      <c r="AA3799" t="s">
        <v>2583</v>
      </c>
      <c r="AC3799">
        <v>5</v>
      </c>
      <c r="AD3799">
        <v>3210004</v>
      </c>
      <c r="AE3799">
        <v>2019</v>
      </c>
    </row>
    <row r="3800" spans="1:31">
      <c r="A3800" t="s">
        <v>12660</v>
      </c>
      <c r="B3800">
        <v>84844</v>
      </c>
      <c r="C3800" t="s">
        <v>4856</v>
      </c>
      <c r="E3800">
        <v>1283124</v>
      </c>
      <c r="F3800" t="s">
        <v>6733</v>
      </c>
      <c r="G3800">
        <v>431</v>
      </c>
      <c r="H3800">
        <v>884</v>
      </c>
      <c r="J3800">
        <v>129.30000000000001</v>
      </c>
      <c r="K3800">
        <v>129.30000000000001</v>
      </c>
      <c r="L3800">
        <v>54.1</v>
      </c>
      <c r="M3800">
        <v>54.1</v>
      </c>
      <c r="R3800">
        <v>2018</v>
      </c>
      <c r="U3800">
        <v>2018</v>
      </c>
      <c r="V3800">
        <v>16.399999618530199</v>
      </c>
      <c r="W3800">
        <v>2</v>
      </c>
      <c r="Z3800" t="s">
        <v>2293</v>
      </c>
      <c r="AA3800" t="s">
        <v>2583</v>
      </c>
      <c r="AC3800">
        <v>5</v>
      </c>
      <c r="AD3800">
        <v>3210004</v>
      </c>
      <c r="AE3800">
        <v>2019</v>
      </c>
    </row>
    <row r="3801" spans="1:31">
      <c r="A3801" t="s">
        <v>12660</v>
      </c>
      <c r="B3801">
        <v>84843</v>
      </c>
      <c r="C3801" t="s">
        <v>3593</v>
      </c>
      <c r="E3801">
        <v>1283120</v>
      </c>
      <c r="F3801" t="s">
        <v>6733</v>
      </c>
      <c r="G3801">
        <v>431</v>
      </c>
      <c r="H3801">
        <v>884</v>
      </c>
      <c r="J3801">
        <v>129.30000000000001</v>
      </c>
      <c r="K3801">
        <v>129.30000000000001</v>
      </c>
      <c r="L3801">
        <v>54.1</v>
      </c>
      <c r="M3801">
        <v>54.1</v>
      </c>
      <c r="R3801">
        <v>2018</v>
      </c>
      <c r="U3801">
        <v>2018</v>
      </c>
      <c r="V3801">
        <v>16.399999618530199</v>
      </c>
      <c r="W3801">
        <v>2</v>
      </c>
      <c r="Z3801" t="s">
        <v>2293</v>
      </c>
      <c r="AA3801" t="s">
        <v>2583</v>
      </c>
      <c r="AC3801">
        <v>5</v>
      </c>
      <c r="AD3801">
        <v>3210004</v>
      </c>
      <c r="AE3801">
        <v>2019</v>
      </c>
    </row>
    <row r="3802" spans="1:31">
      <c r="A3802" t="s">
        <v>12660</v>
      </c>
      <c r="B3802">
        <v>84834</v>
      </c>
      <c r="C3802" t="s">
        <v>3888</v>
      </c>
      <c r="E3802">
        <v>1281031</v>
      </c>
      <c r="F3802" t="s">
        <v>6733</v>
      </c>
      <c r="G3802">
        <v>431</v>
      </c>
      <c r="H3802">
        <v>884</v>
      </c>
      <c r="J3802">
        <v>129.30000000000001</v>
      </c>
      <c r="K3802">
        <v>129.30000000000001</v>
      </c>
      <c r="L3802">
        <v>54.1</v>
      </c>
      <c r="M3802">
        <v>54.1</v>
      </c>
      <c r="R3802">
        <v>2018</v>
      </c>
      <c r="U3802">
        <v>2018</v>
      </c>
      <c r="V3802">
        <v>16.399999618530199</v>
      </c>
      <c r="W3802">
        <v>2</v>
      </c>
      <c r="Z3802" t="s">
        <v>2293</v>
      </c>
      <c r="AA3802" t="s">
        <v>2583</v>
      </c>
      <c r="AC3802">
        <v>5</v>
      </c>
      <c r="AD3802">
        <v>3210004</v>
      </c>
      <c r="AE3802">
        <v>2019</v>
      </c>
    </row>
    <row r="3803" spans="1:31">
      <c r="A3803" t="s">
        <v>12660</v>
      </c>
      <c r="B3803">
        <v>84842</v>
      </c>
      <c r="C3803" t="s">
        <v>4909</v>
      </c>
      <c r="E3803">
        <v>1283119</v>
      </c>
      <c r="F3803" t="s">
        <v>6733</v>
      </c>
      <c r="G3803">
        <v>431</v>
      </c>
      <c r="H3803">
        <v>884</v>
      </c>
      <c r="J3803">
        <v>1293</v>
      </c>
      <c r="K3803">
        <v>129.30000000000001</v>
      </c>
      <c r="L3803">
        <v>54.1</v>
      </c>
      <c r="M3803">
        <v>54.1</v>
      </c>
      <c r="R3803">
        <v>2018</v>
      </c>
      <c r="U3803">
        <v>2018</v>
      </c>
      <c r="V3803">
        <v>16.399999618530199</v>
      </c>
      <c r="W3803">
        <v>2</v>
      </c>
      <c r="Z3803" t="s">
        <v>2293</v>
      </c>
      <c r="AA3803" t="s">
        <v>2583</v>
      </c>
      <c r="AC3803">
        <v>5</v>
      </c>
      <c r="AD3803">
        <v>3210004</v>
      </c>
      <c r="AE3803">
        <v>2019</v>
      </c>
    </row>
    <row r="3804" spans="1:31">
      <c r="A3804" t="s">
        <v>12660</v>
      </c>
      <c r="B3804">
        <v>84832</v>
      </c>
      <c r="C3804" t="s">
        <v>5648</v>
      </c>
      <c r="E3804">
        <v>1281030</v>
      </c>
      <c r="F3804" t="s">
        <v>6733</v>
      </c>
      <c r="G3804">
        <v>431</v>
      </c>
      <c r="H3804">
        <v>884</v>
      </c>
      <c r="J3804">
        <v>129.30000000000001</v>
      </c>
      <c r="K3804">
        <v>129.30000000000001</v>
      </c>
      <c r="L3804">
        <v>54.1</v>
      </c>
      <c r="M3804">
        <v>54.1</v>
      </c>
      <c r="R3804">
        <v>2018</v>
      </c>
      <c r="U3804">
        <v>2018</v>
      </c>
      <c r="V3804">
        <v>16.399999618530199</v>
      </c>
      <c r="W3804">
        <v>2</v>
      </c>
      <c r="Z3804" t="s">
        <v>2293</v>
      </c>
      <c r="AA3804" t="s">
        <v>2583</v>
      </c>
      <c r="AC3804">
        <v>5</v>
      </c>
      <c r="AD3804">
        <v>3210004</v>
      </c>
      <c r="AE3804">
        <v>2019</v>
      </c>
    </row>
    <row r="3805" spans="1:31">
      <c r="A3805" t="s">
        <v>12660</v>
      </c>
      <c r="B3805">
        <v>84837</v>
      </c>
      <c r="C3805" t="s">
        <v>6809</v>
      </c>
      <c r="E3805">
        <v>1281953</v>
      </c>
      <c r="F3805" t="s">
        <v>6733</v>
      </c>
      <c r="G3805">
        <v>431</v>
      </c>
      <c r="H3805">
        <v>200</v>
      </c>
      <c r="J3805">
        <v>96.4</v>
      </c>
      <c r="K3805">
        <v>96.4</v>
      </c>
      <c r="L3805">
        <v>42.7</v>
      </c>
      <c r="M3805">
        <v>42.7</v>
      </c>
      <c r="R3805">
        <v>2018</v>
      </c>
      <c r="U3805">
        <v>2018</v>
      </c>
      <c r="V3805">
        <v>17.7000007629394</v>
      </c>
      <c r="W3805">
        <v>2</v>
      </c>
      <c r="Z3805" t="s">
        <v>2293</v>
      </c>
      <c r="AA3805" t="s">
        <v>2583</v>
      </c>
      <c r="AC3805">
        <v>5</v>
      </c>
      <c r="AD3805">
        <v>3210004</v>
      </c>
      <c r="AE3805">
        <v>2019</v>
      </c>
    </row>
    <row r="3806" spans="1:31">
      <c r="A3806" t="s">
        <v>12660</v>
      </c>
      <c r="B3806">
        <v>84841</v>
      </c>
      <c r="C3806" t="s">
        <v>6810</v>
      </c>
      <c r="E3806">
        <v>1283116</v>
      </c>
      <c r="F3806" t="s">
        <v>6733</v>
      </c>
      <c r="G3806">
        <v>431</v>
      </c>
      <c r="H3806">
        <v>200</v>
      </c>
      <c r="J3806">
        <v>96.4</v>
      </c>
      <c r="K3806">
        <v>96.4</v>
      </c>
      <c r="L3806">
        <v>42.7</v>
      </c>
      <c r="M3806">
        <v>42.7</v>
      </c>
      <c r="R3806">
        <v>2018</v>
      </c>
      <c r="U3806">
        <v>2018</v>
      </c>
      <c r="V3806">
        <v>16.399999618530199</v>
      </c>
      <c r="W3806">
        <v>2</v>
      </c>
      <c r="Z3806" t="s">
        <v>2293</v>
      </c>
      <c r="AA3806" t="s">
        <v>2583</v>
      </c>
      <c r="AC3806">
        <v>5</v>
      </c>
      <c r="AD3806">
        <v>3210004</v>
      </c>
      <c r="AE3806">
        <v>2019</v>
      </c>
    </row>
    <row r="3807" spans="1:31">
      <c r="A3807" t="s">
        <v>12660</v>
      </c>
      <c r="B3807">
        <v>84838</v>
      </c>
      <c r="C3807" t="s">
        <v>6811</v>
      </c>
      <c r="E3807">
        <v>1281954</v>
      </c>
      <c r="F3807" t="s">
        <v>6733</v>
      </c>
      <c r="G3807">
        <v>431</v>
      </c>
      <c r="H3807">
        <v>200</v>
      </c>
      <c r="J3807">
        <v>96.4</v>
      </c>
      <c r="K3807">
        <v>96.4</v>
      </c>
      <c r="L3807">
        <v>42.7</v>
      </c>
      <c r="M3807">
        <v>42.7</v>
      </c>
      <c r="R3807">
        <v>2018</v>
      </c>
      <c r="U3807">
        <v>2018</v>
      </c>
      <c r="V3807">
        <v>17.7000007629394</v>
      </c>
      <c r="W3807">
        <v>2</v>
      </c>
      <c r="Z3807" t="s">
        <v>2293</v>
      </c>
      <c r="AA3807" t="s">
        <v>2583</v>
      </c>
      <c r="AC3807">
        <v>5</v>
      </c>
      <c r="AD3807">
        <v>3210004</v>
      </c>
      <c r="AE3807">
        <v>2019</v>
      </c>
    </row>
    <row r="3808" spans="1:31">
      <c r="A3808" t="s">
        <v>12660</v>
      </c>
      <c r="B3808">
        <v>78529</v>
      </c>
      <c r="C3808" t="s">
        <v>6812</v>
      </c>
      <c r="D3808">
        <v>0</v>
      </c>
      <c r="E3808">
        <v>1231665</v>
      </c>
      <c r="F3808" t="s">
        <v>6733</v>
      </c>
      <c r="G3808">
        <v>431</v>
      </c>
      <c r="H3808">
        <v>89</v>
      </c>
      <c r="I3808">
        <v>1800</v>
      </c>
      <c r="J3808">
        <v>73</v>
      </c>
      <c r="K3808">
        <v>76</v>
      </c>
      <c r="L3808">
        <v>32</v>
      </c>
      <c r="M3808">
        <v>32</v>
      </c>
      <c r="N3808">
        <v>20</v>
      </c>
      <c r="Q3808">
        <v>40</v>
      </c>
      <c r="R3808">
        <v>2011</v>
      </c>
      <c r="U3808">
        <v>2011</v>
      </c>
      <c r="V3808">
        <v>5</v>
      </c>
      <c r="W3808">
        <v>2</v>
      </c>
      <c r="X3808" t="s">
        <v>5608</v>
      </c>
      <c r="Z3808" t="s">
        <v>2509</v>
      </c>
      <c r="AA3808" t="s">
        <v>6813</v>
      </c>
      <c r="AC3808">
        <v>5</v>
      </c>
      <c r="AD3808">
        <v>3809898</v>
      </c>
      <c r="AE3808">
        <v>2019</v>
      </c>
    </row>
    <row r="3809" spans="1:31">
      <c r="A3809" t="s">
        <v>12660</v>
      </c>
      <c r="B3809">
        <v>78530</v>
      </c>
      <c r="C3809" t="s">
        <v>6814</v>
      </c>
      <c r="D3809">
        <v>0</v>
      </c>
      <c r="E3809">
        <v>1231666</v>
      </c>
      <c r="F3809" t="s">
        <v>6733</v>
      </c>
      <c r="G3809">
        <v>431</v>
      </c>
      <c r="H3809">
        <v>89</v>
      </c>
      <c r="I3809">
        <v>1800</v>
      </c>
      <c r="J3809">
        <v>73</v>
      </c>
      <c r="K3809">
        <v>76</v>
      </c>
      <c r="L3809">
        <v>32</v>
      </c>
      <c r="M3809">
        <v>32</v>
      </c>
      <c r="N3809">
        <v>20</v>
      </c>
      <c r="Q3809">
        <v>40</v>
      </c>
      <c r="R3809">
        <v>2011</v>
      </c>
      <c r="U3809">
        <v>2011</v>
      </c>
      <c r="V3809">
        <v>5</v>
      </c>
      <c r="W3809">
        <v>2</v>
      </c>
      <c r="X3809" t="s">
        <v>5608</v>
      </c>
      <c r="Z3809" t="s">
        <v>2509</v>
      </c>
      <c r="AA3809" t="s">
        <v>6813</v>
      </c>
      <c r="AC3809">
        <v>5</v>
      </c>
      <c r="AD3809">
        <v>3809898</v>
      </c>
      <c r="AE3809">
        <v>2019</v>
      </c>
    </row>
    <row r="3810" spans="1:31">
      <c r="A3810" t="s">
        <v>12660</v>
      </c>
      <c r="B3810">
        <v>68113</v>
      </c>
      <c r="C3810" t="s">
        <v>6815</v>
      </c>
      <c r="D3810">
        <v>0</v>
      </c>
      <c r="E3810">
        <v>623064</v>
      </c>
      <c r="F3810" t="s">
        <v>6731</v>
      </c>
      <c r="G3810">
        <v>432</v>
      </c>
      <c r="H3810">
        <v>36</v>
      </c>
      <c r="I3810">
        <v>1000</v>
      </c>
      <c r="J3810">
        <v>45.7</v>
      </c>
      <c r="K3810">
        <v>45.7</v>
      </c>
      <c r="L3810">
        <v>20</v>
      </c>
      <c r="M3810">
        <v>20</v>
      </c>
      <c r="N3810">
        <v>24.5</v>
      </c>
      <c r="R3810">
        <v>1980</v>
      </c>
      <c r="U3810">
        <v>1980</v>
      </c>
      <c r="V3810">
        <v>6.5</v>
      </c>
      <c r="W3810">
        <v>2</v>
      </c>
      <c r="Z3810" t="s">
        <v>2836</v>
      </c>
      <c r="AA3810" t="s">
        <v>3246</v>
      </c>
      <c r="AC3810">
        <v>4</v>
      </c>
      <c r="AD3810">
        <v>2900833</v>
      </c>
      <c r="AE3810">
        <v>2019</v>
      </c>
    </row>
    <row r="3811" spans="1:31">
      <c r="A3811" t="s">
        <v>12660</v>
      </c>
      <c r="B3811">
        <v>96102</v>
      </c>
      <c r="C3811" t="s">
        <v>6816</v>
      </c>
      <c r="D3811">
        <v>0</v>
      </c>
      <c r="E3811">
        <v>501258</v>
      </c>
      <c r="F3811" t="s">
        <v>6731</v>
      </c>
      <c r="G3811">
        <v>432</v>
      </c>
      <c r="H3811">
        <v>40</v>
      </c>
      <c r="I3811">
        <v>880</v>
      </c>
      <c r="J3811">
        <v>55</v>
      </c>
      <c r="K3811">
        <v>55</v>
      </c>
      <c r="L3811">
        <v>21</v>
      </c>
      <c r="M3811">
        <v>21</v>
      </c>
      <c r="N3811">
        <v>31</v>
      </c>
      <c r="R3811">
        <v>1965</v>
      </c>
      <c r="S3811" t="s">
        <v>2344</v>
      </c>
      <c r="T3811">
        <v>2002</v>
      </c>
      <c r="U3811">
        <v>2002</v>
      </c>
      <c r="V3811">
        <v>6.0999999046325604</v>
      </c>
      <c r="W3811">
        <v>6.0999999046325604</v>
      </c>
      <c r="Z3811" t="s">
        <v>2929</v>
      </c>
      <c r="AA3811" t="s">
        <v>6817</v>
      </c>
      <c r="AC3811">
        <v>4</v>
      </c>
      <c r="AD3811">
        <v>2800484</v>
      </c>
      <c r="AE3811">
        <v>2019</v>
      </c>
    </row>
    <row r="3812" spans="1:31">
      <c r="A3812" t="s">
        <v>12660</v>
      </c>
      <c r="B3812">
        <v>74362</v>
      </c>
      <c r="C3812" t="s">
        <v>6818</v>
      </c>
      <c r="D3812">
        <v>0</v>
      </c>
      <c r="E3812">
        <v>973803</v>
      </c>
      <c r="F3812" t="s">
        <v>6733</v>
      </c>
      <c r="G3812">
        <v>431</v>
      </c>
      <c r="H3812">
        <v>82</v>
      </c>
      <c r="I3812">
        <v>900</v>
      </c>
      <c r="J3812">
        <v>60</v>
      </c>
      <c r="K3812">
        <v>62</v>
      </c>
      <c r="L3812">
        <v>22</v>
      </c>
      <c r="M3812">
        <v>22</v>
      </c>
      <c r="N3812">
        <v>21</v>
      </c>
      <c r="R3812">
        <v>1991</v>
      </c>
      <c r="U3812">
        <v>1991</v>
      </c>
      <c r="V3812">
        <v>5</v>
      </c>
      <c r="W3812">
        <v>5</v>
      </c>
      <c r="Z3812" t="s">
        <v>2293</v>
      </c>
      <c r="AA3812" t="s">
        <v>2387</v>
      </c>
      <c r="AB3812" t="s">
        <v>2388</v>
      </c>
      <c r="AC3812">
        <v>4</v>
      </c>
      <c r="AD3812">
        <v>3208613</v>
      </c>
      <c r="AE3812">
        <v>2019</v>
      </c>
    </row>
    <row r="3813" spans="1:31">
      <c r="A3813" t="s">
        <v>12660</v>
      </c>
      <c r="B3813">
        <v>27773</v>
      </c>
      <c r="C3813" t="s">
        <v>6819</v>
      </c>
      <c r="D3813">
        <v>0</v>
      </c>
      <c r="E3813">
        <v>538858</v>
      </c>
      <c r="F3813" t="s">
        <v>6733</v>
      </c>
      <c r="G3813">
        <v>431</v>
      </c>
      <c r="H3813">
        <v>58</v>
      </c>
      <c r="I3813">
        <v>1800</v>
      </c>
      <c r="J3813">
        <v>60.7</v>
      </c>
      <c r="K3813">
        <v>60.7</v>
      </c>
      <c r="L3813">
        <v>22</v>
      </c>
      <c r="M3813">
        <v>22</v>
      </c>
      <c r="N3813">
        <v>22</v>
      </c>
      <c r="R3813">
        <v>1972</v>
      </c>
      <c r="U3813">
        <v>1972</v>
      </c>
      <c r="V3813">
        <v>10.199999809265099</v>
      </c>
      <c r="W3813">
        <v>7.1999998092651296</v>
      </c>
      <c r="Z3813" t="s">
        <v>2509</v>
      </c>
      <c r="AA3813" t="s">
        <v>6820</v>
      </c>
      <c r="AC3813">
        <v>5</v>
      </c>
      <c r="AD3813">
        <v>3808499</v>
      </c>
      <c r="AE3813">
        <v>2019</v>
      </c>
    </row>
    <row r="3814" spans="1:31">
      <c r="A3814" t="s">
        <v>12660</v>
      </c>
      <c r="B3814">
        <v>20212</v>
      </c>
      <c r="C3814" t="s">
        <v>6821</v>
      </c>
      <c r="D3814">
        <v>0</v>
      </c>
      <c r="E3814">
        <v>522048</v>
      </c>
      <c r="F3814" t="s">
        <v>6731</v>
      </c>
      <c r="G3814">
        <v>432</v>
      </c>
      <c r="H3814">
        <v>81</v>
      </c>
      <c r="I3814">
        <v>800</v>
      </c>
      <c r="J3814">
        <v>56</v>
      </c>
      <c r="K3814">
        <v>60</v>
      </c>
      <c r="L3814">
        <v>24</v>
      </c>
      <c r="M3814">
        <v>24</v>
      </c>
      <c r="N3814">
        <v>44</v>
      </c>
      <c r="R3814">
        <v>1969</v>
      </c>
      <c r="U3814">
        <v>1969</v>
      </c>
      <c r="V3814">
        <v>8</v>
      </c>
      <c r="W3814">
        <v>6</v>
      </c>
      <c r="Z3814" t="s">
        <v>2293</v>
      </c>
      <c r="AA3814" t="s">
        <v>3234</v>
      </c>
      <c r="AC3814">
        <v>4</v>
      </c>
      <c r="AD3814">
        <v>3208222</v>
      </c>
      <c r="AE3814">
        <v>2019</v>
      </c>
    </row>
    <row r="3815" spans="1:31">
      <c r="A3815" t="s">
        <v>12660</v>
      </c>
      <c r="B3815">
        <v>13740</v>
      </c>
      <c r="C3815" t="s">
        <v>6822</v>
      </c>
      <c r="D3815">
        <v>0</v>
      </c>
      <c r="E3815">
        <v>574886</v>
      </c>
      <c r="F3815" t="s">
        <v>6731</v>
      </c>
      <c r="G3815">
        <v>432</v>
      </c>
      <c r="H3815">
        <v>50</v>
      </c>
      <c r="I3815">
        <v>1200</v>
      </c>
      <c r="J3815">
        <v>51.9</v>
      </c>
      <c r="K3815">
        <v>51.9</v>
      </c>
      <c r="L3815">
        <v>20</v>
      </c>
      <c r="M3815">
        <v>20</v>
      </c>
      <c r="N3815">
        <v>25</v>
      </c>
      <c r="R3815">
        <v>1976</v>
      </c>
      <c r="U3815">
        <v>1976</v>
      </c>
      <c r="V3815">
        <v>7.3000001907348597</v>
      </c>
      <c r="W3815">
        <v>7.3000001907348597</v>
      </c>
      <c r="Z3815" t="s">
        <v>2293</v>
      </c>
      <c r="AA3815" t="s">
        <v>2387</v>
      </c>
      <c r="AB3815" t="s">
        <v>2388</v>
      </c>
      <c r="AC3815">
        <v>4</v>
      </c>
      <c r="AD3815">
        <v>3209004</v>
      </c>
      <c r="AE3815">
        <v>2019</v>
      </c>
    </row>
    <row r="3816" spans="1:31">
      <c r="A3816" t="s">
        <v>12660</v>
      </c>
      <c r="B3816">
        <v>54692</v>
      </c>
      <c r="C3816" t="s">
        <v>6823</v>
      </c>
      <c r="D3816">
        <v>0</v>
      </c>
      <c r="E3816">
        <v>545297</v>
      </c>
      <c r="F3816" t="s">
        <v>6731</v>
      </c>
      <c r="G3816">
        <v>432</v>
      </c>
      <c r="H3816">
        <v>77</v>
      </c>
      <c r="I3816">
        <v>2000</v>
      </c>
      <c r="J3816">
        <v>61.4</v>
      </c>
      <c r="K3816">
        <v>65</v>
      </c>
      <c r="L3816">
        <v>24</v>
      </c>
      <c r="M3816">
        <v>24</v>
      </c>
      <c r="N3816">
        <v>40</v>
      </c>
      <c r="R3816">
        <v>1980</v>
      </c>
      <c r="U3816">
        <v>1980</v>
      </c>
      <c r="V3816">
        <v>8</v>
      </c>
      <c r="W3816">
        <v>6</v>
      </c>
      <c r="Z3816" t="s">
        <v>2293</v>
      </c>
      <c r="AA3816" t="s">
        <v>2387</v>
      </c>
      <c r="AB3816" t="s">
        <v>2388</v>
      </c>
      <c r="AC3816">
        <v>4</v>
      </c>
      <c r="AD3816">
        <v>3209463</v>
      </c>
      <c r="AE3816">
        <v>2019</v>
      </c>
    </row>
    <row r="3817" spans="1:31">
      <c r="A3817" t="s">
        <v>12660</v>
      </c>
      <c r="B3817">
        <v>22419</v>
      </c>
      <c r="C3817" t="s">
        <v>6824</v>
      </c>
      <c r="D3817">
        <v>0</v>
      </c>
      <c r="E3817">
        <v>534298</v>
      </c>
      <c r="F3817" t="s">
        <v>6733</v>
      </c>
      <c r="G3817">
        <v>431</v>
      </c>
      <c r="H3817">
        <v>232</v>
      </c>
      <c r="I3817">
        <v>1800</v>
      </c>
      <c r="J3817">
        <v>85</v>
      </c>
      <c r="K3817">
        <v>85</v>
      </c>
      <c r="L3817">
        <v>30</v>
      </c>
      <c r="M3817">
        <v>30</v>
      </c>
      <c r="N3817">
        <v>40</v>
      </c>
      <c r="R3817">
        <v>1971</v>
      </c>
      <c r="U3817">
        <v>1971</v>
      </c>
      <c r="V3817">
        <v>7.5</v>
      </c>
      <c r="W3817">
        <v>5</v>
      </c>
      <c r="Z3817" t="s">
        <v>2293</v>
      </c>
      <c r="AA3817" t="s">
        <v>2387</v>
      </c>
      <c r="AB3817" t="s">
        <v>2388</v>
      </c>
      <c r="AC3817">
        <v>4</v>
      </c>
      <c r="AD3817">
        <v>3209463</v>
      </c>
      <c r="AE3817">
        <v>2019</v>
      </c>
    </row>
    <row r="3818" spans="1:31">
      <c r="A3818" t="s">
        <v>12660</v>
      </c>
      <c r="B3818">
        <v>79831</v>
      </c>
      <c r="C3818" t="s">
        <v>6825</v>
      </c>
      <c r="D3818">
        <v>0</v>
      </c>
      <c r="E3818">
        <v>1253566</v>
      </c>
      <c r="F3818" t="s">
        <v>6731</v>
      </c>
      <c r="G3818">
        <v>432</v>
      </c>
      <c r="H3818">
        <v>203</v>
      </c>
      <c r="I3818">
        <v>2000</v>
      </c>
      <c r="J3818">
        <v>82.1</v>
      </c>
      <c r="K3818">
        <v>82.1</v>
      </c>
      <c r="L3818">
        <v>32</v>
      </c>
      <c r="M3818">
        <v>32</v>
      </c>
      <c r="R3818">
        <v>2014</v>
      </c>
      <c r="U3818">
        <v>2014</v>
      </c>
      <c r="V3818">
        <v>10.800000190734799</v>
      </c>
      <c r="W3818">
        <v>9.8000001907348597</v>
      </c>
      <c r="Z3818" t="s">
        <v>3318</v>
      </c>
      <c r="AA3818" t="s">
        <v>4122</v>
      </c>
      <c r="AC3818">
        <v>4</v>
      </c>
      <c r="AD3818">
        <v>3109649</v>
      </c>
      <c r="AE3818">
        <v>2019</v>
      </c>
    </row>
    <row r="3819" spans="1:31">
      <c r="A3819" t="s">
        <v>12660</v>
      </c>
      <c r="B3819">
        <v>85793</v>
      </c>
      <c r="C3819" t="s">
        <v>6826</v>
      </c>
      <c r="D3819">
        <v>0</v>
      </c>
      <c r="E3819">
        <v>1223958</v>
      </c>
      <c r="F3819" t="s">
        <v>6733</v>
      </c>
      <c r="G3819">
        <v>431</v>
      </c>
      <c r="H3819">
        <v>17</v>
      </c>
      <c r="J3819">
        <v>25.5</v>
      </c>
      <c r="K3819">
        <v>25.5</v>
      </c>
      <c r="L3819">
        <v>14</v>
      </c>
      <c r="M3819">
        <v>14</v>
      </c>
      <c r="R3819">
        <v>2009</v>
      </c>
      <c r="U3819">
        <v>2009</v>
      </c>
      <c r="V3819">
        <v>4</v>
      </c>
      <c r="W3819">
        <v>2</v>
      </c>
      <c r="Z3819" t="s">
        <v>2298</v>
      </c>
      <c r="AA3819" t="s">
        <v>2894</v>
      </c>
      <c r="AC3819">
        <v>5</v>
      </c>
      <c r="AD3819">
        <v>1510302</v>
      </c>
      <c r="AE3819">
        <v>2019</v>
      </c>
    </row>
    <row r="3820" spans="1:31">
      <c r="A3820" t="s">
        <v>12660</v>
      </c>
      <c r="B3820">
        <v>58437</v>
      </c>
      <c r="C3820" t="s">
        <v>6827</v>
      </c>
      <c r="D3820">
        <v>0</v>
      </c>
      <c r="E3820">
        <v>1222669</v>
      </c>
      <c r="F3820" t="s">
        <v>6731</v>
      </c>
      <c r="G3820">
        <v>432</v>
      </c>
      <c r="H3820">
        <v>18</v>
      </c>
      <c r="I3820">
        <v>250</v>
      </c>
      <c r="J3820">
        <v>36</v>
      </c>
      <c r="K3820">
        <v>36</v>
      </c>
      <c r="L3820">
        <v>15</v>
      </c>
      <c r="M3820">
        <v>15</v>
      </c>
      <c r="N3820">
        <v>12</v>
      </c>
      <c r="R3820">
        <v>1996</v>
      </c>
      <c r="U3820">
        <v>1996</v>
      </c>
      <c r="V3820">
        <v>5</v>
      </c>
      <c r="W3820">
        <v>3.5</v>
      </c>
      <c r="Z3820" t="s">
        <v>2402</v>
      </c>
      <c r="AA3820" t="s">
        <v>2432</v>
      </c>
      <c r="AB3820" t="s">
        <v>2329</v>
      </c>
      <c r="AC3820">
        <v>5</v>
      </c>
      <c r="AD3820">
        <v>307592</v>
      </c>
      <c r="AE3820">
        <v>2019</v>
      </c>
    </row>
    <row r="3821" spans="1:31">
      <c r="A3821" t="s">
        <v>12660</v>
      </c>
      <c r="B3821">
        <v>48536</v>
      </c>
      <c r="C3821" t="s">
        <v>6828</v>
      </c>
      <c r="D3821">
        <v>0</v>
      </c>
      <c r="E3821">
        <v>1184885</v>
      </c>
      <c r="F3821" t="s">
        <v>6731</v>
      </c>
      <c r="G3821">
        <v>432</v>
      </c>
      <c r="H3821">
        <v>18</v>
      </c>
      <c r="I3821">
        <v>250</v>
      </c>
      <c r="J3821">
        <v>36</v>
      </c>
      <c r="K3821">
        <v>36</v>
      </c>
      <c r="L3821">
        <v>15</v>
      </c>
      <c r="M3821">
        <v>15</v>
      </c>
      <c r="N3821">
        <v>12</v>
      </c>
      <c r="R3821">
        <v>1996</v>
      </c>
      <c r="U3821">
        <v>1996</v>
      </c>
      <c r="V3821">
        <v>5</v>
      </c>
      <c r="W3821">
        <v>3.5</v>
      </c>
      <c r="Z3821" t="s">
        <v>2402</v>
      </c>
      <c r="AA3821" t="s">
        <v>2432</v>
      </c>
      <c r="AB3821" t="s">
        <v>2329</v>
      </c>
      <c r="AC3821">
        <v>5</v>
      </c>
      <c r="AD3821">
        <v>307592</v>
      </c>
      <c r="AE3821">
        <v>2019</v>
      </c>
    </row>
    <row r="3822" spans="1:31">
      <c r="A3822" t="s">
        <v>12660</v>
      </c>
      <c r="B3822">
        <v>94905</v>
      </c>
      <c r="C3822" t="s">
        <v>6829</v>
      </c>
      <c r="D3822">
        <v>0</v>
      </c>
      <c r="E3822">
        <v>1274440</v>
      </c>
      <c r="F3822" t="s">
        <v>6731</v>
      </c>
      <c r="G3822">
        <v>432</v>
      </c>
      <c r="H3822">
        <v>43</v>
      </c>
      <c r="I3822">
        <v>660</v>
      </c>
      <c r="J3822">
        <v>50.1</v>
      </c>
      <c r="K3822">
        <v>50.1</v>
      </c>
      <c r="L3822">
        <v>20.100000000000001</v>
      </c>
      <c r="M3822">
        <v>20.100000000000001</v>
      </c>
      <c r="N3822">
        <v>25</v>
      </c>
      <c r="R3822">
        <v>2017</v>
      </c>
      <c r="U3822">
        <v>2017</v>
      </c>
      <c r="V3822">
        <v>6.5</v>
      </c>
      <c r="W3822">
        <v>6.5</v>
      </c>
      <c r="Z3822" t="s">
        <v>3272</v>
      </c>
      <c r="AA3822" t="s">
        <v>4282</v>
      </c>
      <c r="AC3822">
        <v>4</v>
      </c>
      <c r="AD3822">
        <v>2105041</v>
      </c>
      <c r="AE3822">
        <v>2019</v>
      </c>
    </row>
    <row r="3823" spans="1:31">
      <c r="A3823" t="s">
        <v>12660</v>
      </c>
      <c r="B3823">
        <v>58265</v>
      </c>
      <c r="C3823" t="s">
        <v>6830</v>
      </c>
      <c r="D3823">
        <v>0</v>
      </c>
      <c r="E3823">
        <v>615693</v>
      </c>
      <c r="F3823" t="s">
        <v>6733</v>
      </c>
      <c r="G3823">
        <v>431</v>
      </c>
      <c r="H3823">
        <v>44</v>
      </c>
      <c r="I3823">
        <v>850</v>
      </c>
      <c r="J3823">
        <v>56</v>
      </c>
      <c r="K3823">
        <v>56</v>
      </c>
      <c r="L3823">
        <v>20</v>
      </c>
      <c r="M3823">
        <v>20</v>
      </c>
      <c r="N3823">
        <v>23</v>
      </c>
      <c r="R3823">
        <v>1979</v>
      </c>
      <c r="U3823">
        <v>1979</v>
      </c>
      <c r="V3823">
        <v>7</v>
      </c>
      <c r="W3823">
        <v>6</v>
      </c>
      <c r="Z3823" t="s">
        <v>3272</v>
      </c>
      <c r="AA3823" t="s">
        <v>6831</v>
      </c>
      <c r="AB3823" t="s">
        <v>6832</v>
      </c>
      <c r="AC3823">
        <v>4</v>
      </c>
      <c r="AD3823">
        <v>2160648</v>
      </c>
      <c r="AE3823">
        <v>2019</v>
      </c>
    </row>
    <row r="3824" spans="1:31">
      <c r="A3824" t="s">
        <v>12660</v>
      </c>
      <c r="B3824">
        <v>85820</v>
      </c>
      <c r="C3824" t="s">
        <v>6833</v>
      </c>
      <c r="E3824">
        <v>1251645</v>
      </c>
      <c r="F3824" t="s">
        <v>6733</v>
      </c>
      <c r="G3824">
        <v>431</v>
      </c>
      <c r="H3824">
        <v>30</v>
      </c>
      <c r="J3824">
        <v>75</v>
      </c>
      <c r="K3824">
        <v>75</v>
      </c>
      <c r="L3824">
        <v>30</v>
      </c>
      <c r="M3824">
        <v>30</v>
      </c>
      <c r="R3824">
        <v>2014</v>
      </c>
      <c r="U3824">
        <v>2014</v>
      </c>
      <c r="V3824">
        <v>8</v>
      </c>
      <c r="W3824">
        <v>2</v>
      </c>
      <c r="Z3824" t="s">
        <v>3138</v>
      </c>
      <c r="AA3824" t="s">
        <v>2595</v>
      </c>
      <c r="AC3824">
        <v>5</v>
      </c>
      <c r="AD3824">
        <v>1410324</v>
      </c>
      <c r="AE3824">
        <v>2019</v>
      </c>
    </row>
    <row r="3825" spans="1:31">
      <c r="A3825" t="s">
        <v>12660</v>
      </c>
      <c r="B3825">
        <v>85819</v>
      </c>
      <c r="C3825" t="s">
        <v>6834</v>
      </c>
      <c r="E3825">
        <v>1244419</v>
      </c>
      <c r="F3825" t="s">
        <v>6733</v>
      </c>
      <c r="G3825">
        <v>431</v>
      </c>
      <c r="H3825">
        <v>44</v>
      </c>
      <c r="J3825">
        <v>93</v>
      </c>
      <c r="K3825">
        <v>93</v>
      </c>
      <c r="L3825">
        <v>40</v>
      </c>
      <c r="M3825">
        <v>40</v>
      </c>
      <c r="R3825">
        <v>2013</v>
      </c>
      <c r="U3825">
        <v>2013</v>
      </c>
      <c r="V3825">
        <v>20</v>
      </c>
      <c r="W3825">
        <v>2.20000004768371</v>
      </c>
      <c r="Z3825" t="s">
        <v>3138</v>
      </c>
      <c r="AA3825" t="s">
        <v>2595</v>
      </c>
      <c r="AC3825">
        <v>5</v>
      </c>
      <c r="AD3825">
        <v>1410324</v>
      </c>
      <c r="AE3825">
        <v>2019</v>
      </c>
    </row>
    <row r="3826" spans="1:31">
      <c r="A3826" t="s">
        <v>12660</v>
      </c>
      <c r="B3826">
        <v>85369</v>
      </c>
      <c r="C3826" t="s">
        <v>6835</v>
      </c>
      <c r="D3826">
        <v>6</v>
      </c>
      <c r="E3826">
        <v>1023636</v>
      </c>
      <c r="F3826" t="s">
        <v>6733</v>
      </c>
      <c r="G3826">
        <v>431</v>
      </c>
      <c r="H3826">
        <v>147</v>
      </c>
      <c r="J3826">
        <v>100</v>
      </c>
      <c r="K3826">
        <v>100</v>
      </c>
      <c r="L3826">
        <v>82.8</v>
      </c>
      <c r="M3826">
        <v>82.8</v>
      </c>
      <c r="Q3826">
        <v>515</v>
      </c>
      <c r="R3826">
        <v>1994</v>
      </c>
      <c r="U3826">
        <v>1994</v>
      </c>
      <c r="V3826">
        <v>11</v>
      </c>
      <c r="W3826">
        <v>2</v>
      </c>
      <c r="Z3826" t="s">
        <v>2293</v>
      </c>
      <c r="AA3826" t="s">
        <v>3234</v>
      </c>
      <c r="AC3826">
        <v>4</v>
      </c>
      <c r="AD3826">
        <v>3210093</v>
      </c>
      <c r="AE3826">
        <v>2019</v>
      </c>
    </row>
    <row r="3827" spans="1:31">
      <c r="A3827" t="s">
        <v>12660</v>
      </c>
      <c r="B3827">
        <v>85370</v>
      </c>
      <c r="C3827" t="s">
        <v>6835</v>
      </c>
      <c r="D3827">
        <v>7</v>
      </c>
      <c r="E3827">
        <v>1023637</v>
      </c>
      <c r="F3827" t="s">
        <v>6733</v>
      </c>
      <c r="G3827">
        <v>431</v>
      </c>
      <c r="H3827">
        <v>147</v>
      </c>
      <c r="J3827">
        <v>100</v>
      </c>
      <c r="K3827">
        <v>100</v>
      </c>
      <c r="L3827">
        <v>82.8</v>
      </c>
      <c r="M3827">
        <v>82.8</v>
      </c>
      <c r="Q3827">
        <v>515</v>
      </c>
      <c r="R3827">
        <v>1994</v>
      </c>
      <c r="U3827">
        <v>1994</v>
      </c>
      <c r="V3827">
        <v>11</v>
      </c>
      <c r="W3827">
        <v>2</v>
      </c>
      <c r="Z3827" t="s">
        <v>2293</v>
      </c>
      <c r="AA3827" t="s">
        <v>3234</v>
      </c>
      <c r="AC3827">
        <v>4</v>
      </c>
      <c r="AD3827">
        <v>3210093</v>
      </c>
      <c r="AE3827">
        <v>2019</v>
      </c>
    </row>
    <row r="3828" spans="1:31">
      <c r="A3828" t="s">
        <v>12660</v>
      </c>
      <c r="B3828">
        <v>85371</v>
      </c>
      <c r="C3828" t="s">
        <v>6835</v>
      </c>
      <c r="D3828">
        <v>8</v>
      </c>
      <c r="E3828">
        <v>1023638</v>
      </c>
      <c r="F3828" t="s">
        <v>6733</v>
      </c>
      <c r="G3828">
        <v>431</v>
      </c>
      <c r="H3828">
        <v>147</v>
      </c>
      <c r="J3828">
        <v>100</v>
      </c>
      <c r="K3828">
        <v>100</v>
      </c>
      <c r="L3828">
        <v>82.8</v>
      </c>
      <c r="M3828">
        <v>82.8</v>
      </c>
      <c r="Q3828">
        <v>515</v>
      </c>
      <c r="R3828">
        <v>1994</v>
      </c>
      <c r="U3828">
        <v>1994</v>
      </c>
      <c r="V3828">
        <v>11</v>
      </c>
      <c r="W3828">
        <v>2</v>
      </c>
      <c r="Z3828" t="s">
        <v>2293</v>
      </c>
      <c r="AA3828" t="s">
        <v>3234</v>
      </c>
      <c r="AC3828">
        <v>4</v>
      </c>
      <c r="AD3828">
        <v>3210093</v>
      </c>
      <c r="AE3828">
        <v>2019</v>
      </c>
    </row>
    <row r="3829" spans="1:31">
      <c r="A3829" t="s">
        <v>12660</v>
      </c>
      <c r="B3829">
        <v>85372</v>
      </c>
      <c r="C3829" t="s">
        <v>6835</v>
      </c>
      <c r="D3829">
        <v>9</v>
      </c>
      <c r="E3829">
        <v>1023639</v>
      </c>
      <c r="F3829" t="s">
        <v>6733</v>
      </c>
      <c r="G3829">
        <v>431</v>
      </c>
      <c r="H3829">
        <v>147</v>
      </c>
      <c r="J3829">
        <v>100</v>
      </c>
      <c r="K3829">
        <v>100</v>
      </c>
      <c r="L3829">
        <v>82.8</v>
      </c>
      <c r="M3829">
        <v>82.8</v>
      </c>
      <c r="Q3829">
        <v>515</v>
      </c>
      <c r="R3829">
        <v>1994</v>
      </c>
      <c r="U3829">
        <v>1994</v>
      </c>
      <c r="V3829">
        <v>11</v>
      </c>
      <c r="W3829">
        <v>2</v>
      </c>
      <c r="Z3829" t="s">
        <v>2293</v>
      </c>
      <c r="AA3829" t="s">
        <v>3234</v>
      </c>
      <c r="AC3829">
        <v>4</v>
      </c>
      <c r="AD3829">
        <v>3210093</v>
      </c>
      <c r="AE3829">
        <v>2019</v>
      </c>
    </row>
    <row r="3830" spans="1:31">
      <c r="A3830" t="s">
        <v>12660</v>
      </c>
      <c r="B3830">
        <v>85373</v>
      </c>
      <c r="C3830" t="s">
        <v>6835</v>
      </c>
      <c r="D3830">
        <v>10</v>
      </c>
      <c r="E3830">
        <v>1023640</v>
      </c>
      <c r="F3830" t="s">
        <v>6733</v>
      </c>
      <c r="G3830">
        <v>431</v>
      </c>
      <c r="H3830">
        <v>147</v>
      </c>
      <c r="J3830">
        <v>100</v>
      </c>
      <c r="K3830">
        <v>100</v>
      </c>
      <c r="L3830">
        <v>82.8</v>
      </c>
      <c r="M3830">
        <v>82.8</v>
      </c>
      <c r="Q3830">
        <v>515</v>
      </c>
      <c r="R3830">
        <v>1994</v>
      </c>
      <c r="U3830">
        <v>1994</v>
      </c>
      <c r="V3830">
        <v>11</v>
      </c>
      <c r="W3830">
        <v>2</v>
      </c>
      <c r="Z3830" t="s">
        <v>2293</v>
      </c>
      <c r="AA3830" t="s">
        <v>3234</v>
      </c>
      <c r="AC3830">
        <v>4</v>
      </c>
      <c r="AD3830">
        <v>3210093</v>
      </c>
      <c r="AE3830">
        <v>2019</v>
      </c>
    </row>
    <row r="3831" spans="1:31">
      <c r="A3831" t="s">
        <v>12660</v>
      </c>
      <c r="B3831">
        <v>85374</v>
      </c>
      <c r="C3831" t="s">
        <v>6835</v>
      </c>
      <c r="D3831">
        <v>11</v>
      </c>
      <c r="E3831">
        <v>1023641</v>
      </c>
      <c r="F3831" t="s">
        <v>6733</v>
      </c>
      <c r="G3831">
        <v>431</v>
      </c>
      <c r="H3831">
        <v>147</v>
      </c>
      <c r="J3831">
        <v>100</v>
      </c>
      <c r="K3831">
        <v>100</v>
      </c>
      <c r="L3831">
        <v>82.8</v>
      </c>
      <c r="M3831">
        <v>82.8</v>
      </c>
      <c r="Q3831">
        <v>515</v>
      </c>
      <c r="R3831">
        <v>1994</v>
      </c>
      <c r="U3831">
        <v>1994</v>
      </c>
      <c r="V3831">
        <v>11</v>
      </c>
      <c r="W3831">
        <v>2</v>
      </c>
      <c r="Z3831" t="s">
        <v>2293</v>
      </c>
      <c r="AA3831" t="s">
        <v>3234</v>
      </c>
      <c r="AC3831">
        <v>4</v>
      </c>
      <c r="AD3831">
        <v>3210093</v>
      </c>
      <c r="AE3831">
        <v>2019</v>
      </c>
    </row>
    <row r="3832" spans="1:31">
      <c r="A3832" t="s">
        <v>12660</v>
      </c>
      <c r="B3832">
        <v>85377</v>
      </c>
      <c r="C3832" t="s">
        <v>6835</v>
      </c>
      <c r="D3832">
        <v>14</v>
      </c>
      <c r="E3832">
        <v>1077919</v>
      </c>
      <c r="F3832" t="s">
        <v>6733</v>
      </c>
      <c r="G3832">
        <v>431</v>
      </c>
      <c r="H3832">
        <v>147</v>
      </c>
      <c r="J3832">
        <v>190</v>
      </c>
      <c r="K3832">
        <v>190</v>
      </c>
      <c r="L3832">
        <v>96.1</v>
      </c>
      <c r="M3832">
        <v>96.1</v>
      </c>
      <c r="Q3832">
        <v>665</v>
      </c>
      <c r="R3832">
        <v>1999</v>
      </c>
      <c r="U3832">
        <v>1999</v>
      </c>
      <c r="V3832">
        <v>11</v>
      </c>
      <c r="W3832">
        <v>2</v>
      </c>
      <c r="Z3832" t="s">
        <v>2293</v>
      </c>
      <c r="AA3832" t="s">
        <v>3234</v>
      </c>
      <c r="AC3832">
        <v>4</v>
      </c>
      <c r="AD3832">
        <v>3210093</v>
      </c>
      <c r="AE3832">
        <v>2019</v>
      </c>
    </row>
    <row r="3833" spans="1:31">
      <c r="A3833" t="s">
        <v>12660</v>
      </c>
      <c r="B3833">
        <v>2340</v>
      </c>
      <c r="C3833" t="s">
        <v>6836</v>
      </c>
      <c r="D3833">
        <v>0</v>
      </c>
      <c r="E3833">
        <v>500913</v>
      </c>
      <c r="F3833" t="s">
        <v>6731</v>
      </c>
      <c r="G3833">
        <v>432</v>
      </c>
      <c r="H3833">
        <v>61</v>
      </c>
      <c r="I3833">
        <v>1700</v>
      </c>
      <c r="J3833">
        <v>58.3</v>
      </c>
      <c r="K3833">
        <v>73</v>
      </c>
      <c r="L3833">
        <v>25.9</v>
      </c>
      <c r="M3833">
        <v>26.5</v>
      </c>
      <c r="N3833">
        <v>42</v>
      </c>
      <c r="R3833">
        <v>1964</v>
      </c>
      <c r="S3833" t="s">
        <v>2344</v>
      </c>
      <c r="T3833">
        <v>1999</v>
      </c>
      <c r="U3833">
        <v>1999</v>
      </c>
      <c r="V3833">
        <v>9</v>
      </c>
      <c r="W3833">
        <v>7</v>
      </c>
      <c r="Z3833" t="s">
        <v>2293</v>
      </c>
      <c r="AA3833" t="s">
        <v>2387</v>
      </c>
      <c r="AB3833" t="s">
        <v>2388</v>
      </c>
      <c r="AC3833">
        <v>4</v>
      </c>
      <c r="AD3833">
        <v>3208774</v>
      </c>
      <c r="AE3833">
        <v>2019</v>
      </c>
    </row>
    <row r="3834" spans="1:31">
      <c r="A3834" t="s">
        <v>12660</v>
      </c>
      <c r="B3834">
        <v>20259</v>
      </c>
      <c r="C3834" t="s">
        <v>6837</v>
      </c>
      <c r="D3834">
        <v>0</v>
      </c>
      <c r="E3834">
        <v>1063012</v>
      </c>
      <c r="F3834" t="s">
        <v>6733</v>
      </c>
      <c r="G3834">
        <v>431</v>
      </c>
      <c r="H3834">
        <v>109</v>
      </c>
      <c r="I3834">
        <v>4400</v>
      </c>
      <c r="J3834">
        <v>98.9</v>
      </c>
      <c r="K3834">
        <v>98.9</v>
      </c>
      <c r="L3834">
        <v>34</v>
      </c>
      <c r="M3834">
        <v>34</v>
      </c>
      <c r="N3834">
        <v>65</v>
      </c>
      <c r="R3834">
        <v>1998</v>
      </c>
      <c r="U3834">
        <v>1998</v>
      </c>
      <c r="V3834">
        <v>17.100000381469702</v>
      </c>
      <c r="W3834">
        <v>17.100000381469702</v>
      </c>
      <c r="Z3834" t="s">
        <v>2509</v>
      </c>
      <c r="AA3834" t="s">
        <v>2510</v>
      </c>
      <c r="AC3834">
        <v>5</v>
      </c>
      <c r="AD3834">
        <v>3802940</v>
      </c>
      <c r="AE3834">
        <v>2019</v>
      </c>
    </row>
    <row r="3835" spans="1:31">
      <c r="A3835" t="s">
        <v>12660</v>
      </c>
      <c r="B3835">
        <v>53210</v>
      </c>
      <c r="C3835" t="s">
        <v>6838</v>
      </c>
      <c r="D3835">
        <v>0</v>
      </c>
      <c r="E3835">
        <v>623735</v>
      </c>
      <c r="F3835" t="s">
        <v>6733</v>
      </c>
      <c r="G3835">
        <v>431</v>
      </c>
      <c r="H3835">
        <v>38</v>
      </c>
      <c r="I3835">
        <v>900</v>
      </c>
      <c r="J3835">
        <v>50.9</v>
      </c>
      <c r="K3835">
        <v>55</v>
      </c>
      <c r="L3835">
        <v>19</v>
      </c>
      <c r="M3835">
        <v>19</v>
      </c>
      <c r="N3835">
        <v>24</v>
      </c>
      <c r="R3835">
        <v>1980</v>
      </c>
      <c r="U3835">
        <v>1980</v>
      </c>
      <c r="V3835">
        <v>8.3999996185302699</v>
      </c>
      <c r="W3835">
        <v>8</v>
      </c>
      <c r="Z3835" t="s">
        <v>2509</v>
      </c>
      <c r="AA3835" t="s">
        <v>2510</v>
      </c>
      <c r="AC3835">
        <v>5</v>
      </c>
      <c r="AD3835">
        <v>3802940</v>
      </c>
      <c r="AE3835">
        <v>2019</v>
      </c>
    </row>
    <row r="3836" spans="1:31">
      <c r="A3836" t="s">
        <v>12660</v>
      </c>
      <c r="B3836">
        <v>36525</v>
      </c>
      <c r="C3836" t="s">
        <v>6839</v>
      </c>
      <c r="D3836">
        <v>0</v>
      </c>
      <c r="E3836">
        <v>588871</v>
      </c>
      <c r="F3836" t="s">
        <v>6733</v>
      </c>
      <c r="G3836">
        <v>431</v>
      </c>
      <c r="H3836">
        <v>38</v>
      </c>
      <c r="I3836">
        <v>900</v>
      </c>
      <c r="J3836">
        <v>50.9</v>
      </c>
      <c r="K3836">
        <v>56</v>
      </c>
      <c r="L3836">
        <v>19</v>
      </c>
      <c r="M3836">
        <v>19</v>
      </c>
      <c r="N3836">
        <v>24</v>
      </c>
      <c r="R3836">
        <v>1977</v>
      </c>
      <c r="U3836">
        <v>1977</v>
      </c>
      <c r="V3836">
        <v>8</v>
      </c>
      <c r="W3836">
        <v>8</v>
      </c>
      <c r="Z3836" t="s">
        <v>2509</v>
      </c>
      <c r="AA3836" t="s">
        <v>2510</v>
      </c>
      <c r="AC3836">
        <v>5</v>
      </c>
      <c r="AD3836">
        <v>3802940</v>
      </c>
      <c r="AE3836">
        <v>2019</v>
      </c>
    </row>
    <row r="3837" spans="1:31">
      <c r="A3837" t="s">
        <v>12660</v>
      </c>
      <c r="B3837">
        <v>5802</v>
      </c>
      <c r="C3837" t="s">
        <v>6840</v>
      </c>
      <c r="D3837">
        <v>0</v>
      </c>
      <c r="E3837">
        <v>1028597</v>
      </c>
      <c r="F3837" t="s">
        <v>6733</v>
      </c>
      <c r="G3837">
        <v>431</v>
      </c>
      <c r="H3837">
        <v>101</v>
      </c>
      <c r="I3837">
        <v>3200</v>
      </c>
      <c r="J3837">
        <v>109.5</v>
      </c>
      <c r="K3837">
        <v>109.5</v>
      </c>
      <c r="L3837">
        <v>34</v>
      </c>
      <c r="M3837">
        <v>34</v>
      </c>
      <c r="N3837">
        <v>50</v>
      </c>
      <c r="R3837">
        <v>1978</v>
      </c>
      <c r="U3837">
        <v>1978</v>
      </c>
      <c r="V3837">
        <v>16</v>
      </c>
      <c r="W3837">
        <v>16</v>
      </c>
      <c r="Z3837" t="s">
        <v>2509</v>
      </c>
      <c r="AC3837">
        <v>5</v>
      </c>
      <c r="AD3837">
        <v>3802940</v>
      </c>
      <c r="AE3837">
        <v>2019</v>
      </c>
    </row>
    <row r="3838" spans="1:31">
      <c r="A3838" t="s">
        <v>12660</v>
      </c>
      <c r="B3838">
        <v>3225</v>
      </c>
      <c r="C3838" t="s">
        <v>6841</v>
      </c>
      <c r="D3838">
        <v>0</v>
      </c>
      <c r="E3838">
        <v>537728</v>
      </c>
      <c r="F3838" t="s">
        <v>6733</v>
      </c>
      <c r="G3838">
        <v>431</v>
      </c>
      <c r="H3838">
        <v>31</v>
      </c>
      <c r="I3838">
        <v>1275</v>
      </c>
      <c r="J3838">
        <v>61.3</v>
      </c>
      <c r="K3838">
        <v>61.3</v>
      </c>
      <c r="L3838">
        <v>17.100000000000001</v>
      </c>
      <c r="M3838">
        <v>17.100000000000001</v>
      </c>
      <c r="N3838">
        <v>24</v>
      </c>
      <c r="R3838">
        <v>1972</v>
      </c>
      <c r="U3838">
        <v>1972</v>
      </c>
      <c r="V3838">
        <v>6.0999999046325604</v>
      </c>
      <c r="W3838">
        <v>5.1999998092651296</v>
      </c>
      <c r="Z3838" t="s">
        <v>2509</v>
      </c>
      <c r="AA3838" t="s">
        <v>2510</v>
      </c>
      <c r="AC3838">
        <v>5</v>
      </c>
      <c r="AD3838">
        <v>3802940</v>
      </c>
      <c r="AE3838">
        <v>2019</v>
      </c>
    </row>
    <row r="3839" spans="1:31">
      <c r="A3839" t="s">
        <v>12660</v>
      </c>
      <c r="B3839">
        <v>62798</v>
      </c>
      <c r="C3839" t="s">
        <v>6842</v>
      </c>
      <c r="D3839">
        <v>0</v>
      </c>
      <c r="E3839">
        <v>584389</v>
      </c>
      <c r="F3839" t="s">
        <v>6733</v>
      </c>
      <c r="G3839">
        <v>431</v>
      </c>
      <c r="H3839">
        <v>57</v>
      </c>
      <c r="I3839">
        <v>3000</v>
      </c>
      <c r="J3839">
        <v>100.4</v>
      </c>
      <c r="K3839">
        <v>100.4</v>
      </c>
      <c r="L3839">
        <v>29.2</v>
      </c>
      <c r="M3839">
        <v>29.2</v>
      </c>
      <c r="N3839">
        <v>35</v>
      </c>
      <c r="R3839">
        <v>1977</v>
      </c>
      <c r="U3839">
        <v>1977</v>
      </c>
      <c r="V3839">
        <v>13.5</v>
      </c>
      <c r="W3839">
        <v>8.1999998092651296</v>
      </c>
      <c r="Z3839" t="s">
        <v>2509</v>
      </c>
      <c r="AA3839" t="s">
        <v>2510</v>
      </c>
      <c r="AC3839">
        <v>5</v>
      </c>
      <c r="AD3839">
        <v>3802940</v>
      </c>
      <c r="AE3839">
        <v>2019</v>
      </c>
    </row>
    <row r="3840" spans="1:31">
      <c r="A3840" t="s">
        <v>12660</v>
      </c>
      <c r="B3840">
        <v>29937</v>
      </c>
      <c r="C3840" t="s">
        <v>6843</v>
      </c>
      <c r="D3840">
        <v>0</v>
      </c>
      <c r="E3840">
        <v>568784</v>
      </c>
      <c r="F3840" t="s">
        <v>6733</v>
      </c>
      <c r="G3840">
        <v>431</v>
      </c>
      <c r="H3840">
        <v>95</v>
      </c>
      <c r="I3840">
        <v>3400</v>
      </c>
      <c r="J3840">
        <v>85</v>
      </c>
      <c r="K3840">
        <v>90.5</v>
      </c>
      <c r="L3840">
        <v>30</v>
      </c>
      <c r="M3840">
        <v>30</v>
      </c>
      <c r="N3840">
        <v>45</v>
      </c>
      <c r="R3840">
        <v>1975</v>
      </c>
      <c r="U3840">
        <v>1975</v>
      </c>
      <c r="V3840">
        <v>12.5</v>
      </c>
      <c r="W3840">
        <v>8.3999996185302699</v>
      </c>
      <c r="Z3840" t="s">
        <v>2509</v>
      </c>
      <c r="AA3840" t="s">
        <v>2552</v>
      </c>
      <c r="AC3840">
        <v>5</v>
      </c>
      <c r="AD3840">
        <v>3802940</v>
      </c>
      <c r="AE3840">
        <v>2019</v>
      </c>
    </row>
    <row r="3841" spans="1:31">
      <c r="A3841" t="s">
        <v>12660</v>
      </c>
      <c r="B3841">
        <v>68378</v>
      </c>
      <c r="C3841" t="s">
        <v>6844</v>
      </c>
      <c r="D3841">
        <v>0</v>
      </c>
      <c r="E3841">
        <v>549994</v>
      </c>
      <c r="F3841" t="s">
        <v>6733</v>
      </c>
      <c r="G3841">
        <v>431</v>
      </c>
      <c r="H3841">
        <v>96</v>
      </c>
      <c r="I3841">
        <v>2340</v>
      </c>
      <c r="J3841">
        <v>85</v>
      </c>
      <c r="K3841">
        <v>85</v>
      </c>
      <c r="L3841">
        <v>26</v>
      </c>
      <c r="M3841">
        <v>26</v>
      </c>
      <c r="N3841">
        <v>53</v>
      </c>
      <c r="Q3841">
        <v>142</v>
      </c>
      <c r="R3841">
        <v>1973</v>
      </c>
      <c r="U3841">
        <v>1973</v>
      </c>
      <c r="V3841">
        <v>12</v>
      </c>
      <c r="W3841">
        <v>9</v>
      </c>
      <c r="Z3841" t="s">
        <v>2509</v>
      </c>
      <c r="AC3841">
        <v>5</v>
      </c>
      <c r="AD3841">
        <v>3802940</v>
      </c>
      <c r="AE3841">
        <v>2019</v>
      </c>
    </row>
    <row r="3842" spans="1:31">
      <c r="A3842" t="s">
        <v>12660</v>
      </c>
      <c r="B3842">
        <v>28954</v>
      </c>
      <c r="C3842" t="s">
        <v>6845</v>
      </c>
      <c r="D3842">
        <v>0</v>
      </c>
      <c r="E3842">
        <v>662650</v>
      </c>
      <c r="F3842" t="s">
        <v>6846</v>
      </c>
      <c r="G3842">
        <v>431</v>
      </c>
      <c r="H3842">
        <v>45</v>
      </c>
      <c r="I3842">
        <v>2600</v>
      </c>
      <c r="J3842">
        <v>63</v>
      </c>
      <c r="K3842">
        <v>63</v>
      </c>
      <c r="L3842">
        <v>18.100000000000001</v>
      </c>
      <c r="M3842">
        <v>18.100000000000001</v>
      </c>
      <c r="N3842">
        <v>7</v>
      </c>
      <c r="R3842">
        <v>1983</v>
      </c>
      <c r="U3842">
        <v>1983</v>
      </c>
      <c r="V3842">
        <v>6.6999998092651296</v>
      </c>
      <c r="W3842">
        <v>6.6999998092651296</v>
      </c>
      <c r="Z3842" t="s">
        <v>2509</v>
      </c>
      <c r="AA3842" t="s">
        <v>2510</v>
      </c>
      <c r="AC3842">
        <v>5</v>
      </c>
      <c r="AD3842">
        <v>3802940</v>
      </c>
      <c r="AE3842">
        <v>2019</v>
      </c>
    </row>
    <row r="3843" spans="1:31">
      <c r="A3843" t="s">
        <v>12660</v>
      </c>
      <c r="B3843">
        <v>66414</v>
      </c>
      <c r="C3843" t="s">
        <v>6847</v>
      </c>
      <c r="D3843">
        <v>0</v>
      </c>
      <c r="E3843">
        <v>274810</v>
      </c>
      <c r="F3843" t="s">
        <v>6733</v>
      </c>
      <c r="G3843">
        <v>431</v>
      </c>
      <c r="H3843">
        <v>6</v>
      </c>
      <c r="I3843">
        <v>325</v>
      </c>
      <c r="J3843">
        <v>48</v>
      </c>
      <c r="K3843">
        <v>48</v>
      </c>
      <c r="L3843">
        <v>18</v>
      </c>
      <c r="M3843">
        <v>18</v>
      </c>
      <c r="N3843">
        <v>25</v>
      </c>
      <c r="R3843">
        <v>1957</v>
      </c>
      <c r="U3843">
        <v>1957</v>
      </c>
      <c r="V3843">
        <v>6</v>
      </c>
      <c r="W3843">
        <v>4</v>
      </c>
      <c r="Z3843" t="s">
        <v>2509</v>
      </c>
      <c r="AA3843" t="s">
        <v>2552</v>
      </c>
      <c r="AC3843">
        <v>5</v>
      </c>
      <c r="AD3843">
        <v>3802940</v>
      </c>
      <c r="AE3843">
        <v>2019</v>
      </c>
    </row>
    <row r="3844" spans="1:31">
      <c r="A3844" t="s">
        <v>12660</v>
      </c>
      <c r="B3844">
        <v>163</v>
      </c>
      <c r="C3844" t="s">
        <v>6848</v>
      </c>
      <c r="D3844">
        <v>0</v>
      </c>
      <c r="E3844">
        <v>566554</v>
      </c>
      <c r="F3844" t="s">
        <v>6733</v>
      </c>
      <c r="G3844">
        <v>431</v>
      </c>
      <c r="H3844">
        <v>72</v>
      </c>
      <c r="I3844">
        <v>3000</v>
      </c>
      <c r="J3844">
        <v>72.8</v>
      </c>
      <c r="K3844">
        <v>75</v>
      </c>
      <c r="L3844">
        <v>29.1</v>
      </c>
      <c r="M3844">
        <v>29.1</v>
      </c>
      <c r="N3844">
        <v>19</v>
      </c>
      <c r="R3844">
        <v>1975</v>
      </c>
      <c r="U3844">
        <v>1975</v>
      </c>
      <c r="V3844">
        <v>10.399999618530201</v>
      </c>
      <c r="W3844">
        <v>7.3000001907348597</v>
      </c>
      <c r="Z3844" t="s">
        <v>2509</v>
      </c>
      <c r="AA3844" t="s">
        <v>2579</v>
      </c>
      <c r="AC3844">
        <v>5</v>
      </c>
      <c r="AD3844">
        <v>3802940</v>
      </c>
      <c r="AE3844">
        <v>2019</v>
      </c>
    </row>
    <row r="3845" spans="1:31">
      <c r="A3845" t="s">
        <v>12660</v>
      </c>
      <c r="B3845">
        <v>48975</v>
      </c>
      <c r="C3845" t="s">
        <v>6849</v>
      </c>
      <c r="D3845">
        <v>0</v>
      </c>
      <c r="E3845">
        <v>1196638</v>
      </c>
      <c r="F3845" t="s">
        <v>6731</v>
      </c>
      <c r="G3845">
        <v>432</v>
      </c>
      <c r="H3845">
        <v>14</v>
      </c>
      <c r="I3845">
        <v>460</v>
      </c>
      <c r="J3845">
        <v>25.5</v>
      </c>
      <c r="K3845">
        <v>25.5</v>
      </c>
      <c r="L3845">
        <v>14</v>
      </c>
      <c r="M3845">
        <v>14</v>
      </c>
      <c r="N3845">
        <v>20</v>
      </c>
      <c r="R3845">
        <v>2007</v>
      </c>
      <c r="U3845">
        <v>2007</v>
      </c>
      <c r="V3845">
        <v>4</v>
      </c>
      <c r="W3845">
        <v>4</v>
      </c>
      <c r="Z3845" t="s">
        <v>2327</v>
      </c>
      <c r="AA3845" t="s">
        <v>3840</v>
      </c>
      <c r="AC3845">
        <v>5</v>
      </c>
      <c r="AD3845">
        <v>1300565</v>
      </c>
      <c r="AE3845">
        <v>2019</v>
      </c>
    </row>
    <row r="3846" spans="1:31">
      <c r="A3846" t="s">
        <v>12660</v>
      </c>
      <c r="B3846">
        <v>65319</v>
      </c>
      <c r="C3846" t="s">
        <v>6850</v>
      </c>
      <c r="D3846">
        <v>0</v>
      </c>
      <c r="E3846">
        <v>504870</v>
      </c>
      <c r="F3846" t="s">
        <v>6731</v>
      </c>
      <c r="G3846">
        <v>432</v>
      </c>
      <c r="H3846">
        <v>80</v>
      </c>
      <c r="I3846">
        <v>800</v>
      </c>
      <c r="J3846">
        <v>57.2</v>
      </c>
      <c r="K3846">
        <v>57.2</v>
      </c>
      <c r="L3846">
        <v>22.1</v>
      </c>
      <c r="M3846">
        <v>22.1</v>
      </c>
      <c r="N3846">
        <v>28</v>
      </c>
      <c r="R3846">
        <v>1983</v>
      </c>
      <c r="U3846">
        <v>1983</v>
      </c>
      <c r="V3846">
        <v>6.5</v>
      </c>
      <c r="W3846">
        <v>5</v>
      </c>
      <c r="Z3846" t="s">
        <v>2929</v>
      </c>
      <c r="AA3846" t="s">
        <v>2871</v>
      </c>
      <c r="AC3846">
        <v>4</v>
      </c>
      <c r="AD3846">
        <v>2906537</v>
      </c>
      <c r="AE3846">
        <v>2019</v>
      </c>
    </row>
    <row r="3847" spans="1:31">
      <c r="A3847" t="s">
        <v>12660</v>
      </c>
      <c r="B3847">
        <v>13575</v>
      </c>
      <c r="C3847" t="s">
        <v>6851</v>
      </c>
      <c r="D3847">
        <v>0</v>
      </c>
      <c r="E3847">
        <v>506909</v>
      </c>
      <c r="F3847" t="s">
        <v>6733</v>
      </c>
      <c r="G3847">
        <v>431</v>
      </c>
      <c r="H3847">
        <v>53</v>
      </c>
      <c r="I3847">
        <v>1000</v>
      </c>
      <c r="J3847">
        <v>59.4</v>
      </c>
      <c r="K3847">
        <v>65</v>
      </c>
      <c r="L3847">
        <v>19.5</v>
      </c>
      <c r="M3847">
        <v>19.5</v>
      </c>
      <c r="N3847">
        <v>25</v>
      </c>
      <c r="R3847">
        <v>1967</v>
      </c>
      <c r="U3847">
        <v>1967</v>
      </c>
      <c r="V3847">
        <v>8.8999996185302699</v>
      </c>
      <c r="W3847">
        <v>8.6999998092651296</v>
      </c>
      <c r="X3847" t="s">
        <v>6797</v>
      </c>
      <c r="Z3847" t="s">
        <v>3272</v>
      </c>
      <c r="AA3847" t="s">
        <v>6852</v>
      </c>
      <c r="AC3847">
        <v>4</v>
      </c>
      <c r="AD3847">
        <v>2101540</v>
      </c>
      <c r="AE3847">
        <v>2019</v>
      </c>
    </row>
    <row r="3848" spans="1:31">
      <c r="A3848" t="s">
        <v>12660</v>
      </c>
      <c r="B3848">
        <v>62501</v>
      </c>
      <c r="C3848" t="s">
        <v>6853</v>
      </c>
      <c r="D3848">
        <v>0</v>
      </c>
      <c r="E3848">
        <v>512835</v>
      </c>
      <c r="F3848" t="s">
        <v>6733</v>
      </c>
      <c r="G3848">
        <v>431</v>
      </c>
      <c r="H3848">
        <v>19</v>
      </c>
      <c r="I3848">
        <v>360</v>
      </c>
      <c r="J3848">
        <v>40</v>
      </c>
      <c r="K3848">
        <v>40.5</v>
      </c>
      <c r="L3848">
        <v>16</v>
      </c>
      <c r="M3848">
        <v>17</v>
      </c>
      <c r="N3848">
        <v>19</v>
      </c>
      <c r="R3848">
        <v>1968</v>
      </c>
      <c r="U3848">
        <v>1968</v>
      </c>
      <c r="V3848">
        <v>4.3000001907348597</v>
      </c>
      <c r="W3848">
        <v>4</v>
      </c>
      <c r="Z3848" t="s">
        <v>3272</v>
      </c>
      <c r="AA3848" t="s">
        <v>6852</v>
      </c>
      <c r="AC3848">
        <v>4</v>
      </c>
      <c r="AD3848">
        <v>2101540</v>
      </c>
      <c r="AE3848">
        <v>2019</v>
      </c>
    </row>
    <row r="3849" spans="1:31">
      <c r="A3849" t="s">
        <v>12660</v>
      </c>
      <c r="B3849">
        <v>61660</v>
      </c>
      <c r="C3849" t="s">
        <v>6854</v>
      </c>
      <c r="D3849">
        <v>0</v>
      </c>
      <c r="E3849">
        <v>513612</v>
      </c>
      <c r="F3849" t="s">
        <v>6733</v>
      </c>
      <c r="G3849">
        <v>431</v>
      </c>
      <c r="H3849">
        <v>19</v>
      </c>
      <c r="I3849">
        <v>360</v>
      </c>
      <c r="J3849">
        <v>40</v>
      </c>
      <c r="K3849">
        <v>40.5</v>
      </c>
      <c r="L3849">
        <v>16</v>
      </c>
      <c r="M3849">
        <v>17</v>
      </c>
      <c r="N3849">
        <v>19</v>
      </c>
      <c r="R3849">
        <v>1968</v>
      </c>
      <c r="U3849">
        <v>1968</v>
      </c>
      <c r="V3849">
        <v>4.3000001907348597</v>
      </c>
      <c r="W3849">
        <v>4</v>
      </c>
      <c r="Z3849" t="s">
        <v>3272</v>
      </c>
      <c r="AA3849" t="s">
        <v>6852</v>
      </c>
      <c r="AC3849">
        <v>4</v>
      </c>
      <c r="AD3849">
        <v>2101540</v>
      </c>
      <c r="AE3849">
        <v>2019</v>
      </c>
    </row>
    <row r="3850" spans="1:31">
      <c r="A3850" t="s">
        <v>12660</v>
      </c>
      <c r="B3850">
        <v>99045</v>
      </c>
      <c r="C3850" t="s">
        <v>6855</v>
      </c>
      <c r="D3850">
        <v>0</v>
      </c>
      <c r="E3850">
        <v>1198705</v>
      </c>
      <c r="F3850" t="s">
        <v>6733</v>
      </c>
      <c r="G3850">
        <v>431</v>
      </c>
      <c r="H3850">
        <v>10</v>
      </c>
      <c r="I3850">
        <v>330</v>
      </c>
      <c r="J3850">
        <v>25.5</v>
      </c>
      <c r="K3850">
        <v>25.5</v>
      </c>
      <c r="L3850">
        <v>12</v>
      </c>
      <c r="M3850">
        <v>12</v>
      </c>
      <c r="N3850">
        <v>10</v>
      </c>
      <c r="R3850">
        <v>2007</v>
      </c>
      <c r="U3850">
        <v>2007</v>
      </c>
      <c r="V3850">
        <v>4.3000001907348597</v>
      </c>
      <c r="W3850">
        <v>4</v>
      </c>
      <c r="Z3850" t="s">
        <v>3272</v>
      </c>
      <c r="AA3850" t="s">
        <v>6852</v>
      </c>
      <c r="AC3850">
        <v>4</v>
      </c>
      <c r="AD3850">
        <v>2101540</v>
      </c>
      <c r="AE3850">
        <v>2019</v>
      </c>
    </row>
    <row r="3851" spans="1:31">
      <c r="A3851" t="s">
        <v>12660</v>
      </c>
      <c r="B3851">
        <v>61661</v>
      </c>
      <c r="C3851" t="s">
        <v>6856</v>
      </c>
      <c r="D3851">
        <v>0</v>
      </c>
      <c r="E3851">
        <v>520167</v>
      </c>
      <c r="F3851" t="s">
        <v>6733</v>
      </c>
      <c r="G3851">
        <v>431</v>
      </c>
      <c r="H3851">
        <v>19</v>
      </c>
      <c r="I3851">
        <v>360</v>
      </c>
      <c r="J3851">
        <v>40</v>
      </c>
      <c r="K3851">
        <v>40.5</v>
      </c>
      <c r="L3851">
        <v>16</v>
      </c>
      <c r="M3851">
        <v>17</v>
      </c>
      <c r="N3851">
        <v>19</v>
      </c>
      <c r="R3851">
        <v>1969</v>
      </c>
      <c r="U3851">
        <v>1969</v>
      </c>
      <c r="V3851">
        <v>4.3000001907348597</v>
      </c>
      <c r="W3851">
        <v>4</v>
      </c>
      <c r="Z3851" t="s">
        <v>3272</v>
      </c>
      <c r="AA3851" t="s">
        <v>6852</v>
      </c>
      <c r="AC3851">
        <v>4</v>
      </c>
      <c r="AD3851">
        <v>2101540</v>
      </c>
      <c r="AE3851">
        <v>2019</v>
      </c>
    </row>
    <row r="3852" spans="1:31">
      <c r="A3852" t="s">
        <v>12660</v>
      </c>
      <c r="B3852">
        <v>80212</v>
      </c>
      <c r="C3852" t="s">
        <v>6857</v>
      </c>
      <c r="D3852">
        <v>0</v>
      </c>
      <c r="E3852">
        <v>1154238</v>
      </c>
      <c r="F3852" t="s">
        <v>6733</v>
      </c>
      <c r="G3852">
        <v>431</v>
      </c>
      <c r="H3852">
        <v>48</v>
      </c>
      <c r="I3852">
        <v>340</v>
      </c>
      <c r="J3852">
        <v>25.6</v>
      </c>
      <c r="K3852">
        <v>25.6</v>
      </c>
      <c r="L3852">
        <v>25.6</v>
      </c>
      <c r="M3852">
        <v>25.6</v>
      </c>
      <c r="N3852">
        <v>19</v>
      </c>
      <c r="R3852">
        <v>1999</v>
      </c>
      <c r="U3852">
        <v>1999</v>
      </c>
      <c r="V3852">
        <v>4.3000001907348597</v>
      </c>
      <c r="W3852">
        <v>4</v>
      </c>
      <c r="Z3852" t="s">
        <v>3272</v>
      </c>
      <c r="AA3852" t="s">
        <v>6852</v>
      </c>
      <c r="AC3852">
        <v>4</v>
      </c>
      <c r="AD3852">
        <v>2101540</v>
      </c>
      <c r="AE3852">
        <v>2019</v>
      </c>
    </row>
    <row r="3853" spans="1:31">
      <c r="A3853" t="s">
        <v>12660</v>
      </c>
      <c r="B3853">
        <v>98386</v>
      </c>
      <c r="C3853" t="s">
        <v>6858</v>
      </c>
      <c r="D3853">
        <v>0</v>
      </c>
      <c r="E3853">
        <v>1176743</v>
      </c>
      <c r="F3853" t="s">
        <v>6733</v>
      </c>
      <c r="G3853">
        <v>431</v>
      </c>
      <c r="H3853">
        <v>10</v>
      </c>
      <c r="I3853">
        <v>170</v>
      </c>
      <c r="J3853">
        <v>25.6</v>
      </c>
      <c r="K3853">
        <v>25.6</v>
      </c>
      <c r="L3853">
        <v>25.6</v>
      </c>
      <c r="M3853">
        <v>25.6</v>
      </c>
      <c r="N3853">
        <v>19</v>
      </c>
      <c r="R3853">
        <v>2004</v>
      </c>
      <c r="U3853">
        <v>2004</v>
      </c>
      <c r="V3853">
        <v>5</v>
      </c>
      <c r="W3853">
        <v>5</v>
      </c>
      <c r="Z3853" t="s">
        <v>3272</v>
      </c>
      <c r="AA3853" t="s">
        <v>6852</v>
      </c>
      <c r="AC3853">
        <v>4</v>
      </c>
      <c r="AD3853">
        <v>2101540</v>
      </c>
      <c r="AE3853">
        <v>2019</v>
      </c>
    </row>
    <row r="3854" spans="1:31">
      <c r="A3854" t="s">
        <v>12660</v>
      </c>
      <c r="B3854">
        <v>25873</v>
      </c>
      <c r="C3854" t="s">
        <v>6859</v>
      </c>
      <c r="D3854">
        <v>0</v>
      </c>
      <c r="E3854">
        <v>551557</v>
      </c>
      <c r="F3854" t="s">
        <v>6731</v>
      </c>
      <c r="G3854">
        <v>432</v>
      </c>
      <c r="H3854">
        <v>166</v>
      </c>
      <c r="I3854">
        <v>2000</v>
      </c>
      <c r="J3854">
        <v>90</v>
      </c>
      <c r="K3854">
        <v>90</v>
      </c>
      <c r="L3854">
        <v>30</v>
      </c>
      <c r="M3854">
        <v>30</v>
      </c>
      <c r="N3854">
        <v>16</v>
      </c>
      <c r="R3854">
        <v>1973</v>
      </c>
      <c r="U3854">
        <v>1973</v>
      </c>
      <c r="V3854">
        <v>8.6000003814697195</v>
      </c>
      <c r="W3854">
        <v>8</v>
      </c>
      <c r="Z3854" t="s">
        <v>2803</v>
      </c>
      <c r="AA3854" t="s">
        <v>2804</v>
      </c>
      <c r="AB3854" t="s">
        <v>2805</v>
      </c>
      <c r="AC3854">
        <v>4</v>
      </c>
      <c r="AD3854">
        <v>1802143</v>
      </c>
      <c r="AE3854">
        <v>2019</v>
      </c>
    </row>
    <row r="3855" spans="1:31">
      <c r="A3855" t="s">
        <v>12660</v>
      </c>
      <c r="B3855">
        <v>95620</v>
      </c>
      <c r="C3855" t="s">
        <v>2855</v>
      </c>
      <c r="D3855">
        <v>0</v>
      </c>
      <c r="E3855">
        <v>1266771</v>
      </c>
      <c r="F3855" t="s">
        <v>6731</v>
      </c>
      <c r="G3855">
        <v>432</v>
      </c>
      <c r="H3855">
        <v>191</v>
      </c>
      <c r="I3855">
        <v>2000</v>
      </c>
      <c r="J3855">
        <v>75</v>
      </c>
      <c r="K3855">
        <v>75</v>
      </c>
      <c r="L3855">
        <v>34</v>
      </c>
      <c r="M3855">
        <v>34</v>
      </c>
      <c r="N3855">
        <v>40.6</v>
      </c>
      <c r="R3855">
        <v>2015</v>
      </c>
      <c r="U3855">
        <v>2015</v>
      </c>
      <c r="V3855">
        <v>8.6000003814697195</v>
      </c>
      <c r="W3855">
        <v>7.9000000953674299</v>
      </c>
      <c r="Z3855" t="s">
        <v>2803</v>
      </c>
      <c r="AA3855" t="s">
        <v>2804</v>
      </c>
      <c r="AB3855" t="s">
        <v>2805</v>
      </c>
      <c r="AC3855">
        <v>4</v>
      </c>
      <c r="AD3855">
        <v>1802143</v>
      </c>
      <c r="AE3855">
        <v>2019</v>
      </c>
    </row>
    <row r="3856" spans="1:31">
      <c r="A3856" t="s">
        <v>12660</v>
      </c>
      <c r="B3856">
        <v>80936</v>
      </c>
      <c r="C3856" t="s">
        <v>6860</v>
      </c>
      <c r="D3856">
        <v>0</v>
      </c>
      <c r="E3856">
        <v>1256647</v>
      </c>
      <c r="F3856" t="s">
        <v>6731</v>
      </c>
      <c r="G3856">
        <v>432</v>
      </c>
      <c r="H3856">
        <v>113</v>
      </c>
      <c r="I3856">
        <v>1886</v>
      </c>
      <c r="J3856">
        <v>70</v>
      </c>
      <c r="K3856">
        <v>70</v>
      </c>
      <c r="L3856">
        <v>28</v>
      </c>
      <c r="M3856">
        <v>28</v>
      </c>
      <c r="N3856">
        <v>40.6</v>
      </c>
      <c r="Q3856">
        <v>141</v>
      </c>
      <c r="R3856">
        <v>2014</v>
      </c>
      <c r="U3856">
        <v>2014</v>
      </c>
      <c r="V3856">
        <v>10</v>
      </c>
      <c r="W3856">
        <v>2</v>
      </c>
      <c r="Z3856" t="s">
        <v>2803</v>
      </c>
      <c r="AA3856" t="s">
        <v>2804</v>
      </c>
      <c r="AB3856" t="s">
        <v>2805</v>
      </c>
      <c r="AC3856">
        <v>4</v>
      </c>
      <c r="AD3856">
        <v>1802143</v>
      </c>
      <c r="AE3856">
        <v>2019</v>
      </c>
    </row>
    <row r="3857" spans="1:31">
      <c r="A3857" t="s">
        <v>12660</v>
      </c>
      <c r="B3857">
        <v>95196</v>
      </c>
      <c r="C3857" t="s">
        <v>6861</v>
      </c>
      <c r="D3857">
        <v>0</v>
      </c>
      <c r="E3857">
        <v>1268290</v>
      </c>
      <c r="F3857" t="s">
        <v>6731</v>
      </c>
      <c r="G3857">
        <v>432</v>
      </c>
      <c r="H3857">
        <v>106</v>
      </c>
      <c r="I3857">
        <v>2000</v>
      </c>
      <c r="J3857">
        <v>79</v>
      </c>
      <c r="K3857">
        <v>79</v>
      </c>
      <c r="L3857">
        <v>34</v>
      </c>
      <c r="M3857">
        <v>34</v>
      </c>
      <c r="N3857">
        <v>40</v>
      </c>
      <c r="R3857">
        <v>2016</v>
      </c>
      <c r="U3857">
        <v>2016</v>
      </c>
      <c r="V3857">
        <v>10.300000190734799</v>
      </c>
      <c r="W3857">
        <v>8.3000001907348597</v>
      </c>
      <c r="Z3857" t="s">
        <v>2803</v>
      </c>
      <c r="AA3857" t="s">
        <v>2804</v>
      </c>
      <c r="AB3857" t="s">
        <v>2805</v>
      </c>
      <c r="AC3857">
        <v>4</v>
      </c>
      <c r="AD3857">
        <v>1802143</v>
      </c>
      <c r="AE3857">
        <v>2019</v>
      </c>
    </row>
    <row r="3858" spans="1:31">
      <c r="A3858" t="s">
        <v>12660</v>
      </c>
      <c r="B3858">
        <v>95042</v>
      </c>
      <c r="C3858" t="s">
        <v>6862</v>
      </c>
      <c r="D3858">
        <v>0</v>
      </c>
      <c r="E3858">
        <v>1272101</v>
      </c>
      <c r="F3858" t="s">
        <v>6731</v>
      </c>
      <c r="G3858">
        <v>432</v>
      </c>
      <c r="H3858">
        <v>106</v>
      </c>
      <c r="I3858">
        <v>2000</v>
      </c>
      <c r="J3858">
        <v>79</v>
      </c>
      <c r="K3858">
        <v>79</v>
      </c>
      <c r="L3858">
        <v>34</v>
      </c>
      <c r="M3858">
        <v>34</v>
      </c>
      <c r="N3858">
        <v>40</v>
      </c>
      <c r="R3858">
        <v>2016</v>
      </c>
      <c r="U3858">
        <v>2016</v>
      </c>
      <c r="V3858">
        <v>10.300000190734799</v>
      </c>
      <c r="W3858">
        <v>8.3000001907348597</v>
      </c>
      <c r="Z3858" t="s">
        <v>2803</v>
      </c>
      <c r="AA3858" t="s">
        <v>2804</v>
      </c>
      <c r="AB3858" t="s">
        <v>2805</v>
      </c>
      <c r="AC3858">
        <v>4</v>
      </c>
      <c r="AD3858">
        <v>1802143</v>
      </c>
      <c r="AE3858">
        <v>2019</v>
      </c>
    </row>
    <row r="3859" spans="1:31">
      <c r="A3859" t="s">
        <v>12660</v>
      </c>
      <c r="B3859">
        <v>95619</v>
      </c>
      <c r="C3859" t="s">
        <v>6863</v>
      </c>
      <c r="D3859">
        <v>0</v>
      </c>
      <c r="E3859">
        <v>1265757</v>
      </c>
      <c r="F3859" t="s">
        <v>6731</v>
      </c>
      <c r="G3859">
        <v>432</v>
      </c>
      <c r="H3859">
        <v>191</v>
      </c>
      <c r="I3859">
        <v>2000</v>
      </c>
      <c r="J3859">
        <v>75</v>
      </c>
      <c r="K3859">
        <v>75</v>
      </c>
      <c r="L3859">
        <v>34</v>
      </c>
      <c r="M3859">
        <v>34</v>
      </c>
      <c r="N3859">
        <v>40.6</v>
      </c>
      <c r="R3859">
        <v>2015</v>
      </c>
      <c r="U3859">
        <v>2015</v>
      </c>
      <c r="V3859">
        <v>8.6000003814697195</v>
      </c>
      <c r="W3859">
        <v>7.9000000953674299</v>
      </c>
      <c r="Z3859" t="s">
        <v>2803</v>
      </c>
      <c r="AA3859" t="s">
        <v>2804</v>
      </c>
      <c r="AB3859" t="s">
        <v>2805</v>
      </c>
      <c r="AC3859">
        <v>4</v>
      </c>
      <c r="AD3859">
        <v>1802143</v>
      </c>
      <c r="AE3859">
        <v>2019</v>
      </c>
    </row>
    <row r="3860" spans="1:31">
      <c r="A3860" t="s">
        <v>12660</v>
      </c>
      <c r="B3860">
        <v>95195</v>
      </c>
      <c r="C3860" t="s">
        <v>6864</v>
      </c>
      <c r="D3860">
        <v>0</v>
      </c>
      <c r="E3860">
        <v>1270208</v>
      </c>
      <c r="F3860" t="s">
        <v>6731</v>
      </c>
      <c r="G3860">
        <v>432</v>
      </c>
      <c r="H3860">
        <v>105</v>
      </c>
      <c r="I3860">
        <v>2000</v>
      </c>
      <c r="J3860">
        <v>79</v>
      </c>
      <c r="K3860">
        <v>79</v>
      </c>
      <c r="L3860">
        <v>34</v>
      </c>
      <c r="M3860">
        <v>34</v>
      </c>
      <c r="N3860">
        <v>40</v>
      </c>
      <c r="R3860">
        <v>2016</v>
      </c>
      <c r="U3860">
        <v>2016</v>
      </c>
      <c r="V3860">
        <v>10.300000190734799</v>
      </c>
      <c r="W3860">
        <v>8.3000001907348597</v>
      </c>
      <c r="Z3860" t="s">
        <v>2803</v>
      </c>
      <c r="AA3860" t="s">
        <v>2804</v>
      </c>
      <c r="AB3860" t="s">
        <v>2805</v>
      </c>
      <c r="AC3860">
        <v>4</v>
      </c>
      <c r="AD3860">
        <v>1802143</v>
      </c>
      <c r="AE3860">
        <v>2019</v>
      </c>
    </row>
    <row r="3861" spans="1:31">
      <c r="A3861" t="s">
        <v>12660</v>
      </c>
      <c r="B3861">
        <v>95161</v>
      </c>
      <c r="C3861" t="s">
        <v>6865</v>
      </c>
      <c r="D3861">
        <v>0</v>
      </c>
      <c r="E3861">
        <v>1271964</v>
      </c>
      <c r="F3861" t="s">
        <v>6731</v>
      </c>
      <c r="G3861">
        <v>432</v>
      </c>
      <c r="H3861">
        <v>202</v>
      </c>
      <c r="I3861">
        <v>2000</v>
      </c>
      <c r="J3861">
        <v>79</v>
      </c>
      <c r="K3861">
        <v>79</v>
      </c>
      <c r="L3861">
        <v>34</v>
      </c>
      <c r="M3861">
        <v>34</v>
      </c>
      <c r="N3861">
        <v>40</v>
      </c>
      <c r="R3861">
        <v>2016</v>
      </c>
      <c r="U3861">
        <v>2016</v>
      </c>
      <c r="V3861">
        <v>11.199999809265099</v>
      </c>
      <c r="W3861">
        <v>9</v>
      </c>
      <c r="Z3861" t="s">
        <v>2803</v>
      </c>
      <c r="AA3861" t="s">
        <v>2804</v>
      </c>
      <c r="AB3861" t="s">
        <v>2805</v>
      </c>
      <c r="AC3861">
        <v>4</v>
      </c>
      <c r="AD3861">
        <v>1802143</v>
      </c>
      <c r="AE3861">
        <v>2019</v>
      </c>
    </row>
    <row r="3862" spans="1:31">
      <c r="A3862" t="s">
        <v>12660</v>
      </c>
      <c r="B3862">
        <v>79616</v>
      </c>
      <c r="C3862" t="s">
        <v>2815</v>
      </c>
      <c r="D3862">
        <v>0</v>
      </c>
      <c r="E3862">
        <v>1252998</v>
      </c>
      <c r="F3862" t="s">
        <v>6731</v>
      </c>
      <c r="G3862">
        <v>432</v>
      </c>
      <c r="H3862">
        <v>191</v>
      </c>
      <c r="I3862">
        <v>2000</v>
      </c>
      <c r="J3862">
        <v>75</v>
      </c>
      <c r="K3862">
        <v>75</v>
      </c>
      <c r="L3862">
        <v>34</v>
      </c>
      <c r="M3862">
        <v>34</v>
      </c>
      <c r="N3862">
        <v>40.6</v>
      </c>
      <c r="R3862">
        <v>2014</v>
      </c>
      <c r="U3862">
        <v>2014</v>
      </c>
      <c r="V3862">
        <v>8.6000003814697195</v>
      </c>
      <c r="W3862">
        <v>7.9000000953674299</v>
      </c>
      <c r="Z3862" t="s">
        <v>2803</v>
      </c>
      <c r="AA3862" t="s">
        <v>2804</v>
      </c>
      <c r="AB3862" t="s">
        <v>2805</v>
      </c>
      <c r="AC3862">
        <v>4</v>
      </c>
      <c r="AD3862">
        <v>1802143</v>
      </c>
      <c r="AE3862">
        <v>2019</v>
      </c>
    </row>
    <row r="3863" spans="1:31">
      <c r="A3863" t="s">
        <v>12660</v>
      </c>
      <c r="B3863">
        <v>95011</v>
      </c>
      <c r="C3863" t="s">
        <v>6866</v>
      </c>
      <c r="D3863">
        <v>0</v>
      </c>
      <c r="E3863">
        <v>1272102</v>
      </c>
      <c r="F3863" t="s">
        <v>6731</v>
      </c>
      <c r="G3863">
        <v>432</v>
      </c>
      <c r="H3863">
        <v>106</v>
      </c>
      <c r="I3863">
        <v>2000</v>
      </c>
      <c r="J3863">
        <v>75.8</v>
      </c>
      <c r="K3863">
        <v>75.8</v>
      </c>
      <c r="L3863">
        <v>34</v>
      </c>
      <c r="M3863">
        <v>34</v>
      </c>
      <c r="N3863">
        <v>40</v>
      </c>
      <c r="R3863">
        <v>2016</v>
      </c>
      <c r="U3863">
        <v>2016</v>
      </c>
      <c r="V3863">
        <v>10.300000190734799</v>
      </c>
      <c r="W3863">
        <v>8.3000001907348597</v>
      </c>
      <c r="Z3863" t="s">
        <v>2803</v>
      </c>
      <c r="AA3863" t="s">
        <v>2804</v>
      </c>
      <c r="AB3863" t="s">
        <v>2805</v>
      </c>
      <c r="AC3863">
        <v>4</v>
      </c>
      <c r="AD3863">
        <v>1802143</v>
      </c>
      <c r="AE3863">
        <v>2019</v>
      </c>
    </row>
    <row r="3864" spans="1:31">
      <c r="A3864" t="s">
        <v>12660</v>
      </c>
      <c r="B3864">
        <v>95041</v>
      </c>
      <c r="C3864" t="s">
        <v>6867</v>
      </c>
      <c r="D3864">
        <v>0</v>
      </c>
      <c r="E3864">
        <v>1273719</v>
      </c>
      <c r="F3864" t="s">
        <v>6731</v>
      </c>
      <c r="G3864">
        <v>432</v>
      </c>
      <c r="H3864">
        <v>106</v>
      </c>
      <c r="I3864">
        <v>2000</v>
      </c>
      <c r="J3864">
        <v>79</v>
      </c>
      <c r="K3864">
        <v>79</v>
      </c>
      <c r="L3864">
        <v>34</v>
      </c>
      <c r="M3864">
        <v>34</v>
      </c>
      <c r="N3864">
        <v>40</v>
      </c>
      <c r="R3864">
        <v>2016</v>
      </c>
      <c r="U3864">
        <v>2016</v>
      </c>
      <c r="V3864">
        <v>10.300000190734799</v>
      </c>
      <c r="W3864">
        <v>8.3000001907348597</v>
      </c>
      <c r="Z3864" t="s">
        <v>2803</v>
      </c>
      <c r="AA3864" t="s">
        <v>2804</v>
      </c>
      <c r="AB3864" t="s">
        <v>2805</v>
      </c>
      <c r="AC3864">
        <v>4</v>
      </c>
      <c r="AD3864">
        <v>1802143</v>
      </c>
      <c r="AE3864">
        <v>2019</v>
      </c>
    </row>
    <row r="3865" spans="1:31">
      <c r="A3865" t="s">
        <v>12660</v>
      </c>
      <c r="B3865">
        <v>32962</v>
      </c>
      <c r="C3865" t="s">
        <v>6868</v>
      </c>
      <c r="D3865">
        <v>0</v>
      </c>
      <c r="E3865">
        <v>579562</v>
      </c>
      <c r="F3865" t="s">
        <v>6731</v>
      </c>
      <c r="G3865">
        <v>432</v>
      </c>
      <c r="H3865">
        <v>328</v>
      </c>
      <c r="I3865">
        <v>6140</v>
      </c>
      <c r="J3865">
        <v>128</v>
      </c>
      <c r="K3865">
        <v>140</v>
      </c>
      <c r="L3865">
        <v>42</v>
      </c>
      <c r="M3865">
        <v>42</v>
      </c>
      <c r="N3865">
        <v>45</v>
      </c>
      <c r="R3865">
        <v>1976</v>
      </c>
      <c r="U3865">
        <v>1976</v>
      </c>
      <c r="V3865">
        <v>9.5</v>
      </c>
      <c r="W3865">
        <v>8</v>
      </c>
      <c r="Z3865" t="s">
        <v>2803</v>
      </c>
      <c r="AA3865" t="s">
        <v>2804</v>
      </c>
      <c r="AB3865" t="s">
        <v>2805</v>
      </c>
      <c r="AC3865">
        <v>4</v>
      </c>
      <c r="AD3865">
        <v>1802143</v>
      </c>
      <c r="AE3865">
        <v>2019</v>
      </c>
    </row>
    <row r="3866" spans="1:31">
      <c r="A3866" t="s">
        <v>12660</v>
      </c>
      <c r="B3866">
        <v>70814</v>
      </c>
      <c r="C3866" t="s">
        <v>6869</v>
      </c>
      <c r="D3866">
        <v>0</v>
      </c>
      <c r="E3866">
        <v>680357</v>
      </c>
      <c r="F3866" t="s">
        <v>6731</v>
      </c>
      <c r="G3866">
        <v>432</v>
      </c>
      <c r="H3866">
        <v>145</v>
      </c>
      <c r="I3866">
        <v>1800</v>
      </c>
      <c r="J3866">
        <v>77.7</v>
      </c>
      <c r="K3866">
        <v>77.7</v>
      </c>
      <c r="L3866">
        <v>30</v>
      </c>
      <c r="M3866">
        <v>30</v>
      </c>
      <c r="N3866">
        <v>45</v>
      </c>
      <c r="R3866">
        <v>1985</v>
      </c>
      <c r="U3866">
        <v>1985</v>
      </c>
      <c r="V3866">
        <v>8</v>
      </c>
      <c r="W3866">
        <v>7</v>
      </c>
      <c r="Z3866" t="s">
        <v>2803</v>
      </c>
      <c r="AA3866" t="s">
        <v>2804</v>
      </c>
      <c r="AB3866" t="s">
        <v>2805</v>
      </c>
      <c r="AC3866">
        <v>4</v>
      </c>
      <c r="AD3866">
        <v>1802143</v>
      </c>
      <c r="AE3866">
        <v>2019</v>
      </c>
    </row>
    <row r="3867" spans="1:31">
      <c r="A3867" t="s">
        <v>12660</v>
      </c>
      <c r="B3867">
        <v>75931</v>
      </c>
      <c r="C3867" t="s">
        <v>6870</v>
      </c>
      <c r="D3867">
        <v>0</v>
      </c>
      <c r="E3867">
        <v>563968</v>
      </c>
      <c r="F3867" t="s">
        <v>6731</v>
      </c>
      <c r="G3867">
        <v>432</v>
      </c>
      <c r="H3867">
        <v>108</v>
      </c>
      <c r="I3867">
        <v>1350</v>
      </c>
      <c r="J3867">
        <v>66.400000000000006</v>
      </c>
      <c r="K3867">
        <v>70</v>
      </c>
      <c r="L3867">
        <v>24</v>
      </c>
      <c r="M3867">
        <v>24</v>
      </c>
      <c r="N3867">
        <v>34.299999999999997</v>
      </c>
      <c r="R3867">
        <v>1975</v>
      </c>
      <c r="U3867">
        <v>1975</v>
      </c>
      <c r="V3867">
        <v>8</v>
      </c>
      <c r="W3867">
        <v>7</v>
      </c>
      <c r="Z3867" t="s">
        <v>2803</v>
      </c>
      <c r="AA3867" t="s">
        <v>2804</v>
      </c>
      <c r="AB3867" t="s">
        <v>2805</v>
      </c>
      <c r="AC3867">
        <v>4</v>
      </c>
      <c r="AD3867">
        <v>1802143</v>
      </c>
      <c r="AE3867">
        <v>2019</v>
      </c>
    </row>
    <row r="3868" spans="1:31">
      <c r="A3868" t="s">
        <v>12660</v>
      </c>
      <c r="B3868">
        <v>56958</v>
      </c>
      <c r="C3868" t="s">
        <v>6871</v>
      </c>
      <c r="D3868">
        <v>0</v>
      </c>
      <c r="E3868">
        <v>642652</v>
      </c>
      <c r="F3868" t="s">
        <v>6731</v>
      </c>
      <c r="G3868">
        <v>432</v>
      </c>
      <c r="H3868">
        <v>609</v>
      </c>
      <c r="I3868">
        <v>6250</v>
      </c>
      <c r="J3868">
        <v>135.6</v>
      </c>
      <c r="K3868">
        <v>145</v>
      </c>
      <c r="L3868">
        <v>47.2</v>
      </c>
      <c r="M3868">
        <v>48</v>
      </c>
      <c r="N3868">
        <v>40</v>
      </c>
      <c r="R3868">
        <v>1981</v>
      </c>
      <c r="U3868">
        <v>1981</v>
      </c>
      <c r="V3868">
        <v>9</v>
      </c>
      <c r="W3868">
        <v>8</v>
      </c>
      <c r="Z3868" t="s">
        <v>2803</v>
      </c>
      <c r="AA3868" t="s">
        <v>2804</v>
      </c>
      <c r="AB3868" t="s">
        <v>2805</v>
      </c>
      <c r="AC3868">
        <v>4</v>
      </c>
      <c r="AD3868">
        <v>1802143</v>
      </c>
      <c r="AE3868">
        <v>2019</v>
      </c>
    </row>
    <row r="3869" spans="1:31">
      <c r="A3869" t="s">
        <v>12660</v>
      </c>
      <c r="B3869">
        <v>32883</v>
      </c>
      <c r="C3869" t="s">
        <v>6872</v>
      </c>
      <c r="D3869">
        <v>0</v>
      </c>
      <c r="E3869">
        <v>576108</v>
      </c>
      <c r="F3869" t="s">
        <v>6731</v>
      </c>
      <c r="G3869">
        <v>432</v>
      </c>
      <c r="H3869">
        <v>395</v>
      </c>
      <c r="I3869">
        <v>6140</v>
      </c>
      <c r="J3869">
        <v>127.7</v>
      </c>
      <c r="K3869">
        <v>138</v>
      </c>
      <c r="L3869">
        <v>44</v>
      </c>
      <c r="M3869">
        <v>44</v>
      </c>
      <c r="N3869">
        <v>45.2</v>
      </c>
      <c r="R3869">
        <v>1976</v>
      </c>
      <c r="U3869">
        <v>1976</v>
      </c>
      <c r="V3869">
        <v>8.6000003814697195</v>
      </c>
      <c r="W3869">
        <v>8</v>
      </c>
      <c r="Z3869" t="s">
        <v>2803</v>
      </c>
      <c r="AA3869" t="s">
        <v>2804</v>
      </c>
      <c r="AB3869" t="s">
        <v>2805</v>
      </c>
      <c r="AC3869">
        <v>4</v>
      </c>
      <c r="AD3869">
        <v>1802143</v>
      </c>
      <c r="AE3869">
        <v>2019</v>
      </c>
    </row>
    <row r="3870" spans="1:31">
      <c r="A3870" t="s">
        <v>12660</v>
      </c>
      <c r="B3870">
        <v>97310</v>
      </c>
      <c r="C3870" t="s">
        <v>6873</v>
      </c>
      <c r="D3870">
        <v>0</v>
      </c>
      <c r="E3870">
        <v>1214534</v>
      </c>
      <c r="F3870" t="s">
        <v>6731</v>
      </c>
      <c r="G3870">
        <v>432</v>
      </c>
      <c r="H3870">
        <v>634</v>
      </c>
      <c r="I3870">
        <v>6000</v>
      </c>
      <c r="J3870">
        <v>157</v>
      </c>
      <c r="K3870">
        <v>157</v>
      </c>
      <c r="L3870">
        <v>48</v>
      </c>
      <c r="M3870">
        <v>48</v>
      </c>
      <c r="N3870">
        <v>48</v>
      </c>
      <c r="R3870">
        <v>2008</v>
      </c>
      <c r="U3870">
        <v>2008</v>
      </c>
      <c r="V3870">
        <v>9.1999998092651296</v>
      </c>
      <c r="W3870">
        <v>7.1999998092651296</v>
      </c>
      <c r="Z3870" t="s">
        <v>2803</v>
      </c>
      <c r="AA3870" t="s">
        <v>2804</v>
      </c>
      <c r="AB3870" t="s">
        <v>2805</v>
      </c>
      <c r="AC3870">
        <v>4</v>
      </c>
      <c r="AD3870">
        <v>1802143</v>
      </c>
      <c r="AE3870">
        <v>2019</v>
      </c>
    </row>
    <row r="3871" spans="1:31">
      <c r="A3871" t="s">
        <v>12660</v>
      </c>
      <c r="B3871">
        <v>53435</v>
      </c>
      <c r="C3871" t="s">
        <v>6874</v>
      </c>
      <c r="D3871">
        <v>0</v>
      </c>
      <c r="E3871">
        <v>623859</v>
      </c>
      <c r="F3871" t="s">
        <v>6731</v>
      </c>
      <c r="G3871">
        <v>432</v>
      </c>
      <c r="H3871">
        <v>110</v>
      </c>
      <c r="I3871">
        <v>1200</v>
      </c>
      <c r="J3871">
        <v>61.2</v>
      </c>
      <c r="K3871">
        <v>61.2</v>
      </c>
      <c r="L3871">
        <v>26.1</v>
      </c>
      <c r="M3871">
        <v>26.1</v>
      </c>
      <c r="N3871">
        <v>45</v>
      </c>
      <c r="R3871">
        <v>1980</v>
      </c>
      <c r="U3871">
        <v>1980</v>
      </c>
      <c r="V3871">
        <v>8.6000003814697195</v>
      </c>
      <c r="W3871">
        <v>8</v>
      </c>
      <c r="Z3871" t="s">
        <v>2803</v>
      </c>
      <c r="AA3871" t="s">
        <v>2804</v>
      </c>
      <c r="AB3871" t="s">
        <v>2805</v>
      </c>
      <c r="AC3871">
        <v>4</v>
      </c>
      <c r="AD3871">
        <v>1802143</v>
      </c>
      <c r="AE3871">
        <v>2019</v>
      </c>
    </row>
    <row r="3872" spans="1:31">
      <c r="A3872" t="s">
        <v>12660</v>
      </c>
      <c r="B3872">
        <v>63880</v>
      </c>
      <c r="C3872" t="s">
        <v>6875</v>
      </c>
      <c r="D3872">
        <v>0</v>
      </c>
      <c r="E3872">
        <v>659639</v>
      </c>
      <c r="F3872" t="s">
        <v>6731</v>
      </c>
      <c r="G3872">
        <v>432</v>
      </c>
      <c r="H3872">
        <v>609</v>
      </c>
      <c r="I3872">
        <v>7000</v>
      </c>
      <c r="J3872">
        <v>148.69999999999999</v>
      </c>
      <c r="K3872">
        <v>160</v>
      </c>
      <c r="L3872">
        <v>48</v>
      </c>
      <c r="M3872">
        <v>48</v>
      </c>
      <c r="N3872">
        <v>43.6</v>
      </c>
      <c r="R3872">
        <v>1983</v>
      </c>
      <c r="U3872">
        <v>1983</v>
      </c>
      <c r="V3872">
        <v>9</v>
      </c>
      <c r="W3872">
        <v>8</v>
      </c>
      <c r="Z3872" t="s">
        <v>2803</v>
      </c>
      <c r="AA3872" t="s">
        <v>2804</v>
      </c>
      <c r="AB3872" t="s">
        <v>2805</v>
      </c>
      <c r="AC3872">
        <v>4</v>
      </c>
      <c r="AD3872">
        <v>1802143</v>
      </c>
      <c r="AE3872">
        <v>2019</v>
      </c>
    </row>
    <row r="3873" spans="1:31">
      <c r="A3873" t="s">
        <v>12660</v>
      </c>
      <c r="B3873">
        <v>57808</v>
      </c>
      <c r="C3873" t="s">
        <v>6876</v>
      </c>
      <c r="D3873">
        <v>0</v>
      </c>
      <c r="E3873">
        <v>643716</v>
      </c>
      <c r="F3873" t="s">
        <v>6731</v>
      </c>
      <c r="G3873">
        <v>432</v>
      </c>
      <c r="H3873">
        <v>734</v>
      </c>
      <c r="I3873">
        <v>7200</v>
      </c>
      <c r="J3873">
        <v>168</v>
      </c>
      <c r="K3873">
        <v>168</v>
      </c>
      <c r="L3873">
        <v>42</v>
      </c>
      <c r="M3873">
        <v>42</v>
      </c>
      <c r="N3873">
        <v>44.6</v>
      </c>
      <c r="R3873">
        <v>1981</v>
      </c>
      <c r="U3873">
        <v>1981</v>
      </c>
      <c r="V3873">
        <v>11.300000190734799</v>
      </c>
      <c r="W3873">
        <v>9</v>
      </c>
      <c r="Z3873" t="s">
        <v>2803</v>
      </c>
      <c r="AA3873" t="s">
        <v>2804</v>
      </c>
      <c r="AB3873" t="s">
        <v>2805</v>
      </c>
      <c r="AC3873">
        <v>4</v>
      </c>
      <c r="AD3873">
        <v>1802143</v>
      </c>
      <c r="AE3873">
        <v>2019</v>
      </c>
    </row>
    <row r="3874" spans="1:31">
      <c r="A3874" t="s">
        <v>12660</v>
      </c>
      <c r="B3874">
        <v>75743</v>
      </c>
      <c r="C3874" t="s">
        <v>6877</v>
      </c>
      <c r="D3874">
        <v>0</v>
      </c>
      <c r="E3874">
        <v>980668</v>
      </c>
      <c r="F3874" t="s">
        <v>6731</v>
      </c>
      <c r="G3874">
        <v>432</v>
      </c>
      <c r="H3874">
        <v>298</v>
      </c>
      <c r="I3874">
        <v>7200</v>
      </c>
      <c r="J3874">
        <v>158.6</v>
      </c>
      <c r="K3874">
        <v>168</v>
      </c>
      <c r="L3874">
        <v>45</v>
      </c>
      <c r="M3874">
        <v>45</v>
      </c>
      <c r="N3874">
        <v>54.5</v>
      </c>
      <c r="R3874">
        <v>1992</v>
      </c>
      <c r="U3874">
        <v>1992</v>
      </c>
      <c r="V3874">
        <v>9</v>
      </c>
      <c r="W3874">
        <v>8.5</v>
      </c>
      <c r="Z3874" t="s">
        <v>2803</v>
      </c>
      <c r="AA3874" t="s">
        <v>2804</v>
      </c>
      <c r="AB3874" t="s">
        <v>2805</v>
      </c>
      <c r="AC3874">
        <v>4</v>
      </c>
      <c r="AD3874">
        <v>1802143</v>
      </c>
      <c r="AE3874">
        <v>2019</v>
      </c>
    </row>
    <row r="3875" spans="1:31">
      <c r="A3875" t="s">
        <v>12660</v>
      </c>
      <c r="B3875">
        <v>75219</v>
      </c>
      <c r="C3875" t="s">
        <v>6878</v>
      </c>
      <c r="D3875">
        <v>0</v>
      </c>
      <c r="E3875">
        <v>979002</v>
      </c>
      <c r="F3875" t="s">
        <v>6731</v>
      </c>
      <c r="G3875">
        <v>432</v>
      </c>
      <c r="H3875">
        <v>298</v>
      </c>
      <c r="I3875">
        <v>7200</v>
      </c>
      <c r="J3875">
        <v>158.6</v>
      </c>
      <c r="K3875">
        <v>168</v>
      </c>
      <c r="L3875">
        <v>45</v>
      </c>
      <c r="M3875">
        <v>45</v>
      </c>
      <c r="N3875">
        <v>54.5</v>
      </c>
      <c r="R3875">
        <v>1991</v>
      </c>
      <c r="U3875">
        <v>1991</v>
      </c>
      <c r="V3875">
        <v>9</v>
      </c>
      <c r="W3875">
        <v>8.5</v>
      </c>
      <c r="Z3875" t="s">
        <v>2803</v>
      </c>
      <c r="AA3875" t="s">
        <v>2804</v>
      </c>
      <c r="AB3875" t="s">
        <v>2805</v>
      </c>
      <c r="AC3875">
        <v>4</v>
      </c>
      <c r="AD3875">
        <v>1802143</v>
      </c>
      <c r="AE3875">
        <v>2019</v>
      </c>
    </row>
    <row r="3876" spans="1:31">
      <c r="A3876" t="s">
        <v>12660</v>
      </c>
      <c r="B3876">
        <v>33858</v>
      </c>
      <c r="C3876" t="s">
        <v>6879</v>
      </c>
      <c r="D3876">
        <v>0</v>
      </c>
      <c r="E3876">
        <v>583466</v>
      </c>
      <c r="F3876" t="s">
        <v>6731</v>
      </c>
      <c r="G3876">
        <v>432</v>
      </c>
      <c r="H3876">
        <v>785</v>
      </c>
      <c r="I3876">
        <v>9210</v>
      </c>
      <c r="J3876">
        <v>180</v>
      </c>
      <c r="K3876">
        <v>180</v>
      </c>
      <c r="L3876">
        <v>52</v>
      </c>
      <c r="M3876">
        <v>52</v>
      </c>
      <c r="N3876">
        <v>53.1</v>
      </c>
      <c r="R3876">
        <v>1977</v>
      </c>
      <c r="U3876">
        <v>1977</v>
      </c>
      <c r="V3876">
        <v>9.1999998092651296</v>
      </c>
      <c r="W3876">
        <v>8.6000003814697195</v>
      </c>
      <c r="Z3876" t="s">
        <v>2803</v>
      </c>
      <c r="AA3876" t="s">
        <v>2804</v>
      </c>
      <c r="AB3876" t="s">
        <v>2805</v>
      </c>
      <c r="AC3876">
        <v>4</v>
      </c>
      <c r="AD3876">
        <v>1802143</v>
      </c>
      <c r="AE3876">
        <v>2019</v>
      </c>
    </row>
    <row r="3877" spans="1:31">
      <c r="A3877" t="s">
        <v>12660</v>
      </c>
      <c r="B3877">
        <v>22488</v>
      </c>
      <c r="C3877" t="s">
        <v>6880</v>
      </c>
      <c r="D3877">
        <v>0</v>
      </c>
      <c r="E3877">
        <v>535940</v>
      </c>
      <c r="F3877" t="s">
        <v>6731</v>
      </c>
      <c r="G3877">
        <v>432</v>
      </c>
      <c r="H3877">
        <v>785</v>
      </c>
      <c r="I3877">
        <v>9210</v>
      </c>
      <c r="J3877">
        <v>180</v>
      </c>
      <c r="K3877">
        <v>180</v>
      </c>
      <c r="L3877">
        <v>52</v>
      </c>
      <c r="M3877">
        <v>52</v>
      </c>
      <c r="N3877">
        <v>42.9</v>
      </c>
      <c r="R3877">
        <v>1971</v>
      </c>
      <c r="U3877">
        <v>1971</v>
      </c>
      <c r="V3877">
        <v>9.1999998092651296</v>
      </c>
      <c r="W3877">
        <v>8.6000003814697195</v>
      </c>
      <c r="Z3877" t="s">
        <v>2803</v>
      </c>
      <c r="AA3877" t="s">
        <v>2804</v>
      </c>
      <c r="AB3877" t="s">
        <v>2805</v>
      </c>
      <c r="AC3877">
        <v>4</v>
      </c>
      <c r="AD3877">
        <v>1802143</v>
      </c>
      <c r="AE3877">
        <v>2019</v>
      </c>
    </row>
    <row r="3878" spans="1:31">
      <c r="A3878" t="s">
        <v>12660</v>
      </c>
      <c r="B3878">
        <v>32473</v>
      </c>
      <c r="C3878" t="s">
        <v>6881</v>
      </c>
      <c r="D3878">
        <v>0</v>
      </c>
      <c r="E3878">
        <v>577912</v>
      </c>
      <c r="F3878" t="s">
        <v>6731</v>
      </c>
      <c r="G3878">
        <v>432</v>
      </c>
      <c r="H3878">
        <v>540</v>
      </c>
      <c r="I3878">
        <v>5600</v>
      </c>
      <c r="J3878">
        <v>128</v>
      </c>
      <c r="K3878">
        <v>140</v>
      </c>
      <c r="L3878">
        <v>42</v>
      </c>
      <c r="M3878">
        <v>42</v>
      </c>
      <c r="N3878">
        <v>45</v>
      </c>
      <c r="R3878">
        <v>1976</v>
      </c>
      <c r="U3878">
        <v>1976</v>
      </c>
      <c r="V3878">
        <v>8.6000003814697195</v>
      </c>
      <c r="W3878">
        <v>8</v>
      </c>
      <c r="Z3878" t="s">
        <v>2803</v>
      </c>
      <c r="AA3878" t="s">
        <v>2804</v>
      </c>
      <c r="AB3878" t="s">
        <v>2805</v>
      </c>
      <c r="AC3878">
        <v>4</v>
      </c>
      <c r="AD3878">
        <v>1802143</v>
      </c>
      <c r="AE3878">
        <v>2019</v>
      </c>
    </row>
    <row r="3879" spans="1:31">
      <c r="A3879" t="s">
        <v>12660</v>
      </c>
      <c r="B3879">
        <v>31067</v>
      </c>
      <c r="C3879" t="s">
        <v>6882</v>
      </c>
      <c r="D3879">
        <v>0</v>
      </c>
      <c r="E3879">
        <v>568139</v>
      </c>
      <c r="F3879" t="s">
        <v>6731</v>
      </c>
      <c r="G3879">
        <v>432</v>
      </c>
      <c r="H3879">
        <v>498</v>
      </c>
      <c r="I3879">
        <v>8400</v>
      </c>
      <c r="J3879">
        <v>152</v>
      </c>
      <c r="K3879">
        <v>168</v>
      </c>
      <c r="L3879">
        <v>50</v>
      </c>
      <c r="M3879">
        <v>50</v>
      </c>
      <c r="N3879">
        <v>56</v>
      </c>
      <c r="R3879">
        <v>1975</v>
      </c>
      <c r="U3879">
        <v>1975</v>
      </c>
      <c r="V3879">
        <v>9.6000003814697195</v>
      </c>
      <c r="W3879">
        <v>8.5</v>
      </c>
      <c r="Z3879" t="s">
        <v>2803</v>
      </c>
      <c r="AA3879" t="s">
        <v>2804</v>
      </c>
      <c r="AB3879" t="s">
        <v>2805</v>
      </c>
      <c r="AC3879">
        <v>4</v>
      </c>
      <c r="AD3879">
        <v>1802143</v>
      </c>
      <c r="AE3879">
        <v>2019</v>
      </c>
    </row>
    <row r="3880" spans="1:31">
      <c r="A3880" t="s">
        <v>12660</v>
      </c>
      <c r="B3880">
        <v>50609</v>
      </c>
      <c r="C3880" t="s">
        <v>6883</v>
      </c>
      <c r="D3880">
        <v>0</v>
      </c>
      <c r="E3880">
        <v>619976</v>
      </c>
      <c r="F3880" t="s">
        <v>6731</v>
      </c>
      <c r="G3880">
        <v>432</v>
      </c>
      <c r="H3880">
        <v>634</v>
      </c>
      <c r="I3880">
        <v>6250</v>
      </c>
      <c r="J3880">
        <v>135.6</v>
      </c>
      <c r="K3880">
        <v>145</v>
      </c>
      <c r="L3880">
        <v>45.9</v>
      </c>
      <c r="M3880">
        <v>48</v>
      </c>
      <c r="N3880">
        <v>40</v>
      </c>
      <c r="R3880">
        <v>1980</v>
      </c>
      <c r="U3880">
        <v>1980</v>
      </c>
      <c r="V3880">
        <v>9</v>
      </c>
      <c r="W3880">
        <v>8</v>
      </c>
      <c r="Z3880" t="s">
        <v>2803</v>
      </c>
      <c r="AA3880" t="s">
        <v>2804</v>
      </c>
      <c r="AB3880" t="s">
        <v>2805</v>
      </c>
      <c r="AC3880">
        <v>4</v>
      </c>
      <c r="AD3880">
        <v>1802143</v>
      </c>
      <c r="AE3880">
        <v>2019</v>
      </c>
    </row>
    <row r="3881" spans="1:31">
      <c r="A3881" t="s">
        <v>12660</v>
      </c>
      <c r="B3881">
        <v>71434</v>
      </c>
      <c r="C3881" t="s">
        <v>6884</v>
      </c>
      <c r="D3881">
        <v>0</v>
      </c>
      <c r="E3881">
        <v>631883</v>
      </c>
      <c r="F3881" t="s">
        <v>6731</v>
      </c>
      <c r="G3881">
        <v>432</v>
      </c>
      <c r="H3881">
        <v>113</v>
      </c>
      <c r="I3881">
        <v>1350</v>
      </c>
      <c r="J3881">
        <v>66.400000000000006</v>
      </c>
      <c r="K3881">
        <v>70</v>
      </c>
      <c r="L3881">
        <v>24</v>
      </c>
      <c r="M3881">
        <v>24</v>
      </c>
      <c r="N3881">
        <v>38.799999999999997</v>
      </c>
      <c r="R3881">
        <v>1981</v>
      </c>
      <c r="U3881">
        <v>1981</v>
      </c>
      <c r="V3881">
        <v>8</v>
      </c>
      <c r="W3881">
        <v>7</v>
      </c>
      <c r="Z3881" t="s">
        <v>2803</v>
      </c>
      <c r="AA3881" t="s">
        <v>2804</v>
      </c>
      <c r="AB3881" t="s">
        <v>2805</v>
      </c>
      <c r="AC3881">
        <v>4</v>
      </c>
      <c r="AD3881">
        <v>1802143</v>
      </c>
      <c r="AE3881">
        <v>2019</v>
      </c>
    </row>
    <row r="3882" spans="1:31">
      <c r="A3882" t="s">
        <v>12660</v>
      </c>
      <c r="B3882">
        <v>62295</v>
      </c>
      <c r="C3882" t="s">
        <v>6885</v>
      </c>
      <c r="D3882">
        <v>0</v>
      </c>
      <c r="E3882">
        <v>623711</v>
      </c>
      <c r="F3882" t="s">
        <v>6731</v>
      </c>
      <c r="G3882">
        <v>432</v>
      </c>
      <c r="H3882">
        <v>340</v>
      </c>
      <c r="I3882">
        <v>2800</v>
      </c>
      <c r="J3882">
        <v>114</v>
      </c>
      <c r="K3882">
        <v>114</v>
      </c>
      <c r="L3882">
        <v>34.6</v>
      </c>
      <c r="M3882">
        <v>34.6</v>
      </c>
      <c r="N3882">
        <v>27</v>
      </c>
      <c r="R3882">
        <v>1980</v>
      </c>
      <c r="U3882">
        <v>1980</v>
      </c>
      <c r="V3882">
        <v>8.8999996185302699</v>
      </c>
      <c r="W3882">
        <v>7</v>
      </c>
      <c r="Z3882" t="s">
        <v>2803</v>
      </c>
      <c r="AA3882" t="s">
        <v>2804</v>
      </c>
      <c r="AB3882" t="s">
        <v>2805</v>
      </c>
      <c r="AC3882">
        <v>4</v>
      </c>
      <c r="AD3882">
        <v>1802143</v>
      </c>
      <c r="AE3882">
        <v>2019</v>
      </c>
    </row>
    <row r="3883" spans="1:31">
      <c r="A3883" t="s">
        <v>12660</v>
      </c>
      <c r="B3883">
        <v>71435</v>
      </c>
      <c r="C3883" t="s">
        <v>6886</v>
      </c>
      <c r="D3883">
        <v>0</v>
      </c>
      <c r="E3883">
        <v>633747</v>
      </c>
      <c r="F3883" t="s">
        <v>6731</v>
      </c>
      <c r="G3883">
        <v>432</v>
      </c>
      <c r="H3883">
        <v>111</v>
      </c>
      <c r="I3883">
        <v>1700</v>
      </c>
      <c r="J3883">
        <v>70</v>
      </c>
      <c r="K3883">
        <v>70</v>
      </c>
      <c r="L3883">
        <v>24</v>
      </c>
      <c r="M3883">
        <v>24</v>
      </c>
      <c r="N3883">
        <v>34.299999999999997</v>
      </c>
      <c r="R3883">
        <v>1981</v>
      </c>
      <c r="U3883">
        <v>1981</v>
      </c>
      <c r="V3883">
        <v>8</v>
      </c>
      <c r="W3883">
        <v>7</v>
      </c>
      <c r="Z3883" t="s">
        <v>2803</v>
      </c>
      <c r="AA3883" t="s">
        <v>2804</v>
      </c>
      <c r="AB3883" t="s">
        <v>2805</v>
      </c>
      <c r="AC3883">
        <v>4</v>
      </c>
      <c r="AD3883">
        <v>1802143</v>
      </c>
      <c r="AE3883">
        <v>2019</v>
      </c>
    </row>
    <row r="3884" spans="1:31">
      <c r="A3884" t="s">
        <v>12660</v>
      </c>
      <c r="B3884">
        <v>32107</v>
      </c>
      <c r="C3884" t="s">
        <v>6887</v>
      </c>
      <c r="D3884">
        <v>0</v>
      </c>
      <c r="E3884">
        <v>575824</v>
      </c>
      <c r="F3884" t="s">
        <v>6731</v>
      </c>
      <c r="G3884">
        <v>432</v>
      </c>
      <c r="H3884">
        <v>540</v>
      </c>
      <c r="I3884">
        <v>5600</v>
      </c>
      <c r="J3884">
        <v>128</v>
      </c>
      <c r="K3884">
        <v>140</v>
      </c>
      <c r="L3884">
        <v>42</v>
      </c>
      <c r="M3884">
        <v>42</v>
      </c>
      <c r="N3884">
        <v>45.2</v>
      </c>
      <c r="R3884">
        <v>1976</v>
      </c>
      <c r="U3884">
        <v>1976</v>
      </c>
      <c r="V3884">
        <v>8.6000003814697195</v>
      </c>
      <c r="W3884">
        <v>8</v>
      </c>
      <c r="Z3884" t="s">
        <v>2803</v>
      </c>
      <c r="AA3884" t="s">
        <v>2804</v>
      </c>
      <c r="AB3884" t="s">
        <v>2805</v>
      </c>
      <c r="AC3884">
        <v>4</v>
      </c>
      <c r="AD3884">
        <v>1802143</v>
      </c>
      <c r="AE3884">
        <v>2019</v>
      </c>
    </row>
    <row r="3885" spans="1:31">
      <c r="A3885" t="s">
        <v>12660</v>
      </c>
      <c r="B3885">
        <v>52602</v>
      </c>
      <c r="C3885" t="s">
        <v>6888</v>
      </c>
      <c r="D3885">
        <v>0</v>
      </c>
      <c r="E3885">
        <v>619667</v>
      </c>
      <c r="F3885" t="s">
        <v>6731</v>
      </c>
      <c r="G3885">
        <v>432</v>
      </c>
      <c r="H3885">
        <v>110</v>
      </c>
      <c r="I3885">
        <v>1200</v>
      </c>
      <c r="J3885">
        <v>61.2</v>
      </c>
      <c r="K3885">
        <v>65</v>
      </c>
      <c r="L3885">
        <v>26</v>
      </c>
      <c r="M3885">
        <v>26</v>
      </c>
      <c r="N3885">
        <v>35</v>
      </c>
      <c r="R3885">
        <v>1980</v>
      </c>
      <c r="U3885">
        <v>1980</v>
      </c>
      <c r="V3885">
        <v>9</v>
      </c>
      <c r="W3885">
        <v>8</v>
      </c>
      <c r="Z3885" t="s">
        <v>2803</v>
      </c>
      <c r="AA3885" t="s">
        <v>2804</v>
      </c>
      <c r="AB3885" t="s">
        <v>2805</v>
      </c>
      <c r="AC3885">
        <v>4</v>
      </c>
      <c r="AD3885">
        <v>1802143</v>
      </c>
      <c r="AE3885">
        <v>2019</v>
      </c>
    </row>
    <row r="3886" spans="1:31">
      <c r="A3886" t="s">
        <v>12660</v>
      </c>
      <c r="B3886">
        <v>75079</v>
      </c>
      <c r="C3886" t="s">
        <v>6889</v>
      </c>
      <c r="D3886">
        <v>0</v>
      </c>
      <c r="E3886">
        <v>978046</v>
      </c>
      <c r="F3886" t="s">
        <v>6731</v>
      </c>
      <c r="G3886">
        <v>432</v>
      </c>
      <c r="H3886">
        <v>293</v>
      </c>
      <c r="I3886">
        <v>7200</v>
      </c>
      <c r="J3886">
        <v>158.6</v>
      </c>
      <c r="K3886">
        <v>168</v>
      </c>
      <c r="L3886">
        <v>45</v>
      </c>
      <c r="M3886">
        <v>45</v>
      </c>
      <c r="N3886">
        <v>54.5</v>
      </c>
      <c r="R3886">
        <v>1991</v>
      </c>
      <c r="U3886">
        <v>1991</v>
      </c>
      <c r="V3886">
        <v>9</v>
      </c>
      <c r="W3886">
        <v>8.5</v>
      </c>
      <c r="Z3886" t="s">
        <v>2803</v>
      </c>
      <c r="AA3886" t="s">
        <v>2804</v>
      </c>
      <c r="AB3886" t="s">
        <v>2805</v>
      </c>
      <c r="AC3886">
        <v>4</v>
      </c>
      <c r="AD3886">
        <v>1802143</v>
      </c>
      <c r="AE3886">
        <v>2019</v>
      </c>
    </row>
    <row r="3887" spans="1:31">
      <c r="A3887" t="s">
        <v>12660</v>
      </c>
      <c r="B3887">
        <v>34972</v>
      </c>
      <c r="C3887" t="s">
        <v>6890</v>
      </c>
      <c r="D3887">
        <v>0</v>
      </c>
      <c r="E3887">
        <v>589325</v>
      </c>
      <c r="F3887" t="s">
        <v>6731</v>
      </c>
      <c r="G3887">
        <v>432</v>
      </c>
      <c r="H3887">
        <v>362</v>
      </c>
      <c r="I3887">
        <v>6140</v>
      </c>
      <c r="J3887">
        <v>138</v>
      </c>
      <c r="K3887">
        <v>138</v>
      </c>
      <c r="L3887">
        <v>44</v>
      </c>
      <c r="M3887">
        <v>44</v>
      </c>
      <c r="N3887">
        <v>46.5</v>
      </c>
      <c r="R3887">
        <v>1978</v>
      </c>
      <c r="U3887">
        <v>1978</v>
      </c>
      <c r="V3887">
        <v>10</v>
      </c>
      <c r="W3887">
        <v>9</v>
      </c>
      <c r="Z3887" t="s">
        <v>2803</v>
      </c>
      <c r="AA3887" t="s">
        <v>2804</v>
      </c>
      <c r="AB3887" t="s">
        <v>2805</v>
      </c>
      <c r="AC3887">
        <v>4</v>
      </c>
      <c r="AD3887">
        <v>1802143</v>
      </c>
      <c r="AE3887">
        <v>2019</v>
      </c>
    </row>
    <row r="3888" spans="1:31">
      <c r="A3888" t="s">
        <v>12660</v>
      </c>
      <c r="B3888">
        <v>23867</v>
      </c>
      <c r="C3888" t="s">
        <v>6891</v>
      </c>
      <c r="D3888">
        <v>0</v>
      </c>
      <c r="E3888">
        <v>539034</v>
      </c>
      <c r="F3888" t="s">
        <v>6731</v>
      </c>
      <c r="G3888">
        <v>432</v>
      </c>
      <c r="H3888">
        <v>785</v>
      </c>
      <c r="I3888">
        <v>9210</v>
      </c>
      <c r="J3888">
        <v>180</v>
      </c>
      <c r="K3888">
        <v>180</v>
      </c>
      <c r="L3888">
        <v>52</v>
      </c>
      <c r="M3888">
        <v>52</v>
      </c>
      <c r="N3888">
        <v>42.9</v>
      </c>
      <c r="R3888">
        <v>1972</v>
      </c>
      <c r="S3888" t="s">
        <v>2344</v>
      </c>
      <c r="T3888">
        <v>2014</v>
      </c>
      <c r="U3888">
        <v>2014</v>
      </c>
      <c r="V3888">
        <v>9.1999998092651296</v>
      </c>
      <c r="W3888">
        <v>8.6000003814697195</v>
      </c>
      <c r="Z3888" t="s">
        <v>2803</v>
      </c>
      <c r="AA3888" t="s">
        <v>2804</v>
      </c>
      <c r="AB3888" t="s">
        <v>2805</v>
      </c>
      <c r="AC3888">
        <v>4</v>
      </c>
      <c r="AD3888">
        <v>1802143</v>
      </c>
      <c r="AE3888">
        <v>2019</v>
      </c>
    </row>
    <row r="3889" spans="1:31">
      <c r="A3889" t="s">
        <v>12660</v>
      </c>
      <c r="B3889">
        <v>62296</v>
      </c>
      <c r="C3889" t="s">
        <v>6892</v>
      </c>
      <c r="D3889">
        <v>0</v>
      </c>
      <c r="E3889">
        <v>641764</v>
      </c>
      <c r="F3889" t="s">
        <v>6731</v>
      </c>
      <c r="G3889">
        <v>432</v>
      </c>
      <c r="H3889">
        <v>534</v>
      </c>
      <c r="I3889">
        <v>6140</v>
      </c>
      <c r="J3889">
        <v>168</v>
      </c>
      <c r="K3889">
        <v>168</v>
      </c>
      <c r="L3889">
        <v>42</v>
      </c>
      <c r="M3889">
        <v>42</v>
      </c>
      <c r="N3889">
        <v>58</v>
      </c>
      <c r="R3889">
        <v>1981</v>
      </c>
      <c r="U3889">
        <v>1981</v>
      </c>
      <c r="V3889">
        <v>9.1999998092651296</v>
      </c>
      <c r="W3889">
        <v>7.1999998092651296</v>
      </c>
      <c r="Z3889" t="s">
        <v>2803</v>
      </c>
      <c r="AA3889" t="s">
        <v>2804</v>
      </c>
      <c r="AB3889" t="s">
        <v>2805</v>
      </c>
      <c r="AC3889">
        <v>4</v>
      </c>
      <c r="AD3889">
        <v>1802143</v>
      </c>
      <c r="AE3889">
        <v>2019</v>
      </c>
    </row>
    <row r="3890" spans="1:31">
      <c r="A3890" t="s">
        <v>12660</v>
      </c>
      <c r="B3890">
        <v>42965</v>
      </c>
      <c r="C3890" t="s">
        <v>6893</v>
      </c>
      <c r="D3890">
        <v>0</v>
      </c>
      <c r="E3890">
        <v>585021</v>
      </c>
      <c r="F3890" t="s">
        <v>6731</v>
      </c>
      <c r="G3890">
        <v>432</v>
      </c>
      <c r="H3890">
        <v>46</v>
      </c>
      <c r="I3890">
        <v>1100</v>
      </c>
      <c r="J3890">
        <v>51.5</v>
      </c>
      <c r="K3890">
        <v>56</v>
      </c>
      <c r="L3890">
        <v>20</v>
      </c>
      <c r="M3890">
        <v>20</v>
      </c>
      <c r="N3890">
        <v>22</v>
      </c>
      <c r="R3890">
        <v>1977</v>
      </c>
      <c r="U3890">
        <v>1977</v>
      </c>
      <c r="V3890">
        <v>5.5</v>
      </c>
      <c r="W3890">
        <v>5</v>
      </c>
      <c r="Z3890" t="s">
        <v>2803</v>
      </c>
      <c r="AA3890" t="s">
        <v>2804</v>
      </c>
      <c r="AB3890" t="s">
        <v>2805</v>
      </c>
      <c r="AC3890">
        <v>4</v>
      </c>
      <c r="AD3890">
        <v>1802143</v>
      </c>
      <c r="AE3890">
        <v>2019</v>
      </c>
    </row>
    <row r="3891" spans="1:31">
      <c r="A3891" t="s">
        <v>12660</v>
      </c>
      <c r="B3891">
        <v>53437</v>
      </c>
      <c r="C3891" t="s">
        <v>6894</v>
      </c>
      <c r="D3891">
        <v>0</v>
      </c>
      <c r="E3891">
        <v>624582</v>
      </c>
      <c r="F3891" t="s">
        <v>6731</v>
      </c>
      <c r="G3891">
        <v>432</v>
      </c>
      <c r="H3891">
        <v>110</v>
      </c>
      <c r="I3891">
        <v>1200</v>
      </c>
      <c r="J3891">
        <v>61.2</v>
      </c>
      <c r="K3891">
        <v>61.2</v>
      </c>
      <c r="L3891">
        <v>26.1</v>
      </c>
      <c r="M3891">
        <v>26.1</v>
      </c>
      <c r="N3891">
        <v>45</v>
      </c>
      <c r="R3891">
        <v>1980</v>
      </c>
      <c r="U3891">
        <v>1980</v>
      </c>
      <c r="V3891">
        <v>8.6000003814697195</v>
      </c>
      <c r="W3891">
        <v>8</v>
      </c>
      <c r="Z3891" t="s">
        <v>2803</v>
      </c>
      <c r="AA3891" t="s">
        <v>2804</v>
      </c>
      <c r="AB3891" t="s">
        <v>2805</v>
      </c>
      <c r="AC3891">
        <v>4</v>
      </c>
      <c r="AD3891">
        <v>1802143</v>
      </c>
      <c r="AE3891">
        <v>2019</v>
      </c>
    </row>
    <row r="3892" spans="1:31">
      <c r="A3892" t="s">
        <v>12660</v>
      </c>
      <c r="B3892">
        <v>25537</v>
      </c>
      <c r="C3892" t="s">
        <v>6895</v>
      </c>
      <c r="D3892">
        <v>0</v>
      </c>
      <c r="E3892">
        <v>549164</v>
      </c>
      <c r="F3892" t="s">
        <v>6731</v>
      </c>
      <c r="G3892">
        <v>432</v>
      </c>
      <c r="H3892">
        <v>363</v>
      </c>
      <c r="I3892">
        <v>6140</v>
      </c>
      <c r="J3892">
        <v>128</v>
      </c>
      <c r="K3892">
        <v>140</v>
      </c>
      <c r="L3892">
        <v>42</v>
      </c>
      <c r="M3892">
        <v>42</v>
      </c>
      <c r="N3892">
        <v>44.6</v>
      </c>
      <c r="R3892">
        <v>1973</v>
      </c>
      <c r="U3892">
        <v>1973</v>
      </c>
      <c r="V3892">
        <v>9</v>
      </c>
      <c r="W3892">
        <v>7</v>
      </c>
      <c r="Z3892" t="s">
        <v>2803</v>
      </c>
      <c r="AA3892" t="s">
        <v>2804</v>
      </c>
      <c r="AB3892" t="s">
        <v>2805</v>
      </c>
      <c r="AC3892">
        <v>4</v>
      </c>
      <c r="AD3892">
        <v>1802143</v>
      </c>
      <c r="AE3892">
        <v>2019</v>
      </c>
    </row>
    <row r="3893" spans="1:31">
      <c r="A3893" t="s">
        <v>12660</v>
      </c>
      <c r="B3893">
        <v>56752</v>
      </c>
      <c r="C3893" t="s">
        <v>6896</v>
      </c>
      <c r="D3893">
        <v>0</v>
      </c>
      <c r="E3893">
        <v>642137</v>
      </c>
      <c r="F3893" t="s">
        <v>6731</v>
      </c>
      <c r="G3893">
        <v>432</v>
      </c>
      <c r="H3893">
        <v>609</v>
      </c>
      <c r="I3893">
        <v>6140</v>
      </c>
      <c r="J3893">
        <v>145</v>
      </c>
      <c r="K3893">
        <v>145</v>
      </c>
      <c r="L3893">
        <v>48</v>
      </c>
      <c r="M3893">
        <v>48</v>
      </c>
      <c r="N3893">
        <v>45</v>
      </c>
      <c r="R3893">
        <v>1981</v>
      </c>
      <c r="U3893">
        <v>1981</v>
      </c>
      <c r="V3893">
        <v>9.8000001907348597</v>
      </c>
      <c r="W3893">
        <v>9</v>
      </c>
      <c r="Z3893" t="s">
        <v>2803</v>
      </c>
      <c r="AA3893" t="s">
        <v>2804</v>
      </c>
      <c r="AB3893" t="s">
        <v>2805</v>
      </c>
      <c r="AC3893">
        <v>4</v>
      </c>
      <c r="AD3893">
        <v>1802143</v>
      </c>
      <c r="AE3893">
        <v>2019</v>
      </c>
    </row>
    <row r="3894" spans="1:31">
      <c r="A3894" t="s">
        <v>12660</v>
      </c>
      <c r="B3894">
        <v>55777</v>
      </c>
      <c r="C3894" t="s">
        <v>6897</v>
      </c>
      <c r="D3894">
        <v>0</v>
      </c>
      <c r="E3894">
        <v>634667</v>
      </c>
      <c r="F3894" t="s">
        <v>6731</v>
      </c>
      <c r="G3894">
        <v>432</v>
      </c>
      <c r="H3894">
        <v>64</v>
      </c>
      <c r="I3894">
        <v>1320</v>
      </c>
      <c r="J3894">
        <v>55</v>
      </c>
      <c r="K3894">
        <v>55</v>
      </c>
      <c r="L3894">
        <v>22</v>
      </c>
      <c r="M3894">
        <v>22</v>
      </c>
      <c r="N3894">
        <v>41</v>
      </c>
      <c r="R3894">
        <v>1981</v>
      </c>
      <c r="U3894">
        <v>1981</v>
      </c>
      <c r="V3894">
        <v>8</v>
      </c>
      <c r="W3894">
        <v>4</v>
      </c>
      <c r="Z3894" t="s">
        <v>2803</v>
      </c>
      <c r="AA3894" t="s">
        <v>2804</v>
      </c>
      <c r="AB3894" t="s">
        <v>2805</v>
      </c>
      <c r="AC3894">
        <v>4</v>
      </c>
      <c r="AD3894">
        <v>1802143</v>
      </c>
      <c r="AE3894">
        <v>2019</v>
      </c>
    </row>
    <row r="3895" spans="1:31">
      <c r="A3895" t="s">
        <v>12660</v>
      </c>
      <c r="B3895">
        <v>61276</v>
      </c>
      <c r="C3895" t="s">
        <v>6898</v>
      </c>
      <c r="D3895">
        <v>0</v>
      </c>
      <c r="E3895">
        <v>578268</v>
      </c>
      <c r="F3895" t="s">
        <v>6731</v>
      </c>
      <c r="G3895">
        <v>432</v>
      </c>
      <c r="H3895">
        <v>50</v>
      </c>
      <c r="I3895">
        <v>1200</v>
      </c>
      <c r="J3895">
        <v>55</v>
      </c>
      <c r="K3895">
        <v>55</v>
      </c>
      <c r="L3895">
        <v>22</v>
      </c>
      <c r="M3895">
        <v>22</v>
      </c>
      <c r="N3895">
        <v>40</v>
      </c>
      <c r="R3895">
        <v>1976</v>
      </c>
      <c r="U3895">
        <v>1976</v>
      </c>
      <c r="V3895">
        <v>7</v>
      </c>
      <c r="W3895">
        <v>5</v>
      </c>
      <c r="Z3895" t="s">
        <v>2803</v>
      </c>
      <c r="AA3895" t="s">
        <v>2804</v>
      </c>
      <c r="AB3895" t="s">
        <v>2805</v>
      </c>
      <c r="AC3895">
        <v>4</v>
      </c>
      <c r="AD3895">
        <v>1802143</v>
      </c>
      <c r="AE3895">
        <v>2019</v>
      </c>
    </row>
    <row r="3896" spans="1:31">
      <c r="A3896" t="s">
        <v>12660</v>
      </c>
      <c r="B3896">
        <v>53436</v>
      </c>
      <c r="C3896" t="s">
        <v>6899</v>
      </c>
      <c r="D3896">
        <v>0</v>
      </c>
      <c r="E3896">
        <v>614387</v>
      </c>
      <c r="F3896" t="s">
        <v>6731</v>
      </c>
      <c r="G3896">
        <v>432</v>
      </c>
      <c r="H3896">
        <v>110</v>
      </c>
      <c r="I3896">
        <v>1200</v>
      </c>
      <c r="J3896">
        <v>61.2</v>
      </c>
      <c r="K3896">
        <v>65</v>
      </c>
      <c r="L3896">
        <v>26.1</v>
      </c>
      <c r="M3896">
        <v>26.1</v>
      </c>
      <c r="N3896">
        <v>45</v>
      </c>
      <c r="R3896">
        <v>1979</v>
      </c>
      <c r="U3896">
        <v>1979</v>
      </c>
      <c r="V3896">
        <v>8.6000003814697195</v>
      </c>
      <c r="W3896">
        <v>8</v>
      </c>
      <c r="Z3896" t="s">
        <v>2803</v>
      </c>
      <c r="AA3896" t="s">
        <v>2804</v>
      </c>
      <c r="AB3896" t="s">
        <v>2805</v>
      </c>
      <c r="AC3896">
        <v>4</v>
      </c>
      <c r="AD3896">
        <v>1802143</v>
      </c>
      <c r="AE3896">
        <v>2019</v>
      </c>
    </row>
    <row r="3897" spans="1:31">
      <c r="A3897" t="s">
        <v>12660</v>
      </c>
      <c r="B3897">
        <v>62298</v>
      </c>
      <c r="C3897" t="s">
        <v>6900</v>
      </c>
      <c r="D3897">
        <v>0</v>
      </c>
      <c r="E3897">
        <v>641398</v>
      </c>
      <c r="F3897" t="s">
        <v>6731</v>
      </c>
      <c r="G3897">
        <v>432</v>
      </c>
      <c r="H3897">
        <v>634</v>
      </c>
      <c r="I3897">
        <v>6140</v>
      </c>
      <c r="J3897">
        <v>160</v>
      </c>
      <c r="K3897">
        <v>160</v>
      </c>
      <c r="L3897">
        <v>46</v>
      </c>
      <c r="M3897">
        <v>46</v>
      </c>
      <c r="N3897">
        <v>45</v>
      </c>
      <c r="R3897">
        <v>1981</v>
      </c>
      <c r="U3897">
        <v>1981</v>
      </c>
      <c r="V3897">
        <v>9.1999998092651296</v>
      </c>
      <c r="W3897">
        <v>8.1999998092651296</v>
      </c>
      <c r="Z3897" t="s">
        <v>2803</v>
      </c>
      <c r="AA3897" t="s">
        <v>2804</v>
      </c>
      <c r="AB3897" t="s">
        <v>2805</v>
      </c>
      <c r="AC3897">
        <v>4</v>
      </c>
      <c r="AD3897">
        <v>1802143</v>
      </c>
      <c r="AE3897">
        <v>2019</v>
      </c>
    </row>
    <row r="3898" spans="1:31">
      <c r="A3898" t="s">
        <v>12660</v>
      </c>
      <c r="B3898">
        <v>62292</v>
      </c>
      <c r="C3898" t="s">
        <v>6901</v>
      </c>
      <c r="D3898">
        <v>0</v>
      </c>
      <c r="E3898">
        <v>646853</v>
      </c>
      <c r="F3898" t="s">
        <v>6731</v>
      </c>
      <c r="G3898">
        <v>432</v>
      </c>
      <c r="H3898">
        <v>600</v>
      </c>
      <c r="I3898">
        <v>6140</v>
      </c>
      <c r="J3898">
        <v>160</v>
      </c>
      <c r="K3898">
        <v>160</v>
      </c>
      <c r="L3898">
        <v>46</v>
      </c>
      <c r="M3898">
        <v>46</v>
      </c>
      <c r="N3898">
        <v>40.299999999999997</v>
      </c>
      <c r="R3898">
        <v>1982</v>
      </c>
      <c r="U3898">
        <v>1982</v>
      </c>
      <c r="V3898">
        <v>9.1999998092651296</v>
      </c>
      <c r="W3898">
        <v>7.1999998092651296</v>
      </c>
      <c r="Z3898" t="s">
        <v>2803</v>
      </c>
      <c r="AA3898" t="s">
        <v>2804</v>
      </c>
      <c r="AB3898" t="s">
        <v>2805</v>
      </c>
      <c r="AC3898">
        <v>4</v>
      </c>
      <c r="AD3898">
        <v>1802143</v>
      </c>
      <c r="AE3898">
        <v>2019</v>
      </c>
    </row>
    <row r="3899" spans="1:31">
      <c r="A3899" t="s">
        <v>12660</v>
      </c>
      <c r="B3899">
        <v>59977</v>
      </c>
      <c r="C3899" t="s">
        <v>6902</v>
      </c>
      <c r="D3899">
        <v>0</v>
      </c>
      <c r="E3899">
        <v>653383</v>
      </c>
      <c r="F3899" t="s">
        <v>6731</v>
      </c>
      <c r="G3899">
        <v>432</v>
      </c>
      <c r="H3899">
        <v>645</v>
      </c>
      <c r="I3899">
        <v>9000</v>
      </c>
      <c r="J3899">
        <v>169.5</v>
      </c>
      <c r="K3899">
        <v>187</v>
      </c>
      <c r="L3899">
        <v>46</v>
      </c>
      <c r="M3899">
        <v>47.8</v>
      </c>
      <c r="N3899">
        <v>44.2</v>
      </c>
      <c r="R3899">
        <v>1983</v>
      </c>
      <c r="U3899">
        <v>1983</v>
      </c>
      <c r="V3899">
        <v>8</v>
      </c>
      <c r="W3899">
        <v>8</v>
      </c>
      <c r="Z3899" t="s">
        <v>2803</v>
      </c>
      <c r="AA3899" t="s">
        <v>2804</v>
      </c>
      <c r="AB3899" t="s">
        <v>2805</v>
      </c>
      <c r="AC3899">
        <v>4</v>
      </c>
      <c r="AD3899">
        <v>1802143</v>
      </c>
      <c r="AE3899">
        <v>2019</v>
      </c>
    </row>
    <row r="3900" spans="1:31">
      <c r="A3900" t="s">
        <v>12660</v>
      </c>
      <c r="B3900">
        <v>56842</v>
      </c>
      <c r="C3900" t="s">
        <v>6903</v>
      </c>
      <c r="D3900">
        <v>0</v>
      </c>
      <c r="E3900">
        <v>641632</v>
      </c>
      <c r="F3900" t="s">
        <v>6731</v>
      </c>
      <c r="G3900">
        <v>432</v>
      </c>
      <c r="H3900">
        <v>88</v>
      </c>
      <c r="I3900">
        <v>1200</v>
      </c>
      <c r="J3900">
        <v>56</v>
      </c>
      <c r="K3900">
        <v>60</v>
      </c>
      <c r="L3900">
        <v>24.1</v>
      </c>
      <c r="M3900">
        <v>24.1</v>
      </c>
      <c r="N3900">
        <v>40</v>
      </c>
      <c r="R3900">
        <v>1981</v>
      </c>
      <c r="U3900">
        <v>1981</v>
      </c>
      <c r="V3900">
        <v>8.6000003814697195</v>
      </c>
      <c r="W3900">
        <v>7</v>
      </c>
      <c r="Z3900" t="s">
        <v>2803</v>
      </c>
      <c r="AA3900" t="s">
        <v>2804</v>
      </c>
      <c r="AB3900" t="s">
        <v>2805</v>
      </c>
      <c r="AC3900">
        <v>4</v>
      </c>
      <c r="AD3900">
        <v>1802143</v>
      </c>
      <c r="AE3900">
        <v>2019</v>
      </c>
    </row>
    <row r="3901" spans="1:31">
      <c r="A3901" t="s">
        <v>12660</v>
      </c>
      <c r="B3901">
        <v>62942</v>
      </c>
      <c r="C3901" t="s">
        <v>6904</v>
      </c>
      <c r="D3901">
        <v>0</v>
      </c>
      <c r="E3901">
        <v>649605</v>
      </c>
      <c r="F3901" t="s">
        <v>6731</v>
      </c>
      <c r="G3901">
        <v>432</v>
      </c>
      <c r="H3901">
        <v>275</v>
      </c>
      <c r="I3901">
        <v>1950</v>
      </c>
      <c r="J3901">
        <v>103.5</v>
      </c>
      <c r="K3901">
        <v>110</v>
      </c>
      <c r="L3901">
        <v>34</v>
      </c>
      <c r="M3901">
        <v>34</v>
      </c>
      <c r="N3901">
        <v>46</v>
      </c>
      <c r="R3901">
        <v>1982</v>
      </c>
      <c r="U3901">
        <v>1982</v>
      </c>
      <c r="V3901">
        <v>8.5</v>
      </c>
      <c r="W3901">
        <v>6.5</v>
      </c>
      <c r="Z3901" t="s">
        <v>2803</v>
      </c>
      <c r="AA3901" t="s">
        <v>2804</v>
      </c>
      <c r="AB3901" t="s">
        <v>2805</v>
      </c>
      <c r="AC3901">
        <v>4</v>
      </c>
      <c r="AD3901">
        <v>1802143</v>
      </c>
      <c r="AE3901">
        <v>2019</v>
      </c>
    </row>
    <row r="3902" spans="1:31">
      <c r="A3902" t="s">
        <v>12660</v>
      </c>
      <c r="B3902">
        <v>29184</v>
      </c>
      <c r="C3902" t="s">
        <v>6905</v>
      </c>
      <c r="D3902">
        <v>0</v>
      </c>
      <c r="E3902">
        <v>565154</v>
      </c>
      <c r="F3902" t="s">
        <v>6731</v>
      </c>
      <c r="G3902">
        <v>432</v>
      </c>
      <c r="H3902">
        <v>785</v>
      </c>
      <c r="I3902">
        <v>9210</v>
      </c>
      <c r="J3902">
        <v>180</v>
      </c>
      <c r="K3902">
        <v>180</v>
      </c>
      <c r="L3902">
        <v>52</v>
      </c>
      <c r="M3902">
        <v>52</v>
      </c>
      <c r="N3902">
        <v>53.1</v>
      </c>
      <c r="R3902">
        <v>1975</v>
      </c>
      <c r="U3902">
        <v>1975</v>
      </c>
      <c r="V3902">
        <v>9.1999998092651296</v>
      </c>
      <c r="W3902">
        <v>8.6000003814697195</v>
      </c>
      <c r="Z3902" t="s">
        <v>2803</v>
      </c>
      <c r="AA3902" t="s">
        <v>2804</v>
      </c>
      <c r="AB3902" t="s">
        <v>2805</v>
      </c>
      <c r="AC3902">
        <v>4</v>
      </c>
      <c r="AD3902">
        <v>1802143</v>
      </c>
      <c r="AE3902">
        <v>2019</v>
      </c>
    </row>
    <row r="3903" spans="1:31">
      <c r="A3903" t="s">
        <v>12660</v>
      </c>
      <c r="B3903">
        <v>56411</v>
      </c>
      <c r="C3903" t="s">
        <v>6906</v>
      </c>
      <c r="D3903">
        <v>0</v>
      </c>
      <c r="E3903">
        <v>640345</v>
      </c>
      <c r="F3903" t="s">
        <v>6731</v>
      </c>
      <c r="G3903">
        <v>432</v>
      </c>
      <c r="H3903">
        <v>634</v>
      </c>
      <c r="I3903">
        <v>6250</v>
      </c>
      <c r="J3903">
        <v>135.6</v>
      </c>
      <c r="K3903">
        <v>145</v>
      </c>
      <c r="L3903">
        <v>46.9</v>
      </c>
      <c r="M3903">
        <v>48</v>
      </c>
      <c r="N3903">
        <v>40</v>
      </c>
      <c r="R3903">
        <v>1981</v>
      </c>
      <c r="U3903">
        <v>1981</v>
      </c>
      <c r="V3903">
        <v>9</v>
      </c>
      <c r="W3903">
        <v>8</v>
      </c>
      <c r="Z3903" t="s">
        <v>2803</v>
      </c>
      <c r="AA3903" t="s">
        <v>2804</v>
      </c>
      <c r="AB3903" t="s">
        <v>2805</v>
      </c>
      <c r="AC3903">
        <v>4</v>
      </c>
      <c r="AD3903">
        <v>1802143</v>
      </c>
      <c r="AE3903">
        <v>2019</v>
      </c>
    </row>
    <row r="3904" spans="1:31">
      <c r="A3904" t="s">
        <v>12660</v>
      </c>
      <c r="B3904">
        <v>32876</v>
      </c>
      <c r="C3904" t="s">
        <v>6907</v>
      </c>
      <c r="D3904">
        <v>0</v>
      </c>
      <c r="E3904">
        <v>581300</v>
      </c>
      <c r="F3904" t="s">
        <v>6731</v>
      </c>
      <c r="G3904">
        <v>432</v>
      </c>
      <c r="H3904">
        <v>1121</v>
      </c>
      <c r="I3904">
        <v>11100</v>
      </c>
      <c r="J3904">
        <v>195</v>
      </c>
      <c r="K3904">
        <v>195</v>
      </c>
      <c r="L3904">
        <v>54</v>
      </c>
      <c r="M3904">
        <v>54</v>
      </c>
      <c r="N3904">
        <v>57</v>
      </c>
      <c r="R3904">
        <v>1977</v>
      </c>
      <c r="U3904">
        <v>1977</v>
      </c>
      <c r="V3904">
        <v>9</v>
      </c>
      <c r="W3904">
        <v>8</v>
      </c>
      <c r="Z3904" t="s">
        <v>2803</v>
      </c>
      <c r="AA3904" t="s">
        <v>2804</v>
      </c>
      <c r="AB3904" t="s">
        <v>2805</v>
      </c>
      <c r="AC3904">
        <v>4</v>
      </c>
      <c r="AD3904">
        <v>1802143</v>
      </c>
      <c r="AE3904">
        <v>2019</v>
      </c>
    </row>
    <row r="3905" spans="1:31">
      <c r="A3905" t="s">
        <v>12660</v>
      </c>
      <c r="B3905">
        <v>28292</v>
      </c>
      <c r="C3905" t="s">
        <v>6908</v>
      </c>
      <c r="D3905">
        <v>0</v>
      </c>
      <c r="E3905">
        <v>562078</v>
      </c>
      <c r="F3905" t="s">
        <v>6731</v>
      </c>
      <c r="G3905">
        <v>432</v>
      </c>
      <c r="H3905">
        <v>583</v>
      </c>
      <c r="I3905">
        <v>6140</v>
      </c>
      <c r="J3905">
        <v>145</v>
      </c>
      <c r="K3905">
        <v>145</v>
      </c>
      <c r="L3905">
        <v>48</v>
      </c>
      <c r="M3905">
        <v>48</v>
      </c>
      <c r="N3905">
        <v>45</v>
      </c>
      <c r="R3905">
        <v>1975</v>
      </c>
      <c r="U3905">
        <v>1975</v>
      </c>
      <c r="V3905">
        <v>9.6000003814697195</v>
      </c>
      <c r="W3905">
        <v>8</v>
      </c>
      <c r="Z3905" t="s">
        <v>2803</v>
      </c>
      <c r="AA3905" t="s">
        <v>2804</v>
      </c>
      <c r="AB3905" t="s">
        <v>2805</v>
      </c>
      <c r="AC3905">
        <v>4</v>
      </c>
      <c r="AD3905">
        <v>1802143</v>
      </c>
      <c r="AE3905">
        <v>2019</v>
      </c>
    </row>
    <row r="3906" spans="1:31">
      <c r="A3906" t="s">
        <v>12660</v>
      </c>
      <c r="B3906">
        <v>35625</v>
      </c>
      <c r="C3906" t="s">
        <v>6909</v>
      </c>
      <c r="D3906">
        <v>0</v>
      </c>
      <c r="E3906">
        <v>582933</v>
      </c>
      <c r="F3906" t="s">
        <v>6731</v>
      </c>
      <c r="G3906">
        <v>432</v>
      </c>
      <c r="H3906">
        <v>167</v>
      </c>
      <c r="I3906">
        <v>2400</v>
      </c>
      <c r="J3906">
        <v>85</v>
      </c>
      <c r="K3906">
        <v>85</v>
      </c>
      <c r="L3906">
        <v>32</v>
      </c>
      <c r="M3906">
        <v>32</v>
      </c>
      <c r="N3906">
        <v>31.5</v>
      </c>
      <c r="R3906">
        <v>1977</v>
      </c>
      <c r="U3906">
        <v>1977</v>
      </c>
      <c r="V3906">
        <v>8</v>
      </c>
      <c r="W3906">
        <v>7.9000000953674299</v>
      </c>
      <c r="Z3906" t="s">
        <v>2803</v>
      </c>
      <c r="AA3906" t="s">
        <v>3701</v>
      </c>
      <c r="AB3906" t="s">
        <v>3702</v>
      </c>
      <c r="AC3906">
        <v>4</v>
      </c>
      <c r="AD3906">
        <v>1802143</v>
      </c>
      <c r="AE3906">
        <v>2019</v>
      </c>
    </row>
    <row r="3907" spans="1:31">
      <c r="A3907" t="s">
        <v>12660</v>
      </c>
      <c r="B3907">
        <v>37389</v>
      </c>
      <c r="C3907" t="s">
        <v>6910</v>
      </c>
      <c r="D3907">
        <v>0</v>
      </c>
      <c r="E3907">
        <v>571622</v>
      </c>
      <c r="F3907" t="s">
        <v>6731</v>
      </c>
      <c r="G3907">
        <v>432</v>
      </c>
      <c r="H3907">
        <v>205</v>
      </c>
      <c r="I3907">
        <v>3050</v>
      </c>
      <c r="J3907">
        <v>110</v>
      </c>
      <c r="K3907">
        <v>110</v>
      </c>
      <c r="L3907">
        <v>34</v>
      </c>
      <c r="M3907">
        <v>34</v>
      </c>
      <c r="N3907">
        <v>43</v>
      </c>
      <c r="R3907">
        <v>1975</v>
      </c>
      <c r="S3907" t="s">
        <v>2344</v>
      </c>
      <c r="T3907">
        <v>2006</v>
      </c>
      <c r="U3907">
        <v>2006</v>
      </c>
      <c r="V3907">
        <v>9</v>
      </c>
      <c r="W3907">
        <v>8</v>
      </c>
      <c r="Z3907" t="s">
        <v>2803</v>
      </c>
      <c r="AA3907" t="s">
        <v>2804</v>
      </c>
      <c r="AB3907" t="s">
        <v>2805</v>
      </c>
      <c r="AC3907">
        <v>4</v>
      </c>
      <c r="AD3907">
        <v>1802143</v>
      </c>
      <c r="AE3907">
        <v>2019</v>
      </c>
    </row>
    <row r="3908" spans="1:31">
      <c r="A3908" t="s">
        <v>12660</v>
      </c>
      <c r="B3908">
        <v>59972</v>
      </c>
      <c r="C3908" t="s">
        <v>6911</v>
      </c>
      <c r="D3908">
        <v>0</v>
      </c>
      <c r="E3908">
        <v>650590</v>
      </c>
      <c r="F3908" t="s">
        <v>6731</v>
      </c>
      <c r="G3908">
        <v>432</v>
      </c>
      <c r="H3908">
        <v>645</v>
      </c>
      <c r="I3908">
        <v>9000</v>
      </c>
      <c r="J3908">
        <v>169.5</v>
      </c>
      <c r="K3908">
        <v>187</v>
      </c>
      <c r="L3908">
        <v>46</v>
      </c>
      <c r="M3908">
        <v>47.8</v>
      </c>
      <c r="N3908">
        <v>44.2</v>
      </c>
      <c r="R3908">
        <v>1982</v>
      </c>
      <c r="U3908">
        <v>1982</v>
      </c>
      <c r="V3908">
        <v>8</v>
      </c>
      <c r="W3908">
        <v>8</v>
      </c>
      <c r="Z3908" t="s">
        <v>2803</v>
      </c>
      <c r="AA3908" t="s">
        <v>2804</v>
      </c>
      <c r="AB3908" t="s">
        <v>2805</v>
      </c>
      <c r="AC3908">
        <v>4</v>
      </c>
      <c r="AD3908">
        <v>1802143</v>
      </c>
      <c r="AE3908">
        <v>2019</v>
      </c>
    </row>
    <row r="3909" spans="1:31">
      <c r="A3909" t="s">
        <v>12660</v>
      </c>
      <c r="B3909">
        <v>57434</v>
      </c>
      <c r="C3909" t="s">
        <v>6912</v>
      </c>
      <c r="D3909">
        <v>0</v>
      </c>
      <c r="E3909">
        <v>612604</v>
      </c>
      <c r="F3909" t="s">
        <v>6731</v>
      </c>
      <c r="G3909">
        <v>432</v>
      </c>
      <c r="H3909">
        <v>279</v>
      </c>
      <c r="I3909">
        <v>1950</v>
      </c>
      <c r="J3909">
        <v>102</v>
      </c>
      <c r="K3909">
        <v>102</v>
      </c>
      <c r="L3909">
        <v>34</v>
      </c>
      <c r="M3909">
        <v>34</v>
      </c>
      <c r="N3909">
        <v>46</v>
      </c>
      <c r="R3909">
        <v>1979</v>
      </c>
      <c r="U3909">
        <v>1979</v>
      </c>
      <c r="V3909">
        <v>8.5</v>
      </c>
      <c r="W3909">
        <v>6.5</v>
      </c>
      <c r="Z3909" t="s">
        <v>2803</v>
      </c>
      <c r="AA3909" t="s">
        <v>2804</v>
      </c>
      <c r="AB3909" t="s">
        <v>2805</v>
      </c>
      <c r="AC3909">
        <v>4</v>
      </c>
      <c r="AD3909">
        <v>1802143</v>
      </c>
      <c r="AE3909">
        <v>2019</v>
      </c>
    </row>
    <row r="3910" spans="1:31">
      <c r="A3910" t="s">
        <v>12660</v>
      </c>
      <c r="B3910">
        <v>62294</v>
      </c>
      <c r="C3910" t="s">
        <v>6913</v>
      </c>
      <c r="D3910">
        <v>0</v>
      </c>
      <c r="E3910">
        <v>614212</v>
      </c>
      <c r="F3910" t="s">
        <v>6731</v>
      </c>
      <c r="G3910">
        <v>432</v>
      </c>
      <c r="H3910">
        <v>634</v>
      </c>
      <c r="I3910">
        <v>6140</v>
      </c>
      <c r="J3910">
        <v>145</v>
      </c>
      <c r="K3910">
        <v>145</v>
      </c>
      <c r="L3910">
        <v>48</v>
      </c>
      <c r="M3910">
        <v>48</v>
      </c>
      <c r="N3910">
        <v>39.6</v>
      </c>
      <c r="R3910">
        <v>1979</v>
      </c>
      <c r="U3910">
        <v>1979</v>
      </c>
      <c r="V3910">
        <v>9.1999998092651296</v>
      </c>
      <c r="W3910">
        <v>7.1999998092651296</v>
      </c>
      <c r="Z3910" t="s">
        <v>2803</v>
      </c>
      <c r="AA3910" t="s">
        <v>2804</v>
      </c>
      <c r="AB3910" t="s">
        <v>2805</v>
      </c>
      <c r="AC3910">
        <v>4</v>
      </c>
      <c r="AD3910">
        <v>1802143</v>
      </c>
      <c r="AE3910">
        <v>2019</v>
      </c>
    </row>
    <row r="3911" spans="1:31">
      <c r="A3911" t="s">
        <v>12660</v>
      </c>
      <c r="B3911">
        <v>66597</v>
      </c>
      <c r="C3911" t="s">
        <v>6914</v>
      </c>
      <c r="D3911">
        <v>0</v>
      </c>
      <c r="E3911">
        <v>623460</v>
      </c>
      <c r="F3911" t="s">
        <v>6731</v>
      </c>
      <c r="G3911">
        <v>432</v>
      </c>
      <c r="H3911">
        <v>634</v>
      </c>
      <c r="I3911">
        <v>6250</v>
      </c>
      <c r="J3911">
        <v>135.6</v>
      </c>
      <c r="K3911">
        <v>145</v>
      </c>
      <c r="L3911">
        <v>46.9</v>
      </c>
      <c r="M3911">
        <v>48</v>
      </c>
      <c r="N3911">
        <v>44</v>
      </c>
      <c r="R3911">
        <v>1980</v>
      </c>
      <c r="U3911">
        <v>1980</v>
      </c>
      <c r="V3911">
        <v>9</v>
      </c>
      <c r="W3911">
        <v>8</v>
      </c>
      <c r="Z3911" t="s">
        <v>2803</v>
      </c>
      <c r="AA3911" t="s">
        <v>2804</v>
      </c>
      <c r="AB3911" t="s">
        <v>2805</v>
      </c>
      <c r="AC3911">
        <v>4</v>
      </c>
      <c r="AD3911">
        <v>1802143</v>
      </c>
      <c r="AE3911">
        <v>2019</v>
      </c>
    </row>
    <row r="3912" spans="1:31">
      <c r="A3912" t="s">
        <v>12660</v>
      </c>
      <c r="B3912">
        <v>35662</v>
      </c>
      <c r="C3912" t="s">
        <v>6915</v>
      </c>
      <c r="D3912">
        <v>0</v>
      </c>
      <c r="E3912">
        <v>594624</v>
      </c>
      <c r="F3912" t="s">
        <v>6731</v>
      </c>
      <c r="G3912">
        <v>432</v>
      </c>
      <c r="H3912">
        <v>435</v>
      </c>
      <c r="I3912">
        <v>4800</v>
      </c>
      <c r="J3912">
        <v>142.5</v>
      </c>
      <c r="K3912">
        <v>150</v>
      </c>
      <c r="L3912">
        <v>35</v>
      </c>
      <c r="M3912">
        <v>35</v>
      </c>
      <c r="N3912">
        <v>44.1</v>
      </c>
      <c r="R3912">
        <v>1978</v>
      </c>
      <c r="U3912">
        <v>1978</v>
      </c>
      <c r="V3912">
        <v>8.6000003814697195</v>
      </c>
      <c r="W3912">
        <v>6</v>
      </c>
      <c r="Z3912" t="s">
        <v>2803</v>
      </c>
      <c r="AA3912" t="s">
        <v>2804</v>
      </c>
      <c r="AB3912" t="s">
        <v>2805</v>
      </c>
      <c r="AC3912">
        <v>4</v>
      </c>
      <c r="AD3912">
        <v>1802143</v>
      </c>
      <c r="AE3912">
        <v>2019</v>
      </c>
    </row>
    <row r="3913" spans="1:31">
      <c r="A3913" t="s">
        <v>12660</v>
      </c>
      <c r="B3913">
        <v>60767</v>
      </c>
      <c r="C3913" t="s">
        <v>6916</v>
      </c>
      <c r="D3913">
        <v>0</v>
      </c>
      <c r="E3913">
        <v>652922</v>
      </c>
      <c r="F3913" t="s">
        <v>6731</v>
      </c>
      <c r="G3913">
        <v>432</v>
      </c>
      <c r="H3913">
        <v>476</v>
      </c>
      <c r="I3913">
        <v>7000</v>
      </c>
      <c r="J3913">
        <v>142</v>
      </c>
      <c r="K3913">
        <v>154</v>
      </c>
      <c r="L3913">
        <v>45</v>
      </c>
      <c r="M3913">
        <v>47</v>
      </c>
      <c r="N3913">
        <v>47</v>
      </c>
      <c r="R3913">
        <v>1982</v>
      </c>
      <c r="U3913">
        <v>1982</v>
      </c>
      <c r="V3913">
        <v>9.5</v>
      </c>
      <c r="W3913">
        <v>8</v>
      </c>
      <c r="Z3913" t="s">
        <v>2803</v>
      </c>
      <c r="AA3913" t="s">
        <v>2804</v>
      </c>
      <c r="AB3913" t="s">
        <v>2805</v>
      </c>
      <c r="AC3913">
        <v>4</v>
      </c>
      <c r="AD3913">
        <v>1802143</v>
      </c>
      <c r="AE3913">
        <v>2019</v>
      </c>
    </row>
    <row r="3914" spans="1:31">
      <c r="A3914" t="s">
        <v>12660</v>
      </c>
      <c r="B3914">
        <v>53438</v>
      </c>
      <c r="C3914" t="s">
        <v>6917</v>
      </c>
      <c r="D3914">
        <v>0</v>
      </c>
      <c r="E3914">
        <v>625777</v>
      </c>
      <c r="F3914" t="s">
        <v>6731</v>
      </c>
      <c r="G3914">
        <v>432</v>
      </c>
      <c r="H3914">
        <v>110</v>
      </c>
      <c r="I3914">
        <v>1200</v>
      </c>
      <c r="J3914">
        <v>61.2</v>
      </c>
      <c r="K3914">
        <v>61.2</v>
      </c>
      <c r="L3914">
        <v>26.1</v>
      </c>
      <c r="M3914">
        <v>26.1</v>
      </c>
      <c r="N3914">
        <v>45</v>
      </c>
      <c r="R3914">
        <v>1980</v>
      </c>
      <c r="U3914">
        <v>1980</v>
      </c>
      <c r="V3914">
        <v>8.6000003814697195</v>
      </c>
      <c r="W3914">
        <v>8</v>
      </c>
      <c r="Z3914" t="s">
        <v>2803</v>
      </c>
      <c r="AA3914" t="s">
        <v>2804</v>
      </c>
      <c r="AB3914" t="s">
        <v>2805</v>
      </c>
      <c r="AC3914">
        <v>4</v>
      </c>
      <c r="AD3914">
        <v>1802143</v>
      </c>
      <c r="AE3914">
        <v>2019</v>
      </c>
    </row>
    <row r="3915" spans="1:31">
      <c r="A3915" t="s">
        <v>12660</v>
      </c>
      <c r="B3915">
        <v>27647</v>
      </c>
      <c r="C3915" t="s">
        <v>6918</v>
      </c>
      <c r="D3915">
        <v>0</v>
      </c>
      <c r="E3915">
        <v>560609</v>
      </c>
      <c r="F3915" t="s">
        <v>6731</v>
      </c>
      <c r="G3915">
        <v>432</v>
      </c>
      <c r="H3915">
        <v>363</v>
      </c>
      <c r="I3915">
        <v>6000</v>
      </c>
      <c r="J3915">
        <v>127.7</v>
      </c>
      <c r="K3915">
        <v>138.4</v>
      </c>
      <c r="L3915">
        <v>44</v>
      </c>
      <c r="M3915">
        <v>45.3</v>
      </c>
      <c r="N3915">
        <v>44.8</v>
      </c>
      <c r="R3915">
        <v>1974</v>
      </c>
      <c r="U3915">
        <v>1974</v>
      </c>
      <c r="V3915">
        <v>8.5</v>
      </c>
      <c r="W3915">
        <v>8.5</v>
      </c>
      <c r="Z3915" t="s">
        <v>2803</v>
      </c>
      <c r="AA3915" t="s">
        <v>2804</v>
      </c>
      <c r="AB3915" t="s">
        <v>2805</v>
      </c>
      <c r="AC3915">
        <v>4</v>
      </c>
      <c r="AD3915">
        <v>1802143</v>
      </c>
      <c r="AE3915">
        <v>2019</v>
      </c>
    </row>
    <row r="3916" spans="1:31">
      <c r="A3916" t="s">
        <v>12660</v>
      </c>
      <c r="B3916">
        <v>28278</v>
      </c>
      <c r="C3916" t="s">
        <v>6919</v>
      </c>
      <c r="D3916">
        <v>0</v>
      </c>
      <c r="E3916">
        <v>560135</v>
      </c>
      <c r="F3916" t="s">
        <v>6731</v>
      </c>
      <c r="G3916">
        <v>432</v>
      </c>
      <c r="H3916">
        <v>423</v>
      </c>
      <c r="I3916">
        <v>4200</v>
      </c>
      <c r="J3916">
        <v>131.5</v>
      </c>
      <c r="K3916">
        <v>138</v>
      </c>
      <c r="L3916">
        <v>35</v>
      </c>
      <c r="M3916">
        <v>35.200000000000003</v>
      </c>
      <c r="N3916">
        <v>40.6</v>
      </c>
      <c r="R3916">
        <v>1974</v>
      </c>
      <c r="U3916">
        <v>1974</v>
      </c>
      <c r="V3916">
        <v>9</v>
      </c>
      <c r="W3916">
        <v>8.1999998092651296</v>
      </c>
      <c r="Z3916" t="s">
        <v>2803</v>
      </c>
      <c r="AA3916" t="s">
        <v>2804</v>
      </c>
      <c r="AB3916" t="s">
        <v>2805</v>
      </c>
      <c r="AC3916">
        <v>4</v>
      </c>
      <c r="AD3916">
        <v>1802143</v>
      </c>
      <c r="AE3916">
        <v>2019</v>
      </c>
    </row>
    <row r="3917" spans="1:31">
      <c r="A3917" t="s">
        <v>12660</v>
      </c>
      <c r="B3917">
        <v>322</v>
      </c>
      <c r="C3917" t="s">
        <v>6920</v>
      </c>
      <c r="D3917">
        <v>0</v>
      </c>
      <c r="E3917">
        <v>553040</v>
      </c>
      <c r="F3917" t="s">
        <v>6731</v>
      </c>
      <c r="G3917">
        <v>432</v>
      </c>
      <c r="H3917">
        <v>57</v>
      </c>
      <c r="I3917">
        <v>1100</v>
      </c>
      <c r="J3917">
        <v>55</v>
      </c>
      <c r="K3917">
        <v>56</v>
      </c>
      <c r="L3917">
        <v>22</v>
      </c>
      <c r="M3917">
        <v>22</v>
      </c>
      <c r="N3917">
        <v>26</v>
      </c>
      <c r="R3917">
        <v>1973</v>
      </c>
      <c r="S3917" t="s">
        <v>2344</v>
      </c>
      <c r="T3917">
        <v>2000</v>
      </c>
      <c r="U3917">
        <v>2000</v>
      </c>
      <c r="V3917">
        <v>6</v>
      </c>
      <c r="W3917">
        <v>5</v>
      </c>
      <c r="Z3917" t="s">
        <v>2803</v>
      </c>
      <c r="AA3917" t="s">
        <v>6921</v>
      </c>
      <c r="AC3917">
        <v>4</v>
      </c>
      <c r="AD3917">
        <v>1802143</v>
      </c>
      <c r="AE3917">
        <v>2019</v>
      </c>
    </row>
    <row r="3918" spans="1:31">
      <c r="A3918" t="s">
        <v>12660</v>
      </c>
      <c r="B3918">
        <v>43270</v>
      </c>
      <c r="C3918" t="s">
        <v>6922</v>
      </c>
      <c r="D3918">
        <v>0</v>
      </c>
      <c r="E3918">
        <v>610971</v>
      </c>
      <c r="F3918" t="s">
        <v>6731</v>
      </c>
      <c r="G3918">
        <v>432</v>
      </c>
      <c r="H3918">
        <v>634</v>
      </c>
      <c r="I3918">
        <v>6140</v>
      </c>
      <c r="J3918">
        <v>135.6</v>
      </c>
      <c r="K3918">
        <v>145</v>
      </c>
      <c r="L3918">
        <v>46.9</v>
      </c>
      <c r="M3918">
        <v>48</v>
      </c>
      <c r="N3918">
        <v>40</v>
      </c>
      <c r="R3918">
        <v>1979</v>
      </c>
      <c r="U3918">
        <v>1979</v>
      </c>
      <c r="V3918">
        <v>9</v>
      </c>
      <c r="W3918">
        <v>8</v>
      </c>
      <c r="Z3918" t="s">
        <v>2803</v>
      </c>
      <c r="AA3918" t="s">
        <v>2804</v>
      </c>
      <c r="AB3918" t="s">
        <v>2805</v>
      </c>
      <c r="AC3918">
        <v>4</v>
      </c>
      <c r="AD3918">
        <v>1802143</v>
      </c>
      <c r="AE3918">
        <v>2019</v>
      </c>
    </row>
    <row r="3919" spans="1:31">
      <c r="A3919" t="s">
        <v>12660</v>
      </c>
      <c r="B3919">
        <v>68981</v>
      </c>
      <c r="C3919" t="s">
        <v>6923</v>
      </c>
      <c r="D3919">
        <v>0</v>
      </c>
      <c r="E3919">
        <v>631078</v>
      </c>
      <c r="F3919" t="s">
        <v>6731</v>
      </c>
      <c r="G3919">
        <v>432</v>
      </c>
      <c r="H3919">
        <v>69</v>
      </c>
      <c r="I3919">
        <v>1000</v>
      </c>
      <c r="J3919">
        <v>60</v>
      </c>
      <c r="K3919">
        <v>60</v>
      </c>
      <c r="L3919">
        <v>22</v>
      </c>
      <c r="M3919">
        <v>22</v>
      </c>
      <c r="N3919">
        <v>40</v>
      </c>
      <c r="R3919">
        <v>1981</v>
      </c>
      <c r="U3919">
        <v>1981</v>
      </c>
      <c r="V3919">
        <v>8</v>
      </c>
      <c r="W3919">
        <v>6</v>
      </c>
      <c r="Z3919" t="s">
        <v>2803</v>
      </c>
      <c r="AA3919" t="s">
        <v>3701</v>
      </c>
      <c r="AB3919" t="s">
        <v>3702</v>
      </c>
      <c r="AC3919">
        <v>4</v>
      </c>
      <c r="AD3919">
        <v>1802143</v>
      </c>
      <c r="AE3919">
        <v>2019</v>
      </c>
    </row>
    <row r="3920" spans="1:31">
      <c r="A3920" t="s">
        <v>12660</v>
      </c>
      <c r="B3920">
        <v>69264</v>
      </c>
      <c r="C3920" t="s">
        <v>6924</v>
      </c>
      <c r="D3920">
        <v>0</v>
      </c>
      <c r="E3920">
        <v>563295</v>
      </c>
      <c r="F3920" t="s">
        <v>6731</v>
      </c>
      <c r="G3920">
        <v>432</v>
      </c>
      <c r="H3920">
        <v>151</v>
      </c>
      <c r="I3920">
        <v>2000</v>
      </c>
      <c r="J3920">
        <v>80.8</v>
      </c>
      <c r="K3920">
        <v>85</v>
      </c>
      <c r="L3920">
        <v>30</v>
      </c>
      <c r="M3920">
        <v>30</v>
      </c>
      <c r="N3920">
        <v>38</v>
      </c>
      <c r="R3920">
        <v>1975</v>
      </c>
      <c r="U3920">
        <v>1975</v>
      </c>
      <c r="V3920">
        <v>10.1000003814697</v>
      </c>
      <c r="W3920">
        <v>8.5</v>
      </c>
      <c r="Z3920" t="s">
        <v>2803</v>
      </c>
      <c r="AA3920" t="s">
        <v>2804</v>
      </c>
      <c r="AB3920" t="s">
        <v>2805</v>
      </c>
      <c r="AC3920">
        <v>4</v>
      </c>
      <c r="AD3920">
        <v>1802143</v>
      </c>
      <c r="AE3920">
        <v>2019</v>
      </c>
    </row>
    <row r="3921" spans="1:31">
      <c r="A3921" t="s">
        <v>12660</v>
      </c>
      <c r="B3921">
        <v>97441</v>
      </c>
      <c r="C3921" t="s">
        <v>6925</v>
      </c>
      <c r="D3921">
        <v>0</v>
      </c>
      <c r="E3921">
        <v>1231791</v>
      </c>
      <c r="F3921" t="s">
        <v>6731</v>
      </c>
      <c r="G3921">
        <v>432</v>
      </c>
      <c r="H3921">
        <v>561</v>
      </c>
      <c r="I3921">
        <v>6000</v>
      </c>
      <c r="J3921">
        <v>157</v>
      </c>
      <c r="K3921">
        <v>166</v>
      </c>
      <c r="L3921">
        <v>48</v>
      </c>
      <c r="M3921">
        <v>48</v>
      </c>
      <c r="N3921">
        <v>4.5</v>
      </c>
      <c r="R3921">
        <v>2011</v>
      </c>
      <c r="U3921">
        <v>2011</v>
      </c>
      <c r="V3921">
        <v>10</v>
      </c>
      <c r="W3921">
        <v>10</v>
      </c>
      <c r="Z3921" t="s">
        <v>2803</v>
      </c>
      <c r="AA3921" t="s">
        <v>2804</v>
      </c>
      <c r="AB3921" t="s">
        <v>2805</v>
      </c>
      <c r="AC3921">
        <v>4</v>
      </c>
      <c r="AD3921">
        <v>1802143</v>
      </c>
      <c r="AE3921">
        <v>2019</v>
      </c>
    </row>
    <row r="3922" spans="1:31">
      <c r="A3922" t="s">
        <v>12660</v>
      </c>
      <c r="B3922">
        <v>26409</v>
      </c>
      <c r="C3922" t="s">
        <v>6926</v>
      </c>
      <c r="D3922">
        <v>0</v>
      </c>
      <c r="E3922">
        <v>553499</v>
      </c>
      <c r="F3922" t="s">
        <v>6731</v>
      </c>
      <c r="G3922">
        <v>432</v>
      </c>
      <c r="H3922">
        <v>166</v>
      </c>
      <c r="I3922">
        <v>2000</v>
      </c>
      <c r="J3922">
        <v>90</v>
      </c>
      <c r="K3922">
        <v>90</v>
      </c>
      <c r="L3922">
        <v>30</v>
      </c>
      <c r="M3922">
        <v>30</v>
      </c>
      <c r="N3922">
        <v>16</v>
      </c>
      <c r="R3922">
        <v>1973</v>
      </c>
      <c r="U3922">
        <v>1973</v>
      </c>
      <c r="V3922">
        <v>8.6000003814697195</v>
      </c>
      <c r="W3922">
        <v>8</v>
      </c>
      <c r="Z3922" t="s">
        <v>2803</v>
      </c>
      <c r="AA3922" t="s">
        <v>2804</v>
      </c>
      <c r="AB3922" t="s">
        <v>2805</v>
      </c>
      <c r="AC3922">
        <v>4</v>
      </c>
      <c r="AD3922">
        <v>1802143</v>
      </c>
      <c r="AE3922">
        <v>2019</v>
      </c>
    </row>
    <row r="3923" spans="1:31">
      <c r="A3923" t="s">
        <v>12660</v>
      </c>
      <c r="B3923">
        <v>35769</v>
      </c>
      <c r="C3923" t="s">
        <v>6927</v>
      </c>
      <c r="D3923">
        <v>0</v>
      </c>
      <c r="E3923">
        <v>598151</v>
      </c>
      <c r="F3923" t="s">
        <v>6731</v>
      </c>
      <c r="G3923">
        <v>432</v>
      </c>
      <c r="H3923">
        <v>435</v>
      </c>
      <c r="I3923">
        <v>4400</v>
      </c>
      <c r="J3923">
        <v>142.5</v>
      </c>
      <c r="K3923">
        <v>150</v>
      </c>
      <c r="L3923">
        <v>35</v>
      </c>
      <c r="M3923">
        <v>35</v>
      </c>
      <c r="N3923">
        <v>44.1</v>
      </c>
      <c r="R3923">
        <v>1978</v>
      </c>
      <c r="U3923">
        <v>1978</v>
      </c>
      <c r="V3923">
        <v>8.6000003814697195</v>
      </c>
      <c r="W3923">
        <v>6</v>
      </c>
      <c r="Z3923" t="s">
        <v>2803</v>
      </c>
      <c r="AA3923" t="s">
        <v>2804</v>
      </c>
      <c r="AB3923" t="s">
        <v>2805</v>
      </c>
      <c r="AC3923">
        <v>4</v>
      </c>
      <c r="AD3923">
        <v>1802143</v>
      </c>
      <c r="AE3923">
        <v>2019</v>
      </c>
    </row>
    <row r="3924" spans="1:31">
      <c r="A3924" t="s">
        <v>12660</v>
      </c>
      <c r="B3924">
        <v>27448</v>
      </c>
      <c r="C3924" t="s">
        <v>6928</v>
      </c>
      <c r="D3924">
        <v>0</v>
      </c>
      <c r="E3924">
        <v>558334</v>
      </c>
      <c r="F3924" t="s">
        <v>6731</v>
      </c>
      <c r="G3924">
        <v>432</v>
      </c>
      <c r="H3924">
        <v>371</v>
      </c>
      <c r="I3924">
        <v>6140</v>
      </c>
      <c r="J3924">
        <v>138</v>
      </c>
      <c r="K3924">
        <v>138</v>
      </c>
      <c r="L3924">
        <v>44</v>
      </c>
      <c r="M3924">
        <v>44</v>
      </c>
      <c r="N3924">
        <v>49.3</v>
      </c>
      <c r="R3924">
        <v>1974</v>
      </c>
      <c r="U3924">
        <v>1974</v>
      </c>
      <c r="V3924">
        <v>10</v>
      </c>
      <c r="W3924">
        <v>9</v>
      </c>
      <c r="Z3924" t="s">
        <v>2803</v>
      </c>
      <c r="AA3924" t="s">
        <v>2804</v>
      </c>
      <c r="AB3924" t="s">
        <v>2805</v>
      </c>
      <c r="AC3924">
        <v>4</v>
      </c>
      <c r="AD3924">
        <v>1802143</v>
      </c>
      <c r="AE3924">
        <v>2019</v>
      </c>
    </row>
    <row r="3925" spans="1:31">
      <c r="A3925" t="s">
        <v>12660</v>
      </c>
      <c r="B3925">
        <v>29483</v>
      </c>
      <c r="C3925" t="s">
        <v>6929</v>
      </c>
      <c r="D3925">
        <v>0</v>
      </c>
      <c r="E3925">
        <v>561874</v>
      </c>
      <c r="F3925" t="s">
        <v>6731</v>
      </c>
      <c r="G3925">
        <v>432</v>
      </c>
      <c r="H3925">
        <v>145</v>
      </c>
      <c r="I3925">
        <v>2000</v>
      </c>
      <c r="J3925">
        <v>80</v>
      </c>
      <c r="K3925">
        <v>80</v>
      </c>
      <c r="L3925">
        <v>30</v>
      </c>
      <c r="M3925">
        <v>30</v>
      </c>
      <c r="N3925">
        <v>41</v>
      </c>
      <c r="R3925">
        <v>1974</v>
      </c>
      <c r="S3925" t="s">
        <v>2344</v>
      </c>
      <c r="T3925">
        <v>2006</v>
      </c>
      <c r="U3925">
        <v>2006</v>
      </c>
      <c r="V3925">
        <v>8.8000001907348597</v>
      </c>
      <c r="W3925">
        <v>7.5999999046325604</v>
      </c>
      <c r="Z3925" t="s">
        <v>2803</v>
      </c>
      <c r="AA3925" t="s">
        <v>2804</v>
      </c>
      <c r="AB3925" t="s">
        <v>2805</v>
      </c>
      <c r="AC3925">
        <v>4</v>
      </c>
      <c r="AD3925">
        <v>1802143</v>
      </c>
      <c r="AE3925">
        <v>2019</v>
      </c>
    </row>
    <row r="3926" spans="1:31">
      <c r="A3926" t="s">
        <v>12660</v>
      </c>
      <c r="B3926">
        <v>27212</v>
      </c>
      <c r="C3926" t="s">
        <v>6930</v>
      </c>
      <c r="D3926">
        <v>0</v>
      </c>
      <c r="E3926">
        <v>559099</v>
      </c>
      <c r="F3926" t="s">
        <v>6731</v>
      </c>
      <c r="G3926">
        <v>432</v>
      </c>
      <c r="H3926">
        <v>643</v>
      </c>
      <c r="I3926">
        <v>6140</v>
      </c>
      <c r="J3926">
        <v>134.1</v>
      </c>
      <c r="K3926">
        <v>145</v>
      </c>
      <c r="L3926">
        <v>48</v>
      </c>
      <c r="M3926">
        <v>48</v>
      </c>
      <c r="N3926">
        <v>40</v>
      </c>
      <c r="R3926">
        <v>1974</v>
      </c>
      <c r="U3926">
        <v>1974</v>
      </c>
      <c r="V3926">
        <v>9</v>
      </c>
      <c r="W3926">
        <v>8</v>
      </c>
      <c r="Z3926" t="s">
        <v>2803</v>
      </c>
      <c r="AA3926" t="s">
        <v>2804</v>
      </c>
      <c r="AB3926" t="s">
        <v>2805</v>
      </c>
      <c r="AC3926">
        <v>4</v>
      </c>
      <c r="AD3926">
        <v>1802143</v>
      </c>
      <c r="AE3926">
        <v>2019</v>
      </c>
    </row>
    <row r="3927" spans="1:31">
      <c r="A3927" t="s">
        <v>12660</v>
      </c>
      <c r="B3927">
        <v>97768</v>
      </c>
      <c r="C3927" t="s">
        <v>6931</v>
      </c>
      <c r="D3927">
        <v>0</v>
      </c>
      <c r="E3927">
        <v>1221907</v>
      </c>
      <c r="F3927" t="s">
        <v>6731</v>
      </c>
      <c r="G3927">
        <v>432</v>
      </c>
      <c r="H3927">
        <v>634</v>
      </c>
      <c r="I3927">
        <v>6000</v>
      </c>
      <c r="J3927">
        <v>157</v>
      </c>
      <c r="K3927">
        <v>157</v>
      </c>
      <c r="L3927">
        <v>48</v>
      </c>
      <c r="M3927">
        <v>48</v>
      </c>
      <c r="N3927">
        <v>4.8</v>
      </c>
      <c r="R3927">
        <v>2009</v>
      </c>
      <c r="U3927">
        <v>2009</v>
      </c>
      <c r="V3927">
        <v>9.1999998092651296</v>
      </c>
      <c r="W3927">
        <v>7.1999998092651296</v>
      </c>
      <c r="Z3927" t="s">
        <v>2803</v>
      </c>
      <c r="AA3927" t="s">
        <v>2804</v>
      </c>
      <c r="AB3927" t="s">
        <v>2805</v>
      </c>
      <c r="AC3927">
        <v>4</v>
      </c>
      <c r="AD3927">
        <v>1802143</v>
      </c>
      <c r="AE3927">
        <v>2019</v>
      </c>
    </row>
    <row r="3928" spans="1:31">
      <c r="A3928" t="s">
        <v>12660</v>
      </c>
      <c r="B3928">
        <v>32108</v>
      </c>
      <c r="C3928" t="s">
        <v>6932</v>
      </c>
      <c r="D3928">
        <v>0</v>
      </c>
      <c r="E3928">
        <v>575825</v>
      </c>
      <c r="F3928" t="s">
        <v>6731</v>
      </c>
      <c r="G3928">
        <v>432</v>
      </c>
      <c r="H3928">
        <v>540</v>
      </c>
      <c r="I3928">
        <v>5600</v>
      </c>
      <c r="J3928">
        <v>128</v>
      </c>
      <c r="K3928">
        <v>140</v>
      </c>
      <c r="L3928">
        <v>42</v>
      </c>
      <c r="M3928">
        <v>42</v>
      </c>
      <c r="N3928">
        <v>45.2</v>
      </c>
      <c r="R3928">
        <v>1976</v>
      </c>
      <c r="U3928">
        <v>1976</v>
      </c>
      <c r="V3928">
        <v>8.6000003814697195</v>
      </c>
      <c r="W3928">
        <v>8</v>
      </c>
      <c r="Z3928" t="s">
        <v>2803</v>
      </c>
      <c r="AA3928" t="s">
        <v>2804</v>
      </c>
      <c r="AB3928" t="s">
        <v>2805</v>
      </c>
      <c r="AC3928">
        <v>4</v>
      </c>
      <c r="AD3928">
        <v>1802143</v>
      </c>
      <c r="AE3928">
        <v>2019</v>
      </c>
    </row>
    <row r="3929" spans="1:31">
      <c r="A3929" t="s">
        <v>12660</v>
      </c>
      <c r="B3929">
        <v>26848</v>
      </c>
      <c r="C3929" t="s">
        <v>6933</v>
      </c>
      <c r="D3929">
        <v>0</v>
      </c>
      <c r="E3929">
        <v>551830</v>
      </c>
      <c r="F3929" t="s">
        <v>6731</v>
      </c>
      <c r="G3929">
        <v>432</v>
      </c>
      <c r="H3929">
        <v>504</v>
      </c>
      <c r="I3929">
        <v>8400</v>
      </c>
      <c r="J3929">
        <v>166</v>
      </c>
      <c r="K3929">
        <v>166</v>
      </c>
      <c r="L3929">
        <v>45</v>
      </c>
      <c r="M3929">
        <v>45</v>
      </c>
      <c r="N3929">
        <v>43.8</v>
      </c>
      <c r="R3929">
        <v>1973</v>
      </c>
      <c r="U3929">
        <v>1973</v>
      </c>
      <c r="V3929">
        <v>10.6000003814697</v>
      </c>
      <c r="W3929">
        <v>9.6000003814697195</v>
      </c>
      <c r="Z3929" t="s">
        <v>2803</v>
      </c>
      <c r="AA3929" t="s">
        <v>2804</v>
      </c>
      <c r="AB3929" t="s">
        <v>2805</v>
      </c>
      <c r="AC3929">
        <v>4</v>
      </c>
      <c r="AD3929">
        <v>1802143</v>
      </c>
      <c r="AE3929">
        <v>2019</v>
      </c>
    </row>
    <row r="3930" spans="1:31">
      <c r="A3930" t="s">
        <v>12660</v>
      </c>
      <c r="B3930">
        <v>50610</v>
      </c>
      <c r="C3930" t="s">
        <v>6934</v>
      </c>
      <c r="D3930">
        <v>0</v>
      </c>
      <c r="E3930">
        <v>619977</v>
      </c>
      <c r="F3930" t="s">
        <v>6731</v>
      </c>
      <c r="G3930">
        <v>432</v>
      </c>
      <c r="H3930">
        <v>634</v>
      </c>
      <c r="I3930">
        <v>6250</v>
      </c>
      <c r="J3930">
        <v>135.6</v>
      </c>
      <c r="K3930">
        <v>145</v>
      </c>
      <c r="L3930">
        <v>45.9</v>
      </c>
      <c r="M3930">
        <v>48</v>
      </c>
      <c r="N3930">
        <v>40</v>
      </c>
      <c r="R3930">
        <v>1980</v>
      </c>
      <c r="U3930">
        <v>1980</v>
      </c>
      <c r="V3930">
        <v>9</v>
      </c>
      <c r="W3930">
        <v>8</v>
      </c>
      <c r="Z3930" t="s">
        <v>2803</v>
      </c>
      <c r="AA3930" t="s">
        <v>2804</v>
      </c>
      <c r="AB3930" t="s">
        <v>2805</v>
      </c>
      <c r="AC3930">
        <v>4</v>
      </c>
      <c r="AD3930">
        <v>1802143</v>
      </c>
      <c r="AE3930">
        <v>2019</v>
      </c>
    </row>
    <row r="3931" spans="1:31">
      <c r="A3931" t="s">
        <v>12660</v>
      </c>
      <c r="B3931">
        <v>27148</v>
      </c>
      <c r="C3931" t="s">
        <v>6935</v>
      </c>
      <c r="D3931">
        <v>0</v>
      </c>
      <c r="E3931">
        <v>554601</v>
      </c>
      <c r="F3931" t="s">
        <v>6731</v>
      </c>
      <c r="G3931">
        <v>432</v>
      </c>
      <c r="H3931">
        <v>660</v>
      </c>
      <c r="I3931">
        <v>11000</v>
      </c>
      <c r="J3931">
        <v>176.1</v>
      </c>
      <c r="K3931">
        <v>190</v>
      </c>
      <c r="L3931">
        <v>54.1</v>
      </c>
      <c r="M3931">
        <v>54.1</v>
      </c>
      <c r="N3931">
        <v>46.7</v>
      </c>
      <c r="R3931">
        <v>1974</v>
      </c>
      <c r="S3931" t="s">
        <v>2344</v>
      </c>
      <c r="T3931">
        <v>2019</v>
      </c>
      <c r="U3931">
        <v>2019</v>
      </c>
      <c r="V3931">
        <v>9.8000001907348597</v>
      </c>
      <c r="W3931">
        <v>8</v>
      </c>
      <c r="Z3931" t="s">
        <v>2803</v>
      </c>
      <c r="AA3931" t="s">
        <v>2804</v>
      </c>
      <c r="AB3931" t="s">
        <v>2805</v>
      </c>
      <c r="AC3931">
        <v>4</v>
      </c>
      <c r="AD3931">
        <v>1802143</v>
      </c>
      <c r="AE3931">
        <v>2019</v>
      </c>
    </row>
    <row r="3932" spans="1:31">
      <c r="A3932" t="s">
        <v>12660</v>
      </c>
      <c r="B3932">
        <v>27147</v>
      </c>
      <c r="C3932" t="s">
        <v>6936</v>
      </c>
      <c r="D3932">
        <v>0</v>
      </c>
      <c r="E3932">
        <v>554602</v>
      </c>
      <c r="F3932" t="s">
        <v>6731</v>
      </c>
      <c r="G3932">
        <v>432</v>
      </c>
      <c r="H3932">
        <v>660</v>
      </c>
      <c r="I3932">
        <v>10500</v>
      </c>
      <c r="J3932">
        <v>176.1</v>
      </c>
      <c r="K3932">
        <v>190</v>
      </c>
      <c r="L3932">
        <v>54.1</v>
      </c>
      <c r="M3932">
        <v>54.1</v>
      </c>
      <c r="N3932">
        <v>46.7</v>
      </c>
      <c r="R3932">
        <v>1974</v>
      </c>
      <c r="U3932">
        <v>1974</v>
      </c>
      <c r="V3932">
        <v>9.8000001907348597</v>
      </c>
      <c r="W3932">
        <v>8</v>
      </c>
      <c r="Z3932" t="s">
        <v>2803</v>
      </c>
      <c r="AA3932" t="s">
        <v>2804</v>
      </c>
      <c r="AB3932" t="s">
        <v>2805</v>
      </c>
      <c r="AC3932">
        <v>4</v>
      </c>
      <c r="AD3932">
        <v>1802143</v>
      </c>
      <c r="AE3932">
        <v>2019</v>
      </c>
    </row>
    <row r="3933" spans="1:31">
      <c r="A3933" t="s">
        <v>12660</v>
      </c>
      <c r="B3933">
        <v>28930</v>
      </c>
      <c r="C3933" t="s">
        <v>6937</v>
      </c>
      <c r="D3933">
        <v>0</v>
      </c>
      <c r="E3933">
        <v>564006</v>
      </c>
      <c r="F3933" t="s">
        <v>6731</v>
      </c>
      <c r="G3933">
        <v>432</v>
      </c>
      <c r="H3933">
        <v>423</v>
      </c>
      <c r="I3933">
        <v>4200</v>
      </c>
      <c r="J3933">
        <v>131.5</v>
      </c>
      <c r="K3933">
        <v>138</v>
      </c>
      <c r="L3933">
        <v>35</v>
      </c>
      <c r="M3933">
        <v>35.200000000000003</v>
      </c>
      <c r="N3933">
        <v>40.6</v>
      </c>
      <c r="R3933">
        <v>1975</v>
      </c>
      <c r="U3933">
        <v>1975</v>
      </c>
      <c r="V3933">
        <v>9</v>
      </c>
      <c r="W3933">
        <v>8.1999998092651296</v>
      </c>
      <c r="Z3933" t="s">
        <v>2803</v>
      </c>
      <c r="AA3933" t="s">
        <v>2804</v>
      </c>
      <c r="AB3933" t="s">
        <v>2805</v>
      </c>
      <c r="AC3933">
        <v>4</v>
      </c>
      <c r="AD3933">
        <v>1802143</v>
      </c>
      <c r="AE3933">
        <v>2019</v>
      </c>
    </row>
    <row r="3934" spans="1:31">
      <c r="A3934" t="s">
        <v>12660</v>
      </c>
      <c r="B3934">
        <v>17463</v>
      </c>
      <c r="C3934" t="s">
        <v>6162</v>
      </c>
      <c r="D3934">
        <v>0</v>
      </c>
      <c r="E3934">
        <v>1021586</v>
      </c>
      <c r="F3934" t="s">
        <v>6731</v>
      </c>
      <c r="G3934">
        <v>432</v>
      </c>
      <c r="H3934">
        <v>194</v>
      </c>
      <c r="I3934">
        <v>460</v>
      </c>
      <c r="J3934">
        <v>107.4</v>
      </c>
      <c r="K3934">
        <v>115</v>
      </c>
      <c r="L3934">
        <v>29.8</v>
      </c>
      <c r="M3934">
        <v>30</v>
      </c>
      <c r="N3934">
        <v>21</v>
      </c>
      <c r="R3934">
        <v>1952</v>
      </c>
      <c r="U3934">
        <v>1952</v>
      </c>
      <c r="V3934">
        <v>8</v>
      </c>
      <c r="W3934">
        <v>2</v>
      </c>
      <c r="X3934" t="s">
        <v>6938</v>
      </c>
      <c r="Z3934" t="s">
        <v>2803</v>
      </c>
      <c r="AA3934" t="s">
        <v>2804</v>
      </c>
      <c r="AB3934" t="s">
        <v>2805</v>
      </c>
      <c r="AC3934">
        <v>4</v>
      </c>
      <c r="AD3934">
        <v>1802143</v>
      </c>
      <c r="AE3934">
        <v>2019</v>
      </c>
    </row>
    <row r="3935" spans="1:31">
      <c r="A3935" t="s">
        <v>12660</v>
      </c>
      <c r="B3935">
        <v>31878</v>
      </c>
      <c r="C3935" t="s">
        <v>6939</v>
      </c>
      <c r="D3935">
        <v>0</v>
      </c>
      <c r="E3935">
        <v>572994</v>
      </c>
      <c r="F3935" t="s">
        <v>6731</v>
      </c>
      <c r="G3935">
        <v>432</v>
      </c>
      <c r="H3935">
        <v>413</v>
      </c>
      <c r="I3935">
        <v>4200</v>
      </c>
      <c r="J3935">
        <v>131.5</v>
      </c>
      <c r="K3935">
        <v>138</v>
      </c>
      <c r="L3935">
        <v>35</v>
      </c>
      <c r="M3935">
        <v>35.200000000000003</v>
      </c>
      <c r="N3935">
        <v>40.6</v>
      </c>
      <c r="R3935">
        <v>1976</v>
      </c>
      <c r="U3935">
        <v>1976</v>
      </c>
      <c r="V3935">
        <v>9</v>
      </c>
      <c r="W3935">
        <v>8.1999998092651296</v>
      </c>
      <c r="Z3935" t="s">
        <v>2803</v>
      </c>
      <c r="AA3935" t="s">
        <v>2804</v>
      </c>
      <c r="AB3935" t="s">
        <v>2805</v>
      </c>
      <c r="AC3935">
        <v>4</v>
      </c>
      <c r="AD3935">
        <v>1802143</v>
      </c>
      <c r="AE3935">
        <v>2019</v>
      </c>
    </row>
    <row r="3936" spans="1:31">
      <c r="A3936" t="s">
        <v>12660</v>
      </c>
      <c r="B3936">
        <v>31484</v>
      </c>
      <c r="C3936" t="s">
        <v>6940</v>
      </c>
      <c r="D3936">
        <v>0</v>
      </c>
      <c r="E3936">
        <v>570554</v>
      </c>
      <c r="F3936" t="s">
        <v>6731</v>
      </c>
      <c r="G3936">
        <v>432</v>
      </c>
      <c r="H3936">
        <v>423</v>
      </c>
      <c r="I3936">
        <v>4200</v>
      </c>
      <c r="J3936">
        <v>131.5</v>
      </c>
      <c r="K3936">
        <v>138</v>
      </c>
      <c r="L3936">
        <v>35</v>
      </c>
      <c r="M3936">
        <v>35.200000000000003</v>
      </c>
      <c r="N3936">
        <v>40.5</v>
      </c>
      <c r="R3936">
        <v>1976</v>
      </c>
      <c r="U3936">
        <v>1976</v>
      </c>
      <c r="V3936">
        <v>9</v>
      </c>
      <c r="W3936">
        <v>8.1999998092651296</v>
      </c>
      <c r="Z3936" t="s">
        <v>2803</v>
      </c>
      <c r="AA3936" t="s">
        <v>2804</v>
      </c>
      <c r="AB3936" t="s">
        <v>2805</v>
      </c>
      <c r="AC3936">
        <v>4</v>
      </c>
      <c r="AD3936">
        <v>1802143</v>
      </c>
      <c r="AE3936">
        <v>2019</v>
      </c>
    </row>
    <row r="3937" spans="1:31">
      <c r="A3937" t="s">
        <v>12660</v>
      </c>
      <c r="B3937">
        <v>59545</v>
      </c>
      <c r="C3937" t="s">
        <v>6941</v>
      </c>
      <c r="D3937">
        <v>0</v>
      </c>
      <c r="E3937">
        <v>615166</v>
      </c>
      <c r="F3937" t="s">
        <v>6731</v>
      </c>
      <c r="G3937">
        <v>432</v>
      </c>
      <c r="H3937">
        <v>89</v>
      </c>
      <c r="I3937">
        <v>1320</v>
      </c>
      <c r="J3937">
        <v>61</v>
      </c>
      <c r="K3937">
        <v>65</v>
      </c>
      <c r="L3937">
        <v>24.1</v>
      </c>
      <c r="M3937">
        <v>24.1</v>
      </c>
      <c r="N3937">
        <v>40</v>
      </c>
      <c r="R3937">
        <v>1979</v>
      </c>
      <c r="U3937">
        <v>1979</v>
      </c>
      <c r="V3937">
        <v>9.6000003814697195</v>
      </c>
      <c r="W3937">
        <v>8</v>
      </c>
      <c r="Z3937" t="s">
        <v>2803</v>
      </c>
      <c r="AA3937" t="s">
        <v>2804</v>
      </c>
      <c r="AB3937" t="s">
        <v>2805</v>
      </c>
      <c r="AC3937">
        <v>4</v>
      </c>
      <c r="AD3937">
        <v>1802143</v>
      </c>
      <c r="AE3937">
        <v>2019</v>
      </c>
    </row>
    <row r="3938" spans="1:31">
      <c r="A3938" t="s">
        <v>12660</v>
      </c>
      <c r="B3938">
        <v>33371</v>
      </c>
      <c r="C3938" t="s">
        <v>6942</v>
      </c>
      <c r="D3938">
        <v>0</v>
      </c>
      <c r="E3938">
        <v>569175</v>
      </c>
      <c r="F3938" t="s">
        <v>6731</v>
      </c>
      <c r="G3938">
        <v>432</v>
      </c>
      <c r="H3938">
        <v>107</v>
      </c>
      <c r="I3938">
        <v>1350</v>
      </c>
      <c r="J3938">
        <v>70</v>
      </c>
      <c r="K3938">
        <v>70</v>
      </c>
      <c r="L3938">
        <v>24</v>
      </c>
      <c r="M3938">
        <v>24</v>
      </c>
      <c r="N3938">
        <v>40</v>
      </c>
      <c r="R3938">
        <v>1975</v>
      </c>
      <c r="U3938">
        <v>1975</v>
      </c>
      <c r="V3938">
        <v>10.6000003814697</v>
      </c>
      <c r="W3938">
        <v>8</v>
      </c>
      <c r="Z3938" t="s">
        <v>2803</v>
      </c>
      <c r="AA3938" t="s">
        <v>2804</v>
      </c>
      <c r="AB3938" t="s">
        <v>2805</v>
      </c>
      <c r="AC3938">
        <v>4</v>
      </c>
      <c r="AD3938">
        <v>1802143</v>
      </c>
      <c r="AE3938">
        <v>2019</v>
      </c>
    </row>
    <row r="3939" spans="1:31">
      <c r="A3939" t="s">
        <v>12660</v>
      </c>
      <c r="B3939">
        <v>68801</v>
      </c>
      <c r="C3939" t="s">
        <v>6943</v>
      </c>
      <c r="D3939">
        <v>0</v>
      </c>
      <c r="E3939">
        <v>685581</v>
      </c>
      <c r="F3939" t="s">
        <v>6731</v>
      </c>
      <c r="G3939">
        <v>432</v>
      </c>
      <c r="H3939">
        <v>349</v>
      </c>
      <c r="I3939">
        <v>2800</v>
      </c>
      <c r="J3939">
        <v>121.5</v>
      </c>
      <c r="K3939">
        <v>130</v>
      </c>
      <c r="L3939">
        <v>33.700000000000003</v>
      </c>
      <c r="M3939">
        <v>33.700000000000003</v>
      </c>
      <c r="N3939">
        <v>33.700000000000003</v>
      </c>
      <c r="R3939">
        <v>1985</v>
      </c>
      <c r="U3939">
        <v>1985</v>
      </c>
      <c r="V3939">
        <v>9</v>
      </c>
      <c r="W3939">
        <v>8</v>
      </c>
      <c r="Z3939" t="s">
        <v>2803</v>
      </c>
      <c r="AA3939" t="s">
        <v>3701</v>
      </c>
      <c r="AB3939" t="s">
        <v>3702</v>
      </c>
      <c r="AC3939">
        <v>4</v>
      </c>
      <c r="AD3939">
        <v>1802143</v>
      </c>
      <c r="AE3939">
        <v>2019</v>
      </c>
    </row>
    <row r="3940" spans="1:31">
      <c r="A3940" t="s">
        <v>12660</v>
      </c>
      <c r="B3940">
        <v>59547</v>
      </c>
      <c r="C3940" t="s">
        <v>6944</v>
      </c>
      <c r="D3940">
        <v>0</v>
      </c>
      <c r="E3940">
        <v>629000</v>
      </c>
      <c r="F3940" t="s">
        <v>6731</v>
      </c>
      <c r="G3940">
        <v>432</v>
      </c>
      <c r="H3940">
        <v>110</v>
      </c>
      <c r="I3940">
        <v>1320</v>
      </c>
      <c r="J3940">
        <v>61.2</v>
      </c>
      <c r="K3940">
        <v>65</v>
      </c>
      <c r="L3940">
        <v>26</v>
      </c>
      <c r="M3940">
        <v>26</v>
      </c>
      <c r="N3940">
        <v>35</v>
      </c>
      <c r="R3940">
        <v>1980</v>
      </c>
      <c r="U3940">
        <v>1980</v>
      </c>
      <c r="V3940">
        <v>8.5</v>
      </c>
      <c r="W3940">
        <v>7</v>
      </c>
      <c r="Z3940" t="s">
        <v>2803</v>
      </c>
      <c r="AA3940" t="s">
        <v>2804</v>
      </c>
      <c r="AB3940" t="s">
        <v>2805</v>
      </c>
      <c r="AC3940">
        <v>4</v>
      </c>
      <c r="AD3940">
        <v>1802143</v>
      </c>
      <c r="AE3940">
        <v>2019</v>
      </c>
    </row>
    <row r="3941" spans="1:31">
      <c r="A3941" t="s">
        <v>12660</v>
      </c>
      <c r="B3941">
        <v>62293</v>
      </c>
      <c r="C3941" t="s">
        <v>6945</v>
      </c>
      <c r="D3941">
        <v>0</v>
      </c>
      <c r="E3941">
        <v>628776</v>
      </c>
      <c r="F3941" t="s">
        <v>6731</v>
      </c>
      <c r="G3941">
        <v>432</v>
      </c>
      <c r="H3941">
        <v>516</v>
      </c>
      <c r="I3941">
        <v>4610</v>
      </c>
      <c r="J3941">
        <v>140</v>
      </c>
      <c r="K3941">
        <v>140</v>
      </c>
      <c r="L3941">
        <v>44</v>
      </c>
      <c r="M3941">
        <v>44</v>
      </c>
      <c r="N3941">
        <v>43</v>
      </c>
      <c r="R3941">
        <v>1980</v>
      </c>
      <c r="U3941">
        <v>1980</v>
      </c>
      <c r="V3941">
        <v>9.1999998092651296</v>
      </c>
      <c r="W3941">
        <v>7.1999998092651296</v>
      </c>
      <c r="Z3941" t="s">
        <v>2803</v>
      </c>
      <c r="AA3941" t="s">
        <v>2804</v>
      </c>
      <c r="AB3941" t="s">
        <v>2805</v>
      </c>
      <c r="AC3941">
        <v>4</v>
      </c>
      <c r="AD3941">
        <v>1802143</v>
      </c>
      <c r="AE3941">
        <v>2019</v>
      </c>
    </row>
    <row r="3942" spans="1:31">
      <c r="A3942" t="s">
        <v>12660</v>
      </c>
      <c r="B3942">
        <v>33567</v>
      </c>
      <c r="C3942" t="s">
        <v>6946</v>
      </c>
      <c r="D3942">
        <v>0</v>
      </c>
      <c r="E3942">
        <v>584006</v>
      </c>
      <c r="F3942" t="s">
        <v>6731</v>
      </c>
      <c r="G3942">
        <v>432</v>
      </c>
      <c r="H3942">
        <v>328</v>
      </c>
      <c r="I3942">
        <v>5600</v>
      </c>
      <c r="J3942">
        <v>128</v>
      </c>
      <c r="K3942">
        <v>140</v>
      </c>
      <c r="L3942">
        <v>42</v>
      </c>
      <c r="M3942">
        <v>42</v>
      </c>
      <c r="N3942">
        <v>45</v>
      </c>
      <c r="R3942">
        <v>1977</v>
      </c>
      <c r="U3942">
        <v>1977</v>
      </c>
      <c r="V3942">
        <v>9</v>
      </c>
      <c r="W3942">
        <v>8</v>
      </c>
      <c r="Z3942" t="s">
        <v>2803</v>
      </c>
      <c r="AA3942" t="s">
        <v>2804</v>
      </c>
      <c r="AB3942" t="s">
        <v>2805</v>
      </c>
      <c r="AC3942">
        <v>4</v>
      </c>
      <c r="AD3942">
        <v>1802143</v>
      </c>
      <c r="AE3942">
        <v>2019</v>
      </c>
    </row>
    <row r="3943" spans="1:31">
      <c r="A3943" t="s">
        <v>12660</v>
      </c>
      <c r="B3943">
        <v>43269</v>
      </c>
      <c r="C3943" t="s">
        <v>6947</v>
      </c>
      <c r="D3943">
        <v>0</v>
      </c>
      <c r="E3943">
        <v>606669</v>
      </c>
      <c r="F3943" t="s">
        <v>6731</v>
      </c>
      <c r="G3943">
        <v>432</v>
      </c>
      <c r="H3943">
        <v>634</v>
      </c>
      <c r="I3943">
        <v>6140</v>
      </c>
      <c r="J3943">
        <v>135.6</v>
      </c>
      <c r="K3943">
        <v>145</v>
      </c>
      <c r="L3943">
        <v>46.9</v>
      </c>
      <c r="M3943">
        <v>48</v>
      </c>
      <c r="N3943">
        <v>40</v>
      </c>
      <c r="R3943">
        <v>1979</v>
      </c>
      <c r="U3943">
        <v>1979</v>
      </c>
      <c r="V3943">
        <v>9</v>
      </c>
      <c r="W3943">
        <v>8</v>
      </c>
      <c r="Z3943" t="s">
        <v>2803</v>
      </c>
      <c r="AA3943" t="s">
        <v>2804</v>
      </c>
      <c r="AB3943" t="s">
        <v>2805</v>
      </c>
      <c r="AC3943">
        <v>4</v>
      </c>
      <c r="AD3943">
        <v>1802143</v>
      </c>
      <c r="AE3943">
        <v>2019</v>
      </c>
    </row>
    <row r="3944" spans="1:31">
      <c r="A3944" t="s">
        <v>12660</v>
      </c>
      <c r="B3944">
        <v>37390</v>
      </c>
      <c r="C3944" t="s">
        <v>6948</v>
      </c>
      <c r="D3944">
        <v>0</v>
      </c>
      <c r="E3944">
        <v>570738</v>
      </c>
      <c r="F3944" t="s">
        <v>6731</v>
      </c>
      <c r="G3944">
        <v>432</v>
      </c>
      <c r="H3944">
        <v>205</v>
      </c>
      <c r="I3944">
        <v>3050</v>
      </c>
      <c r="J3944">
        <v>110</v>
      </c>
      <c r="K3944">
        <v>110</v>
      </c>
      <c r="L3944">
        <v>34</v>
      </c>
      <c r="M3944">
        <v>34</v>
      </c>
      <c r="N3944">
        <v>43</v>
      </c>
      <c r="R3944">
        <v>1976</v>
      </c>
      <c r="U3944">
        <v>1976</v>
      </c>
      <c r="V3944">
        <v>9</v>
      </c>
      <c r="W3944">
        <v>8</v>
      </c>
      <c r="Z3944" t="s">
        <v>2803</v>
      </c>
      <c r="AA3944" t="s">
        <v>2804</v>
      </c>
      <c r="AB3944" t="s">
        <v>2805</v>
      </c>
      <c r="AC3944">
        <v>4</v>
      </c>
      <c r="AD3944">
        <v>1802143</v>
      </c>
      <c r="AE3944">
        <v>2019</v>
      </c>
    </row>
    <row r="3945" spans="1:31">
      <c r="A3945" t="s">
        <v>12660</v>
      </c>
      <c r="B3945">
        <v>55817</v>
      </c>
      <c r="C3945" t="s">
        <v>6949</v>
      </c>
      <c r="D3945">
        <v>0</v>
      </c>
      <c r="E3945">
        <v>637070</v>
      </c>
      <c r="F3945" t="s">
        <v>6731</v>
      </c>
      <c r="G3945">
        <v>432</v>
      </c>
      <c r="H3945">
        <v>634</v>
      </c>
      <c r="I3945">
        <v>6250</v>
      </c>
      <c r="J3945">
        <v>135.6</v>
      </c>
      <c r="K3945">
        <v>145</v>
      </c>
      <c r="L3945">
        <v>46.9</v>
      </c>
      <c r="M3945">
        <v>48</v>
      </c>
      <c r="N3945">
        <v>40</v>
      </c>
      <c r="R3945">
        <v>1981</v>
      </c>
      <c r="U3945">
        <v>1981</v>
      </c>
      <c r="V3945">
        <v>9</v>
      </c>
      <c r="W3945">
        <v>8</v>
      </c>
      <c r="Z3945" t="s">
        <v>2803</v>
      </c>
      <c r="AA3945" t="s">
        <v>2804</v>
      </c>
      <c r="AB3945" t="s">
        <v>2805</v>
      </c>
      <c r="AC3945">
        <v>4</v>
      </c>
      <c r="AD3945">
        <v>1802143</v>
      </c>
      <c r="AE3945">
        <v>2019</v>
      </c>
    </row>
    <row r="3946" spans="1:31">
      <c r="A3946" t="s">
        <v>12660</v>
      </c>
      <c r="B3946">
        <v>68030</v>
      </c>
      <c r="C3946" t="s">
        <v>6950</v>
      </c>
      <c r="D3946">
        <v>0</v>
      </c>
      <c r="E3946">
        <v>629017</v>
      </c>
      <c r="F3946" t="s">
        <v>6731</v>
      </c>
      <c r="G3946">
        <v>432</v>
      </c>
      <c r="H3946">
        <v>66</v>
      </c>
      <c r="I3946">
        <v>800</v>
      </c>
      <c r="J3946">
        <v>55</v>
      </c>
      <c r="K3946">
        <v>55</v>
      </c>
      <c r="L3946">
        <v>22.1</v>
      </c>
      <c r="M3946">
        <v>22.1</v>
      </c>
      <c r="N3946">
        <v>42</v>
      </c>
      <c r="R3946">
        <v>1980</v>
      </c>
      <c r="U3946">
        <v>1980</v>
      </c>
      <c r="V3946">
        <v>8.3000001907348597</v>
      </c>
      <c r="W3946">
        <v>6</v>
      </c>
      <c r="Z3946" t="s">
        <v>2803</v>
      </c>
      <c r="AA3946" t="s">
        <v>2804</v>
      </c>
      <c r="AB3946" t="s">
        <v>2805</v>
      </c>
      <c r="AC3946">
        <v>4</v>
      </c>
      <c r="AD3946">
        <v>1802143</v>
      </c>
      <c r="AE3946">
        <v>2019</v>
      </c>
    </row>
    <row r="3947" spans="1:31">
      <c r="A3947" t="s">
        <v>12660</v>
      </c>
      <c r="B3947">
        <v>66595</v>
      </c>
      <c r="C3947" t="s">
        <v>6951</v>
      </c>
      <c r="D3947">
        <v>0</v>
      </c>
      <c r="E3947">
        <v>626849</v>
      </c>
      <c r="F3947" t="s">
        <v>6731</v>
      </c>
      <c r="G3947">
        <v>432</v>
      </c>
      <c r="H3947">
        <v>634</v>
      </c>
      <c r="I3947">
        <v>6250</v>
      </c>
      <c r="J3947">
        <v>135.6</v>
      </c>
      <c r="K3947">
        <v>145</v>
      </c>
      <c r="L3947">
        <v>45.9</v>
      </c>
      <c r="M3947">
        <v>48</v>
      </c>
      <c r="N3947">
        <v>44</v>
      </c>
      <c r="R3947">
        <v>1980</v>
      </c>
      <c r="U3947">
        <v>1980</v>
      </c>
      <c r="V3947">
        <v>9</v>
      </c>
      <c r="W3947">
        <v>8</v>
      </c>
      <c r="Z3947" t="s">
        <v>2803</v>
      </c>
      <c r="AA3947" t="s">
        <v>2804</v>
      </c>
      <c r="AB3947" t="s">
        <v>2805</v>
      </c>
      <c r="AC3947">
        <v>4</v>
      </c>
      <c r="AD3947">
        <v>1802143</v>
      </c>
      <c r="AE3947">
        <v>2019</v>
      </c>
    </row>
    <row r="3948" spans="1:31">
      <c r="A3948" t="s">
        <v>12660</v>
      </c>
      <c r="B3948">
        <v>62867</v>
      </c>
      <c r="C3948" t="s">
        <v>6952</v>
      </c>
      <c r="D3948">
        <v>0</v>
      </c>
      <c r="E3948">
        <v>575327</v>
      </c>
      <c r="F3948" t="s">
        <v>6733</v>
      </c>
      <c r="G3948">
        <v>431</v>
      </c>
      <c r="H3948">
        <v>115</v>
      </c>
      <c r="I3948">
        <v>1700</v>
      </c>
      <c r="J3948">
        <v>65</v>
      </c>
      <c r="K3948">
        <v>70</v>
      </c>
      <c r="L3948">
        <v>26</v>
      </c>
      <c r="M3948">
        <v>26</v>
      </c>
      <c r="N3948">
        <v>34</v>
      </c>
      <c r="R3948">
        <v>1976</v>
      </c>
      <c r="U3948">
        <v>1976</v>
      </c>
      <c r="V3948">
        <v>8</v>
      </c>
      <c r="W3948">
        <v>7</v>
      </c>
      <c r="Z3948" t="s">
        <v>2803</v>
      </c>
      <c r="AA3948" t="s">
        <v>2804</v>
      </c>
      <c r="AB3948" t="s">
        <v>2805</v>
      </c>
      <c r="AC3948">
        <v>4</v>
      </c>
      <c r="AD3948">
        <v>1802143</v>
      </c>
      <c r="AE3948">
        <v>2019</v>
      </c>
    </row>
    <row r="3949" spans="1:31">
      <c r="A3949" t="s">
        <v>12660</v>
      </c>
      <c r="B3949">
        <v>71486</v>
      </c>
      <c r="C3949" t="s">
        <v>6953</v>
      </c>
      <c r="D3949">
        <v>0</v>
      </c>
      <c r="E3949">
        <v>620699</v>
      </c>
      <c r="F3949" t="s">
        <v>6733</v>
      </c>
      <c r="G3949">
        <v>431</v>
      </c>
      <c r="H3949">
        <v>142</v>
      </c>
      <c r="I3949">
        <v>2000</v>
      </c>
      <c r="J3949">
        <v>70.5</v>
      </c>
      <c r="K3949">
        <v>80</v>
      </c>
      <c r="L3949">
        <v>30</v>
      </c>
      <c r="M3949">
        <v>30</v>
      </c>
      <c r="N3949">
        <v>34</v>
      </c>
      <c r="R3949">
        <v>1980</v>
      </c>
      <c r="U3949">
        <v>1980</v>
      </c>
      <c r="V3949">
        <v>8</v>
      </c>
      <c r="W3949">
        <v>7</v>
      </c>
      <c r="Z3949" t="s">
        <v>2803</v>
      </c>
      <c r="AA3949" t="s">
        <v>2804</v>
      </c>
      <c r="AB3949" t="s">
        <v>2805</v>
      </c>
      <c r="AC3949">
        <v>4</v>
      </c>
      <c r="AD3949">
        <v>1802143</v>
      </c>
      <c r="AE3949">
        <v>2019</v>
      </c>
    </row>
    <row r="3950" spans="1:31">
      <c r="A3950" t="s">
        <v>12660</v>
      </c>
      <c r="B3950">
        <v>3293</v>
      </c>
      <c r="C3950" t="s">
        <v>4998</v>
      </c>
      <c r="D3950">
        <v>0</v>
      </c>
      <c r="E3950">
        <v>999032</v>
      </c>
      <c r="F3950" t="s">
        <v>6733</v>
      </c>
      <c r="G3950">
        <v>431</v>
      </c>
      <c r="H3950">
        <v>10</v>
      </c>
      <c r="I3950">
        <v>500</v>
      </c>
      <c r="J3950">
        <v>50</v>
      </c>
      <c r="K3950">
        <v>50</v>
      </c>
      <c r="L3950">
        <v>16</v>
      </c>
      <c r="M3950">
        <v>16</v>
      </c>
      <c r="N3950">
        <v>24.9</v>
      </c>
      <c r="R3950">
        <v>1994</v>
      </c>
      <c r="U3950">
        <v>1994</v>
      </c>
      <c r="V3950">
        <v>4</v>
      </c>
      <c r="W3950">
        <v>4</v>
      </c>
      <c r="Z3950" t="s">
        <v>2545</v>
      </c>
      <c r="AA3950" t="s">
        <v>3035</v>
      </c>
      <c r="AC3950">
        <v>5</v>
      </c>
      <c r="AD3950">
        <v>3603406</v>
      </c>
      <c r="AE3950">
        <v>2019</v>
      </c>
    </row>
    <row r="3951" spans="1:31">
      <c r="A3951" t="s">
        <v>12660</v>
      </c>
      <c r="B3951">
        <v>28738</v>
      </c>
      <c r="C3951" t="s">
        <v>6954</v>
      </c>
      <c r="D3951">
        <v>0</v>
      </c>
      <c r="E3951">
        <v>287088</v>
      </c>
      <c r="F3951" t="s">
        <v>6733</v>
      </c>
      <c r="G3951">
        <v>431</v>
      </c>
      <c r="H3951">
        <v>10</v>
      </c>
      <c r="I3951">
        <v>365</v>
      </c>
      <c r="J3951">
        <v>42.4</v>
      </c>
      <c r="K3951">
        <v>45</v>
      </c>
      <c r="L3951">
        <v>12.6</v>
      </c>
      <c r="M3951">
        <v>12.6</v>
      </c>
      <c r="N3951">
        <v>18</v>
      </c>
      <c r="R3951">
        <v>1946</v>
      </c>
      <c r="U3951">
        <v>1946</v>
      </c>
      <c r="V3951">
        <v>5.0999999046325604</v>
      </c>
      <c r="W3951">
        <v>4.9000000953674299</v>
      </c>
      <c r="Z3951" t="s">
        <v>2545</v>
      </c>
      <c r="AA3951" t="s">
        <v>3035</v>
      </c>
      <c r="AC3951">
        <v>5</v>
      </c>
      <c r="AD3951">
        <v>3603406</v>
      </c>
      <c r="AE3951">
        <v>2019</v>
      </c>
    </row>
    <row r="3952" spans="1:31">
      <c r="A3952" t="s">
        <v>12660</v>
      </c>
      <c r="B3952">
        <v>84698</v>
      </c>
      <c r="C3952" t="s">
        <v>6955</v>
      </c>
      <c r="D3952">
        <v>0</v>
      </c>
      <c r="E3952">
        <v>1298417</v>
      </c>
      <c r="F3952" t="s">
        <v>6733</v>
      </c>
      <c r="G3952">
        <v>431</v>
      </c>
      <c r="H3952">
        <v>334</v>
      </c>
      <c r="J3952">
        <v>81</v>
      </c>
      <c r="K3952">
        <v>81</v>
      </c>
      <c r="L3952">
        <v>32</v>
      </c>
      <c r="M3952">
        <v>32</v>
      </c>
      <c r="Q3952">
        <v>1169</v>
      </c>
      <c r="R3952">
        <v>2019</v>
      </c>
      <c r="U3952">
        <v>2019</v>
      </c>
      <c r="V3952">
        <v>9</v>
      </c>
      <c r="W3952">
        <v>2</v>
      </c>
      <c r="Z3952" t="s">
        <v>2293</v>
      </c>
      <c r="AA3952" t="s">
        <v>2387</v>
      </c>
      <c r="AB3952" t="s">
        <v>2388</v>
      </c>
      <c r="AC3952">
        <v>4</v>
      </c>
      <c r="AD3952">
        <v>3209991</v>
      </c>
      <c r="AE3952">
        <v>2019</v>
      </c>
    </row>
    <row r="3953" spans="1:31">
      <c r="A3953" t="s">
        <v>12660</v>
      </c>
      <c r="B3953">
        <v>72183</v>
      </c>
      <c r="C3953" t="s">
        <v>6956</v>
      </c>
      <c r="D3953">
        <v>0</v>
      </c>
      <c r="E3953">
        <v>529318</v>
      </c>
      <c r="F3953" t="s">
        <v>6733</v>
      </c>
      <c r="G3953">
        <v>431</v>
      </c>
      <c r="H3953">
        <v>66</v>
      </c>
      <c r="I3953">
        <v>910</v>
      </c>
      <c r="J3953">
        <v>94</v>
      </c>
      <c r="K3953">
        <v>94</v>
      </c>
      <c r="L3953">
        <v>24</v>
      </c>
      <c r="M3953">
        <v>24</v>
      </c>
      <c r="N3953">
        <v>52</v>
      </c>
      <c r="R3953">
        <v>1970</v>
      </c>
      <c r="U3953">
        <v>1970</v>
      </c>
      <c r="V3953">
        <v>11.5</v>
      </c>
      <c r="W3953">
        <v>7.0999999046325604</v>
      </c>
      <c r="Z3953" t="s">
        <v>2457</v>
      </c>
      <c r="AA3953" t="s">
        <v>2880</v>
      </c>
      <c r="AB3953" t="s">
        <v>2881</v>
      </c>
      <c r="AC3953">
        <v>5</v>
      </c>
      <c r="AD3953">
        <v>4104019</v>
      </c>
      <c r="AE3953">
        <v>2019</v>
      </c>
    </row>
    <row r="3954" spans="1:31">
      <c r="A3954" t="s">
        <v>12660</v>
      </c>
      <c r="B3954">
        <v>63199</v>
      </c>
      <c r="C3954" t="s">
        <v>6957</v>
      </c>
      <c r="D3954">
        <v>0</v>
      </c>
      <c r="E3954">
        <v>273838</v>
      </c>
      <c r="F3954" t="s">
        <v>6731</v>
      </c>
      <c r="G3954">
        <v>432</v>
      </c>
      <c r="H3954">
        <v>48</v>
      </c>
      <c r="I3954">
        <v>330</v>
      </c>
      <c r="J3954">
        <v>46.6</v>
      </c>
      <c r="K3954">
        <v>50</v>
      </c>
      <c r="L3954">
        <v>16.100000000000001</v>
      </c>
      <c r="M3954">
        <v>16.100000000000001</v>
      </c>
      <c r="N3954">
        <v>21.5</v>
      </c>
      <c r="R3954">
        <v>1956</v>
      </c>
      <c r="U3954">
        <v>1956</v>
      </c>
      <c r="V3954">
        <v>5.0999999046325604</v>
      </c>
      <c r="W3954">
        <v>4.5</v>
      </c>
      <c r="Z3954" t="s">
        <v>2929</v>
      </c>
      <c r="AA3954" t="s">
        <v>6958</v>
      </c>
      <c r="AC3954">
        <v>4</v>
      </c>
      <c r="AD3954">
        <v>2902751</v>
      </c>
      <c r="AE3954">
        <v>2019</v>
      </c>
    </row>
    <row r="3955" spans="1:31">
      <c r="A3955" t="s">
        <v>12660</v>
      </c>
      <c r="B3955">
        <v>60938</v>
      </c>
      <c r="C3955" t="s">
        <v>6959</v>
      </c>
      <c r="D3955">
        <v>0</v>
      </c>
      <c r="E3955">
        <v>628991</v>
      </c>
      <c r="F3955" t="s">
        <v>6731</v>
      </c>
      <c r="G3955">
        <v>432</v>
      </c>
      <c r="H3955">
        <v>72</v>
      </c>
      <c r="I3955">
        <v>1000</v>
      </c>
      <c r="J3955">
        <v>56</v>
      </c>
      <c r="K3955">
        <v>60</v>
      </c>
      <c r="L3955">
        <v>22</v>
      </c>
      <c r="M3955">
        <v>22</v>
      </c>
      <c r="N3955">
        <v>53</v>
      </c>
      <c r="R3955">
        <v>1980</v>
      </c>
      <c r="U3955">
        <v>1980</v>
      </c>
      <c r="V3955">
        <v>8.6000003814697195</v>
      </c>
      <c r="W3955">
        <v>6</v>
      </c>
      <c r="Z3955" t="s">
        <v>2402</v>
      </c>
      <c r="AC3955">
        <v>5</v>
      </c>
      <c r="AD3955">
        <v>304961</v>
      </c>
      <c r="AE3955">
        <v>2019</v>
      </c>
    </row>
    <row r="3956" spans="1:31">
      <c r="A3956" t="s">
        <v>12660</v>
      </c>
      <c r="B3956">
        <v>67349</v>
      </c>
      <c r="C3956" t="s">
        <v>6960</v>
      </c>
      <c r="D3956">
        <v>0</v>
      </c>
      <c r="E3956">
        <v>656371</v>
      </c>
      <c r="F3956" t="s">
        <v>6731</v>
      </c>
      <c r="G3956">
        <v>432</v>
      </c>
      <c r="H3956">
        <v>95</v>
      </c>
      <c r="I3956">
        <v>1200</v>
      </c>
      <c r="J3956">
        <v>73.8</v>
      </c>
      <c r="K3956">
        <v>73.8</v>
      </c>
      <c r="L3956">
        <v>23</v>
      </c>
      <c r="M3956">
        <v>23</v>
      </c>
      <c r="N3956">
        <v>38</v>
      </c>
      <c r="R3956">
        <v>1982</v>
      </c>
      <c r="U3956">
        <v>1982</v>
      </c>
      <c r="V3956">
        <v>10.300000190734799</v>
      </c>
      <c r="W3956">
        <v>8</v>
      </c>
      <c r="Z3956" t="s">
        <v>2402</v>
      </c>
      <c r="AA3956" t="s">
        <v>2308</v>
      </c>
      <c r="AB3956" t="s">
        <v>2825</v>
      </c>
      <c r="AC3956">
        <v>5</v>
      </c>
      <c r="AD3956">
        <v>304961</v>
      </c>
      <c r="AE3956">
        <v>2019</v>
      </c>
    </row>
    <row r="3957" spans="1:31">
      <c r="A3957" t="s">
        <v>12660</v>
      </c>
      <c r="B3957">
        <v>29915</v>
      </c>
      <c r="C3957" t="s">
        <v>6961</v>
      </c>
      <c r="D3957">
        <v>0</v>
      </c>
      <c r="E3957">
        <v>585079</v>
      </c>
      <c r="F3957" t="s">
        <v>6731</v>
      </c>
      <c r="G3957">
        <v>432</v>
      </c>
      <c r="H3957">
        <v>229</v>
      </c>
      <c r="I3957">
        <v>2000</v>
      </c>
      <c r="J3957">
        <v>86.5</v>
      </c>
      <c r="K3957">
        <v>86.5</v>
      </c>
      <c r="L3957">
        <v>30</v>
      </c>
      <c r="M3957">
        <v>30</v>
      </c>
      <c r="N3957">
        <v>47</v>
      </c>
      <c r="R3957">
        <v>1976</v>
      </c>
      <c r="U3957">
        <v>1976</v>
      </c>
      <c r="V3957">
        <v>10</v>
      </c>
      <c r="W3957">
        <v>6.5999999046325604</v>
      </c>
      <c r="Z3957" t="s">
        <v>2836</v>
      </c>
      <c r="AA3957" t="s">
        <v>3246</v>
      </c>
      <c r="AC3957">
        <v>4</v>
      </c>
      <c r="AD3957">
        <v>2903784</v>
      </c>
      <c r="AE3957">
        <v>2019</v>
      </c>
    </row>
    <row r="3958" spans="1:31">
      <c r="A3958" t="s">
        <v>12660</v>
      </c>
      <c r="B3958">
        <v>35419</v>
      </c>
      <c r="C3958" t="s">
        <v>6962</v>
      </c>
      <c r="D3958">
        <v>0</v>
      </c>
      <c r="E3958">
        <v>564949</v>
      </c>
      <c r="F3958" t="s">
        <v>6731</v>
      </c>
      <c r="G3958">
        <v>432</v>
      </c>
      <c r="H3958">
        <v>102</v>
      </c>
      <c r="I3958">
        <v>1880</v>
      </c>
      <c r="J3958">
        <v>70</v>
      </c>
      <c r="K3958">
        <v>70</v>
      </c>
      <c r="L3958">
        <v>26</v>
      </c>
      <c r="M3958">
        <v>26</v>
      </c>
      <c r="N3958">
        <v>40.5</v>
      </c>
      <c r="R3958">
        <v>1975</v>
      </c>
      <c r="S3958" t="s">
        <v>2344</v>
      </c>
      <c r="T3958">
        <v>1988</v>
      </c>
      <c r="U3958">
        <v>1988</v>
      </c>
      <c r="V3958">
        <v>7</v>
      </c>
      <c r="W3958">
        <v>5.5</v>
      </c>
      <c r="Z3958" t="s">
        <v>2836</v>
      </c>
      <c r="AA3958" t="s">
        <v>6817</v>
      </c>
      <c r="AC3958">
        <v>4</v>
      </c>
      <c r="AD3958">
        <v>2903784</v>
      </c>
      <c r="AE3958">
        <v>2019</v>
      </c>
    </row>
    <row r="3959" spans="1:31">
      <c r="A3959" t="s">
        <v>12660</v>
      </c>
      <c r="B3959">
        <v>59256</v>
      </c>
      <c r="C3959" t="s">
        <v>6963</v>
      </c>
      <c r="D3959">
        <v>0</v>
      </c>
      <c r="E3959">
        <v>548418</v>
      </c>
      <c r="F3959" t="s">
        <v>6731</v>
      </c>
      <c r="G3959">
        <v>432</v>
      </c>
      <c r="H3959">
        <v>77</v>
      </c>
      <c r="I3959">
        <v>800</v>
      </c>
      <c r="J3959">
        <v>65</v>
      </c>
      <c r="K3959">
        <v>65</v>
      </c>
      <c r="L3959">
        <v>24</v>
      </c>
      <c r="M3959">
        <v>24</v>
      </c>
      <c r="N3959">
        <v>36.299999999999997</v>
      </c>
      <c r="R3959">
        <v>1973</v>
      </c>
      <c r="U3959">
        <v>1973</v>
      </c>
      <c r="V3959">
        <v>6</v>
      </c>
      <c r="W3959">
        <v>5</v>
      </c>
      <c r="Z3959" t="s">
        <v>2836</v>
      </c>
      <c r="AA3959" t="s">
        <v>6964</v>
      </c>
      <c r="AB3959" t="s">
        <v>6965</v>
      </c>
      <c r="AC3959">
        <v>4</v>
      </c>
      <c r="AD3959">
        <v>2903784</v>
      </c>
      <c r="AE3959">
        <v>2019</v>
      </c>
    </row>
    <row r="3960" spans="1:31">
      <c r="A3960" t="s">
        <v>12660</v>
      </c>
      <c r="B3960">
        <v>29364</v>
      </c>
      <c r="C3960" t="s">
        <v>6966</v>
      </c>
      <c r="D3960">
        <v>0</v>
      </c>
      <c r="E3960">
        <v>564976</v>
      </c>
      <c r="F3960" t="s">
        <v>6731</v>
      </c>
      <c r="G3960">
        <v>432</v>
      </c>
      <c r="H3960">
        <v>155</v>
      </c>
      <c r="I3960">
        <v>1800</v>
      </c>
      <c r="J3960">
        <v>88</v>
      </c>
      <c r="K3960">
        <v>88</v>
      </c>
      <c r="L3960">
        <v>30</v>
      </c>
      <c r="M3960">
        <v>30</v>
      </c>
      <c r="N3960">
        <v>38</v>
      </c>
      <c r="R3960">
        <v>1975</v>
      </c>
      <c r="U3960">
        <v>1975</v>
      </c>
      <c r="V3960">
        <v>8.5</v>
      </c>
      <c r="W3960">
        <v>6.5</v>
      </c>
      <c r="Z3960" t="s">
        <v>2836</v>
      </c>
      <c r="AA3960" t="s">
        <v>6817</v>
      </c>
      <c r="AC3960">
        <v>4</v>
      </c>
      <c r="AD3960">
        <v>2903784</v>
      </c>
      <c r="AE3960">
        <v>2019</v>
      </c>
    </row>
    <row r="3961" spans="1:31">
      <c r="A3961" t="s">
        <v>12660</v>
      </c>
      <c r="B3961">
        <v>59061</v>
      </c>
      <c r="C3961" t="s">
        <v>6967</v>
      </c>
      <c r="D3961">
        <v>0</v>
      </c>
      <c r="E3961">
        <v>636928</v>
      </c>
      <c r="F3961" t="s">
        <v>6731</v>
      </c>
      <c r="G3961">
        <v>432</v>
      </c>
      <c r="H3961">
        <v>90</v>
      </c>
      <c r="I3961">
        <v>1200</v>
      </c>
      <c r="J3961">
        <v>55.7</v>
      </c>
      <c r="K3961">
        <v>55.7</v>
      </c>
      <c r="L3961">
        <v>24</v>
      </c>
      <c r="M3961">
        <v>24</v>
      </c>
      <c r="N3961">
        <v>40</v>
      </c>
      <c r="R3961">
        <v>1981</v>
      </c>
      <c r="U3961">
        <v>1981</v>
      </c>
      <c r="V3961">
        <v>9.3999996185302699</v>
      </c>
      <c r="W3961">
        <v>8</v>
      </c>
      <c r="Z3961" t="s">
        <v>2836</v>
      </c>
      <c r="AA3961" t="s">
        <v>3246</v>
      </c>
      <c r="AC3961">
        <v>4</v>
      </c>
      <c r="AD3961">
        <v>2903784</v>
      </c>
      <c r="AE3961">
        <v>2019</v>
      </c>
    </row>
    <row r="3962" spans="1:31">
      <c r="A3962" t="s">
        <v>12660</v>
      </c>
      <c r="B3962">
        <v>20871</v>
      </c>
      <c r="C3962" t="s">
        <v>6968</v>
      </c>
      <c r="D3962">
        <v>0</v>
      </c>
      <c r="E3962">
        <v>528661</v>
      </c>
      <c r="F3962" t="s">
        <v>6731</v>
      </c>
      <c r="G3962">
        <v>432</v>
      </c>
      <c r="H3962">
        <v>82</v>
      </c>
      <c r="I3962">
        <v>1000</v>
      </c>
      <c r="J3962">
        <v>61.2</v>
      </c>
      <c r="K3962">
        <v>65</v>
      </c>
      <c r="L3962">
        <v>24</v>
      </c>
      <c r="M3962">
        <v>24</v>
      </c>
      <c r="N3962">
        <v>50.4</v>
      </c>
      <c r="R3962">
        <v>1970</v>
      </c>
      <c r="U3962">
        <v>1970</v>
      </c>
      <c r="V3962">
        <v>6.5</v>
      </c>
      <c r="W3962">
        <v>5</v>
      </c>
      <c r="Z3962" t="s">
        <v>2836</v>
      </c>
      <c r="AA3962" t="s">
        <v>6969</v>
      </c>
      <c r="AC3962">
        <v>4</v>
      </c>
      <c r="AD3962">
        <v>2903784</v>
      </c>
      <c r="AE3962">
        <v>2019</v>
      </c>
    </row>
    <row r="3963" spans="1:31">
      <c r="A3963" t="s">
        <v>12660</v>
      </c>
      <c r="B3963">
        <v>3563</v>
      </c>
      <c r="C3963" t="s">
        <v>6970</v>
      </c>
      <c r="D3963">
        <v>0</v>
      </c>
      <c r="E3963">
        <v>628006</v>
      </c>
      <c r="F3963" t="s">
        <v>6731</v>
      </c>
      <c r="G3963">
        <v>432</v>
      </c>
      <c r="H3963">
        <v>97</v>
      </c>
      <c r="I3963">
        <v>1350</v>
      </c>
      <c r="J3963">
        <v>64.5</v>
      </c>
      <c r="K3963">
        <v>64.5</v>
      </c>
      <c r="L3963">
        <v>25.3</v>
      </c>
      <c r="M3963">
        <v>25.3</v>
      </c>
      <c r="N3963">
        <v>32</v>
      </c>
      <c r="R3963">
        <v>1981</v>
      </c>
      <c r="U3963">
        <v>1981</v>
      </c>
      <c r="V3963">
        <v>9.6000003814697195</v>
      </c>
      <c r="W3963">
        <v>8.8999996185302699</v>
      </c>
      <c r="Z3963" t="s">
        <v>2836</v>
      </c>
      <c r="AA3963" t="s">
        <v>3246</v>
      </c>
      <c r="AC3963">
        <v>4</v>
      </c>
      <c r="AD3963">
        <v>2903784</v>
      </c>
      <c r="AE3963">
        <v>2019</v>
      </c>
    </row>
    <row r="3964" spans="1:31">
      <c r="A3964" t="s">
        <v>12660</v>
      </c>
      <c r="B3964">
        <v>45744</v>
      </c>
      <c r="C3964" t="s">
        <v>6971</v>
      </c>
      <c r="D3964">
        <v>0</v>
      </c>
      <c r="E3964">
        <v>603786</v>
      </c>
      <c r="F3964" t="s">
        <v>6731</v>
      </c>
      <c r="G3964">
        <v>432</v>
      </c>
      <c r="H3964">
        <v>99</v>
      </c>
      <c r="I3964">
        <v>1000</v>
      </c>
      <c r="J3964">
        <v>61.8</v>
      </c>
      <c r="K3964">
        <v>61.8</v>
      </c>
      <c r="L3964">
        <v>24.1</v>
      </c>
      <c r="M3964">
        <v>24.1</v>
      </c>
      <c r="N3964">
        <v>40.6</v>
      </c>
      <c r="R3964">
        <v>1979</v>
      </c>
      <c r="U3964">
        <v>1979</v>
      </c>
      <c r="V3964">
        <v>9.6999998092651296</v>
      </c>
      <c r="W3964">
        <v>8</v>
      </c>
      <c r="Z3964" t="s">
        <v>2836</v>
      </c>
      <c r="AA3964" t="s">
        <v>3968</v>
      </c>
      <c r="AC3964">
        <v>4</v>
      </c>
      <c r="AD3964">
        <v>2903784</v>
      </c>
      <c r="AE3964">
        <v>2019</v>
      </c>
    </row>
    <row r="3965" spans="1:31">
      <c r="A3965" t="s">
        <v>12660</v>
      </c>
      <c r="B3965">
        <v>62373</v>
      </c>
      <c r="C3965" t="s">
        <v>6972</v>
      </c>
      <c r="D3965">
        <v>0</v>
      </c>
      <c r="E3965">
        <v>569751</v>
      </c>
      <c r="F3965" t="s">
        <v>6731</v>
      </c>
      <c r="G3965">
        <v>432</v>
      </c>
      <c r="H3965">
        <v>64</v>
      </c>
      <c r="I3965">
        <v>800</v>
      </c>
      <c r="J3965">
        <v>60</v>
      </c>
      <c r="K3965">
        <v>60</v>
      </c>
      <c r="L3965">
        <v>22</v>
      </c>
      <c r="M3965">
        <v>22</v>
      </c>
      <c r="N3965">
        <v>37</v>
      </c>
      <c r="R3965">
        <v>1975</v>
      </c>
      <c r="U3965">
        <v>1975</v>
      </c>
      <c r="V3965">
        <v>6.5</v>
      </c>
      <c r="W3965">
        <v>4.5</v>
      </c>
      <c r="Z3965" t="s">
        <v>2836</v>
      </c>
      <c r="AA3965" t="s">
        <v>3690</v>
      </c>
      <c r="AC3965">
        <v>4</v>
      </c>
      <c r="AD3965">
        <v>2903784</v>
      </c>
      <c r="AE3965">
        <v>2019</v>
      </c>
    </row>
    <row r="3966" spans="1:31">
      <c r="A3966" t="s">
        <v>12660</v>
      </c>
      <c r="B3966">
        <v>1915</v>
      </c>
      <c r="C3966" t="s">
        <v>6973</v>
      </c>
      <c r="D3966">
        <v>0</v>
      </c>
      <c r="E3966">
        <v>644173</v>
      </c>
      <c r="F3966" t="s">
        <v>6731</v>
      </c>
      <c r="G3966">
        <v>432</v>
      </c>
      <c r="H3966">
        <v>30</v>
      </c>
      <c r="I3966">
        <v>370</v>
      </c>
      <c r="J3966">
        <v>41.8</v>
      </c>
      <c r="K3966">
        <v>41.8</v>
      </c>
      <c r="L3966">
        <v>18</v>
      </c>
      <c r="M3966">
        <v>18</v>
      </c>
      <c r="N3966">
        <v>26</v>
      </c>
      <c r="R3966">
        <v>1981</v>
      </c>
      <c r="U3966">
        <v>1981</v>
      </c>
      <c r="V3966">
        <v>6.5999999046325604</v>
      </c>
      <c r="W3966">
        <v>6.5999999046325604</v>
      </c>
      <c r="Z3966" t="s">
        <v>2836</v>
      </c>
      <c r="AA3966" t="s">
        <v>3246</v>
      </c>
      <c r="AC3966">
        <v>4</v>
      </c>
      <c r="AD3966">
        <v>2903784</v>
      </c>
      <c r="AE3966">
        <v>2019</v>
      </c>
    </row>
    <row r="3967" spans="1:31">
      <c r="A3967" t="s">
        <v>12660</v>
      </c>
      <c r="B3967">
        <v>36508</v>
      </c>
      <c r="C3967" t="s">
        <v>6974</v>
      </c>
      <c r="D3967">
        <v>0</v>
      </c>
      <c r="E3967">
        <v>597371</v>
      </c>
      <c r="F3967" t="s">
        <v>6731</v>
      </c>
      <c r="G3967">
        <v>432</v>
      </c>
      <c r="H3967">
        <v>75</v>
      </c>
      <c r="I3967">
        <v>800</v>
      </c>
      <c r="J3967">
        <v>56.5</v>
      </c>
      <c r="K3967">
        <v>56.5</v>
      </c>
      <c r="L3967">
        <v>22.1</v>
      </c>
      <c r="M3967">
        <v>22.1</v>
      </c>
      <c r="N3967">
        <v>36</v>
      </c>
      <c r="R3967">
        <v>1978</v>
      </c>
      <c r="U3967">
        <v>1978</v>
      </c>
      <c r="V3967">
        <v>8.5</v>
      </c>
      <c r="W3967">
        <v>7.3000001907348597</v>
      </c>
      <c r="Z3967" t="s">
        <v>2836</v>
      </c>
      <c r="AA3967" t="s">
        <v>6975</v>
      </c>
      <c r="AC3967">
        <v>4</v>
      </c>
      <c r="AD3967">
        <v>2903784</v>
      </c>
      <c r="AE3967">
        <v>2019</v>
      </c>
    </row>
    <row r="3968" spans="1:31">
      <c r="A3968" t="s">
        <v>12660</v>
      </c>
      <c r="B3968">
        <v>59255</v>
      </c>
      <c r="C3968" t="s">
        <v>6976</v>
      </c>
      <c r="D3968">
        <v>0</v>
      </c>
      <c r="E3968">
        <v>566831</v>
      </c>
      <c r="F3968" t="s">
        <v>6731</v>
      </c>
      <c r="G3968">
        <v>432</v>
      </c>
      <c r="H3968">
        <v>102</v>
      </c>
      <c r="I3968">
        <v>1600</v>
      </c>
      <c r="J3968">
        <v>70</v>
      </c>
      <c r="K3968">
        <v>70</v>
      </c>
      <c r="L3968">
        <v>26</v>
      </c>
      <c r="M3968">
        <v>26</v>
      </c>
      <c r="N3968">
        <v>40.5</v>
      </c>
      <c r="R3968">
        <v>1975</v>
      </c>
      <c r="U3968">
        <v>1975</v>
      </c>
      <c r="V3968">
        <v>7</v>
      </c>
      <c r="W3968">
        <v>5.5</v>
      </c>
      <c r="Z3968" t="s">
        <v>2836</v>
      </c>
      <c r="AA3968" t="s">
        <v>3690</v>
      </c>
      <c r="AC3968">
        <v>4</v>
      </c>
      <c r="AD3968">
        <v>2903784</v>
      </c>
      <c r="AE3968">
        <v>2019</v>
      </c>
    </row>
    <row r="3969" spans="1:31">
      <c r="A3969" t="s">
        <v>12660</v>
      </c>
      <c r="B3969">
        <v>73659</v>
      </c>
      <c r="C3969" t="s">
        <v>6977</v>
      </c>
      <c r="D3969">
        <v>0</v>
      </c>
      <c r="E3969">
        <v>611088</v>
      </c>
      <c r="F3969" t="s">
        <v>6731</v>
      </c>
      <c r="G3969">
        <v>432</v>
      </c>
      <c r="H3969">
        <v>74</v>
      </c>
      <c r="I3969">
        <v>800</v>
      </c>
      <c r="J3969">
        <v>60</v>
      </c>
      <c r="K3969">
        <v>60</v>
      </c>
      <c r="L3969">
        <v>22</v>
      </c>
      <c r="M3969">
        <v>22</v>
      </c>
      <c r="N3969">
        <v>40</v>
      </c>
      <c r="R3969">
        <v>1979</v>
      </c>
      <c r="U3969">
        <v>1979</v>
      </c>
      <c r="V3969">
        <v>6.5</v>
      </c>
      <c r="W3969">
        <v>6.5</v>
      </c>
      <c r="Z3969" t="s">
        <v>2836</v>
      </c>
      <c r="AA3969" t="s">
        <v>6975</v>
      </c>
      <c r="AC3969">
        <v>4</v>
      </c>
      <c r="AD3969">
        <v>2903784</v>
      </c>
      <c r="AE3969">
        <v>2019</v>
      </c>
    </row>
    <row r="3970" spans="1:31">
      <c r="A3970" t="s">
        <v>12660</v>
      </c>
      <c r="B3970">
        <v>24657</v>
      </c>
      <c r="C3970" t="s">
        <v>6978</v>
      </c>
      <c r="D3970">
        <v>0</v>
      </c>
      <c r="E3970">
        <v>544353</v>
      </c>
      <c r="F3970" t="s">
        <v>6733</v>
      </c>
      <c r="G3970">
        <v>431</v>
      </c>
      <c r="H3970">
        <v>126</v>
      </c>
      <c r="I3970">
        <v>1800</v>
      </c>
      <c r="J3970">
        <v>100</v>
      </c>
      <c r="K3970">
        <v>100</v>
      </c>
      <c r="L3970">
        <v>30</v>
      </c>
      <c r="M3970">
        <v>30</v>
      </c>
      <c r="N3970">
        <v>40</v>
      </c>
      <c r="R3970">
        <v>1973</v>
      </c>
      <c r="U3970">
        <v>1973</v>
      </c>
      <c r="V3970">
        <v>8</v>
      </c>
      <c r="W3970">
        <v>7.5</v>
      </c>
      <c r="Z3970" t="s">
        <v>2836</v>
      </c>
      <c r="AA3970" t="s">
        <v>2387</v>
      </c>
      <c r="AB3970" t="s">
        <v>2388</v>
      </c>
      <c r="AC3970">
        <v>4</v>
      </c>
      <c r="AD3970">
        <v>2903784</v>
      </c>
      <c r="AE3970">
        <v>2019</v>
      </c>
    </row>
    <row r="3971" spans="1:31">
      <c r="A3971" t="s">
        <v>12660</v>
      </c>
      <c r="B3971">
        <v>18165</v>
      </c>
      <c r="C3971" t="s">
        <v>6979</v>
      </c>
      <c r="D3971">
        <v>0</v>
      </c>
      <c r="E3971">
        <v>513017</v>
      </c>
      <c r="F3971" t="s">
        <v>6731</v>
      </c>
      <c r="G3971">
        <v>432</v>
      </c>
      <c r="H3971">
        <v>598</v>
      </c>
      <c r="I3971">
        <v>5000</v>
      </c>
      <c r="J3971">
        <v>157.5</v>
      </c>
      <c r="K3971">
        <v>170</v>
      </c>
      <c r="L3971">
        <v>45</v>
      </c>
      <c r="M3971">
        <v>45</v>
      </c>
      <c r="N3971">
        <v>47.8</v>
      </c>
      <c r="R3971">
        <v>1968</v>
      </c>
      <c r="U3971">
        <v>1968</v>
      </c>
      <c r="V3971">
        <v>9</v>
      </c>
      <c r="W3971">
        <v>7.4000000953674299</v>
      </c>
      <c r="Z3971" t="s">
        <v>2293</v>
      </c>
      <c r="AA3971" t="s">
        <v>3246</v>
      </c>
      <c r="AC3971">
        <v>4</v>
      </c>
      <c r="AD3971">
        <v>3202075</v>
      </c>
      <c r="AE3971">
        <v>2019</v>
      </c>
    </row>
    <row r="3972" spans="1:31">
      <c r="A3972" t="s">
        <v>12660</v>
      </c>
      <c r="B3972">
        <v>31791</v>
      </c>
      <c r="C3972" t="s">
        <v>6980</v>
      </c>
      <c r="D3972">
        <v>0</v>
      </c>
      <c r="E3972">
        <v>573798</v>
      </c>
      <c r="F3972" t="s">
        <v>6731</v>
      </c>
      <c r="G3972">
        <v>432</v>
      </c>
      <c r="H3972">
        <v>1121</v>
      </c>
      <c r="I3972">
        <v>10500</v>
      </c>
      <c r="J3972">
        <v>195</v>
      </c>
      <c r="K3972">
        <v>195</v>
      </c>
      <c r="L3972">
        <v>54</v>
      </c>
      <c r="M3972">
        <v>54</v>
      </c>
      <c r="N3972">
        <v>57.3</v>
      </c>
      <c r="R3972">
        <v>1976</v>
      </c>
      <c r="U3972">
        <v>1976</v>
      </c>
      <c r="V3972">
        <v>11</v>
      </c>
      <c r="W3972">
        <v>9.6000003814697195</v>
      </c>
      <c r="Z3972" t="s">
        <v>2293</v>
      </c>
      <c r="AA3972" t="s">
        <v>3246</v>
      </c>
      <c r="AC3972">
        <v>4</v>
      </c>
      <c r="AD3972">
        <v>3202075</v>
      </c>
      <c r="AE3972">
        <v>2019</v>
      </c>
    </row>
    <row r="3973" spans="1:31">
      <c r="A3973" t="s">
        <v>12660</v>
      </c>
      <c r="B3973">
        <v>32427</v>
      </c>
      <c r="C3973" t="s">
        <v>6981</v>
      </c>
      <c r="D3973">
        <v>0</v>
      </c>
      <c r="E3973">
        <v>577961</v>
      </c>
      <c r="F3973" t="s">
        <v>6731</v>
      </c>
      <c r="G3973">
        <v>432</v>
      </c>
      <c r="H3973">
        <v>1121</v>
      </c>
      <c r="I3973">
        <v>10500</v>
      </c>
      <c r="J3973">
        <v>195</v>
      </c>
      <c r="K3973">
        <v>195</v>
      </c>
      <c r="L3973">
        <v>54</v>
      </c>
      <c r="M3973">
        <v>54</v>
      </c>
      <c r="N3973">
        <v>57.3</v>
      </c>
      <c r="R3973">
        <v>1976</v>
      </c>
      <c r="U3973">
        <v>1976</v>
      </c>
      <c r="V3973">
        <v>11</v>
      </c>
      <c r="W3973">
        <v>9.6000003814697195</v>
      </c>
      <c r="Z3973" t="s">
        <v>2293</v>
      </c>
      <c r="AA3973" t="s">
        <v>3246</v>
      </c>
      <c r="AC3973">
        <v>4</v>
      </c>
      <c r="AD3973">
        <v>3202075</v>
      </c>
      <c r="AE3973">
        <v>2019</v>
      </c>
    </row>
    <row r="3974" spans="1:31">
      <c r="A3974" t="s">
        <v>12660</v>
      </c>
      <c r="B3974">
        <v>28884</v>
      </c>
      <c r="C3974" t="s">
        <v>6982</v>
      </c>
      <c r="D3974">
        <v>0</v>
      </c>
      <c r="E3974">
        <v>562640</v>
      </c>
      <c r="F3974" t="s">
        <v>6731</v>
      </c>
      <c r="G3974">
        <v>432</v>
      </c>
      <c r="H3974">
        <v>695</v>
      </c>
      <c r="I3974">
        <v>10100</v>
      </c>
      <c r="J3974">
        <v>176.7</v>
      </c>
      <c r="K3974">
        <v>190.6</v>
      </c>
      <c r="L3974">
        <v>54.1</v>
      </c>
      <c r="M3974">
        <v>55.1</v>
      </c>
      <c r="N3974">
        <v>54.8</v>
      </c>
      <c r="R3974">
        <v>1975</v>
      </c>
      <c r="U3974">
        <v>1975</v>
      </c>
      <c r="V3974">
        <v>9.3000001907348597</v>
      </c>
      <c r="W3974">
        <v>8.8000001907348597</v>
      </c>
      <c r="Z3974" t="s">
        <v>2293</v>
      </c>
      <c r="AA3974" t="s">
        <v>3246</v>
      </c>
      <c r="AC3974">
        <v>4</v>
      </c>
      <c r="AD3974">
        <v>3202075</v>
      </c>
      <c r="AE3974">
        <v>2019</v>
      </c>
    </row>
    <row r="3975" spans="1:31">
      <c r="A3975" t="s">
        <v>12660</v>
      </c>
      <c r="B3975">
        <v>31521</v>
      </c>
      <c r="C3975" t="s">
        <v>6983</v>
      </c>
      <c r="D3975">
        <v>0</v>
      </c>
      <c r="E3975">
        <v>570927</v>
      </c>
      <c r="F3975" t="s">
        <v>6731</v>
      </c>
      <c r="G3975">
        <v>432</v>
      </c>
      <c r="H3975">
        <v>634</v>
      </c>
      <c r="I3975">
        <v>6000</v>
      </c>
      <c r="J3975">
        <v>145</v>
      </c>
      <c r="K3975">
        <v>145</v>
      </c>
      <c r="L3975">
        <v>48</v>
      </c>
      <c r="M3975">
        <v>48</v>
      </c>
      <c r="N3975">
        <v>42.6</v>
      </c>
      <c r="R3975">
        <v>1976</v>
      </c>
      <c r="U3975">
        <v>1976</v>
      </c>
      <c r="V3975">
        <v>11</v>
      </c>
      <c r="W3975">
        <v>9</v>
      </c>
      <c r="Z3975" t="s">
        <v>2293</v>
      </c>
      <c r="AA3975" t="s">
        <v>3246</v>
      </c>
      <c r="AC3975">
        <v>4</v>
      </c>
      <c r="AD3975">
        <v>3202075</v>
      </c>
      <c r="AE3975">
        <v>2019</v>
      </c>
    </row>
    <row r="3976" spans="1:31">
      <c r="A3976" t="s">
        <v>12660</v>
      </c>
      <c r="B3976">
        <v>84486</v>
      </c>
      <c r="C3976" t="s">
        <v>6984</v>
      </c>
      <c r="E3976">
        <v>1285292</v>
      </c>
      <c r="F3976" t="s">
        <v>6731</v>
      </c>
      <c r="G3976">
        <v>432</v>
      </c>
      <c r="H3976">
        <v>81</v>
      </c>
      <c r="I3976">
        <v>950</v>
      </c>
      <c r="J3976">
        <v>58.5</v>
      </c>
      <c r="K3976">
        <v>58.5</v>
      </c>
      <c r="L3976">
        <v>26</v>
      </c>
      <c r="M3976">
        <v>26</v>
      </c>
      <c r="N3976">
        <v>40</v>
      </c>
      <c r="R3976">
        <v>2018</v>
      </c>
      <c r="U3976">
        <v>2018</v>
      </c>
      <c r="V3976">
        <v>8</v>
      </c>
      <c r="W3976">
        <v>8</v>
      </c>
      <c r="Z3976" t="s">
        <v>2293</v>
      </c>
      <c r="AA3976" t="s">
        <v>6985</v>
      </c>
      <c r="AC3976">
        <v>4</v>
      </c>
      <c r="AD3976">
        <v>3202075</v>
      </c>
      <c r="AE3976">
        <v>2019</v>
      </c>
    </row>
    <row r="3977" spans="1:31">
      <c r="A3977" t="s">
        <v>12660</v>
      </c>
      <c r="B3977">
        <v>82396</v>
      </c>
      <c r="C3977" t="s">
        <v>6986</v>
      </c>
      <c r="D3977">
        <v>0</v>
      </c>
      <c r="E3977">
        <v>1265764</v>
      </c>
      <c r="F3977" t="s">
        <v>6731</v>
      </c>
      <c r="G3977">
        <v>432</v>
      </c>
      <c r="H3977">
        <v>115</v>
      </c>
      <c r="I3977">
        <v>1700</v>
      </c>
      <c r="J3977">
        <v>64.5</v>
      </c>
      <c r="K3977">
        <v>64.5</v>
      </c>
      <c r="L3977">
        <v>28</v>
      </c>
      <c r="M3977">
        <v>28</v>
      </c>
      <c r="Q3977">
        <v>144</v>
      </c>
      <c r="R3977">
        <v>2016</v>
      </c>
      <c r="U3977">
        <v>2016</v>
      </c>
      <c r="V3977">
        <v>8</v>
      </c>
      <c r="W3977">
        <v>2</v>
      </c>
      <c r="Z3977" t="s">
        <v>2293</v>
      </c>
      <c r="AA3977" t="s">
        <v>4218</v>
      </c>
      <c r="AC3977">
        <v>4</v>
      </c>
      <c r="AD3977">
        <v>3202075</v>
      </c>
      <c r="AE3977">
        <v>2019</v>
      </c>
    </row>
    <row r="3978" spans="1:31">
      <c r="A3978" t="s">
        <v>12660</v>
      </c>
      <c r="B3978">
        <v>53561</v>
      </c>
      <c r="C3978" t="s">
        <v>6987</v>
      </c>
      <c r="D3978">
        <v>0</v>
      </c>
      <c r="E3978">
        <v>630804</v>
      </c>
      <c r="F3978" t="s">
        <v>6731</v>
      </c>
      <c r="G3978">
        <v>432</v>
      </c>
      <c r="H3978">
        <v>483</v>
      </c>
      <c r="I3978">
        <v>4200</v>
      </c>
      <c r="J3978">
        <v>130</v>
      </c>
      <c r="K3978">
        <v>160</v>
      </c>
      <c r="L3978">
        <v>40</v>
      </c>
      <c r="M3978">
        <v>40</v>
      </c>
      <c r="N3978">
        <v>41</v>
      </c>
      <c r="R3978">
        <v>1981</v>
      </c>
      <c r="U3978">
        <v>1981</v>
      </c>
      <c r="V3978">
        <v>8.8999996185302699</v>
      </c>
      <c r="W3978">
        <v>8</v>
      </c>
      <c r="Z3978" t="s">
        <v>2293</v>
      </c>
      <c r="AA3978" t="s">
        <v>3246</v>
      </c>
      <c r="AC3978">
        <v>4</v>
      </c>
      <c r="AD3978">
        <v>3202075</v>
      </c>
      <c r="AE3978">
        <v>2019</v>
      </c>
    </row>
    <row r="3979" spans="1:31">
      <c r="A3979" t="s">
        <v>12660</v>
      </c>
      <c r="B3979">
        <v>56802</v>
      </c>
      <c r="C3979" t="s">
        <v>6988</v>
      </c>
      <c r="D3979">
        <v>0</v>
      </c>
      <c r="E3979">
        <v>638122</v>
      </c>
      <c r="F3979" t="s">
        <v>6731</v>
      </c>
      <c r="G3979">
        <v>432</v>
      </c>
      <c r="H3979">
        <v>890</v>
      </c>
      <c r="I3979">
        <v>9000</v>
      </c>
      <c r="J3979">
        <v>185.5</v>
      </c>
      <c r="K3979">
        <v>200</v>
      </c>
      <c r="L3979">
        <v>54</v>
      </c>
      <c r="M3979">
        <v>54</v>
      </c>
      <c r="N3979">
        <v>55</v>
      </c>
      <c r="R3979">
        <v>1981</v>
      </c>
      <c r="U3979">
        <v>1981</v>
      </c>
      <c r="V3979">
        <v>10</v>
      </c>
      <c r="W3979">
        <v>9</v>
      </c>
      <c r="Z3979" t="s">
        <v>2293</v>
      </c>
      <c r="AA3979" t="s">
        <v>3246</v>
      </c>
      <c r="AC3979">
        <v>4</v>
      </c>
      <c r="AD3979">
        <v>3202075</v>
      </c>
      <c r="AE3979">
        <v>2019</v>
      </c>
    </row>
    <row r="3980" spans="1:31">
      <c r="A3980" t="s">
        <v>12660</v>
      </c>
      <c r="B3980">
        <v>52635</v>
      </c>
      <c r="C3980" t="s">
        <v>6989</v>
      </c>
      <c r="D3980">
        <v>0</v>
      </c>
      <c r="E3980">
        <v>627829</v>
      </c>
      <c r="F3980" t="s">
        <v>6731</v>
      </c>
      <c r="G3980">
        <v>432</v>
      </c>
      <c r="H3980">
        <v>471</v>
      </c>
      <c r="I3980">
        <v>3800</v>
      </c>
      <c r="J3980">
        <v>155.69999999999999</v>
      </c>
      <c r="K3980">
        <v>155.9</v>
      </c>
      <c r="L3980">
        <v>40</v>
      </c>
      <c r="M3980">
        <v>40</v>
      </c>
      <c r="N3980">
        <v>44</v>
      </c>
      <c r="R3980">
        <v>1980</v>
      </c>
      <c r="U3980">
        <v>1980</v>
      </c>
      <c r="V3980">
        <v>9.3000001907348597</v>
      </c>
      <c r="W3980">
        <v>7.3000001907348597</v>
      </c>
      <c r="Z3980" t="s">
        <v>2293</v>
      </c>
      <c r="AA3980" t="s">
        <v>3246</v>
      </c>
      <c r="AC3980">
        <v>4</v>
      </c>
      <c r="AD3980">
        <v>3202075</v>
      </c>
      <c r="AE3980">
        <v>2019</v>
      </c>
    </row>
    <row r="3981" spans="1:31">
      <c r="A3981" t="s">
        <v>12660</v>
      </c>
      <c r="B3981">
        <v>31212</v>
      </c>
      <c r="C3981" t="s">
        <v>6990</v>
      </c>
      <c r="D3981">
        <v>0</v>
      </c>
      <c r="E3981">
        <v>569226</v>
      </c>
      <c r="F3981" t="s">
        <v>6731</v>
      </c>
      <c r="G3981">
        <v>432</v>
      </c>
      <c r="H3981">
        <v>890</v>
      </c>
      <c r="I3981">
        <v>10500</v>
      </c>
      <c r="J3981">
        <v>200</v>
      </c>
      <c r="K3981">
        <v>200</v>
      </c>
      <c r="L3981">
        <v>54</v>
      </c>
      <c r="M3981">
        <v>54</v>
      </c>
      <c r="N3981">
        <v>55</v>
      </c>
      <c r="R3981">
        <v>1975</v>
      </c>
      <c r="U3981">
        <v>1975</v>
      </c>
      <c r="V3981">
        <v>10</v>
      </c>
      <c r="W3981">
        <v>9</v>
      </c>
      <c r="Z3981" t="s">
        <v>2293</v>
      </c>
      <c r="AA3981" t="s">
        <v>3246</v>
      </c>
      <c r="AC3981">
        <v>4</v>
      </c>
      <c r="AD3981">
        <v>3202075</v>
      </c>
      <c r="AE3981">
        <v>2019</v>
      </c>
    </row>
    <row r="3982" spans="1:31">
      <c r="A3982" t="s">
        <v>12660</v>
      </c>
      <c r="B3982">
        <v>59564</v>
      </c>
      <c r="C3982" t="s">
        <v>6991</v>
      </c>
      <c r="D3982">
        <v>0</v>
      </c>
      <c r="E3982">
        <v>648110</v>
      </c>
      <c r="F3982" t="s">
        <v>6731</v>
      </c>
      <c r="G3982">
        <v>432</v>
      </c>
      <c r="H3982">
        <v>471</v>
      </c>
      <c r="I3982">
        <v>3800</v>
      </c>
      <c r="J3982">
        <v>155.69999999999999</v>
      </c>
      <c r="K3982">
        <v>155.9</v>
      </c>
      <c r="L3982">
        <v>40</v>
      </c>
      <c r="M3982">
        <v>40</v>
      </c>
      <c r="N3982">
        <v>44</v>
      </c>
      <c r="R3982">
        <v>1982</v>
      </c>
      <c r="U3982">
        <v>1982</v>
      </c>
      <c r="V3982">
        <v>9.3000001907348597</v>
      </c>
      <c r="W3982">
        <v>7.3000001907348597</v>
      </c>
      <c r="Z3982" t="s">
        <v>2293</v>
      </c>
      <c r="AA3982" t="s">
        <v>3246</v>
      </c>
      <c r="AC3982">
        <v>4</v>
      </c>
      <c r="AD3982">
        <v>3202075</v>
      </c>
      <c r="AE3982">
        <v>2019</v>
      </c>
    </row>
    <row r="3983" spans="1:31">
      <c r="A3983" t="s">
        <v>12660</v>
      </c>
      <c r="B3983">
        <v>32522</v>
      </c>
      <c r="C3983" t="s">
        <v>6992</v>
      </c>
      <c r="D3983">
        <v>0</v>
      </c>
      <c r="E3983">
        <v>577609</v>
      </c>
      <c r="F3983" t="s">
        <v>6731</v>
      </c>
      <c r="G3983">
        <v>432</v>
      </c>
      <c r="H3983">
        <v>471</v>
      </c>
      <c r="I3983">
        <v>3800</v>
      </c>
      <c r="J3983">
        <v>155.69999999999999</v>
      </c>
      <c r="K3983">
        <v>155.69999999999999</v>
      </c>
      <c r="L3983">
        <v>40</v>
      </c>
      <c r="M3983">
        <v>40</v>
      </c>
      <c r="N3983">
        <v>44</v>
      </c>
      <c r="R3983">
        <v>1976</v>
      </c>
      <c r="U3983">
        <v>1976</v>
      </c>
      <c r="V3983">
        <v>9.3000001907348597</v>
      </c>
      <c r="W3983">
        <v>7.3000001907348597</v>
      </c>
      <c r="Z3983" t="s">
        <v>2293</v>
      </c>
      <c r="AA3983" t="s">
        <v>3246</v>
      </c>
      <c r="AC3983">
        <v>4</v>
      </c>
      <c r="AD3983">
        <v>3202075</v>
      </c>
      <c r="AE3983">
        <v>2019</v>
      </c>
    </row>
    <row r="3984" spans="1:31">
      <c r="A3984" t="s">
        <v>12660</v>
      </c>
      <c r="B3984">
        <v>17401</v>
      </c>
      <c r="C3984" t="s">
        <v>6993</v>
      </c>
      <c r="D3984">
        <v>0</v>
      </c>
      <c r="E3984">
        <v>512092</v>
      </c>
      <c r="F3984" t="s">
        <v>6731</v>
      </c>
      <c r="G3984">
        <v>432</v>
      </c>
      <c r="H3984">
        <v>414</v>
      </c>
      <c r="I3984">
        <v>5400</v>
      </c>
      <c r="J3984">
        <v>164</v>
      </c>
      <c r="K3984">
        <v>164</v>
      </c>
      <c r="L3984">
        <v>40</v>
      </c>
      <c r="M3984">
        <v>40</v>
      </c>
      <c r="N3984">
        <v>44.2</v>
      </c>
      <c r="R3984">
        <v>1967</v>
      </c>
      <c r="U3984">
        <v>1967</v>
      </c>
      <c r="V3984">
        <v>10</v>
      </c>
      <c r="W3984">
        <v>7.5999999046325604</v>
      </c>
      <c r="Z3984" t="s">
        <v>2293</v>
      </c>
      <c r="AA3984" t="s">
        <v>3246</v>
      </c>
      <c r="AC3984">
        <v>4</v>
      </c>
      <c r="AD3984">
        <v>3202075</v>
      </c>
      <c r="AE3984">
        <v>2019</v>
      </c>
    </row>
    <row r="3985" spans="1:31">
      <c r="A3985" t="s">
        <v>12660</v>
      </c>
      <c r="B3985">
        <v>27170</v>
      </c>
      <c r="C3985" t="s">
        <v>6994</v>
      </c>
      <c r="D3985">
        <v>0</v>
      </c>
      <c r="E3985">
        <v>557019</v>
      </c>
      <c r="F3985" t="s">
        <v>6731</v>
      </c>
      <c r="G3985">
        <v>432</v>
      </c>
      <c r="H3985">
        <v>793</v>
      </c>
      <c r="I3985">
        <v>9000</v>
      </c>
      <c r="J3985">
        <v>195</v>
      </c>
      <c r="K3985">
        <v>195</v>
      </c>
      <c r="L3985">
        <v>54</v>
      </c>
      <c r="M3985">
        <v>54</v>
      </c>
      <c r="N3985">
        <v>57.3</v>
      </c>
      <c r="R3985">
        <v>1974</v>
      </c>
      <c r="U3985">
        <v>1974</v>
      </c>
      <c r="V3985">
        <v>10.6000003814697</v>
      </c>
      <c r="W3985">
        <v>8.6000003814697195</v>
      </c>
      <c r="Z3985" t="s">
        <v>2293</v>
      </c>
      <c r="AA3985" t="s">
        <v>3246</v>
      </c>
      <c r="AC3985">
        <v>4</v>
      </c>
      <c r="AD3985">
        <v>3202075</v>
      </c>
      <c r="AE3985">
        <v>2019</v>
      </c>
    </row>
    <row r="3986" spans="1:31">
      <c r="A3986" t="s">
        <v>12660</v>
      </c>
      <c r="B3986">
        <v>19131</v>
      </c>
      <c r="C3986" t="s">
        <v>6995</v>
      </c>
      <c r="D3986">
        <v>0</v>
      </c>
      <c r="E3986">
        <v>515916</v>
      </c>
      <c r="F3986" t="s">
        <v>6731</v>
      </c>
      <c r="G3986">
        <v>432</v>
      </c>
      <c r="H3986">
        <v>598</v>
      </c>
      <c r="I3986">
        <v>5400</v>
      </c>
      <c r="J3986">
        <v>157.5</v>
      </c>
      <c r="K3986">
        <v>170</v>
      </c>
      <c r="L3986">
        <v>45</v>
      </c>
      <c r="M3986">
        <v>45</v>
      </c>
      <c r="N3986">
        <v>47.8</v>
      </c>
      <c r="R3986">
        <v>1969</v>
      </c>
      <c r="U3986">
        <v>1969</v>
      </c>
      <c r="V3986">
        <v>9</v>
      </c>
      <c r="W3986">
        <v>7.4000000953674299</v>
      </c>
      <c r="Z3986" t="s">
        <v>2293</v>
      </c>
      <c r="AA3986" t="s">
        <v>3246</v>
      </c>
      <c r="AC3986">
        <v>4</v>
      </c>
      <c r="AD3986">
        <v>3202075</v>
      </c>
      <c r="AE3986">
        <v>2019</v>
      </c>
    </row>
    <row r="3987" spans="1:31">
      <c r="A3987" t="s">
        <v>12660</v>
      </c>
      <c r="B3987">
        <v>28184</v>
      </c>
      <c r="C3987" t="s">
        <v>6996</v>
      </c>
      <c r="D3987">
        <v>0</v>
      </c>
      <c r="E3987">
        <v>557274</v>
      </c>
      <c r="F3987" t="s">
        <v>6731</v>
      </c>
      <c r="G3987">
        <v>432</v>
      </c>
      <c r="H3987">
        <v>650</v>
      </c>
      <c r="I3987">
        <v>10500</v>
      </c>
      <c r="J3987">
        <v>176.7</v>
      </c>
      <c r="K3987">
        <v>190.6</v>
      </c>
      <c r="L3987">
        <v>54.1</v>
      </c>
      <c r="M3987">
        <v>55.1</v>
      </c>
      <c r="N3987">
        <v>52.8</v>
      </c>
      <c r="R3987">
        <v>1974</v>
      </c>
      <c r="U3987">
        <v>1974</v>
      </c>
      <c r="V3987">
        <v>9.3000001907348597</v>
      </c>
      <c r="W3987">
        <v>8.8000001907348597</v>
      </c>
      <c r="Z3987" t="s">
        <v>2293</v>
      </c>
      <c r="AA3987" t="s">
        <v>3246</v>
      </c>
      <c r="AC3987">
        <v>4</v>
      </c>
      <c r="AD3987">
        <v>3202075</v>
      </c>
      <c r="AE3987">
        <v>2019</v>
      </c>
    </row>
    <row r="3988" spans="1:31">
      <c r="A3988" t="s">
        <v>12660</v>
      </c>
      <c r="B3988">
        <v>63457</v>
      </c>
      <c r="C3988" t="s">
        <v>6997</v>
      </c>
      <c r="D3988">
        <v>0</v>
      </c>
      <c r="E3988">
        <v>635272</v>
      </c>
      <c r="F3988" t="s">
        <v>6731</v>
      </c>
      <c r="G3988">
        <v>432</v>
      </c>
      <c r="H3988">
        <v>38</v>
      </c>
      <c r="I3988">
        <v>570</v>
      </c>
      <c r="J3988">
        <v>46.3</v>
      </c>
      <c r="K3988">
        <v>50</v>
      </c>
      <c r="L3988">
        <v>20.100000000000001</v>
      </c>
      <c r="M3988">
        <v>20.100000000000001</v>
      </c>
      <c r="N3988">
        <v>38</v>
      </c>
      <c r="R3988">
        <v>1981</v>
      </c>
      <c r="U3988">
        <v>1981</v>
      </c>
      <c r="V3988">
        <v>6.6999998092651296</v>
      </c>
      <c r="W3988">
        <v>5.9000000953674299</v>
      </c>
      <c r="Z3988" t="s">
        <v>2293</v>
      </c>
      <c r="AA3988" t="s">
        <v>5117</v>
      </c>
      <c r="AC3988">
        <v>4</v>
      </c>
      <c r="AD3988">
        <v>3202075</v>
      </c>
      <c r="AE3988">
        <v>2019</v>
      </c>
    </row>
    <row r="3989" spans="1:31">
      <c r="A3989" t="s">
        <v>12660</v>
      </c>
      <c r="B3989">
        <v>62852</v>
      </c>
      <c r="C3989" t="s">
        <v>6998</v>
      </c>
      <c r="D3989">
        <v>0</v>
      </c>
      <c r="E3989">
        <v>546450</v>
      </c>
      <c r="F3989" t="s">
        <v>6731</v>
      </c>
      <c r="G3989">
        <v>432</v>
      </c>
      <c r="H3989">
        <v>69</v>
      </c>
      <c r="I3989">
        <v>800</v>
      </c>
      <c r="J3989">
        <v>56.8</v>
      </c>
      <c r="K3989">
        <v>56.8</v>
      </c>
      <c r="L3989">
        <v>22</v>
      </c>
      <c r="M3989">
        <v>22</v>
      </c>
      <c r="N3989">
        <v>38</v>
      </c>
      <c r="R3989">
        <v>1972</v>
      </c>
      <c r="U3989">
        <v>1972</v>
      </c>
      <c r="V3989">
        <v>8.3999996185302699</v>
      </c>
      <c r="W3989">
        <v>7.0999999046325604</v>
      </c>
      <c r="Z3989" t="s">
        <v>2293</v>
      </c>
      <c r="AA3989" t="s">
        <v>5117</v>
      </c>
      <c r="AC3989">
        <v>4</v>
      </c>
      <c r="AD3989">
        <v>3202075</v>
      </c>
      <c r="AE3989">
        <v>2019</v>
      </c>
    </row>
    <row r="3990" spans="1:31">
      <c r="A3990" t="s">
        <v>12660</v>
      </c>
      <c r="B3990">
        <v>27095</v>
      </c>
      <c r="C3990" t="s">
        <v>6999</v>
      </c>
      <c r="D3990">
        <v>0</v>
      </c>
      <c r="E3990">
        <v>556415</v>
      </c>
      <c r="F3990" t="s">
        <v>6731</v>
      </c>
      <c r="G3990">
        <v>432</v>
      </c>
      <c r="H3990">
        <v>820</v>
      </c>
      <c r="I3990">
        <v>9000</v>
      </c>
      <c r="J3990">
        <v>200</v>
      </c>
      <c r="K3990">
        <v>200</v>
      </c>
      <c r="L3990">
        <v>50</v>
      </c>
      <c r="M3990">
        <v>50</v>
      </c>
      <c r="N3990">
        <v>52</v>
      </c>
      <c r="R3990">
        <v>1974</v>
      </c>
      <c r="U3990">
        <v>1974</v>
      </c>
      <c r="V3990">
        <v>9</v>
      </c>
      <c r="W3990">
        <v>9</v>
      </c>
      <c r="Z3990" t="s">
        <v>2293</v>
      </c>
      <c r="AA3990" t="s">
        <v>3246</v>
      </c>
      <c r="AC3990">
        <v>4</v>
      </c>
      <c r="AD3990">
        <v>3202075</v>
      </c>
      <c r="AE3990">
        <v>2019</v>
      </c>
    </row>
    <row r="3991" spans="1:31">
      <c r="A3991" t="s">
        <v>12660</v>
      </c>
      <c r="B3991">
        <v>73858</v>
      </c>
      <c r="C3991" t="s">
        <v>7000</v>
      </c>
      <c r="D3991">
        <v>0</v>
      </c>
      <c r="E3991">
        <v>625953</v>
      </c>
      <c r="F3991" t="s">
        <v>6731</v>
      </c>
      <c r="G3991">
        <v>432</v>
      </c>
      <c r="H3991">
        <v>84</v>
      </c>
      <c r="I3991">
        <v>1400</v>
      </c>
      <c r="J3991">
        <v>61</v>
      </c>
      <c r="K3991">
        <v>70</v>
      </c>
      <c r="L3991">
        <v>24</v>
      </c>
      <c r="M3991">
        <v>26</v>
      </c>
      <c r="N3991">
        <v>26</v>
      </c>
      <c r="R3991">
        <v>1980</v>
      </c>
      <c r="U3991">
        <v>1980</v>
      </c>
      <c r="V3991">
        <v>7.5</v>
      </c>
      <c r="W3991">
        <v>7.5</v>
      </c>
      <c r="Z3991" t="s">
        <v>2293</v>
      </c>
      <c r="AA3991" t="s">
        <v>3246</v>
      </c>
      <c r="AC3991">
        <v>4</v>
      </c>
      <c r="AD3991">
        <v>3202075</v>
      </c>
      <c r="AE3991">
        <v>2019</v>
      </c>
    </row>
    <row r="3992" spans="1:31">
      <c r="A3992" t="s">
        <v>12660</v>
      </c>
      <c r="B3992">
        <v>53615</v>
      </c>
      <c r="C3992" t="s">
        <v>7001</v>
      </c>
      <c r="D3992">
        <v>0</v>
      </c>
      <c r="E3992">
        <v>629097</v>
      </c>
      <c r="F3992" t="s">
        <v>6731</v>
      </c>
      <c r="G3992">
        <v>432</v>
      </c>
      <c r="H3992">
        <v>529</v>
      </c>
      <c r="I3992">
        <v>6000</v>
      </c>
      <c r="J3992">
        <v>157</v>
      </c>
      <c r="K3992">
        <v>170</v>
      </c>
      <c r="L3992">
        <v>45</v>
      </c>
      <c r="M3992">
        <v>45</v>
      </c>
      <c r="N3992">
        <v>55.6</v>
      </c>
      <c r="R3992">
        <v>1980</v>
      </c>
      <c r="U3992">
        <v>1980</v>
      </c>
      <c r="V3992">
        <v>9</v>
      </c>
      <c r="W3992">
        <v>9</v>
      </c>
      <c r="Z3992" t="s">
        <v>2293</v>
      </c>
      <c r="AA3992" t="s">
        <v>3246</v>
      </c>
      <c r="AC3992">
        <v>4</v>
      </c>
      <c r="AD3992">
        <v>3202075</v>
      </c>
      <c r="AE3992">
        <v>2019</v>
      </c>
    </row>
    <row r="3993" spans="1:31">
      <c r="A3993" t="s">
        <v>12660</v>
      </c>
      <c r="B3993">
        <v>84245</v>
      </c>
      <c r="C3993" t="s">
        <v>7002</v>
      </c>
      <c r="E3993">
        <v>1237745</v>
      </c>
      <c r="F3993" t="s">
        <v>6731</v>
      </c>
      <c r="G3993">
        <v>432</v>
      </c>
      <c r="H3993">
        <v>91</v>
      </c>
      <c r="I3993">
        <v>700</v>
      </c>
      <c r="J3993">
        <v>64.5</v>
      </c>
      <c r="K3993">
        <v>64.5</v>
      </c>
      <c r="L3993">
        <v>28</v>
      </c>
      <c r="M3993">
        <v>28</v>
      </c>
      <c r="N3993">
        <v>40</v>
      </c>
      <c r="R3993">
        <v>2012</v>
      </c>
      <c r="U3993">
        <v>2012</v>
      </c>
      <c r="V3993">
        <v>7.5</v>
      </c>
      <c r="W3993">
        <v>7.5</v>
      </c>
      <c r="Z3993" t="s">
        <v>2293</v>
      </c>
      <c r="AA3993" t="s">
        <v>2387</v>
      </c>
      <c r="AB3993" t="s">
        <v>2388</v>
      </c>
      <c r="AC3993">
        <v>4</v>
      </c>
      <c r="AD3993">
        <v>3202075</v>
      </c>
      <c r="AE3993">
        <v>2019</v>
      </c>
    </row>
    <row r="3994" spans="1:31">
      <c r="A3994" t="s">
        <v>12660</v>
      </c>
      <c r="B3994">
        <v>84246</v>
      </c>
      <c r="C3994" t="s">
        <v>7003</v>
      </c>
      <c r="E3994">
        <v>1238248</v>
      </c>
      <c r="F3994" t="s">
        <v>6731</v>
      </c>
      <c r="G3994">
        <v>432</v>
      </c>
      <c r="H3994">
        <v>91</v>
      </c>
      <c r="I3994">
        <v>700</v>
      </c>
      <c r="J3994">
        <v>64.5</v>
      </c>
      <c r="K3994">
        <v>64.5</v>
      </c>
      <c r="L3994">
        <v>28</v>
      </c>
      <c r="M3994">
        <v>28</v>
      </c>
      <c r="N3994">
        <v>40</v>
      </c>
      <c r="R3994">
        <v>2012</v>
      </c>
      <c r="U3994">
        <v>2012</v>
      </c>
      <c r="V3994">
        <v>7.5</v>
      </c>
      <c r="W3994">
        <v>7.5</v>
      </c>
      <c r="Z3994" t="s">
        <v>2293</v>
      </c>
      <c r="AA3994" t="s">
        <v>7004</v>
      </c>
      <c r="AC3994">
        <v>4</v>
      </c>
      <c r="AD3994">
        <v>3202075</v>
      </c>
      <c r="AE3994">
        <v>2019</v>
      </c>
    </row>
    <row r="3995" spans="1:31">
      <c r="A3995" t="s">
        <v>12660</v>
      </c>
      <c r="B3995">
        <v>84247</v>
      </c>
      <c r="C3995" t="s">
        <v>7005</v>
      </c>
      <c r="E3995">
        <v>1240252</v>
      </c>
      <c r="F3995" t="s">
        <v>6731</v>
      </c>
      <c r="G3995">
        <v>432</v>
      </c>
      <c r="H3995">
        <v>91</v>
      </c>
      <c r="I3995">
        <v>700</v>
      </c>
      <c r="J3995">
        <v>64.5</v>
      </c>
      <c r="K3995">
        <v>64.5</v>
      </c>
      <c r="L3995">
        <v>28</v>
      </c>
      <c r="M3995">
        <v>28</v>
      </c>
      <c r="N3995">
        <v>40</v>
      </c>
      <c r="R3995">
        <v>2012</v>
      </c>
      <c r="U3995">
        <v>2012</v>
      </c>
      <c r="V3995">
        <v>7.5</v>
      </c>
      <c r="W3995">
        <v>7.5</v>
      </c>
      <c r="Z3995" t="s">
        <v>2293</v>
      </c>
      <c r="AA3995" t="s">
        <v>2387</v>
      </c>
      <c r="AB3995" t="s">
        <v>2388</v>
      </c>
      <c r="AC3995">
        <v>4</v>
      </c>
      <c r="AD3995">
        <v>3202075</v>
      </c>
      <c r="AE3995">
        <v>2019</v>
      </c>
    </row>
    <row r="3996" spans="1:31">
      <c r="A3996" t="s">
        <v>12660</v>
      </c>
      <c r="B3996">
        <v>70802</v>
      </c>
      <c r="C3996" t="s">
        <v>7006</v>
      </c>
      <c r="D3996">
        <v>0</v>
      </c>
      <c r="E3996">
        <v>635282</v>
      </c>
      <c r="F3996" t="s">
        <v>6731</v>
      </c>
      <c r="G3996">
        <v>432</v>
      </c>
      <c r="H3996">
        <v>93</v>
      </c>
      <c r="I3996">
        <v>1200</v>
      </c>
      <c r="J3996">
        <v>63</v>
      </c>
      <c r="K3996">
        <v>65</v>
      </c>
      <c r="L3996">
        <v>24.1</v>
      </c>
      <c r="M3996">
        <v>24.1</v>
      </c>
      <c r="N3996">
        <v>35</v>
      </c>
      <c r="R3996">
        <v>1981</v>
      </c>
      <c r="U3996">
        <v>1981</v>
      </c>
      <c r="V3996">
        <v>9.6000003814697195</v>
      </c>
      <c r="W3996">
        <v>8.5</v>
      </c>
      <c r="Z3996" t="s">
        <v>2293</v>
      </c>
      <c r="AA3996" t="s">
        <v>2387</v>
      </c>
      <c r="AB3996" t="s">
        <v>2388</v>
      </c>
      <c r="AC3996">
        <v>4</v>
      </c>
      <c r="AD3996">
        <v>3202075</v>
      </c>
      <c r="AE3996">
        <v>2019</v>
      </c>
    </row>
    <row r="3997" spans="1:31">
      <c r="A3997" t="s">
        <v>12660</v>
      </c>
      <c r="B3997">
        <v>79130</v>
      </c>
      <c r="C3997" t="s">
        <v>7007</v>
      </c>
      <c r="E3997">
        <v>1288962</v>
      </c>
      <c r="F3997" t="s">
        <v>6731</v>
      </c>
      <c r="G3997">
        <v>432</v>
      </c>
      <c r="H3997">
        <v>80</v>
      </c>
      <c r="I3997">
        <v>1000</v>
      </c>
      <c r="J3997">
        <v>80</v>
      </c>
      <c r="K3997">
        <v>80</v>
      </c>
      <c r="L3997">
        <v>30</v>
      </c>
      <c r="M3997">
        <v>30</v>
      </c>
      <c r="N3997">
        <v>26</v>
      </c>
      <c r="R3997">
        <v>2018</v>
      </c>
      <c r="U3997">
        <v>2018</v>
      </c>
      <c r="V3997">
        <v>7</v>
      </c>
      <c r="W3997">
        <v>7</v>
      </c>
      <c r="Z3997" t="s">
        <v>2293</v>
      </c>
      <c r="AA3997" t="s">
        <v>2939</v>
      </c>
      <c r="AC3997">
        <v>4</v>
      </c>
      <c r="AD3997">
        <v>3202075</v>
      </c>
      <c r="AE3997">
        <v>2019</v>
      </c>
    </row>
    <row r="3998" spans="1:31">
      <c r="A3998" t="s">
        <v>12660</v>
      </c>
      <c r="B3998">
        <v>62093</v>
      </c>
      <c r="C3998" t="s">
        <v>7008</v>
      </c>
      <c r="D3998">
        <v>0</v>
      </c>
      <c r="E3998">
        <v>631371</v>
      </c>
      <c r="F3998" t="s">
        <v>6731</v>
      </c>
      <c r="G3998">
        <v>432</v>
      </c>
      <c r="H3998">
        <v>97</v>
      </c>
      <c r="I3998">
        <v>1200</v>
      </c>
      <c r="J3998">
        <v>60.9</v>
      </c>
      <c r="K3998">
        <v>65</v>
      </c>
      <c r="L3998">
        <v>26.1</v>
      </c>
      <c r="M3998">
        <v>26.1</v>
      </c>
      <c r="N3998">
        <v>35</v>
      </c>
      <c r="R3998">
        <v>1981</v>
      </c>
      <c r="U3998">
        <v>1981</v>
      </c>
      <c r="V3998">
        <v>9.6000003814697195</v>
      </c>
      <c r="W3998">
        <v>8.5</v>
      </c>
      <c r="Z3998" t="s">
        <v>2293</v>
      </c>
      <c r="AA3998" t="s">
        <v>2387</v>
      </c>
      <c r="AB3998" t="s">
        <v>2388</v>
      </c>
      <c r="AC3998">
        <v>4</v>
      </c>
      <c r="AD3998">
        <v>3202075</v>
      </c>
      <c r="AE3998">
        <v>2019</v>
      </c>
    </row>
    <row r="3999" spans="1:31">
      <c r="A3999" t="s">
        <v>12660</v>
      </c>
      <c r="B3999">
        <v>63023</v>
      </c>
      <c r="C3999" t="s">
        <v>3826</v>
      </c>
      <c r="D3999">
        <v>0</v>
      </c>
      <c r="E3999">
        <v>568295</v>
      </c>
      <c r="F3999" t="s">
        <v>6731</v>
      </c>
      <c r="G3999">
        <v>432</v>
      </c>
      <c r="H3999">
        <v>62</v>
      </c>
      <c r="I3999">
        <v>1200</v>
      </c>
      <c r="J3999">
        <v>53.9</v>
      </c>
      <c r="K3999">
        <v>53.9</v>
      </c>
      <c r="L3999">
        <v>20</v>
      </c>
      <c r="M3999">
        <v>20</v>
      </c>
      <c r="N3999">
        <v>41.7</v>
      </c>
      <c r="R3999">
        <v>1975</v>
      </c>
      <c r="U3999">
        <v>1975</v>
      </c>
      <c r="V3999">
        <v>8.3000001907348597</v>
      </c>
      <c r="W3999">
        <v>7.0999999046325604</v>
      </c>
      <c r="Z3999" t="s">
        <v>2293</v>
      </c>
      <c r="AA3999" t="s">
        <v>5115</v>
      </c>
      <c r="AC3999">
        <v>4</v>
      </c>
      <c r="AD3999">
        <v>3202075</v>
      </c>
      <c r="AE3999">
        <v>2019</v>
      </c>
    </row>
    <row r="4000" spans="1:31">
      <c r="A4000" t="s">
        <v>12660</v>
      </c>
      <c r="B4000">
        <v>56323</v>
      </c>
      <c r="C4000" t="s">
        <v>7009</v>
      </c>
      <c r="D4000">
        <v>0</v>
      </c>
      <c r="E4000">
        <v>643657</v>
      </c>
      <c r="F4000" t="s">
        <v>6731</v>
      </c>
      <c r="G4000">
        <v>432</v>
      </c>
      <c r="H4000">
        <v>600</v>
      </c>
      <c r="I4000">
        <v>6000</v>
      </c>
      <c r="J4000">
        <v>160</v>
      </c>
      <c r="K4000">
        <v>160</v>
      </c>
      <c r="L4000">
        <v>48</v>
      </c>
      <c r="M4000">
        <v>48</v>
      </c>
      <c r="N4000">
        <v>48</v>
      </c>
      <c r="R4000">
        <v>1981</v>
      </c>
      <c r="U4000">
        <v>1981</v>
      </c>
      <c r="V4000">
        <v>10</v>
      </c>
      <c r="W4000">
        <v>9.6999998092651296</v>
      </c>
      <c r="Z4000" t="s">
        <v>2293</v>
      </c>
      <c r="AA4000" t="s">
        <v>3246</v>
      </c>
      <c r="AC4000">
        <v>4</v>
      </c>
      <c r="AD4000">
        <v>3202075</v>
      </c>
      <c r="AE4000">
        <v>2019</v>
      </c>
    </row>
    <row r="4001" spans="1:31">
      <c r="A4001" t="s">
        <v>12660</v>
      </c>
      <c r="B4001">
        <v>68810</v>
      </c>
      <c r="C4001" t="s">
        <v>7010</v>
      </c>
      <c r="D4001">
        <v>0</v>
      </c>
      <c r="E4001">
        <v>599016</v>
      </c>
      <c r="F4001" t="s">
        <v>6731</v>
      </c>
      <c r="G4001">
        <v>432</v>
      </c>
      <c r="H4001">
        <v>53</v>
      </c>
      <c r="I4001">
        <v>800</v>
      </c>
      <c r="J4001">
        <v>49.5</v>
      </c>
      <c r="K4001">
        <v>49.5</v>
      </c>
      <c r="L4001">
        <v>19.5</v>
      </c>
      <c r="M4001">
        <v>19.5</v>
      </c>
      <c r="N4001">
        <v>40</v>
      </c>
      <c r="R4001">
        <v>1978</v>
      </c>
      <c r="U4001">
        <v>1978</v>
      </c>
      <c r="V4001">
        <v>5.6999998092651296</v>
      </c>
      <c r="W4001">
        <v>5</v>
      </c>
      <c r="Z4001" t="s">
        <v>2293</v>
      </c>
      <c r="AA4001" t="s">
        <v>7011</v>
      </c>
      <c r="AC4001">
        <v>4</v>
      </c>
      <c r="AD4001">
        <v>3202075</v>
      </c>
      <c r="AE4001">
        <v>2019</v>
      </c>
    </row>
    <row r="4002" spans="1:31">
      <c r="A4002" t="s">
        <v>12660</v>
      </c>
      <c r="B4002">
        <v>27883</v>
      </c>
      <c r="C4002" t="s">
        <v>7012</v>
      </c>
      <c r="D4002">
        <v>0</v>
      </c>
      <c r="E4002">
        <v>561392</v>
      </c>
      <c r="F4002" t="s">
        <v>6731</v>
      </c>
      <c r="G4002">
        <v>432</v>
      </c>
      <c r="H4002">
        <v>367</v>
      </c>
      <c r="I4002">
        <v>5600</v>
      </c>
      <c r="J4002">
        <v>140</v>
      </c>
      <c r="K4002">
        <v>140</v>
      </c>
      <c r="L4002">
        <v>42</v>
      </c>
      <c r="M4002">
        <v>42</v>
      </c>
      <c r="N4002">
        <v>49</v>
      </c>
      <c r="R4002">
        <v>1974</v>
      </c>
      <c r="U4002">
        <v>1974</v>
      </c>
      <c r="V4002">
        <v>9</v>
      </c>
      <c r="W4002">
        <v>8.6000003814697195</v>
      </c>
      <c r="Z4002" t="s">
        <v>2293</v>
      </c>
      <c r="AA4002" t="s">
        <v>3246</v>
      </c>
      <c r="AC4002">
        <v>4</v>
      </c>
      <c r="AD4002">
        <v>3202075</v>
      </c>
      <c r="AE4002">
        <v>2019</v>
      </c>
    </row>
    <row r="4003" spans="1:31">
      <c r="A4003" t="s">
        <v>12660</v>
      </c>
      <c r="B4003">
        <v>62853</v>
      </c>
      <c r="C4003" t="s">
        <v>7013</v>
      </c>
      <c r="D4003">
        <v>0</v>
      </c>
      <c r="E4003">
        <v>549416</v>
      </c>
      <c r="F4003" t="s">
        <v>6731</v>
      </c>
      <c r="G4003">
        <v>432</v>
      </c>
      <c r="H4003">
        <v>77</v>
      </c>
      <c r="I4003">
        <v>1400</v>
      </c>
      <c r="J4003">
        <v>65</v>
      </c>
      <c r="K4003">
        <v>65</v>
      </c>
      <c r="L4003">
        <v>24</v>
      </c>
      <c r="M4003">
        <v>24</v>
      </c>
      <c r="N4003">
        <v>39.5</v>
      </c>
      <c r="R4003">
        <v>1973</v>
      </c>
      <c r="U4003">
        <v>1973</v>
      </c>
      <c r="V4003">
        <v>8.3000001907348597</v>
      </c>
      <c r="W4003">
        <v>7</v>
      </c>
      <c r="Z4003" t="s">
        <v>2293</v>
      </c>
      <c r="AA4003" t="s">
        <v>2387</v>
      </c>
      <c r="AB4003" t="s">
        <v>2388</v>
      </c>
      <c r="AC4003">
        <v>4</v>
      </c>
      <c r="AD4003">
        <v>3202075</v>
      </c>
      <c r="AE4003">
        <v>2019</v>
      </c>
    </row>
    <row r="4004" spans="1:31">
      <c r="A4004" t="s">
        <v>12660</v>
      </c>
      <c r="B4004">
        <v>17656</v>
      </c>
      <c r="C4004" t="s">
        <v>7014</v>
      </c>
      <c r="D4004">
        <v>0</v>
      </c>
      <c r="E4004">
        <v>512342</v>
      </c>
      <c r="F4004" t="s">
        <v>6731</v>
      </c>
      <c r="G4004">
        <v>432</v>
      </c>
      <c r="H4004">
        <v>414</v>
      </c>
      <c r="I4004">
        <v>5000</v>
      </c>
      <c r="J4004">
        <v>164</v>
      </c>
      <c r="K4004">
        <v>164</v>
      </c>
      <c r="L4004">
        <v>40</v>
      </c>
      <c r="M4004">
        <v>40</v>
      </c>
      <c r="N4004">
        <v>44.2</v>
      </c>
      <c r="R4004">
        <v>1968</v>
      </c>
      <c r="U4004">
        <v>1968</v>
      </c>
      <c r="V4004">
        <v>10</v>
      </c>
      <c r="W4004">
        <v>7.5999999046325604</v>
      </c>
      <c r="Z4004" t="s">
        <v>2293</v>
      </c>
      <c r="AA4004" t="s">
        <v>3246</v>
      </c>
      <c r="AC4004">
        <v>4</v>
      </c>
      <c r="AD4004">
        <v>3202075</v>
      </c>
      <c r="AE4004">
        <v>2019</v>
      </c>
    </row>
    <row r="4005" spans="1:31">
      <c r="A4005" t="s">
        <v>12660</v>
      </c>
      <c r="B4005">
        <v>58245</v>
      </c>
      <c r="C4005" t="s">
        <v>7015</v>
      </c>
      <c r="D4005">
        <v>0</v>
      </c>
      <c r="E4005">
        <v>645129</v>
      </c>
      <c r="F4005" t="s">
        <v>6731</v>
      </c>
      <c r="G4005">
        <v>432</v>
      </c>
      <c r="H4005">
        <v>460</v>
      </c>
      <c r="I4005">
        <v>3800</v>
      </c>
      <c r="J4005">
        <v>155.9</v>
      </c>
      <c r="K4005">
        <v>155.9</v>
      </c>
      <c r="L4005">
        <v>40</v>
      </c>
      <c r="M4005">
        <v>40</v>
      </c>
      <c r="N4005">
        <v>46.6</v>
      </c>
      <c r="R4005">
        <v>1982</v>
      </c>
      <c r="U4005">
        <v>1982</v>
      </c>
      <c r="V4005">
        <v>9.3000001907348597</v>
      </c>
      <c r="W4005">
        <v>8.5</v>
      </c>
      <c r="Z4005" t="s">
        <v>2293</v>
      </c>
      <c r="AA4005" t="s">
        <v>3246</v>
      </c>
      <c r="AC4005">
        <v>4</v>
      </c>
      <c r="AD4005">
        <v>3202075</v>
      </c>
      <c r="AE4005">
        <v>2019</v>
      </c>
    </row>
    <row r="4006" spans="1:31">
      <c r="A4006" t="s">
        <v>12660</v>
      </c>
      <c r="B4006">
        <v>78868</v>
      </c>
      <c r="C4006" t="s">
        <v>7016</v>
      </c>
      <c r="D4006">
        <v>0</v>
      </c>
      <c r="E4006">
        <v>1243139</v>
      </c>
      <c r="F4006" t="s">
        <v>6731</v>
      </c>
      <c r="G4006">
        <v>432</v>
      </c>
      <c r="H4006">
        <v>91</v>
      </c>
      <c r="I4006">
        <v>1500</v>
      </c>
      <c r="J4006">
        <v>64.5</v>
      </c>
      <c r="K4006">
        <v>64.5</v>
      </c>
      <c r="L4006">
        <v>28</v>
      </c>
      <c r="M4006">
        <v>28</v>
      </c>
      <c r="N4006">
        <v>40</v>
      </c>
      <c r="R4006">
        <v>2012</v>
      </c>
      <c r="U4006">
        <v>2012</v>
      </c>
      <c r="V4006">
        <v>9.5</v>
      </c>
      <c r="W4006">
        <v>8</v>
      </c>
      <c r="Z4006" t="s">
        <v>2293</v>
      </c>
      <c r="AA4006" t="s">
        <v>6817</v>
      </c>
      <c r="AC4006">
        <v>4</v>
      </c>
      <c r="AD4006">
        <v>3202075</v>
      </c>
      <c r="AE4006">
        <v>2019</v>
      </c>
    </row>
    <row r="4007" spans="1:31">
      <c r="A4007" t="s">
        <v>12660</v>
      </c>
      <c r="B4007">
        <v>84450</v>
      </c>
      <c r="C4007" t="s">
        <v>3767</v>
      </c>
      <c r="E4007">
        <v>1238768</v>
      </c>
      <c r="F4007" t="s">
        <v>6731</v>
      </c>
      <c r="G4007">
        <v>432</v>
      </c>
      <c r="H4007">
        <v>91</v>
      </c>
      <c r="I4007">
        <v>1200</v>
      </c>
      <c r="J4007">
        <v>64.5</v>
      </c>
      <c r="K4007">
        <v>64.5</v>
      </c>
      <c r="L4007">
        <v>28</v>
      </c>
      <c r="M4007">
        <v>28</v>
      </c>
      <c r="N4007">
        <v>41</v>
      </c>
      <c r="R4007">
        <v>2012</v>
      </c>
      <c r="U4007">
        <v>2012</v>
      </c>
      <c r="V4007">
        <v>9.5</v>
      </c>
      <c r="W4007">
        <v>8.6999998092651296</v>
      </c>
      <c r="Z4007" t="s">
        <v>2293</v>
      </c>
      <c r="AA4007" t="s">
        <v>7004</v>
      </c>
      <c r="AC4007">
        <v>4</v>
      </c>
      <c r="AD4007">
        <v>3202075</v>
      </c>
      <c r="AE4007">
        <v>2019</v>
      </c>
    </row>
    <row r="4008" spans="1:31">
      <c r="A4008" t="s">
        <v>12660</v>
      </c>
      <c r="B4008">
        <v>84451</v>
      </c>
      <c r="C4008" t="s">
        <v>7017</v>
      </c>
      <c r="E4008">
        <v>1277982</v>
      </c>
      <c r="F4008" t="s">
        <v>6731</v>
      </c>
      <c r="G4008">
        <v>432</v>
      </c>
      <c r="H4008">
        <v>65</v>
      </c>
      <c r="I4008">
        <v>900</v>
      </c>
      <c r="J4008">
        <v>58.5</v>
      </c>
      <c r="K4008">
        <v>58.5</v>
      </c>
      <c r="L4008">
        <v>26</v>
      </c>
      <c r="M4008">
        <v>26</v>
      </c>
      <c r="N4008">
        <v>42.6</v>
      </c>
      <c r="R4008">
        <v>2017</v>
      </c>
      <c r="U4008">
        <v>2017</v>
      </c>
      <c r="V4008">
        <v>8</v>
      </c>
      <c r="W4008">
        <v>7</v>
      </c>
      <c r="Z4008" t="s">
        <v>2293</v>
      </c>
      <c r="AA4008" t="s">
        <v>7004</v>
      </c>
      <c r="AC4008">
        <v>4</v>
      </c>
      <c r="AD4008">
        <v>3202075</v>
      </c>
      <c r="AE4008">
        <v>2019</v>
      </c>
    </row>
    <row r="4009" spans="1:31">
      <c r="A4009" t="s">
        <v>12660</v>
      </c>
      <c r="B4009">
        <v>31520</v>
      </c>
      <c r="C4009" t="s">
        <v>7018</v>
      </c>
      <c r="D4009">
        <v>0</v>
      </c>
      <c r="E4009">
        <v>571076</v>
      </c>
      <c r="F4009" t="s">
        <v>6731</v>
      </c>
      <c r="G4009">
        <v>432</v>
      </c>
      <c r="H4009">
        <v>634</v>
      </c>
      <c r="I4009">
        <v>6000</v>
      </c>
      <c r="J4009">
        <v>145</v>
      </c>
      <c r="K4009">
        <v>145</v>
      </c>
      <c r="L4009">
        <v>48</v>
      </c>
      <c r="M4009">
        <v>48</v>
      </c>
      <c r="N4009">
        <v>42.6</v>
      </c>
      <c r="R4009">
        <v>1976</v>
      </c>
      <c r="U4009">
        <v>1976</v>
      </c>
      <c r="V4009">
        <v>11</v>
      </c>
      <c r="W4009">
        <v>9</v>
      </c>
      <c r="Z4009" t="s">
        <v>2293</v>
      </c>
      <c r="AA4009" t="s">
        <v>3246</v>
      </c>
      <c r="AC4009">
        <v>4</v>
      </c>
      <c r="AD4009">
        <v>3202075</v>
      </c>
      <c r="AE4009">
        <v>2019</v>
      </c>
    </row>
    <row r="4010" spans="1:31">
      <c r="A4010" t="s">
        <v>12660</v>
      </c>
      <c r="B4010">
        <v>26528</v>
      </c>
      <c r="C4010" t="s">
        <v>7019</v>
      </c>
      <c r="D4010">
        <v>0</v>
      </c>
      <c r="E4010">
        <v>555147</v>
      </c>
      <c r="F4010" t="s">
        <v>6731</v>
      </c>
      <c r="G4010">
        <v>432</v>
      </c>
      <c r="H4010">
        <v>820</v>
      </c>
      <c r="I4010">
        <v>8400</v>
      </c>
      <c r="J4010">
        <v>200</v>
      </c>
      <c r="K4010">
        <v>200</v>
      </c>
      <c r="L4010">
        <v>50</v>
      </c>
      <c r="M4010">
        <v>50</v>
      </c>
      <c r="N4010">
        <v>52</v>
      </c>
      <c r="R4010">
        <v>1974</v>
      </c>
      <c r="U4010">
        <v>1974</v>
      </c>
      <c r="V4010">
        <v>9</v>
      </c>
      <c r="W4010">
        <v>9</v>
      </c>
      <c r="Z4010" t="s">
        <v>2293</v>
      </c>
      <c r="AA4010" t="s">
        <v>3246</v>
      </c>
      <c r="AC4010">
        <v>4</v>
      </c>
      <c r="AD4010">
        <v>3202075</v>
      </c>
      <c r="AE4010">
        <v>2019</v>
      </c>
    </row>
    <row r="4011" spans="1:31">
      <c r="A4011" t="s">
        <v>12660</v>
      </c>
      <c r="B4011">
        <v>62854</v>
      </c>
      <c r="C4011" t="s">
        <v>7020</v>
      </c>
      <c r="D4011">
        <v>0</v>
      </c>
      <c r="E4011">
        <v>551553</v>
      </c>
      <c r="F4011" t="s">
        <v>6731</v>
      </c>
      <c r="G4011">
        <v>432</v>
      </c>
      <c r="H4011">
        <v>104</v>
      </c>
      <c r="I4011">
        <v>1400</v>
      </c>
      <c r="J4011">
        <v>65</v>
      </c>
      <c r="K4011">
        <v>70</v>
      </c>
      <c r="L4011">
        <v>24</v>
      </c>
      <c r="M4011">
        <v>26</v>
      </c>
      <c r="N4011">
        <v>37</v>
      </c>
      <c r="R4011">
        <v>1973</v>
      </c>
      <c r="U4011">
        <v>1973</v>
      </c>
      <c r="V4011">
        <v>8.6000003814697195</v>
      </c>
      <c r="W4011">
        <v>7.8000001907348597</v>
      </c>
      <c r="Z4011" t="s">
        <v>2293</v>
      </c>
      <c r="AA4011" t="s">
        <v>2387</v>
      </c>
      <c r="AB4011" t="s">
        <v>2388</v>
      </c>
      <c r="AC4011">
        <v>4</v>
      </c>
      <c r="AD4011">
        <v>3202075</v>
      </c>
      <c r="AE4011">
        <v>2019</v>
      </c>
    </row>
    <row r="4012" spans="1:31">
      <c r="A4012" t="s">
        <v>12660</v>
      </c>
      <c r="B4012">
        <v>19982</v>
      </c>
      <c r="C4012" t="s">
        <v>7021</v>
      </c>
      <c r="D4012">
        <v>0</v>
      </c>
      <c r="E4012">
        <v>522413</v>
      </c>
      <c r="F4012" t="s">
        <v>6731</v>
      </c>
      <c r="G4012">
        <v>432</v>
      </c>
      <c r="H4012">
        <v>414</v>
      </c>
      <c r="I4012">
        <v>5000</v>
      </c>
      <c r="J4012">
        <v>164</v>
      </c>
      <c r="K4012">
        <v>164</v>
      </c>
      <c r="L4012">
        <v>40</v>
      </c>
      <c r="M4012">
        <v>40</v>
      </c>
      <c r="N4012">
        <v>44.2</v>
      </c>
      <c r="R4012">
        <v>1969</v>
      </c>
      <c r="U4012">
        <v>1969</v>
      </c>
      <c r="V4012">
        <v>10</v>
      </c>
      <c r="W4012">
        <v>7.5999999046325604</v>
      </c>
      <c r="Z4012" t="s">
        <v>2293</v>
      </c>
      <c r="AA4012" t="s">
        <v>3246</v>
      </c>
      <c r="AC4012">
        <v>4</v>
      </c>
      <c r="AD4012">
        <v>3202075</v>
      </c>
      <c r="AE4012">
        <v>2019</v>
      </c>
    </row>
    <row r="4013" spans="1:31">
      <c r="A4013" t="s">
        <v>12660</v>
      </c>
      <c r="B4013">
        <v>81846</v>
      </c>
      <c r="C4013" t="s">
        <v>7022</v>
      </c>
      <c r="D4013">
        <v>0</v>
      </c>
      <c r="E4013">
        <v>261413</v>
      </c>
      <c r="F4013" t="s">
        <v>6731</v>
      </c>
      <c r="G4013">
        <v>432</v>
      </c>
      <c r="H4013">
        <v>388</v>
      </c>
      <c r="I4013">
        <v>3200</v>
      </c>
      <c r="J4013">
        <v>156</v>
      </c>
      <c r="K4013">
        <v>156</v>
      </c>
      <c r="L4013">
        <v>35</v>
      </c>
      <c r="M4013">
        <v>35</v>
      </c>
      <c r="N4013">
        <v>44</v>
      </c>
      <c r="R4013">
        <v>1951</v>
      </c>
      <c r="U4013">
        <v>1951</v>
      </c>
      <c r="V4013">
        <v>9.6000003814697195</v>
      </c>
      <c r="W4013">
        <v>8.6000003814697195</v>
      </c>
      <c r="Z4013" t="s">
        <v>2293</v>
      </c>
      <c r="AA4013" t="s">
        <v>3246</v>
      </c>
      <c r="AC4013">
        <v>4</v>
      </c>
      <c r="AD4013">
        <v>3202075</v>
      </c>
      <c r="AE4013">
        <v>2019</v>
      </c>
    </row>
    <row r="4014" spans="1:31">
      <c r="A4014" t="s">
        <v>12660</v>
      </c>
      <c r="B4014">
        <v>67692</v>
      </c>
      <c r="C4014" t="s">
        <v>4598</v>
      </c>
      <c r="D4014">
        <v>0</v>
      </c>
      <c r="E4014">
        <v>643252</v>
      </c>
      <c r="F4014" t="s">
        <v>6731</v>
      </c>
      <c r="G4014">
        <v>432</v>
      </c>
      <c r="H4014">
        <v>104</v>
      </c>
      <c r="I4014">
        <v>1400</v>
      </c>
      <c r="J4014">
        <v>64</v>
      </c>
      <c r="K4014">
        <v>64</v>
      </c>
      <c r="L4014">
        <v>26</v>
      </c>
      <c r="M4014">
        <v>26</v>
      </c>
      <c r="N4014">
        <v>40</v>
      </c>
      <c r="R4014">
        <v>1981</v>
      </c>
      <c r="U4014">
        <v>1981</v>
      </c>
      <c r="V4014">
        <v>8</v>
      </c>
      <c r="W4014">
        <v>7</v>
      </c>
      <c r="Z4014" t="s">
        <v>2293</v>
      </c>
      <c r="AA4014" t="s">
        <v>2387</v>
      </c>
      <c r="AB4014" t="s">
        <v>2388</v>
      </c>
      <c r="AC4014">
        <v>4</v>
      </c>
      <c r="AD4014">
        <v>3202075</v>
      </c>
      <c r="AE4014">
        <v>2019</v>
      </c>
    </row>
    <row r="4015" spans="1:31">
      <c r="A4015" t="s">
        <v>12660</v>
      </c>
      <c r="B4015">
        <v>27952</v>
      </c>
      <c r="C4015" t="s">
        <v>7023</v>
      </c>
      <c r="D4015">
        <v>0</v>
      </c>
      <c r="E4015">
        <v>562465</v>
      </c>
      <c r="F4015" t="s">
        <v>6731</v>
      </c>
      <c r="G4015">
        <v>432</v>
      </c>
      <c r="H4015">
        <v>695</v>
      </c>
      <c r="I4015">
        <v>10500</v>
      </c>
      <c r="J4015">
        <v>195</v>
      </c>
      <c r="K4015">
        <v>195</v>
      </c>
      <c r="L4015">
        <v>54</v>
      </c>
      <c r="M4015">
        <v>54</v>
      </c>
      <c r="N4015">
        <v>65</v>
      </c>
      <c r="R4015">
        <v>1975</v>
      </c>
      <c r="U4015">
        <v>1975</v>
      </c>
      <c r="V4015">
        <v>11</v>
      </c>
      <c r="W4015">
        <v>9</v>
      </c>
      <c r="Z4015" t="s">
        <v>2293</v>
      </c>
      <c r="AA4015" t="s">
        <v>3246</v>
      </c>
      <c r="AC4015">
        <v>4</v>
      </c>
      <c r="AD4015">
        <v>3202075</v>
      </c>
      <c r="AE4015">
        <v>2019</v>
      </c>
    </row>
    <row r="4016" spans="1:31">
      <c r="A4016" t="s">
        <v>12660</v>
      </c>
      <c r="B4016">
        <v>27505</v>
      </c>
      <c r="C4016" t="s">
        <v>7024</v>
      </c>
      <c r="D4016">
        <v>0</v>
      </c>
      <c r="E4016">
        <v>558610</v>
      </c>
      <c r="F4016" t="s">
        <v>6733</v>
      </c>
      <c r="G4016">
        <v>431</v>
      </c>
      <c r="H4016">
        <v>820</v>
      </c>
      <c r="I4016">
        <v>9000</v>
      </c>
      <c r="J4016">
        <v>200</v>
      </c>
      <c r="K4016">
        <v>200</v>
      </c>
      <c r="L4016">
        <v>50</v>
      </c>
      <c r="M4016">
        <v>50</v>
      </c>
      <c r="N4016">
        <v>52</v>
      </c>
      <c r="R4016">
        <v>1974</v>
      </c>
      <c r="U4016">
        <v>1974</v>
      </c>
      <c r="V4016">
        <v>9</v>
      </c>
      <c r="W4016">
        <v>9</v>
      </c>
      <c r="Z4016" t="s">
        <v>2293</v>
      </c>
      <c r="AA4016" t="s">
        <v>3246</v>
      </c>
      <c r="AC4016">
        <v>4</v>
      </c>
      <c r="AD4016">
        <v>3202075</v>
      </c>
      <c r="AE4016">
        <v>2019</v>
      </c>
    </row>
    <row r="4017" spans="1:31">
      <c r="A4017" t="s">
        <v>12660</v>
      </c>
      <c r="B4017">
        <v>14518</v>
      </c>
      <c r="C4017" t="s">
        <v>7025</v>
      </c>
      <c r="D4017">
        <v>0</v>
      </c>
      <c r="E4017">
        <v>294692</v>
      </c>
      <c r="F4017" t="s">
        <v>6733</v>
      </c>
      <c r="G4017">
        <v>431</v>
      </c>
      <c r="H4017">
        <v>695</v>
      </c>
      <c r="I4017">
        <v>8400</v>
      </c>
      <c r="J4017">
        <v>182</v>
      </c>
      <c r="K4017">
        <v>196</v>
      </c>
      <c r="L4017">
        <v>55</v>
      </c>
      <c r="M4017">
        <v>55</v>
      </c>
      <c r="N4017">
        <v>54.6</v>
      </c>
      <c r="R4017">
        <v>1964</v>
      </c>
      <c r="U4017">
        <v>1964</v>
      </c>
      <c r="V4017">
        <v>9.6999998092651296</v>
      </c>
      <c r="W4017">
        <v>8.3000001907348597</v>
      </c>
      <c r="Z4017" t="s">
        <v>2293</v>
      </c>
      <c r="AA4017" t="s">
        <v>3246</v>
      </c>
      <c r="AC4017">
        <v>4</v>
      </c>
      <c r="AD4017">
        <v>3202075</v>
      </c>
      <c r="AE4017">
        <v>2019</v>
      </c>
    </row>
    <row r="4018" spans="1:31">
      <c r="A4018" t="s">
        <v>12660</v>
      </c>
      <c r="B4018">
        <v>3688</v>
      </c>
      <c r="C4018" t="s">
        <v>7026</v>
      </c>
      <c r="D4018">
        <v>0</v>
      </c>
      <c r="E4018">
        <v>240266</v>
      </c>
      <c r="F4018" t="s">
        <v>6731</v>
      </c>
      <c r="G4018">
        <v>432</v>
      </c>
      <c r="H4018">
        <v>12</v>
      </c>
      <c r="I4018">
        <v>240</v>
      </c>
      <c r="J4018">
        <v>48</v>
      </c>
      <c r="K4018">
        <v>48.5</v>
      </c>
      <c r="L4018">
        <v>12</v>
      </c>
      <c r="M4018">
        <v>12.3</v>
      </c>
      <c r="N4018">
        <v>16.7</v>
      </c>
      <c r="R4018">
        <v>1940</v>
      </c>
      <c r="U4018">
        <v>1940</v>
      </c>
      <c r="V4018">
        <v>3.5</v>
      </c>
      <c r="W4018">
        <v>3</v>
      </c>
      <c r="Z4018" t="s">
        <v>3681</v>
      </c>
      <c r="AA4018" t="s">
        <v>7027</v>
      </c>
      <c r="AB4018" t="s">
        <v>4232</v>
      </c>
      <c r="AC4018">
        <v>4</v>
      </c>
      <c r="AD4018">
        <v>2099313</v>
      </c>
      <c r="AE4018">
        <v>2019</v>
      </c>
    </row>
    <row r="4019" spans="1:31">
      <c r="A4019" t="s">
        <v>12660</v>
      </c>
      <c r="B4019">
        <v>27358</v>
      </c>
      <c r="C4019" t="s">
        <v>7028</v>
      </c>
      <c r="D4019">
        <v>0</v>
      </c>
      <c r="E4019">
        <v>500799</v>
      </c>
      <c r="F4019" t="s">
        <v>6733</v>
      </c>
      <c r="G4019">
        <v>431</v>
      </c>
      <c r="H4019">
        <v>86</v>
      </c>
      <c r="I4019">
        <v>1500</v>
      </c>
      <c r="J4019">
        <v>75.5</v>
      </c>
      <c r="K4019">
        <v>76</v>
      </c>
      <c r="L4019">
        <v>24.2</v>
      </c>
      <c r="M4019">
        <v>24.2</v>
      </c>
      <c r="N4019">
        <v>45</v>
      </c>
      <c r="R4019">
        <v>1965</v>
      </c>
      <c r="U4019">
        <v>1965</v>
      </c>
      <c r="V4019">
        <v>12.6000003814697</v>
      </c>
      <c r="W4019">
        <v>7.5999999046325604</v>
      </c>
      <c r="Z4019" t="s">
        <v>2845</v>
      </c>
      <c r="AA4019" t="s">
        <v>2846</v>
      </c>
      <c r="AB4019" t="s">
        <v>2371</v>
      </c>
      <c r="AC4019">
        <v>5</v>
      </c>
      <c r="AD4019">
        <v>4207148</v>
      </c>
      <c r="AE4019">
        <v>2019</v>
      </c>
    </row>
    <row r="4020" spans="1:31">
      <c r="A4020" t="s">
        <v>12660</v>
      </c>
      <c r="B4020">
        <v>2043</v>
      </c>
      <c r="C4020" t="s">
        <v>7029</v>
      </c>
      <c r="D4020">
        <v>0</v>
      </c>
      <c r="E4020">
        <v>508117</v>
      </c>
      <c r="F4020" t="s">
        <v>6733</v>
      </c>
      <c r="G4020">
        <v>431</v>
      </c>
      <c r="H4020">
        <v>87</v>
      </c>
      <c r="I4020">
        <v>1200</v>
      </c>
      <c r="J4020">
        <v>75.7</v>
      </c>
      <c r="K4020">
        <v>83</v>
      </c>
      <c r="L4020">
        <v>23.9</v>
      </c>
      <c r="M4020">
        <v>24</v>
      </c>
      <c r="N4020">
        <v>25</v>
      </c>
      <c r="R4020">
        <v>1967</v>
      </c>
      <c r="U4020">
        <v>1967</v>
      </c>
      <c r="V4020">
        <v>9</v>
      </c>
      <c r="W4020">
        <v>8</v>
      </c>
      <c r="Z4020" t="s">
        <v>2845</v>
      </c>
      <c r="AA4020" t="s">
        <v>2846</v>
      </c>
      <c r="AB4020" t="s">
        <v>2371</v>
      </c>
      <c r="AC4020">
        <v>5</v>
      </c>
      <c r="AD4020">
        <v>4207148</v>
      </c>
      <c r="AE4020">
        <v>2019</v>
      </c>
    </row>
    <row r="4021" spans="1:31">
      <c r="A4021" t="s">
        <v>12660</v>
      </c>
      <c r="B4021">
        <v>47794</v>
      </c>
      <c r="C4021" t="s">
        <v>7030</v>
      </c>
      <c r="D4021">
        <v>0</v>
      </c>
      <c r="E4021">
        <v>1218151</v>
      </c>
      <c r="F4021" t="s">
        <v>6733</v>
      </c>
      <c r="G4021">
        <v>431</v>
      </c>
      <c r="H4021">
        <v>63</v>
      </c>
      <c r="I4021">
        <v>1550</v>
      </c>
      <c r="J4021">
        <v>81</v>
      </c>
      <c r="K4021">
        <v>85</v>
      </c>
      <c r="L4021">
        <v>26</v>
      </c>
      <c r="M4021">
        <v>26</v>
      </c>
      <c r="N4021">
        <v>44.9</v>
      </c>
      <c r="Q4021">
        <v>82</v>
      </c>
      <c r="R4021">
        <v>1985</v>
      </c>
      <c r="U4021">
        <v>1985</v>
      </c>
      <c r="V4021">
        <v>13.5</v>
      </c>
      <c r="W4021">
        <v>7.3000001907348597</v>
      </c>
      <c r="Z4021" t="s">
        <v>2845</v>
      </c>
      <c r="AA4021" t="s">
        <v>2846</v>
      </c>
      <c r="AB4021" t="s">
        <v>2371</v>
      </c>
      <c r="AC4021">
        <v>5</v>
      </c>
      <c r="AD4021">
        <v>4207148</v>
      </c>
      <c r="AE4021">
        <v>2019</v>
      </c>
    </row>
    <row r="4022" spans="1:31">
      <c r="A4022" t="s">
        <v>12660</v>
      </c>
      <c r="B4022">
        <v>61242</v>
      </c>
      <c r="C4022" t="s">
        <v>7031</v>
      </c>
      <c r="D4022">
        <v>0</v>
      </c>
      <c r="E4022">
        <v>569788</v>
      </c>
      <c r="F4022" t="s">
        <v>6733</v>
      </c>
      <c r="G4022">
        <v>431</v>
      </c>
      <c r="H4022">
        <v>111</v>
      </c>
      <c r="I4022">
        <v>3000</v>
      </c>
      <c r="J4022">
        <v>103.4</v>
      </c>
      <c r="K4022">
        <v>111</v>
      </c>
      <c r="L4022">
        <v>30</v>
      </c>
      <c r="M4022">
        <v>30</v>
      </c>
      <c r="N4022">
        <v>37</v>
      </c>
      <c r="R4022">
        <v>1975</v>
      </c>
      <c r="U4022">
        <v>1975</v>
      </c>
      <c r="V4022">
        <v>12.399999618530201</v>
      </c>
      <c r="W4022">
        <v>11</v>
      </c>
      <c r="Z4022" t="s">
        <v>2457</v>
      </c>
      <c r="AA4022" t="s">
        <v>2880</v>
      </c>
      <c r="AB4022" t="s">
        <v>2881</v>
      </c>
      <c r="AC4022">
        <v>5</v>
      </c>
      <c r="AD4022">
        <v>4204019</v>
      </c>
      <c r="AE4022">
        <v>2019</v>
      </c>
    </row>
    <row r="4023" spans="1:31">
      <c r="A4023" t="s">
        <v>12660</v>
      </c>
      <c r="B4023">
        <v>73689</v>
      </c>
      <c r="C4023" t="s">
        <v>7032</v>
      </c>
      <c r="D4023">
        <v>0</v>
      </c>
      <c r="E4023">
        <v>571252</v>
      </c>
      <c r="F4023" t="s">
        <v>6733</v>
      </c>
      <c r="G4023">
        <v>431</v>
      </c>
      <c r="H4023">
        <v>106</v>
      </c>
      <c r="I4023">
        <v>3000</v>
      </c>
      <c r="J4023">
        <v>107.6</v>
      </c>
      <c r="K4023">
        <v>118</v>
      </c>
      <c r="L4023">
        <v>29</v>
      </c>
      <c r="M4023">
        <v>30</v>
      </c>
      <c r="N4023">
        <v>45</v>
      </c>
      <c r="R4023">
        <v>1976</v>
      </c>
      <c r="U4023">
        <v>1976</v>
      </c>
      <c r="V4023">
        <v>15</v>
      </c>
      <c r="W4023">
        <v>10.899999618530201</v>
      </c>
      <c r="Z4023" t="s">
        <v>2457</v>
      </c>
      <c r="AA4023" t="s">
        <v>2880</v>
      </c>
      <c r="AB4023" t="s">
        <v>2881</v>
      </c>
      <c r="AC4023">
        <v>5</v>
      </c>
      <c r="AD4023">
        <v>4204019</v>
      </c>
      <c r="AE4023">
        <v>2019</v>
      </c>
    </row>
    <row r="4024" spans="1:31">
      <c r="A4024" t="s">
        <v>12660</v>
      </c>
      <c r="B4024">
        <v>71962</v>
      </c>
      <c r="C4024" t="s">
        <v>7033</v>
      </c>
      <c r="D4024">
        <v>0</v>
      </c>
      <c r="E4024">
        <v>502231</v>
      </c>
      <c r="F4024" t="s">
        <v>6733</v>
      </c>
      <c r="G4024">
        <v>431</v>
      </c>
      <c r="H4024">
        <v>99</v>
      </c>
      <c r="I4024">
        <v>2600</v>
      </c>
      <c r="J4024">
        <v>86</v>
      </c>
      <c r="K4024">
        <v>100</v>
      </c>
      <c r="L4024">
        <v>27</v>
      </c>
      <c r="M4024">
        <v>28</v>
      </c>
      <c r="N4024">
        <v>55</v>
      </c>
      <c r="R4024">
        <v>1966</v>
      </c>
      <c r="U4024">
        <v>1966</v>
      </c>
      <c r="V4024">
        <v>11</v>
      </c>
      <c r="W4024">
        <v>9.1000003814697195</v>
      </c>
      <c r="Z4024" t="s">
        <v>2457</v>
      </c>
      <c r="AA4024" t="s">
        <v>2491</v>
      </c>
      <c r="AC4024">
        <v>5</v>
      </c>
      <c r="AD4024">
        <v>4204019</v>
      </c>
      <c r="AE4024">
        <v>2019</v>
      </c>
    </row>
    <row r="4025" spans="1:31">
      <c r="A4025" t="s">
        <v>12660</v>
      </c>
      <c r="B4025">
        <v>61241</v>
      </c>
      <c r="C4025" t="s">
        <v>7034</v>
      </c>
      <c r="D4025">
        <v>0</v>
      </c>
      <c r="E4025">
        <v>549929</v>
      </c>
      <c r="F4025" t="s">
        <v>6733</v>
      </c>
      <c r="G4025">
        <v>431</v>
      </c>
      <c r="H4025">
        <v>83</v>
      </c>
      <c r="I4025">
        <v>1400</v>
      </c>
      <c r="J4025">
        <v>63.7</v>
      </c>
      <c r="K4025">
        <v>70</v>
      </c>
      <c r="L4025">
        <v>23.7</v>
      </c>
      <c r="M4025">
        <v>26</v>
      </c>
      <c r="N4025">
        <v>40</v>
      </c>
      <c r="R4025">
        <v>1973</v>
      </c>
      <c r="U4025">
        <v>1973</v>
      </c>
      <c r="V4025">
        <v>9.5</v>
      </c>
      <c r="W4025">
        <v>6</v>
      </c>
      <c r="Z4025" t="s">
        <v>2457</v>
      </c>
      <c r="AA4025" t="s">
        <v>2491</v>
      </c>
      <c r="AC4025">
        <v>5</v>
      </c>
      <c r="AD4025">
        <v>4204019</v>
      </c>
      <c r="AE4025">
        <v>2019</v>
      </c>
    </row>
    <row r="4026" spans="1:31">
      <c r="A4026" t="s">
        <v>12660</v>
      </c>
      <c r="B4026">
        <v>2231</v>
      </c>
      <c r="C4026" t="s">
        <v>7035</v>
      </c>
      <c r="D4026">
        <v>0</v>
      </c>
      <c r="E4026">
        <v>529679</v>
      </c>
      <c r="F4026" t="s">
        <v>6733</v>
      </c>
      <c r="G4026">
        <v>431</v>
      </c>
      <c r="H4026">
        <v>133</v>
      </c>
      <c r="I4026">
        <v>4100</v>
      </c>
      <c r="J4026">
        <v>114.8</v>
      </c>
      <c r="K4026">
        <v>121</v>
      </c>
      <c r="L4026">
        <v>34.1</v>
      </c>
      <c r="M4026">
        <v>34.1</v>
      </c>
      <c r="N4026">
        <v>13</v>
      </c>
      <c r="R4026">
        <v>1970</v>
      </c>
      <c r="U4026">
        <v>1970</v>
      </c>
      <c r="V4026">
        <v>19.2000007629394</v>
      </c>
      <c r="W4026">
        <v>12</v>
      </c>
      <c r="Z4026" t="s">
        <v>2457</v>
      </c>
      <c r="AA4026" t="s">
        <v>2880</v>
      </c>
      <c r="AB4026" t="s">
        <v>2881</v>
      </c>
      <c r="AC4026">
        <v>5</v>
      </c>
      <c r="AD4026">
        <v>4204019</v>
      </c>
      <c r="AE4026">
        <v>2019</v>
      </c>
    </row>
    <row r="4027" spans="1:31">
      <c r="A4027" t="s">
        <v>12660</v>
      </c>
      <c r="B4027">
        <v>75601</v>
      </c>
      <c r="C4027" t="s">
        <v>7036</v>
      </c>
      <c r="D4027">
        <v>0</v>
      </c>
      <c r="E4027">
        <v>562815</v>
      </c>
      <c r="F4027" t="s">
        <v>6733</v>
      </c>
      <c r="G4027">
        <v>431</v>
      </c>
      <c r="H4027">
        <v>76</v>
      </c>
      <c r="I4027">
        <v>600</v>
      </c>
      <c r="J4027">
        <v>68.8</v>
      </c>
      <c r="K4027">
        <v>70</v>
      </c>
      <c r="L4027">
        <v>23.5</v>
      </c>
      <c r="M4027">
        <v>23.5</v>
      </c>
      <c r="N4027">
        <v>22</v>
      </c>
      <c r="Q4027">
        <v>101</v>
      </c>
      <c r="R4027">
        <v>1975</v>
      </c>
      <c r="U4027">
        <v>1975</v>
      </c>
      <c r="V4027">
        <v>7</v>
      </c>
      <c r="W4027">
        <v>7</v>
      </c>
      <c r="Z4027" t="s">
        <v>2457</v>
      </c>
      <c r="AA4027" t="s">
        <v>6813</v>
      </c>
      <c r="AC4027">
        <v>5</v>
      </c>
      <c r="AD4027">
        <v>4204019</v>
      </c>
      <c r="AE4027">
        <v>2019</v>
      </c>
    </row>
    <row r="4028" spans="1:31">
      <c r="A4028" t="s">
        <v>12660</v>
      </c>
      <c r="B4028">
        <v>69364</v>
      </c>
      <c r="C4028" t="s">
        <v>7037</v>
      </c>
      <c r="D4028">
        <v>0</v>
      </c>
      <c r="E4028">
        <v>527950</v>
      </c>
      <c r="F4028" t="s">
        <v>6733</v>
      </c>
      <c r="G4028">
        <v>431</v>
      </c>
      <c r="H4028">
        <v>19</v>
      </c>
      <c r="I4028">
        <v>600</v>
      </c>
      <c r="J4028">
        <v>50</v>
      </c>
      <c r="K4028">
        <v>55</v>
      </c>
      <c r="L4028">
        <v>14</v>
      </c>
      <c r="M4028">
        <v>14.5</v>
      </c>
      <c r="N4028">
        <v>21</v>
      </c>
      <c r="R4028">
        <v>1943</v>
      </c>
      <c r="U4028">
        <v>1943</v>
      </c>
      <c r="V4028">
        <v>6</v>
      </c>
      <c r="W4028">
        <v>5.5999999046325604</v>
      </c>
      <c r="Z4028" t="s">
        <v>2457</v>
      </c>
      <c r="AA4028" t="s">
        <v>2883</v>
      </c>
      <c r="AB4028" t="s">
        <v>2329</v>
      </c>
      <c r="AC4028">
        <v>5</v>
      </c>
      <c r="AD4028">
        <v>4204019</v>
      </c>
      <c r="AE4028">
        <v>2019</v>
      </c>
    </row>
    <row r="4029" spans="1:31">
      <c r="A4029" t="s">
        <v>12660</v>
      </c>
      <c r="B4029">
        <v>22661</v>
      </c>
      <c r="C4029" t="s">
        <v>7038</v>
      </c>
      <c r="D4029">
        <v>0</v>
      </c>
      <c r="E4029">
        <v>535931</v>
      </c>
      <c r="F4029" t="s">
        <v>6731</v>
      </c>
      <c r="G4029">
        <v>432</v>
      </c>
      <c r="H4029">
        <v>16</v>
      </c>
      <c r="I4029">
        <v>440</v>
      </c>
      <c r="J4029">
        <v>40</v>
      </c>
      <c r="K4029">
        <v>40</v>
      </c>
      <c r="L4029">
        <v>14</v>
      </c>
      <c r="M4029">
        <v>14</v>
      </c>
      <c r="N4029">
        <v>16</v>
      </c>
      <c r="R4029">
        <v>1971</v>
      </c>
      <c r="U4029">
        <v>1971</v>
      </c>
      <c r="V4029">
        <v>5</v>
      </c>
      <c r="W4029">
        <v>2.5999999046325599</v>
      </c>
      <c r="Z4029" t="s">
        <v>2495</v>
      </c>
      <c r="AA4029" t="s">
        <v>6975</v>
      </c>
      <c r="AC4029">
        <v>4</v>
      </c>
      <c r="AD4029">
        <v>2708704</v>
      </c>
      <c r="AE4029">
        <v>2019</v>
      </c>
    </row>
    <row r="4030" spans="1:31">
      <c r="A4030" t="s">
        <v>12660</v>
      </c>
      <c r="B4030">
        <v>23360</v>
      </c>
      <c r="C4030" t="s">
        <v>7039</v>
      </c>
      <c r="D4030">
        <v>0</v>
      </c>
      <c r="E4030">
        <v>537943</v>
      </c>
      <c r="F4030" t="s">
        <v>6731</v>
      </c>
      <c r="G4030">
        <v>432</v>
      </c>
      <c r="H4030">
        <v>44</v>
      </c>
      <c r="I4030">
        <v>1000</v>
      </c>
      <c r="J4030">
        <v>50</v>
      </c>
      <c r="K4030">
        <v>50</v>
      </c>
      <c r="L4030">
        <v>22</v>
      </c>
      <c r="M4030">
        <v>22</v>
      </c>
      <c r="N4030">
        <v>24</v>
      </c>
      <c r="R4030">
        <v>1972</v>
      </c>
      <c r="U4030">
        <v>1972</v>
      </c>
      <c r="V4030">
        <v>8</v>
      </c>
      <c r="W4030">
        <v>6</v>
      </c>
      <c r="Z4030" t="s">
        <v>2495</v>
      </c>
      <c r="AA4030" t="s">
        <v>2886</v>
      </c>
      <c r="AC4030">
        <v>4</v>
      </c>
      <c r="AD4030">
        <v>2708704</v>
      </c>
      <c r="AE4030">
        <v>2019</v>
      </c>
    </row>
    <row r="4031" spans="1:31">
      <c r="A4031" t="s">
        <v>12660</v>
      </c>
      <c r="B4031">
        <v>33554</v>
      </c>
      <c r="C4031" t="s">
        <v>7040</v>
      </c>
      <c r="D4031">
        <v>0</v>
      </c>
      <c r="E4031">
        <v>504742</v>
      </c>
      <c r="F4031" t="s">
        <v>6733</v>
      </c>
      <c r="G4031">
        <v>431</v>
      </c>
      <c r="H4031">
        <v>19</v>
      </c>
      <c r="I4031">
        <v>370</v>
      </c>
      <c r="J4031">
        <v>39.299999999999997</v>
      </c>
      <c r="K4031">
        <v>42.6</v>
      </c>
      <c r="L4031">
        <v>13</v>
      </c>
      <c r="M4031">
        <v>14.5</v>
      </c>
      <c r="N4031">
        <v>25</v>
      </c>
      <c r="R4031">
        <v>1966</v>
      </c>
      <c r="U4031">
        <v>1966</v>
      </c>
      <c r="V4031">
        <v>3.5999999046325599</v>
      </c>
      <c r="W4031">
        <v>3</v>
      </c>
      <c r="Z4031" t="s">
        <v>2495</v>
      </c>
      <c r="AA4031" t="s">
        <v>2886</v>
      </c>
      <c r="AC4031">
        <v>4</v>
      </c>
      <c r="AD4031">
        <v>2708704</v>
      </c>
      <c r="AE4031">
        <v>2019</v>
      </c>
    </row>
    <row r="4032" spans="1:31">
      <c r="A4032" t="s">
        <v>12660</v>
      </c>
      <c r="B4032">
        <v>21069</v>
      </c>
      <c r="C4032" t="s">
        <v>2300</v>
      </c>
      <c r="D4032">
        <v>0</v>
      </c>
      <c r="E4032">
        <v>529650</v>
      </c>
      <c r="F4032" t="s">
        <v>6731</v>
      </c>
      <c r="G4032">
        <v>432</v>
      </c>
      <c r="H4032">
        <v>158</v>
      </c>
      <c r="I4032">
        <v>1800</v>
      </c>
      <c r="J4032">
        <v>80.5</v>
      </c>
      <c r="K4032">
        <v>85</v>
      </c>
      <c r="L4032">
        <v>30</v>
      </c>
      <c r="M4032">
        <v>31</v>
      </c>
      <c r="N4032">
        <v>32</v>
      </c>
      <c r="R4032">
        <v>1970</v>
      </c>
      <c r="U4032">
        <v>1970</v>
      </c>
      <c r="V4032">
        <v>9.5</v>
      </c>
      <c r="W4032">
        <v>7.5</v>
      </c>
      <c r="Z4032" t="s">
        <v>3681</v>
      </c>
      <c r="AA4032" t="s">
        <v>2504</v>
      </c>
      <c r="AC4032">
        <v>4</v>
      </c>
      <c r="AD4032">
        <v>2052080</v>
      </c>
      <c r="AE4032">
        <v>2019</v>
      </c>
    </row>
    <row r="4033" spans="1:31">
      <c r="A4033" t="s">
        <v>12660</v>
      </c>
      <c r="B4033">
        <v>15817</v>
      </c>
      <c r="C4033" t="s">
        <v>7041</v>
      </c>
      <c r="D4033">
        <v>0</v>
      </c>
      <c r="E4033">
        <v>297741</v>
      </c>
      <c r="F4033" t="s">
        <v>6731</v>
      </c>
      <c r="G4033">
        <v>432</v>
      </c>
      <c r="H4033">
        <v>479</v>
      </c>
      <c r="I4033">
        <v>4000</v>
      </c>
      <c r="J4033">
        <v>159.6</v>
      </c>
      <c r="K4033">
        <v>159.6</v>
      </c>
      <c r="L4033">
        <v>40</v>
      </c>
      <c r="M4033">
        <v>40</v>
      </c>
      <c r="N4033">
        <v>38.6</v>
      </c>
      <c r="R4033">
        <v>1965</v>
      </c>
      <c r="U4033">
        <v>1965</v>
      </c>
      <c r="V4033">
        <v>8.5</v>
      </c>
      <c r="W4033">
        <v>6.5</v>
      </c>
      <c r="Z4033" t="s">
        <v>3681</v>
      </c>
      <c r="AA4033" t="s">
        <v>3246</v>
      </c>
      <c r="AC4033">
        <v>4</v>
      </c>
      <c r="AD4033">
        <v>2052080</v>
      </c>
      <c r="AE4033">
        <v>2019</v>
      </c>
    </row>
    <row r="4034" spans="1:31">
      <c r="A4034" t="s">
        <v>12660</v>
      </c>
      <c r="B4034">
        <v>15007</v>
      </c>
      <c r="C4034" t="s">
        <v>7042</v>
      </c>
      <c r="D4034">
        <v>0</v>
      </c>
      <c r="E4034">
        <v>299017</v>
      </c>
      <c r="F4034" t="s">
        <v>6731</v>
      </c>
      <c r="G4034">
        <v>432</v>
      </c>
      <c r="H4034">
        <v>33</v>
      </c>
      <c r="I4034">
        <v>450</v>
      </c>
      <c r="J4034">
        <v>50.5</v>
      </c>
      <c r="K4034">
        <v>52</v>
      </c>
      <c r="L4034">
        <v>19</v>
      </c>
      <c r="M4034">
        <v>19</v>
      </c>
      <c r="N4034">
        <v>23</v>
      </c>
      <c r="R4034">
        <v>1965</v>
      </c>
      <c r="U4034">
        <v>1965</v>
      </c>
      <c r="V4034">
        <v>6</v>
      </c>
      <c r="W4034">
        <v>4.8000001907348597</v>
      </c>
      <c r="Z4034" t="s">
        <v>3681</v>
      </c>
      <c r="AA4034" t="s">
        <v>2741</v>
      </c>
      <c r="AC4034">
        <v>4</v>
      </c>
      <c r="AD4034">
        <v>2052080</v>
      </c>
      <c r="AE4034">
        <v>2019</v>
      </c>
    </row>
    <row r="4035" spans="1:31">
      <c r="A4035" t="s">
        <v>12660</v>
      </c>
      <c r="B4035">
        <v>32106</v>
      </c>
      <c r="C4035" t="s">
        <v>7043</v>
      </c>
      <c r="D4035">
        <v>0</v>
      </c>
      <c r="E4035">
        <v>575823</v>
      </c>
      <c r="F4035" t="s">
        <v>6731</v>
      </c>
      <c r="G4035">
        <v>432</v>
      </c>
      <c r="H4035">
        <v>540</v>
      </c>
      <c r="I4035">
        <v>5600</v>
      </c>
      <c r="J4035">
        <v>128</v>
      </c>
      <c r="K4035">
        <v>128</v>
      </c>
      <c r="L4035">
        <v>42</v>
      </c>
      <c r="M4035">
        <v>42</v>
      </c>
      <c r="N4035">
        <v>45.2</v>
      </c>
      <c r="R4035">
        <v>1976</v>
      </c>
      <c r="U4035">
        <v>1976</v>
      </c>
      <c r="V4035">
        <v>8.6000003814697195</v>
      </c>
      <c r="W4035">
        <v>8</v>
      </c>
      <c r="Z4035" t="s">
        <v>3681</v>
      </c>
      <c r="AA4035" t="s">
        <v>2741</v>
      </c>
      <c r="AC4035">
        <v>4</v>
      </c>
      <c r="AD4035">
        <v>2052080</v>
      </c>
      <c r="AE4035">
        <v>2019</v>
      </c>
    </row>
    <row r="4036" spans="1:31">
      <c r="A4036" t="s">
        <v>12660</v>
      </c>
      <c r="B4036">
        <v>55139</v>
      </c>
      <c r="C4036" t="s">
        <v>7044</v>
      </c>
      <c r="D4036">
        <v>0</v>
      </c>
      <c r="E4036">
        <v>293034</v>
      </c>
      <c r="F4036" t="s">
        <v>6731</v>
      </c>
      <c r="G4036">
        <v>432</v>
      </c>
      <c r="H4036">
        <v>52</v>
      </c>
      <c r="I4036">
        <v>880</v>
      </c>
      <c r="J4036">
        <v>55</v>
      </c>
      <c r="K4036">
        <v>56</v>
      </c>
      <c r="L4036">
        <v>22</v>
      </c>
      <c r="M4036">
        <v>23</v>
      </c>
      <c r="N4036">
        <v>30.8</v>
      </c>
      <c r="R4036">
        <v>1963</v>
      </c>
      <c r="S4036" t="s">
        <v>2344</v>
      </c>
      <c r="T4036">
        <v>1983</v>
      </c>
      <c r="U4036">
        <v>1983</v>
      </c>
      <c r="V4036">
        <v>6</v>
      </c>
      <c r="W4036">
        <v>5</v>
      </c>
      <c r="Z4036" t="s">
        <v>3681</v>
      </c>
      <c r="AA4036" t="s">
        <v>2741</v>
      </c>
      <c r="AC4036">
        <v>4</v>
      </c>
      <c r="AD4036">
        <v>2052080</v>
      </c>
      <c r="AE4036">
        <v>2019</v>
      </c>
    </row>
    <row r="4037" spans="1:31">
      <c r="A4037" t="s">
        <v>12660</v>
      </c>
      <c r="B4037">
        <v>30618</v>
      </c>
      <c r="C4037" t="s">
        <v>7045</v>
      </c>
      <c r="D4037">
        <v>0</v>
      </c>
      <c r="E4037">
        <v>512006</v>
      </c>
      <c r="F4037" t="s">
        <v>6731</v>
      </c>
      <c r="G4037">
        <v>432</v>
      </c>
      <c r="H4037">
        <v>49</v>
      </c>
      <c r="I4037">
        <v>600</v>
      </c>
      <c r="J4037">
        <v>52</v>
      </c>
      <c r="K4037">
        <v>52</v>
      </c>
      <c r="L4037">
        <v>21</v>
      </c>
      <c r="M4037">
        <v>21</v>
      </c>
      <c r="N4037">
        <v>28.5</v>
      </c>
      <c r="R4037">
        <v>1967</v>
      </c>
      <c r="U4037">
        <v>1967</v>
      </c>
      <c r="V4037">
        <v>6.1999998092651296</v>
      </c>
      <c r="W4037">
        <v>4.1999998092651296</v>
      </c>
      <c r="Z4037" t="s">
        <v>3681</v>
      </c>
      <c r="AA4037" t="s">
        <v>2741</v>
      </c>
      <c r="AC4037">
        <v>4</v>
      </c>
      <c r="AD4037">
        <v>2052080</v>
      </c>
      <c r="AE4037">
        <v>2019</v>
      </c>
    </row>
    <row r="4038" spans="1:31">
      <c r="A4038" t="s">
        <v>12660</v>
      </c>
      <c r="B4038">
        <v>22999</v>
      </c>
      <c r="C4038" t="s">
        <v>7046</v>
      </c>
      <c r="D4038">
        <v>0</v>
      </c>
      <c r="E4038">
        <v>537846</v>
      </c>
      <c r="F4038" t="s">
        <v>6731</v>
      </c>
      <c r="G4038">
        <v>432</v>
      </c>
      <c r="H4038">
        <v>158</v>
      </c>
      <c r="I4038">
        <v>2400</v>
      </c>
      <c r="J4038">
        <v>80.5</v>
      </c>
      <c r="K4038">
        <v>85</v>
      </c>
      <c r="L4038">
        <v>30</v>
      </c>
      <c r="M4038">
        <v>31</v>
      </c>
      <c r="N4038">
        <v>32</v>
      </c>
      <c r="R4038">
        <v>1972</v>
      </c>
      <c r="U4038">
        <v>1972</v>
      </c>
      <c r="V4038">
        <v>9.5</v>
      </c>
      <c r="W4038">
        <v>7.5</v>
      </c>
      <c r="Z4038" t="s">
        <v>3681</v>
      </c>
      <c r="AA4038" t="s">
        <v>2741</v>
      </c>
      <c r="AC4038">
        <v>4</v>
      </c>
      <c r="AD4038">
        <v>2052080</v>
      </c>
      <c r="AE4038">
        <v>2019</v>
      </c>
    </row>
    <row r="4039" spans="1:31">
      <c r="A4039" t="s">
        <v>12660</v>
      </c>
      <c r="B4039">
        <v>35607</v>
      </c>
      <c r="C4039" t="s">
        <v>7047</v>
      </c>
      <c r="D4039">
        <v>0</v>
      </c>
      <c r="E4039">
        <v>562164</v>
      </c>
      <c r="F4039" t="s">
        <v>6731</v>
      </c>
      <c r="G4039">
        <v>432</v>
      </c>
      <c r="H4039">
        <v>56</v>
      </c>
      <c r="I4039">
        <v>850</v>
      </c>
      <c r="J4039">
        <v>60.5</v>
      </c>
      <c r="K4039">
        <v>60.5</v>
      </c>
      <c r="L4039">
        <v>22</v>
      </c>
      <c r="M4039">
        <v>22</v>
      </c>
      <c r="N4039">
        <v>28</v>
      </c>
      <c r="R4039">
        <v>1975</v>
      </c>
      <c r="U4039">
        <v>1975</v>
      </c>
      <c r="V4039">
        <v>8</v>
      </c>
      <c r="W4039">
        <v>6.5</v>
      </c>
      <c r="Z4039" t="s">
        <v>3681</v>
      </c>
      <c r="AA4039" t="s">
        <v>2741</v>
      </c>
      <c r="AC4039">
        <v>4</v>
      </c>
      <c r="AD4039">
        <v>2052080</v>
      </c>
      <c r="AE4039">
        <v>2019</v>
      </c>
    </row>
    <row r="4040" spans="1:31">
      <c r="A4040" t="s">
        <v>12660</v>
      </c>
      <c r="B4040">
        <v>32109</v>
      </c>
      <c r="C4040" t="s">
        <v>7048</v>
      </c>
      <c r="D4040">
        <v>0</v>
      </c>
      <c r="E4040">
        <v>575826</v>
      </c>
      <c r="F4040" t="s">
        <v>6731</v>
      </c>
      <c r="G4040">
        <v>432</v>
      </c>
      <c r="H4040">
        <v>540</v>
      </c>
      <c r="I4040">
        <v>5600</v>
      </c>
      <c r="J4040">
        <v>128</v>
      </c>
      <c r="K4040">
        <v>140</v>
      </c>
      <c r="L4040">
        <v>42</v>
      </c>
      <c r="M4040">
        <v>42</v>
      </c>
      <c r="N4040">
        <v>45.2</v>
      </c>
      <c r="R4040">
        <v>1976</v>
      </c>
      <c r="U4040">
        <v>1976</v>
      </c>
      <c r="V4040">
        <v>8.6000003814697195</v>
      </c>
      <c r="W4040">
        <v>8</v>
      </c>
      <c r="Z4040" t="s">
        <v>3681</v>
      </c>
      <c r="AA4040" t="s">
        <v>2741</v>
      </c>
      <c r="AC4040">
        <v>4</v>
      </c>
      <c r="AD4040">
        <v>2052080</v>
      </c>
      <c r="AE4040">
        <v>2019</v>
      </c>
    </row>
    <row r="4041" spans="1:31">
      <c r="A4041" t="s">
        <v>12660</v>
      </c>
      <c r="B4041">
        <v>33951</v>
      </c>
      <c r="C4041" t="s">
        <v>2741</v>
      </c>
      <c r="D4041">
        <v>0</v>
      </c>
      <c r="E4041">
        <v>254269</v>
      </c>
      <c r="F4041" t="s">
        <v>6731</v>
      </c>
      <c r="G4041">
        <v>432</v>
      </c>
      <c r="H4041">
        <v>299</v>
      </c>
      <c r="I4041">
        <v>2400</v>
      </c>
      <c r="J4041">
        <v>135.69999999999999</v>
      </c>
      <c r="K4041">
        <v>135.69999999999999</v>
      </c>
      <c r="L4041">
        <v>28</v>
      </c>
      <c r="M4041">
        <v>28.6</v>
      </c>
      <c r="N4041">
        <v>31.9</v>
      </c>
      <c r="R4041">
        <v>1947</v>
      </c>
      <c r="U4041">
        <v>1947</v>
      </c>
      <c r="V4041">
        <v>7.5</v>
      </c>
      <c r="W4041">
        <v>7</v>
      </c>
      <c r="Z4041" t="s">
        <v>3681</v>
      </c>
      <c r="AA4041" t="s">
        <v>2741</v>
      </c>
      <c r="AC4041">
        <v>4</v>
      </c>
      <c r="AD4041">
        <v>2052080</v>
      </c>
      <c r="AE4041">
        <v>2019</v>
      </c>
    </row>
    <row r="4042" spans="1:31">
      <c r="A4042" t="s">
        <v>12660</v>
      </c>
      <c r="B4042">
        <v>11267</v>
      </c>
      <c r="C4042" t="s">
        <v>7049</v>
      </c>
      <c r="D4042">
        <v>0</v>
      </c>
      <c r="E4042">
        <v>280001</v>
      </c>
      <c r="F4042" t="s">
        <v>6731</v>
      </c>
      <c r="G4042">
        <v>432</v>
      </c>
      <c r="H4042">
        <v>248</v>
      </c>
      <c r="I4042">
        <v>2000</v>
      </c>
      <c r="J4042">
        <v>110.4</v>
      </c>
      <c r="K4042">
        <v>110.4</v>
      </c>
      <c r="L4042">
        <v>27.1</v>
      </c>
      <c r="M4042">
        <v>27.6</v>
      </c>
      <c r="N4042">
        <v>28.5</v>
      </c>
      <c r="R4042">
        <v>1960</v>
      </c>
      <c r="U4042">
        <v>1960</v>
      </c>
      <c r="V4042">
        <v>6.5</v>
      </c>
      <c r="W4042">
        <v>5.1999998092651296</v>
      </c>
      <c r="Z4042" t="s">
        <v>3681</v>
      </c>
      <c r="AA4042" t="s">
        <v>2741</v>
      </c>
      <c r="AC4042">
        <v>4</v>
      </c>
      <c r="AD4042">
        <v>2052080</v>
      </c>
      <c r="AE4042">
        <v>2019</v>
      </c>
    </row>
    <row r="4043" spans="1:31">
      <c r="A4043" t="s">
        <v>12660</v>
      </c>
      <c r="B4043">
        <v>2949</v>
      </c>
      <c r="C4043" t="s">
        <v>7050</v>
      </c>
      <c r="D4043">
        <v>0</v>
      </c>
      <c r="E4043">
        <v>259718</v>
      </c>
      <c r="F4043" t="s">
        <v>6731</v>
      </c>
      <c r="G4043">
        <v>432</v>
      </c>
      <c r="H4043">
        <v>205</v>
      </c>
      <c r="I4043">
        <v>1800</v>
      </c>
      <c r="J4043">
        <v>115</v>
      </c>
      <c r="K4043">
        <v>117</v>
      </c>
      <c r="L4043">
        <v>27</v>
      </c>
      <c r="M4043">
        <v>27.8</v>
      </c>
      <c r="N4043">
        <v>30.6</v>
      </c>
      <c r="R4043">
        <v>1950</v>
      </c>
      <c r="U4043">
        <v>1950</v>
      </c>
      <c r="V4043">
        <v>7.5</v>
      </c>
      <c r="W4043">
        <v>7</v>
      </c>
      <c r="Z4043" t="s">
        <v>3681</v>
      </c>
      <c r="AA4043" t="s">
        <v>2741</v>
      </c>
      <c r="AC4043">
        <v>4</v>
      </c>
      <c r="AD4043">
        <v>2052080</v>
      </c>
      <c r="AE4043">
        <v>2019</v>
      </c>
    </row>
    <row r="4044" spans="1:31">
      <c r="A4044" t="s">
        <v>12660</v>
      </c>
      <c r="B4044">
        <v>64225</v>
      </c>
      <c r="C4044" t="s">
        <v>7051</v>
      </c>
      <c r="D4044">
        <v>0</v>
      </c>
      <c r="E4044">
        <v>528622</v>
      </c>
      <c r="F4044" t="s">
        <v>6731</v>
      </c>
      <c r="G4044">
        <v>432</v>
      </c>
      <c r="H4044">
        <v>52</v>
      </c>
      <c r="I4044">
        <v>760</v>
      </c>
      <c r="J4044">
        <v>51</v>
      </c>
      <c r="K4044">
        <v>56.3</v>
      </c>
      <c r="L4044">
        <v>22</v>
      </c>
      <c r="M4044">
        <v>23.4</v>
      </c>
      <c r="N4044">
        <v>26</v>
      </c>
      <c r="R4044">
        <v>1970</v>
      </c>
      <c r="U4044">
        <v>1970</v>
      </c>
      <c r="V4044">
        <v>6.6999998092651296</v>
      </c>
      <c r="W4044">
        <v>5.6999998092651296</v>
      </c>
      <c r="Z4044" t="s">
        <v>3681</v>
      </c>
      <c r="AA4044" t="s">
        <v>2741</v>
      </c>
      <c r="AC4044">
        <v>4</v>
      </c>
      <c r="AD4044">
        <v>2052080</v>
      </c>
      <c r="AE4044">
        <v>2019</v>
      </c>
    </row>
    <row r="4045" spans="1:31">
      <c r="A4045" t="s">
        <v>12660</v>
      </c>
      <c r="B4045">
        <v>14149</v>
      </c>
      <c r="C4045" t="s">
        <v>7052</v>
      </c>
      <c r="D4045">
        <v>0</v>
      </c>
      <c r="E4045">
        <v>517714</v>
      </c>
      <c r="F4045" t="s">
        <v>6731</v>
      </c>
      <c r="G4045">
        <v>432</v>
      </c>
      <c r="H4045">
        <v>79</v>
      </c>
      <c r="I4045">
        <v>880</v>
      </c>
      <c r="J4045">
        <v>60</v>
      </c>
      <c r="K4045">
        <v>61</v>
      </c>
      <c r="L4045">
        <v>21</v>
      </c>
      <c r="M4045">
        <v>22</v>
      </c>
      <c r="N4045">
        <v>28.1</v>
      </c>
      <c r="R4045">
        <v>1968</v>
      </c>
      <c r="U4045">
        <v>1968</v>
      </c>
      <c r="V4045">
        <v>5</v>
      </c>
      <c r="W4045">
        <v>4.5999999046325604</v>
      </c>
      <c r="Z4045" t="s">
        <v>3681</v>
      </c>
      <c r="AA4045" t="s">
        <v>2741</v>
      </c>
      <c r="AC4045">
        <v>4</v>
      </c>
      <c r="AD4045">
        <v>2052080</v>
      </c>
      <c r="AE4045">
        <v>2019</v>
      </c>
    </row>
    <row r="4046" spans="1:31">
      <c r="A4046" t="s">
        <v>12660</v>
      </c>
      <c r="B4046">
        <v>12307</v>
      </c>
      <c r="C4046" t="s">
        <v>7053</v>
      </c>
      <c r="D4046">
        <v>0</v>
      </c>
      <c r="E4046">
        <v>286006</v>
      </c>
      <c r="F4046" t="s">
        <v>6731</v>
      </c>
      <c r="G4046">
        <v>432</v>
      </c>
      <c r="H4046">
        <v>45</v>
      </c>
      <c r="I4046">
        <v>760</v>
      </c>
      <c r="J4046">
        <v>55.3</v>
      </c>
      <c r="K4046">
        <v>59</v>
      </c>
      <c r="L4046">
        <v>19.2</v>
      </c>
      <c r="M4046">
        <v>20</v>
      </c>
      <c r="N4046">
        <v>24</v>
      </c>
      <c r="R4046">
        <v>1961</v>
      </c>
      <c r="U4046">
        <v>1961</v>
      </c>
      <c r="V4046">
        <v>4</v>
      </c>
      <c r="W4046">
        <v>3.5</v>
      </c>
      <c r="Z4046" t="s">
        <v>3681</v>
      </c>
      <c r="AA4046" t="s">
        <v>2741</v>
      </c>
      <c r="AC4046">
        <v>4</v>
      </c>
      <c r="AD4046">
        <v>2052080</v>
      </c>
      <c r="AE4046">
        <v>2019</v>
      </c>
    </row>
    <row r="4047" spans="1:31">
      <c r="A4047" t="s">
        <v>12660</v>
      </c>
      <c r="B4047">
        <v>15555</v>
      </c>
      <c r="C4047" t="s">
        <v>7054</v>
      </c>
      <c r="D4047">
        <v>0</v>
      </c>
      <c r="E4047">
        <v>249216</v>
      </c>
      <c r="F4047" t="s">
        <v>6731</v>
      </c>
      <c r="G4047">
        <v>432</v>
      </c>
      <c r="H4047">
        <v>56</v>
      </c>
      <c r="I4047">
        <v>2000</v>
      </c>
      <c r="J4047">
        <v>137.5</v>
      </c>
      <c r="K4047">
        <v>146</v>
      </c>
      <c r="L4047">
        <v>27</v>
      </c>
      <c r="M4047">
        <v>28</v>
      </c>
      <c r="N4047">
        <v>35.299999999999997</v>
      </c>
      <c r="R4047">
        <v>1945</v>
      </c>
      <c r="U4047">
        <v>1945</v>
      </c>
      <c r="V4047">
        <v>7.5999999046325604</v>
      </c>
      <c r="W4047">
        <v>6.1999998092651296</v>
      </c>
      <c r="Z4047" t="s">
        <v>3681</v>
      </c>
      <c r="AA4047" t="s">
        <v>2741</v>
      </c>
      <c r="AC4047">
        <v>4</v>
      </c>
      <c r="AD4047">
        <v>2052080</v>
      </c>
      <c r="AE4047">
        <v>2019</v>
      </c>
    </row>
    <row r="4048" spans="1:31">
      <c r="A4048" t="s">
        <v>12660</v>
      </c>
      <c r="B4048">
        <v>23881</v>
      </c>
      <c r="C4048" t="s">
        <v>7055</v>
      </c>
      <c r="D4048">
        <v>0</v>
      </c>
      <c r="E4048">
        <v>541604</v>
      </c>
      <c r="F4048" t="s">
        <v>6731</v>
      </c>
      <c r="G4048">
        <v>432</v>
      </c>
      <c r="H4048">
        <v>168</v>
      </c>
      <c r="I4048">
        <v>2000</v>
      </c>
      <c r="J4048">
        <v>85</v>
      </c>
      <c r="K4048">
        <v>85</v>
      </c>
      <c r="L4048">
        <v>30</v>
      </c>
      <c r="M4048">
        <v>31</v>
      </c>
      <c r="N4048">
        <v>32</v>
      </c>
      <c r="R4048">
        <v>1972</v>
      </c>
      <c r="U4048">
        <v>1972</v>
      </c>
      <c r="V4048">
        <v>9.5</v>
      </c>
      <c r="W4048">
        <v>7.5</v>
      </c>
      <c r="Z4048" t="s">
        <v>3681</v>
      </c>
      <c r="AA4048" t="s">
        <v>2741</v>
      </c>
      <c r="AC4048">
        <v>4</v>
      </c>
      <c r="AD4048">
        <v>2052080</v>
      </c>
      <c r="AE4048">
        <v>2019</v>
      </c>
    </row>
    <row r="4049" spans="1:31">
      <c r="A4049" t="s">
        <v>12660</v>
      </c>
      <c r="B4049">
        <v>15206</v>
      </c>
      <c r="C4049" t="s">
        <v>7056</v>
      </c>
      <c r="D4049">
        <v>0</v>
      </c>
      <c r="E4049">
        <v>296959</v>
      </c>
      <c r="F4049" t="s">
        <v>6731</v>
      </c>
      <c r="G4049">
        <v>432</v>
      </c>
      <c r="H4049">
        <v>62</v>
      </c>
      <c r="I4049">
        <v>1000</v>
      </c>
      <c r="J4049">
        <v>60.6</v>
      </c>
      <c r="K4049">
        <v>65.5</v>
      </c>
      <c r="L4049">
        <v>21.1</v>
      </c>
      <c r="M4049">
        <v>21.9</v>
      </c>
      <c r="N4049">
        <v>29.9</v>
      </c>
      <c r="R4049">
        <v>1964</v>
      </c>
      <c r="U4049">
        <v>1964</v>
      </c>
      <c r="V4049">
        <v>6</v>
      </c>
      <c r="W4049">
        <v>5.5999999046325604</v>
      </c>
      <c r="Z4049" t="s">
        <v>3681</v>
      </c>
      <c r="AA4049" t="s">
        <v>2741</v>
      </c>
      <c r="AC4049">
        <v>4</v>
      </c>
      <c r="AD4049">
        <v>2052080</v>
      </c>
      <c r="AE4049">
        <v>2019</v>
      </c>
    </row>
    <row r="4050" spans="1:31">
      <c r="A4050" t="s">
        <v>12660</v>
      </c>
      <c r="B4050">
        <v>96396</v>
      </c>
      <c r="C4050" t="s">
        <v>7057</v>
      </c>
      <c r="D4050">
        <v>0</v>
      </c>
      <c r="E4050">
        <v>230636</v>
      </c>
      <c r="F4050" t="s">
        <v>6731</v>
      </c>
      <c r="G4050">
        <v>432</v>
      </c>
      <c r="H4050">
        <v>141</v>
      </c>
      <c r="I4050">
        <v>1600</v>
      </c>
      <c r="J4050">
        <v>155.30000000000001</v>
      </c>
      <c r="K4050">
        <v>161</v>
      </c>
      <c r="L4050">
        <v>29.5</v>
      </c>
      <c r="M4050">
        <v>30.4</v>
      </c>
      <c r="N4050">
        <v>37.9</v>
      </c>
      <c r="R4050">
        <v>1931</v>
      </c>
      <c r="U4050">
        <v>1931</v>
      </c>
      <c r="V4050">
        <v>6.5999999046325604</v>
      </c>
      <c r="W4050">
        <v>6</v>
      </c>
      <c r="Z4050" t="s">
        <v>3681</v>
      </c>
      <c r="AA4050" t="s">
        <v>2741</v>
      </c>
      <c r="AC4050">
        <v>4</v>
      </c>
      <c r="AD4050">
        <v>2052080</v>
      </c>
      <c r="AE4050">
        <v>2019</v>
      </c>
    </row>
    <row r="4051" spans="1:31">
      <c r="A4051" t="s">
        <v>12660</v>
      </c>
      <c r="B4051">
        <v>35890</v>
      </c>
      <c r="C4051" t="s">
        <v>7058</v>
      </c>
      <c r="D4051">
        <v>0</v>
      </c>
      <c r="E4051">
        <v>227875</v>
      </c>
      <c r="F4051" t="s">
        <v>6731</v>
      </c>
      <c r="G4051">
        <v>432</v>
      </c>
      <c r="H4051">
        <v>46</v>
      </c>
      <c r="I4051">
        <v>500</v>
      </c>
      <c r="J4051">
        <v>74</v>
      </c>
      <c r="K4051">
        <v>74</v>
      </c>
      <c r="L4051">
        <v>18</v>
      </c>
      <c r="M4051">
        <v>19</v>
      </c>
      <c r="N4051">
        <v>28.1</v>
      </c>
      <c r="R4051">
        <v>1923</v>
      </c>
      <c r="U4051">
        <v>1923</v>
      </c>
      <c r="V4051">
        <v>4.1999998092651296</v>
      </c>
      <c r="W4051">
        <v>2.20000004768371</v>
      </c>
      <c r="Z4051" t="s">
        <v>3681</v>
      </c>
      <c r="AA4051" t="s">
        <v>2741</v>
      </c>
      <c r="AC4051">
        <v>4</v>
      </c>
      <c r="AD4051">
        <v>2052080</v>
      </c>
      <c r="AE4051">
        <v>2019</v>
      </c>
    </row>
    <row r="4052" spans="1:31">
      <c r="A4052" t="s">
        <v>12660</v>
      </c>
      <c r="B4052">
        <v>32416</v>
      </c>
      <c r="C4052" t="s">
        <v>7059</v>
      </c>
      <c r="D4052">
        <v>0</v>
      </c>
      <c r="E4052">
        <v>576869</v>
      </c>
      <c r="F4052" t="s">
        <v>6731</v>
      </c>
      <c r="G4052">
        <v>432</v>
      </c>
      <c r="H4052">
        <v>240</v>
      </c>
      <c r="I4052">
        <v>2200</v>
      </c>
      <c r="J4052">
        <v>81.5</v>
      </c>
      <c r="K4052">
        <v>81.5</v>
      </c>
      <c r="L4052">
        <v>27.1</v>
      </c>
      <c r="M4052">
        <v>27.1</v>
      </c>
      <c r="N4052">
        <v>32</v>
      </c>
      <c r="R4052">
        <v>1976</v>
      </c>
      <c r="U4052">
        <v>1976</v>
      </c>
      <c r="V4052">
        <v>7.9000000953674299</v>
      </c>
      <c r="W4052">
        <v>6.9000000953674299</v>
      </c>
      <c r="Z4052" t="s">
        <v>3681</v>
      </c>
      <c r="AA4052" t="s">
        <v>2741</v>
      </c>
      <c r="AC4052">
        <v>4</v>
      </c>
      <c r="AD4052">
        <v>2052080</v>
      </c>
      <c r="AE4052">
        <v>2019</v>
      </c>
    </row>
    <row r="4053" spans="1:31">
      <c r="A4053" t="s">
        <v>12660</v>
      </c>
      <c r="B4053">
        <v>52570</v>
      </c>
      <c r="C4053" t="s">
        <v>7060</v>
      </c>
      <c r="D4053">
        <v>0</v>
      </c>
      <c r="E4053">
        <v>626644</v>
      </c>
      <c r="F4053" t="s">
        <v>6731</v>
      </c>
      <c r="G4053">
        <v>432</v>
      </c>
      <c r="H4053">
        <v>48</v>
      </c>
      <c r="I4053">
        <v>880</v>
      </c>
      <c r="J4053">
        <v>52</v>
      </c>
      <c r="K4053">
        <v>54</v>
      </c>
      <c r="L4053">
        <v>20.2</v>
      </c>
      <c r="M4053">
        <v>20.6</v>
      </c>
      <c r="N4053">
        <v>36</v>
      </c>
      <c r="R4053">
        <v>1980</v>
      </c>
      <c r="U4053">
        <v>1980</v>
      </c>
      <c r="V4053">
        <v>7</v>
      </c>
      <c r="W4053">
        <v>6</v>
      </c>
      <c r="Z4053" t="s">
        <v>3681</v>
      </c>
      <c r="AA4053" t="s">
        <v>2741</v>
      </c>
      <c r="AC4053">
        <v>4</v>
      </c>
      <c r="AD4053">
        <v>2052080</v>
      </c>
      <c r="AE4053">
        <v>2019</v>
      </c>
    </row>
    <row r="4054" spans="1:31">
      <c r="A4054" t="s">
        <v>12660</v>
      </c>
      <c r="B4054">
        <v>9405</v>
      </c>
      <c r="C4054" t="s">
        <v>7061</v>
      </c>
      <c r="D4054">
        <v>0</v>
      </c>
      <c r="E4054">
        <v>501444</v>
      </c>
      <c r="F4054" t="s">
        <v>6731</v>
      </c>
      <c r="G4054">
        <v>432</v>
      </c>
      <c r="H4054">
        <v>442</v>
      </c>
      <c r="I4054">
        <v>4300</v>
      </c>
      <c r="J4054">
        <v>151</v>
      </c>
      <c r="K4054">
        <v>160</v>
      </c>
      <c r="L4054">
        <v>40</v>
      </c>
      <c r="M4054">
        <v>40</v>
      </c>
      <c r="N4054">
        <v>39</v>
      </c>
      <c r="R4054">
        <v>1965</v>
      </c>
      <c r="U4054">
        <v>1965</v>
      </c>
      <c r="V4054">
        <v>8.3000001907348597</v>
      </c>
      <c r="W4054">
        <v>8.3000001907348597</v>
      </c>
      <c r="Z4054" t="s">
        <v>3681</v>
      </c>
      <c r="AA4054" t="s">
        <v>2741</v>
      </c>
      <c r="AC4054">
        <v>4</v>
      </c>
      <c r="AD4054">
        <v>2052080</v>
      </c>
      <c r="AE4054">
        <v>2019</v>
      </c>
    </row>
    <row r="4055" spans="1:31">
      <c r="A4055" t="s">
        <v>12660</v>
      </c>
      <c r="B4055">
        <v>27532</v>
      </c>
      <c r="C4055" t="s">
        <v>7062</v>
      </c>
      <c r="D4055">
        <v>0</v>
      </c>
      <c r="E4055">
        <v>560309</v>
      </c>
      <c r="F4055" t="s">
        <v>6731</v>
      </c>
      <c r="G4055">
        <v>432</v>
      </c>
      <c r="H4055">
        <v>82</v>
      </c>
      <c r="I4055">
        <v>880</v>
      </c>
      <c r="J4055">
        <v>57.2</v>
      </c>
      <c r="K4055">
        <v>60.4</v>
      </c>
      <c r="L4055">
        <v>22.2</v>
      </c>
      <c r="M4055">
        <v>22.6</v>
      </c>
      <c r="N4055">
        <v>36.5</v>
      </c>
      <c r="R4055">
        <v>1974</v>
      </c>
      <c r="U4055">
        <v>1974</v>
      </c>
      <c r="V4055">
        <v>6.5999999046325604</v>
      </c>
      <c r="W4055">
        <v>6</v>
      </c>
      <c r="Z4055" t="s">
        <v>3681</v>
      </c>
      <c r="AA4055" t="s">
        <v>2741</v>
      </c>
      <c r="AC4055">
        <v>4</v>
      </c>
      <c r="AD4055">
        <v>2052080</v>
      </c>
      <c r="AE4055">
        <v>2019</v>
      </c>
    </row>
    <row r="4056" spans="1:31">
      <c r="A4056" t="s">
        <v>12660</v>
      </c>
      <c r="B4056">
        <v>80630</v>
      </c>
      <c r="C4056" t="s">
        <v>3647</v>
      </c>
      <c r="D4056">
        <v>0</v>
      </c>
      <c r="E4056">
        <v>232243</v>
      </c>
      <c r="F4056" t="s">
        <v>6731</v>
      </c>
      <c r="G4056">
        <v>432</v>
      </c>
      <c r="H4056">
        <v>27</v>
      </c>
      <c r="I4056">
        <v>400</v>
      </c>
      <c r="J4056">
        <v>57</v>
      </c>
      <c r="K4056">
        <v>57</v>
      </c>
      <c r="L4056">
        <v>15.3</v>
      </c>
      <c r="M4056">
        <v>15.3</v>
      </c>
      <c r="N4056">
        <v>22.8</v>
      </c>
      <c r="R4056">
        <v>1931</v>
      </c>
      <c r="U4056">
        <v>1931</v>
      </c>
      <c r="V4056">
        <v>3.0999999046325599</v>
      </c>
      <c r="W4056">
        <v>2.5999999046325599</v>
      </c>
      <c r="Z4056" t="s">
        <v>3681</v>
      </c>
      <c r="AA4056" t="s">
        <v>2741</v>
      </c>
      <c r="AC4056">
        <v>4</v>
      </c>
      <c r="AD4056">
        <v>2052080</v>
      </c>
      <c r="AE4056">
        <v>2019</v>
      </c>
    </row>
    <row r="4057" spans="1:31">
      <c r="A4057" t="s">
        <v>12660</v>
      </c>
      <c r="B4057">
        <v>15343</v>
      </c>
      <c r="C4057" t="s">
        <v>7063</v>
      </c>
      <c r="D4057">
        <v>0</v>
      </c>
      <c r="E4057">
        <v>294045</v>
      </c>
      <c r="F4057" t="s">
        <v>6731</v>
      </c>
      <c r="G4057">
        <v>432</v>
      </c>
      <c r="H4057">
        <v>79</v>
      </c>
      <c r="I4057">
        <v>1050</v>
      </c>
      <c r="J4057">
        <v>72.8</v>
      </c>
      <c r="K4057">
        <v>74</v>
      </c>
      <c r="L4057">
        <v>26</v>
      </c>
      <c r="M4057">
        <v>26</v>
      </c>
      <c r="N4057">
        <v>30</v>
      </c>
      <c r="R4057">
        <v>1964</v>
      </c>
      <c r="U4057">
        <v>1964</v>
      </c>
      <c r="V4057">
        <v>7</v>
      </c>
      <c r="W4057">
        <v>6.5</v>
      </c>
      <c r="Z4057" t="s">
        <v>3681</v>
      </c>
      <c r="AA4057" t="s">
        <v>2741</v>
      </c>
      <c r="AC4057">
        <v>4</v>
      </c>
      <c r="AD4057">
        <v>2052080</v>
      </c>
      <c r="AE4057">
        <v>2019</v>
      </c>
    </row>
    <row r="4058" spans="1:31">
      <c r="A4058" t="s">
        <v>12660</v>
      </c>
      <c r="B4058">
        <v>14546</v>
      </c>
      <c r="C4058" t="s">
        <v>7064</v>
      </c>
      <c r="D4058">
        <v>0</v>
      </c>
      <c r="E4058">
        <v>294844</v>
      </c>
      <c r="F4058" t="s">
        <v>6731</v>
      </c>
      <c r="G4058">
        <v>432</v>
      </c>
      <c r="H4058">
        <v>444</v>
      </c>
      <c r="I4058">
        <v>4320</v>
      </c>
      <c r="J4058">
        <v>151</v>
      </c>
      <c r="K4058">
        <v>164.6</v>
      </c>
      <c r="L4058">
        <v>40</v>
      </c>
      <c r="M4058">
        <v>41.6</v>
      </c>
      <c r="N4058">
        <v>40.5</v>
      </c>
      <c r="R4058">
        <v>1964</v>
      </c>
      <c r="U4058">
        <v>1964</v>
      </c>
      <c r="V4058">
        <v>9</v>
      </c>
      <c r="W4058">
        <v>9</v>
      </c>
      <c r="Z4058" t="s">
        <v>3681</v>
      </c>
      <c r="AA4058" t="s">
        <v>2759</v>
      </c>
      <c r="AC4058">
        <v>4</v>
      </c>
      <c r="AD4058">
        <v>2052080</v>
      </c>
      <c r="AE4058">
        <v>2019</v>
      </c>
    </row>
    <row r="4059" spans="1:31">
      <c r="A4059" t="s">
        <v>12660</v>
      </c>
      <c r="B4059">
        <v>10682</v>
      </c>
      <c r="C4059" t="s">
        <v>7065</v>
      </c>
      <c r="D4059">
        <v>0</v>
      </c>
      <c r="E4059">
        <v>279506</v>
      </c>
      <c r="F4059" t="s">
        <v>6731</v>
      </c>
      <c r="G4059">
        <v>432</v>
      </c>
      <c r="H4059">
        <v>142</v>
      </c>
      <c r="I4059">
        <v>2000</v>
      </c>
      <c r="J4059">
        <v>82.9</v>
      </c>
      <c r="K4059">
        <v>90.6</v>
      </c>
      <c r="L4059">
        <v>27.6</v>
      </c>
      <c r="M4059">
        <v>27.6</v>
      </c>
      <c r="N4059">
        <v>38</v>
      </c>
      <c r="R4059">
        <v>1959</v>
      </c>
      <c r="U4059">
        <v>1959</v>
      </c>
      <c r="V4059">
        <v>7.8000001907348597</v>
      </c>
      <c r="W4059">
        <v>6.5999999046325604</v>
      </c>
      <c r="Z4059" t="s">
        <v>3681</v>
      </c>
      <c r="AA4059" t="s">
        <v>2741</v>
      </c>
      <c r="AC4059">
        <v>4</v>
      </c>
      <c r="AD4059">
        <v>2052080</v>
      </c>
      <c r="AE4059">
        <v>2019</v>
      </c>
    </row>
    <row r="4060" spans="1:31">
      <c r="A4060" t="s">
        <v>12660</v>
      </c>
      <c r="B4060">
        <v>1767</v>
      </c>
      <c r="C4060" t="s">
        <v>7066</v>
      </c>
      <c r="D4060">
        <v>0</v>
      </c>
      <c r="E4060">
        <v>297553</v>
      </c>
      <c r="F4060" t="s">
        <v>6731</v>
      </c>
      <c r="G4060">
        <v>432</v>
      </c>
      <c r="H4060">
        <v>81</v>
      </c>
      <c r="I4060">
        <v>850</v>
      </c>
      <c r="J4060">
        <v>60.8</v>
      </c>
      <c r="K4060">
        <v>65</v>
      </c>
      <c r="L4060">
        <v>21.1</v>
      </c>
      <c r="M4060">
        <v>21.9</v>
      </c>
      <c r="N4060">
        <v>31.3</v>
      </c>
      <c r="R4060">
        <v>1965</v>
      </c>
      <c r="U4060">
        <v>1965</v>
      </c>
      <c r="V4060">
        <v>6</v>
      </c>
      <c r="W4060">
        <v>5.5999999046325604</v>
      </c>
      <c r="Z4060" t="s">
        <v>3681</v>
      </c>
      <c r="AA4060" t="s">
        <v>2741</v>
      </c>
      <c r="AC4060">
        <v>4</v>
      </c>
      <c r="AD4060">
        <v>2052080</v>
      </c>
      <c r="AE4060">
        <v>2019</v>
      </c>
    </row>
    <row r="4061" spans="1:31">
      <c r="A4061" t="s">
        <v>12660</v>
      </c>
      <c r="B4061">
        <v>9889</v>
      </c>
      <c r="C4061" t="s">
        <v>7067</v>
      </c>
      <c r="D4061">
        <v>0</v>
      </c>
      <c r="E4061">
        <v>277891</v>
      </c>
      <c r="F4061" t="s">
        <v>6731</v>
      </c>
      <c r="G4061">
        <v>432</v>
      </c>
      <c r="H4061">
        <v>15</v>
      </c>
      <c r="I4061">
        <v>230</v>
      </c>
      <c r="J4061">
        <v>41</v>
      </c>
      <c r="K4061">
        <v>42</v>
      </c>
      <c r="L4061">
        <v>14</v>
      </c>
      <c r="M4061">
        <v>14.2</v>
      </c>
      <c r="N4061">
        <v>25.6</v>
      </c>
      <c r="R4061">
        <v>1958</v>
      </c>
      <c r="U4061">
        <v>1958</v>
      </c>
      <c r="V4061">
        <v>3.5999999046325599</v>
      </c>
      <c r="W4061">
        <v>3</v>
      </c>
      <c r="Z4061" t="s">
        <v>3681</v>
      </c>
      <c r="AA4061" t="s">
        <v>2741</v>
      </c>
      <c r="AC4061">
        <v>4</v>
      </c>
      <c r="AD4061">
        <v>2052080</v>
      </c>
      <c r="AE4061">
        <v>2019</v>
      </c>
    </row>
    <row r="4062" spans="1:31">
      <c r="A4062" t="s">
        <v>12660</v>
      </c>
      <c r="B4062">
        <v>15919</v>
      </c>
      <c r="C4062" t="s">
        <v>7068</v>
      </c>
      <c r="D4062">
        <v>0</v>
      </c>
      <c r="E4062">
        <v>290079</v>
      </c>
      <c r="F4062" t="s">
        <v>6731</v>
      </c>
      <c r="G4062">
        <v>432</v>
      </c>
      <c r="H4062">
        <v>79</v>
      </c>
      <c r="I4062">
        <v>1050</v>
      </c>
      <c r="J4062">
        <v>72</v>
      </c>
      <c r="K4062">
        <v>72</v>
      </c>
      <c r="L4062">
        <v>26</v>
      </c>
      <c r="M4062">
        <v>26</v>
      </c>
      <c r="N4062">
        <v>27</v>
      </c>
      <c r="R4062">
        <v>1962</v>
      </c>
      <c r="U4062">
        <v>1962</v>
      </c>
      <c r="V4062">
        <v>8.5</v>
      </c>
      <c r="W4062">
        <v>6</v>
      </c>
      <c r="Z4062" t="s">
        <v>3681</v>
      </c>
      <c r="AA4062" t="s">
        <v>2741</v>
      </c>
      <c r="AC4062">
        <v>4</v>
      </c>
      <c r="AD4062">
        <v>2052080</v>
      </c>
      <c r="AE4062">
        <v>2019</v>
      </c>
    </row>
    <row r="4063" spans="1:31">
      <c r="A4063" t="s">
        <v>12660</v>
      </c>
      <c r="B4063">
        <v>17048</v>
      </c>
      <c r="C4063" t="s">
        <v>2253</v>
      </c>
      <c r="D4063">
        <v>0</v>
      </c>
      <c r="E4063">
        <v>507147</v>
      </c>
      <c r="F4063" t="s">
        <v>6731</v>
      </c>
      <c r="G4063">
        <v>432</v>
      </c>
      <c r="H4063">
        <v>514</v>
      </c>
      <c r="I4063">
        <v>5600</v>
      </c>
      <c r="J4063">
        <v>139.5</v>
      </c>
      <c r="K4063">
        <v>150</v>
      </c>
      <c r="L4063">
        <v>42.1</v>
      </c>
      <c r="M4063">
        <v>42.1</v>
      </c>
      <c r="N4063">
        <v>46.6</v>
      </c>
      <c r="R4063">
        <v>1967</v>
      </c>
      <c r="U4063">
        <v>1967</v>
      </c>
      <c r="V4063">
        <v>10</v>
      </c>
      <c r="W4063">
        <v>9</v>
      </c>
      <c r="Z4063" t="s">
        <v>3681</v>
      </c>
      <c r="AA4063" t="s">
        <v>2741</v>
      </c>
      <c r="AC4063">
        <v>4</v>
      </c>
      <c r="AD4063">
        <v>2052080</v>
      </c>
      <c r="AE4063">
        <v>2019</v>
      </c>
    </row>
    <row r="4064" spans="1:31">
      <c r="A4064" t="s">
        <v>12660</v>
      </c>
      <c r="B4064">
        <v>15818</v>
      </c>
      <c r="C4064" t="s">
        <v>7069</v>
      </c>
      <c r="D4064">
        <v>0</v>
      </c>
      <c r="E4064">
        <v>297913</v>
      </c>
      <c r="F4064" t="s">
        <v>6731</v>
      </c>
      <c r="G4064">
        <v>432</v>
      </c>
      <c r="H4064">
        <v>479</v>
      </c>
      <c r="I4064">
        <v>4000</v>
      </c>
      <c r="J4064">
        <v>159.6</v>
      </c>
      <c r="K4064">
        <v>159.6</v>
      </c>
      <c r="L4064">
        <v>40</v>
      </c>
      <c r="M4064">
        <v>40</v>
      </c>
      <c r="N4064">
        <v>38.6</v>
      </c>
      <c r="R4064">
        <v>1965</v>
      </c>
      <c r="U4064">
        <v>1965</v>
      </c>
      <c r="V4064">
        <v>8.3000001907348597</v>
      </c>
      <c r="W4064">
        <v>6.5</v>
      </c>
      <c r="Z4064" t="s">
        <v>3681</v>
      </c>
      <c r="AA4064" t="s">
        <v>3246</v>
      </c>
      <c r="AC4064">
        <v>4</v>
      </c>
      <c r="AD4064">
        <v>2052080</v>
      </c>
      <c r="AE4064">
        <v>2019</v>
      </c>
    </row>
    <row r="4065" spans="1:31">
      <c r="A4065" t="s">
        <v>12660</v>
      </c>
      <c r="B4065">
        <v>1992</v>
      </c>
      <c r="C4065" t="s">
        <v>7070</v>
      </c>
      <c r="D4065">
        <v>431</v>
      </c>
      <c r="E4065">
        <v>502171</v>
      </c>
      <c r="F4065" t="s">
        <v>6733</v>
      </c>
      <c r="G4065">
        <v>431</v>
      </c>
      <c r="H4065">
        <v>517</v>
      </c>
      <c r="I4065">
        <v>4320</v>
      </c>
      <c r="J4065">
        <v>139.5</v>
      </c>
      <c r="K4065">
        <v>150</v>
      </c>
      <c r="L4065">
        <v>42.1</v>
      </c>
      <c r="M4065">
        <v>42.1</v>
      </c>
      <c r="N4065">
        <v>46.6</v>
      </c>
      <c r="R4065">
        <v>1966</v>
      </c>
      <c r="U4065">
        <v>1966</v>
      </c>
      <c r="V4065">
        <v>10</v>
      </c>
      <c r="W4065">
        <v>9</v>
      </c>
      <c r="Z4065" t="s">
        <v>3681</v>
      </c>
      <c r="AA4065" t="s">
        <v>2741</v>
      </c>
      <c r="AC4065">
        <v>4</v>
      </c>
      <c r="AD4065">
        <v>2052080</v>
      </c>
      <c r="AE4065">
        <v>2019</v>
      </c>
    </row>
    <row r="4066" spans="1:31">
      <c r="A4066" t="s">
        <v>12660</v>
      </c>
      <c r="B4066">
        <v>18466</v>
      </c>
      <c r="C4066" t="s">
        <v>7071</v>
      </c>
      <c r="D4066">
        <v>0</v>
      </c>
      <c r="E4066">
        <v>510706</v>
      </c>
      <c r="F4066" t="s">
        <v>6733</v>
      </c>
      <c r="G4066">
        <v>431</v>
      </c>
      <c r="H4066">
        <v>67</v>
      </c>
      <c r="I4066">
        <v>3000</v>
      </c>
      <c r="J4066">
        <v>85.9</v>
      </c>
      <c r="K4066">
        <v>92</v>
      </c>
      <c r="L4066">
        <v>26.2</v>
      </c>
      <c r="M4066">
        <v>28.2</v>
      </c>
      <c r="N4066">
        <v>37</v>
      </c>
      <c r="R4066">
        <v>1967</v>
      </c>
      <c r="S4066" t="s">
        <v>2344</v>
      </c>
      <c r="T4066">
        <v>1994</v>
      </c>
      <c r="U4066">
        <v>1994</v>
      </c>
      <c r="V4066">
        <v>16.600000381469702</v>
      </c>
      <c r="W4066">
        <v>15.6000003814697</v>
      </c>
      <c r="Z4066" t="s">
        <v>2303</v>
      </c>
      <c r="AA4066" t="s">
        <v>3055</v>
      </c>
      <c r="AC4066">
        <v>5</v>
      </c>
      <c r="AD4066">
        <v>3907512</v>
      </c>
      <c r="AE4066">
        <v>2019</v>
      </c>
    </row>
    <row r="4067" spans="1:31">
      <c r="A4067" t="s">
        <v>12660</v>
      </c>
      <c r="B4067">
        <v>49240</v>
      </c>
      <c r="C4067" t="s">
        <v>2103</v>
      </c>
      <c r="D4067">
        <v>0</v>
      </c>
      <c r="E4067">
        <v>1196784</v>
      </c>
      <c r="F4067" t="s">
        <v>6733</v>
      </c>
      <c r="G4067">
        <v>431</v>
      </c>
      <c r="H4067">
        <v>98</v>
      </c>
      <c r="I4067">
        <v>5080</v>
      </c>
      <c r="J4067">
        <v>73.400000000000006</v>
      </c>
      <c r="K4067">
        <v>73.400000000000006</v>
      </c>
      <c r="L4067">
        <v>34</v>
      </c>
      <c r="M4067">
        <v>34</v>
      </c>
      <c r="N4067">
        <v>34</v>
      </c>
      <c r="Q4067">
        <v>144</v>
      </c>
      <c r="R4067">
        <v>2007</v>
      </c>
      <c r="U4067">
        <v>2007</v>
      </c>
      <c r="V4067">
        <v>14</v>
      </c>
      <c r="W4067">
        <v>11</v>
      </c>
      <c r="Z4067" t="s">
        <v>2303</v>
      </c>
      <c r="AA4067" t="s">
        <v>3055</v>
      </c>
      <c r="AC4067">
        <v>5</v>
      </c>
      <c r="AD4067">
        <v>3907512</v>
      </c>
      <c r="AE4067">
        <v>2019</v>
      </c>
    </row>
    <row r="4068" spans="1:31">
      <c r="A4068" t="s">
        <v>12660</v>
      </c>
      <c r="B4068">
        <v>34715</v>
      </c>
      <c r="C4068" t="s">
        <v>2109</v>
      </c>
      <c r="D4068">
        <v>0</v>
      </c>
      <c r="E4068">
        <v>589067</v>
      </c>
      <c r="F4068" t="s">
        <v>6733</v>
      </c>
      <c r="G4068">
        <v>431</v>
      </c>
      <c r="H4068">
        <v>78</v>
      </c>
      <c r="I4068">
        <v>3500</v>
      </c>
      <c r="J4068">
        <v>94.7</v>
      </c>
      <c r="K4068">
        <v>94.7</v>
      </c>
      <c r="L4068">
        <v>32</v>
      </c>
      <c r="M4068">
        <v>33.5</v>
      </c>
      <c r="N4068">
        <v>37</v>
      </c>
      <c r="R4068">
        <v>1978</v>
      </c>
      <c r="U4068">
        <v>1978</v>
      </c>
      <c r="V4068">
        <v>11.5</v>
      </c>
      <c r="W4068">
        <v>11.5</v>
      </c>
      <c r="Z4068" t="s">
        <v>2303</v>
      </c>
      <c r="AA4068" t="s">
        <v>3055</v>
      </c>
      <c r="AC4068">
        <v>5</v>
      </c>
      <c r="AD4068">
        <v>3907512</v>
      </c>
      <c r="AE4068">
        <v>2019</v>
      </c>
    </row>
    <row r="4069" spans="1:31">
      <c r="A4069" t="s">
        <v>12660</v>
      </c>
      <c r="B4069">
        <v>49237</v>
      </c>
      <c r="C4069" t="s">
        <v>7072</v>
      </c>
      <c r="D4069">
        <v>0</v>
      </c>
      <c r="E4069">
        <v>1208213</v>
      </c>
      <c r="F4069" t="s">
        <v>6733</v>
      </c>
      <c r="G4069">
        <v>431</v>
      </c>
      <c r="H4069">
        <v>98</v>
      </c>
      <c r="I4069">
        <v>5080</v>
      </c>
      <c r="J4069">
        <v>73.400000000000006</v>
      </c>
      <c r="K4069">
        <v>73.400000000000006</v>
      </c>
      <c r="L4069">
        <v>34</v>
      </c>
      <c r="M4069">
        <v>34</v>
      </c>
      <c r="N4069">
        <v>34</v>
      </c>
      <c r="R4069">
        <v>2008</v>
      </c>
      <c r="U4069">
        <v>2008</v>
      </c>
      <c r="V4069">
        <v>7</v>
      </c>
      <c r="W4069">
        <v>2</v>
      </c>
      <c r="Z4069" t="s">
        <v>2303</v>
      </c>
      <c r="AA4069" t="s">
        <v>3055</v>
      </c>
      <c r="AC4069">
        <v>5</v>
      </c>
      <c r="AD4069">
        <v>3907512</v>
      </c>
      <c r="AE4069">
        <v>2019</v>
      </c>
    </row>
    <row r="4070" spans="1:31">
      <c r="A4070" t="s">
        <v>12660</v>
      </c>
      <c r="B4070">
        <v>55055</v>
      </c>
      <c r="C4070" t="s">
        <v>2206</v>
      </c>
      <c r="D4070">
        <v>0</v>
      </c>
      <c r="E4070">
        <v>634172</v>
      </c>
      <c r="F4070" t="s">
        <v>6733</v>
      </c>
      <c r="G4070">
        <v>431</v>
      </c>
      <c r="H4070">
        <v>135</v>
      </c>
      <c r="I4070">
        <v>4300</v>
      </c>
      <c r="J4070">
        <v>87.9</v>
      </c>
      <c r="K4070">
        <v>87.9</v>
      </c>
      <c r="L4070">
        <v>34.5</v>
      </c>
      <c r="M4070">
        <v>34.5</v>
      </c>
      <c r="N4070">
        <v>30</v>
      </c>
      <c r="R4070">
        <v>1981</v>
      </c>
      <c r="U4070">
        <v>1981</v>
      </c>
      <c r="V4070">
        <v>11</v>
      </c>
      <c r="W4070">
        <v>3</v>
      </c>
      <c r="Z4070" t="s">
        <v>2303</v>
      </c>
      <c r="AA4070" t="s">
        <v>3055</v>
      </c>
      <c r="AC4070">
        <v>5</v>
      </c>
      <c r="AD4070">
        <v>3907512</v>
      </c>
      <c r="AE4070">
        <v>2019</v>
      </c>
    </row>
    <row r="4071" spans="1:31">
      <c r="A4071" t="s">
        <v>12660</v>
      </c>
      <c r="B4071">
        <v>48374</v>
      </c>
      <c r="C4071" t="s">
        <v>7073</v>
      </c>
      <c r="D4071">
        <v>0</v>
      </c>
      <c r="E4071">
        <v>1185956</v>
      </c>
      <c r="F4071" t="s">
        <v>6733</v>
      </c>
      <c r="G4071">
        <v>431</v>
      </c>
      <c r="H4071">
        <v>98</v>
      </c>
      <c r="I4071">
        <v>5080</v>
      </c>
      <c r="J4071">
        <v>73.400000000000006</v>
      </c>
      <c r="K4071">
        <v>73.400000000000006</v>
      </c>
      <c r="L4071">
        <v>34</v>
      </c>
      <c r="M4071">
        <v>34</v>
      </c>
      <c r="N4071">
        <v>34</v>
      </c>
      <c r="R4071">
        <v>2006</v>
      </c>
      <c r="U4071">
        <v>2006</v>
      </c>
      <c r="V4071">
        <v>7</v>
      </c>
      <c r="W4071">
        <v>2</v>
      </c>
      <c r="Z4071" t="s">
        <v>2303</v>
      </c>
      <c r="AA4071" t="s">
        <v>3055</v>
      </c>
      <c r="AC4071">
        <v>5</v>
      </c>
      <c r="AD4071">
        <v>3907512</v>
      </c>
      <c r="AE4071">
        <v>2019</v>
      </c>
    </row>
    <row r="4072" spans="1:31">
      <c r="A4072" t="s">
        <v>12660</v>
      </c>
      <c r="B4072">
        <v>49236</v>
      </c>
      <c r="C4072" t="s">
        <v>7074</v>
      </c>
      <c r="D4072">
        <v>0</v>
      </c>
      <c r="E4072">
        <v>1202954</v>
      </c>
      <c r="F4072" t="s">
        <v>6733</v>
      </c>
      <c r="G4072">
        <v>431</v>
      </c>
      <c r="H4072">
        <v>98</v>
      </c>
      <c r="I4072">
        <v>5080</v>
      </c>
      <c r="J4072">
        <v>73.400000000000006</v>
      </c>
      <c r="K4072">
        <v>73.400000000000006</v>
      </c>
      <c r="L4072">
        <v>34</v>
      </c>
      <c r="M4072">
        <v>34</v>
      </c>
      <c r="N4072">
        <v>34</v>
      </c>
      <c r="R4072">
        <v>2007</v>
      </c>
      <c r="U4072">
        <v>2007</v>
      </c>
      <c r="V4072">
        <v>7</v>
      </c>
      <c r="W4072">
        <v>2</v>
      </c>
      <c r="Z4072" t="s">
        <v>2303</v>
      </c>
      <c r="AA4072" t="s">
        <v>3055</v>
      </c>
      <c r="AC4072">
        <v>5</v>
      </c>
      <c r="AD4072">
        <v>3907512</v>
      </c>
      <c r="AE4072">
        <v>2019</v>
      </c>
    </row>
    <row r="4073" spans="1:31">
      <c r="A4073" t="s">
        <v>12660</v>
      </c>
      <c r="B4073">
        <v>375</v>
      </c>
      <c r="C4073" t="s">
        <v>7075</v>
      </c>
      <c r="D4073">
        <v>0</v>
      </c>
      <c r="E4073">
        <v>265175</v>
      </c>
      <c r="F4073" t="s">
        <v>6733</v>
      </c>
      <c r="G4073">
        <v>431</v>
      </c>
      <c r="H4073">
        <v>48</v>
      </c>
      <c r="I4073">
        <v>1450</v>
      </c>
      <c r="J4073">
        <v>68.900000000000006</v>
      </c>
      <c r="K4073">
        <v>72</v>
      </c>
      <c r="L4073">
        <v>19.2</v>
      </c>
      <c r="M4073">
        <v>20.399999999999999</v>
      </c>
      <c r="N4073">
        <v>52.1</v>
      </c>
      <c r="R4073">
        <v>1949</v>
      </c>
      <c r="U4073">
        <v>1949</v>
      </c>
      <c r="V4073">
        <v>6.5</v>
      </c>
      <c r="W4073">
        <v>6.5</v>
      </c>
      <c r="Z4073" t="s">
        <v>2303</v>
      </c>
      <c r="AA4073" t="s">
        <v>3055</v>
      </c>
      <c r="AC4073">
        <v>5</v>
      </c>
      <c r="AD4073">
        <v>3907512</v>
      </c>
      <c r="AE4073">
        <v>2019</v>
      </c>
    </row>
    <row r="4074" spans="1:31">
      <c r="A4074" t="s">
        <v>12660</v>
      </c>
      <c r="B4074">
        <v>86008</v>
      </c>
      <c r="C4074" t="s">
        <v>7076</v>
      </c>
      <c r="E4074">
        <v>276571</v>
      </c>
      <c r="F4074" t="s">
        <v>6731</v>
      </c>
      <c r="G4074">
        <v>432</v>
      </c>
      <c r="H4074">
        <v>25</v>
      </c>
      <c r="I4074">
        <v>99999</v>
      </c>
      <c r="J4074">
        <v>45.6</v>
      </c>
      <c r="K4074">
        <v>45.6</v>
      </c>
      <c r="L4074">
        <v>14.4</v>
      </c>
      <c r="M4074">
        <v>14.4</v>
      </c>
      <c r="R4074">
        <v>1943</v>
      </c>
      <c r="U4074">
        <v>1943</v>
      </c>
      <c r="V4074">
        <v>2.7999999523162802</v>
      </c>
      <c r="W4074">
        <v>2</v>
      </c>
      <c r="Z4074" t="s">
        <v>2465</v>
      </c>
      <c r="AA4074" t="s">
        <v>7077</v>
      </c>
      <c r="AB4074" t="s">
        <v>7078</v>
      </c>
      <c r="AC4074">
        <v>5</v>
      </c>
      <c r="AD4074">
        <v>910362</v>
      </c>
      <c r="AE4074">
        <v>2019</v>
      </c>
    </row>
    <row r="4075" spans="1:31">
      <c r="A4075" t="s">
        <v>12660</v>
      </c>
      <c r="B4075">
        <v>63535</v>
      </c>
      <c r="C4075" t="s">
        <v>7079</v>
      </c>
      <c r="D4075">
        <v>0</v>
      </c>
      <c r="E4075">
        <v>257993</v>
      </c>
      <c r="F4075" t="s">
        <v>6733</v>
      </c>
      <c r="G4075">
        <v>431</v>
      </c>
      <c r="H4075">
        <v>19</v>
      </c>
      <c r="I4075">
        <v>1342</v>
      </c>
      <c r="J4075">
        <v>58</v>
      </c>
      <c r="K4075">
        <v>58</v>
      </c>
      <c r="L4075">
        <v>20</v>
      </c>
      <c r="M4075">
        <v>20</v>
      </c>
      <c r="N4075">
        <v>36</v>
      </c>
      <c r="R4075">
        <v>1949</v>
      </c>
      <c r="S4075" t="s">
        <v>2344</v>
      </c>
      <c r="T4075">
        <v>1980</v>
      </c>
      <c r="U4075">
        <v>1980</v>
      </c>
      <c r="V4075">
        <v>8</v>
      </c>
      <c r="W4075">
        <v>7</v>
      </c>
      <c r="Z4075" t="s">
        <v>2509</v>
      </c>
      <c r="AA4075" t="s">
        <v>2531</v>
      </c>
      <c r="AC4075">
        <v>5</v>
      </c>
      <c r="AD4075">
        <v>3804674</v>
      </c>
      <c r="AE4075">
        <v>2019</v>
      </c>
    </row>
    <row r="4076" spans="1:31">
      <c r="A4076" t="s">
        <v>12660</v>
      </c>
      <c r="B4076">
        <v>78108</v>
      </c>
      <c r="C4076" t="s">
        <v>7080</v>
      </c>
      <c r="D4076">
        <v>0</v>
      </c>
      <c r="E4076">
        <v>1244551</v>
      </c>
      <c r="F4076" t="s">
        <v>6731</v>
      </c>
      <c r="G4076">
        <v>432</v>
      </c>
      <c r="H4076">
        <v>113</v>
      </c>
      <c r="I4076">
        <v>2600</v>
      </c>
      <c r="J4076">
        <v>90.2</v>
      </c>
      <c r="K4076">
        <v>90.2</v>
      </c>
      <c r="L4076">
        <v>32</v>
      </c>
      <c r="M4076">
        <v>32</v>
      </c>
      <c r="N4076">
        <v>41</v>
      </c>
      <c r="R4076">
        <v>2013</v>
      </c>
      <c r="U4076">
        <v>2013</v>
      </c>
      <c r="V4076">
        <v>9.8999996185302699</v>
      </c>
      <c r="W4076">
        <v>9.8999996185302699</v>
      </c>
      <c r="Z4076" t="s">
        <v>3318</v>
      </c>
      <c r="AA4076" t="s">
        <v>4122</v>
      </c>
      <c r="AC4076">
        <v>4</v>
      </c>
      <c r="AD4076">
        <v>3109357</v>
      </c>
      <c r="AE4076">
        <v>2019</v>
      </c>
    </row>
    <row r="4077" spans="1:31">
      <c r="A4077" t="s">
        <v>12660</v>
      </c>
      <c r="B4077">
        <v>54425</v>
      </c>
      <c r="C4077" t="s">
        <v>7081</v>
      </c>
      <c r="D4077">
        <v>0</v>
      </c>
      <c r="E4077">
        <v>240028</v>
      </c>
      <c r="F4077" t="s">
        <v>6733</v>
      </c>
      <c r="G4077">
        <v>431</v>
      </c>
      <c r="H4077">
        <v>152</v>
      </c>
      <c r="I4077">
        <v>2000</v>
      </c>
      <c r="J4077">
        <v>115.5</v>
      </c>
      <c r="K4077">
        <v>122</v>
      </c>
      <c r="L4077">
        <v>29.5</v>
      </c>
      <c r="M4077">
        <v>31</v>
      </c>
      <c r="N4077">
        <v>62.5</v>
      </c>
      <c r="R4077">
        <v>1940</v>
      </c>
      <c r="S4077" t="s">
        <v>2344</v>
      </c>
      <c r="T4077">
        <v>1981</v>
      </c>
      <c r="U4077">
        <v>1981</v>
      </c>
      <c r="V4077">
        <v>14.6000003814697</v>
      </c>
      <c r="W4077">
        <v>9</v>
      </c>
      <c r="Z4077" t="s">
        <v>2792</v>
      </c>
      <c r="AA4077" t="s">
        <v>5719</v>
      </c>
      <c r="AC4077">
        <v>3</v>
      </c>
      <c r="AD4077">
        <v>2302829</v>
      </c>
      <c r="AE4077">
        <v>2019</v>
      </c>
    </row>
    <row r="4078" spans="1:31">
      <c r="A4078" t="s">
        <v>12660</v>
      </c>
      <c r="B4078">
        <v>3840</v>
      </c>
      <c r="C4078" t="s">
        <v>7082</v>
      </c>
      <c r="D4078">
        <v>0</v>
      </c>
      <c r="E4078">
        <v>297527</v>
      </c>
      <c r="F4078" t="s">
        <v>6733</v>
      </c>
      <c r="G4078">
        <v>431</v>
      </c>
      <c r="H4078">
        <v>294</v>
      </c>
      <c r="I4078">
        <v>3600</v>
      </c>
      <c r="J4078">
        <v>112.6</v>
      </c>
      <c r="K4078">
        <v>120</v>
      </c>
      <c r="L4078">
        <v>31.6</v>
      </c>
      <c r="M4078">
        <v>31.6</v>
      </c>
      <c r="N4078">
        <v>70.3</v>
      </c>
      <c r="R4078">
        <v>1965</v>
      </c>
      <c r="U4078">
        <v>1965</v>
      </c>
      <c r="V4078">
        <v>18</v>
      </c>
      <c r="W4078">
        <v>14.199999809265099</v>
      </c>
      <c r="Z4078" t="s">
        <v>2792</v>
      </c>
      <c r="AA4078" t="s">
        <v>5719</v>
      </c>
      <c r="AC4078">
        <v>3</v>
      </c>
      <c r="AD4078">
        <v>2302829</v>
      </c>
      <c r="AE4078">
        <v>2019</v>
      </c>
    </row>
    <row r="4079" spans="1:31">
      <c r="A4079" t="s">
        <v>12660</v>
      </c>
      <c r="B4079">
        <v>15026</v>
      </c>
      <c r="C4079" t="s">
        <v>7083</v>
      </c>
      <c r="D4079">
        <v>0</v>
      </c>
      <c r="E4079">
        <v>296818</v>
      </c>
      <c r="F4079" t="s">
        <v>6733</v>
      </c>
      <c r="G4079">
        <v>431</v>
      </c>
      <c r="H4079">
        <v>294</v>
      </c>
      <c r="I4079">
        <v>3600</v>
      </c>
      <c r="J4079">
        <v>112.6</v>
      </c>
      <c r="K4079">
        <v>124</v>
      </c>
      <c r="L4079">
        <v>31.6</v>
      </c>
      <c r="M4079">
        <v>31.6</v>
      </c>
      <c r="N4079">
        <v>70.2</v>
      </c>
      <c r="R4079">
        <v>1964</v>
      </c>
      <c r="U4079">
        <v>1964</v>
      </c>
      <c r="V4079">
        <v>18</v>
      </c>
      <c r="W4079">
        <v>14.199999809265099</v>
      </c>
      <c r="Z4079" t="s">
        <v>2792</v>
      </c>
      <c r="AA4079" t="s">
        <v>5719</v>
      </c>
      <c r="AC4079">
        <v>3</v>
      </c>
      <c r="AD4079">
        <v>2302829</v>
      </c>
      <c r="AE4079">
        <v>2019</v>
      </c>
    </row>
    <row r="4080" spans="1:31">
      <c r="A4080" t="s">
        <v>12660</v>
      </c>
      <c r="B4080">
        <v>21396</v>
      </c>
      <c r="C4080" t="s">
        <v>7084</v>
      </c>
      <c r="D4080">
        <v>0</v>
      </c>
      <c r="E4080">
        <v>529910</v>
      </c>
      <c r="F4080" t="s">
        <v>6733</v>
      </c>
      <c r="G4080">
        <v>431</v>
      </c>
      <c r="H4080">
        <v>129</v>
      </c>
      <c r="I4080">
        <v>3800</v>
      </c>
      <c r="J4080">
        <v>106.6</v>
      </c>
      <c r="K4080">
        <v>106.6</v>
      </c>
      <c r="L4080">
        <v>32</v>
      </c>
      <c r="M4080">
        <v>32</v>
      </c>
      <c r="N4080">
        <v>65.099999999999994</v>
      </c>
      <c r="R4080">
        <v>1970</v>
      </c>
      <c r="U4080">
        <v>1970</v>
      </c>
      <c r="V4080">
        <v>14.399999618530201</v>
      </c>
      <c r="W4080">
        <v>12</v>
      </c>
      <c r="Z4080" t="s">
        <v>2792</v>
      </c>
      <c r="AA4080" t="s">
        <v>5719</v>
      </c>
      <c r="AC4080">
        <v>3</v>
      </c>
      <c r="AD4080">
        <v>2302829</v>
      </c>
      <c r="AE4080">
        <v>2019</v>
      </c>
    </row>
    <row r="4081" spans="1:31">
      <c r="A4081" t="s">
        <v>12660</v>
      </c>
      <c r="B4081">
        <v>44561</v>
      </c>
      <c r="C4081" t="s">
        <v>7085</v>
      </c>
      <c r="D4081">
        <v>0</v>
      </c>
      <c r="E4081">
        <v>1165033</v>
      </c>
      <c r="F4081" t="s">
        <v>6731</v>
      </c>
      <c r="G4081">
        <v>432</v>
      </c>
      <c r="H4081">
        <v>103</v>
      </c>
      <c r="I4081">
        <v>3000</v>
      </c>
      <c r="J4081">
        <v>105.6</v>
      </c>
      <c r="K4081">
        <v>105.6</v>
      </c>
      <c r="L4081">
        <v>32</v>
      </c>
      <c r="M4081">
        <v>32</v>
      </c>
      <c r="N4081">
        <v>19</v>
      </c>
      <c r="R4081">
        <v>2004</v>
      </c>
      <c r="U4081">
        <v>2004</v>
      </c>
      <c r="V4081">
        <v>8.6000003814697195</v>
      </c>
      <c r="W4081">
        <v>8.6000003814697195</v>
      </c>
      <c r="Z4081" t="s">
        <v>3318</v>
      </c>
      <c r="AA4081" t="s">
        <v>4122</v>
      </c>
      <c r="AC4081">
        <v>4</v>
      </c>
      <c r="AD4081">
        <v>3108033</v>
      </c>
      <c r="AE4081">
        <v>2019</v>
      </c>
    </row>
    <row r="4082" spans="1:31">
      <c r="A4082" t="s">
        <v>12660</v>
      </c>
      <c r="B4082">
        <v>56660</v>
      </c>
      <c r="C4082" t="s">
        <v>7086</v>
      </c>
      <c r="D4082">
        <v>0</v>
      </c>
      <c r="E4082">
        <v>1165928</v>
      </c>
      <c r="F4082" t="s">
        <v>6733</v>
      </c>
      <c r="G4082">
        <v>431</v>
      </c>
      <c r="H4082">
        <v>77</v>
      </c>
      <c r="I4082">
        <v>900</v>
      </c>
      <c r="J4082">
        <v>60</v>
      </c>
      <c r="K4082">
        <v>60</v>
      </c>
      <c r="L4082">
        <v>24</v>
      </c>
      <c r="M4082">
        <v>24</v>
      </c>
      <c r="N4082">
        <v>36</v>
      </c>
      <c r="R4082">
        <v>2004</v>
      </c>
      <c r="U4082">
        <v>2004</v>
      </c>
      <c r="V4082">
        <v>8</v>
      </c>
      <c r="W4082">
        <v>8</v>
      </c>
      <c r="Z4082" t="s">
        <v>2293</v>
      </c>
      <c r="AA4082" t="s">
        <v>2939</v>
      </c>
      <c r="AC4082">
        <v>4</v>
      </c>
      <c r="AD4082">
        <v>3208602</v>
      </c>
      <c r="AE4082">
        <v>2019</v>
      </c>
    </row>
    <row r="4083" spans="1:31">
      <c r="A4083" t="s">
        <v>12660</v>
      </c>
      <c r="B4083">
        <v>23174</v>
      </c>
      <c r="C4083" t="s">
        <v>7087</v>
      </c>
      <c r="D4083">
        <v>0</v>
      </c>
      <c r="E4083">
        <v>535590</v>
      </c>
      <c r="F4083" t="s">
        <v>6731</v>
      </c>
      <c r="G4083">
        <v>432</v>
      </c>
      <c r="H4083">
        <v>25</v>
      </c>
      <c r="I4083">
        <v>400</v>
      </c>
      <c r="J4083">
        <v>44.3</v>
      </c>
      <c r="K4083">
        <v>44.3</v>
      </c>
      <c r="L4083">
        <v>16</v>
      </c>
      <c r="M4083">
        <v>16</v>
      </c>
      <c r="N4083">
        <v>24</v>
      </c>
      <c r="R4083">
        <v>1972</v>
      </c>
      <c r="U4083">
        <v>1972</v>
      </c>
      <c r="V4083">
        <v>5.5</v>
      </c>
      <c r="W4083">
        <v>4.5</v>
      </c>
      <c r="Z4083" t="s">
        <v>2293</v>
      </c>
      <c r="AA4083" t="s">
        <v>2939</v>
      </c>
      <c r="AC4083">
        <v>4</v>
      </c>
      <c r="AD4083">
        <v>3202937</v>
      </c>
      <c r="AE4083">
        <v>2019</v>
      </c>
    </row>
    <row r="4084" spans="1:31">
      <c r="A4084" t="s">
        <v>12660</v>
      </c>
      <c r="B4084">
        <v>35966</v>
      </c>
      <c r="C4084" t="s">
        <v>7088</v>
      </c>
      <c r="D4084">
        <v>0</v>
      </c>
      <c r="E4084">
        <v>297251</v>
      </c>
      <c r="F4084" t="s">
        <v>6733</v>
      </c>
      <c r="G4084">
        <v>431</v>
      </c>
      <c r="H4084">
        <v>27</v>
      </c>
      <c r="I4084">
        <v>300</v>
      </c>
      <c r="J4084">
        <v>48.5</v>
      </c>
      <c r="K4084">
        <v>48.5</v>
      </c>
      <c r="L4084">
        <v>16.5</v>
      </c>
      <c r="M4084">
        <v>16.5</v>
      </c>
      <c r="N4084">
        <v>20</v>
      </c>
      <c r="R4084">
        <v>1964</v>
      </c>
      <c r="U4084">
        <v>1964</v>
      </c>
      <c r="V4084">
        <v>5.1999998092651296</v>
      </c>
      <c r="W4084">
        <v>5</v>
      </c>
      <c r="Z4084" t="s">
        <v>2293</v>
      </c>
      <c r="AA4084" t="s">
        <v>2939</v>
      </c>
      <c r="AC4084">
        <v>4</v>
      </c>
      <c r="AD4084">
        <v>3202937</v>
      </c>
      <c r="AE4084">
        <v>2019</v>
      </c>
    </row>
    <row r="4085" spans="1:31">
      <c r="A4085" t="s">
        <v>12660</v>
      </c>
      <c r="B4085">
        <v>86030</v>
      </c>
      <c r="C4085" t="s">
        <v>7089</v>
      </c>
      <c r="E4085">
        <v>1294381</v>
      </c>
      <c r="F4085" t="s">
        <v>6731</v>
      </c>
      <c r="G4085">
        <v>432</v>
      </c>
      <c r="H4085">
        <v>358</v>
      </c>
      <c r="I4085">
        <v>99999</v>
      </c>
      <c r="J4085">
        <v>115.1</v>
      </c>
      <c r="K4085">
        <v>115.1</v>
      </c>
      <c r="L4085">
        <v>34</v>
      </c>
      <c r="M4085">
        <v>34</v>
      </c>
      <c r="R4085">
        <v>2019</v>
      </c>
      <c r="U4085">
        <v>2019</v>
      </c>
      <c r="V4085">
        <v>9</v>
      </c>
      <c r="W4085">
        <v>2</v>
      </c>
      <c r="Z4085" t="s">
        <v>2836</v>
      </c>
      <c r="AA4085" t="s">
        <v>7090</v>
      </c>
      <c r="AC4085">
        <v>5</v>
      </c>
      <c r="AD4085">
        <v>2910374</v>
      </c>
      <c r="AE4085">
        <v>2019</v>
      </c>
    </row>
    <row r="4086" spans="1:31">
      <c r="A4086" t="s">
        <v>12660</v>
      </c>
      <c r="B4086">
        <v>82544</v>
      </c>
      <c r="C4086" t="s">
        <v>7091</v>
      </c>
      <c r="D4086">
        <v>0</v>
      </c>
      <c r="E4086">
        <v>1261334</v>
      </c>
      <c r="F4086" t="s">
        <v>6731</v>
      </c>
      <c r="G4086">
        <v>432</v>
      </c>
      <c r="H4086">
        <v>118</v>
      </c>
      <c r="I4086">
        <v>3000</v>
      </c>
      <c r="J4086">
        <v>84.5</v>
      </c>
      <c r="K4086">
        <v>88</v>
      </c>
      <c r="L4086">
        <v>35</v>
      </c>
      <c r="M4086">
        <v>35</v>
      </c>
      <c r="N4086">
        <v>44.6</v>
      </c>
      <c r="R4086">
        <v>2015</v>
      </c>
      <c r="U4086">
        <v>2015</v>
      </c>
      <c r="V4086">
        <v>10.699999809265099</v>
      </c>
      <c r="W4086">
        <v>9.6000003814697195</v>
      </c>
      <c r="Z4086" t="s">
        <v>2836</v>
      </c>
      <c r="AA4086" t="s">
        <v>3246</v>
      </c>
      <c r="AC4086">
        <v>4</v>
      </c>
      <c r="AD4086">
        <v>2902970</v>
      </c>
      <c r="AE4086">
        <v>2019</v>
      </c>
    </row>
    <row r="4087" spans="1:31">
      <c r="A4087" t="s">
        <v>12660</v>
      </c>
      <c r="B4087">
        <v>82545</v>
      </c>
      <c r="C4087" t="s">
        <v>7092</v>
      </c>
      <c r="D4087">
        <v>0</v>
      </c>
      <c r="E4087">
        <v>1262260</v>
      </c>
      <c r="F4087" t="s">
        <v>6731</v>
      </c>
      <c r="G4087">
        <v>432</v>
      </c>
      <c r="H4087">
        <v>169</v>
      </c>
      <c r="I4087">
        <v>2000</v>
      </c>
      <c r="J4087">
        <v>74</v>
      </c>
      <c r="K4087">
        <v>76</v>
      </c>
      <c r="L4087">
        <v>32.5</v>
      </c>
      <c r="M4087">
        <v>32.5</v>
      </c>
      <c r="N4087">
        <v>44.7</v>
      </c>
      <c r="R4087">
        <v>2015</v>
      </c>
      <c r="U4087">
        <v>2015</v>
      </c>
      <c r="V4087">
        <v>10.5</v>
      </c>
      <c r="W4087">
        <v>9.5</v>
      </c>
      <c r="Z4087" t="s">
        <v>2836</v>
      </c>
      <c r="AA4087" t="s">
        <v>3246</v>
      </c>
      <c r="AC4087">
        <v>4</v>
      </c>
      <c r="AD4087">
        <v>2902970</v>
      </c>
      <c r="AE4087">
        <v>2019</v>
      </c>
    </row>
    <row r="4088" spans="1:31">
      <c r="A4088" t="s">
        <v>12660</v>
      </c>
      <c r="B4088">
        <v>29540</v>
      </c>
      <c r="C4088" t="s">
        <v>3068</v>
      </c>
      <c r="D4088">
        <v>0</v>
      </c>
      <c r="E4088">
        <v>568767</v>
      </c>
      <c r="F4088" t="s">
        <v>6733</v>
      </c>
      <c r="G4088">
        <v>431</v>
      </c>
      <c r="H4088">
        <v>134</v>
      </c>
      <c r="I4088">
        <v>4000</v>
      </c>
      <c r="J4088">
        <v>100.4</v>
      </c>
      <c r="K4088">
        <v>109</v>
      </c>
      <c r="L4088">
        <v>36.299999999999997</v>
      </c>
      <c r="M4088">
        <v>36.299999999999997</v>
      </c>
      <c r="N4088">
        <v>61</v>
      </c>
      <c r="R4088">
        <v>1975</v>
      </c>
      <c r="U4088">
        <v>1975</v>
      </c>
      <c r="V4088">
        <v>13</v>
      </c>
      <c r="W4088">
        <v>12</v>
      </c>
      <c r="Z4088" t="s">
        <v>2836</v>
      </c>
      <c r="AA4088" t="s">
        <v>2387</v>
      </c>
      <c r="AB4088" t="s">
        <v>2388</v>
      </c>
      <c r="AC4088">
        <v>4</v>
      </c>
      <c r="AD4088">
        <v>2902970</v>
      </c>
      <c r="AE4088">
        <v>2019</v>
      </c>
    </row>
    <row r="4089" spans="1:31">
      <c r="A4089" t="s">
        <v>12660</v>
      </c>
      <c r="B4089">
        <v>31002</v>
      </c>
      <c r="C4089" t="s">
        <v>3292</v>
      </c>
      <c r="D4089">
        <v>0</v>
      </c>
      <c r="E4089">
        <v>566723</v>
      </c>
      <c r="F4089" t="s">
        <v>6733</v>
      </c>
      <c r="G4089">
        <v>431</v>
      </c>
      <c r="H4089">
        <v>134</v>
      </c>
      <c r="I4089">
        <v>4000</v>
      </c>
      <c r="J4089">
        <v>100.4</v>
      </c>
      <c r="K4089">
        <v>109</v>
      </c>
      <c r="L4089">
        <v>36.299999999999997</v>
      </c>
      <c r="M4089">
        <v>36.299999999999997</v>
      </c>
      <c r="N4089">
        <v>61</v>
      </c>
      <c r="R4089">
        <v>1975</v>
      </c>
      <c r="S4089" t="s">
        <v>2344</v>
      </c>
      <c r="T4089">
        <v>2014</v>
      </c>
      <c r="U4089">
        <v>2014</v>
      </c>
      <c r="V4089">
        <v>13</v>
      </c>
      <c r="W4089">
        <v>12</v>
      </c>
      <c r="Z4089" t="s">
        <v>2836</v>
      </c>
      <c r="AA4089" t="s">
        <v>2387</v>
      </c>
      <c r="AB4089" t="s">
        <v>2388</v>
      </c>
      <c r="AC4089">
        <v>4</v>
      </c>
      <c r="AD4089">
        <v>2902970</v>
      </c>
      <c r="AE4089">
        <v>2019</v>
      </c>
    </row>
    <row r="4090" spans="1:31">
      <c r="A4090" t="s">
        <v>12660</v>
      </c>
      <c r="B4090">
        <v>48149</v>
      </c>
      <c r="C4090" t="s">
        <v>7093</v>
      </c>
      <c r="D4090">
        <v>0</v>
      </c>
      <c r="E4090">
        <v>614508</v>
      </c>
      <c r="F4090" t="s">
        <v>6733</v>
      </c>
      <c r="G4090">
        <v>431</v>
      </c>
      <c r="H4090">
        <v>133</v>
      </c>
      <c r="I4090">
        <v>2200</v>
      </c>
      <c r="J4090">
        <v>71</v>
      </c>
      <c r="K4090">
        <v>75</v>
      </c>
      <c r="L4090">
        <v>28</v>
      </c>
      <c r="M4090">
        <v>28</v>
      </c>
      <c r="N4090">
        <v>38</v>
      </c>
      <c r="R4090">
        <v>1979</v>
      </c>
      <c r="U4090">
        <v>1979</v>
      </c>
      <c r="V4090">
        <v>8</v>
      </c>
      <c r="W4090">
        <v>2</v>
      </c>
      <c r="Z4090" t="s">
        <v>2836</v>
      </c>
      <c r="AA4090" t="s">
        <v>3246</v>
      </c>
      <c r="AC4090">
        <v>4</v>
      </c>
      <c r="AD4090">
        <v>2902970</v>
      </c>
      <c r="AE4090">
        <v>2019</v>
      </c>
    </row>
    <row r="4091" spans="1:31">
      <c r="A4091" t="s">
        <v>12660</v>
      </c>
      <c r="B4091">
        <v>41480</v>
      </c>
      <c r="C4091" t="s">
        <v>7094</v>
      </c>
      <c r="D4091">
        <v>0</v>
      </c>
      <c r="E4091">
        <v>1136328</v>
      </c>
      <c r="F4091" t="s">
        <v>6733</v>
      </c>
      <c r="G4091">
        <v>431</v>
      </c>
      <c r="H4091">
        <v>128</v>
      </c>
      <c r="I4091">
        <v>6000</v>
      </c>
      <c r="J4091">
        <v>115.8</v>
      </c>
      <c r="K4091">
        <v>118</v>
      </c>
      <c r="L4091">
        <v>38</v>
      </c>
      <c r="M4091">
        <v>38</v>
      </c>
      <c r="N4091">
        <v>68.2</v>
      </c>
      <c r="R4091">
        <v>2002</v>
      </c>
      <c r="U4091">
        <v>2002</v>
      </c>
      <c r="V4091">
        <v>14</v>
      </c>
      <c r="W4091">
        <v>13</v>
      </c>
      <c r="Z4091" t="s">
        <v>2836</v>
      </c>
      <c r="AA4091" t="s">
        <v>3246</v>
      </c>
      <c r="AC4091">
        <v>4</v>
      </c>
      <c r="AD4091">
        <v>2902970</v>
      </c>
      <c r="AE4091">
        <v>2019</v>
      </c>
    </row>
    <row r="4092" spans="1:31">
      <c r="A4092" t="s">
        <v>12660</v>
      </c>
      <c r="B4092">
        <v>27058</v>
      </c>
      <c r="C4092" t="s">
        <v>7095</v>
      </c>
      <c r="D4092">
        <v>0</v>
      </c>
      <c r="E4092">
        <v>554261</v>
      </c>
      <c r="F4092" t="s">
        <v>6733</v>
      </c>
      <c r="G4092">
        <v>431</v>
      </c>
      <c r="H4092">
        <v>399</v>
      </c>
      <c r="I4092">
        <v>3800</v>
      </c>
      <c r="J4092">
        <v>129</v>
      </c>
      <c r="K4092">
        <v>136</v>
      </c>
      <c r="L4092">
        <v>40</v>
      </c>
      <c r="M4092">
        <v>40</v>
      </c>
      <c r="N4092">
        <v>16.3</v>
      </c>
      <c r="R4092">
        <v>1974</v>
      </c>
      <c r="U4092">
        <v>1974</v>
      </c>
      <c r="V4092">
        <v>8.6000003814697195</v>
      </c>
      <c r="W4092">
        <v>7.5999999046325604</v>
      </c>
      <c r="Z4092" t="s">
        <v>2836</v>
      </c>
      <c r="AA4092" t="s">
        <v>3246</v>
      </c>
      <c r="AC4092">
        <v>4</v>
      </c>
      <c r="AD4092">
        <v>2902970</v>
      </c>
      <c r="AE4092">
        <v>2019</v>
      </c>
    </row>
    <row r="4093" spans="1:31">
      <c r="A4093" t="s">
        <v>12660</v>
      </c>
      <c r="B4093">
        <v>25186</v>
      </c>
      <c r="C4093" t="s">
        <v>7096</v>
      </c>
      <c r="D4093">
        <v>0</v>
      </c>
      <c r="E4093">
        <v>546748</v>
      </c>
      <c r="F4093" t="s">
        <v>6733</v>
      </c>
      <c r="G4093">
        <v>431</v>
      </c>
      <c r="H4093">
        <v>31</v>
      </c>
      <c r="I4093">
        <v>580</v>
      </c>
      <c r="J4093">
        <v>42.6</v>
      </c>
      <c r="K4093">
        <v>42.6</v>
      </c>
      <c r="L4093">
        <v>16</v>
      </c>
      <c r="M4093">
        <v>16.100000000000001</v>
      </c>
      <c r="N4093">
        <v>25</v>
      </c>
      <c r="R4093">
        <v>1973</v>
      </c>
      <c r="U4093">
        <v>1973</v>
      </c>
      <c r="V4093">
        <v>7</v>
      </c>
      <c r="W4093">
        <v>6.6999998092651296</v>
      </c>
      <c r="Z4093" t="s">
        <v>2363</v>
      </c>
      <c r="AA4093" t="s">
        <v>2474</v>
      </c>
      <c r="AC4093">
        <v>4</v>
      </c>
      <c r="AD4093">
        <v>3308989</v>
      </c>
      <c r="AE4093">
        <v>2019</v>
      </c>
    </row>
    <row r="4094" spans="1:31">
      <c r="A4094" t="s">
        <v>12660</v>
      </c>
      <c r="B4094">
        <v>17057</v>
      </c>
      <c r="C4094" t="s">
        <v>7097</v>
      </c>
      <c r="D4094">
        <v>0</v>
      </c>
      <c r="E4094">
        <v>510286</v>
      </c>
      <c r="F4094" t="s">
        <v>6731</v>
      </c>
      <c r="G4094">
        <v>432</v>
      </c>
      <c r="H4094">
        <v>41</v>
      </c>
      <c r="I4094">
        <v>380</v>
      </c>
      <c r="J4094">
        <v>53</v>
      </c>
      <c r="K4094">
        <v>57</v>
      </c>
      <c r="L4094">
        <v>18</v>
      </c>
      <c r="M4094">
        <v>18</v>
      </c>
      <c r="N4094">
        <v>23</v>
      </c>
      <c r="R4094">
        <v>1967</v>
      </c>
      <c r="U4094">
        <v>1967</v>
      </c>
      <c r="V4094">
        <v>7</v>
      </c>
      <c r="W4094">
        <v>5</v>
      </c>
      <c r="Z4094" t="s">
        <v>2912</v>
      </c>
      <c r="AA4094" t="s">
        <v>7098</v>
      </c>
      <c r="AB4094" t="s">
        <v>4232</v>
      </c>
      <c r="AC4094">
        <v>4</v>
      </c>
      <c r="AD4094">
        <v>2099166</v>
      </c>
      <c r="AE4094">
        <v>2019</v>
      </c>
    </row>
    <row r="4095" spans="1:31">
      <c r="A4095" t="s">
        <v>12660</v>
      </c>
      <c r="B4095">
        <v>10832</v>
      </c>
      <c r="C4095" t="s">
        <v>7099</v>
      </c>
      <c r="D4095">
        <v>0</v>
      </c>
      <c r="E4095">
        <v>280315</v>
      </c>
      <c r="F4095" t="s">
        <v>6731</v>
      </c>
      <c r="G4095">
        <v>432</v>
      </c>
      <c r="H4095">
        <v>89</v>
      </c>
      <c r="I4095">
        <v>1600</v>
      </c>
      <c r="J4095">
        <v>56</v>
      </c>
      <c r="K4095">
        <v>56</v>
      </c>
      <c r="L4095">
        <v>24</v>
      </c>
      <c r="M4095">
        <v>24</v>
      </c>
      <c r="N4095">
        <v>40</v>
      </c>
      <c r="R4095">
        <v>1959</v>
      </c>
      <c r="U4095">
        <v>1959</v>
      </c>
      <c r="V4095">
        <v>7.5</v>
      </c>
      <c r="W4095">
        <v>7.5</v>
      </c>
      <c r="Z4095" t="s">
        <v>3302</v>
      </c>
      <c r="AA4095" t="s">
        <v>5712</v>
      </c>
      <c r="AC4095">
        <v>4</v>
      </c>
      <c r="AD4095">
        <v>2006399</v>
      </c>
      <c r="AE4095">
        <v>2019</v>
      </c>
    </row>
    <row r="4096" spans="1:31">
      <c r="A4096" t="s">
        <v>12660</v>
      </c>
      <c r="B4096">
        <v>28670</v>
      </c>
      <c r="C4096" t="s">
        <v>7100</v>
      </c>
      <c r="D4096">
        <v>0</v>
      </c>
      <c r="E4096">
        <v>529180</v>
      </c>
      <c r="F4096" t="s">
        <v>6731</v>
      </c>
      <c r="G4096">
        <v>432</v>
      </c>
      <c r="H4096">
        <v>21</v>
      </c>
      <c r="I4096">
        <v>450</v>
      </c>
      <c r="J4096">
        <v>50</v>
      </c>
      <c r="K4096">
        <v>50</v>
      </c>
      <c r="L4096">
        <v>16</v>
      </c>
      <c r="M4096">
        <v>16</v>
      </c>
      <c r="N4096">
        <v>33</v>
      </c>
      <c r="R4096">
        <v>1947</v>
      </c>
      <c r="U4096">
        <v>1947</v>
      </c>
      <c r="V4096">
        <v>5.5</v>
      </c>
      <c r="W4096">
        <v>5</v>
      </c>
      <c r="Z4096" t="s">
        <v>3302</v>
      </c>
      <c r="AA4096" t="s">
        <v>5712</v>
      </c>
      <c r="AC4096">
        <v>4</v>
      </c>
      <c r="AD4096">
        <v>2006399</v>
      </c>
      <c r="AE4096">
        <v>2019</v>
      </c>
    </row>
    <row r="4097" spans="1:31">
      <c r="A4097" t="s">
        <v>12660</v>
      </c>
      <c r="B4097">
        <v>66240</v>
      </c>
      <c r="C4097" t="s">
        <v>7101</v>
      </c>
      <c r="D4097">
        <v>0</v>
      </c>
      <c r="E4097">
        <v>283457</v>
      </c>
      <c r="F4097" t="s">
        <v>6733</v>
      </c>
      <c r="G4097">
        <v>431</v>
      </c>
      <c r="H4097">
        <v>18</v>
      </c>
      <c r="I4097">
        <v>375</v>
      </c>
      <c r="J4097">
        <v>45</v>
      </c>
      <c r="K4097">
        <v>45</v>
      </c>
      <c r="L4097">
        <v>16</v>
      </c>
      <c r="M4097">
        <v>16</v>
      </c>
      <c r="N4097">
        <v>21</v>
      </c>
      <c r="R4097">
        <v>1959</v>
      </c>
      <c r="U4097">
        <v>1959</v>
      </c>
      <c r="V4097">
        <v>5.5</v>
      </c>
      <c r="W4097">
        <v>5</v>
      </c>
      <c r="Z4097" t="s">
        <v>3302</v>
      </c>
      <c r="AA4097" t="s">
        <v>5712</v>
      </c>
      <c r="AC4097">
        <v>4</v>
      </c>
      <c r="AD4097">
        <v>2006399</v>
      </c>
      <c r="AE4097">
        <v>2019</v>
      </c>
    </row>
    <row r="4098" spans="1:31">
      <c r="A4098" t="s">
        <v>12660</v>
      </c>
      <c r="B4098">
        <v>42431</v>
      </c>
      <c r="C4098" t="s">
        <v>7102</v>
      </c>
      <c r="D4098">
        <v>0</v>
      </c>
      <c r="E4098">
        <v>590241</v>
      </c>
      <c r="F4098" t="s">
        <v>6733</v>
      </c>
      <c r="G4098">
        <v>431</v>
      </c>
      <c r="H4098">
        <v>101</v>
      </c>
      <c r="I4098">
        <v>780</v>
      </c>
      <c r="J4098">
        <v>56.8</v>
      </c>
      <c r="K4098">
        <v>60</v>
      </c>
      <c r="L4098">
        <v>22.1</v>
      </c>
      <c r="M4098">
        <v>22.1</v>
      </c>
      <c r="N4098">
        <v>30</v>
      </c>
      <c r="R4098">
        <v>1978</v>
      </c>
      <c r="U4098">
        <v>1978</v>
      </c>
      <c r="V4098">
        <v>8.3999996185302699</v>
      </c>
      <c r="W4098">
        <v>7</v>
      </c>
      <c r="Z4098" t="s">
        <v>3302</v>
      </c>
      <c r="AA4098" t="s">
        <v>5712</v>
      </c>
      <c r="AC4098">
        <v>4</v>
      </c>
      <c r="AD4098">
        <v>2006399</v>
      </c>
      <c r="AE4098">
        <v>2019</v>
      </c>
    </row>
    <row r="4099" spans="1:31">
      <c r="A4099" t="s">
        <v>12660</v>
      </c>
      <c r="B4099">
        <v>66175</v>
      </c>
      <c r="C4099" t="s">
        <v>7103</v>
      </c>
      <c r="D4099">
        <v>0</v>
      </c>
      <c r="E4099">
        <v>261881</v>
      </c>
      <c r="F4099" t="s">
        <v>6731</v>
      </c>
      <c r="G4099">
        <v>432</v>
      </c>
      <c r="H4099">
        <v>23</v>
      </c>
      <c r="I4099">
        <v>900</v>
      </c>
      <c r="J4099">
        <v>55.4</v>
      </c>
      <c r="K4099">
        <v>55.4</v>
      </c>
      <c r="L4099">
        <v>16.600000000000001</v>
      </c>
      <c r="M4099">
        <v>16.600000000000001</v>
      </c>
      <c r="N4099">
        <v>28</v>
      </c>
      <c r="R4099">
        <v>1951</v>
      </c>
      <c r="S4099" t="s">
        <v>2344</v>
      </c>
      <c r="T4099">
        <v>1981</v>
      </c>
      <c r="U4099">
        <v>1981</v>
      </c>
      <c r="V4099">
        <v>5.8000001907348597</v>
      </c>
      <c r="W4099">
        <v>5.8000001907348597</v>
      </c>
      <c r="Z4099" t="s">
        <v>2836</v>
      </c>
      <c r="AA4099" t="s">
        <v>3246</v>
      </c>
      <c r="AC4099">
        <v>4</v>
      </c>
      <c r="AD4099">
        <v>2901865</v>
      </c>
      <c r="AE4099">
        <v>2019</v>
      </c>
    </row>
    <row r="4100" spans="1:31">
      <c r="A4100" t="s">
        <v>12660</v>
      </c>
      <c r="B4100">
        <v>62866</v>
      </c>
      <c r="C4100" t="s">
        <v>7104</v>
      </c>
      <c r="D4100">
        <v>0</v>
      </c>
      <c r="E4100">
        <v>571758</v>
      </c>
      <c r="F4100" t="s">
        <v>6731</v>
      </c>
      <c r="G4100">
        <v>432</v>
      </c>
      <c r="H4100">
        <v>115</v>
      </c>
      <c r="I4100">
        <v>1600</v>
      </c>
      <c r="J4100">
        <v>65</v>
      </c>
      <c r="K4100">
        <v>70</v>
      </c>
      <c r="L4100">
        <v>26</v>
      </c>
      <c r="M4100">
        <v>26</v>
      </c>
      <c r="N4100">
        <v>34</v>
      </c>
      <c r="R4100">
        <v>1976</v>
      </c>
      <c r="U4100">
        <v>1976</v>
      </c>
      <c r="V4100">
        <v>8</v>
      </c>
      <c r="W4100">
        <v>7</v>
      </c>
      <c r="Z4100" t="s">
        <v>2836</v>
      </c>
      <c r="AA4100" t="s">
        <v>3246</v>
      </c>
      <c r="AC4100">
        <v>4</v>
      </c>
      <c r="AD4100">
        <v>2901865</v>
      </c>
      <c r="AE4100">
        <v>2019</v>
      </c>
    </row>
    <row r="4101" spans="1:31">
      <c r="A4101" t="s">
        <v>12660</v>
      </c>
      <c r="B4101">
        <v>58535</v>
      </c>
      <c r="C4101" t="s">
        <v>7105</v>
      </c>
      <c r="D4101">
        <v>0</v>
      </c>
      <c r="E4101">
        <v>625120</v>
      </c>
      <c r="F4101" t="s">
        <v>6731</v>
      </c>
      <c r="G4101">
        <v>432</v>
      </c>
      <c r="H4101">
        <v>92</v>
      </c>
      <c r="I4101">
        <v>900</v>
      </c>
      <c r="J4101">
        <v>54.1</v>
      </c>
      <c r="K4101">
        <v>62</v>
      </c>
      <c r="L4101">
        <v>24</v>
      </c>
      <c r="M4101">
        <v>24.5</v>
      </c>
      <c r="N4101">
        <v>32</v>
      </c>
      <c r="R4101">
        <v>1980</v>
      </c>
      <c r="U4101">
        <v>1980</v>
      </c>
      <c r="V4101">
        <v>7.5</v>
      </c>
      <c r="W4101">
        <v>7.5</v>
      </c>
      <c r="Z4101" t="s">
        <v>2836</v>
      </c>
      <c r="AA4101" t="s">
        <v>3246</v>
      </c>
      <c r="AC4101">
        <v>4</v>
      </c>
      <c r="AD4101">
        <v>2901865</v>
      </c>
      <c r="AE4101">
        <v>2019</v>
      </c>
    </row>
    <row r="4102" spans="1:31">
      <c r="A4102" t="s">
        <v>12660</v>
      </c>
      <c r="B4102">
        <v>67368</v>
      </c>
      <c r="C4102" t="s">
        <v>7106</v>
      </c>
      <c r="D4102">
        <v>0</v>
      </c>
      <c r="E4102">
        <v>620544</v>
      </c>
      <c r="F4102" t="s">
        <v>6731</v>
      </c>
      <c r="G4102">
        <v>432</v>
      </c>
      <c r="H4102">
        <v>56</v>
      </c>
      <c r="I4102">
        <v>900</v>
      </c>
      <c r="J4102">
        <v>56</v>
      </c>
      <c r="K4102">
        <v>56</v>
      </c>
      <c r="L4102">
        <v>22</v>
      </c>
      <c r="M4102">
        <v>22</v>
      </c>
      <c r="N4102">
        <v>34</v>
      </c>
      <c r="R4102">
        <v>1980</v>
      </c>
      <c r="U4102">
        <v>1980</v>
      </c>
      <c r="V4102">
        <v>7.5</v>
      </c>
      <c r="W4102">
        <v>7</v>
      </c>
      <c r="Z4102" t="s">
        <v>2836</v>
      </c>
      <c r="AA4102" t="s">
        <v>3246</v>
      </c>
      <c r="AC4102">
        <v>4</v>
      </c>
      <c r="AD4102">
        <v>2901865</v>
      </c>
      <c r="AE4102">
        <v>2019</v>
      </c>
    </row>
    <row r="4103" spans="1:31">
      <c r="A4103" t="s">
        <v>12660</v>
      </c>
      <c r="B4103">
        <v>62868</v>
      </c>
      <c r="C4103" t="s">
        <v>7107</v>
      </c>
      <c r="D4103">
        <v>0</v>
      </c>
      <c r="E4103">
        <v>528750</v>
      </c>
      <c r="F4103" t="s">
        <v>6731</v>
      </c>
      <c r="G4103">
        <v>432</v>
      </c>
      <c r="H4103">
        <v>94</v>
      </c>
      <c r="I4103">
        <v>910</v>
      </c>
      <c r="J4103">
        <v>61</v>
      </c>
      <c r="K4103">
        <v>70</v>
      </c>
      <c r="L4103">
        <v>24</v>
      </c>
      <c r="M4103">
        <v>24</v>
      </c>
      <c r="N4103">
        <v>34</v>
      </c>
      <c r="R4103">
        <v>1970</v>
      </c>
      <c r="U4103">
        <v>1970</v>
      </c>
      <c r="V4103">
        <v>7.5</v>
      </c>
      <c r="W4103">
        <v>6</v>
      </c>
      <c r="Z4103" t="s">
        <v>2836</v>
      </c>
      <c r="AA4103" t="s">
        <v>3246</v>
      </c>
      <c r="AC4103">
        <v>4</v>
      </c>
      <c r="AD4103">
        <v>2901865</v>
      </c>
      <c r="AE4103">
        <v>2019</v>
      </c>
    </row>
    <row r="4104" spans="1:31">
      <c r="A4104" t="s">
        <v>12660</v>
      </c>
      <c r="B4104">
        <v>14339</v>
      </c>
      <c r="C4104" t="s">
        <v>7108</v>
      </c>
      <c r="D4104">
        <v>0</v>
      </c>
      <c r="E4104">
        <v>294760</v>
      </c>
      <c r="F4104" t="s">
        <v>6733</v>
      </c>
      <c r="G4104">
        <v>431</v>
      </c>
      <c r="H4104">
        <v>73</v>
      </c>
      <c r="I4104">
        <v>1600</v>
      </c>
      <c r="J4104">
        <v>63.5</v>
      </c>
      <c r="K4104">
        <v>63.5</v>
      </c>
      <c r="L4104">
        <v>22</v>
      </c>
      <c r="M4104">
        <v>22</v>
      </c>
      <c r="N4104">
        <v>32</v>
      </c>
      <c r="Q4104">
        <v>82</v>
      </c>
      <c r="R4104">
        <v>1964</v>
      </c>
      <c r="U4104">
        <v>1964</v>
      </c>
      <c r="V4104">
        <v>8.8000001907348597</v>
      </c>
      <c r="W4104">
        <v>7.1999998092651296</v>
      </c>
      <c r="Z4104" t="s">
        <v>2293</v>
      </c>
      <c r="AA4104" t="s">
        <v>3381</v>
      </c>
      <c r="AB4104" t="s">
        <v>3382</v>
      </c>
      <c r="AC4104">
        <v>4</v>
      </c>
      <c r="AD4104">
        <v>3209592</v>
      </c>
      <c r="AE4104">
        <v>2019</v>
      </c>
    </row>
    <row r="4105" spans="1:31">
      <c r="A4105" t="s">
        <v>12660</v>
      </c>
      <c r="B4105">
        <v>84251</v>
      </c>
      <c r="C4105" t="s">
        <v>7109</v>
      </c>
      <c r="E4105">
        <v>1242087</v>
      </c>
      <c r="F4105" t="s">
        <v>6731</v>
      </c>
      <c r="G4105">
        <v>432</v>
      </c>
      <c r="H4105">
        <v>114</v>
      </c>
      <c r="I4105">
        <v>700</v>
      </c>
      <c r="J4105">
        <v>64.5</v>
      </c>
      <c r="K4105">
        <v>64.5</v>
      </c>
      <c r="L4105">
        <v>28</v>
      </c>
      <c r="M4105">
        <v>28</v>
      </c>
      <c r="N4105">
        <v>40</v>
      </c>
      <c r="R4105">
        <v>2012</v>
      </c>
      <c r="U4105">
        <v>2012</v>
      </c>
      <c r="V4105">
        <v>8</v>
      </c>
      <c r="W4105">
        <v>8</v>
      </c>
      <c r="Z4105" t="s">
        <v>2836</v>
      </c>
      <c r="AA4105" t="s">
        <v>2620</v>
      </c>
      <c r="AB4105" t="s">
        <v>2388</v>
      </c>
      <c r="AC4105">
        <v>4</v>
      </c>
      <c r="AD4105">
        <v>2807570</v>
      </c>
      <c r="AE4105">
        <v>2019</v>
      </c>
    </row>
    <row r="4106" spans="1:31">
      <c r="A4106" t="s">
        <v>12660</v>
      </c>
      <c r="B4106">
        <v>84248</v>
      </c>
      <c r="C4106" t="s">
        <v>7110</v>
      </c>
      <c r="E4106">
        <v>1275466</v>
      </c>
      <c r="F4106" t="s">
        <v>6731</v>
      </c>
      <c r="G4106">
        <v>432</v>
      </c>
      <c r="H4106">
        <v>91</v>
      </c>
      <c r="I4106">
        <v>700</v>
      </c>
      <c r="J4106">
        <v>64.5</v>
      </c>
      <c r="K4106">
        <v>64.5</v>
      </c>
      <c r="L4106">
        <v>28</v>
      </c>
      <c r="M4106">
        <v>28</v>
      </c>
      <c r="N4106">
        <v>40</v>
      </c>
      <c r="R4106">
        <v>2017</v>
      </c>
      <c r="U4106">
        <v>2017</v>
      </c>
      <c r="V4106">
        <v>7.5</v>
      </c>
      <c r="W4106">
        <v>7.5</v>
      </c>
      <c r="Z4106" t="s">
        <v>2836</v>
      </c>
      <c r="AA4106" t="s">
        <v>2620</v>
      </c>
      <c r="AB4106" t="s">
        <v>2388</v>
      </c>
      <c r="AC4106">
        <v>4</v>
      </c>
      <c r="AD4106">
        <v>2807570</v>
      </c>
      <c r="AE4106">
        <v>2019</v>
      </c>
    </row>
    <row r="4107" spans="1:31">
      <c r="A4107" t="s">
        <v>12660</v>
      </c>
      <c r="B4107">
        <v>84255</v>
      </c>
      <c r="C4107" t="s">
        <v>2039</v>
      </c>
      <c r="E4107">
        <v>1283815</v>
      </c>
      <c r="F4107" t="s">
        <v>6731</v>
      </c>
      <c r="G4107">
        <v>432</v>
      </c>
      <c r="H4107">
        <v>91</v>
      </c>
      <c r="I4107">
        <v>700</v>
      </c>
      <c r="J4107">
        <v>64.5</v>
      </c>
      <c r="K4107">
        <v>64.5</v>
      </c>
      <c r="L4107">
        <v>28</v>
      </c>
      <c r="M4107">
        <v>28</v>
      </c>
      <c r="N4107">
        <v>40</v>
      </c>
      <c r="R4107">
        <v>2018</v>
      </c>
      <c r="U4107">
        <v>2018</v>
      </c>
      <c r="V4107">
        <v>8</v>
      </c>
      <c r="W4107">
        <v>8</v>
      </c>
      <c r="Z4107" t="s">
        <v>2836</v>
      </c>
      <c r="AA4107" t="s">
        <v>2971</v>
      </c>
      <c r="AB4107" t="s">
        <v>7111</v>
      </c>
      <c r="AC4107">
        <v>4</v>
      </c>
      <c r="AD4107">
        <v>2807570</v>
      </c>
      <c r="AE4107">
        <v>2019</v>
      </c>
    </row>
    <row r="4108" spans="1:31">
      <c r="A4108" t="s">
        <v>12660</v>
      </c>
      <c r="B4108">
        <v>33368</v>
      </c>
      <c r="C4108" t="s">
        <v>7112</v>
      </c>
      <c r="D4108">
        <v>0</v>
      </c>
      <c r="E4108">
        <v>538160</v>
      </c>
      <c r="F4108" t="s">
        <v>6731</v>
      </c>
      <c r="G4108">
        <v>432</v>
      </c>
      <c r="H4108">
        <v>75</v>
      </c>
      <c r="I4108">
        <v>1800</v>
      </c>
      <c r="J4108">
        <v>61</v>
      </c>
      <c r="K4108">
        <v>61</v>
      </c>
      <c r="L4108">
        <v>25</v>
      </c>
      <c r="M4108">
        <v>26</v>
      </c>
      <c r="N4108">
        <v>38</v>
      </c>
      <c r="R4108">
        <v>1972</v>
      </c>
      <c r="U4108">
        <v>1972</v>
      </c>
      <c r="V4108">
        <v>9</v>
      </c>
      <c r="W4108">
        <v>7.5999999046325604</v>
      </c>
      <c r="Z4108" t="s">
        <v>2836</v>
      </c>
      <c r="AA4108" t="s">
        <v>2387</v>
      </c>
      <c r="AB4108" t="s">
        <v>2388</v>
      </c>
      <c r="AC4108">
        <v>4</v>
      </c>
      <c r="AD4108">
        <v>2807570</v>
      </c>
      <c r="AE4108">
        <v>2019</v>
      </c>
    </row>
    <row r="4109" spans="1:31">
      <c r="A4109" t="s">
        <v>12660</v>
      </c>
      <c r="B4109">
        <v>84249</v>
      </c>
      <c r="C4109" t="s">
        <v>7113</v>
      </c>
      <c r="E4109">
        <v>1268556</v>
      </c>
      <c r="F4109" t="s">
        <v>6731</v>
      </c>
      <c r="G4109">
        <v>432</v>
      </c>
      <c r="H4109">
        <v>91</v>
      </c>
      <c r="I4109">
        <v>700</v>
      </c>
      <c r="J4109">
        <v>64.5</v>
      </c>
      <c r="K4109">
        <v>64.5</v>
      </c>
      <c r="L4109">
        <v>28</v>
      </c>
      <c r="M4109">
        <v>28</v>
      </c>
      <c r="N4109">
        <v>40</v>
      </c>
      <c r="R4109">
        <v>2016</v>
      </c>
      <c r="U4109">
        <v>2016</v>
      </c>
      <c r="V4109">
        <v>7.5</v>
      </c>
      <c r="W4109">
        <v>7.5</v>
      </c>
      <c r="Z4109" t="s">
        <v>2836</v>
      </c>
      <c r="AA4109" t="s">
        <v>2387</v>
      </c>
      <c r="AB4109" t="s">
        <v>2388</v>
      </c>
      <c r="AC4109">
        <v>4</v>
      </c>
      <c r="AD4109">
        <v>2807570</v>
      </c>
      <c r="AE4109">
        <v>2019</v>
      </c>
    </row>
    <row r="4110" spans="1:31">
      <c r="A4110" t="s">
        <v>12660</v>
      </c>
      <c r="B4110">
        <v>84250</v>
      </c>
      <c r="C4110" t="s">
        <v>7114</v>
      </c>
      <c r="E4110">
        <v>1268555</v>
      </c>
      <c r="F4110" t="s">
        <v>6731</v>
      </c>
      <c r="G4110">
        <v>432</v>
      </c>
      <c r="H4110">
        <v>115</v>
      </c>
      <c r="I4110">
        <v>700</v>
      </c>
      <c r="J4110">
        <v>64.5</v>
      </c>
      <c r="K4110">
        <v>64.5</v>
      </c>
      <c r="L4110">
        <v>28</v>
      </c>
      <c r="M4110">
        <v>28</v>
      </c>
      <c r="N4110">
        <v>40</v>
      </c>
      <c r="R4110">
        <v>2016</v>
      </c>
      <c r="U4110">
        <v>2016</v>
      </c>
      <c r="V4110">
        <v>8</v>
      </c>
      <c r="W4110">
        <v>8</v>
      </c>
      <c r="Z4110" t="s">
        <v>2836</v>
      </c>
      <c r="AA4110" t="s">
        <v>2620</v>
      </c>
      <c r="AB4110" t="s">
        <v>2388</v>
      </c>
      <c r="AC4110">
        <v>4</v>
      </c>
      <c r="AD4110">
        <v>2807570</v>
      </c>
      <c r="AE4110">
        <v>2019</v>
      </c>
    </row>
    <row r="4111" spans="1:31">
      <c r="A4111" t="s">
        <v>12660</v>
      </c>
      <c r="B4111">
        <v>84252</v>
      </c>
      <c r="C4111" t="s">
        <v>7115</v>
      </c>
      <c r="E4111">
        <v>1285260</v>
      </c>
      <c r="F4111" t="s">
        <v>6731</v>
      </c>
      <c r="G4111">
        <v>432</v>
      </c>
      <c r="H4111">
        <v>91</v>
      </c>
      <c r="I4111">
        <v>700</v>
      </c>
      <c r="J4111">
        <v>64.5</v>
      </c>
      <c r="K4111">
        <v>64.5</v>
      </c>
      <c r="L4111">
        <v>28</v>
      </c>
      <c r="M4111">
        <v>28</v>
      </c>
      <c r="N4111">
        <v>40</v>
      </c>
      <c r="R4111">
        <v>2018</v>
      </c>
      <c r="U4111">
        <v>2018</v>
      </c>
      <c r="V4111">
        <v>8</v>
      </c>
      <c r="W4111">
        <v>8</v>
      </c>
      <c r="Z4111" t="s">
        <v>2836</v>
      </c>
      <c r="AA4111" t="s">
        <v>2387</v>
      </c>
      <c r="AB4111" t="s">
        <v>2388</v>
      </c>
      <c r="AC4111">
        <v>4</v>
      </c>
      <c r="AD4111">
        <v>2807570</v>
      </c>
      <c r="AE4111">
        <v>2019</v>
      </c>
    </row>
    <row r="4112" spans="1:31">
      <c r="A4112" t="s">
        <v>12660</v>
      </c>
      <c r="B4112">
        <v>84253</v>
      </c>
      <c r="C4112" t="s">
        <v>7116</v>
      </c>
      <c r="E4112">
        <v>1278250</v>
      </c>
      <c r="F4112" t="s">
        <v>6731</v>
      </c>
      <c r="G4112">
        <v>432</v>
      </c>
      <c r="H4112">
        <v>91</v>
      </c>
      <c r="I4112">
        <v>700</v>
      </c>
      <c r="J4112">
        <v>64.5</v>
      </c>
      <c r="K4112">
        <v>64.5</v>
      </c>
      <c r="L4112">
        <v>28</v>
      </c>
      <c r="M4112">
        <v>28</v>
      </c>
      <c r="N4112">
        <v>40</v>
      </c>
      <c r="R4112">
        <v>2018</v>
      </c>
      <c r="U4112">
        <v>2018</v>
      </c>
      <c r="V4112">
        <v>8</v>
      </c>
      <c r="W4112">
        <v>8</v>
      </c>
      <c r="Z4112" t="s">
        <v>2836</v>
      </c>
      <c r="AA4112" t="s">
        <v>2387</v>
      </c>
      <c r="AB4112" t="s">
        <v>2388</v>
      </c>
      <c r="AC4112">
        <v>4</v>
      </c>
      <c r="AD4112">
        <v>2807570</v>
      </c>
      <c r="AE4112">
        <v>2019</v>
      </c>
    </row>
    <row r="4113" spans="1:31">
      <c r="A4113" t="s">
        <v>12660</v>
      </c>
      <c r="B4113">
        <v>84254</v>
      </c>
      <c r="C4113" t="s">
        <v>7117</v>
      </c>
      <c r="E4113">
        <v>1275467</v>
      </c>
      <c r="F4113" t="s">
        <v>6731</v>
      </c>
      <c r="G4113">
        <v>432</v>
      </c>
      <c r="H4113">
        <v>91</v>
      </c>
      <c r="I4113">
        <v>700</v>
      </c>
      <c r="J4113">
        <v>64.5</v>
      </c>
      <c r="K4113">
        <v>64.5</v>
      </c>
      <c r="L4113">
        <v>28</v>
      </c>
      <c r="M4113">
        <v>28</v>
      </c>
      <c r="N4113">
        <v>40</v>
      </c>
      <c r="R4113">
        <v>2017</v>
      </c>
      <c r="U4113">
        <v>2017</v>
      </c>
      <c r="V4113">
        <v>8</v>
      </c>
      <c r="W4113">
        <v>8</v>
      </c>
      <c r="Z4113" t="s">
        <v>2836</v>
      </c>
      <c r="AA4113" t="s">
        <v>2387</v>
      </c>
      <c r="AB4113" t="s">
        <v>2388</v>
      </c>
      <c r="AC4113">
        <v>4</v>
      </c>
      <c r="AD4113">
        <v>2807570</v>
      </c>
      <c r="AE4113">
        <v>2019</v>
      </c>
    </row>
    <row r="4114" spans="1:31">
      <c r="A4114" t="s">
        <v>12660</v>
      </c>
      <c r="B4114">
        <v>63649</v>
      </c>
      <c r="C4114" t="s">
        <v>7118</v>
      </c>
      <c r="D4114">
        <v>0</v>
      </c>
      <c r="E4114">
        <v>1217499</v>
      </c>
      <c r="F4114" t="s">
        <v>6733</v>
      </c>
      <c r="G4114">
        <v>431</v>
      </c>
      <c r="H4114">
        <v>78</v>
      </c>
      <c r="I4114">
        <v>1200</v>
      </c>
      <c r="J4114">
        <v>66.099999999999994</v>
      </c>
      <c r="K4114">
        <v>66.099999999999994</v>
      </c>
      <c r="L4114">
        <v>24.1</v>
      </c>
      <c r="M4114">
        <v>24.1</v>
      </c>
      <c r="N4114">
        <v>42</v>
      </c>
      <c r="R4114">
        <v>2008</v>
      </c>
      <c r="U4114">
        <v>2008</v>
      </c>
      <c r="V4114">
        <v>9.1999998092651296</v>
      </c>
      <c r="W4114">
        <v>7.5999999046325604</v>
      </c>
      <c r="Z4114" t="s">
        <v>2836</v>
      </c>
      <c r="AA4114" t="s">
        <v>3123</v>
      </c>
      <c r="AC4114">
        <v>4</v>
      </c>
      <c r="AD4114">
        <v>2807570</v>
      </c>
      <c r="AE4114">
        <v>2019</v>
      </c>
    </row>
    <row r="4115" spans="1:31">
      <c r="A4115" t="s">
        <v>12660</v>
      </c>
      <c r="B4115">
        <v>67413</v>
      </c>
      <c r="C4115" t="s">
        <v>7119</v>
      </c>
      <c r="D4115">
        <v>0</v>
      </c>
      <c r="E4115">
        <v>646317</v>
      </c>
      <c r="F4115" t="s">
        <v>6731</v>
      </c>
      <c r="G4115">
        <v>432</v>
      </c>
      <c r="H4115">
        <v>30</v>
      </c>
      <c r="I4115">
        <v>730</v>
      </c>
      <c r="J4115">
        <v>47.2</v>
      </c>
      <c r="K4115">
        <v>47.2</v>
      </c>
      <c r="L4115">
        <v>19.2</v>
      </c>
      <c r="M4115">
        <v>19.2</v>
      </c>
      <c r="N4115">
        <v>34.9</v>
      </c>
      <c r="R4115">
        <v>1982</v>
      </c>
      <c r="U4115">
        <v>1982</v>
      </c>
      <c r="V4115">
        <v>5.5</v>
      </c>
      <c r="W4115">
        <v>4.8000001907348597</v>
      </c>
      <c r="Z4115" t="s">
        <v>2929</v>
      </c>
      <c r="AA4115" t="s">
        <v>7120</v>
      </c>
      <c r="AC4115">
        <v>4</v>
      </c>
      <c r="AD4115">
        <v>2806212</v>
      </c>
      <c r="AE4115">
        <v>2019</v>
      </c>
    </row>
    <row r="4116" spans="1:31">
      <c r="A4116" t="s">
        <v>12660</v>
      </c>
      <c r="B4116">
        <v>56225</v>
      </c>
      <c r="C4116" t="s">
        <v>3214</v>
      </c>
      <c r="D4116">
        <v>0</v>
      </c>
      <c r="E4116">
        <v>638641</v>
      </c>
      <c r="F4116" t="s">
        <v>6731</v>
      </c>
      <c r="G4116">
        <v>432</v>
      </c>
      <c r="H4116">
        <v>99</v>
      </c>
      <c r="I4116">
        <v>1200</v>
      </c>
      <c r="J4116">
        <v>64</v>
      </c>
      <c r="K4116">
        <v>64</v>
      </c>
      <c r="L4116">
        <v>24</v>
      </c>
      <c r="M4116">
        <v>24</v>
      </c>
      <c r="N4116">
        <v>39.5</v>
      </c>
      <c r="R4116">
        <v>1981</v>
      </c>
      <c r="U4116">
        <v>1981</v>
      </c>
      <c r="V4116">
        <v>7</v>
      </c>
      <c r="W4116">
        <v>6.1999998092651296</v>
      </c>
      <c r="Z4116" t="s">
        <v>2929</v>
      </c>
      <c r="AA4116" t="s">
        <v>5117</v>
      </c>
      <c r="AC4116">
        <v>4</v>
      </c>
      <c r="AD4116">
        <v>2806212</v>
      </c>
      <c r="AE4116">
        <v>2019</v>
      </c>
    </row>
    <row r="4117" spans="1:31">
      <c r="A4117" t="s">
        <v>12660</v>
      </c>
      <c r="B4117">
        <v>77909</v>
      </c>
      <c r="C4117" t="s">
        <v>3767</v>
      </c>
      <c r="D4117">
        <v>0</v>
      </c>
      <c r="F4117" t="s">
        <v>6731</v>
      </c>
      <c r="G4117">
        <v>432</v>
      </c>
      <c r="H4117">
        <v>91</v>
      </c>
      <c r="I4117">
        <v>1200</v>
      </c>
      <c r="J4117">
        <v>64.5</v>
      </c>
      <c r="K4117">
        <v>64.5</v>
      </c>
      <c r="L4117">
        <v>28</v>
      </c>
      <c r="M4117">
        <v>28</v>
      </c>
      <c r="N4117">
        <v>47</v>
      </c>
      <c r="R4117">
        <v>2012</v>
      </c>
      <c r="U4117">
        <v>2012</v>
      </c>
      <c r="V4117">
        <v>9.5</v>
      </c>
      <c r="W4117">
        <v>8.6999998092651296</v>
      </c>
      <c r="Z4117" t="s">
        <v>2929</v>
      </c>
      <c r="AA4117" t="s">
        <v>5117</v>
      </c>
      <c r="AC4117">
        <v>4</v>
      </c>
      <c r="AD4117">
        <v>2806212</v>
      </c>
      <c r="AE4117">
        <v>2019</v>
      </c>
    </row>
    <row r="4118" spans="1:31">
      <c r="A4118" t="s">
        <v>12660</v>
      </c>
      <c r="B4118">
        <v>60862</v>
      </c>
      <c r="C4118" t="s">
        <v>7121</v>
      </c>
      <c r="D4118">
        <v>0</v>
      </c>
      <c r="E4118">
        <v>592874</v>
      </c>
      <c r="F4118" t="s">
        <v>6731</v>
      </c>
      <c r="G4118">
        <v>432</v>
      </c>
      <c r="H4118">
        <v>86</v>
      </c>
      <c r="I4118">
        <v>1200</v>
      </c>
      <c r="J4118">
        <v>61.4</v>
      </c>
      <c r="K4118">
        <v>61.4</v>
      </c>
      <c r="L4118">
        <v>24</v>
      </c>
      <c r="M4118">
        <v>24</v>
      </c>
      <c r="N4118">
        <v>32</v>
      </c>
      <c r="R4118">
        <v>1978</v>
      </c>
      <c r="U4118">
        <v>1978</v>
      </c>
      <c r="V4118">
        <v>9.1000003814697195</v>
      </c>
      <c r="W4118">
        <v>7.3000001907348597</v>
      </c>
      <c r="Z4118" t="s">
        <v>2929</v>
      </c>
      <c r="AA4118" t="s">
        <v>6817</v>
      </c>
      <c r="AC4118">
        <v>4</v>
      </c>
      <c r="AD4118">
        <v>2803297</v>
      </c>
      <c r="AE4118">
        <v>2019</v>
      </c>
    </row>
    <row r="4119" spans="1:31">
      <c r="A4119" t="s">
        <v>12660</v>
      </c>
      <c r="B4119">
        <v>64203</v>
      </c>
      <c r="C4119" t="s">
        <v>7122</v>
      </c>
      <c r="D4119">
        <v>0</v>
      </c>
      <c r="E4119">
        <v>588545</v>
      </c>
      <c r="F4119" t="s">
        <v>6731</v>
      </c>
      <c r="G4119">
        <v>432</v>
      </c>
      <c r="H4119">
        <v>38</v>
      </c>
      <c r="I4119">
        <v>800</v>
      </c>
      <c r="J4119">
        <v>47.5</v>
      </c>
      <c r="K4119">
        <v>47.5</v>
      </c>
      <c r="L4119">
        <v>18</v>
      </c>
      <c r="M4119">
        <v>18</v>
      </c>
      <c r="N4119">
        <v>25.5</v>
      </c>
      <c r="R4119">
        <v>1977</v>
      </c>
      <c r="U4119">
        <v>1977</v>
      </c>
      <c r="V4119">
        <v>6.6999998092651296</v>
      </c>
      <c r="W4119">
        <v>5</v>
      </c>
      <c r="Z4119" t="s">
        <v>2929</v>
      </c>
      <c r="AA4119" t="s">
        <v>6817</v>
      </c>
      <c r="AC4119">
        <v>4</v>
      </c>
      <c r="AD4119">
        <v>2803297</v>
      </c>
      <c r="AE4119">
        <v>2019</v>
      </c>
    </row>
    <row r="4120" spans="1:31">
      <c r="A4120" t="s">
        <v>12660</v>
      </c>
      <c r="B4120">
        <v>63994</v>
      </c>
      <c r="C4120" t="s">
        <v>7123</v>
      </c>
      <c r="D4120">
        <v>0</v>
      </c>
      <c r="E4120">
        <v>659917</v>
      </c>
      <c r="F4120" t="s">
        <v>6731</v>
      </c>
      <c r="G4120">
        <v>432</v>
      </c>
      <c r="H4120">
        <v>51</v>
      </c>
      <c r="I4120">
        <v>700</v>
      </c>
      <c r="J4120">
        <v>50</v>
      </c>
      <c r="K4120">
        <v>50</v>
      </c>
      <c r="L4120">
        <v>22</v>
      </c>
      <c r="M4120">
        <v>22</v>
      </c>
      <c r="N4120">
        <v>28</v>
      </c>
      <c r="R4120">
        <v>1983</v>
      </c>
      <c r="U4120">
        <v>1983</v>
      </c>
      <c r="V4120">
        <v>7</v>
      </c>
      <c r="W4120">
        <v>5.5999999046325604</v>
      </c>
      <c r="Z4120" t="s">
        <v>2929</v>
      </c>
      <c r="AA4120" t="s">
        <v>6958</v>
      </c>
      <c r="AC4120">
        <v>4</v>
      </c>
      <c r="AD4120">
        <v>2803297</v>
      </c>
      <c r="AE4120">
        <v>2019</v>
      </c>
    </row>
    <row r="4121" spans="1:31">
      <c r="A4121" t="s">
        <v>12660</v>
      </c>
      <c r="B4121">
        <v>78867</v>
      </c>
      <c r="C4121" t="s">
        <v>7124</v>
      </c>
      <c r="D4121">
        <v>0</v>
      </c>
      <c r="E4121">
        <v>1237704</v>
      </c>
      <c r="F4121" t="s">
        <v>6731</v>
      </c>
      <c r="G4121">
        <v>432</v>
      </c>
      <c r="H4121">
        <v>91</v>
      </c>
      <c r="I4121">
        <v>1200</v>
      </c>
      <c r="J4121">
        <v>64.5</v>
      </c>
      <c r="K4121">
        <v>64.5</v>
      </c>
      <c r="L4121">
        <v>28</v>
      </c>
      <c r="M4121">
        <v>28</v>
      </c>
      <c r="N4121">
        <v>40</v>
      </c>
      <c r="R4121">
        <v>2012</v>
      </c>
      <c r="U4121">
        <v>2012</v>
      </c>
      <c r="V4121">
        <v>9.5</v>
      </c>
      <c r="W4121">
        <v>8</v>
      </c>
      <c r="Z4121" t="s">
        <v>2929</v>
      </c>
      <c r="AA4121" t="s">
        <v>6817</v>
      </c>
      <c r="AC4121">
        <v>4</v>
      </c>
      <c r="AD4121">
        <v>2803297</v>
      </c>
      <c r="AE4121">
        <v>2019</v>
      </c>
    </row>
    <row r="4122" spans="1:31">
      <c r="A4122" t="s">
        <v>12660</v>
      </c>
      <c r="B4122">
        <v>67412</v>
      </c>
      <c r="C4122" t="s">
        <v>7125</v>
      </c>
      <c r="D4122">
        <v>0</v>
      </c>
      <c r="E4122">
        <v>561014</v>
      </c>
      <c r="F4122" t="s">
        <v>6731</v>
      </c>
      <c r="G4122">
        <v>432</v>
      </c>
      <c r="H4122">
        <v>56</v>
      </c>
      <c r="I4122">
        <v>760</v>
      </c>
      <c r="J4122">
        <v>50.7</v>
      </c>
      <c r="K4122">
        <v>50.7</v>
      </c>
      <c r="L4122">
        <v>21</v>
      </c>
      <c r="M4122">
        <v>21</v>
      </c>
      <c r="N4122">
        <v>26</v>
      </c>
      <c r="R4122">
        <v>1974</v>
      </c>
      <c r="U4122">
        <v>1974</v>
      </c>
      <c r="V4122">
        <v>6.5</v>
      </c>
      <c r="W4122">
        <v>5</v>
      </c>
      <c r="Z4122" t="s">
        <v>2929</v>
      </c>
      <c r="AA4122" t="s">
        <v>6817</v>
      </c>
      <c r="AC4122">
        <v>4</v>
      </c>
      <c r="AD4122">
        <v>2803297</v>
      </c>
      <c r="AE4122">
        <v>2019</v>
      </c>
    </row>
    <row r="4123" spans="1:31">
      <c r="A4123" t="s">
        <v>12660</v>
      </c>
      <c r="B4123">
        <v>2269</v>
      </c>
      <c r="C4123" t="s">
        <v>7126</v>
      </c>
      <c r="D4123">
        <v>0</v>
      </c>
      <c r="E4123">
        <v>580797</v>
      </c>
      <c r="F4123" t="s">
        <v>6733</v>
      </c>
      <c r="G4123">
        <v>431</v>
      </c>
      <c r="H4123">
        <v>29</v>
      </c>
      <c r="I4123">
        <v>650</v>
      </c>
      <c r="J4123">
        <v>46</v>
      </c>
      <c r="K4123">
        <v>46</v>
      </c>
      <c r="L4123">
        <v>18</v>
      </c>
      <c r="M4123">
        <v>18</v>
      </c>
      <c r="N4123">
        <v>6</v>
      </c>
      <c r="R4123">
        <v>1977</v>
      </c>
      <c r="U4123">
        <v>1977</v>
      </c>
      <c r="V4123">
        <v>4</v>
      </c>
      <c r="W4123">
        <v>2</v>
      </c>
      <c r="Z4123" t="s">
        <v>2929</v>
      </c>
      <c r="AA4123" t="s">
        <v>6817</v>
      </c>
      <c r="AC4123">
        <v>4</v>
      </c>
      <c r="AD4123">
        <v>2803297</v>
      </c>
      <c r="AE4123">
        <v>2019</v>
      </c>
    </row>
    <row r="4124" spans="1:31">
      <c r="A4124" t="s">
        <v>12660</v>
      </c>
      <c r="B4124">
        <v>40072</v>
      </c>
      <c r="C4124" t="s">
        <v>7127</v>
      </c>
      <c r="D4124">
        <v>0</v>
      </c>
      <c r="E4124">
        <v>636165</v>
      </c>
      <c r="F4124" t="s">
        <v>6733</v>
      </c>
      <c r="G4124">
        <v>431</v>
      </c>
      <c r="H4124">
        <v>168</v>
      </c>
      <c r="I4124">
        <v>2600</v>
      </c>
      <c r="J4124">
        <v>100.2</v>
      </c>
      <c r="K4124">
        <v>105.5</v>
      </c>
      <c r="L4124">
        <v>32</v>
      </c>
      <c r="M4124">
        <v>32</v>
      </c>
      <c r="N4124">
        <v>50</v>
      </c>
      <c r="R4124">
        <v>1981</v>
      </c>
      <c r="U4124">
        <v>1981</v>
      </c>
      <c r="V4124">
        <v>14</v>
      </c>
      <c r="W4124">
        <v>12</v>
      </c>
      <c r="Z4124" t="s">
        <v>2792</v>
      </c>
      <c r="AA4124" t="s">
        <v>5719</v>
      </c>
      <c r="AC4124">
        <v>3</v>
      </c>
      <c r="AD4124">
        <v>2399302</v>
      </c>
      <c r="AE4124">
        <v>2019</v>
      </c>
    </row>
    <row r="4125" spans="1:31">
      <c r="A4125" t="s">
        <v>12660</v>
      </c>
      <c r="B4125">
        <v>24635</v>
      </c>
      <c r="C4125" t="s">
        <v>7128</v>
      </c>
      <c r="D4125">
        <v>0</v>
      </c>
      <c r="E4125">
        <v>1088089</v>
      </c>
      <c r="F4125" t="s">
        <v>6733</v>
      </c>
      <c r="G4125">
        <v>431</v>
      </c>
      <c r="H4125">
        <v>89</v>
      </c>
      <c r="I4125">
        <v>4000</v>
      </c>
      <c r="J4125">
        <v>95.3</v>
      </c>
      <c r="K4125">
        <v>95.3</v>
      </c>
      <c r="L4125">
        <v>32</v>
      </c>
      <c r="M4125">
        <v>32</v>
      </c>
      <c r="N4125">
        <v>60</v>
      </c>
      <c r="R4125">
        <v>1999</v>
      </c>
      <c r="U4125">
        <v>1999</v>
      </c>
      <c r="V4125">
        <v>13.699999809265099</v>
      </c>
      <c r="W4125">
        <v>9</v>
      </c>
      <c r="Z4125" t="s">
        <v>2792</v>
      </c>
      <c r="AA4125" t="s">
        <v>5719</v>
      </c>
      <c r="AC4125">
        <v>3</v>
      </c>
      <c r="AD4125">
        <v>2399302</v>
      </c>
      <c r="AE4125">
        <v>2019</v>
      </c>
    </row>
    <row r="4126" spans="1:31">
      <c r="A4126" t="s">
        <v>12660</v>
      </c>
      <c r="B4126">
        <v>85227</v>
      </c>
      <c r="C4126" t="s">
        <v>7129</v>
      </c>
      <c r="E4126">
        <v>1143250</v>
      </c>
      <c r="F4126" t="s">
        <v>6733</v>
      </c>
      <c r="G4126">
        <v>431</v>
      </c>
      <c r="H4126">
        <v>11</v>
      </c>
      <c r="J4126">
        <v>25.8</v>
      </c>
      <c r="K4126">
        <v>25.8</v>
      </c>
      <c r="L4126">
        <v>12</v>
      </c>
      <c r="M4126">
        <v>12</v>
      </c>
      <c r="Q4126">
        <v>39</v>
      </c>
      <c r="R4126">
        <v>2003</v>
      </c>
      <c r="U4126">
        <v>2003</v>
      </c>
      <c r="V4126">
        <v>3.5</v>
      </c>
      <c r="W4126">
        <v>1</v>
      </c>
      <c r="Z4126" t="s">
        <v>2363</v>
      </c>
      <c r="AA4126" t="s">
        <v>2308</v>
      </c>
      <c r="AB4126" t="s">
        <v>5218</v>
      </c>
      <c r="AC4126">
        <v>4</v>
      </c>
      <c r="AD4126">
        <v>3303231</v>
      </c>
      <c r="AE4126">
        <v>2019</v>
      </c>
    </row>
    <row r="4127" spans="1:31">
      <c r="A4127" t="s">
        <v>12660</v>
      </c>
      <c r="B4127">
        <v>85231</v>
      </c>
      <c r="C4127" t="s">
        <v>7130</v>
      </c>
      <c r="E4127">
        <v>1204399</v>
      </c>
      <c r="F4127" t="s">
        <v>6733</v>
      </c>
      <c r="G4127">
        <v>431</v>
      </c>
      <c r="H4127">
        <v>7</v>
      </c>
      <c r="J4127">
        <v>25.8</v>
      </c>
      <c r="K4127">
        <v>25.8</v>
      </c>
      <c r="L4127">
        <v>11</v>
      </c>
      <c r="M4127">
        <v>11</v>
      </c>
      <c r="Q4127">
        <v>25</v>
      </c>
      <c r="R4127">
        <v>2003</v>
      </c>
      <c r="U4127">
        <v>2003</v>
      </c>
      <c r="V4127">
        <v>3</v>
      </c>
      <c r="W4127">
        <v>1</v>
      </c>
      <c r="Z4127" t="s">
        <v>2363</v>
      </c>
      <c r="AA4127" t="s">
        <v>2308</v>
      </c>
      <c r="AB4127" t="s">
        <v>5218</v>
      </c>
      <c r="AC4127">
        <v>4</v>
      </c>
      <c r="AD4127">
        <v>3303231</v>
      </c>
      <c r="AE4127">
        <v>2019</v>
      </c>
    </row>
    <row r="4128" spans="1:31">
      <c r="A4128" t="s">
        <v>12660</v>
      </c>
      <c r="B4128">
        <v>85239</v>
      </c>
      <c r="C4128" t="s">
        <v>7131</v>
      </c>
      <c r="E4128">
        <v>1222235</v>
      </c>
      <c r="F4128" t="s">
        <v>6733</v>
      </c>
      <c r="G4128">
        <v>431</v>
      </c>
      <c r="H4128">
        <v>18</v>
      </c>
      <c r="J4128">
        <v>25.9</v>
      </c>
      <c r="K4128">
        <v>25.9</v>
      </c>
      <c r="L4128">
        <v>14</v>
      </c>
      <c r="M4128">
        <v>14</v>
      </c>
      <c r="Q4128">
        <v>63</v>
      </c>
      <c r="R4128">
        <v>2009</v>
      </c>
      <c r="U4128">
        <v>2009</v>
      </c>
      <c r="V4128">
        <v>4</v>
      </c>
      <c r="W4128">
        <v>2</v>
      </c>
      <c r="Z4128" t="s">
        <v>2363</v>
      </c>
      <c r="AA4128" t="s">
        <v>2308</v>
      </c>
      <c r="AB4128" t="s">
        <v>5218</v>
      </c>
      <c r="AC4128">
        <v>4</v>
      </c>
      <c r="AD4128">
        <v>3303231</v>
      </c>
      <c r="AE4128">
        <v>2019</v>
      </c>
    </row>
    <row r="4129" spans="1:31">
      <c r="A4129" t="s">
        <v>12660</v>
      </c>
      <c r="B4129">
        <v>4222</v>
      </c>
      <c r="C4129" t="s">
        <v>7132</v>
      </c>
      <c r="D4129">
        <v>0</v>
      </c>
      <c r="E4129">
        <v>576828</v>
      </c>
      <c r="F4129" t="s">
        <v>6733</v>
      </c>
      <c r="G4129">
        <v>431</v>
      </c>
      <c r="H4129">
        <v>17</v>
      </c>
      <c r="I4129">
        <v>400</v>
      </c>
      <c r="J4129">
        <v>37.6</v>
      </c>
      <c r="K4129">
        <v>37.6</v>
      </c>
      <c r="L4129">
        <v>13.5</v>
      </c>
      <c r="M4129">
        <v>13.5</v>
      </c>
      <c r="N4129">
        <v>15</v>
      </c>
      <c r="R4129">
        <v>1976</v>
      </c>
      <c r="U4129">
        <v>1976</v>
      </c>
      <c r="V4129">
        <v>7</v>
      </c>
      <c r="W4129">
        <v>6</v>
      </c>
      <c r="Z4129" t="s">
        <v>2303</v>
      </c>
      <c r="AA4129" t="s">
        <v>3251</v>
      </c>
      <c r="AC4129">
        <v>5</v>
      </c>
      <c r="AD4129">
        <v>3901634</v>
      </c>
      <c r="AE4129">
        <v>2019</v>
      </c>
    </row>
    <row r="4130" spans="1:31">
      <c r="A4130" t="s">
        <v>12660</v>
      </c>
      <c r="B4130">
        <v>78427</v>
      </c>
      <c r="C4130" t="s">
        <v>7133</v>
      </c>
      <c r="D4130">
        <v>0</v>
      </c>
      <c r="E4130">
        <v>502542</v>
      </c>
      <c r="F4130" t="s">
        <v>6733</v>
      </c>
      <c r="G4130">
        <v>431</v>
      </c>
      <c r="H4130">
        <v>18</v>
      </c>
      <c r="I4130">
        <v>500</v>
      </c>
      <c r="J4130">
        <v>44</v>
      </c>
      <c r="K4130">
        <v>44</v>
      </c>
      <c r="L4130">
        <v>15</v>
      </c>
      <c r="M4130">
        <v>15</v>
      </c>
      <c r="N4130">
        <v>20</v>
      </c>
      <c r="R4130">
        <v>1966</v>
      </c>
      <c r="U4130">
        <v>1966</v>
      </c>
      <c r="V4130">
        <v>6</v>
      </c>
      <c r="W4130">
        <v>6</v>
      </c>
      <c r="Z4130" t="s">
        <v>2303</v>
      </c>
      <c r="AA4130" t="s">
        <v>2880</v>
      </c>
      <c r="AB4130" t="s">
        <v>2881</v>
      </c>
      <c r="AC4130">
        <v>5</v>
      </c>
      <c r="AD4130">
        <v>3901634</v>
      </c>
      <c r="AE4130">
        <v>2019</v>
      </c>
    </row>
    <row r="4131" spans="1:31">
      <c r="A4131" t="s">
        <v>12660</v>
      </c>
      <c r="B4131">
        <v>82375</v>
      </c>
      <c r="C4131" t="s">
        <v>7134</v>
      </c>
      <c r="D4131">
        <v>0</v>
      </c>
      <c r="E4131">
        <v>529752</v>
      </c>
      <c r="F4131" t="s">
        <v>6733</v>
      </c>
      <c r="G4131">
        <v>431</v>
      </c>
      <c r="H4131">
        <v>14</v>
      </c>
      <c r="I4131">
        <v>200</v>
      </c>
      <c r="J4131">
        <v>42.5</v>
      </c>
      <c r="K4131">
        <v>42.5</v>
      </c>
      <c r="L4131">
        <v>12.3</v>
      </c>
      <c r="M4131">
        <v>12.3</v>
      </c>
      <c r="R4131">
        <v>1954</v>
      </c>
      <c r="U4131">
        <v>1954</v>
      </c>
      <c r="V4131">
        <v>5.1999998092651296</v>
      </c>
      <c r="W4131">
        <v>5.1999998092651296</v>
      </c>
      <c r="Z4131" t="s">
        <v>2303</v>
      </c>
      <c r="AA4131" t="s">
        <v>2880</v>
      </c>
      <c r="AB4131" t="s">
        <v>2881</v>
      </c>
      <c r="AC4131">
        <v>5</v>
      </c>
      <c r="AD4131">
        <v>3901634</v>
      </c>
      <c r="AE4131">
        <v>2019</v>
      </c>
    </row>
    <row r="4132" spans="1:31">
      <c r="A4132" t="s">
        <v>12660</v>
      </c>
      <c r="B4132">
        <v>62022</v>
      </c>
      <c r="C4132" t="s">
        <v>7135</v>
      </c>
      <c r="D4132">
        <v>0</v>
      </c>
      <c r="E4132">
        <v>267062</v>
      </c>
      <c r="F4132" t="s">
        <v>6733</v>
      </c>
      <c r="G4132">
        <v>431</v>
      </c>
      <c r="H4132">
        <v>6</v>
      </c>
      <c r="I4132">
        <v>350</v>
      </c>
      <c r="J4132">
        <v>42.1</v>
      </c>
      <c r="K4132">
        <v>50</v>
      </c>
      <c r="L4132">
        <v>12.9</v>
      </c>
      <c r="M4132">
        <v>12.9</v>
      </c>
      <c r="N4132">
        <v>19.2</v>
      </c>
      <c r="R4132">
        <v>1954</v>
      </c>
      <c r="U4132">
        <v>1954</v>
      </c>
      <c r="V4132">
        <v>6</v>
      </c>
      <c r="W4132">
        <v>6</v>
      </c>
      <c r="Z4132" t="s">
        <v>2303</v>
      </c>
      <c r="AA4132" t="s">
        <v>3251</v>
      </c>
      <c r="AC4132">
        <v>5</v>
      </c>
      <c r="AD4132">
        <v>3901634</v>
      </c>
      <c r="AE4132">
        <v>2019</v>
      </c>
    </row>
    <row r="4133" spans="1:31">
      <c r="A4133" t="s">
        <v>12660</v>
      </c>
      <c r="B4133">
        <v>85988</v>
      </c>
      <c r="C4133" t="s">
        <v>7136</v>
      </c>
      <c r="E4133">
        <v>1283448</v>
      </c>
      <c r="F4133" t="s">
        <v>6731</v>
      </c>
      <c r="G4133">
        <v>432</v>
      </c>
      <c r="H4133">
        <v>102</v>
      </c>
      <c r="I4133">
        <v>99999</v>
      </c>
      <c r="J4133">
        <v>58.5</v>
      </c>
      <c r="K4133">
        <v>58.5</v>
      </c>
      <c r="L4133">
        <v>26</v>
      </c>
      <c r="M4133">
        <v>26</v>
      </c>
      <c r="R4133">
        <v>2018</v>
      </c>
      <c r="U4133">
        <v>2018</v>
      </c>
      <c r="V4133">
        <v>6</v>
      </c>
      <c r="W4133">
        <v>2</v>
      </c>
      <c r="Z4133" t="s">
        <v>2293</v>
      </c>
      <c r="AA4133" t="s">
        <v>7137</v>
      </c>
      <c r="AC4133">
        <v>4</v>
      </c>
      <c r="AD4133">
        <v>3210345</v>
      </c>
      <c r="AE4133">
        <v>2019</v>
      </c>
    </row>
    <row r="4134" spans="1:31">
      <c r="A4134" t="s">
        <v>12660</v>
      </c>
      <c r="B4134">
        <v>85985</v>
      </c>
      <c r="C4134" t="s">
        <v>7138</v>
      </c>
      <c r="E4134">
        <v>1265763</v>
      </c>
      <c r="F4134" t="s">
        <v>6731</v>
      </c>
      <c r="G4134">
        <v>432</v>
      </c>
      <c r="H4134">
        <v>144</v>
      </c>
      <c r="I4134">
        <v>99999</v>
      </c>
      <c r="J4134">
        <v>64.5</v>
      </c>
      <c r="K4134">
        <v>64.5</v>
      </c>
      <c r="L4134">
        <v>28</v>
      </c>
      <c r="M4134">
        <v>28</v>
      </c>
      <c r="R4134">
        <v>2016</v>
      </c>
      <c r="U4134">
        <v>2016</v>
      </c>
      <c r="V4134">
        <v>7.5</v>
      </c>
      <c r="W4134">
        <v>2</v>
      </c>
      <c r="Z4134" t="s">
        <v>2293</v>
      </c>
      <c r="AA4134" t="s">
        <v>3246</v>
      </c>
      <c r="AC4134">
        <v>4</v>
      </c>
      <c r="AD4134">
        <v>3210345</v>
      </c>
      <c r="AE4134">
        <v>2019</v>
      </c>
    </row>
    <row r="4135" spans="1:31">
      <c r="A4135" t="s">
        <v>12660</v>
      </c>
      <c r="B4135">
        <v>85987</v>
      </c>
      <c r="C4135" t="s">
        <v>7139</v>
      </c>
      <c r="E4135">
        <v>1278251</v>
      </c>
      <c r="F4135" t="s">
        <v>6731</v>
      </c>
      <c r="G4135">
        <v>432</v>
      </c>
      <c r="H4135">
        <v>144</v>
      </c>
      <c r="I4135">
        <v>99999</v>
      </c>
      <c r="J4135">
        <v>64.5</v>
      </c>
      <c r="K4135">
        <v>64.5</v>
      </c>
      <c r="L4135">
        <v>28</v>
      </c>
      <c r="M4135">
        <v>28</v>
      </c>
      <c r="R4135">
        <v>2017</v>
      </c>
      <c r="U4135">
        <v>2017</v>
      </c>
      <c r="V4135">
        <v>7.5</v>
      </c>
      <c r="W4135">
        <v>2</v>
      </c>
      <c r="Z4135" t="s">
        <v>2293</v>
      </c>
      <c r="AA4135" t="s">
        <v>7137</v>
      </c>
      <c r="AC4135">
        <v>4</v>
      </c>
      <c r="AD4135">
        <v>3210345</v>
      </c>
      <c r="AE4135">
        <v>2019</v>
      </c>
    </row>
    <row r="4136" spans="1:31">
      <c r="A4136" t="s">
        <v>12660</v>
      </c>
      <c r="B4136">
        <v>85986</v>
      </c>
      <c r="C4136" t="s">
        <v>7140</v>
      </c>
      <c r="E4136">
        <v>1275839</v>
      </c>
      <c r="F4136" t="s">
        <v>6731</v>
      </c>
      <c r="G4136">
        <v>432</v>
      </c>
      <c r="H4136">
        <v>81</v>
      </c>
      <c r="I4136">
        <v>99999</v>
      </c>
      <c r="J4136">
        <v>58.5</v>
      </c>
      <c r="K4136">
        <v>58.5</v>
      </c>
      <c r="L4136">
        <v>26</v>
      </c>
      <c r="M4136">
        <v>26</v>
      </c>
      <c r="R4136">
        <v>2017</v>
      </c>
      <c r="U4136">
        <v>2017</v>
      </c>
      <c r="V4136">
        <v>6</v>
      </c>
      <c r="W4136">
        <v>2</v>
      </c>
      <c r="Z4136" t="s">
        <v>2293</v>
      </c>
      <c r="AA4136" t="s">
        <v>7137</v>
      </c>
      <c r="AC4136">
        <v>4</v>
      </c>
      <c r="AD4136">
        <v>3210345</v>
      </c>
      <c r="AE4136">
        <v>2019</v>
      </c>
    </row>
    <row r="4137" spans="1:31">
      <c r="A4137" t="s">
        <v>12660</v>
      </c>
      <c r="B4137">
        <v>86004</v>
      </c>
      <c r="C4137" t="s">
        <v>7141</v>
      </c>
      <c r="E4137">
        <v>1085991</v>
      </c>
      <c r="F4137" t="s">
        <v>6731</v>
      </c>
      <c r="G4137">
        <v>432</v>
      </c>
      <c r="H4137">
        <v>14</v>
      </c>
      <c r="I4137">
        <v>99999</v>
      </c>
      <c r="J4137">
        <v>25.3</v>
      </c>
      <c r="K4137">
        <v>25.3</v>
      </c>
      <c r="L4137">
        <v>14</v>
      </c>
      <c r="M4137">
        <v>14</v>
      </c>
      <c r="R4137">
        <v>1999</v>
      </c>
      <c r="U4137">
        <v>1999</v>
      </c>
      <c r="V4137">
        <v>3</v>
      </c>
      <c r="W4137">
        <v>2</v>
      </c>
      <c r="Z4137" t="s">
        <v>2452</v>
      </c>
      <c r="AA4137" t="s">
        <v>3169</v>
      </c>
      <c r="AC4137">
        <v>5</v>
      </c>
      <c r="AD4137">
        <v>110356</v>
      </c>
      <c r="AE4137">
        <v>2019</v>
      </c>
    </row>
    <row r="4138" spans="1:31">
      <c r="A4138" t="s">
        <v>12660</v>
      </c>
      <c r="B4138">
        <v>85990</v>
      </c>
      <c r="C4138" t="s">
        <v>7142</v>
      </c>
      <c r="E4138">
        <v>1078099</v>
      </c>
      <c r="F4138" t="s">
        <v>6731</v>
      </c>
      <c r="G4138">
        <v>432</v>
      </c>
      <c r="H4138">
        <v>95</v>
      </c>
      <c r="I4138">
        <v>99999</v>
      </c>
      <c r="J4138">
        <v>78.7</v>
      </c>
      <c r="K4138">
        <v>78.7</v>
      </c>
      <c r="L4138">
        <v>27</v>
      </c>
      <c r="M4138">
        <v>27</v>
      </c>
      <c r="R4138">
        <v>1999</v>
      </c>
      <c r="U4138">
        <v>1999</v>
      </c>
      <c r="V4138">
        <v>9.5</v>
      </c>
      <c r="W4138">
        <v>2</v>
      </c>
      <c r="Z4138" t="s">
        <v>2293</v>
      </c>
      <c r="AA4138" t="s">
        <v>2387</v>
      </c>
      <c r="AB4138" t="s">
        <v>7143</v>
      </c>
      <c r="AC4138">
        <v>4</v>
      </c>
      <c r="AD4138">
        <v>3210346</v>
      </c>
      <c r="AE4138">
        <v>2019</v>
      </c>
    </row>
    <row r="4139" spans="1:31">
      <c r="A4139" t="s">
        <v>12660</v>
      </c>
      <c r="B4139">
        <v>86036</v>
      </c>
      <c r="C4139" t="s">
        <v>7144</v>
      </c>
      <c r="E4139">
        <v>590040</v>
      </c>
      <c r="F4139" t="s">
        <v>6731</v>
      </c>
      <c r="G4139">
        <v>432</v>
      </c>
      <c r="H4139">
        <v>64</v>
      </c>
      <c r="I4139">
        <v>99999</v>
      </c>
      <c r="J4139">
        <v>45.8</v>
      </c>
      <c r="K4139">
        <v>45.8</v>
      </c>
      <c r="L4139">
        <v>20</v>
      </c>
      <c r="M4139">
        <v>20</v>
      </c>
      <c r="R4139">
        <v>1978</v>
      </c>
      <c r="U4139">
        <v>1978</v>
      </c>
      <c r="V4139">
        <v>4.5</v>
      </c>
      <c r="W4139">
        <v>2</v>
      </c>
      <c r="Z4139" t="s">
        <v>2636</v>
      </c>
      <c r="AA4139" t="s">
        <v>2811</v>
      </c>
      <c r="AC4139">
        <v>5</v>
      </c>
      <c r="AD4139">
        <v>1210379</v>
      </c>
      <c r="AE4139">
        <v>2019</v>
      </c>
    </row>
    <row r="4140" spans="1:31">
      <c r="A4140" t="s">
        <v>12660</v>
      </c>
      <c r="B4140">
        <v>76115</v>
      </c>
      <c r="C4140" t="s">
        <v>5268</v>
      </c>
      <c r="D4140">
        <v>0</v>
      </c>
      <c r="E4140">
        <v>652898</v>
      </c>
      <c r="F4140" t="s">
        <v>6733</v>
      </c>
      <c r="G4140">
        <v>431</v>
      </c>
      <c r="H4140">
        <v>121</v>
      </c>
      <c r="I4140">
        <v>3000</v>
      </c>
      <c r="J4140">
        <v>99.3</v>
      </c>
      <c r="K4140">
        <v>105</v>
      </c>
      <c r="L4140">
        <v>32</v>
      </c>
      <c r="M4140">
        <v>32</v>
      </c>
      <c r="N4140">
        <v>48</v>
      </c>
      <c r="R4140">
        <v>1982</v>
      </c>
      <c r="U4140">
        <v>1982</v>
      </c>
      <c r="V4140">
        <v>13.300000190734799</v>
      </c>
      <c r="W4140">
        <v>9.3999996185302699</v>
      </c>
      <c r="Z4140" t="s">
        <v>2481</v>
      </c>
      <c r="AA4140" t="s">
        <v>3527</v>
      </c>
      <c r="AC4140">
        <v>5</v>
      </c>
      <c r="AD4140">
        <v>1107143</v>
      </c>
      <c r="AE4140">
        <v>2019</v>
      </c>
    </row>
    <row r="4141" spans="1:31">
      <c r="A4141" t="s">
        <v>12660</v>
      </c>
      <c r="B4141">
        <v>71932</v>
      </c>
      <c r="C4141" t="s">
        <v>7145</v>
      </c>
      <c r="D4141">
        <v>0</v>
      </c>
      <c r="E4141">
        <v>669637</v>
      </c>
      <c r="F4141" t="s">
        <v>6733</v>
      </c>
      <c r="G4141">
        <v>431</v>
      </c>
      <c r="H4141">
        <v>118</v>
      </c>
      <c r="I4141">
        <v>2250</v>
      </c>
      <c r="J4141">
        <v>91.5</v>
      </c>
      <c r="K4141">
        <v>91.5</v>
      </c>
      <c r="L4141">
        <v>30</v>
      </c>
      <c r="M4141">
        <v>30</v>
      </c>
      <c r="N4141">
        <v>53</v>
      </c>
      <c r="R4141">
        <v>1984</v>
      </c>
      <c r="U4141">
        <v>1984</v>
      </c>
      <c r="V4141">
        <v>11</v>
      </c>
      <c r="W4141">
        <v>8</v>
      </c>
      <c r="Z4141" t="s">
        <v>2481</v>
      </c>
      <c r="AA4141" t="s">
        <v>3527</v>
      </c>
      <c r="AC4141">
        <v>5</v>
      </c>
      <c r="AD4141">
        <v>1107143</v>
      </c>
      <c r="AE4141">
        <v>2019</v>
      </c>
    </row>
    <row r="4142" spans="1:31">
      <c r="A4142" t="s">
        <v>12660</v>
      </c>
      <c r="B4142">
        <v>26545</v>
      </c>
      <c r="C4142" t="s">
        <v>7146</v>
      </c>
      <c r="D4142">
        <v>0</v>
      </c>
      <c r="E4142">
        <v>502931</v>
      </c>
      <c r="F4142" t="s">
        <v>6731</v>
      </c>
      <c r="G4142">
        <v>432</v>
      </c>
      <c r="H4142">
        <v>9</v>
      </c>
      <c r="I4142">
        <v>300</v>
      </c>
      <c r="J4142">
        <v>35.6</v>
      </c>
      <c r="K4142">
        <v>38</v>
      </c>
      <c r="L4142">
        <v>11.7</v>
      </c>
      <c r="M4142">
        <v>11.7</v>
      </c>
      <c r="N4142">
        <v>17</v>
      </c>
      <c r="Q4142">
        <v>15</v>
      </c>
      <c r="R4142">
        <v>1966</v>
      </c>
      <c r="U4142">
        <v>1966</v>
      </c>
      <c r="V4142">
        <v>4</v>
      </c>
      <c r="W4142">
        <v>4</v>
      </c>
      <c r="Z4142" t="s">
        <v>2452</v>
      </c>
      <c r="AA4142" t="s">
        <v>2387</v>
      </c>
      <c r="AB4142" t="s">
        <v>7147</v>
      </c>
      <c r="AC4142">
        <v>5</v>
      </c>
      <c r="AD4142">
        <v>109372</v>
      </c>
      <c r="AE4142">
        <v>2019</v>
      </c>
    </row>
    <row r="4143" spans="1:31">
      <c r="A4143" t="s">
        <v>12660</v>
      </c>
      <c r="B4143">
        <v>78123</v>
      </c>
      <c r="C4143" t="s">
        <v>7148</v>
      </c>
      <c r="D4143">
        <v>0</v>
      </c>
      <c r="F4143" t="s">
        <v>7149</v>
      </c>
      <c r="G4143">
        <v>432</v>
      </c>
      <c r="H4143">
        <v>8250</v>
      </c>
      <c r="I4143">
        <v>300</v>
      </c>
      <c r="J4143">
        <v>24.9</v>
      </c>
      <c r="K4143">
        <v>27</v>
      </c>
      <c r="L4143">
        <v>8</v>
      </c>
      <c r="M4143">
        <v>8.6</v>
      </c>
      <c r="N4143">
        <v>8</v>
      </c>
      <c r="R4143">
        <v>1992</v>
      </c>
      <c r="U4143">
        <v>1992</v>
      </c>
      <c r="V4143">
        <v>2</v>
      </c>
      <c r="W4143">
        <v>1.79999995231628</v>
      </c>
      <c r="Z4143" t="s">
        <v>2481</v>
      </c>
      <c r="AA4143" t="s">
        <v>4850</v>
      </c>
      <c r="AC4143">
        <v>5</v>
      </c>
      <c r="AD4143">
        <v>1109931</v>
      </c>
      <c r="AE4143">
        <v>2019</v>
      </c>
    </row>
    <row r="4144" spans="1:31">
      <c r="A4144" t="s">
        <v>12660</v>
      </c>
      <c r="B4144">
        <v>82497</v>
      </c>
      <c r="C4144" t="s">
        <v>7150</v>
      </c>
      <c r="D4144">
        <v>0</v>
      </c>
      <c r="F4144" t="s">
        <v>7149</v>
      </c>
      <c r="G4144">
        <v>432</v>
      </c>
      <c r="H4144">
        <v>4500</v>
      </c>
      <c r="I4144">
        <v>90</v>
      </c>
      <c r="J4144">
        <v>17</v>
      </c>
      <c r="K4144">
        <v>18</v>
      </c>
      <c r="L4144">
        <v>7</v>
      </c>
      <c r="M4144">
        <v>7.6</v>
      </c>
      <c r="R4144">
        <v>1967</v>
      </c>
      <c r="U4144">
        <v>1967</v>
      </c>
      <c r="V4144">
        <v>1.5</v>
      </c>
      <c r="W4144">
        <v>1</v>
      </c>
      <c r="Z4144" t="s">
        <v>2481</v>
      </c>
      <c r="AA4144" t="s">
        <v>4850</v>
      </c>
      <c r="AC4144">
        <v>5</v>
      </c>
      <c r="AD4144">
        <v>1109931</v>
      </c>
      <c r="AE4144">
        <v>2019</v>
      </c>
    </row>
    <row r="4145" spans="1:31">
      <c r="A4145" t="s">
        <v>12660</v>
      </c>
      <c r="B4145">
        <v>86031</v>
      </c>
      <c r="C4145" t="s">
        <v>3742</v>
      </c>
      <c r="E4145">
        <v>1217634</v>
      </c>
      <c r="F4145" t="s">
        <v>6731</v>
      </c>
      <c r="G4145">
        <v>432</v>
      </c>
      <c r="H4145">
        <v>17</v>
      </c>
      <c r="I4145">
        <v>99999</v>
      </c>
      <c r="J4145">
        <v>25.5</v>
      </c>
      <c r="K4145">
        <v>25.5</v>
      </c>
      <c r="L4145">
        <v>14</v>
      </c>
      <c r="M4145">
        <v>14</v>
      </c>
      <c r="R4145">
        <v>2008</v>
      </c>
      <c r="U4145">
        <v>2008</v>
      </c>
      <c r="V4145">
        <v>4</v>
      </c>
      <c r="W4145">
        <v>2</v>
      </c>
      <c r="Z4145" t="s">
        <v>2836</v>
      </c>
      <c r="AC4145">
        <v>5</v>
      </c>
      <c r="AD4145">
        <v>2910375</v>
      </c>
      <c r="AE4145">
        <v>2019</v>
      </c>
    </row>
    <row r="4146" spans="1:31">
      <c r="A4146" t="s">
        <v>12660</v>
      </c>
      <c r="B4146">
        <v>85829</v>
      </c>
      <c r="C4146" t="s">
        <v>7151</v>
      </c>
      <c r="D4146">
        <v>0</v>
      </c>
      <c r="E4146">
        <v>954832</v>
      </c>
      <c r="F4146" t="s">
        <v>6733</v>
      </c>
      <c r="G4146">
        <v>431</v>
      </c>
      <c r="H4146">
        <v>13</v>
      </c>
      <c r="J4146">
        <v>32</v>
      </c>
      <c r="K4146">
        <v>32</v>
      </c>
      <c r="L4146">
        <v>12.4</v>
      </c>
      <c r="M4146">
        <v>12.4</v>
      </c>
      <c r="R4146">
        <v>1989</v>
      </c>
      <c r="U4146">
        <v>1989</v>
      </c>
      <c r="V4146">
        <v>3</v>
      </c>
      <c r="W4146">
        <v>2</v>
      </c>
      <c r="Z4146" t="s">
        <v>2457</v>
      </c>
      <c r="AA4146" t="s">
        <v>3091</v>
      </c>
      <c r="AC4146">
        <v>5</v>
      </c>
      <c r="AD4146">
        <v>4209878</v>
      </c>
      <c r="AE4146">
        <v>2019</v>
      </c>
    </row>
    <row r="4147" spans="1:31">
      <c r="A4147" t="s">
        <v>12660</v>
      </c>
      <c r="B4147">
        <v>48820</v>
      </c>
      <c r="C4147" t="s">
        <v>7152</v>
      </c>
      <c r="D4147">
        <v>0</v>
      </c>
      <c r="E4147">
        <v>1199589</v>
      </c>
      <c r="F4147" t="s">
        <v>6731</v>
      </c>
      <c r="G4147">
        <v>432</v>
      </c>
      <c r="H4147">
        <v>155</v>
      </c>
      <c r="I4147">
        <v>2550</v>
      </c>
      <c r="J4147">
        <v>77</v>
      </c>
      <c r="K4147">
        <v>77</v>
      </c>
      <c r="L4147">
        <v>30</v>
      </c>
      <c r="M4147">
        <v>30</v>
      </c>
      <c r="Q4147">
        <v>465</v>
      </c>
      <c r="R4147">
        <v>2007</v>
      </c>
      <c r="U4147">
        <v>2007</v>
      </c>
      <c r="V4147">
        <v>6</v>
      </c>
      <c r="W4147">
        <v>2</v>
      </c>
      <c r="Z4147" t="s">
        <v>2481</v>
      </c>
      <c r="AA4147" t="s">
        <v>6088</v>
      </c>
      <c r="AC4147">
        <v>5</v>
      </c>
      <c r="AD4147">
        <v>1109391</v>
      </c>
      <c r="AE4147">
        <v>2019</v>
      </c>
    </row>
    <row r="4148" spans="1:31">
      <c r="A4148" t="s">
        <v>12660</v>
      </c>
      <c r="B4148">
        <v>33510</v>
      </c>
      <c r="C4148" t="s">
        <v>7153</v>
      </c>
      <c r="D4148">
        <v>0</v>
      </c>
      <c r="E4148">
        <v>584268</v>
      </c>
      <c r="F4148" t="s">
        <v>6733</v>
      </c>
      <c r="G4148">
        <v>431</v>
      </c>
      <c r="H4148">
        <v>39</v>
      </c>
      <c r="I4148">
        <v>740</v>
      </c>
      <c r="J4148">
        <v>54.7</v>
      </c>
      <c r="K4148">
        <v>58.6</v>
      </c>
      <c r="L4148">
        <v>18.600000000000001</v>
      </c>
      <c r="M4148">
        <v>20</v>
      </c>
      <c r="N4148">
        <v>26</v>
      </c>
      <c r="R4148">
        <v>1977</v>
      </c>
      <c r="U4148">
        <v>1977</v>
      </c>
      <c r="V4148">
        <v>7</v>
      </c>
      <c r="W4148">
        <v>6.1999998092651296</v>
      </c>
      <c r="Z4148" t="s">
        <v>3681</v>
      </c>
      <c r="AA4148" t="s">
        <v>7154</v>
      </c>
      <c r="AB4148" t="s">
        <v>4232</v>
      </c>
      <c r="AC4148">
        <v>4</v>
      </c>
      <c r="AD4148">
        <v>2004032</v>
      </c>
      <c r="AE4148">
        <v>2019</v>
      </c>
    </row>
    <row r="4149" spans="1:31">
      <c r="A4149" t="s">
        <v>12660</v>
      </c>
      <c r="B4149">
        <v>64674</v>
      </c>
      <c r="C4149" t="s">
        <v>7155</v>
      </c>
      <c r="D4149">
        <v>0</v>
      </c>
      <c r="E4149">
        <v>1218065</v>
      </c>
      <c r="F4149" t="s">
        <v>6733</v>
      </c>
      <c r="G4149">
        <v>431</v>
      </c>
      <c r="H4149">
        <v>10</v>
      </c>
      <c r="I4149">
        <v>400</v>
      </c>
      <c r="J4149">
        <v>25.9</v>
      </c>
      <c r="K4149">
        <v>25.9</v>
      </c>
      <c r="L4149">
        <v>12</v>
      </c>
      <c r="M4149">
        <v>12</v>
      </c>
      <c r="N4149">
        <v>17</v>
      </c>
      <c r="R4149">
        <v>2008</v>
      </c>
      <c r="U4149">
        <v>2008</v>
      </c>
      <c r="V4149">
        <v>5</v>
      </c>
      <c r="W4149">
        <v>5</v>
      </c>
      <c r="Z4149" t="s">
        <v>2363</v>
      </c>
      <c r="AA4149" t="s">
        <v>7156</v>
      </c>
      <c r="AB4149" t="s">
        <v>2432</v>
      </c>
      <c r="AC4149">
        <v>4</v>
      </c>
      <c r="AD4149">
        <v>3309182</v>
      </c>
      <c r="AE4149">
        <v>2019</v>
      </c>
    </row>
    <row r="4150" spans="1:31">
      <c r="A4150" t="s">
        <v>12660</v>
      </c>
      <c r="B4150">
        <v>17322</v>
      </c>
      <c r="C4150" t="s">
        <v>7157</v>
      </c>
      <c r="D4150">
        <v>0</v>
      </c>
      <c r="E4150">
        <v>293416</v>
      </c>
      <c r="F4150" t="s">
        <v>6733</v>
      </c>
      <c r="G4150">
        <v>431</v>
      </c>
      <c r="H4150">
        <v>6</v>
      </c>
      <c r="I4150">
        <v>318</v>
      </c>
      <c r="J4150">
        <v>45</v>
      </c>
      <c r="K4150">
        <v>45</v>
      </c>
      <c r="L4150">
        <v>12</v>
      </c>
      <c r="M4150">
        <v>12</v>
      </c>
      <c r="N4150">
        <v>11.2</v>
      </c>
      <c r="R4150">
        <v>1963</v>
      </c>
      <c r="U4150">
        <v>1963</v>
      </c>
      <c r="V4150">
        <v>2.7999999523162802</v>
      </c>
      <c r="W4150">
        <v>2</v>
      </c>
      <c r="Z4150" t="s">
        <v>2363</v>
      </c>
      <c r="AA4150" t="s">
        <v>7156</v>
      </c>
      <c r="AB4150" t="s">
        <v>2432</v>
      </c>
      <c r="AC4150">
        <v>4</v>
      </c>
      <c r="AD4150">
        <v>3309182</v>
      </c>
      <c r="AE4150">
        <v>2019</v>
      </c>
    </row>
    <row r="4151" spans="1:31">
      <c r="A4151" t="s">
        <v>12660</v>
      </c>
      <c r="B4151">
        <v>47410</v>
      </c>
      <c r="C4151" t="s">
        <v>7158</v>
      </c>
      <c r="D4151">
        <v>0</v>
      </c>
      <c r="E4151">
        <v>263921</v>
      </c>
      <c r="F4151" t="s">
        <v>6733</v>
      </c>
      <c r="G4151">
        <v>431</v>
      </c>
      <c r="H4151">
        <v>6</v>
      </c>
      <c r="I4151">
        <v>220</v>
      </c>
      <c r="J4151">
        <v>38.299999999999997</v>
      </c>
      <c r="K4151">
        <v>41.1</v>
      </c>
      <c r="L4151">
        <v>10</v>
      </c>
      <c r="M4151">
        <v>10</v>
      </c>
      <c r="N4151">
        <v>14</v>
      </c>
      <c r="R4151">
        <v>1950</v>
      </c>
      <c r="U4151">
        <v>1950</v>
      </c>
      <c r="V4151">
        <v>3</v>
      </c>
      <c r="W4151">
        <v>2.0999999046325599</v>
      </c>
      <c r="Z4151" t="s">
        <v>2363</v>
      </c>
      <c r="AA4151" t="s">
        <v>7156</v>
      </c>
      <c r="AB4151" t="s">
        <v>2432</v>
      </c>
      <c r="AC4151">
        <v>4</v>
      </c>
      <c r="AD4151">
        <v>3309182</v>
      </c>
      <c r="AE4151">
        <v>2019</v>
      </c>
    </row>
    <row r="4152" spans="1:31">
      <c r="A4152" t="s">
        <v>12660</v>
      </c>
      <c r="B4152">
        <v>33394</v>
      </c>
      <c r="C4152" t="s">
        <v>7159</v>
      </c>
      <c r="D4152">
        <v>0</v>
      </c>
      <c r="E4152">
        <v>1088967</v>
      </c>
      <c r="F4152" t="s">
        <v>6733</v>
      </c>
      <c r="G4152">
        <v>431</v>
      </c>
      <c r="H4152">
        <v>20</v>
      </c>
      <c r="I4152">
        <v>125</v>
      </c>
      <c r="J4152">
        <v>38</v>
      </c>
      <c r="K4152">
        <v>38</v>
      </c>
      <c r="L4152">
        <v>10</v>
      </c>
      <c r="M4152">
        <v>16</v>
      </c>
      <c r="N4152">
        <v>25</v>
      </c>
      <c r="R4152">
        <v>1999</v>
      </c>
      <c r="U4152">
        <v>1999</v>
      </c>
      <c r="V4152">
        <v>5</v>
      </c>
      <c r="W4152">
        <v>4.5</v>
      </c>
      <c r="Z4152" t="s">
        <v>2912</v>
      </c>
      <c r="AA4152" t="s">
        <v>3366</v>
      </c>
      <c r="AC4152">
        <v>4</v>
      </c>
      <c r="AD4152">
        <v>1802243</v>
      </c>
      <c r="AE4152">
        <v>2019</v>
      </c>
    </row>
    <row r="4153" spans="1:31">
      <c r="A4153" t="s">
        <v>12660</v>
      </c>
      <c r="B4153">
        <v>33399</v>
      </c>
      <c r="C4153" t="s">
        <v>7160</v>
      </c>
      <c r="D4153">
        <v>0</v>
      </c>
      <c r="E4153">
        <v>286568</v>
      </c>
      <c r="F4153" t="s">
        <v>6733</v>
      </c>
      <c r="G4153">
        <v>431</v>
      </c>
      <c r="H4153">
        <v>5</v>
      </c>
      <c r="I4153">
        <v>44</v>
      </c>
      <c r="J4153">
        <v>32</v>
      </c>
      <c r="K4153">
        <v>32</v>
      </c>
      <c r="L4153">
        <v>10</v>
      </c>
      <c r="M4153">
        <v>10</v>
      </c>
      <c r="N4153">
        <v>13</v>
      </c>
      <c r="R4153">
        <v>1954</v>
      </c>
      <c r="U4153">
        <v>1954</v>
      </c>
      <c r="V4153">
        <v>2.5</v>
      </c>
      <c r="W4153">
        <v>1.5</v>
      </c>
      <c r="Z4153" t="s">
        <v>2912</v>
      </c>
      <c r="AA4153" t="s">
        <v>3366</v>
      </c>
      <c r="AC4153">
        <v>4</v>
      </c>
      <c r="AD4153">
        <v>1802243</v>
      </c>
      <c r="AE4153">
        <v>2019</v>
      </c>
    </row>
    <row r="4154" spans="1:31">
      <c r="A4154" t="s">
        <v>12660</v>
      </c>
      <c r="B4154">
        <v>66219</v>
      </c>
      <c r="C4154" t="s">
        <v>7161</v>
      </c>
      <c r="D4154">
        <v>0</v>
      </c>
      <c r="E4154">
        <v>647237</v>
      </c>
      <c r="F4154" t="s">
        <v>6733</v>
      </c>
      <c r="G4154">
        <v>431</v>
      </c>
      <c r="H4154">
        <v>101</v>
      </c>
      <c r="I4154">
        <v>2400</v>
      </c>
      <c r="J4154">
        <v>69.2</v>
      </c>
      <c r="K4154">
        <v>75</v>
      </c>
      <c r="L4154">
        <v>27.5</v>
      </c>
      <c r="M4154">
        <v>28</v>
      </c>
      <c r="N4154">
        <v>37</v>
      </c>
      <c r="R4154">
        <v>1981</v>
      </c>
      <c r="U4154">
        <v>1981</v>
      </c>
      <c r="V4154">
        <v>10.5</v>
      </c>
      <c r="W4154">
        <v>6.5</v>
      </c>
      <c r="Z4154" t="s">
        <v>2293</v>
      </c>
      <c r="AA4154" t="s">
        <v>6211</v>
      </c>
      <c r="AB4154" t="s">
        <v>7162</v>
      </c>
      <c r="AC4154">
        <v>5</v>
      </c>
      <c r="AD4154">
        <v>3207820</v>
      </c>
      <c r="AE4154">
        <v>2019</v>
      </c>
    </row>
    <row r="4155" spans="1:31">
      <c r="A4155" t="s">
        <v>12660</v>
      </c>
      <c r="B4155">
        <v>52993</v>
      </c>
      <c r="C4155" t="s">
        <v>7163</v>
      </c>
      <c r="D4155">
        <v>0</v>
      </c>
      <c r="E4155">
        <v>576417</v>
      </c>
      <c r="F4155" t="s">
        <v>6733</v>
      </c>
      <c r="G4155">
        <v>431</v>
      </c>
      <c r="H4155">
        <v>133</v>
      </c>
      <c r="I4155">
        <v>3600</v>
      </c>
      <c r="J4155">
        <v>101</v>
      </c>
      <c r="K4155">
        <v>110</v>
      </c>
      <c r="L4155">
        <v>31</v>
      </c>
      <c r="M4155">
        <v>31</v>
      </c>
      <c r="N4155">
        <v>40</v>
      </c>
      <c r="R4155">
        <v>1976</v>
      </c>
      <c r="U4155">
        <v>1976</v>
      </c>
      <c r="V4155">
        <v>12</v>
      </c>
      <c r="W4155">
        <v>10</v>
      </c>
      <c r="Z4155" t="s">
        <v>2293</v>
      </c>
      <c r="AA4155" t="s">
        <v>6211</v>
      </c>
      <c r="AB4155" t="s">
        <v>7162</v>
      </c>
      <c r="AC4155">
        <v>5</v>
      </c>
      <c r="AD4155">
        <v>3207820</v>
      </c>
      <c r="AE4155">
        <v>2019</v>
      </c>
    </row>
    <row r="4156" spans="1:31">
      <c r="A4156" t="s">
        <v>12660</v>
      </c>
      <c r="B4156">
        <v>20644</v>
      </c>
      <c r="C4156" t="s">
        <v>7164</v>
      </c>
      <c r="D4156">
        <v>0</v>
      </c>
      <c r="E4156">
        <v>525754</v>
      </c>
      <c r="F4156" t="s">
        <v>6733</v>
      </c>
      <c r="G4156">
        <v>431</v>
      </c>
      <c r="H4156">
        <v>120</v>
      </c>
      <c r="I4156">
        <v>3000</v>
      </c>
      <c r="J4156">
        <v>112.2</v>
      </c>
      <c r="K4156">
        <v>116</v>
      </c>
      <c r="L4156">
        <v>31</v>
      </c>
      <c r="M4156">
        <v>32</v>
      </c>
      <c r="N4156">
        <v>54</v>
      </c>
      <c r="R4156">
        <v>1970</v>
      </c>
      <c r="U4156">
        <v>1970</v>
      </c>
      <c r="V4156">
        <v>15</v>
      </c>
      <c r="W4156">
        <v>13.5</v>
      </c>
      <c r="Z4156" t="s">
        <v>2293</v>
      </c>
      <c r="AA4156" t="s">
        <v>6211</v>
      </c>
      <c r="AB4156" t="s">
        <v>7162</v>
      </c>
      <c r="AC4156">
        <v>5</v>
      </c>
      <c r="AD4156">
        <v>3207820</v>
      </c>
      <c r="AE4156">
        <v>2019</v>
      </c>
    </row>
    <row r="4157" spans="1:31">
      <c r="A4157" t="s">
        <v>12660</v>
      </c>
      <c r="B4157">
        <v>15447</v>
      </c>
      <c r="C4157" t="s">
        <v>7165</v>
      </c>
      <c r="D4157">
        <v>0</v>
      </c>
      <c r="E4157">
        <v>1030241</v>
      </c>
      <c r="F4157" t="s">
        <v>6733</v>
      </c>
      <c r="G4157">
        <v>431</v>
      </c>
      <c r="H4157">
        <v>61</v>
      </c>
      <c r="I4157">
        <v>1000</v>
      </c>
      <c r="J4157">
        <v>65</v>
      </c>
      <c r="K4157">
        <v>65</v>
      </c>
      <c r="L4157">
        <v>22</v>
      </c>
      <c r="M4157">
        <v>22</v>
      </c>
      <c r="N4157">
        <v>31</v>
      </c>
      <c r="R4157">
        <v>1954</v>
      </c>
      <c r="U4157">
        <v>1954</v>
      </c>
      <c r="V4157">
        <v>8.6000003814697195</v>
      </c>
      <c r="W4157">
        <v>7</v>
      </c>
      <c r="Z4157" t="s">
        <v>2402</v>
      </c>
      <c r="AA4157" t="s">
        <v>5458</v>
      </c>
      <c r="AC4157">
        <v>5</v>
      </c>
      <c r="AD4157">
        <v>308915</v>
      </c>
      <c r="AE4157">
        <v>2019</v>
      </c>
    </row>
    <row r="4158" spans="1:31">
      <c r="A4158" t="s">
        <v>12660</v>
      </c>
      <c r="B4158">
        <v>86079</v>
      </c>
      <c r="C4158" t="s">
        <v>7166</v>
      </c>
      <c r="E4158">
        <v>1294627</v>
      </c>
      <c r="F4158" t="s">
        <v>6731</v>
      </c>
      <c r="G4158">
        <v>432</v>
      </c>
      <c r="H4158">
        <v>5</v>
      </c>
      <c r="I4158">
        <v>99999</v>
      </c>
      <c r="J4158">
        <v>24.3</v>
      </c>
      <c r="K4158">
        <v>24.3</v>
      </c>
      <c r="L4158">
        <v>8</v>
      </c>
      <c r="M4158">
        <v>8</v>
      </c>
      <c r="R4158">
        <v>2019</v>
      </c>
      <c r="U4158">
        <v>2019</v>
      </c>
      <c r="V4158">
        <v>2</v>
      </c>
      <c r="W4158">
        <v>1.5</v>
      </c>
      <c r="Z4158" t="s">
        <v>2363</v>
      </c>
      <c r="AA4158" t="s">
        <v>7167</v>
      </c>
      <c r="AC4158">
        <v>4</v>
      </c>
      <c r="AD4158">
        <v>3310414</v>
      </c>
      <c r="AE4158">
        <v>2019</v>
      </c>
    </row>
    <row r="4159" spans="1:31">
      <c r="A4159" t="s">
        <v>12660</v>
      </c>
      <c r="B4159">
        <v>45064</v>
      </c>
      <c r="C4159" t="s">
        <v>7168</v>
      </c>
      <c r="D4159">
        <v>0</v>
      </c>
      <c r="E4159">
        <v>1179648</v>
      </c>
      <c r="F4159" t="s">
        <v>6731</v>
      </c>
      <c r="G4159">
        <v>432</v>
      </c>
      <c r="H4159">
        <v>118</v>
      </c>
      <c r="I4159">
        <v>2600</v>
      </c>
      <c r="J4159">
        <v>88.9</v>
      </c>
      <c r="K4159">
        <v>88.9</v>
      </c>
      <c r="L4159">
        <v>28</v>
      </c>
      <c r="M4159">
        <v>28</v>
      </c>
      <c r="N4159">
        <v>18.8</v>
      </c>
      <c r="R4159">
        <v>2005</v>
      </c>
      <c r="U4159">
        <v>2005</v>
      </c>
      <c r="V4159">
        <v>9</v>
      </c>
      <c r="W4159">
        <v>9</v>
      </c>
      <c r="Z4159" t="s">
        <v>3318</v>
      </c>
      <c r="AA4159" t="s">
        <v>4122</v>
      </c>
      <c r="AC4159">
        <v>4</v>
      </c>
      <c r="AD4159">
        <v>3107404</v>
      </c>
      <c r="AE4159">
        <v>2019</v>
      </c>
    </row>
    <row r="4160" spans="1:31">
      <c r="A4160" t="s">
        <v>12660</v>
      </c>
      <c r="B4160">
        <v>86080</v>
      </c>
      <c r="C4160" t="s">
        <v>7169</v>
      </c>
      <c r="E4160">
        <v>518998</v>
      </c>
      <c r="F4160" t="s">
        <v>6731</v>
      </c>
      <c r="G4160">
        <v>432</v>
      </c>
      <c r="H4160">
        <v>43</v>
      </c>
      <c r="I4160">
        <v>99999</v>
      </c>
      <c r="J4160">
        <v>47.3</v>
      </c>
      <c r="K4160">
        <v>47.3</v>
      </c>
      <c r="L4160">
        <v>15.8</v>
      </c>
      <c r="M4160">
        <v>15.8</v>
      </c>
      <c r="R4160">
        <v>1969</v>
      </c>
      <c r="U4160">
        <v>1969</v>
      </c>
      <c r="V4160">
        <v>5.5999999046325604</v>
      </c>
      <c r="W4160">
        <v>2</v>
      </c>
      <c r="Z4160" t="s">
        <v>2363</v>
      </c>
      <c r="AA4160" t="s">
        <v>3105</v>
      </c>
      <c r="AB4160" t="s">
        <v>2329</v>
      </c>
      <c r="AC4160">
        <v>4</v>
      </c>
      <c r="AD4160">
        <v>3310415</v>
      </c>
      <c r="AE4160">
        <v>2019</v>
      </c>
    </row>
    <row r="4161" spans="1:31">
      <c r="A4161" t="s">
        <v>12660</v>
      </c>
      <c r="B4161">
        <v>19087</v>
      </c>
      <c r="C4161" t="s">
        <v>7170</v>
      </c>
      <c r="D4161">
        <v>0</v>
      </c>
      <c r="E4161">
        <v>518267</v>
      </c>
      <c r="F4161" t="s">
        <v>6731</v>
      </c>
      <c r="G4161">
        <v>432</v>
      </c>
      <c r="H4161">
        <v>74</v>
      </c>
      <c r="I4161">
        <v>850</v>
      </c>
      <c r="J4161">
        <v>60.3</v>
      </c>
      <c r="K4161">
        <v>65</v>
      </c>
      <c r="L4161">
        <v>24</v>
      </c>
      <c r="M4161">
        <v>24</v>
      </c>
      <c r="N4161">
        <v>39</v>
      </c>
      <c r="R4161">
        <v>1969</v>
      </c>
      <c r="U4161">
        <v>1969</v>
      </c>
      <c r="V4161">
        <v>9.1000003814697195</v>
      </c>
      <c r="W4161">
        <v>9.1000003814697195</v>
      </c>
      <c r="Z4161" t="s">
        <v>2293</v>
      </c>
      <c r="AA4161" t="s">
        <v>7171</v>
      </c>
      <c r="AC4161">
        <v>4</v>
      </c>
      <c r="AD4161">
        <v>3207122</v>
      </c>
      <c r="AE4161">
        <v>2019</v>
      </c>
    </row>
    <row r="4162" spans="1:31">
      <c r="A4162" t="s">
        <v>12660</v>
      </c>
      <c r="B4162">
        <v>85991</v>
      </c>
      <c r="C4162" t="s">
        <v>7172</v>
      </c>
      <c r="E4162">
        <v>620559</v>
      </c>
      <c r="F4162" t="s">
        <v>6731</v>
      </c>
      <c r="G4162">
        <v>432</v>
      </c>
      <c r="H4162">
        <v>65</v>
      </c>
      <c r="I4162">
        <v>99999</v>
      </c>
      <c r="J4162">
        <v>47.6</v>
      </c>
      <c r="K4162">
        <v>47.6</v>
      </c>
      <c r="L4162">
        <v>20.100000000000001</v>
      </c>
      <c r="M4162">
        <v>20.100000000000001</v>
      </c>
      <c r="R4162">
        <v>1980</v>
      </c>
      <c r="U4162">
        <v>1980</v>
      </c>
      <c r="V4162">
        <v>4.6999998092651296</v>
      </c>
      <c r="W4162">
        <v>2</v>
      </c>
      <c r="Z4162" t="s">
        <v>2293</v>
      </c>
      <c r="AA4162" t="s">
        <v>3851</v>
      </c>
      <c r="AC4162">
        <v>4</v>
      </c>
      <c r="AD4162">
        <v>3207122</v>
      </c>
      <c r="AE4162">
        <v>2019</v>
      </c>
    </row>
    <row r="4163" spans="1:31">
      <c r="A4163" t="s">
        <v>12660</v>
      </c>
      <c r="B4163">
        <v>86188</v>
      </c>
      <c r="C4163" t="s">
        <v>7173</v>
      </c>
      <c r="D4163" t="s">
        <v>6735</v>
      </c>
      <c r="E4163">
        <v>261128</v>
      </c>
      <c r="F4163" t="s">
        <v>6731</v>
      </c>
      <c r="G4163">
        <v>432</v>
      </c>
      <c r="H4163">
        <v>29</v>
      </c>
      <c r="I4163">
        <v>99999</v>
      </c>
      <c r="J4163">
        <v>44.2</v>
      </c>
      <c r="K4163">
        <v>44.2</v>
      </c>
      <c r="L4163">
        <v>15.1</v>
      </c>
      <c r="M4163">
        <v>15.1</v>
      </c>
      <c r="R4163">
        <v>1950</v>
      </c>
      <c r="U4163">
        <v>1950</v>
      </c>
      <c r="V4163">
        <v>3.9000000953674299</v>
      </c>
      <c r="W4163">
        <v>2</v>
      </c>
      <c r="Z4163" t="s">
        <v>2293</v>
      </c>
      <c r="AA4163" t="s">
        <v>2101</v>
      </c>
      <c r="AB4163" t="s">
        <v>6735</v>
      </c>
      <c r="AC4163">
        <v>4</v>
      </c>
      <c r="AD4163">
        <v>3210479</v>
      </c>
      <c r="AE4163">
        <v>2019</v>
      </c>
    </row>
    <row r="4164" spans="1:31">
      <c r="A4164" t="s">
        <v>12660</v>
      </c>
      <c r="B4164">
        <v>61570</v>
      </c>
      <c r="C4164" t="s">
        <v>7174</v>
      </c>
      <c r="D4164">
        <v>0</v>
      </c>
      <c r="E4164">
        <v>507154</v>
      </c>
      <c r="F4164" t="s">
        <v>6731</v>
      </c>
      <c r="G4164">
        <v>432</v>
      </c>
      <c r="H4164">
        <v>44</v>
      </c>
      <c r="I4164">
        <v>600</v>
      </c>
      <c r="J4164">
        <v>61.8</v>
      </c>
      <c r="K4164">
        <v>61.8</v>
      </c>
      <c r="L4164">
        <v>21.8</v>
      </c>
      <c r="M4164">
        <v>21.8</v>
      </c>
      <c r="N4164">
        <v>25</v>
      </c>
      <c r="R4164">
        <v>1967</v>
      </c>
      <c r="U4164">
        <v>1967</v>
      </c>
      <c r="V4164">
        <v>4.6999998092651296</v>
      </c>
      <c r="W4164">
        <v>3.70000004768371</v>
      </c>
      <c r="X4164" t="s">
        <v>7175</v>
      </c>
      <c r="Y4164" t="s">
        <v>3737</v>
      </c>
      <c r="Z4164" t="s">
        <v>2293</v>
      </c>
      <c r="AA4164" t="s">
        <v>2986</v>
      </c>
      <c r="AB4164" t="s">
        <v>5218</v>
      </c>
      <c r="AC4164">
        <v>4</v>
      </c>
      <c r="AD4164">
        <v>3201295</v>
      </c>
      <c r="AE4164">
        <v>2019</v>
      </c>
    </row>
    <row r="4165" spans="1:31">
      <c r="A4165" t="s">
        <v>12660</v>
      </c>
      <c r="B4165">
        <v>52252</v>
      </c>
      <c r="C4165" t="s">
        <v>7176</v>
      </c>
      <c r="D4165">
        <v>0</v>
      </c>
      <c r="E4165">
        <v>1213203</v>
      </c>
      <c r="F4165" t="s">
        <v>6731</v>
      </c>
      <c r="G4165">
        <v>432</v>
      </c>
      <c r="H4165">
        <v>79</v>
      </c>
      <c r="I4165">
        <v>1200</v>
      </c>
      <c r="J4165">
        <v>72.5</v>
      </c>
      <c r="K4165">
        <v>72.5</v>
      </c>
      <c r="L4165">
        <v>28</v>
      </c>
      <c r="M4165">
        <v>28</v>
      </c>
      <c r="N4165">
        <v>31</v>
      </c>
      <c r="R4165">
        <v>2008</v>
      </c>
      <c r="U4165">
        <v>2008</v>
      </c>
      <c r="V4165">
        <v>7.5</v>
      </c>
      <c r="W4165">
        <v>5.5</v>
      </c>
      <c r="X4165" t="s">
        <v>7177</v>
      </c>
      <c r="Y4165" t="s">
        <v>7178</v>
      </c>
      <c r="Z4165" t="s">
        <v>2293</v>
      </c>
      <c r="AA4165" t="s">
        <v>7179</v>
      </c>
      <c r="AC4165">
        <v>4</v>
      </c>
      <c r="AD4165">
        <v>3201295</v>
      </c>
      <c r="AE4165">
        <v>2019</v>
      </c>
    </row>
    <row r="4166" spans="1:31">
      <c r="A4166" t="s">
        <v>12660</v>
      </c>
      <c r="B4166">
        <v>72860</v>
      </c>
      <c r="C4166" t="s">
        <v>7180</v>
      </c>
      <c r="D4166">
        <v>0</v>
      </c>
      <c r="E4166">
        <v>631025</v>
      </c>
      <c r="F4166" t="s">
        <v>6731</v>
      </c>
      <c r="G4166">
        <v>432</v>
      </c>
      <c r="H4166">
        <v>21</v>
      </c>
      <c r="I4166">
        <v>400</v>
      </c>
      <c r="J4166">
        <v>35.799999999999997</v>
      </c>
      <c r="K4166">
        <v>35.799999999999997</v>
      </c>
      <c r="L4166">
        <v>16</v>
      </c>
      <c r="M4166">
        <v>16</v>
      </c>
      <c r="N4166">
        <v>28</v>
      </c>
      <c r="R4166">
        <v>1981</v>
      </c>
      <c r="U4166">
        <v>1981</v>
      </c>
      <c r="V4166">
        <v>5.6999998092651296</v>
      </c>
      <c r="W4166">
        <v>4.5</v>
      </c>
      <c r="X4166" t="s">
        <v>7175</v>
      </c>
      <c r="Y4166" t="s">
        <v>3737</v>
      </c>
      <c r="Z4166" t="s">
        <v>2293</v>
      </c>
      <c r="AA4166" t="s">
        <v>2986</v>
      </c>
      <c r="AB4166" t="s">
        <v>5218</v>
      </c>
      <c r="AC4166">
        <v>4</v>
      </c>
      <c r="AD4166">
        <v>3201295</v>
      </c>
      <c r="AE4166">
        <v>2019</v>
      </c>
    </row>
    <row r="4167" spans="1:31">
      <c r="A4167" t="s">
        <v>12660</v>
      </c>
      <c r="B4167">
        <v>70497</v>
      </c>
      <c r="C4167" t="s">
        <v>6354</v>
      </c>
      <c r="D4167">
        <v>0</v>
      </c>
      <c r="E4167">
        <v>560481</v>
      </c>
      <c r="F4167" t="s">
        <v>6731</v>
      </c>
      <c r="G4167">
        <v>432</v>
      </c>
      <c r="H4167">
        <v>32</v>
      </c>
      <c r="I4167">
        <v>600</v>
      </c>
      <c r="J4167">
        <v>40.5</v>
      </c>
      <c r="K4167">
        <v>40.5</v>
      </c>
      <c r="L4167">
        <v>18</v>
      </c>
      <c r="M4167">
        <v>18</v>
      </c>
      <c r="N4167">
        <v>24</v>
      </c>
      <c r="R4167">
        <v>1974</v>
      </c>
      <c r="S4167" t="s">
        <v>2344</v>
      </c>
      <c r="T4167">
        <v>1988</v>
      </c>
      <c r="U4167">
        <v>1988</v>
      </c>
      <c r="V4167">
        <v>6.8000001907348597</v>
      </c>
      <c r="W4167">
        <v>5</v>
      </c>
      <c r="X4167" t="s">
        <v>7175</v>
      </c>
      <c r="Y4167" t="s">
        <v>3737</v>
      </c>
      <c r="Z4167" t="s">
        <v>2293</v>
      </c>
      <c r="AA4167" t="s">
        <v>2986</v>
      </c>
      <c r="AB4167" t="s">
        <v>5218</v>
      </c>
      <c r="AC4167">
        <v>4</v>
      </c>
      <c r="AD4167">
        <v>3201295</v>
      </c>
      <c r="AE4167">
        <v>2019</v>
      </c>
    </row>
    <row r="4168" spans="1:31">
      <c r="A4168" t="s">
        <v>12660</v>
      </c>
      <c r="B4168">
        <v>62514</v>
      </c>
      <c r="C4168" t="s">
        <v>7181</v>
      </c>
      <c r="D4168">
        <v>0</v>
      </c>
      <c r="E4168">
        <v>558543</v>
      </c>
      <c r="F4168" t="s">
        <v>6731</v>
      </c>
      <c r="G4168">
        <v>432</v>
      </c>
      <c r="H4168">
        <v>48</v>
      </c>
      <c r="I4168">
        <v>900</v>
      </c>
      <c r="J4168">
        <v>49.1</v>
      </c>
      <c r="K4168">
        <v>49.1</v>
      </c>
      <c r="L4168">
        <v>20.100000000000001</v>
      </c>
      <c r="M4168">
        <v>20.100000000000001</v>
      </c>
      <c r="N4168">
        <v>36</v>
      </c>
      <c r="R4168">
        <v>1974</v>
      </c>
      <c r="U4168">
        <v>1974</v>
      </c>
      <c r="V4168">
        <v>5.5999999046325604</v>
      </c>
      <c r="W4168">
        <v>4.4000000953674299</v>
      </c>
      <c r="X4168" t="s">
        <v>7182</v>
      </c>
      <c r="Y4168" t="s">
        <v>7178</v>
      </c>
      <c r="Z4168" t="s">
        <v>2293</v>
      </c>
      <c r="AA4168" t="s">
        <v>2986</v>
      </c>
      <c r="AB4168" t="s">
        <v>5218</v>
      </c>
      <c r="AC4168">
        <v>4</v>
      </c>
      <c r="AD4168">
        <v>3201295</v>
      </c>
      <c r="AE4168">
        <v>2019</v>
      </c>
    </row>
    <row r="4169" spans="1:31">
      <c r="A4169" t="s">
        <v>12660</v>
      </c>
      <c r="B4169">
        <v>63697</v>
      </c>
      <c r="C4169" t="s">
        <v>7183</v>
      </c>
      <c r="D4169">
        <v>0</v>
      </c>
      <c r="E4169">
        <v>299756</v>
      </c>
      <c r="F4169" t="s">
        <v>6733</v>
      </c>
      <c r="G4169">
        <v>431</v>
      </c>
      <c r="H4169">
        <v>24</v>
      </c>
      <c r="I4169">
        <v>400</v>
      </c>
      <c r="J4169">
        <v>47.4</v>
      </c>
      <c r="K4169">
        <v>50</v>
      </c>
      <c r="L4169">
        <v>17</v>
      </c>
      <c r="M4169">
        <v>17</v>
      </c>
      <c r="N4169">
        <v>23</v>
      </c>
      <c r="R4169">
        <v>1965</v>
      </c>
      <c r="U4169">
        <v>1965</v>
      </c>
      <c r="V4169">
        <v>5</v>
      </c>
      <c r="W4169">
        <v>4</v>
      </c>
      <c r="Z4169" t="s">
        <v>2293</v>
      </c>
      <c r="AA4169" t="s">
        <v>6741</v>
      </c>
      <c r="AC4169">
        <v>4</v>
      </c>
      <c r="AD4169">
        <v>3208023</v>
      </c>
      <c r="AE4169">
        <v>2019</v>
      </c>
    </row>
    <row r="4170" spans="1:31">
      <c r="A4170" t="s">
        <v>12660</v>
      </c>
      <c r="B4170">
        <v>54638</v>
      </c>
      <c r="C4170" t="s">
        <v>7184</v>
      </c>
      <c r="D4170">
        <v>0</v>
      </c>
      <c r="E4170">
        <v>630262</v>
      </c>
      <c r="F4170" t="s">
        <v>6731</v>
      </c>
      <c r="G4170">
        <v>432</v>
      </c>
      <c r="H4170">
        <v>97</v>
      </c>
      <c r="I4170">
        <v>1200</v>
      </c>
      <c r="J4170">
        <v>62.6</v>
      </c>
      <c r="K4170">
        <v>65</v>
      </c>
      <c r="L4170">
        <v>26</v>
      </c>
      <c r="M4170">
        <v>26</v>
      </c>
      <c r="N4170">
        <v>42</v>
      </c>
      <c r="R4170">
        <v>1980</v>
      </c>
      <c r="U4170">
        <v>1980</v>
      </c>
      <c r="V4170">
        <v>9</v>
      </c>
      <c r="W4170">
        <v>7</v>
      </c>
      <c r="Z4170" t="s">
        <v>2293</v>
      </c>
      <c r="AA4170" t="s">
        <v>7185</v>
      </c>
      <c r="AC4170">
        <v>4</v>
      </c>
      <c r="AD4170">
        <v>3205290</v>
      </c>
      <c r="AE4170">
        <v>2019</v>
      </c>
    </row>
    <row r="4171" spans="1:31">
      <c r="A4171" t="s">
        <v>12660</v>
      </c>
      <c r="B4171">
        <v>86190</v>
      </c>
      <c r="C4171" t="s">
        <v>7186</v>
      </c>
      <c r="D4171" t="s">
        <v>6735</v>
      </c>
      <c r="E4171">
        <v>1154530</v>
      </c>
      <c r="F4171" t="s">
        <v>6731</v>
      </c>
      <c r="G4171">
        <v>432</v>
      </c>
      <c r="H4171">
        <v>17</v>
      </c>
      <c r="I4171">
        <v>99999</v>
      </c>
      <c r="J4171">
        <v>25.5</v>
      </c>
      <c r="K4171">
        <v>25.5</v>
      </c>
      <c r="L4171">
        <v>14</v>
      </c>
      <c r="M4171">
        <v>14</v>
      </c>
      <c r="R4171">
        <v>2004</v>
      </c>
      <c r="U4171">
        <v>2004</v>
      </c>
      <c r="V4171">
        <v>4</v>
      </c>
      <c r="W4171">
        <v>2</v>
      </c>
      <c r="Z4171" t="s">
        <v>2465</v>
      </c>
      <c r="AA4171" t="s">
        <v>7187</v>
      </c>
      <c r="AB4171" t="s">
        <v>6735</v>
      </c>
      <c r="AC4171">
        <v>5</v>
      </c>
      <c r="AD4171">
        <v>910485</v>
      </c>
      <c r="AE4171">
        <v>2019</v>
      </c>
    </row>
    <row r="4172" spans="1:31">
      <c r="A4172" t="s">
        <v>12660</v>
      </c>
      <c r="B4172">
        <v>86191</v>
      </c>
      <c r="C4172" t="s">
        <v>7035</v>
      </c>
      <c r="D4172" t="s">
        <v>6735</v>
      </c>
      <c r="E4172">
        <v>909842</v>
      </c>
      <c r="F4172" t="s">
        <v>6731</v>
      </c>
      <c r="G4172">
        <v>432</v>
      </c>
      <c r="H4172">
        <v>123</v>
      </c>
      <c r="I4172">
        <v>99999</v>
      </c>
      <c r="J4172">
        <v>75</v>
      </c>
      <c r="K4172">
        <v>75</v>
      </c>
      <c r="L4172">
        <v>29.6</v>
      </c>
      <c r="M4172">
        <v>29.6</v>
      </c>
      <c r="R4172">
        <v>1987</v>
      </c>
      <c r="U4172">
        <v>1987</v>
      </c>
      <c r="V4172">
        <v>6.3000001907348597</v>
      </c>
      <c r="W4172">
        <v>2</v>
      </c>
      <c r="Z4172" t="s">
        <v>2545</v>
      </c>
      <c r="AA4172" t="s">
        <v>2426</v>
      </c>
      <c r="AB4172" t="s">
        <v>6735</v>
      </c>
      <c r="AC4172">
        <v>5</v>
      </c>
      <c r="AD4172">
        <v>3610480</v>
      </c>
      <c r="AE4172">
        <v>2019</v>
      </c>
    </row>
    <row r="4173" spans="1:31">
      <c r="A4173" t="s">
        <v>12660</v>
      </c>
      <c r="B4173">
        <v>22177</v>
      </c>
      <c r="C4173" t="s">
        <v>7188</v>
      </c>
      <c r="D4173">
        <v>0</v>
      </c>
      <c r="E4173">
        <v>535497</v>
      </c>
      <c r="F4173" t="s">
        <v>6731</v>
      </c>
      <c r="G4173">
        <v>432</v>
      </c>
      <c r="H4173">
        <v>158</v>
      </c>
      <c r="I4173">
        <v>1800</v>
      </c>
      <c r="J4173">
        <v>80.5</v>
      </c>
      <c r="K4173">
        <v>85</v>
      </c>
      <c r="L4173">
        <v>30</v>
      </c>
      <c r="M4173">
        <v>31</v>
      </c>
      <c r="N4173">
        <v>32</v>
      </c>
      <c r="R4173">
        <v>1971</v>
      </c>
      <c r="U4173">
        <v>1971</v>
      </c>
      <c r="V4173">
        <v>9.5</v>
      </c>
      <c r="W4173">
        <v>7.5</v>
      </c>
      <c r="Z4173" t="s">
        <v>2912</v>
      </c>
      <c r="AA4173" t="s">
        <v>7189</v>
      </c>
      <c r="AC4173">
        <v>4</v>
      </c>
      <c r="AD4173">
        <v>1899316</v>
      </c>
      <c r="AE4173">
        <v>2019</v>
      </c>
    </row>
    <row r="4174" spans="1:31">
      <c r="A4174" t="s">
        <v>12660</v>
      </c>
      <c r="B4174">
        <v>58955</v>
      </c>
      <c r="C4174" t="s">
        <v>7190</v>
      </c>
      <c r="D4174">
        <v>0</v>
      </c>
      <c r="E4174">
        <v>650594</v>
      </c>
      <c r="F4174" t="s">
        <v>6731</v>
      </c>
      <c r="G4174">
        <v>432</v>
      </c>
      <c r="H4174">
        <v>154</v>
      </c>
      <c r="I4174">
        <v>2100</v>
      </c>
      <c r="J4174">
        <v>80.5</v>
      </c>
      <c r="K4174">
        <v>85</v>
      </c>
      <c r="L4174">
        <v>30</v>
      </c>
      <c r="M4174">
        <v>30</v>
      </c>
      <c r="N4174">
        <v>34</v>
      </c>
      <c r="R4174">
        <v>1982</v>
      </c>
      <c r="U4174">
        <v>1982</v>
      </c>
      <c r="V4174">
        <v>10.5</v>
      </c>
      <c r="W4174">
        <v>7.5</v>
      </c>
      <c r="Z4174" t="s">
        <v>2912</v>
      </c>
      <c r="AA4174" t="s">
        <v>7189</v>
      </c>
      <c r="AC4174">
        <v>4</v>
      </c>
      <c r="AD4174">
        <v>1899316</v>
      </c>
      <c r="AE4174">
        <v>2019</v>
      </c>
    </row>
    <row r="4175" spans="1:31">
      <c r="A4175" t="s">
        <v>12660</v>
      </c>
      <c r="B4175">
        <v>95663</v>
      </c>
      <c r="C4175" t="s">
        <v>7191</v>
      </c>
      <c r="D4175">
        <v>0</v>
      </c>
      <c r="E4175">
        <v>1087209</v>
      </c>
      <c r="F4175" t="s">
        <v>6733</v>
      </c>
      <c r="G4175">
        <v>431</v>
      </c>
      <c r="H4175">
        <v>13</v>
      </c>
      <c r="I4175">
        <v>250</v>
      </c>
      <c r="J4175">
        <v>31.8</v>
      </c>
      <c r="K4175">
        <v>31.8</v>
      </c>
      <c r="L4175">
        <v>13</v>
      </c>
      <c r="M4175">
        <v>13</v>
      </c>
      <c r="N4175">
        <v>28</v>
      </c>
      <c r="R4175">
        <v>1999</v>
      </c>
      <c r="U4175">
        <v>1999</v>
      </c>
      <c r="V4175">
        <v>3.7999999523162802</v>
      </c>
      <c r="W4175">
        <v>3.7999999523162802</v>
      </c>
      <c r="Z4175" t="s">
        <v>2912</v>
      </c>
      <c r="AA4175" t="s">
        <v>2366</v>
      </c>
      <c r="AC4175">
        <v>4</v>
      </c>
      <c r="AD4175">
        <v>1804427</v>
      </c>
      <c r="AE4175">
        <v>2019</v>
      </c>
    </row>
    <row r="4176" spans="1:31">
      <c r="A4176" t="s">
        <v>12660</v>
      </c>
      <c r="B4176">
        <v>42382</v>
      </c>
      <c r="C4176" t="s">
        <v>7192</v>
      </c>
      <c r="D4176">
        <v>0</v>
      </c>
      <c r="E4176">
        <v>606696</v>
      </c>
      <c r="F4176" t="s">
        <v>6731</v>
      </c>
      <c r="G4176">
        <v>432</v>
      </c>
      <c r="H4176">
        <v>71</v>
      </c>
      <c r="I4176">
        <v>800</v>
      </c>
      <c r="J4176">
        <v>60</v>
      </c>
      <c r="K4176">
        <v>60</v>
      </c>
      <c r="L4176">
        <v>24</v>
      </c>
      <c r="M4176">
        <v>24</v>
      </c>
      <c r="N4176">
        <v>31</v>
      </c>
      <c r="R4176">
        <v>1979</v>
      </c>
      <c r="U4176">
        <v>1979</v>
      </c>
      <c r="V4176">
        <v>7.5</v>
      </c>
      <c r="W4176">
        <v>6</v>
      </c>
      <c r="Z4176" t="s">
        <v>2293</v>
      </c>
      <c r="AA4176" t="s">
        <v>2387</v>
      </c>
      <c r="AB4176" t="s">
        <v>2388</v>
      </c>
      <c r="AC4176">
        <v>4</v>
      </c>
      <c r="AD4176">
        <v>3209847</v>
      </c>
      <c r="AE4176">
        <v>2019</v>
      </c>
    </row>
    <row r="4177" spans="1:31">
      <c r="A4177" t="s">
        <v>12660</v>
      </c>
      <c r="B4177">
        <v>86193</v>
      </c>
      <c r="C4177" t="s">
        <v>7193</v>
      </c>
      <c r="D4177">
        <v>1</v>
      </c>
      <c r="E4177">
        <v>1136190</v>
      </c>
      <c r="F4177" t="s">
        <v>6731</v>
      </c>
      <c r="G4177">
        <v>432</v>
      </c>
      <c r="H4177">
        <v>12</v>
      </c>
      <c r="I4177">
        <v>99999</v>
      </c>
      <c r="J4177">
        <v>25.5</v>
      </c>
      <c r="K4177">
        <v>25.5</v>
      </c>
      <c r="L4177">
        <v>12</v>
      </c>
      <c r="M4177">
        <v>12</v>
      </c>
      <c r="R4177">
        <v>2002</v>
      </c>
      <c r="U4177">
        <v>2002</v>
      </c>
      <c r="V4177">
        <v>3</v>
      </c>
      <c r="W4177">
        <v>2</v>
      </c>
      <c r="Z4177" t="s">
        <v>2465</v>
      </c>
      <c r="AA4177" t="s">
        <v>7194</v>
      </c>
      <c r="AB4177" t="s">
        <v>6735</v>
      </c>
      <c r="AC4177">
        <v>5</v>
      </c>
      <c r="AD4177">
        <v>910482</v>
      </c>
      <c r="AE4177">
        <v>2019</v>
      </c>
    </row>
    <row r="4178" spans="1:31">
      <c r="A4178" t="s">
        <v>12660</v>
      </c>
      <c r="B4178">
        <v>24027</v>
      </c>
      <c r="C4178" t="s">
        <v>7195</v>
      </c>
      <c r="D4178">
        <v>0</v>
      </c>
      <c r="E4178">
        <v>541432</v>
      </c>
      <c r="F4178" t="s">
        <v>6731</v>
      </c>
      <c r="G4178">
        <v>432</v>
      </c>
      <c r="H4178">
        <v>66</v>
      </c>
      <c r="I4178">
        <v>800</v>
      </c>
      <c r="J4178">
        <v>57.5</v>
      </c>
      <c r="K4178">
        <v>60</v>
      </c>
      <c r="L4178">
        <v>22</v>
      </c>
      <c r="M4178">
        <v>22</v>
      </c>
      <c r="N4178">
        <v>38</v>
      </c>
      <c r="R4178">
        <v>1972</v>
      </c>
      <c r="U4178">
        <v>1972</v>
      </c>
      <c r="V4178">
        <v>8</v>
      </c>
      <c r="W4178">
        <v>6</v>
      </c>
      <c r="Z4178" t="s">
        <v>2293</v>
      </c>
      <c r="AA4178" t="s">
        <v>2431</v>
      </c>
      <c r="AB4178" t="s">
        <v>2432</v>
      </c>
      <c r="AC4178">
        <v>4</v>
      </c>
      <c r="AD4178">
        <v>3258128</v>
      </c>
      <c r="AE4178">
        <v>2019</v>
      </c>
    </row>
    <row r="4179" spans="1:31">
      <c r="A4179" t="s">
        <v>12660</v>
      </c>
      <c r="B4179">
        <v>61431</v>
      </c>
      <c r="C4179" t="s">
        <v>7196</v>
      </c>
      <c r="D4179">
        <v>101</v>
      </c>
      <c r="E4179">
        <v>641705</v>
      </c>
      <c r="F4179" t="s">
        <v>6731</v>
      </c>
      <c r="G4179">
        <v>432</v>
      </c>
      <c r="H4179">
        <v>66</v>
      </c>
      <c r="I4179">
        <v>800</v>
      </c>
      <c r="J4179">
        <v>60</v>
      </c>
      <c r="K4179">
        <v>60</v>
      </c>
      <c r="L4179">
        <v>22</v>
      </c>
      <c r="M4179">
        <v>22</v>
      </c>
      <c r="N4179">
        <v>32</v>
      </c>
      <c r="R4179">
        <v>1981</v>
      </c>
      <c r="U4179">
        <v>1981</v>
      </c>
      <c r="V4179">
        <v>7</v>
      </c>
      <c r="W4179">
        <v>6</v>
      </c>
      <c r="Z4179" t="s">
        <v>2293</v>
      </c>
      <c r="AA4179" t="s">
        <v>3717</v>
      </c>
      <c r="AC4179">
        <v>4</v>
      </c>
      <c r="AD4179">
        <v>3240236</v>
      </c>
      <c r="AE4179">
        <v>2019</v>
      </c>
    </row>
    <row r="4180" spans="1:31">
      <c r="A4180" t="s">
        <v>12660</v>
      </c>
      <c r="B4180">
        <v>61432</v>
      </c>
      <c r="C4180" t="s">
        <v>7196</v>
      </c>
      <c r="D4180">
        <v>102</v>
      </c>
      <c r="E4180">
        <v>623795</v>
      </c>
      <c r="F4180" t="s">
        <v>6731</v>
      </c>
      <c r="G4180">
        <v>432</v>
      </c>
      <c r="H4180">
        <v>54</v>
      </c>
      <c r="I4180">
        <v>800</v>
      </c>
      <c r="J4180">
        <v>60</v>
      </c>
      <c r="K4180">
        <v>60</v>
      </c>
      <c r="L4180">
        <v>22</v>
      </c>
      <c r="M4180">
        <v>22</v>
      </c>
      <c r="N4180">
        <v>32</v>
      </c>
      <c r="R4180">
        <v>1986</v>
      </c>
      <c r="U4180">
        <v>1986</v>
      </c>
      <c r="V4180">
        <v>7</v>
      </c>
      <c r="W4180">
        <v>6</v>
      </c>
      <c r="Z4180" t="s">
        <v>2293</v>
      </c>
      <c r="AA4180" t="s">
        <v>3717</v>
      </c>
      <c r="AC4180">
        <v>4</v>
      </c>
      <c r="AD4180">
        <v>3240236</v>
      </c>
      <c r="AE4180">
        <v>2019</v>
      </c>
    </row>
    <row r="4181" spans="1:31">
      <c r="A4181" t="s">
        <v>12660</v>
      </c>
      <c r="B4181">
        <v>61433</v>
      </c>
      <c r="C4181" t="s">
        <v>7196</v>
      </c>
      <c r="D4181">
        <v>103</v>
      </c>
      <c r="E4181">
        <v>626521</v>
      </c>
      <c r="F4181" t="s">
        <v>6731</v>
      </c>
      <c r="G4181">
        <v>432</v>
      </c>
      <c r="H4181">
        <v>66</v>
      </c>
      <c r="I4181">
        <v>800</v>
      </c>
      <c r="J4181">
        <v>60</v>
      </c>
      <c r="K4181">
        <v>60</v>
      </c>
      <c r="L4181">
        <v>22</v>
      </c>
      <c r="M4181">
        <v>22</v>
      </c>
      <c r="N4181">
        <v>32</v>
      </c>
      <c r="R4181">
        <v>1981</v>
      </c>
      <c r="U4181">
        <v>1981</v>
      </c>
      <c r="V4181">
        <v>7</v>
      </c>
      <c r="W4181">
        <v>6</v>
      </c>
      <c r="Z4181" t="s">
        <v>2293</v>
      </c>
      <c r="AA4181" t="s">
        <v>3717</v>
      </c>
      <c r="AC4181">
        <v>4</v>
      </c>
      <c r="AD4181">
        <v>3240236</v>
      </c>
      <c r="AE4181">
        <v>2019</v>
      </c>
    </row>
    <row r="4182" spans="1:31">
      <c r="A4182" t="s">
        <v>12660</v>
      </c>
      <c r="B4182">
        <v>33163</v>
      </c>
      <c r="C4182" t="s">
        <v>7197</v>
      </c>
      <c r="D4182">
        <v>0</v>
      </c>
      <c r="E4182">
        <v>584545</v>
      </c>
      <c r="F4182" t="s">
        <v>6733</v>
      </c>
      <c r="G4182">
        <v>431</v>
      </c>
      <c r="H4182">
        <v>15</v>
      </c>
      <c r="I4182">
        <v>250</v>
      </c>
      <c r="J4182">
        <v>30.6</v>
      </c>
      <c r="K4182">
        <v>30.6</v>
      </c>
      <c r="L4182">
        <v>14</v>
      </c>
      <c r="M4182">
        <v>14</v>
      </c>
      <c r="N4182">
        <v>17.8</v>
      </c>
      <c r="R4182">
        <v>1977</v>
      </c>
      <c r="U4182">
        <v>1977</v>
      </c>
      <c r="V4182">
        <v>3</v>
      </c>
      <c r="W4182">
        <v>3</v>
      </c>
      <c r="Z4182" t="s">
        <v>2383</v>
      </c>
      <c r="AA4182" t="s">
        <v>7198</v>
      </c>
      <c r="AB4182" t="s">
        <v>2329</v>
      </c>
      <c r="AC4182">
        <v>4</v>
      </c>
      <c r="AD4182">
        <v>1700687</v>
      </c>
      <c r="AE4182">
        <v>2019</v>
      </c>
    </row>
    <row r="4183" spans="1:31">
      <c r="A4183" t="s">
        <v>12660</v>
      </c>
      <c r="B4183">
        <v>3936</v>
      </c>
      <c r="C4183" t="s">
        <v>7199</v>
      </c>
      <c r="D4183">
        <v>0</v>
      </c>
      <c r="E4183">
        <v>572702</v>
      </c>
      <c r="F4183" t="s">
        <v>6731</v>
      </c>
      <c r="G4183">
        <v>432</v>
      </c>
      <c r="H4183">
        <v>32</v>
      </c>
      <c r="I4183">
        <v>730</v>
      </c>
      <c r="J4183">
        <v>50</v>
      </c>
      <c r="K4183">
        <v>50</v>
      </c>
      <c r="L4183">
        <v>18</v>
      </c>
      <c r="M4183">
        <v>18</v>
      </c>
      <c r="N4183">
        <v>36</v>
      </c>
      <c r="R4183">
        <v>1976</v>
      </c>
      <c r="U4183">
        <v>1976</v>
      </c>
      <c r="V4183">
        <v>6</v>
      </c>
      <c r="W4183">
        <v>6</v>
      </c>
      <c r="Z4183" t="s">
        <v>2636</v>
      </c>
      <c r="AA4183" t="s">
        <v>3127</v>
      </c>
      <c r="AB4183" t="s">
        <v>2329</v>
      </c>
      <c r="AC4183">
        <v>5</v>
      </c>
      <c r="AD4183">
        <v>1208479</v>
      </c>
      <c r="AE4183">
        <v>2019</v>
      </c>
    </row>
    <row r="4184" spans="1:31">
      <c r="A4184" t="s">
        <v>12660</v>
      </c>
      <c r="B4184">
        <v>29978</v>
      </c>
      <c r="C4184" t="s">
        <v>6281</v>
      </c>
      <c r="D4184">
        <v>0</v>
      </c>
      <c r="E4184">
        <v>641121</v>
      </c>
      <c r="F4184" t="s">
        <v>6733</v>
      </c>
      <c r="G4184">
        <v>431</v>
      </c>
      <c r="H4184">
        <v>79</v>
      </c>
      <c r="I4184">
        <v>1800</v>
      </c>
      <c r="J4184">
        <v>64.2</v>
      </c>
      <c r="K4184">
        <v>64.2</v>
      </c>
      <c r="L4184">
        <v>24.1</v>
      </c>
      <c r="M4184">
        <v>24.1</v>
      </c>
      <c r="N4184">
        <v>31</v>
      </c>
      <c r="R4184">
        <v>1981</v>
      </c>
      <c r="U4184">
        <v>1981</v>
      </c>
      <c r="V4184">
        <v>8.6999998092651296</v>
      </c>
      <c r="W4184">
        <v>8.6999998092651296</v>
      </c>
      <c r="Z4184" t="s">
        <v>2838</v>
      </c>
      <c r="AA4184" t="s">
        <v>4696</v>
      </c>
      <c r="AB4184" t="s">
        <v>2432</v>
      </c>
      <c r="AC4184">
        <v>5</v>
      </c>
      <c r="AD4184">
        <v>309515</v>
      </c>
      <c r="AE4184">
        <v>2019</v>
      </c>
    </row>
    <row r="4185" spans="1:31">
      <c r="A4185" t="s">
        <v>12660</v>
      </c>
      <c r="B4185">
        <v>74980</v>
      </c>
      <c r="C4185" t="s">
        <v>7200</v>
      </c>
      <c r="D4185">
        <v>0</v>
      </c>
      <c r="E4185">
        <v>642648</v>
      </c>
      <c r="F4185" t="s">
        <v>6733</v>
      </c>
      <c r="G4185">
        <v>431</v>
      </c>
      <c r="H4185">
        <v>59</v>
      </c>
      <c r="I4185">
        <v>2400</v>
      </c>
      <c r="J4185">
        <v>71.3</v>
      </c>
      <c r="K4185">
        <v>80</v>
      </c>
      <c r="L4185">
        <v>28</v>
      </c>
      <c r="M4185">
        <v>28</v>
      </c>
      <c r="N4185">
        <v>42</v>
      </c>
      <c r="R4185">
        <v>1981</v>
      </c>
      <c r="S4185" t="s">
        <v>2344</v>
      </c>
      <c r="T4185">
        <v>1999</v>
      </c>
      <c r="U4185">
        <v>1999</v>
      </c>
      <c r="V4185">
        <v>11.5</v>
      </c>
      <c r="W4185">
        <v>9.5</v>
      </c>
      <c r="Z4185" t="s">
        <v>2293</v>
      </c>
      <c r="AA4185" t="s">
        <v>2387</v>
      </c>
      <c r="AB4185" t="s">
        <v>2388</v>
      </c>
      <c r="AC4185">
        <v>5</v>
      </c>
      <c r="AD4185">
        <v>3208516</v>
      </c>
      <c r="AE4185">
        <v>2019</v>
      </c>
    </row>
    <row r="4186" spans="1:31">
      <c r="A4186" t="s">
        <v>12660</v>
      </c>
      <c r="B4186">
        <v>86194</v>
      </c>
      <c r="C4186" t="s">
        <v>7201</v>
      </c>
      <c r="D4186" t="s">
        <v>6735</v>
      </c>
      <c r="E4186">
        <v>239957</v>
      </c>
      <c r="F4186" t="s">
        <v>6731</v>
      </c>
      <c r="G4186">
        <v>432</v>
      </c>
      <c r="H4186">
        <v>23</v>
      </c>
      <c r="I4186">
        <v>99999</v>
      </c>
      <c r="J4186">
        <v>48.3</v>
      </c>
      <c r="K4186">
        <v>48.3</v>
      </c>
      <c r="L4186">
        <v>12</v>
      </c>
      <c r="M4186">
        <v>12</v>
      </c>
      <c r="R4186">
        <v>1940</v>
      </c>
      <c r="U4186">
        <v>1940</v>
      </c>
      <c r="V4186">
        <v>4.1999998092651296</v>
      </c>
      <c r="W4186">
        <v>2</v>
      </c>
      <c r="Z4186" t="s">
        <v>2465</v>
      </c>
      <c r="AA4186" t="s">
        <v>2843</v>
      </c>
      <c r="AB4186" t="s">
        <v>6735</v>
      </c>
      <c r="AC4186">
        <v>5</v>
      </c>
      <c r="AD4186">
        <v>910483</v>
      </c>
      <c r="AE4186">
        <v>2019</v>
      </c>
    </row>
    <row r="4187" spans="1:31">
      <c r="A4187" t="s">
        <v>12660</v>
      </c>
      <c r="B4187">
        <v>86149</v>
      </c>
      <c r="C4187" t="s">
        <v>7202</v>
      </c>
      <c r="E4187">
        <v>1264623</v>
      </c>
      <c r="F4187" t="s">
        <v>6731</v>
      </c>
      <c r="G4187">
        <v>432</v>
      </c>
      <c r="H4187">
        <v>283</v>
      </c>
      <c r="I4187">
        <v>99999</v>
      </c>
      <c r="J4187">
        <v>88.6</v>
      </c>
      <c r="K4187">
        <v>88.6</v>
      </c>
      <c r="L4187">
        <v>38</v>
      </c>
      <c r="M4187">
        <v>38</v>
      </c>
      <c r="R4187">
        <v>2015</v>
      </c>
      <c r="U4187">
        <v>2015</v>
      </c>
      <c r="V4187">
        <v>13.199999809265099</v>
      </c>
      <c r="W4187">
        <v>2</v>
      </c>
      <c r="Z4187" t="s">
        <v>3138</v>
      </c>
      <c r="AA4187" t="s">
        <v>2811</v>
      </c>
      <c r="AB4187" t="s">
        <v>6735</v>
      </c>
      <c r="AC4187">
        <v>5</v>
      </c>
      <c r="AD4187">
        <v>1403380</v>
      </c>
      <c r="AE4187">
        <v>2019</v>
      </c>
    </row>
    <row r="4188" spans="1:31">
      <c r="A4188" t="s">
        <v>12660</v>
      </c>
      <c r="B4188">
        <v>86196</v>
      </c>
      <c r="C4188" t="s">
        <v>7203</v>
      </c>
      <c r="D4188" t="s">
        <v>6735</v>
      </c>
      <c r="E4188">
        <v>1274665</v>
      </c>
      <c r="F4188" t="s">
        <v>6731</v>
      </c>
      <c r="G4188">
        <v>432</v>
      </c>
      <c r="H4188">
        <v>760</v>
      </c>
      <c r="I4188">
        <v>99999</v>
      </c>
      <c r="J4188">
        <v>131.5</v>
      </c>
      <c r="K4188">
        <v>131.5</v>
      </c>
      <c r="L4188">
        <v>44</v>
      </c>
      <c r="M4188">
        <v>44</v>
      </c>
      <c r="R4188">
        <v>2017</v>
      </c>
      <c r="U4188">
        <v>2017</v>
      </c>
      <c r="V4188">
        <v>24</v>
      </c>
      <c r="W4188">
        <v>2</v>
      </c>
      <c r="Z4188" t="s">
        <v>2303</v>
      </c>
      <c r="AA4188" t="s">
        <v>5549</v>
      </c>
      <c r="AB4188" t="s">
        <v>6735</v>
      </c>
      <c r="AC4188">
        <v>5</v>
      </c>
      <c r="AD4188">
        <v>4110486</v>
      </c>
      <c r="AE4188">
        <v>2019</v>
      </c>
    </row>
    <row r="4189" spans="1:31">
      <c r="A4189" t="s">
        <v>12660</v>
      </c>
      <c r="B4189">
        <v>55716</v>
      </c>
      <c r="C4189" t="s">
        <v>7204</v>
      </c>
      <c r="D4189">
        <v>0</v>
      </c>
      <c r="E4189">
        <v>506969</v>
      </c>
      <c r="F4189" t="s">
        <v>6731</v>
      </c>
      <c r="G4189">
        <v>432</v>
      </c>
      <c r="H4189">
        <v>71</v>
      </c>
      <c r="I4189">
        <v>900</v>
      </c>
      <c r="J4189">
        <v>61</v>
      </c>
      <c r="K4189">
        <v>61</v>
      </c>
      <c r="L4189">
        <v>22</v>
      </c>
      <c r="M4189">
        <v>22</v>
      </c>
      <c r="N4189">
        <v>20</v>
      </c>
      <c r="R4189">
        <v>1967</v>
      </c>
      <c r="U4189">
        <v>1967</v>
      </c>
      <c r="V4189">
        <v>7</v>
      </c>
      <c r="W4189">
        <v>7</v>
      </c>
      <c r="Z4189" t="s">
        <v>2293</v>
      </c>
      <c r="AA4189" t="s">
        <v>2431</v>
      </c>
      <c r="AB4189" t="s">
        <v>2432</v>
      </c>
      <c r="AC4189">
        <v>4</v>
      </c>
      <c r="AD4189">
        <v>3209076</v>
      </c>
      <c r="AE4189">
        <v>2019</v>
      </c>
    </row>
    <row r="4190" spans="1:31">
      <c r="A4190" t="s">
        <v>12660</v>
      </c>
      <c r="B4190">
        <v>78580</v>
      </c>
      <c r="C4190" t="s">
        <v>7205</v>
      </c>
      <c r="D4190">
        <v>0</v>
      </c>
      <c r="E4190">
        <v>526586</v>
      </c>
      <c r="F4190" t="s">
        <v>6733</v>
      </c>
      <c r="G4190">
        <v>431</v>
      </c>
      <c r="H4190">
        <v>18</v>
      </c>
      <c r="J4190">
        <v>42.9</v>
      </c>
      <c r="K4190">
        <v>42.9</v>
      </c>
      <c r="L4190">
        <v>14.5</v>
      </c>
      <c r="M4190">
        <v>14.5</v>
      </c>
      <c r="R4190">
        <v>1970</v>
      </c>
      <c r="U4190">
        <v>1970</v>
      </c>
      <c r="V4190">
        <v>6.5</v>
      </c>
      <c r="W4190">
        <v>6.5</v>
      </c>
      <c r="Z4190" t="s">
        <v>2293</v>
      </c>
      <c r="AA4190" t="s">
        <v>2939</v>
      </c>
      <c r="AC4190">
        <v>4</v>
      </c>
      <c r="AD4190">
        <v>3209480</v>
      </c>
      <c r="AE4190">
        <v>2019</v>
      </c>
    </row>
    <row r="4191" spans="1:31">
      <c r="A4191" t="s">
        <v>12660</v>
      </c>
      <c r="B4191">
        <v>11099</v>
      </c>
      <c r="C4191" t="s">
        <v>7206</v>
      </c>
      <c r="D4191">
        <v>0</v>
      </c>
      <c r="E4191">
        <v>582110</v>
      </c>
      <c r="F4191" t="s">
        <v>6733</v>
      </c>
      <c r="G4191">
        <v>431</v>
      </c>
      <c r="H4191">
        <v>14</v>
      </c>
      <c r="I4191">
        <v>250</v>
      </c>
      <c r="J4191">
        <v>43.6</v>
      </c>
      <c r="K4191">
        <v>43.6</v>
      </c>
      <c r="L4191">
        <v>15</v>
      </c>
      <c r="M4191">
        <v>15</v>
      </c>
      <c r="N4191">
        <v>38</v>
      </c>
      <c r="R4191">
        <v>1977</v>
      </c>
      <c r="U4191">
        <v>1977</v>
      </c>
      <c r="V4191">
        <v>4.5999999046325604</v>
      </c>
      <c r="W4191">
        <v>4.5999999046325604</v>
      </c>
      <c r="Z4191" t="s">
        <v>2303</v>
      </c>
      <c r="AA4191" t="s">
        <v>2364</v>
      </c>
      <c r="AC4191">
        <v>5</v>
      </c>
      <c r="AD4191">
        <v>3909841</v>
      </c>
      <c r="AE4191">
        <v>2019</v>
      </c>
    </row>
    <row r="4192" spans="1:31">
      <c r="A4192" t="s">
        <v>12660</v>
      </c>
      <c r="B4192">
        <v>85048</v>
      </c>
      <c r="C4192" t="s">
        <v>7207</v>
      </c>
      <c r="E4192">
        <v>1299253</v>
      </c>
      <c r="F4192" t="s">
        <v>6733</v>
      </c>
      <c r="G4192">
        <v>431</v>
      </c>
      <c r="H4192">
        <v>11</v>
      </c>
      <c r="J4192">
        <v>25.5</v>
      </c>
      <c r="K4192">
        <v>25.5</v>
      </c>
      <c r="L4192">
        <v>14</v>
      </c>
      <c r="M4192">
        <v>14</v>
      </c>
      <c r="Q4192">
        <v>39</v>
      </c>
      <c r="R4192">
        <v>2019</v>
      </c>
      <c r="U4192">
        <v>2019</v>
      </c>
      <c r="V4192">
        <v>3</v>
      </c>
      <c r="W4192">
        <v>2</v>
      </c>
      <c r="Z4192" t="s">
        <v>3138</v>
      </c>
      <c r="AA4192" t="s">
        <v>2251</v>
      </c>
      <c r="AC4192">
        <v>5</v>
      </c>
      <c r="AD4192">
        <v>1410053</v>
      </c>
      <c r="AE4192">
        <v>2019</v>
      </c>
    </row>
    <row r="4193" spans="1:31">
      <c r="A4193" t="s">
        <v>12660</v>
      </c>
      <c r="B4193">
        <v>85043</v>
      </c>
      <c r="C4193" t="s">
        <v>7208</v>
      </c>
      <c r="E4193">
        <v>1275950</v>
      </c>
      <c r="F4193" t="s">
        <v>6733</v>
      </c>
      <c r="G4193">
        <v>431</v>
      </c>
      <c r="H4193">
        <v>32</v>
      </c>
      <c r="J4193">
        <v>40</v>
      </c>
      <c r="K4193">
        <v>40</v>
      </c>
      <c r="L4193">
        <v>20</v>
      </c>
      <c r="M4193">
        <v>20</v>
      </c>
      <c r="Q4193">
        <v>112</v>
      </c>
      <c r="R4193">
        <v>2017</v>
      </c>
      <c r="U4193">
        <v>2017</v>
      </c>
      <c r="V4193">
        <v>4</v>
      </c>
      <c r="W4193">
        <v>2</v>
      </c>
      <c r="Z4193" t="s">
        <v>3138</v>
      </c>
      <c r="AA4193" t="s">
        <v>2251</v>
      </c>
      <c r="AC4193">
        <v>5</v>
      </c>
      <c r="AD4193">
        <v>1410053</v>
      </c>
      <c r="AE4193">
        <v>2019</v>
      </c>
    </row>
    <row r="4194" spans="1:31">
      <c r="A4194" t="s">
        <v>12660</v>
      </c>
      <c r="B4194">
        <v>85047</v>
      </c>
      <c r="C4194" t="s">
        <v>7209</v>
      </c>
      <c r="E4194">
        <v>1289751</v>
      </c>
      <c r="F4194" t="s">
        <v>6733</v>
      </c>
      <c r="G4194">
        <v>431</v>
      </c>
      <c r="H4194">
        <v>11</v>
      </c>
      <c r="J4194">
        <v>25.5</v>
      </c>
      <c r="K4194">
        <v>25.5</v>
      </c>
      <c r="L4194">
        <v>14</v>
      </c>
      <c r="M4194">
        <v>14</v>
      </c>
      <c r="Q4194">
        <v>39</v>
      </c>
      <c r="R4194">
        <v>2018</v>
      </c>
      <c r="U4194">
        <v>2018</v>
      </c>
      <c r="V4194">
        <v>3</v>
      </c>
      <c r="W4194">
        <v>2</v>
      </c>
      <c r="Z4194" t="s">
        <v>3138</v>
      </c>
      <c r="AA4194" t="s">
        <v>2251</v>
      </c>
      <c r="AC4194">
        <v>5</v>
      </c>
      <c r="AD4194">
        <v>1410053</v>
      </c>
      <c r="AE4194">
        <v>2019</v>
      </c>
    </row>
    <row r="4195" spans="1:31">
      <c r="A4195" t="s">
        <v>12660</v>
      </c>
      <c r="B4195">
        <v>85042</v>
      </c>
      <c r="C4195" t="s">
        <v>7210</v>
      </c>
      <c r="E4195">
        <v>1256275</v>
      </c>
      <c r="F4195" t="s">
        <v>6733</v>
      </c>
      <c r="G4195">
        <v>431</v>
      </c>
      <c r="H4195">
        <v>37</v>
      </c>
      <c r="J4195">
        <v>40</v>
      </c>
      <c r="K4195">
        <v>40</v>
      </c>
      <c r="L4195">
        <v>20</v>
      </c>
      <c r="M4195">
        <v>20</v>
      </c>
      <c r="Q4195">
        <v>130</v>
      </c>
      <c r="R4195">
        <v>2014</v>
      </c>
      <c r="U4195">
        <v>2014</v>
      </c>
      <c r="V4195">
        <v>5</v>
      </c>
      <c r="W4195">
        <v>2</v>
      </c>
      <c r="Z4195" t="s">
        <v>3138</v>
      </c>
      <c r="AA4195" t="s">
        <v>2251</v>
      </c>
      <c r="AC4195">
        <v>5</v>
      </c>
      <c r="AD4195">
        <v>1410052</v>
      </c>
      <c r="AE4195">
        <v>2019</v>
      </c>
    </row>
    <row r="4196" spans="1:31">
      <c r="A4196" t="s">
        <v>12660</v>
      </c>
      <c r="B4196">
        <v>85044</v>
      </c>
      <c r="C4196" t="s">
        <v>7211</v>
      </c>
      <c r="E4196">
        <v>1281021</v>
      </c>
      <c r="F4196" t="s">
        <v>6733</v>
      </c>
      <c r="G4196">
        <v>431</v>
      </c>
      <c r="H4196">
        <v>46</v>
      </c>
      <c r="J4196">
        <v>48</v>
      </c>
      <c r="K4196">
        <v>48</v>
      </c>
      <c r="L4196">
        <v>24</v>
      </c>
      <c r="M4196">
        <v>24</v>
      </c>
      <c r="Q4196">
        <v>161</v>
      </c>
      <c r="R4196">
        <v>2017</v>
      </c>
      <c r="U4196">
        <v>2017</v>
      </c>
      <c r="V4196">
        <v>4</v>
      </c>
      <c r="W4196">
        <v>2</v>
      </c>
      <c r="Z4196" t="s">
        <v>3138</v>
      </c>
      <c r="AA4196" t="s">
        <v>2251</v>
      </c>
      <c r="AC4196">
        <v>5</v>
      </c>
      <c r="AD4196">
        <v>1410052</v>
      </c>
      <c r="AE4196">
        <v>2019</v>
      </c>
    </row>
    <row r="4197" spans="1:31">
      <c r="A4197" t="s">
        <v>12660</v>
      </c>
      <c r="B4197">
        <v>53453</v>
      </c>
      <c r="C4197" t="s">
        <v>7212</v>
      </c>
      <c r="D4197">
        <v>0</v>
      </c>
      <c r="E4197">
        <v>629299</v>
      </c>
      <c r="F4197" t="s">
        <v>6733</v>
      </c>
      <c r="G4197">
        <v>431</v>
      </c>
      <c r="H4197">
        <v>62</v>
      </c>
      <c r="I4197">
        <v>900</v>
      </c>
      <c r="J4197">
        <v>51.5</v>
      </c>
      <c r="K4197">
        <v>55.5</v>
      </c>
      <c r="L4197">
        <v>22</v>
      </c>
      <c r="M4197">
        <v>22</v>
      </c>
      <c r="N4197">
        <v>49</v>
      </c>
      <c r="R4197">
        <v>1980</v>
      </c>
      <c r="U4197">
        <v>1980</v>
      </c>
      <c r="V4197">
        <v>7</v>
      </c>
      <c r="W4197">
        <v>6</v>
      </c>
      <c r="Z4197" t="s">
        <v>2293</v>
      </c>
      <c r="AA4197" t="s">
        <v>3206</v>
      </c>
      <c r="AB4197" t="s">
        <v>3207</v>
      </c>
      <c r="AC4197">
        <v>4</v>
      </c>
      <c r="AD4197">
        <v>3206778</v>
      </c>
      <c r="AE4197">
        <v>2019</v>
      </c>
    </row>
    <row r="4198" spans="1:31">
      <c r="A4198" t="s">
        <v>12660</v>
      </c>
      <c r="B4198">
        <v>13651</v>
      </c>
      <c r="C4198" t="s">
        <v>7213</v>
      </c>
      <c r="D4198">
        <v>0</v>
      </c>
      <c r="E4198">
        <v>1063183</v>
      </c>
      <c r="F4198" t="s">
        <v>6733</v>
      </c>
      <c r="G4198">
        <v>431</v>
      </c>
      <c r="H4198">
        <v>73</v>
      </c>
      <c r="I4198">
        <v>1200</v>
      </c>
      <c r="J4198">
        <v>63</v>
      </c>
      <c r="K4198">
        <v>66</v>
      </c>
      <c r="L4198">
        <v>26</v>
      </c>
      <c r="M4198">
        <v>26</v>
      </c>
      <c r="N4198">
        <v>25</v>
      </c>
      <c r="Q4198">
        <v>95</v>
      </c>
      <c r="R4198">
        <v>1998</v>
      </c>
      <c r="U4198">
        <v>1998</v>
      </c>
      <c r="V4198">
        <v>8</v>
      </c>
      <c r="W4198">
        <v>5</v>
      </c>
      <c r="Z4198" t="s">
        <v>2293</v>
      </c>
      <c r="AA4198" t="s">
        <v>3206</v>
      </c>
      <c r="AB4198" t="s">
        <v>3207</v>
      </c>
      <c r="AC4198">
        <v>4</v>
      </c>
      <c r="AD4198">
        <v>3206645</v>
      </c>
      <c r="AE4198">
        <v>2019</v>
      </c>
    </row>
    <row r="4199" spans="1:31">
      <c r="A4199" t="s">
        <v>12660</v>
      </c>
      <c r="B4199">
        <v>63867</v>
      </c>
      <c r="C4199" t="s">
        <v>7214</v>
      </c>
      <c r="D4199">
        <v>0</v>
      </c>
      <c r="E4199">
        <v>270045</v>
      </c>
      <c r="F4199" t="s">
        <v>6733</v>
      </c>
      <c r="G4199">
        <v>431</v>
      </c>
      <c r="H4199">
        <v>18</v>
      </c>
      <c r="I4199">
        <v>350</v>
      </c>
      <c r="J4199">
        <v>47.2</v>
      </c>
      <c r="K4199">
        <v>47.2</v>
      </c>
      <c r="L4199">
        <v>14</v>
      </c>
      <c r="M4199">
        <v>14</v>
      </c>
      <c r="N4199">
        <v>20</v>
      </c>
      <c r="R4199">
        <v>1955</v>
      </c>
      <c r="U4199">
        <v>1955</v>
      </c>
      <c r="V4199">
        <v>6.3000001907348597</v>
      </c>
      <c r="W4199">
        <v>5</v>
      </c>
      <c r="Z4199" t="s">
        <v>2792</v>
      </c>
      <c r="AA4199" t="s">
        <v>7215</v>
      </c>
      <c r="AC4199">
        <v>3</v>
      </c>
      <c r="AD4199">
        <v>2399100</v>
      </c>
      <c r="AE4199">
        <v>2019</v>
      </c>
    </row>
    <row r="4200" spans="1:31">
      <c r="A4200" t="s">
        <v>12660</v>
      </c>
      <c r="B4200">
        <v>67359</v>
      </c>
      <c r="C4200" t="s">
        <v>7216</v>
      </c>
      <c r="D4200">
        <v>0</v>
      </c>
      <c r="E4200">
        <v>664765</v>
      </c>
      <c r="F4200" t="s">
        <v>6733</v>
      </c>
      <c r="G4200">
        <v>431</v>
      </c>
      <c r="H4200">
        <v>153</v>
      </c>
      <c r="I4200">
        <v>1100</v>
      </c>
      <c r="J4200">
        <v>103.6</v>
      </c>
      <c r="K4200">
        <v>110</v>
      </c>
      <c r="L4200">
        <v>25.1</v>
      </c>
      <c r="M4200">
        <v>25.5</v>
      </c>
      <c r="N4200">
        <v>52</v>
      </c>
      <c r="R4200">
        <v>1939</v>
      </c>
      <c r="U4200">
        <v>1939</v>
      </c>
      <c r="V4200">
        <v>14.300000190734799</v>
      </c>
      <c r="W4200">
        <v>14.300000190734799</v>
      </c>
      <c r="Z4200" t="s">
        <v>2792</v>
      </c>
      <c r="AA4200" t="s">
        <v>7215</v>
      </c>
      <c r="AC4200">
        <v>3</v>
      </c>
      <c r="AD4200">
        <v>2306093</v>
      </c>
      <c r="AE4200">
        <v>2019</v>
      </c>
    </row>
    <row r="4201" spans="1:31">
      <c r="A4201" t="s">
        <v>12660</v>
      </c>
      <c r="B4201">
        <v>95804</v>
      </c>
      <c r="C4201" t="s">
        <v>7217</v>
      </c>
      <c r="D4201">
        <v>0</v>
      </c>
      <c r="E4201">
        <v>1159134</v>
      </c>
      <c r="F4201" t="s">
        <v>6733</v>
      </c>
      <c r="G4201">
        <v>431</v>
      </c>
      <c r="H4201">
        <v>18</v>
      </c>
      <c r="I4201">
        <v>1100</v>
      </c>
      <c r="J4201">
        <v>45.2</v>
      </c>
      <c r="K4201">
        <v>45.2</v>
      </c>
      <c r="L4201">
        <v>12.8</v>
      </c>
      <c r="M4201">
        <v>12.8</v>
      </c>
      <c r="N4201">
        <v>52</v>
      </c>
      <c r="R4201">
        <v>1953</v>
      </c>
      <c r="U4201">
        <v>1953</v>
      </c>
      <c r="V4201">
        <v>14.300000190734799</v>
      </c>
      <c r="W4201">
        <v>14.300000190734799</v>
      </c>
      <c r="Z4201" t="s">
        <v>2792</v>
      </c>
      <c r="AA4201" t="s">
        <v>7215</v>
      </c>
      <c r="AC4201">
        <v>3</v>
      </c>
      <c r="AD4201">
        <v>2306093</v>
      </c>
      <c r="AE4201">
        <v>2019</v>
      </c>
    </row>
    <row r="4202" spans="1:31">
      <c r="A4202" t="s">
        <v>12660</v>
      </c>
      <c r="B4202">
        <v>96329</v>
      </c>
      <c r="C4202" t="s">
        <v>7218</v>
      </c>
      <c r="D4202">
        <v>0</v>
      </c>
      <c r="E4202">
        <v>1210059</v>
      </c>
      <c r="F4202" t="s">
        <v>6733</v>
      </c>
      <c r="G4202">
        <v>431</v>
      </c>
      <c r="H4202">
        <v>197</v>
      </c>
      <c r="I4202">
        <v>2000</v>
      </c>
      <c r="J4202">
        <v>102.7</v>
      </c>
      <c r="K4202">
        <v>102.7</v>
      </c>
      <c r="L4202">
        <v>28.8</v>
      </c>
      <c r="M4202">
        <v>28.8</v>
      </c>
      <c r="N4202">
        <v>40</v>
      </c>
      <c r="R4202">
        <v>1973</v>
      </c>
      <c r="U4202">
        <v>1973</v>
      </c>
      <c r="V4202">
        <v>10</v>
      </c>
      <c r="W4202">
        <v>10</v>
      </c>
      <c r="X4202" t="s">
        <v>7219</v>
      </c>
      <c r="Z4202" t="s">
        <v>2792</v>
      </c>
      <c r="AA4202" t="s">
        <v>7215</v>
      </c>
      <c r="AC4202">
        <v>3</v>
      </c>
      <c r="AD4202">
        <v>2306093</v>
      </c>
      <c r="AE4202">
        <v>2019</v>
      </c>
    </row>
    <row r="4203" spans="1:31">
      <c r="A4203" t="s">
        <v>12660</v>
      </c>
      <c r="B4203">
        <v>33048</v>
      </c>
      <c r="C4203" t="s">
        <v>7220</v>
      </c>
      <c r="D4203">
        <v>0</v>
      </c>
      <c r="E4203">
        <v>570985</v>
      </c>
      <c r="F4203" t="s">
        <v>6731</v>
      </c>
      <c r="G4203">
        <v>432</v>
      </c>
      <c r="H4203">
        <v>78</v>
      </c>
      <c r="I4203">
        <v>800</v>
      </c>
      <c r="J4203">
        <v>56</v>
      </c>
      <c r="K4203">
        <v>58</v>
      </c>
      <c r="L4203">
        <v>24</v>
      </c>
      <c r="M4203">
        <v>24</v>
      </c>
      <c r="N4203">
        <v>50</v>
      </c>
      <c r="R4203">
        <v>1976</v>
      </c>
      <c r="U4203">
        <v>1976</v>
      </c>
      <c r="V4203">
        <v>9.1000003814697195</v>
      </c>
      <c r="W4203">
        <v>6.5</v>
      </c>
      <c r="Z4203" t="s">
        <v>2293</v>
      </c>
      <c r="AA4203" t="s">
        <v>3851</v>
      </c>
      <c r="AC4203">
        <v>4</v>
      </c>
      <c r="AD4203">
        <v>3201499</v>
      </c>
      <c r="AE4203">
        <v>2019</v>
      </c>
    </row>
    <row r="4204" spans="1:31">
      <c r="A4204" t="s">
        <v>12660</v>
      </c>
      <c r="B4204">
        <v>49022</v>
      </c>
      <c r="C4204" t="s">
        <v>7221</v>
      </c>
      <c r="D4204">
        <v>0</v>
      </c>
      <c r="E4204">
        <v>1198803</v>
      </c>
      <c r="F4204" t="s">
        <v>7222</v>
      </c>
      <c r="G4204">
        <v>432</v>
      </c>
      <c r="H4204">
        <v>7</v>
      </c>
      <c r="J4204">
        <v>24</v>
      </c>
      <c r="K4204">
        <v>24</v>
      </c>
      <c r="L4204">
        <v>15.2</v>
      </c>
      <c r="M4204">
        <v>15.2</v>
      </c>
      <c r="R4204">
        <v>2000</v>
      </c>
      <c r="U4204">
        <v>2000</v>
      </c>
      <c r="V4204">
        <v>2.5999999046325599</v>
      </c>
      <c r="W4204">
        <v>2.5999999046325599</v>
      </c>
      <c r="Z4204" t="s">
        <v>3967</v>
      </c>
      <c r="AA4204" t="s">
        <v>3686</v>
      </c>
      <c r="AC4204">
        <v>4</v>
      </c>
      <c r="AD4204">
        <v>2807929</v>
      </c>
      <c r="AE4204">
        <v>2019</v>
      </c>
    </row>
    <row r="4205" spans="1:31">
      <c r="A4205" t="s">
        <v>12660</v>
      </c>
      <c r="B4205">
        <v>86200</v>
      </c>
      <c r="C4205" t="s">
        <v>7223</v>
      </c>
      <c r="D4205" t="s">
        <v>6735</v>
      </c>
      <c r="E4205">
        <v>269205</v>
      </c>
      <c r="F4205" t="s">
        <v>6731</v>
      </c>
      <c r="G4205">
        <v>432</v>
      </c>
      <c r="H4205">
        <v>22</v>
      </c>
      <c r="I4205">
        <v>99999</v>
      </c>
      <c r="J4205">
        <v>41.9</v>
      </c>
      <c r="K4205">
        <v>41.9</v>
      </c>
      <c r="L4205">
        <v>12.4</v>
      </c>
      <c r="M4205">
        <v>12.4</v>
      </c>
      <c r="R4205">
        <v>1955</v>
      </c>
      <c r="U4205">
        <v>1955</v>
      </c>
      <c r="V4205">
        <v>4.5999999046325604</v>
      </c>
      <c r="W4205">
        <v>2</v>
      </c>
      <c r="Z4205" t="s">
        <v>2318</v>
      </c>
      <c r="AA4205" t="s">
        <v>5135</v>
      </c>
      <c r="AB4205" t="s">
        <v>6735</v>
      </c>
      <c r="AC4205">
        <v>5</v>
      </c>
      <c r="AD4205">
        <v>110490</v>
      </c>
      <c r="AE4205">
        <v>2019</v>
      </c>
    </row>
    <row r="4206" spans="1:31">
      <c r="A4206" t="s">
        <v>12660</v>
      </c>
      <c r="B4206">
        <v>86201</v>
      </c>
      <c r="C4206" t="s">
        <v>7224</v>
      </c>
      <c r="D4206" t="s">
        <v>6735</v>
      </c>
      <c r="E4206">
        <v>1281807</v>
      </c>
      <c r="F4206" t="s">
        <v>6731</v>
      </c>
      <c r="G4206">
        <v>432</v>
      </c>
      <c r="H4206">
        <v>17</v>
      </c>
      <c r="I4206">
        <v>99999</v>
      </c>
      <c r="J4206">
        <v>25.5</v>
      </c>
      <c r="K4206">
        <v>25.5</v>
      </c>
      <c r="L4206">
        <v>14</v>
      </c>
      <c r="M4206">
        <v>14</v>
      </c>
      <c r="R4206">
        <v>2017</v>
      </c>
      <c r="U4206">
        <v>2017</v>
      </c>
      <c r="V4206">
        <v>4</v>
      </c>
      <c r="W4206">
        <v>2</v>
      </c>
      <c r="Z4206" t="s">
        <v>2318</v>
      </c>
      <c r="AA4206" t="s">
        <v>5135</v>
      </c>
      <c r="AB4206" t="s">
        <v>6735</v>
      </c>
      <c r="AC4206">
        <v>5</v>
      </c>
      <c r="AD4206">
        <v>110490</v>
      </c>
      <c r="AE4206">
        <v>2019</v>
      </c>
    </row>
    <row r="4207" spans="1:31">
      <c r="A4207" t="s">
        <v>12660</v>
      </c>
      <c r="B4207">
        <v>67995</v>
      </c>
      <c r="C4207" t="s">
        <v>7225</v>
      </c>
      <c r="D4207">
        <v>0</v>
      </c>
      <c r="E4207">
        <v>611732</v>
      </c>
      <c r="F4207" t="s">
        <v>6731</v>
      </c>
      <c r="G4207">
        <v>432</v>
      </c>
      <c r="H4207">
        <v>66</v>
      </c>
      <c r="I4207">
        <v>800</v>
      </c>
      <c r="J4207">
        <v>51.8</v>
      </c>
      <c r="K4207">
        <v>55</v>
      </c>
      <c r="L4207">
        <v>22.1</v>
      </c>
      <c r="M4207">
        <v>22.1</v>
      </c>
      <c r="N4207">
        <v>42</v>
      </c>
      <c r="R4207">
        <v>1979</v>
      </c>
      <c r="U4207">
        <v>1979</v>
      </c>
      <c r="V4207">
        <v>8.3000001907348597</v>
      </c>
      <c r="W4207">
        <v>6</v>
      </c>
      <c r="Z4207" t="s">
        <v>2363</v>
      </c>
      <c r="AA4207" t="s">
        <v>3701</v>
      </c>
      <c r="AB4207" t="s">
        <v>3702</v>
      </c>
      <c r="AC4207">
        <v>4</v>
      </c>
      <c r="AD4207">
        <v>3306570</v>
      </c>
      <c r="AE4207">
        <v>2019</v>
      </c>
    </row>
    <row r="4208" spans="1:31">
      <c r="A4208" t="s">
        <v>12660</v>
      </c>
      <c r="B4208">
        <v>34683</v>
      </c>
      <c r="C4208" t="s">
        <v>7226</v>
      </c>
      <c r="D4208">
        <v>0</v>
      </c>
      <c r="E4208">
        <v>629861</v>
      </c>
      <c r="F4208" t="s">
        <v>6731</v>
      </c>
      <c r="G4208">
        <v>432</v>
      </c>
      <c r="H4208">
        <v>73</v>
      </c>
      <c r="I4208">
        <v>800</v>
      </c>
      <c r="J4208">
        <v>51.4</v>
      </c>
      <c r="K4208">
        <v>70</v>
      </c>
      <c r="L4208">
        <v>24.1</v>
      </c>
      <c r="M4208">
        <v>26</v>
      </c>
      <c r="N4208">
        <v>42</v>
      </c>
      <c r="R4208">
        <v>1980</v>
      </c>
      <c r="U4208">
        <v>1980</v>
      </c>
      <c r="V4208">
        <v>8.3000001907348597</v>
      </c>
      <c r="W4208">
        <v>7.3000001907348597</v>
      </c>
      <c r="Z4208" t="s">
        <v>2363</v>
      </c>
      <c r="AA4208" t="s">
        <v>3701</v>
      </c>
      <c r="AB4208" t="s">
        <v>3702</v>
      </c>
      <c r="AC4208">
        <v>4</v>
      </c>
      <c r="AD4208">
        <v>3306570</v>
      </c>
      <c r="AE4208">
        <v>2019</v>
      </c>
    </row>
    <row r="4209" spans="1:31">
      <c r="A4209" t="s">
        <v>12660</v>
      </c>
      <c r="B4209">
        <v>16839</v>
      </c>
      <c r="C4209" t="s">
        <v>7227</v>
      </c>
      <c r="D4209">
        <v>0</v>
      </c>
      <c r="E4209">
        <v>509901</v>
      </c>
      <c r="F4209" t="s">
        <v>6733</v>
      </c>
      <c r="G4209">
        <v>431</v>
      </c>
      <c r="H4209">
        <v>72</v>
      </c>
      <c r="I4209">
        <v>1000</v>
      </c>
      <c r="J4209">
        <v>68.7</v>
      </c>
      <c r="K4209">
        <v>75</v>
      </c>
      <c r="L4209">
        <v>22</v>
      </c>
      <c r="M4209">
        <v>22</v>
      </c>
      <c r="N4209">
        <v>38</v>
      </c>
      <c r="R4209">
        <v>1967</v>
      </c>
      <c r="U4209">
        <v>1967</v>
      </c>
      <c r="V4209">
        <v>9</v>
      </c>
      <c r="W4209">
        <v>7</v>
      </c>
      <c r="Z4209" t="s">
        <v>2363</v>
      </c>
      <c r="AA4209" t="s">
        <v>3701</v>
      </c>
      <c r="AB4209" t="s">
        <v>3702</v>
      </c>
      <c r="AC4209">
        <v>4</v>
      </c>
      <c r="AD4209">
        <v>3306570</v>
      </c>
      <c r="AE4209">
        <v>2019</v>
      </c>
    </row>
    <row r="4210" spans="1:31">
      <c r="A4210" t="s">
        <v>12660</v>
      </c>
      <c r="B4210">
        <v>24698</v>
      </c>
      <c r="C4210" t="s">
        <v>7228</v>
      </c>
      <c r="D4210">
        <v>0</v>
      </c>
      <c r="E4210">
        <v>543221</v>
      </c>
      <c r="F4210" t="s">
        <v>6733</v>
      </c>
      <c r="G4210">
        <v>431</v>
      </c>
      <c r="H4210">
        <v>72</v>
      </c>
      <c r="I4210">
        <v>1000</v>
      </c>
      <c r="J4210">
        <v>58.6</v>
      </c>
      <c r="K4210">
        <v>58.6</v>
      </c>
      <c r="L4210">
        <v>24</v>
      </c>
      <c r="M4210">
        <v>24</v>
      </c>
      <c r="N4210">
        <v>39.5</v>
      </c>
      <c r="Q4210">
        <v>90</v>
      </c>
      <c r="R4210">
        <v>1972</v>
      </c>
      <c r="U4210">
        <v>1972</v>
      </c>
      <c r="V4210">
        <v>9.6000003814697195</v>
      </c>
      <c r="W4210">
        <v>2</v>
      </c>
      <c r="Z4210" t="s">
        <v>2481</v>
      </c>
      <c r="AA4210" t="s">
        <v>7229</v>
      </c>
      <c r="AC4210">
        <v>5</v>
      </c>
      <c r="AD4210">
        <v>1101097</v>
      </c>
      <c r="AE4210">
        <v>2019</v>
      </c>
    </row>
    <row r="4211" spans="1:31">
      <c r="A4211" t="s">
        <v>12660</v>
      </c>
      <c r="B4211">
        <v>86203</v>
      </c>
      <c r="C4211" t="s">
        <v>7230</v>
      </c>
      <c r="D4211" t="s">
        <v>6735</v>
      </c>
      <c r="E4211">
        <v>1259305</v>
      </c>
      <c r="F4211" t="s">
        <v>6731</v>
      </c>
      <c r="G4211">
        <v>432</v>
      </c>
      <c r="H4211">
        <v>11</v>
      </c>
      <c r="I4211">
        <v>99999</v>
      </c>
      <c r="J4211">
        <v>24</v>
      </c>
      <c r="K4211">
        <v>24</v>
      </c>
      <c r="L4211">
        <v>14</v>
      </c>
      <c r="M4211">
        <v>14</v>
      </c>
      <c r="R4211">
        <v>2015</v>
      </c>
      <c r="U4211">
        <v>2015</v>
      </c>
      <c r="V4211">
        <v>3</v>
      </c>
      <c r="W4211">
        <v>2</v>
      </c>
      <c r="Z4211" t="s">
        <v>2452</v>
      </c>
      <c r="AA4211" t="s">
        <v>2387</v>
      </c>
      <c r="AB4211" t="s">
        <v>7231</v>
      </c>
      <c r="AC4211">
        <v>5</v>
      </c>
      <c r="AD4211">
        <v>110491</v>
      </c>
      <c r="AE4211">
        <v>2019</v>
      </c>
    </row>
    <row r="4212" spans="1:31">
      <c r="A4212" t="s">
        <v>12660</v>
      </c>
      <c r="B4212">
        <v>60877</v>
      </c>
      <c r="C4212" t="s">
        <v>7232</v>
      </c>
      <c r="D4212">
        <v>0</v>
      </c>
      <c r="E4212">
        <v>244705</v>
      </c>
      <c r="F4212" t="s">
        <v>6733</v>
      </c>
      <c r="G4212">
        <v>431</v>
      </c>
      <c r="H4212">
        <v>13</v>
      </c>
      <c r="I4212">
        <v>120</v>
      </c>
      <c r="J4212">
        <v>41.6</v>
      </c>
      <c r="K4212">
        <v>45</v>
      </c>
      <c r="L4212">
        <v>12.4</v>
      </c>
      <c r="M4212">
        <v>12.5</v>
      </c>
      <c r="N4212">
        <v>12</v>
      </c>
      <c r="R4212">
        <v>1943</v>
      </c>
      <c r="U4212">
        <v>1943</v>
      </c>
      <c r="V4212">
        <v>6</v>
      </c>
      <c r="W4212">
        <v>5</v>
      </c>
      <c r="Z4212" t="s">
        <v>2951</v>
      </c>
      <c r="AA4212" t="s">
        <v>6390</v>
      </c>
      <c r="AB4212" t="s">
        <v>2712</v>
      </c>
      <c r="AC4212">
        <v>3</v>
      </c>
      <c r="AD4212">
        <v>2306972</v>
      </c>
      <c r="AE4212">
        <v>2019</v>
      </c>
    </row>
    <row r="4213" spans="1:31">
      <c r="A4213" t="s">
        <v>12660</v>
      </c>
      <c r="B4213">
        <v>75137</v>
      </c>
      <c r="C4213" t="s">
        <v>7233</v>
      </c>
      <c r="D4213">
        <v>0</v>
      </c>
      <c r="E4213">
        <v>964050</v>
      </c>
      <c r="F4213" t="s">
        <v>6733</v>
      </c>
      <c r="G4213">
        <v>431</v>
      </c>
      <c r="H4213">
        <v>99</v>
      </c>
      <c r="I4213">
        <v>3900</v>
      </c>
      <c r="J4213">
        <v>87</v>
      </c>
      <c r="K4213">
        <v>96</v>
      </c>
      <c r="L4213">
        <v>34.1</v>
      </c>
      <c r="M4213">
        <v>34.1</v>
      </c>
      <c r="N4213">
        <v>43</v>
      </c>
      <c r="R4213">
        <v>1990</v>
      </c>
      <c r="U4213">
        <v>1990</v>
      </c>
      <c r="V4213">
        <v>16</v>
      </c>
      <c r="W4213">
        <v>12</v>
      </c>
      <c r="Z4213" t="s">
        <v>2363</v>
      </c>
      <c r="AA4213" t="s">
        <v>2474</v>
      </c>
      <c r="AC4213">
        <v>4</v>
      </c>
      <c r="AD4213">
        <v>3308428</v>
      </c>
      <c r="AE4213">
        <v>2019</v>
      </c>
    </row>
    <row r="4214" spans="1:31">
      <c r="A4214" t="s">
        <v>12660</v>
      </c>
      <c r="B4214">
        <v>69388</v>
      </c>
      <c r="C4214" t="s">
        <v>7234</v>
      </c>
      <c r="D4214">
        <v>0</v>
      </c>
      <c r="E4214">
        <v>579656</v>
      </c>
      <c r="F4214" t="s">
        <v>6733</v>
      </c>
      <c r="G4214">
        <v>431</v>
      </c>
      <c r="H4214">
        <v>134</v>
      </c>
      <c r="I4214">
        <v>3900</v>
      </c>
      <c r="J4214">
        <v>87.5</v>
      </c>
      <c r="K4214">
        <v>96</v>
      </c>
      <c r="L4214">
        <v>32.1</v>
      </c>
      <c r="M4214">
        <v>32.1</v>
      </c>
      <c r="N4214">
        <v>43</v>
      </c>
      <c r="R4214">
        <v>1977</v>
      </c>
      <c r="U4214">
        <v>1977</v>
      </c>
      <c r="V4214">
        <v>16</v>
      </c>
      <c r="W4214">
        <v>12</v>
      </c>
      <c r="Z4214" t="s">
        <v>2363</v>
      </c>
      <c r="AA4214" t="s">
        <v>2474</v>
      </c>
      <c r="AC4214">
        <v>4</v>
      </c>
      <c r="AD4214">
        <v>3308428</v>
      </c>
      <c r="AE4214">
        <v>2019</v>
      </c>
    </row>
    <row r="4215" spans="1:31">
      <c r="A4215" t="s">
        <v>12660</v>
      </c>
      <c r="B4215">
        <v>69395</v>
      </c>
      <c r="C4215" t="s">
        <v>7235</v>
      </c>
      <c r="D4215">
        <v>0</v>
      </c>
      <c r="E4215">
        <v>620777</v>
      </c>
      <c r="F4215" t="s">
        <v>6733</v>
      </c>
      <c r="G4215">
        <v>431</v>
      </c>
      <c r="H4215">
        <v>127</v>
      </c>
      <c r="I4215">
        <v>3900</v>
      </c>
      <c r="J4215">
        <v>106.5</v>
      </c>
      <c r="K4215">
        <v>110</v>
      </c>
      <c r="L4215">
        <v>34</v>
      </c>
      <c r="M4215">
        <v>34</v>
      </c>
      <c r="N4215">
        <v>41</v>
      </c>
      <c r="R4215">
        <v>1980</v>
      </c>
      <c r="U4215">
        <v>1980</v>
      </c>
      <c r="V4215">
        <v>17</v>
      </c>
      <c r="W4215">
        <v>12</v>
      </c>
      <c r="Z4215" t="s">
        <v>2363</v>
      </c>
      <c r="AA4215" t="s">
        <v>2474</v>
      </c>
      <c r="AC4215">
        <v>4</v>
      </c>
      <c r="AD4215">
        <v>3308428</v>
      </c>
      <c r="AE4215">
        <v>2019</v>
      </c>
    </row>
    <row r="4216" spans="1:31">
      <c r="A4216" t="s">
        <v>12660</v>
      </c>
      <c r="B4216">
        <v>84965</v>
      </c>
      <c r="C4216" t="s">
        <v>7236</v>
      </c>
      <c r="E4216">
        <v>1299895</v>
      </c>
      <c r="F4216" t="s">
        <v>6733</v>
      </c>
      <c r="G4216">
        <v>431</v>
      </c>
      <c r="H4216">
        <v>297</v>
      </c>
      <c r="J4216">
        <v>90.4</v>
      </c>
      <c r="K4216">
        <v>90.4</v>
      </c>
      <c r="L4216">
        <v>42.7</v>
      </c>
      <c r="M4216">
        <v>42.7</v>
      </c>
      <c r="Q4216">
        <v>697</v>
      </c>
      <c r="R4216">
        <v>2019</v>
      </c>
      <c r="U4216">
        <v>2019</v>
      </c>
      <c r="V4216">
        <v>14.6000003814697</v>
      </c>
      <c r="W4216">
        <v>2</v>
      </c>
      <c r="Z4216" t="s">
        <v>2363</v>
      </c>
      <c r="AA4216" t="s">
        <v>2101</v>
      </c>
      <c r="AC4216">
        <v>4</v>
      </c>
      <c r="AD4216">
        <v>3308428</v>
      </c>
      <c r="AE4216">
        <v>2019</v>
      </c>
    </row>
    <row r="4217" spans="1:31">
      <c r="A4217" t="s">
        <v>12660</v>
      </c>
      <c r="B4217">
        <v>81464</v>
      </c>
      <c r="C4217" t="s">
        <v>7237</v>
      </c>
      <c r="D4217">
        <v>0</v>
      </c>
      <c r="E4217">
        <v>1247988</v>
      </c>
      <c r="F4217" t="s">
        <v>6733</v>
      </c>
      <c r="G4217">
        <v>431</v>
      </c>
      <c r="H4217">
        <v>99</v>
      </c>
      <c r="I4217">
        <v>5150</v>
      </c>
      <c r="J4217">
        <v>70.8</v>
      </c>
      <c r="K4217">
        <v>80</v>
      </c>
      <c r="L4217">
        <v>38.299999999999997</v>
      </c>
      <c r="M4217">
        <v>38.299999999999997</v>
      </c>
      <c r="N4217">
        <v>46</v>
      </c>
      <c r="R4217">
        <v>2013</v>
      </c>
      <c r="U4217">
        <v>2013</v>
      </c>
      <c r="V4217">
        <v>14.899999618530201</v>
      </c>
      <c r="W4217">
        <v>14.899999618530201</v>
      </c>
      <c r="Z4217" t="s">
        <v>2363</v>
      </c>
      <c r="AA4217" t="s">
        <v>2474</v>
      </c>
      <c r="AC4217">
        <v>4</v>
      </c>
      <c r="AD4217">
        <v>3308428</v>
      </c>
      <c r="AE4217">
        <v>2019</v>
      </c>
    </row>
    <row r="4218" spans="1:31">
      <c r="A4218" t="s">
        <v>12660</v>
      </c>
      <c r="B4218">
        <v>84963</v>
      </c>
      <c r="C4218" t="s">
        <v>7238</v>
      </c>
      <c r="E4218">
        <v>1293289</v>
      </c>
      <c r="F4218" t="s">
        <v>6733</v>
      </c>
      <c r="G4218">
        <v>431</v>
      </c>
      <c r="H4218">
        <v>297</v>
      </c>
      <c r="J4218">
        <v>90.4</v>
      </c>
      <c r="K4218">
        <v>90.4</v>
      </c>
      <c r="L4218">
        <v>42.7</v>
      </c>
      <c r="M4218">
        <v>42.7</v>
      </c>
      <c r="Q4218">
        <v>697</v>
      </c>
      <c r="R4218">
        <v>2019</v>
      </c>
      <c r="U4218">
        <v>2019</v>
      </c>
      <c r="V4218">
        <v>14.6000003814697</v>
      </c>
      <c r="W4218">
        <v>2</v>
      </c>
      <c r="Z4218" t="s">
        <v>2363</v>
      </c>
      <c r="AA4218" t="s">
        <v>2101</v>
      </c>
      <c r="AC4218">
        <v>4</v>
      </c>
      <c r="AD4218">
        <v>3308428</v>
      </c>
      <c r="AE4218">
        <v>2019</v>
      </c>
    </row>
    <row r="4219" spans="1:31">
      <c r="A4219" t="s">
        <v>12660</v>
      </c>
      <c r="B4219">
        <v>84964</v>
      </c>
      <c r="C4219" t="s">
        <v>7239</v>
      </c>
      <c r="E4219">
        <v>1296756</v>
      </c>
      <c r="F4219" t="s">
        <v>6733</v>
      </c>
      <c r="G4219">
        <v>431</v>
      </c>
      <c r="H4219">
        <v>297</v>
      </c>
      <c r="J4219">
        <v>90.4</v>
      </c>
      <c r="K4219">
        <v>90.4</v>
      </c>
      <c r="L4219">
        <v>42.7</v>
      </c>
      <c r="M4219">
        <v>42.7</v>
      </c>
      <c r="Q4219">
        <v>697</v>
      </c>
      <c r="R4219">
        <v>2019</v>
      </c>
      <c r="U4219">
        <v>2019</v>
      </c>
      <c r="V4219">
        <v>14.6000003814697</v>
      </c>
      <c r="W4219">
        <v>2</v>
      </c>
      <c r="Z4219" t="s">
        <v>2363</v>
      </c>
      <c r="AA4219" t="s">
        <v>2101</v>
      </c>
      <c r="AC4219">
        <v>4</v>
      </c>
      <c r="AD4219">
        <v>3308428</v>
      </c>
      <c r="AE4219">
        <v>2019</v>
      </c>
    </row>
    <row r="4220" spans="1:31">
      <c r="A4220" t="s">
        <v>12660</v>
      </c>
      <c r="B4220">
        <v>82513</v>
      </c>
      <c r="C4220" t="s">
        <v>7240</v>
      </c>
      <c r="D4220">
        <v>0</v>
      </c>
      <c r="E4220">
        <v>1268860</v>
      </c>
      <c r="F4220" t="s">
        <v>6733</v>
      </c>
      <c r="G4220">
        <v>431</v>
      </c>
      <c r="H4220">
        <v>135</v>
      </c>
      <c r="I4220">
        <v>5150</v>
      </c>
      <c r="J4220">
        <v>70.8</v>
      </c>
      <c r="K4220">
        <v>80</v>
      </c>
      <c r="L4220">
        <v>38.299999999999997</v>
      </c>
      <c r="M4220">
        <v>38.299999999999997</v>
      </c>
      <c r="N4220">
        <v>46</v>
      </c>
      <c r="R4220">
        <v>2016</v>
      </c>
      <c r="U4220">
        <v>2016</v>
      </c>
      <c r="V4220">
        <v>14.899999618530201</v>
      </c>
      <c r="W4220">
        <v>14.899999618530201</v>
      </c>
      <c r="Z4220" t="s">
        <v>2363</v>
      </c>
      <c r="AA4220" t="s">
        <v>2474</v>
      </c>
      <c r="AC4220">
        <v>4</v>
      </c>
      <c r="AD4220">
        <v>3308428</v>
      </c>
      <c r="AE4220">
        <v>2019</v>
      </c>
    </row>
    <row r="4221" spans="1:31">
      <c r="A4221" t="s">
        <v>12660</v>
      </c>
      <c r="B4221">
        <v>69389</v>
      </c>
      <c r="C4221" t="s">
        <v>7241</v>
      </c>
      <c r="D4221">
        <v>0</v>
      </c>
      <c r="E4221">
        <v>509067</v>
      </c>
      <c r="F4221" t="s">
        <v>6733</v>
      </c>
      <c r="G4221">
        <v>431</v>
      </c>
      <c r="H4221">
        <v>94</v>
      </c>
      <c r="I4221">
        <v>1700</v>
      </c>
      <c r="J4221">
        <v>82.3</v>
      </c>
      <c r="K4221">
        <v>90</v>
      </c>
      <c r="L4221">
        <v>26.8</v>
      </c>
      <c r="M4221">
        <v>26.8</v>
      </c>
      <c r="N4221">
        <v>33.4</v>
      </c>
      <c r="R4221">
        <v>1967</v>
      </c>
      <c r="U4221">
        <v>1967</v>
      </c>
      <c r="V4221">
        <v>10.5</v>
      </c>
      <c r="W4221">
        <v>10.5</v>
      </c>
      <c r="Z4221" t="s">
        <v>2363</v>
      </c>
      <c r="AA4221" t="s">
        <v>2474</v>
      </c>
      <c r="AC4221">
        <v>4</v>
      </c>
      <c r="AD4221">
        <v>3308428</v>
      </c>
      <c r="AE4221">
        <v>2019</v>
      </c>
    </row>
    <row r="4222" spans="1:31">
      <c r="A4222" t="s">
        <v>12660</v>
      </c>
      <c r="B4222">
        <v>82511</v>
      </c>
      <c r="C4222" t="s">
        <v>7242</v>
      </c>
      <c r="D4222">
        <v>0</v>
      </c>
      <c r="E4222">
        <v>1265978</v>
      </c>
      <c r="F4222" t="s">
        <v>6733</v>
      </c>
      <c r="G4222">
        <v>431</v>
      </c>
      <c r="H4222">
        <v>135</v>
      </c>
      <c r="I4222">
        <v>5150</v>
      </c>
      <c r="J4222">
        <v>70.8</v>
      </c>
      <c r="K4222">
        <v>80</v>
      </c>
      <c r="L4222">
        <v>38.299999999999997</v>
      </c>
      <c r="M4222">
        <v>38.299999999999997</v>
      </c>
      <c r="N4222">
        <v>46</v>
      </c>
      <c r="R4222">
        <v>2016</v>
      </c>
      <c r="U4222">
        <v>2016</v>
      </c>
      <c r="V4222">
        <v>14.899999618530201</v>
      </c>
      <c r="W4222">
        <v>14.899999618530201</v>
      </c>
      <c r="Z4222" t="s">
        <v>2363</v>
      </c>
      <c r="AA4222" t="s">
        <v>2474</v>
      </c>
      <c r="AC4222">
        <v>4</v>
      </c>
      <c r="AD4222">
        <v>3308428</v>
      </c>
      <c r="AE4222">
        <v>2019</v>
      </c>
    </row>
    <row r="4223" spans="1:31">
      <c r="A4223" t="s">
        <v>12660</v>
      </c>
      <c r="B4223">
        <v>29016</v>
      </c>
      <c r="C4223" t="s">
        <v>7243</v>
      </c>
      <c r="D4223">
        <v>0</v>
      </c>
      <c r="E4223">
        <v>1083780</v>
      </c>
      <c r="F4223" t="s">
        <v>6733</v>
      </c>
      <c r="G4223">
        <v>431</v>
      </c>
      <c r="H4223">
        <v>134</v>
      </c>
      <c r="I4223">
        <v>3900</v>
      </c>
      <c r="J4223">
        <v>91.9</v>
      </c>
      <c r="K4223">
        <v>96</v>
      </c>
      <c r="L4223">
        <v>34</v>
      </c>
      <c r="M4223">
        <v>34</v>
      </c>
      <c r="N4223">
        <v>43</v>
      </c>
      <c r="R4223">
        <v>1999</v>
      </c>
      <c r="U4223">
        <v>1999</v>
      </c>
      <c r="V4223">
        <v>18.5</v>
      </c>
      <c r="W4223">
        <v>12</v>
      </c>
      <c r="Z4223" t="s">
        <v>2363</v>
      </c>
      <c r="AA4223" t="s">
        <v>2474</v>
      </c>
      <c r="AC4223">
        <v>4</v>
      </c>
      <c r="AD4223">
        <v>3308428</v>
      </c>
      <c r="AE4223">
        <v>2019</v>
      </c>
    </row>
    <row r="4224" spans="1:31">
      <c r="A4224" t="s">
        <v>12660</v>
      </c>
      <c r="B4224">
        <v>6448</v>
      </c>
      <c r="C4224" t="s">
        <v>7244</v>
      </c>
      <c r="D4224">
        <v>0</v>
      </c>
      <c r="E4224">
        <v>1039228</v>
      </c>
      <c r="F4224" t="s">
        <v>6733</v>
      </c>
      <c r="G4224">
        <v>431</v>
      </c>
      <c r="H4224">
        <v>134</v>
      </c>
      <c r="I4224">
        <v>3900</v>
      </c>
      <c r="J4224">
        <v>91.9</v>
      </c>
      <c r="K4224">
        <v>96</v>
      </c>
      <c r="L4224">
        <v>34</v>
      </c>
      <c r="M4224">
        <v>34</v>
      </c>
      <c r="N4224">
        <v>43</v>
      </c>
      <c r="R4224">
        <v>1996</v>
      </c>
      <c r="U4224">
        <v>1996</v>
      </c>
      <c r="V4224">
        <v>18.5</v>
      </c>
      <c r="W4224">
        <v>12</v>
      </c>
      <c r="Z4224" t="s">
        <v>2363</v>
      </c>
      <c r="AA4224" t="s">
        <v>2474</v>
      </c>
      <c r="AC4224">
        <v>4</v>
      </c>
      <c r="AD4224">
        <v>3308428</v>
      </c>
      <c r="AE4224">
        <v>2019</v>
      </c>
    </row>
    <row r="4225" spans="1:31">
      <c r="A4225" t="s">
        <v>12660</v>
      </c>
      <c r="B4225">
        <v>47100</v>
      </c>
      <c r="C4225" t="s">
        <v>7245</v>
      </c>
      <c r="D4225">
        <v>0</v>
      </c>
      <c r="E4225">
        <v>1218826</v>
      </c>
      <c r="F4225" t="s">
        <v>6733</v>
      </c>
      <c r="G4225">
        <v>431</v>
      </c>
      <c r="H4225">
        <v>175</v>
      </c>
      <c r="I4225">
        <v>6300</v>
      </c>
      <c r="J4225">
        <v>90.5</v>
      </c>
      <c r="K4225">
        <v>98.5</v>
      </c>
      <c r="L4225">
        <v>39.4</v>
      </c>
      <c r="M4225">
        <v>39.4</v>
      </c>
      <c r="N4225">
        <v>52.8</v>
      </c>
      <c r="R4225">
        <v>2009</v>
      </c>
      <c r="U4225">
        <v>2009</v>
      </c>
      <c r="V4225">
        <v>16.399999618530199</v>
      </c>
      <c r="W4225">
        <v>9</v>
      </c>
      <c r="Z4225" t="s">
        <v>2363</v>
      </c>
      <c r="AA4225" t="s">
        <v>2474</v>
      </c>
      <c r="AC4225">
        <v>4</v>
      </c>
      <c r="AD4225">
        <v>3308428</v>
      </c>
      <c r="AE4225">
        <v>2019</v>
      </c>
    </row>
    <row r="4226" spans="1:31">
      <c r="A4226" t="s">
        <v>12660</v>
      </c>
      <c r="B4226">
        <v>84961</v>
      </c>
      <c r="C4226" t="s">
        <v>7246</v>
      </c>
      <c r="E4226">
        <v>1271640</v>
      </c>
      <c r="F4226" t="s">
        <v>6733</v>
      </c>
      <c r="G4226">
        <v>431</v>
      </c>
      <c r="H4226">
        <v>199</v>
      </c>
      <c r="J4226">
        <v>73.2</v>
      </c>
      <c r="K4226">
        <v>73.2</v>
      </c>
      <c r="L4226">
        <v>38.200000000000003</v>
      </c>
      <c r="M4226">
        <v>38.200000000000003</v>
      </c>
      <c r="Q4226">
        <v>697</v>
      </c>
      <c r="R4226">
        <v>2016</v>
      </c>
      <c r="U4226">
        <v>2016</v>
      </c>
      <c r="V4226">
        <v>14.699999809265099</v>
      </c>
      <c r="W4226">
        <v>2</v>
      </c>
      <c r="Z4226" t="s">
        <v>2363</v>
      </c>
      <c r="AA4226" t="s">
        <v>2101</v>
      </c>
      <c r="AC4226">
        <v>4</v>
      </c>
      <c r="AD4226">
        <v>3308428</v>
      </c>
      <c r="AE4226">
        <v>2019</v>
      </c>
    </row>
    <row r="4227" spans="1:31">
      <c r="A4227" t="s">
        <v>12660</v>
      </c>
      <c r="B4227">
        <v>47099</v>
      </c>
      <c r="C4227" t="s">
        <v>7247</v>
      </c>
      <c r="D4227">
        <v>0</v>
      </c>
      <c r="E4227">
        <v>1210365</v>
      </c>
      <c r="F4227" t="s">
        <v>6733</v>
      </c>
      <c r="G4227">
        <v>431</v>
      </c>
      <c r="H4227">
        <v>175</v>
      </c>
      <c r="I4227">
        <v>6300</v>
      </c>
      <c r="J4227">
        <v>90.5</v>
      </c>
      <c r="K4227">
        <v>98.5</v>
      </c>
      <c r="L4227">
        <v>39.4</v>
      </c>
      <c r="M4227">
        <v>39.4</v>
      </c>
      <c r="N4227">
        <v>52.8</v>
      </c>
      <c r="R4227">
        <v>2008</v>
      </c>
      <c r="U4227">
        <v>2008</v>
      </c>
      <c r="V4227">
        <v>16.399999618530199</v>
      </c>
      <c r="W4227">
        <v>9</v>
      </c>
      <c r="Z4227" t="s">
        <v>2363</v>
      </c>
      <c r="AA4227" t="s">
        <v>2474</v>
      </c>
      <c r="AC4227">
        <v>4</v>
      </c>
      <c r="AD4227">
        <v>3308428</v>
      </c>
      <c r="AE4227">
        <v>2019</v>
      </c>
    </row>
    <row r="4228" spans="1:31">
      <c r="A4228" t="s">
        <v>12660</v>
      </c>
      <c r="B4228">
        <v>84962</v>
      </c>
      <c r="C4228" t="s">
        <v>7248</v>
      </c>
      <c r="E4228">
        <v>1289845</v>
      </c>
      <c r="F4228" t="s">
        <v>6733</v>
      </c>
      <c r="G4228">
        <v>431</v>
      </c>
      <c r="H4228">
        <v>297</v>
      </c>
      <c r="J4228">
        <v>90.4</v>
      </c>
      <c r="K4228">
        <v>90.4</v>
      </c>
      <c r="L4228">
        <v>42.7</v>
      </c>
      <c r="M4228">
        <v>42.7</v>
      </c>
      <c r="Q4228">
        <v>697</v>
      </c>
      <c r="R4228">
        <v>2018</v>
      </c>
      <c r="U4228">
        <v>2018</v>
      </c>
      <c r="V4228">
        <v>14.6000003814697</v>
      </c>
      <c r="W4228">
        <v>2</v>
      </c>
      <c r="Z4228" t="s">
        <v>2363</v>
      </c>
      <c r="AA4228" t="s">
        <v>2101</v>
      </c>
      <c r="AC4228">
        <v>4</v>
      </c>
      <c r="AD4228">
        <v>3308428</v>
      </c>
      <c r="AE4228">
        <v>2019</v>
      </c>
    </row>
    <row r="4229" spans="1:31">
      <c r="A4229" t="s">
        <v>12660</v>
      </c>
      <c r="B4229">
        <v>69391</v>
      </c>
      <c r="C4229" t="s">
        <v>7249</v>
      </c>
      <c r="D4229">
        <v>0</v>
      </c>
      <c r="E4229">
        <v>620584</v>
      </c>
      <c r="F4229" t="s">
        <v>6733</v>
      </c>
      <c r="G4229">
        <v>431</v>
      </c>
      <c r="H4229">
        <v>117</v>
      </c>
      <c r="I4229">
        <v>3070</v>
      </c>
      <c r="J4229">
        <v>88.7</v>
      </c>
      <c r="K4229">
        <v>96</v>
      </c>
      <c r="L4229">
        <v>32</v>
      </c>
      <c r="M4229">
        <v>32</v>
      </c>
      <c r="N4229">
        <v>44.6</v>
      </c>
      <c r="R4229">
        <v>1980</v>
      </c>
      <c r="U4229">
        <v>1980</v>
      </c>
      <c r="V4229">
        <v>16.399999618530199</v>
      </c>
      <c r="W4229">
        <v>12</v>
      </c>
      <c r="Z4229" t="s">
        <v>2363</v>
      </c>
      <c r="AA4229" t="s">
        <v>2474</v>
      </c>
      <c r="AC4229">
        <v>4</v>
      </c>
      <c r="AD4229">
        <v>3308428</v>
      </c>
      <c r="AE4229">
        <v>2019</v>
      </c>
    </row>
    <row r="4230" spans="1:31">
      <c r="A4230" t="s">
        <v>12660</v>
      </c>
      <c r="B4230">
        <v>25415</v>
      </c>
      <c r="C4230" t="s">
        <v>7250</v>
      </c>
      <c r="D4230">
        <v>0</v>
      </c>
      <c r="E4230">
        <v>1099166</v>
      </c>
      <c r="F4230" t="s">
        <v>6733</v>
      </c>
      <c r="G4230">
        <v>431</v>
      </c>
      <c r="H4230">
        <v>167</v>
      </c>
      <c r="I4230">
        <v>4300</v>
      </c>
      <c r="J4230">
        <v>96</v>
      </c>
      <c r="K4230">
        <v>100</v>
      </c>
      <c r="L4230">
        <v>38</v>
      </c>
      <c r="M4230">
        <v>38</v>
      </c>
      <c r="N4230">
        <v>52</v>
      </c>
      <c r="R4230">
        <v>2000</v>
      </c>
      <c r="U4230">
        <v>2000</v>
      </c>
      <c r="V4230">
        <v>17.100000381469702</v>
      </c>
      <c r="W4230">
        <v>12</v>
      </c>
      <c r="Z4230" t="s">
        <v>2363</v>
      </c>
      <c r="AA4230" t="s">
        <v>2474</v>
      </c>
      <c r="AC4230">
        <v>4</v>
      </c>
      <c r="AD4230">
        <v>3308428</v>
      </c>
      <c r="AE4230">
        <v>2019</v>
      </c>
    </row>
    <row r="4231" spans="1:31">
      <c r="A4231" t="s">
        <v>12660</v>
      </c>
      <c r="B4231">
        <v>69392</v>
      </c>
      <c r="C4231" t="s">
        <v>7251</v>
      </c>
      <c r="D4231">
        <v>0</v>
      </c>
      <c r="E4231">
        <v>578557</v>
      </c>
      <c r="F4231" t="s">
        <v>6733</v>
      </c>
      <c r="G4231">
        <v>431</v>
      </c>
      <c r="H4231">
        <v>134</v>
      </c>
      <c r="I4231">
        <v>3900</v>
      </c>
      <c r="J4231">
        <v>87.5</v>
      </c>
      <c r="K4231">
        <v>96</v>
      </c>
      <c r="L4231">
        <v>32.1</v>
      </c>
      <c r="M4231">
        <v>32.1</v>
      </c>
      <c r="N4231">
        <v>43</v>
      </c>
      <c r="R4231">
        <v>1976</v>
      </c>
      <c r="U4231">
        <v>1976</v>
      </c>
      <c r="V4231">
        <v>16.5</v>
      </c>
      <c r="W4231">
        <v>12.6000003814697</v>
      </c>
      <c r="Z4231" t="s">
        <v>2363</v>
      </c>
      <c r="AA4231" t="s">
        <v>2474</v>
      </c>
      <c r="AC4231">
        <v>4</v>
      </c>
      <c r="AD4231">
        <v>3308428</v>
      </c>
      <c r="AE4231">
        <v>2019</v>
      </c>
    </row>
    <row r="4232" spans="1:31">
      <c r="A4232" t="s">
        <v>12660</v>
      </c>
      <c r="B4232">
        <v>69393</v>
      </c>
      <c r="C4232" t="s">
        <v>7252</v>
      </c>
      <c r="D4232">
        <v>0</v>
      </c>
      <c r="E4232">
        <v>623709</v>
      </c>
      <c r="F4232" t="s">
        <v>6733</v>
      </c>
      <c r="G4232">
        <v>431</v>
      </c>
      <c r="H4232">
        <v>171</v>
      </c>
      <c r="I4232">
        <v>3070</v>
      </c>
      <c r="J4232">
        <v>88.7</v>
      </c>
      <c r="K4232">
        <v>96</v>
      </c>
      <c r="L4232">
        <v>32</v>
      </c>
      <c r="M4232">
        <v>32</v>
      </c>
      <c r="N4232">
        <v>44.6</v>
      </c>
      <c r="R4232">
        <v>1980</v>
      </c>
      <c r="U4232">
        <v>1980</v>
      </c>
      <c r="V4232">
        <v>16.299999237060501</v>
      </c>
      <c r="W4232">
        <v>12</v>
      </c>
      <c r="Z4232" t="s">
        <v>2363</v>
      </c>
      <c r="AA4232" t="s">
        <v>2474</v>
      </c>
      <c r="AC4232">
        <v>4</v>
      </c>
      <c r="AD4232">
        <v>3308428</v>
      </c>
      <c r="AE4232">
        <v>2019</v>
      </c>
    </row>
    <row r="4233" spans="1:31">
      <c r="A4233" t="s">
        <v>12660</v>
      </c>
      <c r="B4233">
        <v>47098</v>
      </c>
      <c r="C4233" t="s">
        <v>7253</v>
      </c>
      <c r="D4233">
        <v>0</v>
      </c>
      <c r="E4233">
        <v>1206401</v>
      </c>
      <c r="F4233" t="s">
        <v>6733</v>
      </c>
      <c r="G4233">
        <v>431</v>
      </c>
      <c r="H4233">
        <v>175</v>
      </c>
      <c r="I4233">
        <v>6300</v>
      </c>
      <c r="J4233">
        <v>90.5</v>
      </c>
      <c r="K4233">
        <v>98.5</v>
      </c>
      <c r="L4233">
        <v>39.4</v>
      </c>
      <c r="M4233">
        <v>39.4</v>
      </c>
      <c r="N4233">
        <v>52.8</v>
      </c>
      <c r="R4233">
        <v>2007</v>
      </c>
      <c r="U4233">
        <v>2007</v>
      </c>
      <c r="V4233">
        <v>19.5</v>
      </c>
      <c r="W4233">
        <v>18</v>
      </c>
      <c r="Z4233" t="s">
        <v>2363</v>
      </c>
      <c r="AA4233" t="s">
        <v>2474</v>
      </c>
      <c r="AC4233">
        <v>4</v>
      </c>
      <c r="AD4233">
        <v>3308428</v>
      </c>
      <c r="AE4233">
        <v>2019</v>
      </c>
    </row>
    <row r="4234" spans="1:31">
      <c r="A4234" t="s">
        <v>12660</v>
      </c>
      <c r="B4234">
        <v>44690</v>
      </c>
      <c r="C4234" t="s">
        <v>7254</v>
      </c>
      <c r="D4234">
        <v>0</v>
      </c>
      <c r="E4234">
        <v>952220</v>
      </c>
      <c r="F4234" t="s">
        <v>6733</v>
      </c>
      <c r="G4234">
        <v>431</v>
      </c>
      <c r="H4234">
        <v>87</v>
      </c>
      <c r="I4234">
        <v>4000</v>
      </c>
      <c r="J4234">
        <v>96.1</v>
      </c>
      <c r="K4234">
        <v>100</v>
      </c>
      <c r="L4234">
        <v>37.1</v>
      </c>
      <c r="M4234">
        <v>37.1</v>
      </c>
      <c r="N4234">
        <v>49.2</v>
      </c>
      <c r="R4234">
        <v>1989</v>
      </c>
      <c r="U4234">
        <v>1989</v>
      </c>
      <c r="V4234">
        <v>10.5</v>
      </c>
      <c r="W4234">
        <v>10.5</v>
      </c>
      <c r="Z4234" t="s">
        <v>2363</v>
      </c>
      <c r="AA4234" t="s">
        <v>2474</v>
      </c>
      <c r="AC4234">
        <v>4</v>
      </c>
      <c r="AD4234">
        <v>3308428</v>
      </c>
      <c r="AE4234">
        <v>2019</v>
      </c>
    </row>
    <row r="4235" spans="1:31">
      <c r="A4235" t="s">
        <v>12660</v>
      </c>
      <c r="B4235">
        <v>82512</v>
      </c>
      <c r="C4235" t="s">
        <v>7255</v>
      </c>
      <c r="D4235">
        <v>0</v>
      </c>
      <c r="E4235">
        <v>1267830</v>
      </c>
      <c r="F4235" t="s">
        <v>6733</v>
      </c>
      <c r="G4235">
        <v>431</v>
      </c>
      <c r="H4235">
        <v>135</v>
      </c>
      <c r="I4235">
        <v>5150</v>
      </c>
      <c r="J4235">
        <v>70.8</v>
      </c>
      <c r="K4235">
        <v>80</v>
      </c>
      <c r="L4235">
        <v>38.299999999999997</v>
      </c>
      <c r="M4235">
        <v>38.299999999999997</v>
      </c>
      <c r="N4235">
        <v>46</v>
      </c>
      <c r="R4235">
        <v>2016</v>
      </c>
      <c r="U4235">
        <v>2016</v>
      </c>
      <c r="V4235">
        <v>14.899999618530201</v>
      </c>
      <c r="W4235">
        <v>14.899999618530201</v>
      </c>
      <c r="Z4235" t="s">
        <v>2363</v>
      </c>
      <c r="AA4235" t="s">
        <v>2474</v>
      </c>
      <c r="AC4235">
        <v>4</v>
      </c>
      <c r="AD4235">
        <v>3308428</v>
      </c>
      <c r="AE4235">
        <v>2019</v>
      </c>
    </row>
    <row r="4236" spans="1:31">
      <c r="A4236" t="s">
        <v>12660</v>
      </c>
      <c r="B4236">
        <v>86205</v>
      </c>
      <c r="C4236" t="s">
        <v>7256</v>
      </c>
      <c r="D4236" t="s">
        <v>6735</v>
      </c>
      <c r="E4236">
        <v>1292152</v>
      </c>
      <c r="F4236" t="s">
        <v>6731</v>
      </c>
      <c r="G4236">
        <v>432</v>
      </c>
      <c r="H4236">
        <v>194</v>
      </c>
      <c r="I4236">
        <v>99999</v>
      </c>
      <c r="J4236">
        <v>94.2</v>
      </c>
      <c r="K4236">
        <v>94.2</v>
      </c>
      <c r="L4236">
        <v>39.9</v>
      </c>
      <c r="M4236">
        <v>39.9</v>
      </c>
      <c r="R4236">
        <v>2019</v>
      </c>
      <c r="U4236">
        <v>2019</v>
      </c>
      <c r="V4236">
        <v>14.399999618530201</v>
      </c>
      <c r="W4236">
        <v>2</v>
      </c>
      <c r="Z4236" t="s">
        <v>2303</v>
      </c>
      <c r="AA4236" t="s">
        <v>2623</v>
      </c>
      <c r="AB4236" t="s">
        <v>7257</v>
      </c>
      <c r="AC4236">
        <v>5</v>
      </c>
      <c r="AD4236">
        <v>3901848</v>
      </c>
      <c r="AE4236">
        <v>2019</v>
      </c>
    </row>
    <row r="4237" spans="1:31">
      <c r="A4237" t="s">
        <v>12660</v>
      </c>
      <c r="B4237">
        <v>86204</v>
      </c>
      <c r="C4237" t="s">
        <v>7258</v>
      </c>
      <c r="D4237" t="s">
        <v>6735</v>
      </c>
      <c r="E4237">
        <v>1251311</v>
      </c>
      <c r="F4237" t="s">
        <v>6731</v>
      </c>
      <c r="G4237">
        <v>432</v>
      </c>
      <c r="H4237">
        <v>194</v>
      </c>
      <c r="I4237">
        <v>99999</v>
      </c>
      <c r="J4237">
        <v>93</v>
      </c>
      <c r="K4237">
        <v>93</v>
      </c>
      <c r="L4237">
        <v>40</v>
      </c>
      <c r="M4237">
        <v>40</v>
      </c>
      <c r="R4237">
        <v>2014</v>
      </c>
      <c r="U4237">
        <v>2014</v>
      </c>
      <c r="V4237">
        <v>20.2000007629394</v>
      </c>
      <c r="W4237">
        <v>2</v>
      </c>
      <c r="Z4237" t="s">
        <v>2303</v>
      </c>
      <c r="AA4237" t="s">
        <v>2623</v>
      </c>
      <c r="AB4237" t="s">
        <v>7257</v>
      </c>
      <c r="AC4237">
        <v>5</v>
      </c>
      <c r="AD4237">
        <v>3901848</v>
      </c>
      <c r="AE4237">
        <v>2019</v>
      </c>
    </row>
    <row r="4238" spans="1:31">
      <c r="A4238" t="s">
        <v>12660</v>
      </c>
      <c r="B4238">
        <v>58683</v>
      </c>
      <c r="C4238" t="s">
        <v>7259</v>
      </c>
      <c r="D4238">
        <v>0</v>
      </c>
      <c r="E4238">
        <v>1218585</v>
      </c>
      <c r="F4238" t="s">
        <v>6733</v>
      </c>
      <c r="G4238">
        <v>431</v>
      </c>
      <c r="H4238">
        <v>132</v>
      </c>
      <c r="I4238">
        <v>6772</v>
      </c>
      <c r="J4238">
        <v>93</v>
      </c>
      <c r="K4238">
        <v>100</v>
      </c>
      <c r="L4238">
        <v>40</v>
      </c>
      <c r="M4238">
        <v>40</v>
      </c>
      <c r="N4238">
        <v>40</v>
      </c>
      <c r="Q4238">
        <v>194</v>
      </c>
      <c r="R4238">
        <v>2009</v>
      </c>
      <c r="U4238">
        <v>2009</v>
      </c>
      <c r="V4238">
        <v>21</v>
      </c>
      <c r="W4238">
        <v>16.600000381469702</v>
      </c>
      <c r="Z4238" t="s">
        <v>2303</v>
      </c>
      <c r="AA4238" t="s">
        <v>2623</v>
      </c>
      <c r="AB4238" t="s">
        <v>2323</v>
      </c>
      <c r="AC4238">
        <v>5</v>
      </c>
      <c r="AD4238">
        <v>3908806</v>
      </c>
      <c r="AE4238">
        <v>2019</v>
      </c>
    </row>
    <row r="4239" spans="1:31">
      <c r="A4239" t="s">
        <v>12660</v>
      </c>
      <c r="B4239">
        <v>58687</v>
      </c>
      <c r="C4239" t="s">
        <v>7260</v>
      </c>
      <c r="D4239">
        <v>0</v>
      </c>
      <c r="E4239">
        <v>1218586</v>
      </c>
      <c r="F4239" t="s">
        <v>6733</v>
      </c>
      <c r="G4239">
        <v>431</v>
      </c>
      <c r="H4239">
        <v>132</v>
      </c>
      <c r="I4239">
        <v>6772</v>
      </c>
      <c r="J4239">
        <v>93</v>
      </c>
      <c r="K4239">
        <v>100</v>
      </c>
      <c r="L4239">
        <v>40</v>
      </c>
      <c r="M4239">
        <v>40</v>
      </c>
      <c r="N4239">
        <v>40</v>
      </c>
      <c r="Q4239">
        <v>194</v>
      </c>
      <c r="R4239">
        <v>2009</v>
      </c>
      <c r="U4239">
        <v>2009</v>
      </c>
      <c r="V4239">
        <v>21</v>
      </c>
      <c r="W4239">
        <v>16.600000381469702</v>
      </c>
      <c r="Z4239" t="s">
        <v>2303</v>
      </c>
      <c r="AA4239" t="s">
        <v>2623</v>
      </c>
      <c r="AB4239" t="s">
        <v>2323</v>
      </c>
      <c r="AC4239">
        <v>5</v>
      </c>
      <c r="AD4239">
        <v>3908806</v>
      </c>
      <c r="AE4239">
        <v>2019</v>
      </c>
    </row>
    <row r="4240" spans="1:31">
      <c r="A4240" t="s">
        <v>12660</v>
      </c>
      <c r="B4240">
        <v>64732</v>
      </c>
      <c r="C4240" t="s">
        <v>7261</v>
      </c>
      <c r="D4240">
        <v>0</v>
      </c>
      <c r="E4240">
        <v>1228451</v>
      </c>
      <c r="F4240" t="s">
        <v>6733</v>
      </c>
      <c r="G4240">
        <v>431</v>
      </c>
      <c r="H4240">
        <v>132</v>
      </c>
      <c r="I4240">
        <v>6772</v>
      </c>
      <c r="J4240">
        <v>93</v>
      </c>
      <c r="K4240">
        <v>100</v>
      </c>
      <c r="L4240">
        <v>40</v>
      </c>
      <c r="M4240">
        <v>40</v>
      </c>
      <c r="N4240">
        <v>40</v>
      </c>
      <c r="Q4240">
        <v>194</v>
      </c>
      <c r="R4240">
        <v>2010</v>
      </c>
      <c r="U4240">
        <v>2010</v>
      </c>
      <c r="V4240">
        <v>21</v>
      </c>
      <c r="W4240">
        <v>16.600000381469702</v>
      </c>
      <c r="Z4240" t="s">
        <v>2303</v>
      </c>
      <c r="AA4240" t="s">
        <v>2623</v>
      </c>
      <c r="AB4240" t="s">
        <v>2323</v>
      </c>
      <c r="AC4240">
        <v>5</v>
      </c>
      <c r="AD4240">
        <v>3908806</v>
      </c>
      <c r="AE4240">
        <v>2019</v>
      </c>
    </row>
    <row r="4241" spans="1:31">
      <c r="A4241" t="s">
        <v>12660</v>
      </c>
      <c r="B4241">
        <v>76747</v>
      </c>
      <c r="C4241" t="s">
        <v>7262</v>
      </c>
      <c r="D4241">
        <v>0</v>
      </c>
      <c r="E4241">
        <v>1199816</v>
      </c>
      <c r="F4241" t="s">
        <v>6733</v>
      </c>
      <c r="G4241">
        <v>431</v>
      </c>
      <c r="H4241">
        <v>124</v>
      </c>
      <c r="I4241">
        <v>6770</v>
      </c>
      <c r="J4241">
        <v>93</v>
      </c>
      <c r="K4241">
        <v>110</v>
      </c>
      <c r="L4241">
        <v>40</v>
      </c>
      <c r="M4241">
        <v>40</v>
      </c>
      <c r="N4241">
        <v>4</v>
      </c>
      <c r="Q4241">
        <v>190</v>
      </c>
      <c r="R4241">
        <v>2007</v>
      </c>
      <c r="U4241">
        <v>2007</v>
      </c>
      <c r="V4241">
        <v>22.2000007629394</v>
      </c>
      <c r="W4241">
        <v>18</v>
      </c>
      <c r="Z4241" t="s">
        <v>2303</v>
      </c>
      <c r="AA4241" t="s">
        <v>2623</v>
      </c>
      <c r="AB4241" t="s">
        <v>2323</v>
      </c>
      <c r="AC4241">
        <v>5</v>
      </c>
      <c r="AD4241">
        <v>3908806</v>
      </c>
      <c r="AE4241">
        <v>2019</v>
      </c>
    </row>
    <row r="4242" spans="1:31">
      <c r="A4242" t="s">
        <v>12660</v>
      </c>
      <c r="B4242">
        <v>76748</v>
      </c>
      <c r="C4242" t="s">
        <v>7263</v>
      </c>
      <c r="D4242">
        <v>0</v>
      </c>
      <c r="E4242">
        <v>1205479</v>
      </c>
      <c r="F4242" t="s">
        <v>6733</v>
      </c>
      <c r="G4242">
        <v>431</v>
      </c>
      <c r="H4242">
        <v>124</v>
      </c>
      <c r="I4242">
        <v>6770</v>
      </c>
      <c r="J4242">
        <v>93</v>
      </c>
      <c r="K4242">
        <v>110</v>
      </c>
      <c r="L4242">
        <v>40</v>
      </c>
      <c r="M4242">
        <v>40</v>
      </c>
      <c r="N4242">
        <v>4</v>
      </c>
      <c r="Q4242">
        <v>190</v>
      </c>
      <c r="R4242">
        <v>2007</v>
      </c>
      <c r="U4242">
        <v>2007</v>
      </c>
      <c r="V4242">
        <v>22.2000007629394</v>
      </c>
      <c r="W4242">
        <v>18</v>
      </c>
      <c r="Z4242" t="s">
        <v>2303</v>
      </c>
      <c r="AA4242" t="s">
        <v>2623</v>
      </c>
      <c r="AB4242" t="s">
        <v>2323</v>
      </c>
      <c r="AC4242">
        <v>5</v>
      </c>
      <c r="AD4242">
        <v>3908806</v>
      </c>
      <c r="AE4242">
        <v>2019</v>
      </c>
    </row>
    <row r="4243" spans="1:31">
      <c r="A4243" t="s">
        <v>12660</v>
      </c>
      <c r="B4243">
        <v>31955</v>
      </c>
      <c r="C4243" t="s">
        <v>7264</v>
      </c>
      <c r="D4243">
        <v>0</v>
      </c>
      <c r="E4243">
        <v>573908</v>
      </c>
      <c r="F4243" t="s">
        <v>6733</v>
      </c>
      <c r="G4243">
        <v>431</v>
      </c>
      <c r="H4243">
        <v>85</v>
      </c>
      <c r="I4243">
        <v>1400</v>
      </c>
      <c r="J4243">
        <v>75</v>
      </c>
      <c r="K4243">
        <v>75</v>
      </c>
      <c r="L4243">
        <v>25</v>
      </c>
      <c r="M4243">
        <v>25</v>
      </c>
      <c r="N4243">
        <v>33</v>
      </c>
      <c r="R4243">
        <v>1976</v>
      </c>
      <c r="U4243">
        <v>1976</v>
      </c>
      <c r="V4243">
        <v>8.5</v>
      </c>
      <c r="W4243">
        <v>8</v>
      </c>
      <c r="Z4243" t="s">
        <v>2293</v>
      </c>
      <c r="AA4243" t="s">
        <v>2387</v>
      </c>
      <c r="AB4243" t="s">
        <v>2388</v>
      </c>
      <c r="AC4243">
        <v>5</v>
      </c>
      <c r="AD4243">
        <v>3208173</v>
      </c>
      <c r="AE4243">
        <v>2019</v>
      </c>
    </row>
    <row r="4244" spans="1:31">
      <c r="A4244" t="s">
        <v>12660</v>
      </c>
      <c r="B4244">
        <v>71767</v>
      </c>
      <c r="C4244" t="s">
        <v>7265</v>
      </c>
      <c r="D4244">
        <v>0</v>
      </c>
      <c r="E4244">
        <v>631457</v>
      </c>
      <c r="F4244" t="s">
        <v>6731</v>
      </c>
      <c r="G4244">
        <v>432</v>
      </c>
      <c r="H4244">
        <v>59</v>
      </c>
      <c r="I4244">
        <v>1000</v>
      </c>
      <c r="J4244">
        <v>54.3</v>
      </c>
      <c r="K4244">
        <v>54.3</v>
      </c>
      <c r="L4244">
        <v>22</v>
      </c>
      <c r="M4244">
        <v>22</v>
      </c>
      <c r="N4244">
        <v>34.200000000000003</v>
      </c>
      <c r="Q4244">
        <v>88</v>
      </c>
      <c r="R4244">
        <v>1981</v>
      </c>
      <c r="U4244">
        <v>1981</v>
      </c>
      <c r="V4244">
        <v>9</v>
      </c>
      <c r="W4244">
        <v>7</v>
      </c>
      <c r="Z4244" t="s">
        <v>2293</v>
      </c>
      <c r="AA4244" t="s">
        <v>2387</v>
      </c>
      <c r="AB4244" t="s">
        <v>2388</v>
      </c>
      <c r="AC4244">
        <v>4</v>
      </c>
      <c r="AD4244">
        <v>3202454</v>
      </c>
      <c r="AE4244">
        <v>2019</v>
      </c>
    </row>
    <row r="4245" spans="1:31">
      <c r="A4245" t="s">
        <v>12660</v>
      </c>
      <c r="B4245">
        <v>65318</v>
      </c>
      <c r="C4245" t="s">
        <v>7266</v>
      </c>
      <c r="D4245">
        <v>0</v>
      </c>
      <c r="E4245">
        <v>560660</v>
      </c>
      <c r="F4245" t="s">
        <v>6733</v>
      </c>
      <c r="G4245">
        <v>431</v>
      </c>
      <c r="H4245">
        <v>81</v>
      </c>
      <c r="I4245">
        <v>1000</v>
      </c>
      <c r="J4245">
        <v>62</v>
      </c>
      <c r="K4245">
        <v>62</v>
      </c>
      <c r="L4245">
        <v>26</v>
      </c>
      <c r="M4245">
        <v>26</v>
      </c>
      <c r="N4245">
        <v>26</v>
      </c>
      <c r="R4245">
        <v>1974</v>
      </c>
      <c r="S4245" t="s">
        <v>2344</v>
      </c>
      <c r="T4245">
        <v>1999</v>
      </c>
      <c r="U4245">
        <v>1999</v>
      </c>
      <c r="V4245">
        <v>8</v>
      </c>
      <c r="W4245">
        <v>8</v>
      </c>
      <c r="Z4245" t="s">
        <v>2293</v>
      </c>
      <c r="AA4245" t="s">
        <v>2387</v>
      </c>
      <c r="AB4245" t="s">
        <v>2388</v>
      </c>
      <c r="AC4245">
        <v>4</v>
      </c>
      <c r="AD4245">
        <v>3202454</v>
      </c>
      <c r="AE4245">
        <v>2019</v>
      </c>
    </row>
    <row r="4246" spans="1:31">
      <c r="A4246" t="s">
        <v>12660</v>
      </c>
      <c r="B4246">
        <v>35902</v>
      </c>
      <c r="C4246" t="s">
        <v>7267</v>
      </c>
      <c r="D4246">
        <v>0</v>
      </c>
      <c r="E4246">
        <v>565147</v>
      </c>
      <c r="F4246" t="s">
        <v>6733</v>
      </c>
      <c r="G4246">
        <v>431</v>
      </c>
      <c r="H4246">
        <v>171</v>
      </c>
      <c r="I4246">
        <v>1000</v>
      </c>
      <c r="J4246">
        <v>60</v>
      </c>
      <c r="K4246">
        <v>60</v>
      </c>
      <c r="L4246">
        <v>31</v>
      </c>
      <c r="M4246">
        <v>31</v>
      </c>
      <c r="N4246">
        <v>27</v>
      </c>
      <c r="R4246">
        <v>1975</v>
      </c>
      <c r="U4246">
        <v>1975</v>
      </c>
      <c r="V4246">
        <v>9</v>
      </c>
      <c r="W4246">
        <v>6</v>
      </c>
      <c r="Z4246" t="s">
        <v>2293</v>
      </c>
      <c r="AA4246" t="s">
        <v>2387</v>
      </c>
      <c r="AB4246" t="s">
        <v>2388</v>
      </c>
      <c r="AC4246">
        <v>4</v>
      </c>
      <c r="AD4246">
        <v>3202454</v>
      </c>
      <c r="AE4246">
        <v>2019</v>
      </c>
    </row>
    <row r="4247" spans="1:31">
      <c r="A4247" t="s">
        <v>12660</v>
      </c>
      <c r="B4247">
        <v>86208</v>
      </c>
      <c r="C4247" t="s">
        <v>7268</v>
      </c>
      <c r="D4247" t="s">
        <v>6735</v>
      </c>
      <c r="E4247">
        <v>1257668</v>
      </c>
      <c r="F4247" t="s">
        <v>6731</v>
      </c>
      <c r="G4247">
        <v>432</v>
      </c>
      <c r="H4247">
        <v>297</v>
      </c>
      <c r="I4247">
        <v>99999</v>
      </c>
      <c r="J4247">
        <v>116.2</v>
      </c>
      <c r="K4247">
        <v>116.2</v>
      </c>
      <c r="L4247">
        <v>36</v>
      </c>
      <c r="M4247">
        <v>36</v>
      </c>
      <c r="R4247">
        <v>2015</v>
      </c>
      <c r="U4247">
        <v>2015</v>
      </c>
      <c r="V4247">
        <v>16</v>
      </c>
      <c r="W4247">
        <v>2</v>
      </c>
      <c r="Z4247" t="s">
        <v>2465</v>
      </c>
      <c r="AA4247" t="s">
        <v>2811</v>
      </c>
      <c r="AB4247" t="s">
        <v>6735</v>
      </c>
      <c r="AC4247">
        <v>5</v>
      </c>
      <c r="AD4247">
        <v>908484</v>
      </c>
      <c r="AE4247">
        <v>2019</v>
      </c>
    </row>
    <row r="4248" spans="1:31">
      <c r="A4248" t="s">
        <v>12660</v>
      </c>
      <c r="B4248">
        <v>86210</v>
      </c>
      <c r="C4248" t="s">
        <v>7269</v>
      </c>
      <c r="D4248" t="s">
        <v>6735</v>
      </c>
      <c r="E4248">
        <v>1232918</v>
      </c>
      <c r="F4248" t="s">
        <v>6731</v>
      </c>
      <c r="G4248">
        <v>432</v>
      </c>
      <c r="H4248">
        <v>98</v>
      </c>
      <c r="I4248">
        <v>99999</v>
      </c>
      <c r="J4248">
        <v>64</v>
      </c>
      <c r="K4248">
        <v>64</v>
      </c>
      <c r="L4248">
        <v>20.9</v>
      </c>
      <c r="M4248">
        <v>20.9</v>
      </c>
      <c r="R4248">
        <v>1954</v>
      </c>
      <c r="U4248">
        <v>1954</v>
      </c>
      <c r="V4248">
        <v>6.8000001907348597</v>
      </c>
      <c r="W4248">
        <v>2</v>
      </c>
      <c r="Z4248" t="s">
        <v>2303</v>
      </c>
      <c r="AA4248" t="s">
        <v>2322</v>
      </c>
      <c r="AB4248" t="s">
        <v>2323</v>
      </c>
      <c r="AC4248">
        <v>5</v>
      </c>
      <c r="AD4248">
        <v>3910496</v>
      </c>
      <c r="AE4248">
        <v>2019</v>
      </c>
    </row>
    <row r="4249" spans="1:31">
      <c r="A4249" t="s">
        <v>12660</v>
      </c>
      <c r="B4249">
        <v>29787</v>
      </c>
      <c r="C4249" t="s">
        <v>7270</v>
      </c>
      <c r="D4249">
        <v>0</v>
      </c>
      <c r="E4249">
        <v>592712</v>
      </c>
      <c r="F4249" t="s">
        <v>6731</v>
      </c>
      <c r="G4249">
        <v>432</v>
      </c>
      <c r="H4249">
        <v>48</v>
      </c>
      <c r="I4249">
        <v>900</v>
      </c>
      <c r="J4249">
        <v>46.1</v>
      </c>
      <c r="K4249">
        <v>46.1</v>
      </c>
      <c r="L4249">
        <v>20</v>
      </c>
      <c r="M4249">
        <v>20</v>
      </c>
      <c r="N4249">
        <v>28</v>
      </c>
      <c r="R4249">
        <v>1978</v>
      </c>
      <c r="U4249">
        <v>1978</v>
      </c>
      <c r="V4249">
        <v>8</v>
      </c>
      <c r="W4249">
        <v>8</v>
      </c>
      <c r="Z4249" t="s">
        <v>2293</v>
      </c>
      <c r="AA4249" t="s">
        <v>2101</v>
      </c>
      <c r="AC4249">
        <v>4</v>
      </c>
      <c r="AD4249">
        <v>3209663</v>
      </c>
      <c r="AE4249">
        <v>2019</v>
      </c>
    </row>
    <row r="4250" spans="1:31">
      <c r="A4250" t="s">
        <v>12660</v>
      </c>
      <c r="B4250">
        <v>69888</v>
      </c>
      <c r="C4250" t="s">
        <v>7271</v>
      </c>
      <c r="D4250">
        <v>0</v>
      </c>
      <c r="E4250">
        <v>585102</v>
      </c>
      <c r="F4250" t="s">
        <v>6733</v>
      </c>
      <c r="G4250">
        <v>431</v>
      </c>
      <c r="H4250">
        <v>26</v>
      </c>
      <c r="I4250">
        <v>400</v>
      </c>
      <c r="J4250">
        <v>39.799999999999997</v>
      </c>
      <c r="K4250">
        <v>39.799999999999997</v>
      </c>
      <c r="L4250">
        <v>18</v>
      </c>
      <c r="M4250">
        <v>18</v>
      </c>
      <c r="Q4250">
        <v>38</v>
      </c>
      <c r="R4250">
        <v>1977</v>
      </c>
      <c r="U4250">
        <v>1977</v>
      </c>
      <c r="V4250">
        <v>4.5999999046325604</v>
      </c>
      <c r="W4250">
        <v>4.5999999046325604</v>
      </c>
      <c r="Z4250" t="s">
        <v>2363</v>
      </c>
      <c r="AA4250" t="s">
        <v>7272</v>
      </c>
      <c r="AC4250">
        <v>4</v>
      </c>
      <c r="AD4250">
        <v>3307306</v>
      </c>
      <c r="AE4250">
        <v>2019</v>
      </c>
    </row>
    <row r="4251" spans="1:31">
      <c r="A4251" t="s">
        <v>12660</v>
      </c>
      <c r="B4251">
        <v>27289</v>
      </c>
      <c r="C4251" t="s">
        <v>7273</v>
      </c>
      <c r="D4251">
        <v>0</v>
      </c>
      <c r="E4251">
        <v>553742</v>
      </c>
      <c r="F4251" t="s">
        <v>6731</v>
      </c>
      <c r="G4251">
        <v>432</v>
      </c>
      <c r="H4251">
        <v>76</v>
      </c>
      <c r="I4251">
        <v>1200</v>
      </c>
      <c r="J4251">
        <v>52.9</v>
      </c>
      <c r="K4251">
        <v>60</v>
      </c>
      <c r="L4251">
        <v>24.1</v>
      </c>
      <c r="M4251">
        <v>24.1</v>
      </c>
      <c r="N4251">
        <v>50</v>
      </c>
      <c r="R4251">
        <v>1974</v>
      </c>
      <c r="U4251">
        <v>1974</v>
      </c>
      <c r="V4251">
        <v>9</v>
      </c>
      <c r="W4251">
        <v>7</v>
      </c>
      <c r="Z4251" t="s">
        <v>2293</v>
      </c>
      <c r="AA4251" t="s">
        <v>2387</v>
      </c>
      <c r="AB4251" t="s">
        <v>2388</v>
      </c>
      <c r="AC4251">
        <v>4</v>
      </c>
      <c r="AD4251">
        <v>3207177</v>
      </c>
      <c r="AE4251">
        <v>2019</v>
      </c>
    </row>
    <row r="4252" spans="1:31">
      <c r="A4252" t="s">
        <v>12660</v>
      </c>
      <c r="B4252">
        <v>24372</v>
      </c>
      <c r="C4252" t="s">
        <v>7274</v>
      </c>
      <c r="D4252">
        <v>0</v>
      </c>
      <c r="E4252">
        <v>538422</v>
      </c>
      <c r="F4252" t="s">
        <v>6731</v>
      </c>
      <c r="G4252">
        <v>432</v>
      </c>
      <c r="H4252">
        <v>158</v>
      </c>
      <c r="I4252">
        <v>1800</v>
      </c>
      <c r="J4252">
        <v>80.5</v>
      </c>
      <c r="K4252">
        <v>85</v>
      </c>
      <c r="L4252">
        <v>30</v>
      </c>
      <c r="M4252">
        <v>31</v>
      </c>
      <c r="N4252">
        <v>32</v>
      </c>
      <c r="R4252">
        <v>1972</v>
      </c>
      <c r="U4252">
        <v>1972</v>
      </c>
      <c r="V4252">
        <v>9.5</v>
      </c>
      <c r="W4252">
        <v>7.5</v>
      </c>
      <c r="Z4252" t="s">
        <v>3302</v>
      </c>
      <c r="AA4252" t="s">
        <v>7275</v>
      </c>
      <c r="AC4252">
        <v>4</v>
      </c>
      <c r="AD4252">
        <v>2199054</v>
      </c>
      <c r="AE4252">
        <v>2019</v>
      </c>
    </row>
    <row r="4253" spans="1:31">
      <c r="A4253" t="s">
        <v>12660</v>
      </c>
      <c r="B4253">
        <v>68859</v>
      </c>
      <c r="C4253" t="s">
        <v>7276</v>
      </c>
      <c r="D4253">
        <v>0</v>
      </c>
      <c r="E4253">
        <v>269381</v>
      </c>
      <c r="F4253" t="s">
        <v>6731</v>
      </c>
      <c r="G4253">
        <v>432</v>
      </c>
      <c r="H4253">
        <v>112</v>
      </c>
      <c r="I4253">
        <v>850</v>
      </c>
      <c r="J4253">
        <v>70</v>
      </c>
      <c r="K4253">
        <v>70</v>
      </c>
      <c r="L4253">
        <v>21</v>
      </c>
      <c r="M4253">
        <v>21</v>
      </c>
      <c r="N4253">
        <v>25</v>
      </c>
      <c r="R4253">
        <v>1961</v>
      </c>
      <c r="U4253">
        <v>1961</v>
      </c>
      <c r="V4253">
        <v>7.5999999046325604</v>
      </c>
      <c r="W4253">
        <v>6.5999999046325604</v>
      </c>
      <c r="Z4253" t="s">
        <v>3302</v>
      </c>
      <c r="AA4253" t="s">
        <v>7275</v>
      </c>
      <c r="AC4253">
        <v>4</v>
      </c>
      <c r="AD4253">
        <v>2199054</v>
      </c>
      <c r="AE4253">
        <v>2019</v>
      </c>
    </row>
    <row r="4254" spans="1:31">
      <c r="A4254" t="s">
        <v>12660</v>
      </c>
      <c r="B4254">
        <v>4708</v>
      </c>
      <c r="C4254" t="s">
        <v>7277</v>
      </c>
      <c r="D4254">
        <v>0</v>
      </c>
      <c r="E4254">
        <v>263633</v>
      </c>
      <c r="F4254" t="s">
        <v>6731</v>
      </c>
      <c r="G4254">
        <v>432</v>
      </c>
      <c r="H4254">
        <v>55</v>
      </c>
      <c r="I4254">
        <v>1000</v>
      </c>
      <c r="J4254">
        <v>63.5</v>
      </c>
      <c r="K4254">
        <v>63.5</v>
      </c>
      <c r="L4254">
        <v>21</v>
      </c>
      <c r="M4254">
        <v>21</v>
      </c>
      <c r="N4254">
        <v>33</v>
      </c>
      <c r="R4254">
        <v>1983</v>
      </c>
      <c r="U4254">
        <v>1983</v>
      </c>
      <c r="V4254">
        <v>6.3000001907348597</v>
      </c>
      <c r="W4254">
        <v>6.3000001907348597</v>
      </c>
      <c r="Z4254" t="s">
        <v>3302</v>
      </c>
      <c r="AA4254" t="s">
        <v>7275</v>
      </c>
      <c r="AC4254">
        <v>4</v>
      </c>
      <c r="AD4254">
        <v>2199054</v>
      </c>
      <c r="AE4254">
        <v>2019</v>
      </c>
    </row>
    <row r="4255" spans="1:31">
      <c r="A4255" t="s">
        <v>12660</v>
      </c>
      <c r="B4255">
        <v>66492</v>
      </c>
      <c r="C4255" t="s">
        <v>7278</v>
      </c>
      <c r="D4255">
        <v>0</v>
      </c>
      <c r="E4255">
        <v>580267</v>
      </c>
      <c r="F4255" t="s">
        <v>6731</v>
      </c>
      <c r="G4255">
        <v>432</v>
      </c>
      <c r="H4255">
        <v>74</v>
      </c>
      <c r="I4255">
        <v>1500</v>
      </c>
      <c r="J4255">
        <v>66.2</v>
      </c>
      <c r="K4255">
        <v>70</v>
      </c>
      <c r="L4255">
        <v>19</v>
      </c>
      <c r="M4255">
        <v>19</v>
      </c>
      <c r="N4255">
        <v>27</v>
      </c>
      <c r="R4255">
        <v>1977</v>
      </c>
      <c r="S4255" t="s">
        <v>2344</v>
      </c>
      <c r="T4255">
        <v>2009</v>
      </c>
      <c r="U4255">
        <v>2009</v>
      </c>
      <c r="V4255">
        <v>5.6999998092651296</v>
      </c>
      <c r="W4255">
        <v>5.5</v>
      </c>
      <c r="Z4255" t="s">
        <v>3302</v>
      </c>
      <c r="AA4255" t="s">
        <v>7275</v>
      </c>
      <c r="AC4255">
        <v>4</v>
      </c>
      <c r="AD4255">
        <v>2199054</v>
      </c>
      <c r="AE4255">
        <v>2019</v>
      </c>
    </row>
    <row r="4256" spans="1:31">
      <c r="A4256" t="s">
        <v>12660</v>
      </c>
      <c r="B4256">
        <v>61763</v>
      </c>
      <c r="C4256" t="s">
        <v>7279</v>
      </c>
      <c r="D4256">
        <v>0</v>
      </c>
      <c r="E4256">
        <v>614577</v>
      </c>
      <c r="F4256" t="s">
        <v>6731</v>
      </c>
      <c r="G4256">
        <v>432</v>
      </c>
      <c r="H4256">
        <v>93</v>
      </c>
      <c r="I4256">
        <v>1250</v>
      </c>
      <c r="J4256">
        <v>63</v>
      </c>
      <c r="K4256">
        <v>63</v>
      </c>
      <c r="L4256">
        <v>24</v>
      </c>
      <c r="M4256">
        <v>24</v>
      </c>
      <c r="N4256">
        <v>40</v>
      </c>
      <c r="R4256">
        <v>1979</v>
      </c>
      <c r="U4256">
        <v>1979</v>
      </c>
      <c r="V4256">
        <v>9.6000003814697195</v>
      </c>
      <c r="W4256">
        <v>9.6000003814697195</v>
      </c>
      <c r="Z4256" t="s">
        <v>3302</v>
      </c>
      <c r="AA4256" t="s">
        <v>7275</v>
      </c>
      <c r="AC4256">
        <v>4</v>
      </c>
      <c r="AD4256">
        <v>2199054</v>
      </c>
      <c r="AE4256">
        <v>2019</v>
      </c>
    </row>
    <row r="4257" spans="1:31">
      <c r="A4257" t="s">
        <v>12660</v>
      </c>
      <c r="B4257">
        <v>6929</v>
      </c>
      <c r="C4257" t="s">
        <v>7280</v>
      </c>
      <c r="D4257">
        <v>0</v>
      </c>
      <c r="E4257">
        <v>269380</v>
      </c>
      <c r="F4257" t="s">
        <v>6731</v>
      </c>
      <c r="G4257">
        <v>432</v>
      </c>
      <c r="H4257">
        <v>74</v>
      </c>
      <c r="I4257">
        <v>850</v>
      </c>
      <c r="J4257">
        <v>68.5</v>
      </c>
      <c r="K4257">
        <v>70</v>
      </c>
      <c r="L4257">
        <v>21</v>
      </c>
      <c r="M4257">
        <v>21</v>
      </c>
      <c r="N4257">
        <v>25</v>
      </c>
      <c r="R4257">
        <v>1955</v>
      </c>
      <c r="S4257" t="s">
        <v>2344</v>
      </c>
      <c r="T4257">
        <v>1980</v>
      </c>
      <c r="U4257">
        <v>1980</v>
      </c>
      <c r="V4257">
        <v>6.3000001907348597</v>
      </c>
      <c r="W4257">
        <v>5.8000001907348597</v>
      </c>
      <c r="Z4257" t="s">
        <v>3302</v>
      </c>
      <c r="AA4257" t="s">
        <v>7275</v>
      </c>
      <c r="AC4257">
        <v>4</v>
      </c>
      <c r="AD4257">
        <v>2199054</v>
      </c>
      <c r="AE4257">
        <v>2019</v>
      </c>
    </row>
    <row r="4258" spans="1:31">
      <c r="A4258" t="s">
        <v>12660</v>
      </c>
      <c r="B4258">
        <v>10538</v>
      </c>
      <c r="C4258" t="s">
        <v>7281</v>
      </c>
      <c r="D4258">
        <v>0</v>
      </c>
      <c r="E4258">
        <v>279667</v>
      </c>
      <c r="F4258" t="s">
        <v>6731</v>
      </c>
      <c r="G4258">
        <v>432</v>
      </c>
      <c r="H4258">
        <v>42</v>
      </c>
      <c r="I4258">
        <v>800</v>
      </c>
      <c r="J4258">
        <v>54</v>
      </c>
      <c r="K4258">
        <v>55</v>
      </c>
      <c r="L4258">
        <v>19</v>
      </c>
      <c r="M4258">
        <v>20</v>
      </c>
      <c r="N4258">
        <v>24</v>
      </c>
      <c r="R4258">
        <v>1959</v>
      </c>
      <c r="U4258">
        <v>1959</v>
      </c>
      <c r="V4258">
        <v>4</v>
      </c>
      <c r="W4258">
        <v>3.5</v>
      </c>
      <c r="Z4258" t="s">
        <v>3302</v>
      </c>
      <c r="AA4258" t="s">
        <v>7275</v>
      </c>
      <c r="AC4258">
        <v>4</v>
      </c>
      <c r="AD4258">
        <v>2199054</v>
      </c>
      <c r="AE4258">
        <v>2019</v>
      </c>
    </row>
    <row r="4259" spans="1:31">
      <c r="A4259" t="s">
        <v>12660</v>
      </c>
      <c r="B4259">
        <v>68862</v>
      </c>
      <c r="C4259" t="s">
        <v>7282</v>
      </c>
      <c r="D4259">
        <v>0</v>
      </c>
      <c r="E4259">
        <v>563626</v>
      </c>
      <c r="F4259" t="s">
        <v>6731</v>
      </c>
      <c r="G4259">
        <v>432</v>
      </c>
      <c r="H4259">
        <v>34</v>
      </c>
      <c r="I4259">
        <v>760</v>
      </c>
      <c r="J4259">
        <v>47.3</v>
      </c>
      <c r="K4259">
        <v>50</v>
      </c>
      <c r="L4259">
        <v>18</v>
      </c>
      <c r="M4259">
        <v>18</v>
      </c>
      <c r="N4259">
        <v>30</v>
      </c>
      <c r="R4259">
        <v>1975</v>
      </c>
      <c r="U4259">
        <v>1975</v>
      </c>
      <c r="V4259">
        <v>6</v>
      </c>
      <c r="W4259">
        <v>5</v>
      </c>
      <c r="Z4259" t="s">
        <v>3302</v>
      </c>
      <c r="AA4259" t="s">
        <v>7275</v>
      </c>
      <c r="AC4259">
        <v>4</v>
      </c>
      <c r="AD4259">
        <v>2199054</v>
      </c>
      <c r="AE4259">
        <v>2019</v>
      </c>
    </row>
    <row r="4260" spans="1:31">
      <c r="A4260" t="s">
        <v>12660</v>
      </c>
      <c r="B4260">
        <v>51664</v>
      </c>
      <c r="C4260" t="s">
        <v>7283</v>
      </c>
      <c r="D4260">
        <v>0</v>
      </c>
      <c r="E4260">
        <v>596326</v>
      </c>
      <c r="F4260" t="s">
        <v>6731</v>
      </c>
      <c r="G4260">
        <v>432</v>
      </c>
      <c r="H4260">
        <v>58</v>
      </c>
      <c r="I4260">
        <v>700</v>
      </c>
      <c r="J4260">
        <v>53.2</v>
      </c>
      <c r="K4260">
        <v>56</v>
      </c>
      <c r="L4260">
        <v>22.1</v>
      </c>
      <c r="M4260">
        <v>22.1</v>
      </c>
      <c r="N4260">
        <v>35</v>
      </c>
      <c r="R4260">
        <v>1978</v>
      </c>
      <c r="U4260">
        <v>1978</v>
      </c>
      <c r="V4260">
        <v>7</v>
      </c>
      <c r="W4260">
        <v>5.5</v>
      </c>
      <c r="Z4260" t="s">
        <v>3302</v>
      </c>
      <c r="AA4260" t="s">
        <v>7275</v>
      </c>
      <c r="AC4260">
        <v>4</v>
      </c>
      <c r="AD4260">
        <v>2199054</v>
      </c>
      <c r="AE4260">
        <v>2019</v>
      </c>
    </row>
    <row r="4261" spans="1:31">
      <c r="A4261" t="s">
        <v>12660</v>
      </c>
      <c r="B4261">
        <v>7787</v>
      </c>
      <c r="C4261" t="s">
        <v>7284</v>
      </c>
      <c r="D4261">
        <v>0</v>
      </c>
      <c r="E4261">
        <v>271238</v>
      </c>
      <c r="F4261" t="s">
        <v>6731</v>
      </c>
      <c r="G4261">
        <v>432</v>
      </c>
      <c r="H4261">
        <v>30</v>
      </c>
      <c r="I4261">
        <v>440</v>
      </c>
      <c r="J4261">
        <v>48.5</v>
      </c>
      <c r="K4261">
        <v>48.5</v>
      </c>
      <c r="L4261">
        <v>16.899999999999999</v>
      </c>
      <c r="M4261">
        <v>16.899999999999999</v>
      </c>
      <c r="N4261">
        <v>22</v>
      </c>
      <c r="R4261">
        <v>1956</v>
      </c>
      <c r="U4261">
        <v>1956</v>
      </c>
      <c r="V4261">
        <v>5</v>
      </c>
      <c r="W4261">
        <v>3</v>
      </c>
      <c r="Z4261" t="s">
        <v>3302</v>
      </c>
      <c r="AA4261" t="s">
        <v>7275</v>
      </c>
      <c r="AC4261">
        <v>4</v>
      </c>
      <c r="AD4261">
        <v>2199054</v>
      </c>
      <c r="AE4261">
        <v>2019</v>
      </c>
    </row>
    <row r="4262" spans="1:31">
      <c r="A4262" t="s">
        <v>12660</v>
      </c>
      <c r="B4262">
        <v>53315</v>
      </c>
      <c r="C4262" t="s">
        <v>7285</v>
      </c>
      <c r="D4262">
        <v>0</v>
      </c>
      <c r="E4262">
        <v>629287</v>
      </c>
      <c r="F4262" t="s">
        <v>6731</v>
      </c>
      <c r="G4262">
        <v>432</v>
      </c>
      <c r="H4262">
        <v>89</v>
      </c>
      <c r="I4262">
        <v>800</v>
      </c>
      <c r="J4262">
        <v>55.8</v>
      </c>
      <c r="K4262">
        <v>60</v>
      </c>
      <c r="L4262">
        <v>24</v>
      </c>
      <c r="M4262">
        <v>24.1</v>
      </c>
      <c r="N4262">
        <v>42</v>
      </c>
      <c r="R4262">
        <v>1980</v>
      </c>
      <c r="U4262">
        <v>1980</v>
      </c>
      <c r="V4262">
        <v>9</v>
      </c>
      <c r="W4262">
        <v>6</v>
      </c>
      <c r="Z4262" t="s">
        <v>3302</v>
      </c>
      <c r="AA4262" t="s">
        <v>7275</v>
      </c>
      <c r="AC4262">
        <v>4</v>
      </c>
      <c r="AD4262">
        <v>2199054</v>
      </c>
      <c r="AE4262">
        <v>2019</v>
      </c>
    </row>
    <row r="4263" spans="1:31">
      <c r="A4263" t="s">
        <v>12660</v>
      </c>
      <c r="B4263">
        <v>16659</v>
      </c>
      <c r="C4263" t="s">
        <v>7286</v>
      </c>
      <c r="D4263">
        <v>0</v>
      </c>
      <c r="E4263">
        <v>298542</v>
      </c>
      <c r="F4263" t="s">
        <v>6731</v>
      </c>
      <c r="G4263">
        <v>432</v>
      </c>
      <c r="H4263">
        <v>148</v>
      </c>
      <c r="I4263">
        <v>850</v>
      </c>
      <c r="J4263">
        <v>71</v>
      </c>
      <c r="K4263">
        <v>75</v>
      </c>
      <c r="L4263">
        <v>25.1</v>
      </c>
      <c r="M4263">
        <v>26</v>
      </c>
      <c r="N4263">
        <v>27</v>
      </c>
      <c r="R4263">
        <v>1965</v>
      </c>
      <c r="U4263">
        <v>1965</v>
      </c>
      <c r="V4263">
        <v>7</v>
      </c>
      <c r="W4263">
        <v>6.5</v>
      </c>
      <c r="Z4263" t="s">
        <v>3302</v>
      </c>
      <c r="AA4263" t="s">
        <v>7275</v>
      </c>
      <c r="AC4263">
        <v>4</v>
      </c>
      <c r="AD4263">
        <v>2199054</v>
      </c>
      <c r="AE4263">
        <v>2019</v>
      </c>
    </row>
    <row r="4264" spans="1:31">
      <c r="A4264" t="s">
        <v>12660</v>
      </c>
      <c r="B4264">
        <v>6283</v>
      </c>
      <c r="C4264" t="s">
        <v>7287</v>
      </c>
      <c r="D4264">
        <v>0</v>
      </c>
      <c r="E4264">
        <v>268385</v>
      </c>
      <c r="F4264" t="s">
        <v>6731</v>
      </c>
      <c r="G4264">
        <v>432</v>
      </c>
      <c r="H4264">
        <v>74</v>
      </c>
      <c r="I4264">
        <v>1080</v>
      </c>
      <c r="J4264">
        <v>65.8</v>
      </c>
      <c r="K4264">
        <v>65.8</v>
      </c>
      <c r="L4264">
        <v>20.100000000000001</v>
      </c>
      <c r="M4264">
        <v>20.100000000000001</v>
      </c>
      <c r="N4264">
        <v>25</v>
      </c>
      <c r="R4264">
        <v>1954</v>
      </c>
      <c r="S4264" t="s">
        <v>2344</v>
      </c>
      <c r="T4264">
        <v>1958</v>
      </c>
      <c r="U4264">
        <v>1958</v>
      </c>
      <c r="V4264">
        <v>6.3000001907348597</v>
      </c>
      <c r="W4264">
        <v>5.8000001907348597</v>
      </c>
      <c r="Z4264" t="s">
        <v>3302</v>
      </c>
      <c r="AA4264" t="s">
        <v>7275</v>
      </c>
      <c r="AC4264">
        <v>4</v>
      </c>
      <c r="AD4264">
        <v>2199054</v>
      </c>
      <c r="AE4264">
        <v>2019</v>
      </c>
    </row>
    <row r="4265" spans="1:31">
      <c r="A4265" t="s">
        <v>12660</v>
      </c>
      <c r="B4265">
        <v>24091</v>
      </c>
      <c r="C4265" t="s">
        <v>7288</v>
      </c>
      <c r="D4265">
        <v>0</v>
      </c>
      <c r="E4265">
        <v>540391</v>
      </c>
      <c r="F4265" t="s">
        <v>6731</v>
      </c>
      <c r="G4265">
        <v>432</v>
      </c>
      <c r="H4265">
        <v>69</v>
      </c>
      <c r="I4265">
        <v>1200</v>
      </c>
      <c r="J4265">
        <v>55.2</v>
      </c>
      <c r="K4265">
        <v>60</v>
      </c>
      <c r="L4265">
        <v>22</v>
      </c>
      <c r="M4265">
        <v>22</v>
      </c>
      <c r="N4265">
        <v>36</v>
      </c>
      <c r="R4265">
        <v>1972</v>
      </c>
      <c r="U4265">
        <v>1972</v>
      </c>
      <c r="V4265">
        <v>7</v>
      </c>
      <c r="W4265">
        <v>6</v>
      </c>
      <c r="Z4265" t="s">
        <v>3302</v>
      </c>
      <c r="AA4265" t="s">
        <v>7275</v>
      </c>
      <c r="AC4265">
        <v>4</v>
      </c>
      <c r="AD4265">
        <v>2199054</v>
      </c>
      <c r="AE4265">
        <v>2019</v>
      </c>
    </row>
    <row r="4266" spans="1:31">
      <c r="A4266" t="s">
        <v>12660</v>
      </c>
      <c r="B4266">
        <v>30153</v>
      </c>
      <c r="C4266" t="s">
        <v>7289</v>
      </c>
      <c r="D4266">
        <v>0</v>
      </c>
      <c r="E4266">
        <v>268457</v>
      </c>
      <c r="F4266" t="s">
        <v>6731</v>
      </c>
      <c r="G4266">
        <v>432</v>
      </c>
      <c r="H4266">
        <v>33</v>
      </c>
      <c r="I4266">
        <v>900</v>
      </c>
      <c r="J4266">
        <v>48</v>
      </c>
      <c r="K4266">
        <v>48</v>
      </c>
      <c r="L4266">
        <v>20</v>
      </c>
      <c r="M4266">
        <v>20</v>
      </c>
      <c r="N4266">
        <v>30</v>
      </c>
      <c r="R4266">
        <v>1954</v>
      </c>
      <c r="U4266">
        <v>1954</v>
      </c>
      <c r="V4266">
        <v>5.3000001907348597</v>
      </c>
      <c r="W4266">
        <v>2.4000000953674299</v>
      </c>
      <c r="Z4266" t="s">
        <v>3302</v>
      </c>
      <c r="AA4266" t="s">
        <v>7275</v>
      </c>
      <c r="AC4266">
        <v>4</v>
      </c>
      <c r="AD4266">
        <v>2199054</v>
      </c>
      <c r="AE4266">
        <v>2019</v>
      </c>
    </row>
    <row r="4267" spans="1:31">
      <c r="A4267" t="s">
        <v>12660</v>
      </c>
      <c r="B4267">
        <v>23621</v>
      </c>
      <c r="C4267" t="s">
        <v>7290</v>
      </c>
      <c r="D4267">
        <v>0</v>
      </c>
      <c r="E4267">
        <v>539180</v>
      </c>
      <c r="F4267" t="s">
        <v>6733</v>
      </c>
      <c r="G4267">
        <v>431</v>
      </c>
      <c r="H4267">
        <v>59</v>
      </c>
      <c r="I4267">
        <v>850</v>
      </c>
      <c r="J4267">
        <v>70</v>
      </c>
      <c r="K4267">
        <v>70</v>
      </c>
      <c r="L4267">
        <v>24</v>
      </c>
      <c r="M4267">
        <v>24</v>
      </c>
      <c r="N4267">
        <v>46</v>
      </c>
      <c r="R4267">
        <v>1972</v>
      </c>
      <c r="U4267">
        <v>1972</v>
      </c>
      <c r="V4267">
        <v>6</v>
      </c>
      <c r="W4267">
        <v>5.4000000953674299</v>
      </c>
      <c r="Z4267" t="s">
        <v>3302</v>
      </c>
      <c r="AA4267" t="s">
        <v>7275</v>
      </c>
      <c r="AC4267">
        <v>4</v>
      </c>
      <c r="AD4267">
        <v>2199054</v>
      </c>
      <c r="AE4267">
        <v>2019</v>
      </c>
    </row>
    <row r="4268" spans="1:31">
      <c r="A4268" t="s">
        <v>12660</v>
      </c>
      <c r="B4268">
        <v>58107</v>
      </c>
      <c r="C4268" t="s">
        <v>3972</v>
      </c>
      <c r="D4268">
        <v>0</v>
      </c>
      <c r="E4268">
        <v>277588</v>
      </c>
      <c r="F4268" t="s">
        <v>6731</v>
      </c>
      <c r="G4268">
        <v>432</v>
      </c>
      <c r="H4268">
        <v>91</v>
      </c>
      <c r="I4268">
        <v>1500</v>
      </c>
      <c r="J4268">
        <v>70</v>
      </c>
      <c r="K4268">
        <v>70</v>
      </c>
      <c r="L4268">
        <v>24</v>
      </c>
      <c r="M4268">
        <v>24</v>
      </c>
      <c r="N4268">
        <v>55</v>
      </c>
      <c r="Q4268">
        <v>134</v>
      </c>
      <c r="R4268">
        <v>1958</v>
      </c>
      <c r="S4268" t="s">
        <v>2344</v>
      </c>
      <c r="T4268">
        <v>2002</v>
      </c>
      <c r="U4268">
        <v>2002</v>
      </c>
      <c r="V4268">
        <v>9.1999998092651296</v>
      </c>
      <c r="W4268">
        <v>8.6000003814697195</v>
      </c>
      <c r="Z4268" t="s">
        <v>2293</v>
      </c>
      <c r="AA4268" t="s">
        <v>2387</v>
      </c>
      <c r="AB4268" t="s">
        <v>2388</v>
      </c>
      <c r="AC4268">
        <v>4</v>
      </c>
      <c r="AD4268">
        <v>3209260</v>
      </c>
      <c r="AE4268">
        <v>2019</v>
      </c>
    </row>
    <row r="4269" spans="1:31">
      <c r="A4269" t="s">
        <v>12660</v>
      </c>
      <c r="B4269">
        <v>78531</v>
      </c>
      <c r="C4269" t="s">
        <v>7291</v>
      </c>
      <c r="D4269">
        <v>0</v>
      </c>
      <c r="E4269">
        <v>591909</v>
      </c>
      <c r="F4269" t="s">
        <v>6731</v>
      </c>
      <c r="G4269">
        <v>432</v>
      </c>
      <c r="H4269">
        <v>30</v>
      </c>
      <c r="I4269">
        <v>560</v>
      </c>
      <c r="J4269">
        <v>45.9</v>
      </c>
      <c r="K4269">
        <v>45.9</v>
      </c>
      <c r="L4269">
        <v>18</v>
      </c>
      <c r="M4269">
        <v>18</v>
      </c>
      <c r="R4269">
        <v>1978</v>
      </c>
      <c r="U4269">
        <v>1978</v>
      </c>
      <c r="V4269">
        <v>5.6999998092651296</v>
      </c>
      <c r="W4269">
        <v>5.6999998092651296</v>
      </c>
      <c r="Z4269" t="s">
        <v>2293</v>
      </c>
      <c r="AA4269" t="s">
        <v>3206</v>
      </c>
      <c r="AB4269" t="s">
        <v>3207</v>
      </c>
      <c r="AC4269">
        <v>4</v>
      </c>
      <c r="AD4269">
        <v>3203239</v>
      </c>
      <c r="AE4269">
        <v>2019</v>
      </c>
    </row>
    <row r="4270" spans="1:31">
      <c r="A4270" t="s">
        <v>12660</v>
      </c>
      <c r="B4270">
        <v>49304</v>
      </c>
      <c r="C4270" t="s">
        <v>7292</v>
      </c>
      <c r="D4270">
        <v>0</v>
      </c>
      <c r="E4270">
        <v>612966</v>
      </c>
      <c r="F4270" t="s">
        <v>6731</v>
      </c>
      <c r="G4270">
        <v>432</v>
      </c>
      <c r="H4270">
        <v>58</v>
      </c>
      <c r="I4270">
        <v>800</v>
      </c>
      <c r="J4270">
        <v>56</v>
      </c>
      <c r="K4270">
        <v>56</v>
      </c>
      <c r="L4270">
        <v>20</v>
      </c>
      <c r="M4270">
        <v>22</v>
      </c>
      <c r="N4270">
        <v>40</v>
      </c>
      <c r="Q4270">
        <v>85</v>
      </c>
      <c r="R4270">
        <v>1979</v>
      </c>
      <c r="U4270">
        <v>1979</v>
      </c>
      <c r="V4270">
        <v>5</v>
      </c>
      <c r="W4270">
        <v>4</v>
      </c>
      <c r="Z4270" t="s">
        <v>2293</v>
      </c>
      <c r="AA4270" t="s">
        <v>3202</v>
      </c>
      <c r="AC4270">
        <v>4</v>
      </c>
      <c r="AD4270">
        <v>3203239</v>
      </c>
      <c r="AE4270">
        <v>2019</v>
      </c>
    </row>
    <row r="4271" spans="1:31">
      <c r="A4271" t="s">
        <v>12660</v>
      </c>
      <c r="B4271">
        <v>53404</v>
      </c>
      <c r="C4271" t="s">
        <v>6625</v>
      </c>
      <c r="D4271">
        <v>0</v>
      </c>
      <c r="E4271">
        <v>1125727</v>
      </c>
      <c r="F4271" t="s">
        <v>6731</v>
      </c>
      <c r="G4271">
        <v>432</v>
      </c>
      <c r="H4271">
        <v>51</v>
      </c>
      <c r="I4271">
        <v>900</v>
      </c>
      <c r="J4271">
        <v>60</v>
      </c>
      <c r="K4271">
        <v>60</v>
      </c>
      <c r="L4271">
        <v>20</v>
      </c>
      <c r="M4271">
        <v>20</v>
      </c>
      <c r="N4271">
        <v>30</v>
      </c>
      <c r="Q4271">
        <v>64</v>
      </c>
      <c r="R4271">
        <v>2002</v>
      </c>
      <c r="U4271">
        <v>2002</v>
      </c>
      <c r="V4271">
        <v>8</v>
      </c>
      <c r="W4271">
        <v>8</v>
      </c>
      <c r="Z4271" t="s">
        <v>2293</v>
      </c>
      <c r="AA4271" t="s">
        <v>2387</v>
      </c>
      <c r="AB4271" t="s">
        <v>2388</v>
      </c>
      <c r="AC4271">
        <v>4</v>
      </c>
      <c r="AD4271">
        <v>3203239</v>
      </c>
      <c r="AE4271">
        <v>2019</v>
      </c>
    </row>
    <row r="4272" spans="1:31">
      <c r="A4272" t="s">
        <v>12660</v>
      </c>
      <c r="B4272">
        <v>83549</v>
      </c>
      <c r="C4272" t="s">
        <v>7293</v>
      </c>
      <c r="D4272">
        <v>0</v>
      </c>
      <c r="E4272">
        <v>1207912</v>
      </c>
      <c r="F4272" t="s">
        <v>6733</v>
      </c>
      <c r="G4272">
        <v>431</v>
      </c>
      <c r="H4272">
        <v>10</v>
      </c>
      <c r="J4272">
        <v>25</v>
      </c>
      <c r="K4272">
        <v>25</v>
      </c>
      <c r="L4272">
        <v>16</v>
      </c>
      <c r="M4272">
        <v>16</v>
      </c>
      <c r="N4272">
        <v>5</v>
      </c>
      <c r="P4272">
        <v>2</v>
      </c>
      <c r="Q4272">
        <v>13</v>
      </c>
      <c r="R4272">
        <v>2007</v>
      </c>
      <c r="U4272">
        <v>2007</v>
      </c>
      <c r="V4272">
        <v>3</v>
      </c>
      <c r="W4272">
        <v>2</v>
      </c>
      <c r="Z4272" t="s">
        <v>2293</v>
      </c>
      <c r="AA4272" t="s">
        <v>2387</v>
      </c>
      <c r="AB4272" t="s">
        <v>2388</v>
      </c>
      <c r="AC4272">
        <v>4</v>
      </c>
      <c r="AD4272">
        <v>3203239</v>
      </c>
      <c r="AE4272">
        <v>2019</v>
      </c>
    </row>
    <row r="4273" spans="1:31">
      <c r="A4273" t="s">
        <v>12660</v>
      </c>
      <c r="B4273">
        <v>83911</v>
      </c>
      <c r="C4273" t="s">
        <v>7294</v>
      </c>
      <c r="D4273">
        <v>0</v>
      </c>
      <c r="E4273">
        <v>1212469</v>
      </c>
      <c r="F4273" t="s">
        <v>6733</v>
      </c>
      <c r="G4273">
        <v>431</v>
      </c>
      <c r="H4273">
        <v>13</v>
      </c>
      <c r="J4273">
        <v>26</v>
      </c>
      <c r="K4273">
        <v>26</v>
      </c>
      <c r="L4273">
        <v>16</v>
      </c>
      <c r="M4273">
        <v>16</v>
      </c>
      <c r="Q4273">
        <v>39</v>
      </c>
      <c r="R4273">
        <v>2008</v>
      </c>
      <c r="U4273">
        <v>2008</v>
      </c>
      <c r="V4273">
        <v>3</v>
      </c>
      <c r="W4273">
        <v>2</v>
      </c>
      <c r="X4273" t="s">
        <v>2421</v>
      </c>
      <c r="Z4273" t="s">
        <v>2293</v>
      </c>
      <c r="AA4273" t="s">
        <v>2387</v>
      </c>
      <c r="AB4273" t="s">
        <v>2388</v>
      </c>
      <c r="AC4273">
        <v>4</v>
      </c>
      <c r="AD4273">
        <v>3203239</v>
      </c>
      <c r="AE4273">
        <v>2019</v>
      </c>
    </row>
    <row r="4274" spans="1:31">
      <c r="A4274" t="s">
        <v>12660</v>
      </c>
      <c r="B4274">
        <v>16824</v>
      </c>
      <c r="C4274" t="s">
        <v>7295</v>
      </c>
      <c r="D4274">
        <v>0</v>
      </c>
      <c r="E4274">
        <v>509379</v>
      </c>
      <c r="F4274" t="s">
        <v>6731</v>
      </c>
      <c r="G4274">
        <v>432</v>
      </c>
      <c r="H4274">
        <v>29</v>
      </c>
      <c r="I4274">
        <v>400</v>
      </c>
      <c r="J4274">
        <v>46.5</v>
      </c>
      <c r="K4274">
        <v>50</v>
      </c>
      <c r="L4274">
        <v>16</v>
      </c>
      <c r="M4274">
        <v>16.8</v>
      </c>
      <c r="N4274">
        <v>23</v>
      </c>
      <c r="R4274">
        <v>1967</v>
      </c>
      <c r="U4274">
        <v>1967</v>
      </c>
      <c r="V4274">
        <v>6.1999998092651296</v>
      </c>
      <c r="W4274">
        <v>4</v>
      </c>
      <c r="Z4274" t="s">
        <v>2912</v>
      </c>
      <c r="AA4274" t="s">
        <v>7296</v>
      </c>
      <c r="AC4274">
        <v>4</v>
      </c>
      <c r="AD4274">
        <v>1800692</v>
      </c>
      <c r="AE4274">
        <v>2019</v>
      </c>
    </row>
    <row r="4275" spans="1:31">
      <c r="A4275" t="s">
        <v>12660</v>
      </c>
      <c r="B4275">
        <v>8651</v>
      </c>
      <c r="C4275" t="s">
        <v>7297</v>
      </c>
      <c r="D4275">
        <v>0</v>
      </c>
      <c r="E4275">
        <v>271552</v>
      </c>
      <c r="F4275" t="s">
        <v>6731</v>
      </c>
      <c r="G4275">
        <v>432</v>
      </c>
      <c r="H4275">
        <v>33</v>
      </c>
      <c r="I4275">
        <v>440</v>
      </c>
      <c r="J4275">
        <v>48</v>
      </c>
      <c r="K4275">
        <v>48</v>
      </c>
      <c r="L4275">
        <v>20</v>
      </c>
      <c r="M4275">
        <v>20</v>
      </c>
      <c r="N4275">
        <v>22</v>
      </c>
      <c r="R4275">
        <v>1956</v>
      </c>
      <c r="U4275">
        <v>1956</v>
      </c>
      <c r="V4275">
        <v>7</v>
      </c>
      <c r="W4275">
        <v>5</v>
      </c>
      <c r="Z4275" t="s">
        <v>2912</v>
      </c>
      <c r="AA4275" t="s">
        <v>7296</v>
      </c>
      <c r="AC4275">
        <v>4</v>
      </c>
      <c r="AD4275">
        <v>1800692</v>
      </c>
      <c r="AE4275">
        <v>2019</v>
      </c>
    </row>
    <row r="4276" spans="1:31">
      <c r="A4276" t="s">
        <v>12660</v>
      </c>
      <c r="B4276">
        <v>60613</v>
      </c>
      <c r="C4276" t="s">
        <v>2726</v>
      </c>
      <c r="D4276">
        <v>109</v>
      </c>
      <c r="E4276">
        <v>298317</v>
      </c>
      <c r="F4276" t="s">
        <v>6733</v>
      </c>
      <c r="G4276">
        <v>431</v>
      </c>
      <c r="H4276">
        <v>46</v>
      </c>
      <c r="I4276">
        <v>600</v>
      </c>
      <c r="J4276">
        <v>60</v>
      </c>
      <c r="K4276">
        <v>60</v>
      </c>
      <c r="L4276">
        <v>21.5</v>
      </c>
      <c r="M4276">
        <v>22</v>
      </c>
      <c r="N4276">
        <v>17</v>
      </c>
      <c r="R4276">
        <v>1965</v>
      </c>
      <c r="U4276">
        <v>1965</v>
      </c>
      <c r="V4276">
        <v>7.3000001907348597</v>
      </c>
      <c r="W4276">
        <v>5.5</v>
      </c>
      <c r="Z4276" t="s">
        <v>2298</v>
      </c>
      <c r="AA4276" t="s">
        <v>2579</v>
      </c>
      <c r="AC4276">
        <v>5</v>
      </c>
      <c r="AD4276">
        <v>1509475</v>
      </c>
      <c r="AE4276">
        <v>2019</v>
      </c>
    </row>
    <row r="4277" spans="1:31">
      <c r="A4277" t="s">
        <v>12660</v>
      </c>
      <c r="B4277">
        <v>70851</v>
      </c>
      <c r="C4277" t="s">
        <v>7298</v>
      </c>
      <c r="D4277">
        <v>0</v>
      </c>
      <c r="E4277">
        <v>653349</v>
      </c>
      <c r="F4277" t="s">
        <v>6733</v>
      </c>
      <c r="G4277">
        <v>431</v>
      </c>
      <c r="H4277">
        <v>74</v>
      </c>
      <c r="I4277">
        <v>2200</v>
      </c>
      <c r="J4277">
        <v>79.099999999999994</v>
      </c>
      <c r="K4277">
        <v>92</v>
      </c>
      <c r="L4277">
        <v>28.1</v>
      </c>
      <c r="M4277">
        <v>28.6</v>
      </c>
      <c r="N4277">
        <v>34</v>
      </c>
      <c r="R4277">
        <v>1982</v>
      </c>
      <c r="U4277">
        <v>1982</v>
      </c>
      <c r="V4277">
        <v>12</v>
      </c>
      <c r="W4277">
        <v>10.399999618530201</v>
      </c>
      <c r="Z4277" t="s">
        <v>2293</v>
      </c>
      <c r="AA4277" t="s">
        <v>2387</v>
      </c>
      <c r="AB4277" t="s">
        <v>2388</v>
      </c>
      <c r="AC4277">
        <v>5</v>
      </c>
      <c r="AD4277">
        <v>3208645</v>
      </c>
      <c r="AE4277">
        <v>2019</v>
      </c>
    </row>
    <row r="4278" spans="1:31">
      <c r="A4278" t="s">
        <v>12660</v>
      </c>
      <c r="B4278">
        <v>7918</v>
      </c>
      <c r="C4278" t="s">
        <v>7299</v>
      </c>
      <c r="D4278">
        <v>0</v>
      </c>
      <c r="E4278">
        <v>648775</v>
      </c>
      <c r="F4278" t="s">
        <v>6731</v>
      </c>
      <c r="G4278">
        <v>432</v>
      </c>
      <c r="H4278">
        <v>47</v>
      </c>
      <c r="I4278">
        <v>730</v>
      </c>
      <c r="J4278">
        <v>42.8</v>
      </c>
      <c r="K4278">
        <v>42.8</v>
      </c>
      <c r="L4278">
        <v>22.4</v>
      </c>
      <c r="M4278">
        <v>22.4</v>
      </c>
      <c r="N4278">
        <v>35</v>
      </c>
      <c r="R4278">
        <v>1982</v>
      </c>
      <c r="U4278">
        <v>1982</v>
      </c>
      <c r="V4278">
        <v>3.5</v>
      </c>
      <c r="W4278">
        <v>2.5</v>
      </c>
      <c r="Z4278" t="s">
        <v>2509</v>
      </c>
      <c r="AA4278" t="s">
        <v>2550</v>
      </c>
      <c r="AC4278">
        <v>5</v>
      </c>
      <c r="AD4278">
        <v>3800189</v>
      </c>
      <c r="AE4278">
        <v>2019</v>
      </c>
    </row>
    <row r="4279" spans="1:31">
      <c r="A4279" t="s">
        <v>12660</v>
      </c>
      <c r="B4279">
        <v>60075</v>
      </c>
      <c r="C4279" t="s">
        <v>7300</v>
      </c>
      <c r="D4279">
        <v>0</v>
      </c>
      <c r="E4279">
        <v>671796</v>
      </c>
      <c r="F4279" t="s">
        <v>6731</v>
      </c>
      <c r="G4279">
        <v>432</v>
      </c>
      <c r="H4279">
        <v>10</v>
      </c>
      <c r="I4279">
        <v>900</v>
      </c>
      <c r="J4279">
        <v>42</v>
      </c>
      <c r="K4279">
        <v>45</v>
      </c>
      <c r="L4279">
        <v>23</v>
      </c>
      <c r="M4279">
        <v>26</v>
      </c>
      <c r="N4279">
        <v>18</v>
      </c>
      <c r="R4279">
        <v>1980</v>
      </c>
      <c r="U4279">
        <v>1980</v>
      </c>
      <c r="V4279">
        <v>4</v>
      </c>
      <c r="W4279">
        <v>4</v>
      </c>
      <c r="Z4279" t="s">
        <v>2509</v>
      </c>
      <c r="AA4279" t="s">
        <v>2552</v>
      </c>
      <c r="AC4279">
        <v>5</v>
      </c>
      <c r="AD4279">
        <v>3800189</v>
      </c>
      <c r="AE4279">
        <v>2019</v>
      </c>
    </row>
    <row r="4280" spans="1:31">
      <c r="A4280" t="s">
        <v>12660</v>
      </c>
      <c r="B4280">
        <v>3533</v>
      </c>
      <c r="C4280" t="s">
        <v>7301</v>
      </c>
      <c r="D4280">
        <v>0</v>
      </c>
      <c r="E4280">
        <v>639265</v>
      </c>
      <c r="F4280" t="s">
        <v>6733</v>
      </c>
      <c r="G4280">
        <v>431</v>
      </c>
      <c r="H4280">
        <v>99</v>
      </c>
      <c r="I4280">
        <v>1700</v>
      </c>
      <c r="J4280">
        <v>85.5</v>
      </c>
      <c r="K4280">
        <v>88.6</v>
      </c>
      <c r="L4280">
        <v>30</v>
      </c>
      <c r="M4280">
        <v>30</v>
      </c>
      <c r="N4280">
        <v>45</v>
      </c>
      <c r="R4280">
        <v>1981</v>
      </c>
      <c r="U4280">
        <v>1981</v>
      </c>
      <c r="V4280">
        <v>11</v>
      </c>
      <c r="W4280">
        <v>8</v>
      </c>
      <c r="Z4280" t="s">
        <v>2509</v>
      </c>
      <c r="AA4280" t="s">
        <v>2581</v>
      </c>
      <c r="AC4280">
        <v>5</v>
      </c>
      <c r="AD4280">
        <v>3800189</v>
      </c>
      <c r="AE4280">
        <v>2019</v>
      </c>
    </row>
    <row r="4281" spans="1:31">
      <c r="A4281" t="s">
        <v>12660</v>
      </c>
      <c r="B4281">
        <v>48918</v>
      </c>
      <c r="C4281" t="s">
        <v>7302</v>
      </c>
      <c r="D4281">
        <v>0</v>
      </c>
      <c r="E4281">
        <v>1171600</v>
      </c>
      <c r="F4281" t="s">
        <v>6733</v>
      </c>
      <c r="G4281">
        <v>431</v>
      </c>
      <c r="H4281">
        <v>65</v>
      </c>
      <c r="I4281">
        <v>2000</v>
      </c>
      <c r="J4281">
        <v>49.9</v>
      </c>
      <c r="K4281">
        <v>49.9</v>
      </c>
      <c r="L4281">
        <v>34</v>
      </c>
      <c r="M4281">
        <v>34</v>
      </c>
      <c r="Q4281">
        <v>189</v>
      </c>
      <c r="R4281">
        <v>2005</v>
      </c>
      <c r="U4281">
        <v>2005</v>
      </c>
      <c r="V4281">
        <v>15</v>
      </c>
      <c r="W4281">
        <v>3</v>
      </c>
      <c r="Z4281" t="s">
        <v>2509</v>
      </c>
      <c r="AA4281" t="s">
        <v>2581</v>
      </c>
      <c r="AC4281">
        <v>5</v>
      </c>
      <c r="AD4281">
        <v>3800189</v>
      </c>
      <c r="AE4281">
        <v>2019</v>
      </c>
    </row>
    <row r="4282" spans="1:31">
      <c r="A4282" t="s">
        <v>12660</v>
      </c>
      <c r="B4282">
        <v>58105</v>
      </c>
      <c r="C4282" t="s">
        <v>6959</v>
      </c>
      <c r="D4282">
        <v>0</v>
      </c>
      <c r="E4282">
        <v>614861</v>
      </c>
      <c r="F4282" t="s">
        <v>6731</v>
      </c>
      <c r="G4282">
        <v>432</v>
      </c>
      <c r="H4282">
        <v>112</v>
      </c>
      <c r="I4282">
        <v>2000</v>
      </c>
      <c r="J4282">
        <v>67.5</v>
      </c>
      <c r="K4282">
        <v>67.5</v>
      </c>
      <c r="L4282">
        <v>28</v>
      </c>
      <c r="M4282">
        <v>28</v>
      </c>
      <c r="N4282">
        <v>35</v>
      </c>
      <c r="R4282">
        <v>1979</v>
      </c>
      <c r="U4282">
        <v>1979</v>
      </c>
      <c r="V4282">
        <v>8</v>
      </c>
      <c r="W4282">
        <v>6</v>
      </c>
      <c r="Z4282" t="s">
        <v>2594</v>
      </c>
      <c r="AA4282" t="s">
        <v>2184</v>
      </c>
      <c r="AB4282" t="s">
        <v>2432</v>
      </c>
      <c r="AC4282">
        <v>5</v>
      </c>
      <c r="AD4282">
        <v>3710295</v>
      </c>
      <c r="AE4282">
        <v>2019</v>
      </c>
    </row>
    <row r="4283" spans="1:31">
      <c r="A4283" t="s">
        <v>12660</v>
      </c>
      <c r="B4283">
        <v>60574</v>
      </c>
      <c r="C4283" t="s">
        <v>7303</v>
      </c>
      <c r="D4283">
        <v>0</v>
      </c>
      <c r="E4283">
        <v>297229</v>
      </c>
      <c r="F4283" t="s">
        <v>6731</v>
      </c>
      <c r="G4283">
        <v>432</v>
      </c>
      <c r="H4283">
        <v>28</v>
      </c>
      <c r="I4283">
        <v>600</v>
      </c>
      <c r="J4283">
        <v>50.5</v>
      </c>
      <c r="K4283">
        <v>55</v>
      </c>
      <c r="L4283">
        <v>17.8</v>
      </c>
      <c r="M4283">
        <v>18</v>
      </c>
      <c r="N4283">
        <v>27</v>
      </c>
      <c r="R4283">
        <v>1964</v>
      </c>
      <c r="U4283">
        <v>1964</v>
      </c>
      <c r="V4283">
        <v>6</v>
      </c>
      <c r="W4283">
        <v>6</v>
      </c>
      <c r="Z4283" t="s">
        <v>2594</v>
      </c>
      <c r="AA4283" t="s">
        <v>2184</v>
      </c>
      <c r="AB4283" t="s">
        <v>2432</v>
      </c>
      <c r="AC4283">
        <v>5</v>
      </c>
      <c r="AD4283">
        <v>3710295</v>
      </c>
      <c r="AE4283">
        <v>2019</v>
      </c>
    </row>
    <row r="4284" spans="1:31">
      <c r="A4284" t="s">
        <v>12660</v>
      </c>
      <c r="B4284">
        <v>29427</v>
      </c>
      <c r="C4284" t="s">
        <v>7304</v>
      </c>
      <c r="D4284">
        <v>0</v>
      </c>
      <c r="E4284">
        <v>568536</v>
      </c>
      <c r="F4284" t="s">
        <v>6731</v>
      </c>
      <c r="G4284">
        <v>432</v>
      </c>
      <c r="H4284">
        <v>106</v>
      </c>
      <c r="I4284">
        <v>1700</v>
      </c>
      <c r="J4284">
        <v>99.2</v>
      </c>
      <c r="K4284">
        <v>108</v>
      </c>
      <c r="L4284">
        <v>22.1</v>
      </c>
      <c r="M4284">
        <v>22.1</v>
      </c>
      <c r="N4284">
        <v>52</v>
      </c>
      <c r="R4284">
        <v>1975</v>
      </c>
      <c r="U4284">
        <v>1975</v>
      </c>
      <c r="V4284">
        <v>8</v>
      </c>
      <c r="W4284">
        <v>8</v>
      </c>
      <c r="Z4284" t="s">
        <v>2594</v>
      </c>
      <c r="AA4284" t="s">
        <v>7305</v>
      </c>
      <c r="AC4284">
        <v>5</v>
      </c>
      <c r="AD4284">
        <v>3710295</v>
      </c>
      <c r="AE4284">
        <v>2019</v>
      </c>
    </row>
    <row r="4285" spans="1:31">
      <c r="A4285" t="s">
        <v>12660</v>
      </c>
      <c r="B4285">
        <v>18568</v>
      </c>
      <c r="C4285" t="s">
        <v>7306</v>
      </c>
      <c r="D4285">
        <v>0</v>
      </c>
      <c r="E4285">
        <v>516063</v>
      </c>
      <c r="F4285" t="s">
        <v>6731</v>
      </c>
      <c r="G4285">
        <v>432</v>
      </c>
      <c r="H4285">
        <v>54</v>
      </c>
      <c r="I4285">
        <v>1320</v>
      </c>
      <c r="J4285">
        <v>61.4</v>
      </c>
      <c r="K4285">
        <v>64</v>
      </c>
      <c r="L4285">
        <v>21.3</v>
      </c>
      <c r="M4285">
        <v>21.3</v>
      </c>
      <c r="N4285">
        <v>49</v>
      </c>
      <c r="R4285">
        <v>1968</v>
      </c>
      <c r="U4285">
        <v>1968</v>
      </c>
      <c r="V4285">
        <v>5.5999999046325604</v>
      </c>
      <c r="W4285">
        <v>5.5999999046325604</v>
      </c>
      <c r="Z4285" t="s">
        <v>2594</v>
      </c>
      <c r="AA4285" t="s">
        <v>7305</v>
      </c>
      <c r="AC4285">
        <v>5</v>
      </c>
      <c r="AD4285">
        <v>3710295</v>
      </c>
      <c r="AE4285">
        <v>2019</v>
      </c>
    </row>
    <row r="4286" spans="1:31">
      <c r="A4286" t="s">
        <v>12660</v>
      </c>
      <c r="B4286">
        <v>74415</v>
      </c>
      <c r="C4286" t="s">
        <v>7307</v>
      </c>
      <c r="D4286">
        <v>0</v>
      </c>
      <c r="E4286">
        <v>273466</v>
      </c>
      <c r="F4286" t="s">
        <v>6733</v>
      </c>
      <c r="G4286">
        <v>431</v>
      </c>
      <c r="H4286">
        <v>47</v>
      </c>
      <c r="I4286">
        <v>2000</v>
      </c>
      <c r="J4286">
        <v>57.3</v>
      </c>
      <c r="K4286">
        <v>57.3</v>
      </c>
      <c r="L4286">
        <v>31</v>
      </c>
      <c r="M4286">
        <v>31</v>
      </c>
      <c r="N4286">
        <v>50</v>
      </c>
      <c r="R4286">
        <v>1987</v>
      </c>
      <c r="U4286">
        <v>1987</v>
      </c>
      <c r="V4286">
        <v>12</v>
      </c>
      <c r="W4286">
        <v>10</v>
      </c>
      <c r="Z4286" t="s">
        <v>2594</v>
      </c>
      <c r="AA4286" t="s">
        <v>7305</v>
      </c>
      <c r="AC4286">
        <v>5</v>
      </c>
      <c r="AD4286">
        <v>3710295</v>
      </c>
      <c r="AE4286">
        <v>2019</v>
      </c>
    </row>
    <row r="4287" spans="1:31">
      <c r="A4287" t="s">
        <v>12660</v>
      </c>
      <c r="B4287">
        <v>1704</v>
      </c>
      <c r="C4287" t="s">
        <v>7308</v>
      </c>
      <c r="D4287">
        <v>0</v>
      </c>
      <c r="E4287">
        <v>647414</v>
      </c>
      <c r="F4287" t="s">
        <v>6731</v>
      </c>
      <c r="G4287">
        <v>432</v>
      </c>
      <c r="H4287">
        <v>42</v>
      </c>
      <c r="I4287">
        <v>400</v>
      </c>
      <c r="J4287">
        <v>46.7</v>
      </c>
      <c r="K4287">
        <v>50</v>
      </c>
      <c r="L4287">
        <v>20.100000000000001</v>
      </c>
      <c r="M4287">
        <v>20.100000000000001</v>
      </c>
      <c r="N4287">
        <v>27</v>
      </c>
      <c r="R4287">
        <v>1982</v>
      </c>
      <c r="U4287">
        <v>1982</v>
      </c>
      <c r="V4287">
        <v>6</v>
      </c>
      <c r="W4287">
        <v>4</v>
      </c>
      <c r="Z4287" t="s">
        <v>2293</v>
      </c>
      <c r="AA4287" t="s">
        <v>3851</v>
      </c>
      <c r="AC4287">
        <v>4</v>
      </c>
      <c r="AD4287">
        <v>3241665</v>
      </c>
      <c r="AE4287">
        <v>2019</v>
      </c>
    </row>
    <row r="4288" spans="1:31">
      <c r="A4288" t="s">
        <v>12660</v>
      </c>
      <c r="B4288">
        <v>64056</v>
      </c>
      <c r="C4288" t="s">
        <v>7309</v>
      </c>
      <c r="D4288">
        <v>0</v>
      </c>
      <c r="E4288">
        <v>609653</v>
      </c>
      <c r="F4288" t="s">
        <v>6731</v>
      </c>
      <c r="G4288">
        <v>432</v>
      </c>
      <c r="H4288">
        <v>75</v>
      </c>
      <c r="I4288">
        <v>1200</v>
      </c>
      <c r="J4288">
        <v>56.4</v>
      </c>
      <c r="K4288">
        <v>60</v>
      </c>
      <c r="L4288">
        <v>24.1</v>
      </c>
      <c r="M4288">
        <v>24.1</v>
      </c>
      <c r="N4288">
        <v>31</v>
      </c>
      <c r="R4288">
        <v>1979</v>
      </c>
      <c r="U4288">
        <v>1979</v>
      </c>
      <c r="V4288">
        <v>7</v>
      </c>
      <c r="W4288">
        <v>5</v>
      </c>
      <c r="Z4288" t="s">
        <v>2293</v>
      </c>
      <c r="AA4288" t="s">
        <v>3851</v>
      </c>
      <c r="AC4288">
        <v>4</v>
      </c>
      <c r="AD4288">
        <v>3241665</v>
      </c>
      <c r="AE4288">
        <v>2019</v>
      </c>
    </row>
    <row r="4289" spans="1:31">
      <c r="A4289" t="s">
        <v>12660</v>
      </c>
      <c r="B4289">
        <v>76699</v>
      </c>
      <c r="C4289" t="s">
        <v>7310</v>
      </c>
      <c r="D4289">
        <v>0</v>
      </c>
      <c r="E4289">
        <v>1238891</v>
      </c>
      <c r="F4289" t="s">
        <v>6731</v>
      </c>
      <c r="G4289">
        <v>432</v>
      </c>
      <c r="H4289">
        <v>66</v>
      </c>
      <c r="I4289">
        <v>2000</v>
      </c>
      <c r="J4289">
        <v>69.099999999999994</v>
      </c>
      <c r="K4289">
        <v>69.099999999999994</v>
      </c>
      <c r="L4289">
        <v>30</v>
      </c>
      <c r="M4289">
        <v>30</v>
      </c>
      <c r="N4289">
        <v>44</v>
      </c>
      <c r="R4289">
        <v>2012</v>
      </c>
      <c r="U4289">
        <v>2012</v>
      </c>
      <c r="V4289">
        <v>9</v>
      </c>
      <c r="W4289">
        <v>7</v>
      </c>
      <c r="Z4289" t="s">
        <v>2293</v>
      </c>
      <c r="AA4289" t="s">
        <v>2387</v>
      </c>
      <c r="AB4289" t="s">
        <v>2388</v>
      </c>
      <c r="AC4289">
        <v>4</v>
      </c>
      <c r="AD4289">
        <v>3208063</v>
      </c>
      <c r="AE4289">
        <v>2019</v>
      </c>
    </row>
    <row r="4290" spans="1:31">
      <c r="A4290" t="s">
        <v>12660</v>
      </c>
      <c r="B4290">
        <v>61775</v>
      </c>
      <c r="C4290" t="s">
        <v>7311</v>
      </c>
      <c r="D4290">
        <v>0</v>
      </c>
      <c r="E4290">
        <v>534914</v>
      </c>
      <c r="F4290" t="s">
        <v>6731</v>
      </c>
      <c r="G4290">
        <v>432</v>
      </c>
      <c r="H4290">
        <v>43</v>
      </c>
      <c r="I4290">
        <v>530</v>
      </c>
      <c r="J4290">
        <v>47.9</v>
      </c>
      <c r="K4290">
        <v>47.9</v>
      </c>
      <c r="L4290">
        <v>20</v>
      </c>
      <c r="M4290">
        <v>20</v>
      </c>
      <c r="N4290">
        <v>33</v>
      </c>
      <c r="R4290">
        <v>1971</v>
      </c>
      <c r="U4290">
        <v>1971</v>
      </c>
      <c r="V4290">
        <v>7.5</v>
      </c>
      <c r="W4290">
        <v>7.5</v>
      </c>
      <c r="Z4290" t="s">
        <v>2293</v>
      </c>
      <c r="AA4290" t="s">
        <v>2387</v>
      </c>
      <c r="AB4290" t="s">
        <v>2388</v>
      </c>
      <c r="AC4290">
        <v>4</v>
      </c>
      <c r="AD4290">
        <v>3208063</v>
      </c>
      <c r="AE4290">
        <v>2019</v>
      </c>
    </row>
    <row r="4291" spans="1:31">
      <c r="A4291" t="s">
        <v>12660</v>
      </c>
      <c r="B4291">
        <v>72494</v>
      </c>
      <c r="C4291" t="s">
        <v>7312</v>
      </c>
      <c r="D4291">
        <v>0</v>
      </c>
      <c r="E4291">
        <v>250344</v>
      </c>
      <c r="F4291" t="s">
        <v>6731</v>
      </c>
      <c r="G4291">
        <v>432</v>
      </c>
      <c r="H4291">
        <v>26</v>
      </c>
      <c r="I4291">
        <v>440</v>
      </c>
      <c r="J4291">
        <v>52.3</v>
      </c>
      <c r="K4291">
        <v>52.3</v>
      </c>
      <c r="L4291">
        <v>14</v>
      </c>
      <c r="M4291">
        <v>14</v>
      </c>
      <c r="N4291">
        <v>21</v>
      </c>
      <c r="R4291">
        <v>1946</v>
      </c>
      <c r="U4291">
        <v>1946</v>
      </c>
      <c r="V4291">
        <v>2.4000000953674299</v>
      </c>
      <c r="W4291">
        <v>1.8999999761581401</v>
      </c>
      <c r="Z4291" t="s">
        <v>2293</v>
      </c>
      <c r="AA4291" t="s">
        <v>2387</v>
      </c>
      <c r="AB4291" t="s">
        <v>2388</v>
      </c>
      <c r="AC4291">
        <v>4</v>
      </c>
      <c r="AD4291">
        <v>3208063</v>
      </c>
      <c r="AE4291">
        <v>2019</v>
      </c>
    </row>
    <row r="4292" spans="1:31">
      <c r="A4292" t="s">
        <v>12660</v>
      </c>
      <c r="B4292">
        <v>59439</v>
      </c>
      <c r="C4292" t="s">
        <v>7313</v>
      </c>
      <c r="D4292">
        <v>0</v>
      </c>
      <c r="E4292">
        <v>650770</v>
      </c>
      <c r="F4292" t="s">
        <v>6733</v>
      </c>
      <c r="G4292">
        <v>431</v>
      </c>
      <c r="H4292">
        <v>187</v>
      </c>
      <c r="I4292">
        <v>3900</v>
      </c>
      <c r="J4292">
        <v>109.4</v>
      </c>
      <c r="K4292">
        <v>115</v>
      </c>
      <c r="L4292">
        <v>34</v>
      </c>
      <c r="M4292">
        <v>34</v>
      </c>
      <c r="N4292">
        <v>62</v>
      </c>
      <c r="R4292">
        <v>1982</v>
      </c>
      <c r="U4292">
        <v>1982</v>
      </c>
      <c r="V4292">
        <v>16.299999237060501</v>
      </c>
      <c r="W4292">
        <v>15.300000190734799</v>
      </c>
      <c r="Z4292" t="s">
        <v>2792</v>
      </c>
      <c r="AA4292" t="s">
        <v>5719</v>
      </c>
      <c r="AC4292">
        <v>3</v>
      </c>
      <c r="AD4292">
        <v>2399261</v>
      </c>
      <c r="AE4292">
        <v>2019</v>
      </c>
    </row>
    <row r="4293" spans="1:31">
      <c r="A4293" t="s">
        <v>12660</v>
      </c>
      <c r="B4293">
        <v>27282</v>
      </c>
      <c r="C4293" t="s">
        <v>7314</v>
      </c>
      <c r="D4293">
        <v>0</v>
      </c>
      <c r="E4293">
        <v>551839</v>
      </c>
      <c r="F4293" t="s">
        <v>6731</v>
      </c>
      <c r="G4293">
        <v>432</v>
      </c>
      <c r="H4293">
        <v>40</v>
      </c>
      <c r="I4293">
        <v>750</v>
      </c>
      <c r="J4293">
        <v>47</v>
      </c>
      <c r="K4293">
        <v>50</v>
      </c>
      <c r="L4293">
        <v>20</v>
      </c>
      <c r="M4293">
        <v>20</v>
      </c>
      <c r="N4293">
        <v>28</v>
      </c>
      <c r="R4293">
        <v>1973</v>
      </c>
      <c r="U4293">
        <v>1973</v>
      </c>
      <c r="V4293">
        <v>6</v>
      </c>
      <c r="W4293">
        <v>6</v>
      </c>
      <c r="Z4293" t="s">
        <v>3681</v>
      </c>
      <c r="AA4293" t="s">
        <v>7315</v>
      </c>
      <c r="AB4293" t="s">
        <v>7316</v>
      </c>
      <c r="AC4293">
        <v>4</v>
      </c>
      <c r="AD4293">
        <v>2199206</v>
      </c>
      <c r="AE4293">
        <v>2019</v>
      </c>
    </row>
    <row r="4294" spans="1:31">
      <c r="A4294" t="s">
        <v>12660</v>
      </c>
      <c r="B4294">
        <v>66709</v>
      </c>
      <c r="C4294" t="s">
        <v>7317</v>
      </c>
      <c r="D4294">
        <v>103</v>
      </c>
      <c r="E4294">
        <v>1220880</v>
      </c>
      <c r="F4294" t="s">
        <v>6731</v>
      </c>
      <c r="G4294">
        <v>432</v>
      </c>
      <c r="H4294">
        <v>14</v>
      </c>
      <c r="I4294">
        <v>360</v>
      </c>
      <c r="J4294">
        <v>24.3</v>
      </c>
      <c r="K4294">
        <v>24.3</v>
      </c>
      <c r="L4294">
        <v>13.6</v>
      </c>
      <c r="M4294">
        <v>13.6</v>
      </c>
      <c r="N4294">
        <v>14</v>
      </c>
      <c r="Q4294">
        <v>18</v>
      </c>
      <c r="R4294">
        <v>1990</v>
      </c>
      <c r="U4294">
        <v>1990</v>
      </c>
      <c r="V4294">
        <v>6</v>
      </c>
      <c r="W4294">
        <v>2.5</v>
      </c>
      <c r="Z4294" t="s">
        <v>2298</v>
      </c>
      <c r="AA4294" t="s">
        <v>2308</v>
      </c>
      <c r="AB4294" t="s">
        <v>4764</v>
      </c>
      <c r="AC4294">
        <v>5</v>
      </c>
      <c r="AD4294">
        <v>1504829</v>
      </c>
      <c r="AE4294">
        <v>2019</v>
      </c>
    </row>
    <row r="4295" spans="1:31">
      <c r="A4295" t="s">
        <v>12660</v>
      </c>
      <c r="B4295">
        <v>60176</v>
      </c>
      <c r="C4295" t="s">
        <v>7318</v>
      </c>
      <c r="D4295">
        <v>0</v>
      </c>
      <c r="E4295">
        <v>1220492</v>
      </c>
      <c r="F4295" t="s">
        <v>6731</v>
      </c>
      <c r="G4295">
        <v>432</v>
      </c>
      <c r="H4295">
        <v>66</v>
      </c>
      <c r="I4295">
        <v>800</v>
      </c>
      <c r="J4295">
        <v>85.2</v>
      </c>
      <c r="K4295">
        <v>85.2</v>
      </c>
      <c r="L4295">
        <v>30</v>
      </c>
      <c r="M4295">
        <v>30</v>
      </c>
      <c r="N4295">
        <v>35</v>
      </c>
      <c r="Q4295">
        <v>97</v>
      </c>
      <c r="R4295">
        <v>1948</v>
      </c>
      <c r="U4295">
        <v>1948</v>
      </c>
      <c r="V4295">
        <v>4.5</v>
      </c>
      <c r="W4295">
        <v>3.5</v>
      </c>
      <c r="Z4295" t="s">
        <v>2298</v>
      </c>
      <c r="AA4295" t="s">
        <v>2308</v>
      </c>
      <c r="AB4295" t="s">
        <v>4764</v>
      </c>
      <c r="AC4295">
        <v>5</v>
      </c>
      <c r="AD4295">
        <v>1504829</v>
      </c>
      <c r="AE4295">
        <v>2019</v>
      </c>
    </row>
    <row r="4296" spans="1:31">
      <c r="A4296" t="s">
        <v>12660</v>
      </c>
      <c r="B4296">
        <v>85383</v>
      </c>
      <c r="C4296" t="s">
        <v>7317</v>
      </c>
      <c r="D4296">
        <v>102</v>
      </c>
      <c r="E4296">
        <v>1220878</v>
      </c>
      <c r="F4296" t="s">
        <v>6733</v>
      </c>
      <c r="G4296">
        <v>431</v>
      </c>
      <c r="H4296">
        <v>26</v>
      </c>
      <c r="J4296">
        <v>50</v>
      </c>
      <c r="K4296">
        <v>50</v>
      </c>
      <c r="L4296">
        <v>13</v>
      </c>
      <c r="M4296">
        <v>13</v>
      </c>
      <c r="Q4296">
        <v>91</v>
      </c>
      <c r="R4296">
        <v>1989</v>
      </c>
      <c r="U4296">
        <v>1989</v>
      </c>
      <c r="V4296">
        <v>4</v>
      </c>
      <c r="W4296">
        <v>2</v>
      </c>
      <c r="Z4296" t="s">
        <v>2298</v>
      </c>
      <c r="AA4296" t="s">
        <v>2506</v>
      </c>
      <c r="AB4296" t="s">
        <v>7319</v>
      </c>
      <c r="AC4296">
        <v>4</v>
      </c>
      <c r="AD4296">
        <v>1504829</v>
      </c>
      <c r="AE4296">
        <v>2019</v>
      </c>
    </row>
    <row r="4297" spans="1:31">
      <c r="A4297" t="s">
        <v>12660</v>
      </c>
      <c r="B4297">
        <v>4514</v>
      </c>
      <c r="C4297" t="s">
        <v>7320</v>
      </c>
      <c r="D4297">
        <v>0</v>
      </c>
      <c r="E4297">
        <v>1021558</v>
      </c>
      <c r="F4297" t="s">
        <v>6733</v>
      </c>
      <c r="G4297">
        <v>431</v>
      </c>
      <c r="H4297">
        <v>39</v>
      </c>
      <c r="I4297">
        <v>600</v>
      </c>
      <c r="J4297">
        <v>55</v>
      </c>
      <c r="K4297">
        <v>55</v>
      </c>
      <c r="L4297">
        <v>18</v>
      </c>
      <c r="M4297">
        <v>18</v>
      </c>
      <c r="N4297">
        <v>30</v>
      </c>
      <c r="Q4297">
        <v>49</v>
      </c>
      <c r="R4297">
        <v>1994</v>
      </c>
      <c r="U4297">
        <v>1994</v>
      </c>
      <c r="V4297">
        <v>6</v>
      </c>
      <c r="W4297">
        <v>4</v>
      </c>
      <c r="Z4297" t="s">
        <v>2298</v>
      </c>
      <c r="AA4297" t="s">
        <v>2308</v>
      </c>
      <c r="AB4297" t="s">
        <v>4764</v>
      </c>
      <c r="AC4297">
        <v>5</v>
      </c>
      <c r="AD4297">
        <v>1504829</v>
      </c>
      <c r="AE4297">
        <v>2019</v>
      </c>
    </row>
    <row r="4298" spans="1:31">
      <c r="A4298" t="s">
        <v>12660</v>
      </c>
      <c r="B4298">
        <v>90893</v>
      </c>
      <c r="C4298" t="s">
        <v>7321</v>
      </c>
      <c r="D4298">
        <v>0</v>
      </c>
      <c r="E4298">
        <v>260969</v>
      </c>
      <c r="F4298" t="s">
        <v>6733</v>
      </c>
      <c r="G4298">
        <v>431</v>
      </c>
      <c r="H4298">
        <v>47</v>
      </c>
      <c r="I4298">
        <v>800</v>
      </c>
      <c r="J4298">
        <v>66.5</v>
      </c>
      <c r="K4298">
        <v>66.5</v>
      </c>
      <c r="L4298">
        <v>20</v>
      </c>
      <c r="M4298">
        <v>20</v>
      </c>
      <c r="N4298">
        <v>40</v>
      </c>
      <c r="Q4298">
        <v>47</v>
      </c>
      <c r="R4298">
        <v>1950</v>
      </c>
      <c r="U4298">
        <v>1950</v>
      </c>
      <c r="V4298">
        <v>7</v>
      </c>
      <c r="W4298">
        <v>5</v>
      </c>
      <c r="Z4298" t="s">
        <v>2298</v>
      </c>
      <c r="AA4298" t="s">
        <v>2308</v>
      </c>
      <c r="AB4298" t="s">
        <v>4764</v>
      </c>
      <c r="AC4298">
        <v>5</v>
      </c>
      <c r="AD4298">
        <v>1504829</v>
      </c>
      <c r="AE4298">
        <v>2019</v>
      </c>
    </row>
    <row r="4299" spans="1:31">
      <c r="A4299" t="s">
        <v>12660</v>
      </c>
      <c r="B4299">
        <v>72479</v>
      </c>
      <c r="C4299" t="s">
        <v>7322</v>
      </c>
      <c r="D4299">
        <v>0</v>
      </c>
      <c r="E4299">
        <v>623157</v>
      </c>
      <c r="F4299" t="s">
        <v>6733</v>
      </c>
      <c r="G4299">
        <v>431</v>
      </c>
      <c r="H4299">
        <v>74</v>
      </c>
      <c r="I4299">
        <v>1460</v>
      </c>
      <c r="J4299">
        <v>64.7</v>
      </c>
      <c r="K4299">
        <v>64.7</v>
      </c>
      <c r="L4299">
        <v>24</v>
      </c>
      <c r="M4299">
        <v>24</v>
      </c>
      <c r="N4299">
        <v>40</v>
      </c>
      <c r="Q4299">
        <v>93</v>
      </c>
      <c r="R4299">
        <v>1980</v>
      </c>
      <c r="U4299">
        <v>1980</v>
      </c>
      <c r="V4299">
        <v>9</v>
      </c>
      <c r="W4299">
        <v>6</v>
      </c>
      <c r="Z4299" t="s">
        <v>2298</v>
      </c>
      <c r="AA4299" t="s">
        <v>2308</v>
      </c>
      <c r="AB4299" t="s">
        <v>4764</v>
      </c>
      <c r="AC4299">
        <v>5</v>
      </c>
      <c r="AD4299">
        <v>1504829</v>
      </c>
      <c r="AE4299">
        <v>2019</v>
      </c>
    </row>
    <row r="4300" spans="1:31">
      <c r="A4300" t="s">
        <v>12660</v>
      </c>
      <c r="B4300">
        <v>82329</v>
      </c>
      <c r="C4300" t="s">
        <v>7323</v>
      </c>
      <c r="D4300">
        <v>0</v>
      </c>
      <c r="E4300">
        <v>594680</v>
      </c>
      <c r="F4300" t="s">
        <v>6733</v>
      </c>
      <c r="G4300">
        <v>431</v>
      </c>
      <c r="H4300">
        <v>14</v>
      </c>
      <c r="I4300">
        <v>360</v>
      </c>
      <c r="J4300">
        <v>24.3</v>
      </c>
      <c r="K4300">
        <v>24.3</v>
      </c>
      <c r="L4300">
        <v>13.6</v>
      </c>
      <c r="M4300">
        <v>13.6</v>
      </c>
      <c r="N4300">
        <v>14</v>
      </c>
      <c r="Q4300">
        <v>18</v>
      </c>
      <c r="R4300">
        <v>1990</v>
      </c>
      <c r="U4300">
        <v>1990</v>
      </c>
      <c r="V4300">
        <v>6</v>
      </c>
      <c r="W4300">
        <v>2.5</v>
      </c>
      <c r="Z4300" t="s">
        <v>2298</v>
      </c>
      <c r="AA4300" t="s">
        <v>2308</v>
      </c>
      <c r="AB4300" t="s">
        <v>4764</v>
      </c>
      <c r="AC4300">
        <v>5</v>
      </c>
      <c r="AD4300">
        <v>1504829</v>
      </c>
      <c r="AE4300">
        <v>2019</v>
      </c>
    </row>
    <row r="4301" spans="1:31">
      <c r="A4301" t="s">
        <v>12660</v>
      </c>
      <c r="B4301">
        <v>14250</v>
      </c>
      <c r="C4301" t="s">
        <v>7324</v>
      </c>
      <c r="D4301">
        <v>0</v>
      </c>
      <c r="E4301">
        <v>506508</v>
      </c>
      <c r="F4301" t="s">
        <v>6733</v>
      </c>
      <c r="G4301">
        <v>431</v>
      </c>
      <c r="H4301">
        <v>39</v>
      </c>
      <c r="I4301">
        <v>1200</v>
      </c>
      <c r="J4301">
        <v>61.2</v>
      </c>
      <c r="K4301">
        <v>61.2</v>
      </c>
      <c r="L4301">
        <v>22.3</v>
      </c>
      <c r="M4301">
        <v>22.3</v>
      </c>
      <c r="N4301">
        <v>22</v>
      </c>
      <c r="Q4301">
        <v>74</v>
      </c>
      <c r="R4301">
        <v>1966</v>
      </c>
      <c r="U4301">
        <v>1966</v>
      </c>
      <c r="V4301">
        <v>8.1999998092651296</v>
      </c>
      <c r="W4301">
        <v>6</v>
      </c>
      <c r="Z4301" t="s">
        <v>2298</v>
      </c>
      <c r="AA4301" t="s">
        <v>2308</v>
      </c>
      <c r="AB4301" t="s">
        <v>4764</v>
      </c>
      <c r="AC4301">
        <v>5</v>
      </c>
      <c r="AD4301">
        <v>1504829</v>
      </c>
      <c r="AE4301">
        <v>2019</v>
      </c>
    </row>
    <row r="4302" spans="1:31">
      <c r="A4302" t="s">
        <v>12660</v>
      </c>
      <c r="B4302">
        <v>61418</v>
      </c>
      <c r="C4302" t="s">
        <v>7325</v>
      </c>
      <c r="D4302">
        <v>0</v>
      </c>
      <c r="E4302">
        <v>608097</v>
      </c>
      <c r="F4302" t="s">
        <v>6733</v>
      </c>
      <c r="G4302">
        <v>431</v>
      </c>
      <c r="H4302">
        <v>61</v>
      </c>
      <c r="I4302">
        <v>1500</v>
      </c>
      <c r="J4302">
        <v>106.9</v>
      </c>
      <c r="K4302">
        <v>106.9</v>
      </c>
      <c r="L4302">
        <v>26</v>
      </c>
      <c r="M4302">
        <v>26</v>
      </c>
      <c r="N4302">
        <v>30</v>
      </c>
      <c r="Q4302">
        <v>90</v>
      </c>
      <c r="R4302">
        <v>1979</v>
      </c>
      <c r="U4302">
        <v>1979</v>
      </c>
      <c r="V4302">
        <v>8</v>
      </c>
      <c r="W4302">
        <v>5</v>
      </c>
      <c r="Z4302" t="s">
        <v>2298</v>
      </c>
      <c r="AA4302" t="s">
        <v>2308</v>
      </c>
      <c r="AB4302" t="s">
        <v>4764</v>
      </c>
      <c r="AC4302">
        <v>5</v>
      </c>
      <c r="AD4302">
        <v>1504829</v>
      </c>
      <c r="AE4302">
        <v>2019</v>
      </c>
    </row>
    <row r="4303" spans="1:31">
      <c r="A4303" t="s">
        <v>12660</v>
      </c>
      <c r="B4303">
        <v>69193</v>
      </c>
      <c r="C4303" t="s">
        <v>7326</v>
      </c>
      <c r="D4303">
        <v>0</v>
      </c>
      <c r="E4303">
        <v>543973</v>
      </c>
      <c r="F4303" t="s">
        <v>6733</v>
      </c>
      <c r="G4303">
        <v>431</v>
      </c>
      <c r="H4303">
        <v>51</v>
      </c>
      <c r="I4303">
        <v>1500</v>
      </c>
      <c r="J4303">
        <v>94</v>
      </c>
      <c r="K4303">
        <v>94</v>
      </c>
      <c r="L4303">
        <v>25</v>
      </c>
      <c r="M4303">
        <v>25</v>
      </c>
      <c r="N4303">
        <v>30</v>
      </c>
      <c r="R4303">
        <v>1972</v>
      </c>
      <c r="U4303">
        <v>1972</v>
      </c>
      <c r="V4303">
        <v>9</v>
      </c>
      <c r="W4303">
        <v>6</v>
      </c>
      <c r="Z4303" t="s">
        <v>3138</v>
      </c>
      <c r="AA4303" t="s">
        <v>3618</v>
      </c>
      <c r="AC4303">
        <v>5</v>
      </c>
      <c r="AD4303">
        <v>1407499</v>
      </c>
      <c r="AE4303">
        <v>2019</v>
      </c>
    </row>
    <row r="4304" spans="1:31">
      <c r="A4304" t="s">
        <v>12660</v>
      </c>
      <c r="B4304">
        <v>67629</v>
      </c>
      <c r="C4304" t="s">
        <v>7327</v>
      </c>
      <c r="D4304">
        <v>0</v>
      </c>
      <c r="E4304">
        <v>588765</v>
      </c>
      <c r="F4304" t="s">
        <v>6733</v>
      </c>
      <c r="G4304">
        <v>431</v>
      </c>
      <c r="H4304">
        <v>79</v>
      </c>
      <c r="I4304">
        <v>1500</v>
      </c>
      <c r="J4304">
        <v>70.3</v>
      </c>
      <c r="K4304">
        <v>70.3</v>
      </c>
      <c r="L4304">
        <v>24</v>
      </c>
      <c r="M4304">
        <v>24</v>
      </c>
      <c r="N4304">
        <v>25</v>
      </c>
      <c r="R4304">
        <v>1977</v>
      </c>
      <c r="U4304">
        <v>1977</v>
      </c>
      <c r="V4304">
        <v>9</v>
      </c>
      <c r="W4304">
        <v>8</v>
      </c>
      <c r="Z4304" t="s">
        <v>3138</v>
      </c>
      <c r="AC4304">
        <v>5</v>
      </c>
      <c r="AD4304">
        <v>1407499</v>
      </c>
      <c r="AE4304">
        <v>2019</v>
      </c>
    </row>
    <row r="4305" spans="1:31">
      <c r="A4305" t="s">
        <v>12660</v>
      </c>
      <c r="B4305">
        <v>67583</v>
      </c>
      <c r="C4305" t="s">
        <v>7328</v>
      </c>
      <c r="D4305">
        <v>0</v>
      </c>
      <c r="E4305">
        <v>293828</v>
      </c>
      <c r="F4305" t="s">
        <v>6733</v>
      </c>
      <c r="G4305">
        <v>431</v>
      </c>
      <c r="H4305">
        <v>62</v>
      </c>
      <c r="I4305">
        <v>720</v>
      </c>
      <c r="J4305">
        <v>62.2</v>
      </c>
      <c r="K4305">
        <v>62.2</v>
      </c>
      <c r="L4305">
        <v>23.2</v>
      </c>
      <c r="M4305">
        <v>23.2</v>
      </c>
      <c r="N4305">
        <v>35</v>
      </c>
      <c r="R4305">
        <v>1964</v>
      </c>
      <c r="U4305">
        <v>1964</v>
      </c>
      <c r="V4305">
        <v>8</v>
      </c>
      <c r="W4305">
        <v>6.5</v>
      </c>
      <c r="Z4305" t="s">
        <v>3138</v>
      </c>
      <c r="AC4305">
        <v>5</v>
      </c>
      <c r="AD4305">
        <v>1407499</v>
      </c>
      <c r="AE4305">
        <v>2019</v>
      </c>
    </row>
    <row r="4306" spans="1:31">
      <c r="A4306" t="s">
        <v>12660</v>
      </c>
      <c r="B4306">
        <v>55885</v>
      </c>
      <c r="C4306" t="s">
        <v>7329</v>
      </c>
      <c r="D4306">
        <v>0</v>
      </c>
      <c r="E4306">
        <v>638901</v>
      </c>
      <c r="F4306" t="s">
        <v>6733</v>
      </c>
      <c r="G4306">
        <v>431</v>
      </c>
      <c r="H4306">
        <v>58</v>
      </c>
      <c r="I4306">
        <v>1500</v>
      </c>
      <c r="J4306">
        <v>65</v>
      </c>
      <c r="K4306">
        <v>65</v>
      </c>
      <c r="L4306">
        <v>24</v>
      </c>
      <c r="M4306">
        <v>24</v>
      </c>
      <c r="N4306">
        <v>25</v>
      </c>
      <c r="R4306">
        <v>1981</v>
      </c>
      <c r="U4306">
        <v>1981</v>
      </c>
      <c r="V4306">
        <v>8</v>
      </c>
      <c r="W4306">
        <v>6.5</v>
      </c>
      <c r="Z4306" t="s">
        <v>3138</v>
      </c>
      <c r="AC4306">
        <v>5</v>
      </c>
      <c r="AD4306">
        <v>1407499</v>
      </c>
      <c r="AE4306">
        <v>2019</v>
      </c>
    </row>
    <row r="4307" spans="1:31">
      <c r="A4307" t="s">
        <v>12660</v>
      </c>
      <c r="B4307">
        <v>86217</v>
      </c>
      <c r="C4307" t="s">
        <v>7330</v>
      </c>
      <c r="D4307" t="s">
        <v>6735</v>
      </c>
      <c r="E4307">
        <v>1125915</v>
      </c>
      <c r="F4307" t="s">
        <v>6731</v>
      </c>
      <c r="G4307">
        <v>432</v>
      </c>
      <c r="H4307">
        <v>19</v>
      </c>
      <c r="I4307">
        <v>99999</v>
      </c>
      <c r="J4307">
        <v>35</v>
      </c>
      <c r="K4307">
        <v>35</v>
      </c>
      <c r="L4307">
        <v>11.8</v>
      </c>
      <c r="M4307">
        <v>11.8</v>
      </c>
      <c r="R4307">
        <v>1976</v>
      </c>
      <c r="U4307">
        <v>1976</v>
      </c>
      <c r="V4307">
        <v>5</v>
      </c>
      <c r="W4307">
        <v>2</v>
      </c>
      <c r="Z4307" t="s">
        <v>2303</v>
      </c>
      <c r="AA4307" t="s">
        <v>2322</v>
      </c>
      <c r="AB4307" t="s">
        <v>7331</v>
      </c>
      <c r="AC4307">
        <v>5</v>
      </c>
      <c r="AD4307">
        <v>4110498</v>
      </c>
      <c r="AE4307">
        <v>2019</v>
      </c>
    </row>
    <row r="4308" spans="1:31">
      <c r="A4308" t="s">
        <v>12660</v>
      </c>
      <c r="B4308">
        <v>86216</v>
      </c>
      <c r="C4308" t="s">
        <v>7332</v>
      </c>
      <c r="D4308" t="s">
        <v>6735</v>
      </c>
      <c r="E4308">
        <v>1112849</v>
      </c>
      <c r="F4308" t="s">
        <v>6731</v>
      </c>
      <c r="G4308">
        <v>432</v>
      </c>
      <c r="H4308">
        <v>12</v>
      </c>
      <c r="I4308">
        <v>99999</v>
      </c>
      <c r="J4308">
        <v>30</v>
      </c>
      <c r="K4308">
        <v>30</v>
      </c>
      <c r="L4308">
        <v>12</v>
      </c>
      <c r="M4308">
        <v>12</v>
      </c>
      <c r="R4308">
        <v>2001</v>
      </c>
      <c r="U4308">
        <v>2001</v>
      </c>
      <c r="V4308">
        <v>3</v>
      </c>
      <c r="W4308">
        <v>2</v>
      </c>
      <c r="Z4308" t="s">
        <v>2303</v>
      </c>
      <c r="AA4308" t="s">
        <v>2322</v>
      </c>
      <c r="AB4308" t="s">
        <v>7331</v>
      </c>
      <c r="AC4308">
        <v>5</v>
      </c>
      <c r="AD4308">
        <v>4110498</v>
      </c>
      <c r="AE4308">
        <v>2019</v>
      </c>
    </row>
    <row r="4309" spans="1:31">
      <c r="A4309" t="s">
        <v>12660</v>
      </c>
      <c r="B4309">
        <v>86215</v>
      </c>
      <c r="C4309" t="s">
        <v>3788</v>
      </c>
      <c r="D4309" t="s">
        <v>6735</v>
      </c>
      <c r="E4309">
        <v>1064630</v>
      </c>
      <c r="F4309" t="s">
        <v>6731</v>
      </c>
      <c r="G4309">
        <v>432</v>
      </c>
      <c r="H4309">
        <v>14</v>
      </c>
      <c r="I4309">
        <v>99999</v>
      </c>
      <c r="J4309">
        <v>32</v>
      </c>
      <c r="K4309">
        <v>32</v>
      </c>
      <c r="L4309">
        <v>11</v>
      </c>
      <c r="M4309">
        <v>11</v>
      </c>
      <c r="R4309">
        <v>1975</v>
      </c>
      <c r="U4309">
        <v>1975</v>
      </c>
      <c r="V4309">
        <v>4</v>
      </c>
      <c r="W4309">
        <v>2</v>
      </c>
      <c r="Z4309" t="s">
        <v>2303</v>
      </c>
      <c r="AA4309" t="s">
        <v>2322</v>
      </c>
      <c r="AB4309" t="s">
        <v>7331</v>
      </c>
      <c r="AC4309">
        <v>5</v>
      </c>
      <c r="AD4309">
        <v>4110498</v>
      </c>
      <c r="AE4309">
        <v>2019</v>
      </c>
    </row>
    <row r="4310" spans="1:31">
      <c r="A4310" t="s">
        <v>12660</v>
      </c>
      <c r="B4310">
        <v>17954</v>
      </c>
      <c r="C4310" t="s">
        <v>7333</v>
      </c>
      <c r="D4310">
        <v>0</v>
      </c>
      <c r="E4310">
        <v>507159</v>
      </c>
      <c r="F4310" t="s">
        <v>6731</v>
      </c>
      <c r="G4310">
        <v>432</v>
      </c>
      <c r="H4310">
        <v>35</v>
      </c>
      <c r="I4310">
        <v>600</v>
      </c>
      <c r="J4310">
        <v>50.8</v>
      </c>
      <c r="K4310">
        <v>50.8</v>
      </c>
      <c r="L4310">
        <v>18</v>
      </c>
      <c r="M4310">
        <v>18</v>
      </c>
      <c r="N4310">
        <v>15</v>
      </c>
      <c r="Q4310">
        <v>53</v>
      </c>
      <c r="R4310">
        <v>1967</v>
      </c>
      <c r="U4310">
        <v>1967</v>
      </c>
      <c r="V4310">
        <v>6.0999999046325604</v>
      </c>
      <c r="W4310">
        <v>2</v>
      </c>
      <c r="Z4310" t="s">
        <v>2293</v>
      </c>
      <c r="AA4310" t="s">
        <v>2784</v>
      </c>
      <c r="AC4310">
        <v>4</v>
      </c>
      <c r="AD4310">
        <v>3208273</v>
      </c>
      <c r="AE4310">
        <v>2019</v>
      </c>
    </row>
    <row r="4311" spans="1:31">
      <c r="A4311" t="s">
        <v>12660</v>
      </c>
      <c r="B4311">
        <v>10136</v>
      </c>
      <c r="C4311" t="s">
        <v>7334</v>
      </c>
      <c r="D4311">
        <v>0</v>
      </c>
      <c r="E4311">
        <v>278494</v>
      </c>
      <c r="F4311" t="s">
        <v>6731</v>
      </c>
      <c r="G4311">
        <v>432</v>
      </c>
      <c r="H4311">
        <v>49</v>
      </c>
      <c r="I4311">
        <v>900</v>
      </c>
      <c r="J4311">
        <v>56</v>
      </c>
      <c r="K4311">
        <v>56</v>
      </c>
      <c r="L4311">
        <v>20</v>
      </c>
      <c r="M4311">
        <v>20</v>
      </c>
      <c r="N4311">
        <v>30</v>
      </c>
      <c r="R4311">
        <v>1959</v>
      </c>
      <c r="U4311">
        <v>1959</v>
      </c>
      <c r="V4311">
        <v>6.8000001907348597</v>
      </c>
      <c r="W4311">
        <v>6.8000001907348597</v>
      </c>
      <c r="Z4311" t="s">
        <v>2293</v>
      </c>
      <c r="AA4311" t="s">
        <v>2331</v>
      </c>
      <c r="AC4311">
        <v>4</v>
      </c>
      <c r="AD4311">
        <v>3208273</v>
      </c>
      <c r="AE4311">
        <v>2019</v>
      </c>
    </row>
    <row r="4312" spans="1:31">
      <c r="A4312" t="s">
        <v>12660</v>
      </c>
      <c r="B4312">
        <v>77120</v>
      </c>
      <c r="C4312" t="s">
        <v>5655</v>
      </c>
      <c r="D4312">
        <v>0</v>
      </c>
      <c r="E4312">
        <v>544006</v>
      </c>
      <c r="F4312" t="s">
        <v>6733</v>
      </c>
      <c r="G4312">
        <v>431</v>
      </c>
      <c r="H4312">
        <v>25</v>
      </c>
      <c r="I4312">
        <v>600</v>
      </c>
      <c r="J4312">
        <v>36.799999999999997</v>
      </c>
      <c r="K4312">
        <v>36.799999999999997</v>
      </c>
      <c r="L4312">
        <v>15</v>
      </c>
      <c r="M4312">
        <v>15</v>
      </c>
      <c r="N4312">
        <v>28</v>
      </c>
      <c r="Q4312">
        <v>31</v>
      </c>
      <c r="R4312">
        <v>1972</v>
      </c>
      <c r="U4312">
        <v>1972</v>
      </c>
      <c r="V4312">
        <v>4.9000000953674299</v>
      </c>
      <c r="W4312">
        <v>4.4000000953674299</v>
      </c>
      <c r="Z4312" t="s">
        <v>2293</v>
      </c>
      <c r="AA4312" t="s">
        <v>3019</v>
      </c>
      <c r="AC4312">
        <v>4</v>
      </c>
      <c r="AD4312">
        <v>3208273</v>
      </c>
      <c r="AE4312">
        <v>2019</v>
      </c>
    </row>
    <row r="4313" spans="1:31">
      <c r="A4313" t="s">
        <v>12660</v>
      </c>
      <c r="B4313">
        <v>16174</v>
      </c>
      <c r="C4313" t="s">
        <v>7335</v>
      </c>
      <c r="D4313">
        <v>0</v>
      </c>
      <c r="E4313">
        <v>282897</v>
      </c>
      <c r="F4313" t="s">
        <v>6733</v>
      </c>
      <c r="G4313">
        <v>431</v>
      </c>
      <c r="H4313">
        <v>29</v>
      </c>
      <c r="I4313">
        <v>350</v>
      </c>
      <c r="J4313">
        <v>47</v>
      </c>
      <c r="K4313">
        <v>47</v>
      </c>
      <c r="L4313">
        <v>17</v>
      </c>
      <c r="M4313">
        <v>17</v>
      </c>
      <c r="N4313">
        <v>22</v>
      </c>
      <c r="R4313">
        <v>1960</v>
      </c>
      <c r="U4313">
        <v>1960</v>
      </c>
      <c r="V4313">
        <v>7</v>
      </c>
      <c r="W4313">
        <v>6</v>
      </c>
      <c r="Z4313" t="s">
        <v>2951</v>
      </c>
      <c r="AA4313" t="s">
        <v>7336</v>
      </c>
      <c r="AC4313">
        <v>3</v>
      </c>
      <c r="AD4313">
        <v>2399241</v>
      </c>
      <c r="AE4313">
        <v>2019</v>
      </c>
    </row>
    <row r="4314" spans="1:31">
      <c r="A4314" t="s">
        <v>12660</v>
      </c>
      <c r="B4314">
        <v>78280</v>
      </c>
      <c r="C4314" t="s">
        <v>5652</v>
      </c>
      <c r="D4314">
        <v>0</v>
      </c>
      <c r="E4314">
        <v>1197007</v>
      </c>
      <c r="F4314" t="s">
        <v>6731</v>
      </c>
      <c r="G4314">
        <v>432</v>
      </c>
      <c r="H4314">
        <v>22</v>
      </c>
      <c r="I4314">
        <v>600</v>
      </c>
      <c r="J4314">
        <v>25.8</v>
      </c>
      <c r="K4314">
        <v>25.8</v>
      </c>
      <c r="L4314">
        <v>20</v>
      </c>
      <c r="M4314">
        <v>20</v>
      </c>
      <c r="N4314">
        <v>26</v>
      </c>
      <c r="R4314">
        <v>2008</v>
      </c>
      <c r="U4314">
        <v>2008</v>
      </c>
      <c r="V4314">
        <v>6.5</v>
      </c>
      <c r="W4314">
        <v>6.5</v>
      </c>
      <c r="Z4314" t="s">
        <v>2293</v>
      </c>
      <c r="AA4314" t="s">
        <v>3019</v>
      </c>
      <c r="AC4314">
        <v>4</v>
      </c>
      <c r="AD4314">
        <v>3206119</v>
      </c>
      <c r="AE4314">
        <v>2019</v>
      </c>
    </row>
    <row r="4315" spans="1:31">
      <c r="A4315" t="s">
        <v>12660</v>
      </c>
      <c r="B4315">
        <v>30148</v>
      </c>
      <c r="C4315" t="s">
        <v>7337</v>
      </c>
      <c r="D4315">
        <v>0</v>
      </c>
      <c r="E4315">
        <v>568367</v>
      </c>
      <c r="F4315" t="s">
        <v>6731</v>
      </c>
      <c r="G4315">
        <v>432</v>
      </c>
      <c r="H4315">
        <v>47</v>
      </c>
      <c r="I4315">
        <v>680</v>
      </c>
      <c r="J4315">
        <v>52.6</v>
      </c>
      <c r="K4315">
        <v>52.8</v>
      </c>
      <c r="L4315">
        <v>20</v>
      </c>
      <c r="M4315">
        <v>20</v>
      </c>
      <c r="N4315">
        <v>27</v>
      </c>
      <c r="R4315">
        <v>1975</v>
      </c>
      <c r="U4315">
        <v>1975</v>
      </c>
      <c r="V4315">
        <v>7.0999999046325604</v>
      </c>
      <c r="W4315">
        <v>5.5999999046325604</v>
      </c>
      <c r="Z4315" t="s">
        <v>2293</v>
      </c>
      <c r="AA4315" t="s">
        <v>3019</v>
      </c>
      <c r="AC4315">
        <v>4</v>
      </c>
      <c r="AD4315">
        <v>3206119</v>
      </c>
      <c r="AE4315">
        <v>2019</v>
      </c>
    </row>
    <row r="4316" spans="1:31">
      <c r="A4316" t="s">
        <v>12660</v>
      </c>
      <c r="B4316">
        <v>86218</v>
      </c>
      <c r="C4316" t="s">
        <v>7338</v>
      </c>
      <c r="D4316" t="s">
        <v>6735</v>
      </c>
      <c r="E4316">
        <v>1284437</v>
      </c>
      <c r="F4316" t="s">
        <v>6731</v>
      </c>
      <c r="G4316">
        <v>432</v>
      </c>
      <c r="H4316">
        <v>31</v>
      </c>
      <c r="I4316">
        <v>99999</v>
      </c>
      <c r="J4316">
        <v>25.9</v>
      </c>
      <c r="K4316">
        <v>25.9</v>
      </c>
      <c r="L4316">
        <v>22</v>
      </c>
      <c r="M4316">
        <v>22</v>
      </c>
      <c r="R4316">
        <v>2018</v>
      </c>
      <c r="U4316">
        <v>2018</v>
      </c>
      <c r="V4316">
        <v>4.5</v>
      </c>
      <c r="W4316">
        <v>2</v>
      </c>
      <c r="Z4316" t="s">
        <v>2293</v>
      </c>
      <c r="AA4316" t="s">
        <v>7339</v>
      </c>
      <c r="AB4316" t="s">
        <v>6735</v>
      </c>
      <c r="AC4316">
        <v>4</v>
      </c>
      <c r="AD4316">
        <v>3206119</v>
      </c>
      <c r="AE4316">
        <v>2019</v>
      </c>
    </row>
    <row r="4317" spans="1:31">
      <c r="A4317" t="s">
        <v>12660</v>
      </c>
      <c r="B4317">
        <v>74862</v>
      </c>
      <c r="C4317" t="s">
        <v>7340</v>
      </c>
      <c r="D4317">
        <v>0</v>
      </c>
      <c r="E4317">
        <v>613377</v>
      </c>
      <c r="F4317" t="s">
        <v>6731</v>
      </c>
      <c r="G4317">
        <v>432</v>
      </c>
      <c r="H4317">
        <v>28</v>
      </c>
      <c r="I4317">
        <v>400</v>
      </c>
      <c r="J4317">
        <v>40</v>
      </c>
      <c r="K4317">
        <v>40</v>
      </c>
      <c r="L4317">
        <v>16.100000000000001</v>
      </c>
      <c r="M4317">
        <v>18</v>
      </c>
      <c r="N4317">
        <v>19</v>
      </c>
      <c r="R4317">
        <v>1979</v>
      </c>
      <c r="U4317">
        <v>1979</v>
      </c>
      <c r="V4317">
        <v>4.6999998092651296</v>
      </c>
      <c r="W4317">
        <v>4.6999998092651296</v>
      </c>
      <c r="Z4317" t="s">
        <v>2293</v>
      </c>
      <c r="AA4317" t="s">
        <v>7341</v>
      </c>
      <c r="AC4317">
        <v>4</v>
      </c>
      <c r="AD4317">
        <v>3206119</v>
      </c>
      <c r="AE4317">
        <v>2019</v>
      </c>
    </row>
    <row r="4318" spans="1:31">
      <c r="A4318" t="s">
        <v>12660</v>
      </c>
      <c r="B4318">
        <v>25872</v>
      </c>
      <c r="C4318" t="s">
        <v>7342</v>
      </c>
      <c r="D4318">
        <v>0</v>
      </c>
      <c r="E4318">
        <v>549972</v>
      </c>
      <c r="F4318" t="s">
        <v>6731</v>
      </c>
      <c r="G4318">
        <v>432</v>
      </c>
      <c r="H4318">
        <v>166</v>
      </c>
      <c r="I4318">
        <v>1800</v>
      </c>
      <c r="J4318">
        <v>83</v>
      </c>
      <c r="K4318">
        <v>83</v>
      </c>
      <c r="L4318">
        <v>30</v>
      </c>
      <c r="M4318">
        <v>30</v>
      </c>
      <c r="N4318">
        <v>36</v>
      </c>
      <c r="R4318">
        <v>1973</v>
      </c>
      <c r="U4318">
        <v>1973</v>
      </c>
      <c r="V4318">
        <v>8</v>
      </c>
      <c r="W4318">
        <v>6</v>
      </c>
      <c r="X4318" t="s">
        <v>7343</v>
      </c>
      <c r="Y4318" t="s">
        <v>7344</v>
      </c>
      <c r="Z4318" t="s">
        <v>3318</v>
      </c>
      <c r="AA4318" t="s">
        <v>4122</v>
      </c>
      <c r="AC4318">
        <v>4</v>
      </c>
      <c r="AD4318">
        <v>3106419</v>
      </c>
      <c r="AE4318">
        <v>2019</v>
      </c>
    </row>
    <row r="4319" spans="1:31">
      <c r="A4319" t="s">
        <v>12660</v>
      </c>
      <c r="B4319">
        <v>68296</v>
      </c>
      <c r="C4319" t="s">
        <v>7345</v>
      </c>
      <c r="D4319">
        <v>0</v>
      </c>
      <c r="E4319">
        <v>571258</v>
      </c>
      <c r="F4319" t="s">
        <v>6731</v>
      </c>
      <c r="G4319">
        <v>432</v>
      </c>
      <c r="H4319">
        <v>56</v>
      </c>
      <c r="I4319">
        <v>1000</v>
      </c>
      <c r="J4319">
        <v>52</v>
      </c>
      <c r="K4319">
        <v>52</v>
      </c>
      <c r="L4319">
        <v>21.5</v>
      </c>
      <c r="M4319">
        <v>21.5</v>
      </c>
      <c r="N4319">
        <v>32</v>
      </c>
      <c r="R4319">
        <v>1976</v>
      </c>
      <c r="U4319">
        <v>1976</v>
      </c>
      <c r="V4319">
        <v>7.1999998092651296</v>
      </c>
      <c r="W4319">
        <v>5</v>
      </c>
      <c r="X4319" t="s">
        <v>7346</v>
      </c>
      <c r="Y4319" t="s">
        <v>7344</v>
      </c>
      <c r="Z4319" t="s">
        <v>3318</v>
      </c>
      <c r="AA4319" t="s">
        <v>4122</v>
      </c>
      <c r="AC4319">
        <v>4</v>
      </c>
      <c r="AD4319">
        <v>3106419</v>
      </c>
      <c r="AE4319">
        <v>2019</v>
      </c>
    </row>
    <row r="4320" spans="1:31">
      <c r="A4320" t="s">
        <v>12660</v>
      </c>
      <c r="B4320">
        <v>35704</v>
      </c>
      <c r="C4320" t="s">
        <v>7347</v>
      </c>
      <c r="D4320">
        <v>0</v>
      </c>
      <c r="E4320">
        <v>559350</v>
      </c>
      <c r="F4320" t="s">
        <v>6731</v>
      </c>
      <c r="G4320">
        <v>432</v>
      </c>
      <c r="H4320">
        <v>105</v>
      </c>
      <c r="I4320">
        <v>1700</v>
      </c>
      <c r="J4320">
        <v>70</v>
      </c>
      <c r="K4320">
        <v>73.900000000000006</v>
      </c>
      <c r="L4320">
        <v>24.1</v>
      </c>
      <c r="M4320">
        <v>25.9</v>
      </c>
      <c r="N4320">
        <v>38.799999999999997</v>
      </c>
      <c r="R4320">
        <v>1974</v>
      </c>
      <c r="S4320" t="s">
        <v>2344</v>
      </c>
      <c r="T4320">
        <v>2011</v>
      </c>
      <c r="U4320">
        <v>2011</v>
      </c>
      <c r="V4320">
        <v>10.199999809265099</v>
      </c>
      <c r="W4320">
        <v>6</v>
      </c>
      <c r="Z4320" t="s">
        <v>2293</v>
      </c>
      <c r="AA4320" t="s">
        <v>2387</v>
      </c>
      <c r="AB4320" t="s">
        <v>2388</v>
      </c>
      <c r="AC4320">
        <v>4</v>
      </c>
      <c r="AD4320">
        <v>3208775</v>
      </c>
      <c r="AE4320">
        <v>2019</v>
      </c>
    </row>
    <row r="4321" spans="1:31">
      <c r="A4321" t="s">
        <v>12660</v>
      </c>
      <c r="B4321">
        <v>81729</v>
      </c>
      <c r="C4321" t="s">
        <v>7281</v>
      </c>
      <c r="D4321">
        <v>0</v>
      </c>
      <c r="E4321">
        <v>1263363</v>
      </c>
      <c r="F4321" t="s">
        <v>6731</v>
      </c>
      <c r="G4321">
        <v>432</v>
      </c>
      <c r="H4321">
        <v>104</v>
      </c>
      <c r="I4321">
        <v>3000</v>
      </c>
      <c r="J4321">
        <v>99.8</v>
      </c>
      <c r="K4321">
        <v>99.8</v>
      </c>
      <c r="L4321">
        <v>32</v>
      </c>
      <c r="M4321">
        <v>32</v>
      </c>
      <c r="R4321">
        <v>2015</v>
      </c>
      <c r="U4321">
        <v>2015</v>
      </c>
      <c r="V4321">
        <v>10.300000190734799</v>
      </c>
      <c r="W4321">
        <v>9</v>
      </c>
      <c r="Z4321" t="s">
        <v>2929</v>
      </c>
      <c r="AA4321" t="s">
        <v>7004</v>
      </c>
      <c r="AC4321">
        <v>4</v>
      </c>
      <c r="AD4321">
        <v>2907159</v>
      </c>
      <c r="AE4321">
        <v>2019</v>
      </c>
    </row>
    <row r="4322" spans="1:31">
      <c r="A4322" t="s">
        <v>12660</v>
      </c>
      <c r="B4322">
        <v>75964</v>
      </c>
      <c r="C4322" t="s">
        <v>7348</v>
      </c>
      <c r="D4322">
        <v>0</v>
      </c>
      <c r="E4322">
        <v>981251</v>
      </c>
      <c r="F4322" t="s">
        <v>6731</v>
      </c>
      <c r="G4322">
        <v>432</v>
      </c>
      <c r="H4322">
        <v>312</v>
      </c>
      <c r="I4322">
        <v>6800</v>
      </c>
      <c r="J4322">
        <v>162</v>
      </c>
      <c r="K4322">
        <v>162</v>
      </c>
      <c r="L4322">
        <v>48</v>
      </c>
      <c r="M4322">
        <v>48</v>
      </c>
      <c r="N4322">
        <v>56</v>
      </c>
      <c r="R4322">
        <v>1992</v>
      </c>
      <c r="U4322">
        <v>1992</v>
      </c>
      <c r="V4322">
        <v>11.5</v>
      </c>
      <c r="W4322">
        <v>9</v>
      </c>
      <c r="Z4322" t="s">
        <v>2929</v>
      </c>
      <c r="AA4322" t="s">
        <v>3246</v>
      </c>
      <c r="AC4322">
        <v>4</v>
      </c>
      <c r="AD4322">
        <v>2907159</v>
      </c>
      <c r="AE4322">
        <v>2019</v>
      </c>
    </row>
    <row r="4323" spans="1:31">
      <c r="A4323" t="s">
        <v>12660</v>
      </c>
      <c r="B4323">
        <v>86219</v>
      </c>
      <c r="C4323" t="s">
        <v>7349</v>
      </c>
      <c r="D4323" t="s">
        <v>6735</v>
      </c>
      <c r="E4323">
        <v>1197189</v>
      </c>
      <c r="F4323" t="s">
        <v>6731</v>
      </c>
      <c r="G4323">
        <v>432</v>
      </c>
      <c r="H4323">
        <v>9</v>
      </c>
      <c r="I4323">
        <v>99999</v>
      </c>
      <c r="J4323">
        <v>28</v>
      </c>
      <c r="K4323">
        <v>28</v>
      </c>
      <c r="L4323">
        <v>10.3</v>
      </c>
      <c r="M4323">
        <v>10.3</v>
      </c>
      <c r="R4323">
        <v>2007</v>
      </c>
      <c r="U4323">
        <v>2007</v>
      </c>
      <c r="V4323">
        <v>3</v>
      </c>
      <c r="W4323">
        <v>2</v>
      </c>
      <c r="Z4323" t="s">
        <v>2318</v>
      </c>
      <c r="AA4323" t="s">
        <v>4839</v>
      </c>
      <c r="AB4323" t="s">
        <v>6735</v>
      </c>
      <c r="AC4323">
        <v>5</v>
      </c>
      <c r="AD4323">
        <v>110499</v>
      </c>
      <c r="AE4323">
        <v>2019</v>
      </c>
    </row>
    <row r="4324" spans="1:31">
      <c r="A4324" t="s">
        <v>12660</v>
      </c>
      <c r="B4324">
        <v>86223</v>
      </c>
      <c r="C4324" t="s">
        <v>7350</v>
      </c>
      <c r="D4324" t="s">
        <v>6735</v>
      </c>
      <c r="E4324">
        <v>1296702</v>
      </c>
      <c r="F4324" t="s">
        <v>6731</v>
      </c>
      <c r="G4324">
        <v>432</v>
      </c>
      <c r="H4324">
        <v>199</v>
      </c>
      <c r="I4324">
        <v>99999</v>
      </c>
      <c r="J4324">
        <v>95.9</v>
      </c>
      <c r="K4324">
        <v>95.9</v>
      </c>
      <c r="L4324">
        <v>38</v>
      </c>
      <c r="M4324">
        <v>38</v>
      </c>
      <c r="R4324">
        <v>2019</v>
      </c>
      <c r="U4324">
        <v>2019</v>
      </c>
      <c r="V4324">
        <v>14.5</v>
      </c>
      <c r="W4324">
        <v>2</v>
      </c>
      <c r="Z4324" t="s">
        <v>2293</v>
      </c>
      <c r="AA4324" t="s">
        <v>2620</v>
      </c>
      <c r="AB4324" t="s">
        <v>2388</v>
      </c>
      <c r="AC4324">
        <v>4</v>
      </c>
      <c r="AD4324">
        <v>3209184</v>
      </c>
      <c r="AE4324">
        <v>2019</v>
      </c>
    </row>
    <row r="4325" spans="1:31">
      <c r="A4325" t="s">
        <v>12660</v>
      </c>
      <c r="B4325">
        <v>4443</v>
      </c>
      <c r="C4325" t="s">
        <v>7351</v>
      </c>
      <c r="D4325">
        <v>0</v>
      </c>
      <c r="E4325">
        <v>1020475</v>
      </c>
      <c r="F4325" t="s">
        <v>6733</v>
      </c>
      <c r="G4325">
        <v>431</v>
      </c>
      <c r="H4325">
        <v>68</v>
      </c>
      <c r="I4325">
        <v>4000</v>
      </c>
      <c r="J4325">
        <v>92.1</v>
      </c>
      <c r="K4325">
        <v>105</v>
      </c>
      <c r="L4325">
        <v>28</v>
      </c>
      <c r="M4325">
        <v>31</v>
      </c>
      <c r="N4325">
        <v>42</v>
      </c>
      <c r="R4325">
        <v>1994</v>
      </c>
      <c r="U4325">
        <v>1994</v>
      </c>
      <c r="V4325">
        <v>12.5</v>
      </c>
      <c r="W4325">
        <v>10.5</v>
      </c>
      <c r="Z4325" t="s">
        <v>2293</v>
      </c>
      <c r="AA4325" t="s">
        <v>2387</v>
      </c>
      <c r="AB4325" t="s">
        <v>2388</v>
      </c>
      <c r="AC4325">
        <v>4</v>
      </c>
      <c r="AD4325">
        <v>3209184</v>
      </c>
      <c r="AE4325">
        <v>2019</v>
      </c>
    </row>
    <row r="4326" spans="1:31">
      <c r="A4326" t="s">
        <v>12660</v>
      </c>
      <c r="B4326">
        <v>44958</v>
      </c>
      <c r="C4326" t="s">
        <v>7352</v>
      </c>
      <c r="D4326">
        <v>0</v>
      </c>
      <c r="E4326">
        <v>1183967</v>
      </c>
      <c r="F4326" t="s">
        <v>6733</v>
      </c>
      <c r="G4326">
        <v>431</v>
      </c>
      <c r="H4326">
        <v>132</v>
      </c>
      <c r="I4326">
        <v>4300</v>
      </c>
      <c r="J4326">
        <v>100</v>
      </c>
      <c r="K4326">
        <v>105</v>
      </c>
      <c r="L4326">
        <v>38</v>
      </c>
      <c r="M4326">
        <v>40</v>
      </c>
      <c r="N4326">
        <v>42</v>
      </c>
      <c r="R4326">
        <v>2006</v>
      </c>
      <c r="U4326">
        <v>2006</v>
      </c>
      <c r="V4326">
        <v>13.5</v>
      </c>
      <c r="W4326">
        <v>11.5</v>
      </c>
      <c r="Z4326" t="s">
        <v>2293</v>
      </c>
      <c r="AA4326" t="s">
        <v>2387</v>
      </c>
      <c r="AB4326" t="s">
        <v>2388</v>
      </c>
      <c r="AC4326">
        <v>4</v>
      </c>
      <c r="AD4326">
        <v>3209184</v>
      </c>
      <c r="AE4326">
        <v>2019</v>
      </c>
    </row>
    <row r="4327" spans="1:31">
      <c r="A4327" t="s">
        <v>12660</v>
      </c>
      <c r="B4327">
        <v>80982</v>
      </c>
      <c r="C4327" t="s">
        <v>7353</v>
      </c>
      <c r="D4327">
        <v>0</v>
      </c>
      <c r="E4327">
        <v>1258846</v>
      </c>
      <c r="F4327" t="s">
        <v>6733</v>
      </c>
      <c r="G4327">
        <v>431</v>
      </c>
      <c r="H4327">
        <v>135</v>
      </c>
      <c r="I4327">
        <v>4480</v>
      </c>
      <c r="J4327">
        <v>100</v>
      </c>
      <c r="K4327">
        <v>105</v>
      </c>
      <c r="L4327">
        <v>38</v>
      </c>
      <c r="M4327">
        <v>40</v>
      </c>
      <c r="N4327">
        <v>42</v>
      </c>
      <c r="R4327">
        <v>2015</v>
      </c>
      <c r="U4327">
        <v>2015</v>
      </c>
      <c r="V4327">
        <v>13.5</v>
      </c>
      <c r="W4327">
        <v>11.5</v>
      </c>
      <c r="Z4327" t="s">
        <v>2293</v>
      </c>
      <c r="AA4327" t="s">
        <v>2387</v>
      </c>
      <c r="AB4327" t="s">
        <v>2388</v>
      </c>
      <c r="AC4327">
        <v>4</v>
      </c>
      <c r="AD4327">
        <v>3209184</v>
      </c>
      <c r="AE4327">
        <v>2019</v>
      </c>
    </row>
    <row r="4328" spans="1:31">
      <c r="A4328" t="s">
        <v>12660</v>
      </c>
      <c r="B4328">
        <v>61648</v>
      </c>
      <c r="C4328" t="s">
        <v>7354</v>
      </c>
      <c r="D4328">
        <v>0</v>
      </c>
      <c r="E4328">
        <v>526609</v>
      </c>
      <c r="F4328" t="s">
        <v>6733</v>
      </c>
      <c r="G4328">
        <v>431</v>
      </c>
      <c r="H4328">
        <v>127</v>
      </c>
      <c r="I4328">
        <v>4200</v>
      </c>
      <c r="J4328">
        <v>98.5</v>
      </c>
      <c r="K4328">
        <v>105</v>
      </c>
      <c r="L4328">
        <v>28.4</v>
      </c>
      <c r="M4328">
        <v>29</v>
      </c>
      <c r="N4328">
        <v>30</v>
      </c>
      <c r="R4328">
        <v>1970</v>
      </c>
      <c r="U4328">
        <v>1970</v>
      </c>
      <c r="V4328">
        <v>13.6000003814697</v>
      </c>
      <c r="W4328">
        <v>10.800000190734799</v>
      </c>
      <c r="Z4328" t="s">
        <v>2293</v>
      </c>
      <c r="AA4328" t="s">
        <v>2387</v>
      </c>
      <c r="AB4328" t="s">
        <v>2388</v>
      </c>
      <c r="AC4328">
        <v>4</v>
      </c>
      <c r="AD4328">
        <v>3209184</v>
      </c>
      <c r="AE4328">
        <v>2019</v>
      </c>
    </row>
    <row r="4329" spans="1:31">
      <c r="A4329" t="s">
        <v>12660</v>
      </c>
      <c r="B4329">
        <v>9340</v>
      </c>
      <c r="C4329" t="s">
        <v>7355</v>
      </c>
      <c r="D4329">
        <v>0</v>
      </c>
      <c r="E4329">
        <v>1049311</v>
      </c>
      <c r="F4329" t="s">
        <v>6733</v>
      </c>
      <c r="G4329">
        <v>431</v>
      </c>
      <c r="H4329">
        <v>82</v>
      </c>
      <c r="I4329">
        <v>5200</v>
      </c>
      <c r="J4329">
        <v>100.8</v>
      </c>
      <c r="K4329">
        <v>112</v>
      </c>
      <c r="L4329">
        <v>33.799999999999997</v>
      </c>
      <c r="M4329">
        <v>35</v>
      </c>
      <c r="N4329">
        <v>42</v>
      </c>
      <c r="R4329">
        <v>1996</v>
      </c>
      <c r="U4329">
        <v>1996</v>
      </c>
      <c r="V4329">
        <v>12</v>
      </c>
      <c r="W4329">
        <v>10.5</v>
      </c>
      <c r="Z4329" t="s">
        <v>2293</v>
      </c>
      <c r="AA4329" t="s">
        <v>2387</v>
      </c>
      <c r="AB4329" t="s">
        <v>2388</v>
      </c>
      <c r="AC4329">
        <v>4</v>
      </c>
      <c r="AD4329">
        <v>3209184</v>
      </c>
      <c r="AE4329">
        <v>2019</v>
      </c>
    </row>
    <row r="4330" spans="1:31">
      <c r="A4330" t="s">
        <v>12660</v>
      </c>
      <c r="B4330">
        <v>19728</v>
      </c>
      <c r="C4330" t="s">
        <v>7356</v>
      </c>
      <c r="D4330">
        <v>0</v>
      </c>
      <c r="E4330">
        <v>1079043</v>
      </c>
      <c r="F4330" t="s">
        <v>6733</v>
      </c>
      <c r="G4330">
        <v>431</v>
      </c>
      <c r="H4330">
        <v>132</v>
      </c>
      <c r="I4330">
        <v>4300</v>
      </c>
      <c r="J4330">
        <v>100</v>
      </c>
      <c r="K4330">
        <v>105</v>
      </c>
      <c r="L4330">
        <v>38</v>
      </c>
      <c r="M4330">
        <v>40</v>
      </c>
      <c r="N4330">
        <v>42</v>
      </c>
      <c r="R4330">
        <v>1999</v>
      </c>
      <c r="U4330">
        <v>1999</v>
      </c>
      <c r="V4330">
        <v>13.5</v>
      </c>
      <c r="W4330">
        <v>11.5</v>
      </c>
      <c r="Z4330" t="s">
        <v>2293</v>
      </c>
      <c r="AA4330" t="s">
        <v>2387</v>
      </c>
      <c r="AB4330" t="s">
        <v>2388</v>
      </c>
      <c r="AC4330">
        <v>4</v>
      </c>
      <c r="AD4330">
        <v>3209184</v>
      </c>
      <c r="AE4330">
        <v>2019</v>
      </c>
    </row>
    <row r="4331" spans="1:31">
      <c r="A4331" t="s">
        <v>12660</v>
      </c>
      <c r="B4331">
        <v>62796</v>
      </c>
      <c r="C4331" t="s">
        <v>7357</v>
      </c>
      <c r="D4331">
        <v>0</v>
      </c>
      <c r="E4331">
        <v>579151</v>
      </c>
      <c r="F4331" t="s">
        <v>6733</v>
      </c>
      <c r="G4331">
        <v>431</v>
      </c>
      <c r="H4331">
        <v>67</v>
      </c>
      <c r="I4331">
        <v>3600</v>
      </c>
      <c r="J4331">
        <v>89.1</v>
      </c>
      <c r="K4331">
        <v>94</v>
      </c>
      <c r="L4331">
        <v>27.2</v>
      </c>
      <c r="M4331">
        <v>28</v>
      </c>
      <c r="N4331">
        <v>35</v>
      </c>
      <c r="R4331">
        <v>1977</v>
      </c>
      <c r="U4331">
        <v>1977</v>
      </c>
      <c r="V4331">
        <v>13</v>
      </c>
      <c r="W4331">
        <v>11</v>
      </c>
      <c r="Z4331" t="s">
        <v>2293</v>
      </c>
      <c r="AA4331" t="s">
        <v>2387</v>
      </c>
      <c r="AB4331" t="s">
        <v>2388</v>
      </c>
      <c r="AC4331">
        <v>4</v>
      </c>
      <c r="AD4331">
        <v>3209184</v>
      </c>
      <c r="AE4331">
        <v>2019</v>
      </c>
    </row>
    <row r="4332" spans="1:31">
      <c r="A4332" t="s">
        <v>12660</v>
      </c>
      <c r="B4332">
        <v>83691</v>
      </c>
      <c r="C4332" t="s">
        <v>7358</v>
      </c>
      <c r="D4332">
        <v>0</v>
      </c>
      <c r="E4332">
        <v>1275057</v>
      </c>
      <c r="F4332" t="s">
        <v>6733</v>
      </c>
      <c r="G4332">
        <v>431</v>
      </c>
      <c r="H4332">
        <v>135</v>
      </c>
      <c r="I4332">
        <v>4480</v>
      </c>
      <c r="J4332">
        <v>96</v>
      </c>
      <c r="K4332">
        <v>100</v>
      </c>
      <c r="L4332">
        <v>38</v>
      </c>
      <c r="M4332">
        <v>40</v>
      </c>
      <c r="N4332">
        <v>4.2</v>
      </c>
      <c r="P4332">
        <v>2</v>
      </c>
      <c r="R4332">
        <v>2017</v>
      </c>
      <c r="U4332">
        <v>2017</v>
      </c>
      <c r="V4332">
        <v>13.5</v>
      </c>
      <c r="W4332">
        <v>11.5</v>
      </c>
      <c r="Z4332" t="s">
        <v>2293</v>
      </c>
      <c r="AA4332" t="s">
        <v>2387</v>
      </c>
      <c r="AB4332" t="s">
        <v>2388</v>
      </c>
      <c r="AC4332">
        <v>4</v>
      </c>
      <c r="AD4332">
        <v>3209184</v>
      </c>
      <c r="AE4332">
        <v>2019</v>
      </c>
    </row>
    <row r="4333" spans="1:31">
      <c r="A4333" t="s">
        <v>12660</v>
      </c>
      <c r="B4333">
        <v>46846</v>
      </c>
      <c r="C4333" t="s">
        <v>7359</v>
      </c>
      <c r="D4333">
        <v>0</v>
      </c>
      <c r="E4333">
        <v>1221109</v>
      </c>
      <c r="F4333" t="s">
        <v>6733</v>
      </c>
      <c r="G4333">
        <v>431</v>
      </c>
      <c r="H4333">
        <v>132</v>
      </c>
      <c r="I4333">
        <v>4000</v>
      </c>
      <c r="J4333">
        <v>100</v>
      </c>
      <c r="K4333">
        <v>105</v>
      </c>
      <c r="L4333">
        <v>38</v>
      </c>
      <c r="M4333">
        <v>40</v>
      </c>
      <c r="N4333">
        <v>42</v>
      </c>
      <c r="R4333">
        <v>2009</v>
      </c>
      <c r="U4333">
        <v>2009</v>
      </c>
      <c r="V4333">
        <v>13.5</v>
      </c>
      <c r="W4333">
        <v>11.5</v>
      </c>
      <c r="Z4333" t="s">
        <v>2293</v>
      </c>
      <c r="AA4333" t="s">
        <v>2387</v>
      </c>
      <c r="AB4333" t="s">
        <v>2388</v>
      </c>
      <c r="AC4333">
        <v>4</v>
      </c>
      <c r="AD4333">
        <v>3209184</v>
      </c>
      <c r="AE4333">
        <v>2019</v>
      </c>
    </row>
    <row r="4334" spans="1:31">
      <c r="A4334" t="s">
        <v>12660</v>
      </c>
      <c r="B4334">
        <v>83690</v>
      </c>
      <c r="C4334" t="s">
        <v>7360</v>
      </c>
      <c r="D4334">
        <v>0</v>
      </c>
      <c r="E4334">
        <v>1272041</v>
      </c>
      <c r="F4334" t="s">
        <v>6733</v>
      </c>
      <c r="G4334">
        <v>431</v>
      </c>
      <c r="H4334">
        <v>135</v>
      </c>
      <c r="I4334">
        <v>4480</v>
      </c>
      <c r="J4334">
        <v>96</v>
      </c>
      <c r="K4334">
        <v>100</v>
      </c>
      <c r="L4334">
        <v>38</v>
      </c>
      <c r="M4334">
        <v>40</v>
      </c>
      <c r="N4334">
        <v>42</v>
      </c>
      <c r="P4334">
        <v>2</v>
      </c>
      <c r="R4334">
        <v>2016</v>
      </c>
      <c r="U4334">
        <v>2016</v>
      </c>
      <c r="V4334">
        <v>13.5</v>
      </c>
      <c r="W4334">
        <v>11.5</v>
      </c>
      <c r="Z4334" t="s">
        <v>2293</v>
      </c>
      <c r="AA4334" t="s">
        <v>2387</v>
      </c>
      <c r="AB4334" t="s">
        <v>2388</v>
      </c>
      <c r="AC4334">
        <v>4</v>
      </c>
      <c r="AD4334">
        <v>3209184</v>
      </c>
      <c r="AE4334">
        <v>2019</v>
      </c>
    </row>
    <row r="4335" spans="1:31">
      <c r="A4335" t="s">
        <v>12660</v>
      </c>
      <c r="B4335">
        <v>6313</v>
      </c>
      <c r="C4335" t="s">
        <v>7361</v>
      </c>
      <c r="D4335">
        <v>0</v>
      </c>
      <c r="E4335">
        <v>1029550</v>
      </c>
      <c r="F4335" t="s">
        <v>6733</v>
      </c>
      <c r="G4335">
        <v>431</v>
      </c>
      <c r="H4335">
        <v>82</v>
      </c>
      <c r="I4335">
        <v>5200</v>
      </c>
      <c r="J4335">
        <v>100.8</v>
      </c>
      <c r="K4335">
        <v>112</v>
      </c>
      <c r="L4335">
        <v>33.799999999999997</v>
      </c>
      <c r="M4335">
        <v>35</v>
      </c>
      <c r="N4335">
        <v>42</v>
      </c>
      <c r="R4335">
        <v>1995</v>
      </c>
      <c r="U4335">
        <v>1995</v>
      </c>
      <c r="V4335">
        <v>12</v>
      </c>
      <c r="W4335">
        <v>10.5</v>
      </c>
      <c r="Z4335" t="s">
        <v>2293</v>
      </c>
      <c r="AA4335" t="s">
        <v>2387</v>
      </c>
      <c r="AB4335" t="s">
        <v>2388</v>
      </c>
      <c r="AC4335">
        <v>4</v>
      </c>
      <c r="AD4335">
        <v>3209184</v>
      </c>
      <c r="AE4335">
        <v>2019</v>
      </c>
    </row>
    <row r="4336" spans="1:31">
      <c r="A4336" t="s">
        <v>12660</v>
      </c>
      <c r="B4336">
        <v>77121</v>
      </c>
      <c r="C4336" t="s">
        <v>7362</v>
      </c>
      <c r="D4336">
        <v>0</v>
      </c>
      <c r="E4336">
        <v>1239737</v>
      </c>
      <c r="F4336" t="s">
        <v>6733</v>
      </c>
      <c r="G4336">
        <v>431</v>
      </c>
      <c r="H4336">
        <v>132</v>
      </c>
      <c r="I4336">
        <v>4000</v>
      </c>
      <c r="J4336">
        <v>100</v>
      </c>
      <c r="K4336">
        <v>105</v>
      </c>
      <c r="L4336">
        <v>38</v>
      </c>
      <c r="M4336">
        <v>40</v>
      </c>
      <c r="N4336">
        <v>42</v>
      </c>
      <c r="R4336">
        <v>2012</v>
      </c>
      <c r="U4336">
        <v>2012</v>
      </c>
      <c r="V4336">
        <v>13.5</v>
      </c>
      <c r="W4336">
        <v>11.5</v>
      </c>
      <c r="Z4336" t="s">
        <v>2293</v>
      </c>
      <c r="AA4336" t="s">
        <v>2387</v>
      </c>
      <c r="AB4336" t="s">
        <v>2388</v>
      </c>
      <c r="AC4336">
        <v>4</v>
      </c>
      <c r="AD4336">
        <v>3209184</v>
      </c>
      <c r="AE4336">
        <v>2019</v>
      </c>
    </row>
    <row r="4337" spans="1:31">
      <c r="A4337" t="s">
        <v>12660</v>
      </c>
      <c r="B4337">
        <v>82217</v>
      </c>
      <c r="C4337" t="s">
        <v>7363</v>
      </c>
      <c r="D4337">
        <v>0</v>
      </c>
      <c r="E4337">
        <v>1265141</v>
      </c>
      <c r="F4337" t="s">
        <v>6733</v>
      </c>
      <c r="G4337">
        <v>431</v>
      </c>
      <c r="H4337">
        <v>121</v>
      </c>
      <c r="I4337">
        <v>4200</v>
      </c>
      <c r="J4337">
        <v>91.4</v>
      </c>
      <c r="K4337">
        <v>96</v>
      </c>
      <c r="L4337">
        <v>34</v>
      </c>
      <c r="M4337">
        <v>34</v>
      </c>
      <c r="N4337">
        <v>46</v>
      </c>
      <c r="R4337">
        <v>2015</v>
      </c>
      <c r="U4337">
        <v>2015</v>
      </c>
      <c r="V4337">
        <v>12.300000190734799</v>
      </c>
      <c r="W4337">
        <v>8.6000003814697195</v>
      </c>
      <c r="Z4337" t="s">
        <v>2293</v>
      </c>
      <c r="AA4337" t="s">
        <v>2387</v>
      </c>
      <c r="AB4337" t="s">
        <v>2388</v>
      </c>
      <c r="AC4337">
        <v>4</v>
      </c>
      <c r="AD4337">
        <v>3200390</v>
      </c>
      <c r="AE4337">
        <v>2019</v>
      </c>
    </row>
    <row r="4338" spans="1:31">
      <c r="A4338" t="s">
        <v>12660</v>
      </c>
      <c r="B4338">
        <v>65912</v>
      </c>
      <c r="C4338" t="s">
        <v>7364</v>
      </c>
      <c r="D4338">
        <v>0</v>
      </c>
      <c r="E4338">
        <v>1225442</v>
      </c>
      <c r="F4338" t="s">
        <v>6733</v>
      </c>
      <c r="G4338">
        <v>431</v>
      </c>
      <c r="H4338">
        <v>128</v>
      </c>
      <c r="I4338">
        <v>4200</v>
      </c>
      <c r="J4338">
        <v>91.4</v>
      </c>
      <c r="K4338">
        <v>96</v>
      </c>
      <c r="L4338">
        <v>34</v>
      </c>
      <c r="M4338">
        <v>34</v>
      </c>
      <c r="N4338">
        <v>46</v>
      </c>
      <c r="R4338">
        <v>2010</v>
      </c>
      <c r="U4338">
        <v>2010</v>
      </c>
      <c r="V4338">
        <v>12.300000190734799</v>
      </c>
      <c r="W4338">
        <v>8.6000003814697195</v>
      </c>
      <c r="Z4338" t="s">
        <v>2293</v>
      </c>
      <c r="AA4338" t="s">
        <v>2387</v>
      </c>
      <c r="AB4338" t="s">
        <v>2388</v>
      </c>
      <c r="AC4338">
        <v>4</v>
      </c>
      <c r="AD4338">
        <v>3200390</v>
      </c>
      <c r="AE4338">
        <v>2019</v>
      </c>
    </row>
    <row r="4339" spans="1:31">
      <c r="A4339" t="s">
        <v>12660</v>
      </c>
      <c r="B4339">
        <v>1940</v>
      </c>
      <c r="C4339" t="s">
        <v>7365</v>
      </c>
      <c r="D4339">
        <v>0</v>
      </c>
      <c r="E4339">
        <v>981151</v>
      </c>
      <c r="F4339" t="s">
        <v>6733</v>
      </c>
      <c r="G4339">
        <v>431</v>
      </c>
      <c r="H4339">
        <v>64</v>
      </c>
      <c r="I4339">
        <v>4000</v>
      </c>
      <c r="J4339">
        <v>110</v>
      </c>
      <c r="K4339">
        <v>110</v>
      </c>
      <c r="L4339">
        <v>34</v>
      </c>
      <c r="M4339">
        <v>34</v>
      </c>
      <c r="N4339">
        <v>50</v>
      </c>
      <c r="R4339">
        <v>1992</v>
      </c>
      <c r="U4339">
        <v>1992</v>
      </c>
      <c r="V4339">
        <v>18.5</v>
      </c>
      <c r="W4339">
        <v>12</v>
      </c>
      <c r="Z4339" t="s">
        <v>2293</v>
      </c>
      <c r="AA4339" t="s">
        <v>2387</v>
      </c>
      <c r="AB4339" t="s">
        <v>2388</v>
      </c>
      <c r="AC4339">
        <v>4</v>
      </c>
      <c r="AD4339">
        <v>3200390</v>
      </c>
      <c r="AE4339">
        <v>2019</v>
      </c>
    </row>
    <row r="4340" spans="1:31">
      <c r="A4340" t="s">
        <v>12660</v>
      </c>
      <c r="B4340">
        <v>62797</v>
      </c>
      <c r="C4340" t="s">
        <v>7366</v>
      </c>
      <c r="D4340">
        <v>0</v>
      </c>
      <c r="E4340">
        <v>584390</v>
      </c>
      <c r="F4340" t="s">
        <v>6733</v>
      </c>
      <c r="G4340">
        <v>431</v>
      </c>
      <c r="H4340">
        <v>57</v>
      </c>
      <c r="I4340">
        <v>2600</v>
      </c>
      <c r="J4340">
        <v>100.4</v>
      </c>
      <c r="K4340">
        <v>100.4</v>
      </c>
      <c r="L4340">
        <v>29.2</v>
      </c>
      <c r="M4340">
        <v>29.2</v>
      </c>
      <c r="N4340">
        <v>40</v>
      </c>
      <c r="R4340">
        <v>1977</v>
      </c>
      <c r="U4340">
        <v>1977</v>
      </c>
      <c r="V4340">
        <v>16</v>
      </c>
      <c r="W4340">
        <v>13.5</v>
      </c>
      <c r="Z4340" t="s">
        <v>2293</v>
      </c>
      <c r="AA4340" t="s">
        <v>2387</v>
      </c>
      <c r="AB4340" t="s">
        <v>2388</v>
      </c>
      <c r="AC4340">
        <v>4</v>
      </c>
      <c r="AD4340">
        <v>3200390</v>
      </c>
      <c r="AE4340">
        <v>2019</v>
      </c>
    </row>
    <row r="4341" spans="1:31">
      <c r="A4341" t="s">
        <v>12660</v>
      </c>
      <c r="B4341">
        <v>6341</v>
      </c>
      <c r="C4341" t="s">
        <v>7367</v>
      </c>
      <c r="D4341">
        <v>0</v>
      </c>
      <c r="E4341">
        <v>1034182</v>
      </c>
      <c r="F4341" t="s">
        <v>6733</v>
      </c>
      <c r="G4341">
        <v>431</v>
      </c>
      <c r="H4341">
        <v>115</v>
      </c>
      <c r="I4341">
        <v>4000</v>
      </c>
      <c r="J4341">
        <v>117</v>
      </c>
      <c r="K4341">
        <v>117</v>
      </c>
      <c r="L4341">
        <v>34</v>
      </c>
      <c r="M4341">
        <v>34</v>
      </c>
      <c r="N4341">
        <v>60</v>
      </c>
      <c r="R4341">
        <v>1995</v>
      </c>
      <c r="U4341">
        <v>1995</v>
      </c>
      <c r="V4341">
        <v>17</v>
      </c>
      <c r="W4341">
        <v>14</v>
      </c>
      <c r="Z4341" t="s">
        <v>2293</v>
      </c>
      <c r="AA4341" t="s">
        <v>2387</v>
      </c>
      <c r="AB4341" t="s">
        <v>2388</v>
      </c>
      <c r="AC4341">
        <v>4</v>
      </c>
      <c r="AD4341">
        <v>3200390</v>
      </c>
      <c r="AE4341">
        <v>2019</v>
      </c>
    </row>
    <row r="4342" spans="1:31">
      <c r="A4342" t="s">
        <v>12660</v>
      </c>
      <c r="B4342">
        <v>61346</v>
      </c>
      <c r="C4342" t="s">
        <v>7368</v>
      </c>
      <c r="D4342">
        <v>0</v>
      </c>
      <c r="E4342">
        <v>523041</v>
      </c>
      <c r="F4342" t="s">
        <v>6733</v>
      </c>
      <c r="G4342">
        <v>431</v>
      </c>
      <c r="H4342">
        <v>135</v>
      </c>
      <c r="I4342">
        <v>2850</v>
      </c>
      <c r="J4342">
        <v>100.2</v>
      </c>
      <c r="K4342">
        <v>109</v>
      </c>
      <c r="L4342">
        <v>33</v>
      </c>
      <c r="M4342">
        <v>33</v>
      </c>
      <c r="N4342">
        <v>40</v>
      </c>
      <c r="R4342">
        <v>1969</v>
      </c>
      <c r="U4342">
        <v>1969</v>
      </c>
      <c r="V4342">
        <v>16</v>
      </c>
      <c r="W4342">
        <v>14</v>
      </c>
      <c r="Z4342" t="s">
        <v>2293</v>
      </c>
      <c r="AA4342" t="s">
        <v>2387</v>
      </c>
      <c r="AB4342" t="s">
        <v>2388</v>
      </c>
      <c r="AC4342">
        <v>4</v>
      </c>
      <c r="AD4342">
        <v>3200390</v>
      </c>
      <c r="AE4342">
        <v>2019</v>
      </c>
    </row>
    <row r="4343" spans="1:31">
      <c r="A4343" t="s">
        <v>12660</v>
      </c>
      <c r="B4343">
        <v>65911</v>
      </c>
      <c r="C4343" t="s">
        <v>7369</v>
      </c>
      <c r="D4343">
        <v>0</v>
      </c>
      <c r="E4343">
        <v>1225443</v>
      </c>
      <c r="F4343" t="s">
        <v>6733</v>
      </c>
      <c r="G4343">
        <v>431</v>
      </c>
      <c r="H4343">
        <v>128</v>
      </c>
      <c r="I4343">
        <v>4200</v>
      </c>
      <c r="J4343">
        <v>91.4</v>
      </c>
      <c r="K4343">
        <v>96</v>
      </c>
      <c r="L4343">
        <v>34</v>
      </c>
      <c r="M4343">
        <v>34</v>
      </c>
      <c r="N4343">
        <v>46</v>
      </c>
      <c r="R4343">
        <v>2010</v>
      </c>
      <c r="U4343">
        <v>2010</v>
      </c>
      <c r="V4343">
        <v>12.300000190734799</v>
      </c>
      <c r="W4343">
        <v>8.6000003814697195</v>
      </c>
      <c r="Z4343" t="s">
        <v>2293</v>
      </c>
      <c r="AA4343" t="s">
        <v>2387</v>
      </c>
      <c r="AB4343" t="s">
        <v>2388</v>
      </c>
      <c r="AC4343">
        <v>4</v>
      </c>
      <c r="AD4343">
        <v>3200390</v>
      </c>
      <c r="AE4343">
        <v>2019</v>
      </c>
    </row>
    <row r="4344" spans="1:31">
      <c r="A4344" t="s">
        <v>12660</v>
      </c>
      <c r="B4344">
        <v>84324</v>
      </c>
      <c r="C4344" t="s">
        <v>6229</v>
      </c>
      <c r="D4344" t="s">
        <v>7370</v>
      </c>
      <c r="E4344">
        <v>1274435</v>
      </c>
      <c r="F4344" t="s">
        <v>6733</v>
      </c>
      <c r="G4344">
        <v>431</v>
      </c>
      <c r="H4344">
        <v>136</v>
      </c>
      <c r="I4344">
        <v>5400</v>
      </c>
      <c r="J4344">
        <v>74</v>
      </c>
      <c r="K4344">
        <v>79</v>
      </c>
      <c r="L4344">
        <v>38</v>
      </c>
      <c r="M4344">
        <v>38</v>
      </c>
      <c r="N4344">
        <v>6</v>
      </c>
      <c r="Q4344">
        <v>476</v>
      </c>
      <c r="R4344">
        <v>2016</v>
      </c>
      <c r="U4344">
        <v>2016</v>
      </c>
      <c r="V4344">
        <v>13</v>
      </c>
      <c r="W4344">
        <v>11</v>
      </c>
      <c r="Z4344" t="s">
        <v>2293</v>
      </c>
      <c r="AA4344" t="s">
        <v>2387</v>
      </c>
      <c r="AB4344" t="s">
        <v>2388</v>
      </c>
      <c r="AC4344">
        <v>4</v>
      </c>
      <c r="AD4344">
        <v>3200390</v>
      </c>
      <c r="AE4344">
        <v>2019</v>
      </c>
    </row>
    <row r="4345" spans="1:31">
      <c r="A4345" t="s">
        <v>12660</v>
      </c>
      <c r="B4345">
        <v>70128</v>
      </c>
      <c r="C4345" t="s">
        <v>7371</v>
      </c>
      <c r="D4345">
        <v>0</v>
      </c>
      <c r="E4345">
        <v>297603</v>
      </c>
      <c r="F4345" t="s">
        <v>6733</v>
      </c>
      <c r="G4345">
        <v>431</v>
      </c>
      <c r="H4345">
        <v>75</v>
      </c>
      <c r="I4345">
        <v>4000</v>
      </c>
      <c r="J4345">
        <v>109.8</v>
      </c>
      <c r="K4345">
        <v>125</v>
      </c>
      <c r="L4345">
        <v>29.5</v>
      </c>
      <c r="M4345">
        <v>29.5</v>
      </c>
      <c r="N4345">
        <v>40</v>
      </c>
      <c r="R4345">
        <v>1965</v>
      </c>
      <c r="U4345">
        <v>1965</v>
      </c>
      <c r="V4345">
        <v>14</v>
      </c>
      <c r="W4345">
        <v>12</v>
      </c>
      <c r="Z4345" t="s">
        <v>2293</v>
      </c>
      <c r="AA4345" t="s">
        <v>2387</v>
      </c>
      <c r="AB4345" t="s">
        <v>2388</v>
      </c>
      <c r="AC4345">
        <v>4</v>
      </c>
      <c r="AD4345">
        <v>3200390</v>
      </c>
      <c r="AE4345">
        <v>2019</v>
      </c>
    </row>
    <row r="4346" spans="1:31">
      <c r="A4346" t="s">
        <v>12660</v>
      </c>
      <c r="B4346">
        <v>6314</v>
      </c>
      <c r="C4346" t="s">
        <v>7372</v>
      </c>
      <c r="D4346">
        <v>0</v>
      </c>
      <c r="E4346">
        <v>1034180</v>
      </c>
      <c r="F4346" t="s">
        <v>6733</v>
      </c>
      <c r="G4346">
        <v>431</v>
      </c>
      <c r="H4346">
        <v>64</v>
      </c>
      <c r="I4346">
        <v>4000</v>
      </c>
      <c r="J4346">
        <v>110</v>
      </c>
      <c r="K4346">
        <v>110</v>
      </c>
      <c r="L4346">
        <v>34</v>
      </c>
      <c r="M4346">
        <v>34</v>
      </c>
      <c r="N4346">
        <v>60</v>
      </c>
      <c r="R4346">
        <v>1995</v>
      </c>
      <c r="U4346">
        <v>1995</v>
      </c>
      <c r="V4346">
        <v>17</v>
      </c>
      <c r="W4346">
        <v>11</v>
      </c>
      <c r="Z4346" t="s">
        <v>2293</v>
      </c>
      <c r="AA4346" t="s">
        <v>2387</v>
      </c>
      <c r="AB4346" t="s">
        <v>2388</v>
      </c>
      <c r="AC4346">
        <v>4</v>
      </c>
      <c r="AD4346">
        <v>3200390</v>
      </c>
      <c r="AE4346">
        <v>2019</v>
      </c>
    </row>
    <row r="4347" spans="1:31">
      <c r="A4347" t="s">
        <v>12660</v>
      </c>
      <c r="B4347">
        <v>46752</v>
      </c>
      <c r="C4347" t="s">
        <v>7373</v>
      </c>
      <c r="D4347">
        <v>0</v>
      </c>
      <c r="E4347">
        <v>1197679</v>
      </c>
      <c r="F4347" t="s">
        <v>6733</v>
      </c>
      <c r="G4347">
        <v>431</v>
      </c>
      <c r="H4347">
        <v>128</v>
      </c>
      <c r="I4347">
        <v>4200</v>
      </c>
      <c r="J4347">
        <v>91.4</v>
      </c>
      <c r="K4347">
        <v>96</v>
      </c>
      <c r="L4347">
        <v>34</v>
      </c>
      <c r="M4347">
        <v>34</v>
      </c>
      <c r="N4347">
        <v>46</v>
      </c>
      <c r="R4347">
        <v>2008</v>
      </c>
      <c r="U4347">
        <v>2008</v>
      </c>
      <c r="V4347">
        <v>12.300000190734799</v>
      </c>
      <c r="W4347">
        <v>8.6000003814697195</v>
      </c>
      <c r="Z4347" t="s">
        <v>2293</v>
      </c>
      <c r="AA4347" t="s">
        <v>5634</v>
      </c>
      <c r="AC4347">
        <v>4</v>
      </c>
      <c r="AD4347">
        <v>3200390</v>
      </c>
      <c r="AE4347">
        <v>2019</v>
      </c>
    </row>
    <row r="4348" spans="1:31">
      <c r="A4348" t="s">
        <v>12660</v>
      </c>
      <c r="B4348">
        <v>72576</v>
      </c>
      <c r="C4348" t="s">
        <v>7374</v>
      </c>
      <c r="D4348">
        <v>0</v>
      </c>
      <c r="E4348">
        <v>639673</v>
      </c>
      <c r="F4348" t="s">
        <v>6733</v>
      </c>
      <c r="G4348">
        <v>431</v>
      </c>
      <c r="H4348">
        <v>119</v>
      </c>
      <c r="I4348">
        <v>2250</v>
      </c>
      <c r="J4348">
        <v>105</v>
      </c>
      <c r="K4348">
        <v>105</v>
      </c>
      <c r="L4348">
        <v>32</v>
      </c>
      <c r="M4348">
        <v>32</v>
      </c>
      <c r="N4348">
        <v>6</v>
      </c>
      <c r="R4348">
        <v>1989</v>
      </c>
      <c r="U4348">
        <v>1989</v>
      </c>
      <c r="V4348">
        <v>14</v>
      </c>
      <c r="W4348">
        <v>10</v>
      </c>
      <c r="Z4348" t="s">
        <v>2293</v>
      </c>
      <c r="AA4348" t="s">
        <v>5634</v>
      </c>
      <c r="AC4348">
        <v>4</v>
      </c>
      <c r="AD4348">
        <v>3200390</v>
      </c>
      <c r="AE4348">
        <v>2019</v>
      </c>
    </row>
    <row r="4349" spans="1:31">
      <c r="A4349" t="s">
        <v>12660</v>
      </c>
      <c r="B4349">
        <v>59153</v>
      </c>
      <c r="C4349" t="s">
        <v>7375</v>
      </c>
      <c r="D4349">
        <v>0</v>
      </c>
      <c r="E4349">
        <v>648920</v>
      </c>
      <c r="F4349" t="s">
        <v>6733</v>
      </c>
      <c r="G4349">
        <v>431</v>
      </c>
      <c r="H4349">
        <v>67</v>
      </c>
      <c r="I4349">
        <v>2850</v>
      </c>
      <c r="J4349">
        <v>104</v>
      </c>
      <c r="K4349">
        <v>110</v>
      </c>
      <c r="L4349">
        <v>34</v>
      </c>
      <c r="M4349">
        <v>35</v>
      </c>
      <c r="N4349">
        <v>62</v>
      </c>
      <c r="R4349">
        <v>1982</v>
      </c>
      <c r="U4349">
        <v>1982</v>
      </c>
      <c r="V4349">
        <v>14</v>
      </c>
      <c r="W4349">
        <v>12.5</v>
      </c>
      <c r="Z4349" t="s">
        <v>2293</v>
      </c>
      <c r="AA4349" t="s">
        <v>5634</v>
      </c>
      <c r="AB4349" t="s">
        <v>3318</v>
      </c>
      <c r="AC4349">
        <v>4</v>
      </c>
      <c r="AD4349">
        <v>3200390</v>
      </c>
      <c r="AE4349">
        <v>2019</v>
      </c>
    </row>
    <row r="4350" spans="1:31">
      <c r="A4350" t="s">
        <v>12660</v>
      </c>
      <c r="B4350">
        <v>23709</v>
      </c>
      <c r="C4350" t="s">
        <v>7376</v>
      </c>
      <c r="D4350">
        <v>0</v>
      </c>
      <c r="E4350">
        <v>1086279</v>
      </c>
      <c r="F4350" t="s">
        <v>6733</v>
      </c>
      <c r="G4350">
        <v>431</v>
      </c>
      <c r="H4350">
        <v>85</v>
      </c>
      <c r="I4350">
        <v>4200</v>
      </c>
      <c r="J4350">
        <v>110</v>
      </c>
      <c r="K4350">
        <v>110</v>
      </c>
      <c r="L4350">
        <v>40</v>
      </c>
      <c r="M4350">
        <v>40</v>
      </c>
      <c r="N4350">
        <v>60</v>
      </c>
      <c r="R4350">
        <v>1999</v>
      </c>
      <c r="U4350">
        <v>1999</v>
      </c>
      <c r="V4350">
        <v>12</v>
      </c>
      <c r="W4350">
        <v>5</v>
      </c>
      <c r="Z4350" t="s">
        <v>2293</v>
      </c>
      <c r="AA4350" t="s">
        <v>2387</v>
      </c>
      <c r="AB4350" t="s">
        <v>2388</v>
      </c>
      <c r="AC4350">
        <v>4</v>
      </c>
      <c r="AD4350">
        <v>3200390</v>
      </c>
      <c r="AE4350">
        <v>2019</v>
      </c>
    </row>
    <row r="4351" spans="1:31">
      <c r="A4351" t="s">
        <v>12660</v>
      </c>
      <c r="B4351">
        <v>50191</v>
      </c>
      <c r="C4351" t="s">
        <v>7377</v>
      </c>
      <c r="D4351">
        <v>0</v>
      </c>
      <c r="E4351">
        <v>227740</v>
      </c>
      <c r="F4351" t="s">
        <v>6733</v>
      </c>
      <c r="G4351">
        <v>431</v>
      </c>
      <c r="H4351">
        <v>356</v>
      </c>
      <c r="I4351">
        <v>6000</v>
      </c>
      <c r="J4351">
        <v>124.5</v>
      </c>
      <c r="K4351">
        <v>124.5</v>
      </c>
      <c r="L4351">
        <v>39.200000000000003</v>
      </c>
      <c r="M4351">
        <v>39.200000000000003</v>
      </c>
      <c r="N4351">
        <v>24</v>
      </c>
      <c r="R4351">
        <v>1928</v>
      </c>
      <c r="S4351" t="s">
        <v>2344</v>
      </c>
      <c r="T4351">
        <v>1968</v>
      </c>
      <c r="U4351">
        <v>1968</v>
      </c>
      <c r="V4351">
        <v>13.899999618530201</v>
      </c>
      <c r="W4351">
        <v>13.899999618530201</v>
      </c>
      <c r="Z4351" t="s">
        <v>2792</v>
      </c>
      <c r="AA4351" t="s">
        <v>4354</v>
      </c>
      <c r="AC4351">
        <v>3</v>
      </c>
      <c r="AD4351">
        <v>2399211</v>
      </c>
      <c r="AE4351">
        <v>2019</v>
      </c>
    </row>
    <row r="4352" spans="1:31">
      <c r="A4352" t="s">
        <v>12660</v>
      </c>
      <c r="B4352">
        <v>54886</v>
      </c>
      <c r="C4352" t="s">
        <v>3752</v>
      </c>
      <c r="D4352">
        <v>0</v>
      </c>
      <c r="E4352">
        <v>637185</v>
      </c>
      <c r="F4352" t="s">
        <v>6733</v>
      </c>
      <c r="G4352">
        <v>431</v>
      </c>
      <c r="H4352">
        <v>339</v>
      </c>
      <c r="I4352">
        <v>8000</v>
      </c>
      <c r="J4352">
        <v>134.19999999999999</v>
      </c>
      <c r="K4352">
        <v>134.19999999999999</v>
      </c>
      <c r="L4352">
        <v>43</v>
      </c>
      <c r="M4352">
        <v>43</v>
      </c>
      <c r="N4352">
        <v>82</v>
      </c>
      <c r="R4352">
        <v>1981</v>
      </c>
      <c r="U4352">
        <v>1981</v>
      </c>
      <c r="V4352">
        <v>20.5</v>
      </c>
      <c r="W4352">
        <v>19.7000007629394</v>
      </c>
      <c r="Z4352" t="s">
        <v>2792</v>
      </c>
      <c r="AA4352" t="s">
        <v>4354</v>
      </c>
      <c r="AC4352">
        <v>3</v>
      </c>
      <c r="AD4352">
        <v>2399211</v>
      </c>
      <c r="AE4352">
        <v>2019</v>
      </c>
    </row>
    <row r="4353" spans="1:31">
      <c r="A4353" t="s">
        <v>12660</v>
      </c>
      <c r="B4353">
        <v>46093</v>
      </c>
      <c r="C4353" t="s">
        <v>7378</v>
      </c>
      <c r="D4353">
        <v>0</v>
      </c>
      <c r="E4353">
        <v>263382</v>
      </c>
      <c r="F4353" t="s">
        <v>6733</v>
      </c>
      <c r="G4353">
        <v>431</v>
      </c>
      <c r="H4353">
        <v>128</v>
      </c>
      <c r="I4353">
        <v>1600</v>
      </c>
      <c r="J4353">
        <v>88.9</v>
      </c>
      <c r="K4353">
        <v>88.9</v>
      </c>
      <c r="L4353">
        <v>26.1</v>
      </c>
      <c r="M4353">
        <v>26.1</v>
      </c>
      <c r="N4353">
        <v>36</v>
      </c>
      <c r="R4353">
        <v>1952</v>
      </c>
      <c r="U4353">
        <v>1952</v>
      </c>
      <c r="V4353">
        <v>12.800000190734799</v>
      </c>
      <c r="W4353">
        <v>10</v>
      </c>
      <c r="Z4353" t="s">
        <v>2481</v>
      </c>
      <c r="AA4353" t="s">
        <v>3527</v>
      </c>
      <c r="AC4353">
        <v>5</v>
      </c>
      <c r="AD4353">
        <v>1109340</v>
      </c>
      <c r="AE4353">
        <v>2019</v>
      </c>
    </row>
    <row r="4354" spans="1:31">
      <c r="A4354" t="s">
        <v>12660</v>
      </c>
      <c r="B4354">
        <v>16930</v>
      </c>
      <c r="C4354" t="s">
        <v>7379</v>
      </c>
      <c r="D4354">
        <v>0</v>
      </c>
      <c r="E4354">
        <v>273426</v>
      </c>
      <c r="F4354" t="s">
        <v>6733</v>
      </c>
      <c r="G4354">
        <v>431</v>
      </c>
      <c r="H4354">
        <v>100</v>
      </c>
      <c r="I4354">
        <v>1600</v>
      </c>
      <c r="J4354">
        <v>95.1</v>
      </c>
      <c r="K4354">
        <v>100.5</v>
      </c>
      <c r="L4354">
        <v>25.3</v>
      </c>
      <c r="M4354">
        <v>25.9</v>
      </c>
      <c r="N4354">
        <v>44</v>
      </c>
      <c r="R4354">
        <v>1956</v>
      </c>
      <c r="U4354">
        <v>1956</v>
      </c>
      <c r="V4354">
        <v>10</v>
      </c>
      <c r="W4354">
        <v>9</v>
      </c>
      <c r="Z4354" t="s">
        <v>2481</v>
      </c>
      <c r="AA4354" t="s">
        <v>7380</v>
      </c>
      <c r="AC4354">
        <v>5</v>
      </c>
      <c r="AD4354">
        <v>1109340</v>
      </c>
      <c r="AE4354">
        <v>2019</v>
      </c>
    </row>
    <row r="4355" spans="1:31">
      <c r="A4355" t="s">
        <v>12660</v>
      </c>
      <c r="B4355">
        <v>75016</v>
      </c>
      <c r="C4355" t="s">
        <v>7381</v>
      </c>
      <c r="D4355">
        <v>0</v>
      </c>
      <c r="E4355">
        <v>241605</v>
      </c>
      <c r="F4355" t="s">
        <v>6733</v>
      </c>
      <c r="G4355">
        <v>431</v>
      </c>
      <c r="H4355">
        <v>31</v>
      </c>
      <c r="I4355">
        <v>600</v>
      </c>
      <c r="J4355">
        <v>65.5</v>
      </c>
      <c r="K4355">
        <v>65.5</v>
      </c>
      <c r="L4355">
        <v>18</v>
      </c>
      <c r="M4355">
        <v>18</v>
      </c>
      <c r="N4355">
        <v>32</v>
      </c>
      <c r="R4355">
        <v>1942</v>
      </c>
      <c r="U4355">
        <v>1942</v>
      </c>
      <c r="V4355">
        <v>8</v>
      </c>
      <c r="W4355">
        <v>7</v>
      </c>
      <c r="Z4355" t="s">
        <v>2481</v>
      </c>
      <c r="AA4355" t="s">
        <v>7380</v>
      </c>
      <c r="AC4355">
        <v>5</v>
      </c>
      <c r="AD4355">
        <v>1109340</v>
      </c>
      <c r="AE4355">
        <v>2019</v>
      </c>
    </row>
    <row r="4356" spans="1:31">
      <c r="A4356" t="s">
        <v>12660</v>
      </c>
      <c r="B4356">
        <v>29093</v>
      </c>
      <c r="C4356" t="s">
        <v>7382</v>
      </c>
      <c r="D4356">
        <v>0</v>
      </c>
      <c r="E4356">
        <v>517870</v>
      </c>
      <c r="F4356" t="s">
        <v>6731</v>
      </c>
      <c r="G4356">
        <v>432</v>
      </c>
      <c r="H4356">
        <v>44</v>
      </c>
      <c r="I4356">
        <v>900</v>
      </c>
      <c r="J4356">
        <v>50</v>
      </c>
      <c r="K4356">
        <v>50</v>
      </c>
      <c r="L4356">
        <v>20</v>
      </c>
      <c r="M4356">
        <v>20</v>
      </c>
      <c r="N4356">
        <v>31</v>
      </c>
      <c r="R4356">
        <v>1969</v>
      </c>
      <c r="U4356">
        <v>1969</v>
      </c>
      <c r="V4356">
        <v>5.5</v>
      </c>
      <c r="W4356">
        <v>3</v>
      </c>
      <c r="Z4356" t="s">
        <v>2293</v>
      </c>
      <c r="AA4356" t="s">
        <v>2431</v>
      </c>
      <c r="AB4356" t="s">
        <v>2432</v>
      </c>
      <c r="AC4356">
        <v>4</v>
      </c>
      <c r="AD4356">
        <v>3208224</v>
      </c>
      <c r="AE4356">
        <v>2019</v>
      </c>
    </row>
    <row r="4357" spans="1:31">
      <c r="A4357" t="s">
        <v>12660</v>
      </c>
      <c r="B4357">
        <v>86225</v>
      </c>
      <c r="C4357" t="s">
        <v>7383</v>
      </c>
      <c r="D4357" t="s">
        <v>6735</v>
      </c>
      <c r="E4357">
        <v>235230</v>
      </c>
      <c r="F4357" t="s">
        <v>6731</v>
      </c>
      <c r="G4357">
        <v>432</v>
      </c>
      <c r="H4357">
        <v>38</v>
      </c>
      <c r="I4357">
        <v>99999</v>
      </c>
      <c r="J4357">
        <v>54.4</v>
      </c>
      <c r="K4357">
        <v>54.4</v>
      </c>
      <c r="L4357">
        <v>15.5</v>
      </c>
      <c r="M4357">
        <v>15.5</v>
      </c>
      <c r="R4357">
        <v>1936</v>
      </c>
      <c r="U4357">
        <v>1936</v>
      </c>
      <c r="V4357">
        <v>4.5</v>
      </c>
      <c r="W4357">
        <v>2</v>
      </c>
      <c r="Z4357" t="s">
        <v>2809</v>
      </c>
      <c r="AA4357" t="s">
        <v>7384</v>
      </c>
      <c r="AB4357" t="s">
        <v>6735</v>
      </c>
      <c r="AC4357">
        <v>5</v>
      </c>
      <c r="AD4357">
        <v>103138</v>
      </c>
      <c r="AE4357">
        <v>2019</v>
      </c>
    </row>
    <row r="4358" spans="1:31">
      <c r="A4358" t="s">
        <v>12660</v>
      </c>
      <c r="B4358">
        <v>2836</v>
      </c>
      <c r="C4358" t="s">
        <v>7385</v>
      </c>
      <c r="D4358">
        <v>0</v>
      </c>
      <c r="E4358">
        <v>534733</v>
      </c>
      <c r="F4358" t="s">
        <v>6731</v>
      </c>
      <c r="G4358">
        <v>432</v>
      </c>
      <c r="H4358">
        <v>23</v>
      </c>
      <c r="I4358">
        <v>400</v>
      </c>
      <c r="J4358">
        <v>46.7</v>
      </c>
      <c r="K4358">
        <v>50</v>
      </c>
      <c r="L4358">
        <v>18</v>
      </c>
      <c r="M4358">
        <v>18</v>
      </c>
      <c r="N4358">
        <v>24</v>
      </c>
      <c r="R4358">
        <v>1974</v>
      </c>
      <c r="U4358">
        <v>1974</v>
      </c>
      <c r="V4358">
        <v>5</v>
      </c>
      <c r="W4358">
        <v>4</v>
      </c>
      <c r="Z4358" t="s">
        <v>2293</v>
      </c>
      <c r="AA4358" t="s">
        <v>2294</v>
      </c>
      <c r="AC4358">
        <v>4</v>
      </c>
      <c r="AD4358">
        <v>3202509</v>
      </c>
      <c r="AE4358">
        <v>2019</v>
      </c>
    </row>
    <row r="4359" spans="1:31">
      <c r="A4359" t="s">
        <v>12660</v>
      </c>
      <c r="B4359">
        <v>61287</v>
      </c>
      <c r="C4359" t="s">
        <v>7386</v>
      </c>
      <c r="D4359">
        <v>1</v>
      </c>
      <c r="E4359">
        <v>1211267</v>
      </c>
      <c r="F4359" t="s">
        <v>6733</v>
      </c>
      <c r="G4359">
        <v>431</v>
      </c>
      <c r="H4359">
        <v>41</v>
      </c>
      <c r="I4359">
        <v>600</v>
      </c>
      <c r="J4359">
        <v>48.1</v>
      </c>
      <c r="K4359">
        <v>48.1</v>
      </c>
      <c r="L4359">
        <v>20</v>
      </c>
      <c r="M4359">
        <v>20</v>
      </c>
      <c r="N4359">
        <v>20</v>
      </c>
      <c r="R4359">
        <v>2008</v>
      </c>
      <c r="U4359">
        <v>2008</v>
      </c>
      <c r="V4359">
        <v>6.4000000953674299</v>
      </c>
      <c r="W4359">
        <v>5.8000001907348597</v>
      </c>
      <c r="Z4359" t="s">
        <v>2293</v>
      </c>
      <c r="AA4359" t="s">
        <v>2294</v>
      </c>
      <c r="AC4359">
        <v>4</v>
      </c>
      <c r="AD4359">
        <v>3202509</v>
      </c>
      <c r="AE4359">
        <v>2019</v>
      </c>
    </row>
    <row r="4360" spans="1:31">
      <c r="A4360" t="s">
        <v>12660</v>
      </c>
      <c r="B4360">
        <v>67602</v>
      </c>
      <c r="C4360" t="s">
        <v>7387</v>
      </c>
      <c r="D4360">
        <v>0</v>
      </c>
      <c r="E4360">
        <v>556108</v>
      </c>
      <c r="F4360" t="s">
        <v>6733</v>
      </c>
      <c r="G4360">
        <v>431</v>
      </c>
      <c r="H4360">
        <v>46</v>
      </c>
      <c r="I4360">
        <v>600</v>
      </c>
      <c r="J4360">
        <v>55.6</v>
      </c>
      <c r="K4360">
        <v>55.6</v>
      </c>
      <c r="L4360">
        <v>21.9</v>
      </c>
      <c r="M4360">
        <v>21.9</v>
      </c>
      <c r="N4360">
        <v>25</v>
      </c>
      <c r="Q4360">
        <v>20</v>
      </c>
      <c r="R4360">
        <v>1974</v>
      </c>
      <c r="U4360">
        <v>1974</v>
      </c>
      <c r="V4360">
        <v>6.5999999046325604</v>
      </c>
      <c r="W4360">
        <v>4.5999999046325604</v>
      </c>
      <c r="Z4360" t="s">
        <v>2293</v>
      </c>
      <c r="AA4360" t="s">
        <v>2294</v>
      </c>
      <c r="AC4360">
        <v>4</v>
      </c>
      <c r="AD4360">
        <v>3202509</v>
      </c>
      <c r="AE4360">
        <v>2019</v>
      </c>
    </row>
    <row r="4361" spans="1:31">
      <c r="A4361" t="s">
        <v>12660</v>
      </c>
      <c r="B4361">
        <v>51467</v>
      </c>
      <c r="C4361" t="s">
        <v>7388</v>
      </c>
      <c r="D4361">
        <v>0</v>
      </c>
      <c r="E4361">
        <v>588446</v>
      </c>
      <c r="F4361" t="s">
        <v>6733</v>
      </c>
      <c r="G4361">
        <v>431</v>
      </c>
      <c r="H4361">
        <v>27</v>
      </c>
      <c r="I4361">
        <v>600</v>
      </c>
      <c r="J4361">
        <v>43</v>
      </c>
      <c r="K4361">
        <v>43</v>
      </c>
      <c r="L4361">
        <v>18</v>
      </c>
      <c r="M4361">
        <v>18</v>
      </c>
      <c r="N4361">
        <v>20</v>
      </c>
      <c r="R4361">
        <v>1977</v>
      </c>
      <c r="U4361">
        <v>1977</v>
      </c>
      <c r="V4361">
        <v>6.4000000953674299</v>
      </c>
      <c r="W4361">
        <v>5.8000001907348597</v>
      </c>
      <c r="Z4361" t="s">
        <v>2293</v>
      </c>
      <c r="AA4361" t="s">
        <v>2294</v>
      </c>
      <c r="AC4361">
        <v>4</v>
      </c>
      <c r="AD4361">
        <v>3202509</v>
      </c>
      <c r="AE4361">
        <v>2019</v>
      </c>
    </row>
    <row r="4362" spans="1:31">
      <c r="A4362" t="s">
        <v>12660</v>
      </c>
      <c r="B4362">
        <v>11910</v>
      </c>
      <c r="C4362" t="s">
        <v>7389</v>
      </c>
      <c r="D4362">
        <v>0</v>
      </c>
      <c r="E4362">
        <v>506377</v>
      </c>
      <c r="F4362" t="s">
        <v>6731</v>
      </c>
      <c r="G4362">
        <v>432</v>
      </c>
      <c r="H4362">
        <v>78</v>
      </c>
      <c r="I4362">
        <v>1200</v>
      </c>
      <c r="J4362">
        <v>60.7</v>
      </c>
      <c r="K4362">
        <v>60.7</v>
      </c>
      <c r="L4362">
        <v>22</v>
      </c>
      <c r="M4362">
        <v>22</v>
      </c>
      <c r="N4362">
        <v>33</v>
      </c>
      <c r="R4362">
        <v>1966</v>
      </c>
      <c r="S4362" t="s">
        <v>2344</v>
      </c>
      <c r="T4362">
        <v>2009</v>
      </c>
      <c r="U4362">
        <v>2009</v>
      </c>
      <c r="V4362">
        <v>7.8000001907348597</v>
      </c>
      <c r="W4362">
        <v>4</v>
      </c>
      <c r="Z4362" t="s">
        <v>3272</v>
      </c>
      <c r="AA4362" t="s">
        <v>3273</v>
      </c>
      <c r="AC4362">
        <v>4</v>
      </c>
      <c r="AD4362">
        <v>2101526</v>
      </c>
      <c r="AE4362">
        <v>2019</v>
      </c>
    </row>
    <row r="4363" spans="1:31">
      <c r="A4363" t="s">
        <v>12660</v>
      </c>
      <c r="B4363">
        <v>68324</v>
      </c>
      <c r="C4363" t="s">
        <v>7390</v>
      </c>
      <c r="D4363">
        <v>0</v>
      </c>
      <c r="E4363">
        <v>674877</v>
      </c>
      <c r="F4363" t="s">
        <v>6731</v>
      </c>
      <c r="G4363">
        <v>432</v>
      </c>
      <c r="H4363">
        <v>37</v>
      </c>
      <c r="I4363">
        <v>500</v>
      </c>
      <c r="J4363">
        <v>50</v>
      </c>
      <c r="K4363">
        <v>50</v>
      </c>
      <c r="L4363">
        <v>18</v>
      </c>
      <c r="M4363">
        <v>18</v>
      </c>
      <c r="N4363">
        <v>31</v>
      </c>
      <c r="R4363">
        <v>1984</v>
      </c>
      <c r="U4363">
        <v>1984</v>
      </c>
      <c r="V4363">
        <v>5</v>
      </c>
      <c r="W4363">
        <v>4.0999999046325604</v>
      </c>
      <c r="Z4363" t="s">
        <v>3272</v>
      </c>
      <c r="AA4363" t="s">
        <v>3273</v>
      </c>
      <c r="AC4363">
        <v>4</v>
      </c>
      <c r="AD4363">
        <v>2101526</v>
      </c>
      <c r="AE4363">
        <v>2019</v>
      </c>
    </row>
    <row r="4364" spans="1:31">
      <c r="A4364" t="s">
        <v>12660</v>
      </c>
      <c r="B4364">
        <v>79217</v>
      </c>
      <c r="C4364" t="s">
        <v>7391</v>
      </c>
      <c r="D4364">
        <v>0</v>
      </c>
      <c r="E4364">
        <v>1243634</v>
      </c>
      <c r="F4364" t="s">
        <v>6731</v>
      </c>
      <c r="G4364">
        <v>432</v>
      </c>
      <c r="H4364">
        <v>151</v>
      </c>
      <c r="I4364">
        <v>2000</v>
      </c>
      <c r="J4364">
        <v>75</v>
      </c>
      <c r="K4364">
        <v>75</v>
      </c>
      <c r="L4364">
        <v>30</v>
      </c>
      <c r="M4364">
        <v>30</v>
      </c>
      <c r="N4364">
        <v>45</v>
      </c>
      <c r="R4364">
        <v>2014</v>
      </c>
      <c r="U4364">
        <v>2014</v>
      </c>
      <c r="V4364">
        <v>10.6000003814697</v>
      </c>
      <c r="W4364">
        <v>8.6000003814697195</v>
      </c>
      <c r="Z4364" t="s">
        <v>2293</v>
      </c>
      <c r="AA4364" t="s">
        <v>2387</v>
      </c>
      <c r="AB4364" t="s">
        <v>2388</v>
      </c>
      <c r="AC4364">
        <v>4</v>
      </c>
      <c r="AD4364">
        <v>3209805</v>
      </c>
      <c r="AE4364">
        <v>2019</v>
      </c>
    </row>
    <row r="4365" spans="1:31">
      <c r="A4365" t="s">
        <v>12660</v>
      </c>
      <c r="B4365">
        <v>30595</v>
      </c>
      <c r="C4365" t="s">
        <v>7392</v>
      </c>
      <c r="D4365">
        <v>0</v>
      </c>
      <c r="E4365">
        <v>1121373</v>
      </c>
      <c r="F4365" t="s">
        <v>6731</v>
      </c>
      <c r="G4365">
        <v>432</v>
      </c>
      <c r="H4365">
        <v>99</v>
      </c>
      <c r="I4365">
        <v>2000</v>
      </c>
      <c r="J4365">
        <v>85</v>
      </c>
      <c r="K4365">
        <v>85</v>
      </c>
      <c r="L4365">
        <v>30</v>
      </c>
      <c r="M4365">
        <v>30</v>
      </c>
      <c r="N4365">
        <v>42</v>
      </c>
      <c r="R4365">
        <v>2001</v>
      </c>
      <c r="U4365">
        <v>2001</v>
      </c>
      <c r="V4365">
        <v>10.5</v>
      </c>
      <c r="W4365">
        <v>8</v>
      </c>
      <c r="Z4365" t="s">
        <v>2293</v>
      </c>
      <c r="AA4365" t="s">
        <v>2387</v>
      </c>
      <c r="AB4365" t="s">
        <v>2388</v>
      </c>
      <c r="AC4365">
        <v>4</v>
      </c>
      <c r="AD4365">
        <v>3209805</v>
      </c>
      <c r="AE4365">
        <v>2019</v>
      </c>
    </row>
    <row r="4366" spans="1:31">
      <c r="A4366" t="s">
        <v>12660</v>
      </c>
      <c r="B4366">
        <v>6494</v>
      </c>
      <c r="C4366" t="s">
        <v>7393</v>
      </c>
      <c r="D4366">
        <v>0</v>
      </c>
      <c r="E4366">
        <v>1049031</v>
      </c>
      <c r="F4366" t="s">
        <v>6731</v>
      </c>
      <c r="G4366">
        <v>432</v>
      </c>
      <c r="H4366">
        <v>100</v>
      </c>
      <c r="I4366">
        <v>1700</v>
      </c>
      <c r="J4366">
        <v>72</v>
      </c>
      <c r="K4366">
        <v>72</v>
      </c>
      <c r="L4366">
        <v>26</v>
      </c>
      <c r="M4366">
        <v>26.8</v>
      </c>
      <c r="N4366">
        <v>42</v>
      </c>
      <c r="R4366">
        <v>1996</v>
      </c>
      <c r="U4366">
        <v>1996</v>
      </c>
      <c r="V4366">
        <v>10</v>
      </c>
      <c r="W4366">
        <v>8</v>
      </c>
      <c r="Z4366" t="s">
        <v>2293</v>
      </c>
      <c r="AA4366" t="s">
        <v>2387</v>
      </c>
      <c r="AB4366" t="s">
        <v>2388</v>
      </c>
      <c r="AC4366">
        <v>4</v>
      </c>
      <c r="AD4366">
        <v>3209805</v>
      </c>
      <c r="AE4366">
        <v>2019</v>
      </c>
    </row>
    <row r="4367" spans="1:31">
      <c r="A4367" t="s">
        <v>12660</v>
      </c>
      <c r="B4367">
        <v>78999</v>
      </c>
      <c r="C4367" t="s">
        <v>7394</v>
      </c>
      <c r="D4367">
        <v>0</v>
      </c>
      <c r="E4367">
        <v>1248915</v>
      </c>
      <c r="F4367" t="s">
        <v>6731</v>
      </c>
      <c r="G4367">
        <v>432</v>
      </c>
      <c r="H4367">
        <v>133</v>
      </c>
      <c r="I4367">
        <v>1350</v>
      </c>
      <c r="J4367">
        <v>66</v>
      </c>
      <c r="K4367">
        <v>66</v>
      </c>
      <c r="L4367">
        <v>30</v>
      </c>
      <c r="M4367">
        <v>30</v>
      </c>
      <c r="N4367">
        <v>45</v>
      </c>
      <c r="Q4367">
        <v>166</v>
      </c>
      <c r="R4367">
        <v>2013</v>
      </c>
      <c r="U4367">
        <v>2013</v>
      </c>
      <c r="V4367">
        <v>9</v>
      </c>
      <c r="W4367">
        <v>2</v>
      </c>
      <c r="Z4367" t="s">
        <v>2293</v>
      </c>
      <c r="AA4367" t="s">
        <v>2387</v>
      </c>
      <c r="AB4367" t="s">
        <v>2388</v>
      </c>
      <c r="AC4367">
        <v>4</v>
      </c>
      <c r="AD4367">
        <v>3209805</v>
      </c>
      <c r="AE4367">
        <v>2019</v>
      </c>
    </row>
    <row r="4368" spans="1:31">
      <c r="A4368" t="s">
        <v>12660</v>
      </c>
      <c r="B4368">
        <v>79221</v>
      </c>
      <c r="C4368" t="s">
        <v>7395</v>
      </c>
      <c r="D4368">
        <v>0</v>
      </c>
      <c r="E4368">
        <v>1257312</v>
      </c>
      <c r="F4368" t="s">
        <v>6731</v>
      </c>
      <c r="G4368">
        <v>432</v>
      </c>
      <c r="H4368">
        <v>215</v>
      </c>
      <c r="I4368">
        <v>2000</v>
      </c>
      <c r="J4368">
        <v>87</v>
      </c>
      <c r="K4368">
        <v>87</v>
      </c>
      <c r="L4368">
        <v>32</v>
      </c>
      <c r="M4368">
        <v>32</v>
      </c>
      <c r="N4368">
        <v>46.2</v>
      </c>
      <c r="R4368">
        <v>2014</v>
      </c>
      <c r="U4368">
        <v>2014</v>
      </c>
      <c r="V4368">
        <v>10.6000003814697</v>
      </c>
      <c r="W4368">
        <v>8.6000003814697195</v>
      </c>
      <c r="Z4368" t="s">
        <v>2293</v>
      </c>
      <c r="AA4368" t="s">
        <v>2387</v>
      </c>
      <c r="AB4368" t="s">
        <v>2388</v>
      </c>
      <c r="AC4368">
        <v>4</v>
      </c>
      <c r="AD4368">
        <v>3209805</v>
      </c>
      <c r="AE4368">
        <v>2019</v>
      </c>
    </row>
    <row r="4369" spans="1:31">
      <c r="A4369" t="s">
        <v>12660</v>
      </c>
      <c r="B4369">
        <v>76694</v>
      </c>
      <c r="C4369" t="s">
        <v>7396</v>
      </c>
      <c r="D4369">
        <v>0</v>
      </c>
      <c r="E4369">
        <v>1239879</v>
      </c>
      <c r="F4369" t="s">
        <v>6731</v>
      </c>
      <c r="G4369">
        <v>432</v>
      </c>
      <c r="H4369">
        <v>212</v>
      </c>
      <c r="I4369">
        <v>2000</v>
      </c>
      <c r="J4369">
        <v>88</v>
      </c>
      <c r="K4369">
        <v>88</v>
      </c>
      <c r="L4369">
        <v>35</v>
      </c>
      <c r="M4369">
        <v>35</v>
      </c>
      <c r="N4369">
        <v>45.6</v>
      </c>
      <c r="R4369">
        <v>2012</v>
      </c>
      <c r="U4369">
        <v>2012</v>
      </c>
      <c r="V4369">
        <v>7.5999999046325604</v>
      </c>
      <c r="W4369">
        <v>5.5999999046325604</v>
      </c>
      <c r="Z4369" t="s">
        <v>2293</v>
      </c>
      <c r="AA4369" t="s">
        <v>2387</v>
      </c>
      <c r="AB4369" t="s">
        <v>2388</v>
      </c>
      <c r="AC4369">
        <v>4</v>
      </c>
      <c r="AD4369">
        <v>3209805</v>
      </c>
      <c r="AE4369">
        <v>2019</v>
      </c>
    </row>
    <row r="4370" spans="1:31">
      <c r="A4370" t="s">
        <v>12660</v>
      </c>
      <c r="B4370">
        <v>79220</v>
      </c>
      <c r="C4370" t="s">
        <v>7397</v>
      </c>
      <c r="D4370">
        <v>0</v>
      </c>
      <c r="E4370">
        <v>1243636</v>
      </c>
      <c r="F4370" t="s">
        <v>6731</v>
      </c>
      <c r="G4370">
        <v>432</v>
      </c>
      <c r="H4370">
        <v>151</v>
      </c>
      <c r="I4370">
        <v>2000</v>
      </c>
      <c r="J4370">
        <v>75</v>
      </c>
      <c r="K4370">
        <v>75</v>
      </c>
      <c r="L4370">
        <v>30</v>
      </c>
      <c r="M4370">
        <v>30</v>
      </c>
      <c r="N4370">
        <v>45.1</v>
      </c>
      <c r="R4370">
        <v>2014</v>
      </c>
      <c r="U4370">
        <v>2014</v>
      </c>
      <c r="V4370">
        <v>10.6000003814697</v>
      </c>
      <c r="W4370">
        <v>8.6000003814697195</v>
      </c>
      <c r="Z4370" t="s">
        <v>2293</v>
      </c>
      <c r="AA4370" t="s">
        <v>2387</v>
      </c>
      <c r="AB4370" t="s">
        <v>2388</v>
      </c>
      <c r="AC4370">
        <v>4</v>
      </c>
      <c r="AD4370">
        <v>3209805</v>
      </c>
      <c r="AE4370">
        <v>2019</v>
      </c>
    </row>
    <row r="4371" spans="1:31">
      <c r="A4371" t="s">
        <v>12660</v>
      </c>
      <c r="B4371">
        <v>65797</v>
      </c>
      <c r="C4371" t="s">
        <v>7398</v>
      </c>
      <c r="D4371">
        <v>0</v>
      </c>
      <c r="E4371">
        <v>1230373</v>
      </c>
      <c r="F4371" t="s">
        <v>6731</v>
      </c>
      <c r="G4371">
        <v>432</v>
      </c>
      <c r="H4371">
        <v>142</v>
      </c>
      <c r="I4371">
        <v>2000</v>
      </c>
      <c r="J4371">
        <v>76</v>
      </c>
      <c r="K4371">
        <v>76</v>
      </c>
      <c r="L4371">
        <v>35</v>
      </c>
      <c r="M4371">
        <v>35</v>
      </c>
      <c r="N4371">
        <v>44</v>
      </c>
      <c r="R4371">
        <v>2011</v>
      </c>
      <c r="U4371">
        <v>2011</v>
      </c>
      <c r="V4371">
        <v>8</v>
      </c>
      <c r="W4371">
        <v>4.5</v>
      </c>
      <c r="Z4371" t="s">
        <v>2293</v>
      </c>
      <c r="AA4371" t="s">
        <v>2387</v>
      </c>
      <c r="AB4371" t="s">
        <v>2388</v>
      </c>
      <c r="AC4371">
        <v>4</v>
      </c>
      <c r="AD4371">
        <v>3209805</v>
      </c>
      <c r="AE4371">
        <v>2019</v>
      </c>
    </row>
    <row r="4372" spans="1:31">
      <c r="A4372" t="s">
        <v>12660</v>
      </c>
      <c r="B4372">
        <v>79222</v>
      </c>
      <c r="C4372" t="s">
        <v>7399</v>
      </c>
      <c r="D4372">
        <v>0</v>
      </c>
      <c r="E4372">
        <v>1265940</v>
      </c>
      <c r="F4372" t="s">
        <v>6731</v>
      </c>
      <c r="G4372">
        <v>432</v>
      </c>
      <c r="H4372">
        <v>280</v>
      </c>
      <c r="I4372">
        <v>2000</v>
      </c>
      <c r="J4372">
        <v>84.4</v>
      </c>
      <c r="K4372">
        <v>84.4</v>
      </c>
      <c r="L4372">
        <v>35</v>
      </c>
      <c r="M4372">
        <v>35</v>
      </c>
      <c r="N4372">
        <v>45.6</v>
      </c>
      <c r="R4372">
        <v>2016</v>
      </c>
      <c r="U4372">
        <v>2016</v>
      </c>
      <c r="V4372">
        <v>11</v>
      </c>
      <c r="W4372">
        <v>10</v>
      </c>
      <c r="Z4372" t="s">
        <v>2293</v>
      </c>
      <c r="AA4372" t="s">
        <v>2387</v>
      </c>
      <c r="AB4372" t="s">
        <v>2388</v>
      </c>
      <c r="AC4372">
        <v>4</v>
      </c>
      <c r="AD4372">
        <v>3209805</v>
      </c>
      <c r="AE4372">
        <v>2019</v>
      </c>
    </row>
    <row r="4373" spans="1:31">
      <c r="A4373" t="s">
        <v>12660</v>
      </c>
      <c r="B4373">
        <v>40063</v>
      </c>
      <c r="C4373" t="s">
        <v>7400</v>
      </c>
      <c r="D4373">
        <v>0</v>
      </c>
      <c r="E4373">
        <v>1132227</v>
      </c>
      <c r="F4373" t="s">
        <v>6731</v>
      </c>
      <c r="G4373">
        <v>432</v>
      </c>
      <c r="H4373">
        <v>200</v>
      </c>
      <c r="I4373">
        <v>2400</v>
      </c>
      <c r="J4373">
        <v>95</v>
      </c>
      <c r="K4373">
        <v>95</v>
      </c>
      <c r="L4373">
        <v>30</v>
      </c>
      <c r="M4373">
        <v>30</v>
      </c>
      <c r="N4373">
        <v>30</v>
      </c>
      <c r="R4373">
        <v>2002</v>
      </c>
      <c r="U4373">
        <v>2002</v>
      </c>
      <c r="V4373">
        <v>8.5</v>
      </c>
      <c r="W4373">
        <v>7</v>
      </c>
      <c r="Z4373" t="s">
        <v>2293</v>
      </c>
      <c r="AA4373" t="s">
        <v>2387</v>
      </c>
      <c r="AB4373" t="s">
        <v>2388</v>
      </c>
      <c r="AC4373">
        <v>4</v>
      </c>
      <c r="AD4373">
        <v>3209805</v>
      </c>
      <c r="AE4373">
        <v>2019</v>
      </c>
    </row>
    <row r="4374" spans="1:31">
      <c r="A4374" t="s">
        <v>12660</v>
      </c>
      <c r="B4374">
        <v>76692</v>
      </c>
      <c r="C4374" t="s">
        <v>7401</v>
      </c>
      <c r="D4374">
        <v>0</v>
      </c>
      <c r="E4374">
        <v>1238920</v>
      </c>
      <c r="F4374" t="s">
        <v>6731</v>
      </c>
      <c r="G4374">
        <v>432</v>
      </c>
      <c r="H4374">
        <v>250</v>
      </c>
      <c r="I4374">
        <v>2000</v>
      </c>
      <c r="J4374">
        <v>84.9</v>
      </c>
      <c r="K4374">
        <v>84.9</v>
      </c>
      <c r="L4374">
        <v>30</v>
      </c>
      <c r="M4374">
        <v>30</v>
      </c>
      <c r="N4374">
        <v>47</v>
      </c>
      <c r="R4374">
        <v>2011</v>
      </c>
      <c r="U4374">
        <v>2011</v>
      </c>
      <c r="V4374">
        <v>8.5</v>
      </c>
      <c r="W4374">
        <v>5</v>
      </c>
      <c r="Z4374" t="s">
        <v>2293</v>
      </c>
      <c r="AA4374" t="s">
        <v>2387</v>
      </c>
      <c r="AB4374" t="s">
        <v>2388</v>
      </c>
      <c r="AC4374">
        <v>4</v>
      </c>
      <c r="AD4374">
        <v>3209805</v>
      </c>
      <c r="AE4374">
        <v>2019</v>
      </c>
    </row>
    <row r="4375" spans="1:31">
      <c r="A4375" t="s">
        <v>12660</v>
      </c>
      <c r="B4375">
        <v>16784</v>
      </c>
      <c r="C4375" t="s">
        <v>7402</v>
      </c>
      <c r="D4375">
        <v>0</v>
      </c>
      <c r="E4375">
        <v>1071633</v>
      </c>
      <c r="F4375" t="s">
        <v>6731</v>
      </c>
      <c r="G4375">
        <v>432</v>
      </c>
      <c r="H4375">
        <v>119</v>
      </c>
      <c r="I4375">
        <v>1700</v>
      </c>
      <c r="J4375">
        <v>76</v>
      </c>
      <c r="K4375">
        <v>76</v>
      </c>
      <c r="L4375">
        <v>28</v>
      </c>
      <c r="M4375">
        <v>28</v>
      </c>
      <c r="N4375">
        <v>42</v>
      </c>
      <c r="R4375">
        <v>1998</v>
      </c>
      <c r="U4375">
        <v>1998</v>
      </c>
      <c r="V4375">
        <v>10.5</v>
      </c>
      <c r="W4375">
        <v>9</v>
      </c>
      <c r="Z4375" t="s">
        <v>2293</v>
      </c>
      <c r="AA4375" t="s">
        <v>2387</v>
      </c>
      <c r="AB4375" t="s">
        <v>2388</v>
      </c>
      <c r="AC4375">
        <v>4</v>
      </c>
      <c r="AD4375">
        <v>3209805</v>
      </c>
      <c r="AE4375">
        <v>2019</v>
      </c>
    </row>
    <row r="4376" spans="1:31">
      <c r="A4376" t="s">
        <v>12660</v>
      </c>
      <c r="B4376">
        <v>6868</v>
      </c>
      <c r="C4376" t="s">
        <v>7403</v>
      </c>
      <c r="D4376">
        <v>0</v>
      </c>
      <c r="E4376">
        <v>1040479</v>
      </c>
      <c r="F4376" t="s">
        <v>6731</v>
      </c>
      <c r="G4376">
        <v>432</v>
      </c>
      <c r="H4376">
        <v>90</v>
      </c>
      <c r="I4376">
        <v>1350</v>
      </c>
      <c r="J4376">
        <v>70</v>
      </c>
      <c r="K4376">
        <v>70</v>
      </c>
      <c r="L4376">
        <v>26</v>
      </c>
      <c r="M4376">
        <v>26</v>
      </c>
      <c r="N4376">
        <v>42</v>
      </c>
      <c r="R4376">
        <v>1996</v>
      </c>
      <c r="U4376">
        <v>1996</v>
      </c>
      <c r="V4376">
        <v>8</v>
      </c>
      <c r="W4376">
        <v>7</v>
      </c>
      <c r="Z4376" t="s">
        <v>2293</v>
      </c>
      <c r="AA4376" t="s">
        <v>2387</v>
      </c>
      <c r="AB4376" t="s">
        <v>2388</v>
      </c>
      <c r="AC4376">
        <v>4</v>
      </c>
      <c r="AD4376">
        <v>3209805</v>
      </c>
      <c r="AE4376">
        <v>2019</v>
      </c>
    </row>
    <row r="4377" spans="1:31">
      <c r="A4377" t="s">
        <v>12660</v>
      </c>
      <c r="B4377">
        <v>30591</v>
      </c>
      <c r="C4377" t="s">
        <v>7404</v>
      </c>
      <c r="D4377">
        <v>0</v>
      </c>
      <c r="E4377">
        <v>1107227</v>
      </c>
      <c r="F4377" t="s">
        <v>6731</v>
      </c>
      <c r="G4377">
        <v>432</v>
      </c>
      <c r="H4377">
        <v>79</v>
      </c>
      <c r="I4377">
        <v>2400</v>
      </c>
      <c r="J4377">
        <v>95</v>
      </c>
      <c r="K4377">
        <v>95</v>
      </c>
      <c r="L4377">
        <v>30</v>
      </c>
      <c r="M4377">
        <v>30</v>
      </c>
      <c r="N4377">
        <v>49</v>
      </c>
      <c r="R4377">
        <v>2001</v>
      </c>
      <c r="U4377">
        <v>2001</v>
      </c>
      <c r="V4377">
        <v>10.5</v>
      </c>
      <c r="W4377">
        <v>8</v>
      </c>
      <c r="Z4377" t="s">
        <v>2293</v>
      </c>
      <c r="AA4377" t="s">
        <v>2387</v>
      </c>
      <c r="AB4377" t="s">
        <v>2388</v>
      </c>
      <c r="AC4377">
        <v>4</v>
      </c>
      <c r="AD4377">
        <v>3209805</v>
      </c>
      <c r="AE4377">
        <v>2019</v>
      </c>
    </row>
    <row r="4378" spans="1:31">
      <c r="A4378" t="s">
        <v>12660</v>
      </c>
      <c r="B4378">
        <v>1703</v>
      </c>
      <c r="C4378" t="s">
        <v>7405</v>
      </c>
      <c r="D4378">
        <v>0</v>
      </c>
      <c r="E4378">
        <v>987498</v>
      </c>
      <c r="F4378" t="s">
        <v>6731</v>
      </c>
      <c r="G4378">
        <v>432</v>
      </c>
      <c r="H4378">
        <v>90</v>
      </c>
      <c r="I4378">
        <v>1400</v>
      </c>
      <c r="J4378">
        <v>65</v>
      </c>
      <c r="K4378">
        <v>65</v>
      </c>
      <c r="L4378">
        <v>26</v>
      </c>
      <c r="M4378">
        <v>26</v>
      </c>
      <c r="N4378">
        <v>42</v>
      </c>
      <c r="R4378">
        <v>1992</v>
      </c>
      <c r="U4378">
        <v>1992</v>
      </c>
      <c r="V4378">
        <v>10</v>
      </c>
      <c r="W4378">
        <v>8</v>
      </c>
      <c r="Z4378" t="s">
        <v>2293</v>
      </c>
      <c r="AA4378" t="s">
        <v>2387</v>
      </c>
      <c r="AB4378" t="s">
        <v>2388</v>
      </c>
      <c r="AC4378">
        <v>4</v>
      </c>
      <c r="AD4378">
        <v>3209805</v>
      </c>
      <c r="AE4378">
        <v>2019</v>
      </c>
    </row>
    <row r="4379" spans="1:31">
      <c r="A4379" t="s">
        <v>12660</v>
      </c>
      <c r="B4379">
        <v>30592</v>
      </c>
      <c r="C4379" t="s">
        <v>7406</v>
      </c>
      <c r="D4379">
        <v>0</v>
      </c>
      <c r="E4379">
        <v>1109349</v>
      </c>
      <c r="F4379" t="s">
        <v>6731</v>
      </c>
      <c r="G4379">
        <v>432</v>
      </c>
      <c r="H4379">
        <v>101</v>
      </c>
      <c r="I4379">
        <v>2400</v>
      </c>
      <c r="J4379">
        <v>95</v>
      </c>
      <c r="K4379">
        <v>95</v>
      </c>
      <c r="L4379">
        <v>32</v>
      </c>
      <c r="M4379">
        <v>32</v>
      </c>
      <c r="N4379">
        <v>43</v>
      </c>
      <c r="R4379">
        <v>2001</v>
      </c>
      <c r="U4379">
        <v>2001</v>
      </c>
      <c r="V4379">
        <v>10.5</v>
      </c>
      <c r="W4379">
        <v>8</v>
      </c>
      <c r="Z4379" t="s">
        <v>2293</v>
      </c>
      <c r="AA4379" t="s">
        <v>2387</v>
      </c>
      <c r="AB4379" t="s">
        <v>2388</v>
      </c>
      <c r="AC4379">
        <v>4</v>
      </c>
      <c r="AD4379">
        <v>3209805</v>
      </c>
      <c r="AE4379">
        <v>2019</v>
      </c>
    </row>
    <row r="4380" spans="1:31">
      <c r="A4380" t="s">
        <v>12660</v>
      </c>
      <c r="B4380">
        <v>58185</v>
      </c>
      <c r="C4380" t="s">
        <v>7407</v>
      </c>
      <c r="D4380">
        <v>0</v>
      </c>
      <c r="E4380">
        <v>1223818</v>
      </c>
      <c r="F4380" t="s">
        <v>6731</v>
      </c>
      <c r="G4380">
        <v>432</v>
      </c>
      <c r="H4380">
        <v>119</v>
      </c>
      <c r="I4380">
        <v>1700</v>
      </c>
      <c r="J4380">
        <v>70</v>
      </c>
      <c r="K4380">
        <v>70</v>
      </c>
      <c r="L4380">
        <v>30</v>
      </c>
      <c r="M4380">
        <v>30</v>
      </c>
      <c r="N4380">
        <v>48</v>
      </c>
      <c r="R4380">
        <v>2009</v>
      </c>
      <c r="U4380">
        <v>2009</v>
      </c>
      <c r="V4380">
        <v>8.6000003814697195</v>
      </c>
      <c r="W4380">
        <v>7</v>
      </c>
      <c r="Z4380" t="s">
        <v>2293</v>
      </c>
      <c r="AA4380" t="s">
        <v>2387</v>
      </c>
      <c r="AB4380" t="s">
        <v>2388</v>
      </c>
      <c r="AC4380">
        <v>4</v>
      </c>
      <c r="AD4380">
        <v>3209805</v>
      </c>
      <c r="AE4380">
        <v>2019</v>
      </c>
    </row>
    <row r="4381" spans="1:31">
      <c r="A4381" t="s">
        <v>12660</v>
      </c>
      <c r="B4381">
        <v>24638</v>
      </c>
      <c r="C4381" t="s">
        <v>7408</v>
      </c>
      <c r="D4381">
        <v>0</v>
      </c>
      <c r="E4381">
        <v>1090243</v>
      </c>
      <c r="F4381" t="s">
        <v>6731</v>
      </c>
      <c r="G4381">
        <v>432</v>
      </c>
      <c r="H4381">
        <v>87</v>
      </c>
      <c r="I4381">
        <v>1000</v>
      </c>
      <c r="J4381">
        <v>65</v>
      </c>
      <c r="K4381">
        <v>65</v>
      </c>
      <c r="L4381">
        <v>24</v>
      </c>
      <c r="M4381">
        <v>24</v>
      </c>
      <c r="N4381">
        <v>36</v>
      </c>
      <c r="R4381">
        <v>1999</v>
      </c>
      <c r="U4381">
        <v>1999</v>
      </c>
      <c r="V4381">
        <v>10.5</v>
      </c>
      <c r="W4381">
        <v>7.5</v>
      </c>
      <c r="Z4381" t="s">
        <v>2293</v>
      </c>
      <c r="AA4381" t="s">
        <v>2387</v>
      </c>
      <c r="AB4381" t="s">
        <v>2388</v>
      </c>
      <c r="AC4381">
        <v>4</v>
      </c>
      <c r="AD4381">
        <v>3209805</v>
      </c>
      <c r="AE4381">
        <v>2019</v>
      </c>
    </row>
    <row r="4382" spans="1:31">
      <c r="A4382" t="s">
        <v>12660</v>
      </c>
      <c r="B4382">
        <v>60751</v>
      </c>
      <c r="C4382" t="s">
        <v>7409</v>
      </c>
      <c r="D4382">
        <v>0</v>
      </c>
      <c r="E4382">
        <v>1226470</v>
      </c>
      <c r="F4382" t="s">
        <v>6731</v>
      </c>
      <c r="G4382">
        <v>432</v>
      </c>
      <c r="H4382">
        <v>119</v>
      </c>
      <c r="I4382">
        <v>1700</v>
      </c>
      <c r="J4382">
        <v>70</v>
      </c>
      <c r="K4382">
        <v>70</v>
      </c>
      <c r="L4382">
        <v>30</v>
      </c>
      <c r="M4382">
        <v>30</v>
      </c>
      <c r="N4382">
        <v>48</v>
      </c>
      <c r="R4382">
        <v>2010</v>
      </c>
      <c r="U4382">
        <v>2010</v>
      </c>
      <c r="V4382">
        <v>8.6000003814697195</v>
      </c>
      <c r="W4382">
        <v>7</v>
      </c>
      <c r="Z4382" t="s">
        <v>2293</v>
      </c>
      <c r="AA4382" t="s">
        <v>2387</v>
      </c>
      <c r="AB4382" t="s">
        <v>2388</v>
      </c>
      <c r="AC4382">
        <v>4</v>
      </c>
      <c r="AD4382">
        <v>3209805</v>
      </c>
      <c r="AE4382">
        <v>2019</v>
      </c>
    </row>
    <row r="4383" spans="1:31">
      <c r="A4383" t="s">
        <v>12660</v>
      </c>
      <c r="B4383">
        <v>20262</v>
      </c>
      <c r="C4383" t="s">
        <v>7410</v>
      </c>
      <c r="D4383">
        <v>0</v>
      </c>
      <c r="E4383">
        <v>1085644</v>
      </c>
      <c r="F4383" t="s">
        <v>6731</v>
      </c>
      <c r="G4383">
        <v>432</v>
      </c>
      <c r="H4383">
        <v>119</v>
      </c>
      <c r="I4383">
        <v>2000</v>
      </c>
      <c r="J4383">
        <v>76</v>
      </c>
      <c r="K4383">
        <v>76</v>
      </c>
      <c r="L4383">
        <v>28</v>
      </c>
      <c r="M4383">
        <v>28</v>
      </c>
      <c r="N4383">
        <v>40</v>
      </c>
      <c r="R4383">
        <v>1999</v>
      </c>
      <c r="U4383">
        <v>1999</v>
      </c>
      <c r="V4383">
        <v>10.5</v>
      </c>
      <c r="W4383">
        <v>9</v>
      </c>
      <c r="Z4383" t="s">
        <v>2293</v>
      </c>
      <c r="AA4383" t="s">
        <v>2387</v>
      </c>
      <c r="AB4383" t="s">
        <v>2388</v>
      </c>
      <c r="AC4383">
        <v>4</v>
      </c>
      <c r="AD4383">
        <v>3209805</v>
      </c>
      <c r="AE4383">
        <v>2019</v>
      </c>
    </row>
    <row r="4384" spans="1:31">
      <c r="A4384" t="s">
        <v>12660</v>
      </c>
      <c r="B4384">
        <v>20260</v>
      </c>
      <c r="C4384" t="s">
        <v>7411</v>
      </c>
      <c r="D4384">
        <v>0</v>
      </c>
      <c r="E4384">
        <v>1085645</v>
      </c>
      <c r="F4384" t="s">
        <v>6731</v>
      </c>
      <c r="G4384">
        <v>432</v>
      </c>
      <c r="H4384">
        <v>199</v>
      </c>
      <c r="I4384">
        <v>3200</v>
      </c>
      <c r="J4384">
        <v>95</v>
      </c>
      <c r="K4384">
        <v>95</v>
      </c>
      <c r="L4384">
        <v>30</v>
      </c>
      <c r="M4384">
        <v>30</v>
      </c>
      <c r="N4384">
        <v>52</v>
      </c>
      <c r="R4384">
        <v>1999</v>
      </c>
      <c r="U4384">
        <v>1999</v>
      </c>
      <c r="V4384">
        <v>11</v>
      </c>
      <c r="W4384">
        <v>9.5</v>
      </c>
      <c r="Z4384" t="s">
        <v>2293</v>
      </c>
      <c r="AA4384" t="s">
        <v>2387</v>
      </c>
      <c r="AB4384" t="s">
        <v>2388</v>
      </c>
      <c r="AC4384">
        <v>4</v>
      </c>
      <c r="AD4384">
        <v>3209805</v>
      </c>
      <c r="AE4384">
        <v>2019</v>
      </c>
    </row>
    <row r="4385" spans="1:31">
      <c r="A4385" t="s">
        <v>12660</v>
      </c>
      <c r="B4385">
        <v>76689</v>
      </c>
      <c r="C4385" t="s">
        <v>7412</v>
      </c>
      <c r="D4385">
        <v>0</v>
      </c>
      <c r="E4385">
        <v>1236733</v>
      </c>
      <c r="F4385" t="s">
        <v>6731</v>
      </c>
      <c r="G4385">
        <v>432</v>
      </c>
      <c r="H4385">
        <v>176</v>
      </c>
      <c r="I4385">
        <v>1700</v>
      </c>
      <c r="J4385">
        <v>70</v>
      </c>
      <c r="K4385">
        <v>70</v>
      </c>
      <c r="L4385">
        <v>30</v>
      </c>
      <c r="M4385">
        <v>30</v>
      </c>
      <c r="N4385">
        <v>49</v>
      </c>
      <c r="R4385">
        <v>2011</v>
      </c>
      <c r="U4385">
        <v>2011</v>
      </c>
      <c r="V4385">
        <v>8.5</v>
      </c>
      <c r="W4385">
        <v>6.5</v>
      </c>
      <c r="Z4385" t="s">
        <v>2293</v>
      </c>
      <c r="AA4385" t="s">
        <v>2387</v>
      </c>
      <c r="AB4385" t="s">
        <v>2388</v>
      </c>
      <c r="AC4385">
        <v>4</v>
      </c>
      <c r="AD4385">
        <v>3209805</v>
      </c>
      <c r="AE4385">
        <v>2019</v>
      </c>
    </row>
    <row r="4386" spans="1:31">
      <c r="A4386" t="s">
        <v>12660</v>
      </c>
      <c r="B4386">
        <v>65796</v>
      </c>
      <c r="C4386" t="s">
        <v>7413</v>
      </c>
      <c r="D4386">
        <v>0</v>
      </c>
      <c r="E4386">
        <v>1230374</v>
      </c>
      <c r="F4386" t="s">
        <v>6731</v>
      </c>
      <c r="G4386">
        <v>432</v>
      </c>
      <c r="H4386">
        <v>112</v>
      </c>
      <c r="I4386">
        <v>1350</v>
      </c>
      <c r="J4386">
        <v>70</v>
      </c>
      <c r="K4386">
        <v>70</v>
      </c>
      <c r="L4386">
        <v>30</v>
      </c>
      <c r="M4386">
        <v>30</v>
      </c>
      <c r="N4386">
        <v>45</v>
      </c>
      <c r="R4386">
        <v>2010</v>
      </c>
      <c r="U4386">
        <v>2010</v>
      </c>
      <c r="V4386">
        <v>8.5</v>
      </c>
      <c r="W4386">
        <v>5</v>
      </c>
      <c r="Z4386" t="s">
        <v>2293</v>
      </c>
      <c r="AA4386" t="s">
        <v>2387</v>
      </c>
      <c r="AB4386" t="s">
        <v>2388</v>
      </c>
      <c r="AC4386">
        <v>4</v>
      </c>
      <c r="AD4386">
        <v>3209805</v>
      </c>
      <c r="AE4386">
        <v>2019</v>
      </c>
    </row>
    <row r="4387" spans="1:31">
      <c r="A4387" t="s">
        <v>12660</v>
      </c>
      <c r="B4387">
        <v>76688</v>
      </c>
      <c r="C4387" t="s">
        <v>7414</v>
      </c>
      <c r="D4387">
        <v>0</v>
      </c>
      <c r="E4387">
        <v>1236451</v>
      </c>
      <c r="F4387" t="s">
        <v>6731</v>
      </c>
      <c r="G4387">
        <v>432</v>
      </c>
      <c r="H4387">
        <v>178</v>
      </c>
      <c r="I4387">
        <v>2000</v>
      </c>
      <c r="J4387">
        <v>76</v>
      </c>
      <c r="K4387">
        <v>76</v>
      </c>
      <c r="L4387">
        <v>35</v>
      </c>
      <c r="M4387">
        <v>35</v>
      </c>
      <c r="N4387">
        <v>44</v>
      </c>
      <c r="R4387">
        <v>2011</v>
      </c>
      <c r="U4387">
        <v>2011</v>
      </c>
      <c r="V4387">
        <v>8.5</v>
      </c>
      <c r="W4387">
        <v>6.5</v>
      </c>
      <c r="Z4387" t="s">
        <v>2293</v>
      </c>
      <c r="AA4387" t="s">
        <v>2387</v>
      </c>
      <c r="AB4387" t="s">
        <v>2388</v>
      </c>
      <c r="AC4387">
        <v>4</v>
      </c>
      <c r="AD4387">
        <v>3209805</v>
      </c>
      <c r="AE4387">
        <v>2019</v>
      </c>
    </row>
    <row r="4388" spans="1:31">
      <c r="A4388" t="s">
        <v>12660</v>
      </c>
      <c r="B4388">
        <v>77873</v>
      </c>
      <c r="C4388" t="s">
        <v>7415</v>
      </c>
      <c r="D4388">
        <v>0</v>
      </c>
      <c r="E4388">
        <v>1250382</v>
      </c>
      <c r="F4388" t="s">
        <v>6731</v>
      </c>
      <c r="G4388">
        <v>432</v>
      </c>
      <c r="H4388">
        <v>156</v>
      </c>
      <c r="I4388">
        <v>1700</v>
      </c>
      <c r="J4388">
        <v>76</v>
      </c>
      <c r="K4388">
        <v>76</v>
      </c>
      <c r="L4388">
        <v>35</v>
      </c>
      <c r="M4388">
        <v>35</v>
      </c>
      <c r="N4388">
        <v>46.2</v>
      </c>
      <c r="R4388">
        <v>2013</v>
      </c>
      <c r="U4388">
        <v>2013</v>
      </c>
      <c r="V4388">
        <v>11</v>
      </c>
      <c r="W4388">
        <v>9</v>
      </c>
      <c r="Z4388" t="s">
        <v>2293</v>
      </c>
      <c r="AA4388" t="s">
        <v>2387</v>
      </c>
      <c r="AB4388" t="s">
        <v>2388</v>
      </c>
      <c r="AC4388">
        <v>4</v>
      </c>
      <c r="AD4388">
        <v>3209805</v>
      </c>
      <c r="AE4388">
        <v>2019</v>
      </c>
    </row>
    <row r="4389" spans="1:31">
      <c r="A4389" t="s">
        <v>12660</v>
      </c>
      <c r="B4389">
        <v>76687</v>
      </c>
      <c r="C4389" t="s">
        <v>7416</v>
      </c>
      <c r="D4389">
        <v>0</v>
      </c>
      <c r="E4389">
        <v>1236450</v>
      </c>
      <c r="F4389" t="s">
        <v>6731</v>
      </c>
      <c r="G4389">
        <v>432</v>
      </c>
      <c r="H4389">
        <v>250</v>
      </c>
      <c r="I4389">
        <v>2000</v>
      </c>
      <c r="J4389">
        <v>84.9</v>
      </c>
      <c r="K4389">
        <v>84.9</v>
      </c>
      <c r="L4389">
        <v>30</v>
      </c>
      <c r="M4389">
        <v>30</v>
      </c>
      <c r="N4389">
        <v>47</v>
      </c>
      <c r="R4389">
        <v>2011</v>
      </c>
      <c r="U4389">
        <v>2011</v>
      </c>
      <c r="V4389">
        <v>8.5</v>
      </c>
      <c r="W4389">
        <v>5</v>
      </c>
      <c r="Z4389" t="s">
        <v>2293</v>
      </c>
      <c r="AA4389" t="s">
        <v>2387</v>
      </c>
      <c r="AB4389" t="s">
        <v>2388</v>
      </c>
      <c r="AC4389">
        <v>4</v>
      </c>
      <c r="AD4389">
        <v>3209805</v>
      </c>
      <c r="AE4389">
        <v>2019</v>
      </c>
    </row>
    <row r="4390" spans="1:31">
      <c r="A4390" t="s">
        <v>12660</v>
      </c>
      <c r="B4390">
        <v>41648</v>
      </c>
      <c r="C4390" t="s">
        <v>7417</v>
      </c>
      <c r="D4390">
        <v>0</v>
      </c>
      <c r="E4390">
        <v>1151737</v>
      </c>
      <c r="F4390" t="s">
        <v>6731</v>
      </c>
      <c r="G4390">
        <v>432</v>
      </c>
      <c r="H4390">
        <v>188</v>
      </c>
      <c r="I4390">
        <v>2000</v>
      </c>
      <c r="J4390">
        <v>82</v>
      </c>
      <c r="K4390">
        <v>82</v>
      </c>
      <c r="L4390">
        <v>30</v>
      </c>
      <c r="M4390">
        <v>30</v>
      </c>
      <c r="N4390">
        <v>42</v>
      </c>
      <c r="R4390">
        <v>2004</v>
      </c>
      <c r="U4390">
        <v>2004</v>
      </c>
      <c r="V4390">
        <v>10.5</v>
      </c>
      <c r="W4390">
        <v>8</v>
      </c>
      <c r="Z4390" t="s">
        <v>2293</v>
      </c>
      <c r="AA4390" t="s">
        <v>2387</v>
      </c>
      <c r="AB4390" t="s">
        <v>2388</v>
      </c>
      <c r="AC4390">
        <v>4</v>
      </c>
      <c r="AD4390">
        <v>3209805</v>
      </c>
      <c r="AE4390">
        <v>2019</v>
      </c>
    </row>
    <row r="4391" spans="1:31">
      <c r="A4391" t="s">
        <v>12660</v>
      </c>
      <c r="B4391">
        <v>77872</v>
      </c>
      <c r="C4391" t="s">
        <v>7418</v>
      </c>
      <c r="D4391">
        <v>0</v>
      </c>
      <c r="E4391">
        <v>1246318</v>
      </c>
      <c r="F4391" t="s">
        <v>6731</v>
      </c>
      <c r="G4391">
        <v>432</v>
      </c>
      <c r="H4391">
        <v>139</v>
      </c>
      <c r="I4391">
        <v>1350</v>
      </c>
      <c r="J4391">
        <v>66</v>
      </c>
      <c r="K4391">
        <v>66</v>
      </c>
      <c r="L4391">
        <v>30</v>
      </c>
      <c r="M4391">
        <v>30</v>
      </c>
      <c r="N4391">
        <v>50</v>
      </c>
      <c r="R4391">
        <v>2013</v>
      </c>
      <c r="U4391">
        <v>2013</v>
      </c>
      <c r="V4391">
        <v>10</v>
      </c>
      <c r="W4391">
        <v>9</v>
      </c>
      <c r="Z4391" t="s">
        <v>2293</v>
      </c>
      <c r="AA4391" t="s">
        <v>2387</v>
      </c>
      <c r="AB4391" t="s">
        <v>2388</v>
      </c>
      <c r="AC4391">
        <v>4</v>
      </c>
      <c r="AD4391">
        <v>3209805</v>
      </c>
      <c r="AE4391">
        <v>2019</v>
      </c>
    </row>
    <row r="4392" spans="1:31">
      <c r="A4392" t="s">
        <v>12660</v>
      </c>
      <c r="B4392">
        <v>30593</v>
      </c>
      <c r="C4392" t="s">
        <v>7419</v>
      </c>
      <c r="D4392">
        <v>0</v>
      </c>
      <c r="E4392">
        <v>1111657</v>
      </c>
      <c r="F4392" t="s">
        <v>6731</v>
      </c>
      <c r="G4392">
        <v>432</v>
      </c>
      <c r="H4392">
        <v>98</v>
      </c>
      <c r="I4392">
        <v>2000</v>
      </c>
      <c r="J4392">
        <v>85</v>
      </c>
      <c r="K4392">
        <v>85</v>
      </c>
      <c r="L4392">
        <v>30</v>
      </c>
      <c r="M4392">
        <v>30</v>
      </c>
      <c r="N4392">
        <v>42</v>
      </c>
      <c r="R4392">
        <v>2001</v>
      </c>
      <c r="U4392">
        <v>2001</v>
      </c>
      <c r="V4392">
        <v>10.5</v>
      </c>
      <c r="W4392">
        <v>8</v>
      </c>
      <c r="Z4392" t="s">
        <v>2293</v>
      </c>
      <c r="AA4392" t="s">
        <v>2387</v>
      </c>
      <c r="AB4392" t="s">
        <v>2388</v>
      </c>
      <c r="AC4392">
        <v>4</v>
      </c>
      <c r="AD4392">
        <v>3209805</v>
      </c>
      <c r="AE4392">
        <v>2019</v>
      </c>
    </row>
    <row r="4393" spans="1:31">
      <c r="A4393" t="s">
        <v>12660</v>
      </c>
      <c r="B4393">
        <v>44161</v>
      </c>
      <c r="C4393" t="s">
        <v>7420</v>
      </c>
      <c r="D4393">
        <v>0</v>
      </c>
      <c r="E4393">
        <v>1161199</v>
      </c>
      <c r="F4393" t="s">
        <v>6731</v>
      </c>
      <c r="G4393">
        <v>432</v>
      </c>
      <c r="H4393">
        <v>106</v>
      </c>
      <c r="I4393">
        <v>1300</v>
      </c>
      <c r="J4393">
        <v>66</v>
      </c>
      <c r="K4393">
        <v>66</v>
      </c>
      <c r="L4393">
        <v>30</v>
      </c>
      <c r="M4393">
        <v>30</v>
      </c>
      <c r="N4393">
        <v>42</v>
      </c>
      <c r="R4393">
        <v>2004</v>
      </c>
      <c r="U4393">
        <v>2004</v>
      </c>
      <c r="V4393">
        <v>8</v>
      </c>
      <c r="W4393">
        <v>6</v>
      </c>
      <c r="Z4393" t="s">
        <v>2293</v>
      </c>
      <c r="AA4393" t="s">
        <v>2387</v>
      </c>
      <c r="AB4393" t="s">
        <v>2388</v>
      </c>
      <c r="AC4393">
        <v>4</v>
      </c>
      <c r="AD4393">
        <v>3209805</v>
      </c>
      <c r="AE4393">
        <v>2019</v>
      </c>
    </row>
    <row r="4394" spans="1:31">
      <c r="A4394" t="s">
        <v>12660</v>
      </c>
      <c r="B4394">
        <v>75405</v>
      </c>
      <c r="C4394" t="s">
        <v>7421</v>
      </c>
      <c r="D4394">
        <v>0</v>
      </c>
      <c r="E4394">
        <v>1233875</v>
      </c>
      <c r="F4394" t="s">
        <v>6731</v>
      </c>
      <c r="G4394">
        <v>432</v>
      </c>
      <c r="H4394">
        <v>250</v>
      </c>
      <c r="I4394">
        <v>2000</v>
      </c>
      <c r="J4394">
        <v>84.9</v>
      </c>
      <c r="K4394">
        <v>84.9</v>
      </c>
      <c r="L4394">
        <v>30</v>
      </c>
      <c r="M4394">
        <v>30</v>
      </c>
      <c r="N4394">
        <v>47</v>
      </c>
      <c r="R4394">
        <v>2011</v>
      </c>
      <c r="U4394">
        <v>2011</v>
      </c>
      <c r="V4394">
        <v>8.5</v>
      </c>
      <c r="W4394">
        <v>5</v>
      </c>
      <c r="Z4394" t="s">
        <v>2293</v>
      </c>
      <c r="AA4394" t="s">
        <v>2387</v>
      </c>
      <c r="AB4394" t="s">
        <v>2388</v>
      </c>
      <c r="AC4394">
        <v>4</v>
      </c>
      <c r="AD4394">
        <v>3209805</v>
      </c>
      <c r="AE4394">
        <v>2019</v>
      </c>
    </row>
    <row r="4395" spans="1:31">
      <c r="A4395" t="s">
        <v>12660</v>
      </c>
      <c r="B4395">
        <v>79216</v>
      </c>
      <c r="C4395" t="s">
        <v>7422</v>
      </c>
      <c r="D4395">
        <v>0</v>
      </c>
      <c r="E4395">
        <v>1251693</v>
      </c>
      <c r="F4395" t="s">
        <v>6731</v>
      </c>
      <c r="G4395">
        <v>432</v>
      </c>
      <c r="H4395">
        <v>196</v>
      </c>
      <c r="I4395">
        <v>2000</v>
      </c>
      <c r="J4395">
        <v>87</v>
      </c>
      <c r="K4395">
        <v>87</v>
      </c>
      <c r="L4395">
        <v>32</v>
      </c>
      <c r="M4395">
        <v>32</v>
      </c>
      <c r="N4395">
        <v>46</v>
      </c>
      <c r="R4395">
        <v>2014</v>
      </c>
      <c r="U4395">
        <v>2014</v>
      </c>
      <c r="V4395">
        <v>10.6000003814697</v>
      </c>
      <c r="W4395">
        <v>8.6000003814697195</v>
      </c>
      <c r="Z4395" t="s">
        <v>2293</v>
      </c>
      <c r="AA4395" t="s">
        <v>2387</v>
      </c>
      <c r="AB4395" t="s">
        <v>2388</v>
      </c>
      <c r="AC4395">
        <v>4</v>
      </c>
      <c r="AD4395">
        <v>3209805</v>
      </c>
      <c r="AE4395">
        <v>2019</v>
      </c>
    </row>
    <row r="4396" spans="1:31">
      <c r="A4396" t="s">
        <v>12660</v>
      </c>
      <c r="B4396">
        <v>78905</v>
      </c>
      <c r="C4396" t="s">
        <v>7423</v>
      </c>
      <c r="D4396">
        <v>339</v>
      </c>
      <c r="E4396">
        <v>1248913</v>
      </c>
      <c r="F4396" t="s">
        <v>6731</v>
      </c>
      <c r="G4396">
        <v>432</v>
      </c>
      <c r="H4396">
        <v>133</v>
      </c>
      <c r="I4396">
        <v>1350</v>
      </c>
      <c r="J4396">
        <v>66</v>
      </c>
      <c r="K4396">
        <v>66</v>
      </c>
      <c r="L4396">
        <v>30</v>
      </c>
      <c r="M4396">
        <v>30</v>
      </c>
      <c r="N4396">
        <v>44.4</v>
      </c>
      <c r="R4396">
        <v>2013</v>
      </c>
      <c r="U4396">
        <v>2013</v>
      </c>
      <c r="V4396">
        <v>7</v>
      </c>
      <c r="W4396">
        <v>7</v>
      </c>
      <c r="Z4396" t="s">
        <v>2293</v>
      </c>
      <c r="AA4396" t="s">
        <v>2387</v>
      </c>
      <c r="AB4396" t="s">
        <v>2388</v>
      </c>
      <c r="AC4396">
        <v>4</v>
      </c>
      <c r="AD4396">
        <v>3209805</v>
      </c>
      <c r="AE4396">
        <v>2019</v>
      </c>
    </row>
    <row r="4397" spans="1:31">
      <c r="A4397" t="s">
        <v>12660</v>
      </c>
      <c r="B4397">
        <v>79214</v>
      </c>
      <c r="C4397" t="s">
        <v>7424</v>
      </c>
      <c r="D4397">
        <v>0</v>
      </c>
      <c r="E4397">
        <v>1251462</v>
      </c>
      <c r="F4397" t="s">
        <v>6731</v>
      </c>
      <c r="G4397">
        <v>432</v>
      </c>
      <c r="H4397">
        <v>163</v>
      </c>
      <c r="I4397">
        <v>2000</v>
      </c>
      <c r="J4397">
        <v>85</v>
      </c>
      <c r="K4397">
        <v>85</v>
      </c>
      <c r="L4397">
        <v>30</v>
      </c>
      <c r="M4397">
        <v>30</v>
      </c>
      <c r="N4397">
        <v>49</v>
      </c>
      <c r="R4397">
        <v>2014</v>
      </c>
      <c r="U4397">
        <v>2014</v>
      </c>
      <c r="V4397">
        <v>10.6000003814697</v>
      </c>
      <c r="W4397">
        <v>8.6000003814697195</v>
      </c>
      <c r="Z4397" t="s">
        <v>2293</v>
      </c>
      <c r="AA4397" t="s">
        <v>2387</v>
      </c>
      <c r="AB4397" t="s">
        <v>2388</v>
      </c>
      <c r="AC4397">
        <v>4</v>
      </c>
      <c r="AD4397">
        <v>3209805</v>
      </c>
      <c r="AE4397">
        <v>2019</v>
      </c>
    </row>
    <row r="4398" spans="1:31">
      <c r="A4398" t="s">
        <v>12660</v>
      </c>
      <c r="B4398">
        <v>79213</v>
      </c>
      <c r="C4398" t="s">
        <v>7425</v>
      </c>
      <c r="D4398">
        <v>0</v>
      </c>
      <c r="E4398">
        <v>1243633</v>
      </c>
      <c r="F4398" t="s">
        <v>6731</v>
      </c>
      <c r="G4398">
        <v>432</v>
      </c>
      <c r="H4398">
        <v>151</v>
      </c>
      <c r="I4398">
        <v>2000</v>
      </c>
      <c r="J4398">
        <v>75</v>
      </c>
      <c r="K4398">
        <v>75</v>
      </c>
      <c r="L4398">
        <v>30</v>
      </c>
      <c r="M4398">
        <v>30</v>
      </c>
      <c r="N4398">
        <v>48</v>
      </c>
      <c r="R4398">
        <v>2014</v>
      </c>
      <c r="U4398">
        <v>2014</v>
      </c>
      <c r="V4398">
        <v>10.6000003814697</v>
      </c>
      <c r="W4398">
        <v>8.6000003814697195</v>
      </c>
      <c r="Z4398" t="s">
        <v>2293</v>
      </c>
      <c r="AA4398" t="s">
        <v>2387</v>
      </c>
      <c r="AB4398" t="s">
        <v>2388</v>
      </c>
      <c r="AC4398">
        <v>4</v>
      </c>
      <c r="AD4398">
        <v>3209805</v>
      </c>
      <c r="AE4398">
        <v>2019</v>
      </c>
    </row>
    <row r="4399" spans="1:31">
      <c r="A4399" t="s">
        <v>12660</v>
      </c>
      <c r="B4399">
        <v>78903</v>
      </c>
      <c r="C4399" t="s">
        <v>7426</v>
      </c>
      <c r="D4399">
        <v>0</v>
      </c>
      <c r="E4399">
        <v>1248914</v>
      </c>
      <c r="F4399" t="s">
        <v>6731</v>
      </c>
      <c r="G4399">
        <v>432</v>
      </c>
      <c r="H4399">
        <v>163</v>
      </c>
      <c r="I4399">
        <v>2000</v>
      </c>
      <c r="J4399">
        <v>80.900000000000006</v>
      </c>
      <c r="K4399">
        <v>80.900000000000006</v>
      </c>
      <c r="L4399">
        <v>30</v>
      </c>
      <c r="M4399">
        <v>30</v>
      </c>
      <c r="R4399">
        <v>2013</v>
      </c>
      <c r="U4399">
        <v>2013</v>
      </c>
      <c r="V4399">
        <v>7</v>
      </c>
      <c r="W4399">
        <v>7</v>
      </c>
      <c r="Z4399" t="s">
        <v>2293</v>
      </c>
      <c r="AA4399" t="s">
        <v>2387</v>
      </c>
      <c r="AB4399" t="s">
        <v>2388</v>
      </c>
      <c r="AC4399">
        <v>4</v>
      </c>
      <c r="AD4399">
        <v>3209805</v>
      </c>
      <c r="AE4399">
        <v>2019</v>
      </c>
    </row>
    <row r="4400" spans="1:31">
      <c r="A4400" t="s">
        <v>12660</v>
      </c>
      <c r="B4400">
        <v>5636</v>
      </c>
      <c r="C4400" t="s">
        <v>7427</v>
      </c>
      <c r="D4400">
        <v>0</v>
      </c>
      <c r="E4400">
        <v>1033531</v>
      </c>
      <c r="F4400" t="s">
        <v>6731</v>
      </c>
      <c r="G4400">
        <v>432</v>
      </c>
      <c r="H4400">
        <v>90</v>
      </c>
      <c r="I4400">
        <v>1350</v>
      </c>
      <c r="J4400">
        <v>68</v>
      </c>
      <c r="K4400">
        <v>68</v>
      </c>
      <c r="L4400">
        <v>26</v>
      </c>
      <c r="M4400">
        <v>26</v>
      </c>
      <c r="N4400">
        <v>42</v>
      </c>
      <c r="R4400">
        <v>1995</v>
      </c>
      <c r="U4400">
        <v>1995</v>
      </c>
      <c r="V4400">
        <v>10</v>
      </c>
      <c r="W4400">
        <v>9</v>
      </c>
      <c r="Z4400" t="s">
        <v>2293</v>
      </c>
      <c r="AA4400" t="s">
        <v>2387</v>
      </c>
      <c r="AB4400" t="s">
        <v>2388</v>
      </c>
      <c r="AC4400">
        <v>4</v>
      </c>
      <c r="AD4400">
        <v>3209805</v>
      </c>
      <c r="AE4400">
        <v>2019</v>
      </c>
    </row>
    <row r="4401" spans="1:31">
      <c r="A4401" t="s">
        <v>12660</v>
      </c>
      <c r="B4401">
        <v>17892</v>
      </c>
      <c r="C4401" t="s">
        <v>7428</v>
      </c>
      <c r="D4401">
        <v>0</v>
      </c>
      <c r="E4401">
        <v>1075425</v>
      </c>
      <c r="F4401" t="s">
        <v>6731</v>
      </c>
      <c r="G4401">
        <v>432</v>
      </c>
      <c r="H4401">
        <v>79</v>
      </c>
      <c r="I4401">
        <v>2400</v>
      </c>
      <c r="J4401">
        <v>95</v>
      </c>
      <c r="K4401">
        <v>95</v>
      </c>
      <c r="L4401">
        <v>30</v>
      </c>
      <c r="M4401">
        <v>30</v>
      </c>
      <c r="N4401">
        <v>49</v>
      </c>
      <c r="R4401">
        <v>1999</v>
      </c>
      <c r="U4401">
        <v>1999</v>
      </c>
      <c r="V4401">
        <v>10.5</v>
      </c>
      <c r="W4401">
        <v>8</v>
      </c>
      <c r="Z4401" t="s">
        <v>2293</v>
      </c>
      <c r="AA4401" t="s">
        <v>2387</v>
      </c>
      <c r="AB4401" t="s">
        <v>2388</v>
      </c>
      <c r="AC4401">
        <v>4</v>
      </c>
      <c r="AD4401">
        <v>3209805</v>
      </c>
      <c r="AE4401">
        <v>2019</v>
      </c>
    </row>
    <row r="4402" spans="1:31">
      <c r="A4402" t="s">
        <v>12660</v>
      </c>
      <c r="B4402">
        <v>81361</v>
      </c>
      <c r="C4402" t="s">
        <v>7429</v>
      </c>
      <c r="D4402">
        <v>0</v>
      </c>
      <c r="E4402">
        <v>1258712</v>
      </c>
      <c r="F4402" t="s">
        <v>6731</v>
      </c>
      <c r="G4402">
        <v>432</v>
      </c>
      <c r="H4402">
        <v>148</v>
      </c>
      <c r="I4402">
        <v>1350</v>
      </c>
      <c r="J4402">
        <v>70</v>
      </c>
      <c r="K4402">
        <v>70</v>
      </c>
      <c r="L4402">
        <v>30</v>
      </c>
      <c r="M4402">
        <v>30</v>
      </c>
      <c r="N4402">
        <v>49.5</v>
      </c>
      <c r="R4402">
        <v>2015</v>
      </c>
      <c r="U4402">
        <v>2015</v>
      </c>
      <c r="V4402">
        <v>8.5</v>
      </c>
      <c r="W4402">
        <v>7.5</v>
      </c>
      <c r="Z4402" t="s">
        <v>2293</v>
      </c>
      <c r="AA4402" t="s">
        <v>2387</v>
      </c>
      <c r="AB4402" t="s">
        <v>2388</v>
      </c>
      <c r="AC4402">
        <v>4</v>
      </c>
      <c r="AD4402">
        <v>3209805</v>
      </c>
      <c r="AE4402">
        <v>2019</v>
      </c>
    </row>
    <row r="4403" spans="1:31">
      <c r="A4403" t="s">
        <v>12660</v>
      </c>
      <c r="B4403">
        <v>77851</v>
      </c>
      <c r="C4403" t="s">
        <v>7430</v>
      </c>
      <c r="D4403">
        <v>0</v>
      </c>
      <c r="E4403">
        <v>1242364</v>
      </c>
      <c r="F4403" t="s">
        <v>6731</v>
      </c>
      <c r="G4403">
        <v>432</v>
      </c>
      <c r="H4403">
        <v>134</v>
      </c>
      <c r="I4403">
        <v>1200</v>
      </c>
      <c r="J4403">
        <v>66.8</v>
      </c>
      <c r="K4403">
        <v>66.8</v>
      </c>
      <c r="L4403">
        <v>30</v>
      </c>
      <c r="M4403">
        <v>30</v>
      </c>
      <c r="N4403">
        <v>44.4</v>
      </c>
      <c r="R4403">
        <v>2012</v>
      </c>
      <c r="U4403">
        <v>2012</v>
      </c>
      <c r="V4403">
        <v>9.1000003814697195</v>
      </c>
      <c r="W4403">
        <v>7.0999999046325604</v>
      </c>
      <c r="Z4403" t="s">
        <v>2293</v>
      </c>
      <c r="AA4403" t="s">
        <v>2387</v>
      </c>
      <c r="AB4403" t="s">
        <v>2388</v>
      </c>
      <c r="AC4403">
        <v>4</v>
      </c>
      <c r="AD4403">
        <v>3209805</v>
      </c>
      <c r="AE4403">
        <v>2019</v>
      </c>
    </row>
    <row r="4404" spans="1:31">
      <c r="A4404" t="s">
        <v>12660</v>
      </c>
      <c r="B4404">
        <v>76690</v>
      </c>
      <c r="C4404" t="s">
        <v>7431</v>
      </c>
      <c r="D4404">
        <v>0</v>
      </c>
      <c r="E4404">
        <v>1238919</v>
      </c>
      <c r="F4404" t="s">
        <v>6731</v>
      </c>
      <c r="G4404">
        <v>432</v>
      </c>
      <c r="H4404">
        <v>132</v>
      </c>
      <c r="I4404">
        <v>1200</v>
      </c>
      <c r="J4404">
        <v>66</v>
      </c>
      <c r="K4404">
        <v>66</v>
      </c>
      <c r="L4404">
        <v>30</v>
      </c>
      <c r="M4404">
        <v>30</v>
      </c>
      <c r="N4404">
        <v>39</v>
      </c>
      <c r="R4404">
        <v>2012</v>
      </c>
      <c r="U4404">
        <v>2012</v>
      </c>
      <c r="V4404">
        <v>8.5</v>
      </c>
      <c r="W4404">
        <v>6.5</v>
      </c>
      <c r="Z4404" t="s">
        <v>2293</v>
      </c>
      <c r="AA4404" t="s">
        <v>2387</v>
      </c>
      <c r="AB4404" t="s">
        <v>2388</v>
      </c>
      <c r="AC4404">
        <v>4</v>
      </c>
      <c r="AD4404">
        <v>3209805</v>
      </c>
      <c r="AE4404">
        <v>2019</v>
      </c>
    </row>
    <row r="4405" spans="1:31">
      <c r="A4405" t="s">
        <v>12660</v>
      </c>
      <c r="B4405">
        <v>76695</v>
      </c>
      <c r="C4405" t="s">
        <v>7432</v>
      </c>
      <c r="D4405">
        <v>0</v>
      </c>
      <c r="E4405">
        <v>1244042</v>
      </c>
      <c r="F4405" t="s">
        <v>6731</v>
      </c>
      <c r="G4405">
        <v>432</v>
      </c>
      <c r="H4405">
        <v>312</v>
      </c>
      <c r="I4405">
        <v>2000</v>
      </c>
      <c r="J4405">
        <v>88</v>
      </c>
      <c r="K4405">
        <v>88</v>
      </c>
      <c r="L4405">
        <v>35</v>
      </c>
      <c r="M4405">
        <v>35</v>
      </c>
      <c r="N4405">
        <v>45.6</v>
      </c>
      <c r="R4405">
        <v>2012</v>
      </c>
      <c r="U4405">
        <v>2012</v>
      </c>
      <c r="V4405">
        <v>7.5999999046325604</v>
      </c>
      <c r="W4405">
        <v>5.5999999046325604</v>
      </c>
      <c r="Z4405" t="s">
        <v>2293</v>
      </c>
      <c r="AA4405" t="s">
        <v>2387</v>
      </c>
      <c r="AB4405" t="s">
        <v>2388</v>
      </c>
      <c r="AC4405">
        <v>4</v>
      </c>
      <c r="AD4405">
        <v>3209805</v>
      </c>
      <c r="AE4405">
        <v>2019</v>
      </c>
    </row>
    <row r="4406" spans="1:31">
      <c r="A4406" t="s">
        <v>12660</v>
      </c>
      <c r="B4406">
        <v>30594</v>
      </c>
      <c r="C4406" t="s">
        <v>7433</v>
      </c>
      <c r="D4406">
        <v>0</v>
      </c>
      <c r="E4406">
        <v>1134312</v>
      </c>
      <c r="F4406" t="s">
        <v>6731</v>
      </c>
      <c r="G4406">
        <v>432</v>
      </c>
      <c r="H4406">
        <v>188</v>
      </c>
      <c r="I4406">
        <v>2000</v>
      </c>
      <c r="J4406">
        <v>85</v>
      </c>
      <c r="K4406">
        <v>85</v>
      </c>
      <c r="L4406">
        <v>30</v>
      </c>
      <c r="M4406">
        <v>30</v>
      </c>
      <c r="N4406">
        <v>42</v>
      </c>
      <c r="R4406">
        <v>2002</v>
      </c>
      <c r="U4406">
        <v>2002</v>
      </c>
      <c r="V4406">
        <v>10</v>
      </c>
      <c r="W4406">
        <v>8</v>
      </c>
      <c r="Z4406" t="s">
        <v>2293</v>
      </c>
      <c r="AA4406" t="s">
        <v>2387</v>
      </c>
      <c r="AB4406" t="s">
        <v>2388</v>
      </c>
      <c r="AC4406">
        <v>4</v>
      </c>
      <c r="AD4406">
        <v>3209805</v>
      </c>
      <c r="AE4406">
        <v>2019</v>
      </c>
    </row>
    <row r="4407" spans="1:31">
      <c r="A4407" t="s">
        <v>12660</v>
      </c>
      <c r="B4407">
        <v>82067</v>
      </c>
      <c r="C4407" t="s">
        <v>7434</v>
      </c>
      <c r="D4407">
        <v>0</v>
      </c>
      <c r="E4407">
        <v>1265939</v>
      </c>
      <c r="F4407" t="s">
        <v>6731</v>
      </c>
      <c r="G4407">
        <v>432</v>
      </c>
      <c r="H4407">
        <v>280</v>
      </c>
      <c r="I4407">
        <v>2000</v>
      </c>
      <c r="J4407">
        <v>84.4</v>
      </c>
      <c r="K4407">
        <v>84.4</v>
      </c>
      <c r="L4407">
        <v>35</v>
      </c>
      <c r="M4407">
        <v>35</v>
      </c>
      <c r="N4407">
        <v>45.6</v>
      </c>
      <c r="R4407">
        <v>2015</v>
      </c>
      <c r="U4407">
        <v>2015</v>
      </c>
      <c r="V4407">
        <v>11</v>
      </c>
      <c r="W4407">
        <v>10</v>
      </c>
      <c r="Z4407" t="s">
        <v>2293</v>
      </c>
      <c r="AA4407" t="s">
        <v>2387</v>
      </c>
      <c r="AB4407" t="s">
        <v>2388</v>
      </c>
      <c r="AC4407">
        <v>4</v>
      </c>
      <c r="AD4407">
        <v>3209805</v>
      </c>
      <c r="AE4407">
        <v>2019</v>
      </c>
    </row>
    <row r="4408" spans="1:31">
      <c r="A4408" t="s">
        <v>12660</v>
      </c>
      <c r="B4408">
        <v>60475</v>
      </c>
      <c r="C4408" t="s">
        <v>7435</v>
      </c>
      <c r="D4408">
        <v>0</v>
      </c>
      <c r="E4408">
        <v>1225115</v>
      </c>
      <c r="F4408" t="s">
        <v>6731</v>
      </c>
      <c r="G4408">
        <v>432</v>
      </c>
      <c r="H4408">
        <v>185</v>
      </c>
      <c r="I4408">
        <v>2000</v>
      </c>
      <c r="J4408">
        <v>83.5</v>
      </c>
      <c r="K4408">
        <v>83.5</v>
      </c>
      <c r="L4408">
        <v>30</v>
      </c>
      <c r="M4408">
        <v>30</v>
      </c>
      <c r="N4408">
        <v>48</v>
      </c>
      <c r="R4408">
        <v>2010</v>
      </c>
      <c r="U4408">
        <v>2010</v>
      </c>
      <c r="V4408">
        <v>8</v>
      </c>
      <c r="W4408">
        <v>6</v>
      </c>
      <c r="Z4408" t="s">
        <v>2293</v>
      </c>
      <c r="AA4408" t="s">
        <v>2387</v>
      </c>
      <c r="AB4408" t="s">
        <v>2388</v>
      </c>
      <c r="AC4408">
        <v>4</v>
      </c>
      <c r="AD4408">
        <v>3209805</v>
      </c>
      <c r="AE4408">
        <v>2019</v>
      </c>
    </row>
    <row r="4409" spans="1:31">
      <c r="A4409" t="s">
        <v>12660</v>
      </c>
      <c r="B4409">
        <v>79219</v>
      </c>
      <c r="C4409" t="s">
        <v>7436</v>
      </c>
      <c r="D4409">
        <v>0</v>
      </c>
      <c r="E4409">
        <v>1257000</v>
      </c>
      <c r="F4409" t="s">
        <v>6731</v>
      </c>
      <c r="G4409">
        <v>432</v>
      </c>
      <c r="H4409">
        <v>215</v>
      </c>
      <c r="I4409">
        <v>2000</v>
      </c>
      <c r="J4409">
        <v>87</v>
      </c>
      <c r="K4409">
        <v>87</v>
      </c>
      <c r="L4409">
        <v>32</v>
      </c>
      <c r="M4409">
        <v>32</v>
      </c>
      <c r="N4409">
        <v>46</v>
      </c>
      <c r="R4409">
        <v>2014</v>
      </c>
      <c r="U4409">
        <v>2014</v>
      </c>
      <c r="V4409">
        <v>10.6000003814697</v>
      </c>
      <c r="W4409">
        <v>8.6000003814697195</v>
      </c>
      <c r="Z4409" t="s">
        <v>2293</v>
      </c>
      <c r="AA4409" t="s">
        <v>2387</v>
      </c>
      <c r="AB4409" t="s">
        <v>2388</v>
      </c>
      <c r="AC4409">
        <v>4</v>
      </c>
      <c r="AD4409">
        <v>3209805</v>
      </c>
      <c r="AE4409">
        <v>2019</v>
      </c>
    </row>
    <row r="4410" spans="1:31">
      <c r="A4410" t="s">
        <v>12660</v>
      </c>
      <c r="B4410">
        <v>76697</v>
      </c>
      <c r="C4410" t="s">
        <v>7437</v>
      </c>
      <c r="D4410">
        <v>0</v>
      </c>
      <c r="E4410">
        <v>1242769</v>
      </c>
      <c r="F4410" t="s">
        <v>6731</v>
      </c>
      <c r="G4410">
        <v>432</v>
      </c>
      <c r="H4410">
        <v>250</v>
      </c>
      <c r="I4410">
        <v>2000</v>
      </c>
      <c r="J4410">
        <v>84.9</v>
      </c>
      <c r="K4410">
        <v>84.9</v>
      </c>
      <c r="L4410">
        <v>30</v>
      </c>
      <c r="M4410">
        <v>30</v>
      </c>
      <c r="N4410">
        <v>47</v>
      </c>
      <c r="R4410">
        <v>2011</v>
      </c>
      <c r="U4410">
        <v>2011</v>
      </c>
      <c r="V4410">
        <v>8.5</v>
      </c>
      <c r="W4410">
        <v>5</v>
      </c>
      <c r="Z4410" t="s">
        <v>2293</v>
      </c>
      <c r="AA4410" t="s">
        <v>2387</v>
      </c>
      <c r="AB4410" t="s">
        <v>2388</v>
      </c>
      <c r="AC4410">
        <v>4</v>
      </c>
      <c r="AD4410">
        <v>3209805</v>
      </c>
      <c r="AE4410">
        <v>2019</v>
      </c>
    </row>
    <row r="4411" spans="1:31">
      <c r="A4411" t="s">
        <v>12660</v>
      </c>
      <c r="B4411">
        <v>35546</v>
      </c>
      <c r="C4411" t="s">
        <v>7438</v>
      </c>
      <c r="D4411">
        <v>0</v>
      </c>
      <c r="E4411">
        <v>1118641</v>
      </c>
      <c r="F4411" t="s">
        <v>6731</v>
      </c>
      <c r="G4411">
        <v>432</v>
      </c>
      <c r="H4411">
        <v>61</v>
      </c>
      <c r="I4411">
        <v>880</v>
      </c>
      <c r="J4411">
        <v>65</v>
      </c>
      <c r="K4411">
        <v>65</v>
      </c>
      <c r="L4411">
        <v>24</v>
      </c>
      <c r="M4411">
        <v>24</v>
      </c>
      <c r="N4411">
        <v>38</v>
      </c>
      <c r="R4411">
        <v>2001</v>
      </c>
      <c r="U4411">
        <v>2001</v>
      </c>
      <c r="V4411">
        <v>8</v>
      </c>
      <c r="W4411">
        <v>6</v>
      </c>
      <c r="Z4411" t="s">
        <v>2293</v>
      </c>
      <c r="AA4411" t="s">
        <v>2387</v>
      </c>
      <c r="AB4411" t="s">
        <v>2388</v>
      </c>
      <c r="AC4411">
        <v>4</v>
      </c>
      <c r="AD4411">
        <v>3209805</v>
      </c>
      <c r="AE4411">
        <v>2019</v>
      </c>
    </row>
    <row r="4412" spans="1:31">
      <c r="A4412" t="s">
        <v>12660</v>
      </c>
      <c r="B4412">
        <v>30156</v>
      </c>
      <c r="C4412" t="s">
        <v>7439</v>
      </c>
      <c r="D4412">
        <v>0</v>
      </c>
      <c r="E4412">
        <v>1105441</v>
      </c>
      <c r="F4412" t="s">
        <v>6731</v>
      </c>
      <c r="G4412">
        <v>432</v>
      </c>
      <c r="H4412">
        <v>88</v>
      </c>
      <c r="I4412">
        <v>1200</v>
      </c>
      <c r="J4412">
        <v>65</v>
      </c>
      <c r="K4412">
        <v>65</v>
      </c>
      <c r="L4412">
        <v>24</v>
      </c>
      <c r="M4412">
        <v>24</v>
      </c>
      <c r="N4412">
        <v>38</v>
      </c>
      <c r="R4412">
        <v>2000</v>
      </c>
      <c r="U4412">
        <v>2000</v>
      </c>
      <c r="V4412">
        <v>11</v>
      </c>
      <c r="W4412">
        <v>9</v>
      </c>
      <c r="Z4412" t="s">
        <v>2293</v>
      </c>
      <c r="AA4412" t="s">
        <v>2387</v>
      </c>
      <c r="AB4412" t="s">
        <v>2388</v>
      </c>
      <c r="AC4412">
        <v>4</v>
      </c>
      <c r="AD4412">
        <v>3209805</v>
      </c>
      <c r="AE4412">
        <v>2019</v>
      </c>
    </row>
    <row r="4413" spans="1:31">
      <c r="A4413" t="s">
        <v>12660</v>
      </c>
      <c r="B4413">
        <v>77877</v>
      </c>
      <c r="C4413" t="s">
        <v>7440</v>
      </c>
      <c r="D4413">
        <v>0</v>
      </c>
      <c r="E4413">
        <v>1270470</v>
      </c>
      <c r="F4413" t="s">
        <v>6731</v>
      </c>
      <c r="G4413">
        <v>432</v>
      </c>
      <c r="H4413">
        <v>280</v>
      </c>
      <c r="I4413">
        <v>2000</v>
      </c>
      <c r="J4413">
        <v>84.4</v>
      </c>
      <c r="K4413">
        <v>84.4</v>
      </c>
      <c r="L4413">
        <v>35</v>
      </c>
      <c r="M4413">
        <v>35</v>
      </c>
      <c r="N4413">
        <v>45.6</v>
      </c>
      <c r="R4413">
        <v>2013</v>
      </c>
      <c r="U4413">
        <v>2013</v>
      </c>
      <c r="V4413">
        <v>11</v>
      </c>
      <c r="W4413">
        <v>10</v>
      </c>
      <c r="Z4413" t="s">
        <v>2293</v>
      </c>
      <c r="AA4413" t="s">
        <v>2387</v>
      </c>
      <c r="AB4413" t="s">
        <v>2388</v>
      </c>
      <c r="AC4413">
        <v>4</v>
      </c>
      <c r="AD4413">
        <v>3209805</v>
      </c>
      <c r="AE4413">
        <v>2019</v>
      </c>
    </row>
    <row r="4414" spans="1:31">
      <c r="A4414" t="s">
        <v>12660</v>
      </c>
      <c r="B4414">
        <v>65795</v>
      </c>
      <c r="C4414" t="s">
        <v>7441</v>
      </c>
      <c r="D4414">
        <v>250</v>
      </c>
      <c r="E4414">
        <v>1230371</v>
      </c>
      <c r="F4414" t="s">
        <v>6731</v>
      </c>
      <c r="G4414">
        <v>432</v>
      </c>
      <c r="H4414">
        <v>148</v>
      </c>
      <c r="I4414">
        <v>2000</v>
      </c>
      <c r="J4414">
        <v>84.9</v>
      </c>
      <c r="K4414">
        <v>84.9</v>
      </c>
      <c r="L4414">
        <v>30</v>
      </c>
      <c r="M4414">
        <v>30</v>
      </c>
      <c r="N4414">
        <v>47</v>
      </c>
      <c r="R4414">
        <v>2010</v>
      </c>
      <c r="U4414">
        <v>2010</v>
      </c>
      <c r="V4414">
        <v>8.5</v>
      </c>
      <c r="W4414">
        <v>5</v>
      </c>
      <c r="Z4414" t="s">
        <v>2293</v>
      </c>
      <c r="AA4414" t="s">
        <v>2387</v>
      </c>
      <c r="AB4414" t="s">
        <v>2388</v>
      </c>
      <c r="AC4414">
        <v>4</v>
      </c>
      <c r="AD4414">
        <v>3209805</v>
      </c>
      <c r="AE4414">
        <v>2019</v>
      </c>
    </row>
    <row r="4415" spans="1:31">
      <c r="A4415" t="s">
        <v>12660</v>
      </c>
      <c r="B4415">
        <v>35556</v>
      </c>
      <c r="C4415" t="s">
        <v>7442</v>
      </c>
      <c r="D4415">
        <v>0</v>
      </c>
      <c r="E4415">
        <v>1118652</v>
      </c>
      <c r="F4415" t="s">
        <v>6731</v>
      </c>
      <c r="G4415">
        <v>432</v>
      </c>
      <c r="H4415">
        <v>107</v>
      </c>
      <c r="I4415">
        <v>2000</v>
      </c>
      <c r="J4415">
        <v>85</v>
      </c>
      <c r="K4415">
        <v>85</v>
      </c>
      <c r="L4415">
        <v>30</v>
      </c>
      <c r="M4415">
        <v>30</v>
      </c>
      <c r="N4415">
        <v>42</v>
      </c>
      <c r="R4415">
        <v>2001</v>
      </c>
      <c r="U4415">
        <v>2001</v>
      </c>
      <c r="V4415">
        <v>9</v>
      </c>
      <c r="W4415">
        <v>7</v>
      </c>
      <c r="Z4415" t="s">
        <v>2293</v>
      </c>
      <c r="AA4415" t="s">
        <v>2387</v>
      </c>
      <c r="AB4415" t="s">
        <v>2388</v>
      </c>
      <c r="AC4415">
        <v>4</v>
      </c>
      <c r="AD4415">
        <v>3209805</v>
      </c>
      <c r="AE4415">
        <v>2019</v>
      </c>
    </row>
    <row r="4416" spans="1:31">
      <c r="A4416" t="s">
        <v>12660</v>
      </c>
      <c r="B4416">
        <v>79215</v>
      </c>
      <c r="C4416" t="s">
        <v>7443</v>
      </c>
      <c r="D4416">
        <v>0</v>
      </c>
      <c r="E4416">
        <v>1253090</v>
      </c>
      <c r="F4416" t="s">
        <v>6731</v>
      </c>
      <c r="G4416">
        <v>432</v>
      </c>
      <c r="H4416">
        <v>201</v>
      </c>
      <c r="I4416">
        <v>2000</v>
      </c>
      <c r="J4416">
        <v>84</v>
      </c>
      <c r="K4416">
        <v>84</v>
      </c>
      <c r="L4416">
        <v>34</v>
      </c>
      <c r="M4416">
        <v>34</v>
      </c>
      <c r="N4416">
        <v>45</v>
      </c>
      <c r="R4416">
        <v>2014</v>
      </c>
      <c r="U4416">
        <v>2014</v>
      </c>
      <c r="V4416">
        <v>10.6000003814697</v>
      </c>
      <c r="W4416">
        <v>8.6000003814697195</v>
      </c>
      <c r="Z4416" t="s">
        <v>2293</v>
      </c>
      <c r="AA4416" t="s">
        <v>2387</v>
      </c>
      <c r="AB4416" t="s">
        <v>2388</v>
      </c>
      <c r="AC4416">
        <v>4</v>
      </c>
      <c r="AD4416">
        <v>3209805</v>
      </c>
      <c r="AE4416">
        <v>2019</v>
      </c>
    </row>
    <row r="4417" spans="1:31">
      <c r="A4417" t="s">
        <v>12660</v>
      </c>
      <c r="B4417">
        <v>81362</v>
      </c>
      <c r="C4417" t="s">
        <v>7444</v>
      </c>
      <c r="D4417">
        <v>0</v>
      </c>
      <c r="E4417">
        <v>1260133</v>
      </c>
      <c r="F4417" t="s">
        <v>6731</v>
      </c>
      <c r="G4417">
        <v>432</v>
      </c>
      <c r="H4417">
        <v>148</v>
      </c>
      <c r="I4417">
        <v>1350</v>
      </c>
      <c r="J4417">
        <v>70</v>
      </c>
      <c r="K4417">
        <v>70</v>
      </c>
      <c r="L4417">
        <v>30</v>
      </c>
      <c r="M4417">
        <v>30</v>
      </c>
      <c r="N4417">
        <v>49.5</v>
      </c>
      <c r="R4417">
        <v>2015</v>
      </c>
      <c r="U4417">
        <v>2015</v>
      </c>
      <c r="V4417">
        <v>8.5</v>
      </c>
      <c r="W4417">
        <v>7.5</v>
      </c>
      <c r="Z4417" t="s">
        <v>2293</v>
      </c>
      <c r="AA4417" t="s">
        <v>2387</v>
      </c>
      <c r="AB4417" t="s">
        <v>2388</v>
      </c>
      <c r="AC4417">
        <v>4</v>
      </c>
      <c r="AD4417">
        <v>3209805</v>
      </c>
      <c r="AE4417">
        <v>2019</v>
      </c>
    </row>
    <row r="4418" spans="1:31">
      <c r="A4418" t="s">
        <v>12660</v>
      </c>
      <c r="B4418">
        <v>40062</v>
      </c>
      <c r="C4418" t="s">
        <v>7445</v>
      </c>
      <c r="D4418">
        <v>0</v>
      </c>
      <c r="E4418">
        <v>1131647</v>
      </c>
      <c r="F4418" t="s">
        <v>6731</v>
      </c>
      <c r="G4418">
        <v>432</v>
      </c>
      <c r="H4418">
        <v>414</v>
      </c>
      <c r="I4418">
        <v>3200</v>
      </c>
      <c r="J4418">
        <v>110</v>
      </c>
      <c r="K4418">
        <v>110</v>
      </c>
      <c r="L4418">
        <v>32</v>
      </c>
      <c r="M4418">
        <v>32</v>
      </c>
      <c r="N4418">
        <v>45</v>
      </c>
      <c r="R4418">
        <v>2002</v>
      </c>
      <c r="U4418">
        <v>2002</v>
      </c>
      <c r="V4418">
        <v>9</v>
      </c>
      <c r="W4418">
        <v>7.5</v>
      </c>
      <c r="Z4418" t="s">
        <v>2293</v>
      </c>
      <c r="AA4418" t="s">
        <v>2387</v>
      </c>
      <c r="AB4418" t="s">
        <v>2388</v>
      </c>
      <c r="AC4418">
        <v>4</v>
      </c>
      <c r="AD4418">
        <v>3209805</v>
      </c>
      <c r="AE4418">
        <v>2019</v>
      </c>
    </row>
    <row r="4419" spans="1:31">
      <c r="A4419" t="s">
        <v>12660</v>
      </c>
      <c r="B4419">
        <v>58181</v>
      </c>
      <c r="C4419" t="s">
        <v>7446</v>
      </c>
      <c r="D4419">
        <v>0</v>
      </c>
      <c r="E4419">
        <v>1222564</v>
      </c>
      <c r="F4419" t="s">
        <v>6731</v>
      </c>
      <c r="G4419">
        <v>432</v>
      </c>
      <c r="H4419">
        <v>181</v>
      </c>
      <c r="I4419">
        <v>2000</v>
      </c>
      <c r="J4419">
        <v>83.5</v>
      </c>
      <c r="K4419">
        <v>83.5</v>
      </c>
      <c r="L4419">
        <v>30</v>
      </c>
      <c r="M4419">
        <v>30</v>
      </c>
      <c r="N4419">
        <v>48</v>
      </c>
      <c r="R4419">
        <v>2009</v>
      </c>
      <c r="U4419">
        <v>2009</v>
      </c>
      <c r="V4419">
        <v>7</v>
      </c>
      <c r="W4419">
        <v>5</v>
      </c>
      <c r="Z4419" t="s">
        <v>2293</v>
      </c>
      <c r="AA4419" t="s">
        <v>2387</v>
      </c>
      <c r="AB4419" t="s">
        <v>2388</v>
      </c>
      <c r="AC4419">
        <v>4</v>
      </c>
      <c r="AD4419">
        <v>3209805</v>
      </c>
      <c r="AE4419">
        <v>2019</v>
      </c>
    </row>
    <row r="4420" spans="1:31">
      <c r="A4420" t="s">
        <v>12660</v>
      </c>
      <c r="B4420">
        <v>52178</v>
      </c>
      <c r="C4420" t="s">
        <v>7447</v>
      </c>
      <c r="D4420">
        <v>0</v>
      </c>
      <c r="E4420">
        <v>1217650</v>
      </c>
      <c r="F4420" t="s">
        <v>6733</v>
      </c>
      <c r="G4420">
        <v>431</v>
      </c>
      <c r="H4420">
        <v>152</v>
      </c>
      <c r="I4420">
        <v>2000</v>
      </c>
      <c r="J4420">
        <v>81.599999999999994</v>
      </c>
      <c r="K4420">
        <v>81.599999999999994</v>
      </c>
      <c r="L4420">
        <v>30</v>
      </c>
      <c r="M4420">
        <v>30</v>
      </c>
      <c r="N4420">
        <v>48</v>
      </c>
      <c r="R4420">
        <v>2009</v>
      </c>
      <c r="U4420">
        <v>2009</v>
      </c>
      <c r="V4420">
        <v>7</v>
      </c>
      <c r="W4420">
        <v>5</v>
      </c>
      <c r="Z4420" t="s">
        <v>2293</v>
      </c>
      <c r="AA4420" t="s">
        <v>2387</v>
      </c>
      <c r="AB4420" t="s">
        <v>2388</v>
      </c>
      <c r="AC4420">
        <v>4</v>
      </c>
      <c r="AD4420">
        <v>3209805</v>
      </c>
      <c r="AE4420">
        <v>2019</v>
      </c>
    </row>
    <row r="4421" spans="1:31">
      <c r="A4421" t="s">
        <v>12660</v>
      </c>
      <c r="B4421">
        <v>28555</v>
      </c>
      <c r="C4421" t="s">
        <v>7448</v>
      </c>
      <c r="D4421">
        <v>0</v>
      </c>
      <c r="E4421">
        <v>1093857</v>
      </c>
      <c r="F4421" t="s">
        <v>6733</v>
      </c>
      <c r="G4421">
        <v>431</v>
      </c>
      <c r="H4421">
        <v>79</v>
      </c>
      <c r="I4421">
        <v>2400</v>
      </c>
      <c r="J4421">
        <v>95</v>
      </c>
      <c r="K4421">
        <v>95</v>
      </c>
      <c r="L4421">
        <v>30</v>
      </c>
      <c r="M4421">
        <v>30</v>
      </c>
      <c r="N4421">
        <v>42</v>
      </c>
      <c r="R4421">
        <v>2000</v>
      </c>
      <c r="U4421">
        <v>2000</v>
      </c>
      <c r="V4421">
        <v>10.5</v>
      </c>
      <c r="W4421">
        <v>8</v>
      </c>
      <c r="Z4421" t="s">
        <v>2293</v>
      </c>
      <c r="AA4421" t="s">
        <v>2387</v>
      </c>
      <c r="AB4421" t="s">
        <v>2388</v>
      </c>
      <c r="AC4421">
        <v>4</v>
      </c>
      <c r="AD4421">
        <v>3209805</v>
      </c>
      <c r="AE4421">
        <v>2019</v>
      </c>
    </row>
    <row r="4422" spans="1:31">
      <c r="A4422" t="s">
        <v>12660</v>
      </c>
      <c r="B4422">
        <v>77386</v>
      </c>
      <c r="C4422" t="s">
        <v>7449</v>
      </c>
      <c r="D4422">
        <v>0</v>
      </c>
      <c r="E4422">
        <v>1239878</v>
      </c>
      <c r="F4422" t="s">
        <v>6733</v>
      </c>
      <c r="G4422">
        <v>431</v>
      </c>
      <c r="H4422">
        <v>134</v>
      </c>
      <c r="I4422">
        <v>1200</v>
      </c>
      <c r="J4422">
        <v>66.7</v>
      </c>
      <c r="K4422">
        <v>66.7</v>
      </c>
      <c r="L4422">
        <v>30</v>
      </c>
      <c r="M4422">
        <v>30</v>
      </c>
      <c r="N4422">
        <v>39</v>
      </c>
      <c r="R4422">
        <v>2012</v>
      </c>
      <c r="U4422">
        <v>2012</v>
      </c>
      <c r="V4422">
        <v>10</v>
      </c>
      <c r="W4422">
        <v>10</v>
      </c>
      <c r="Z4422" t="s">
        <v>2293</v>
      </c>
      <c r="AA4422" t="s">
        <v>2387</v>
      </c>
      <c r="AB4422" t="s">
        <v>2388</v>
      </c>
      <c r="AC4422">
        <v>4</v>
      </c>
      <c r="AD4422">
        <v>3209805</v>
      </c>
      <c r="AE4422">
        <v>2019</v>
      </c>
    </row>
    <row r="4423" spans="1:31">
      <c r="A4423" t="s">
        <v>12660</v>
      </c>
      <c r="B4423">
        <v>46210</v>
      </c>
      <c r="C4423" t="s">
        <v>7450</v>
      </c>
      <c r="D4423">
        <v>0</v>
      </c>
      <c r="E4423">
        <v>1195504</v>
      </c>
      <c r="F4423" t="s">
        <v>6733</v>
      </c>
      <c r="G4423">
        <v>431</v>
      </c>
      <c r="H4423">
        <v>120</v>
      </c>
      <c r="I4423">
        <v>1700</v>
      </c>
      <c r="J4423">
        <v>75</v>
      </c>
      <c r="K4423">
        <v>75</v>
      </c>
      <c r="L4423">
        <v>30</v>
      </c>
      <c r="M4423">
        <v>30</v>
      </c>
      <c r="N4423">
        <v>42</v>
      </c>
      <c r="R4423">
        <v>2007</v>
      </c>
      <c r="U4423">
        <v>2007</v>
      </c>
      <c r="V4423">
        <v>9.6000003814697195</v>
      </c>
      <c r="W4423">
        <v>7.5999999046325604</v>
      </c>
      <c r="Z4423" t="s">
        <v>2293</v>
      </c>
      <c r="AA4423" t="s">
        <v>2387</v>
      </c>
      <c r="AB4423" t="s">
        <v>2388</v>
      </c>
      <c r="AC4423">
        <v>4</v>
      </c>
      <c r="AD4423">
        <v>3209805</v>
      </c>
      <c r="AE4423">
        <v>2019</v>
      </c>
    </row>
    <row r="4424" spans="1:31">
      <c r="A4424" t="s">
        <v>12660</v>
      </c>
      <c r="B4424">
        <v>44755</v>
      </c>
      <c r="C4424" t="s">
        <v>7451</v>
      </c>
      <c r="D4424">
        <v>0</v>
      </c>
      <c r="E4424">
        <v>1174496</v>
      </c>
      <c r="F4424" t="s">
        <v>6733</v>
      </c>
      <c r="G4424">
        <v>431</v>
      </c>
      <c r="H4424">
        <v>118</v>
      </c>
      <c r="I4424">
        <v>1700</v>
      </c>
      <c r="J4424">
        <v>75</v>
      </c>
      <c r="K4424">
        <v>75</v>
      </c>
      <c r="L4424">
        <v>28</v>
      </c>
      <c r="M4424">
        <v>28</v>
      </c>
      <c r="N4424">
        <v>42</v>
      </c>
      <c r="R4424">
        <v>2005</v>
      </c>
      <c r="U4424">
        <v>2005</v>
      </c>
      <c r="V4424">
        <v>10.6000003814697</v>
      </c>
      <c r="W4424">
        <v>10</v>
      </c>
      <c r="Z4424" t="s">
        <v>2293</v>
      </c>
      <c r="AA4424" t="s">
        <v>2387</v>
      </c>
      <c r="AB4424" t="s">
        <v>2388</v>
      </c>
      <c r="AC4424">
        <v>4</v>
      </c>
      <c r="AD4424">
        <v>3209805</v>
      </c>
      <c r="AE4424">
        <v>2019</v>
      </c>
    </row>
    <row r="4425" spans="1:31">
      <c r="A4425" t="s">
        <v>12660</v>
      </c>
      <c r="B4425">
        <v>45441</v>
      </c>
      <c r="C4425" t="s">
        <v>7452</v>
      </c>
      <c r="D4425">
        <v>0</v>
      </c>
      <c r="E4425">
        <v>1186680</v>
      </c>
      <c r="F4425" t="s">
        <v>6733</v>
      </c>
      <c r="G4425">
        <v>431</v>
      </c>
      <c r="H4425">
        <v>150</v>
      </c>
      <c r="I4425">
        <v>1700</v>
      </c>
      <c r="J4425">
        <v>75</v>
      </c>
      <c r="K4425">
        <v>75</v>
      </c>
      <c r="L4425">
        <v>30</v>
      </c>
      <c r="M4425">
        <v>30</v>
      </c>
      <c r="N4425">
        <v>45</v>
      </c>
      <c r="R4425">
        <v>2006</v>
      </c>
      <c r="U4425">
        <v>2006</v>
      </c>
      <c r="V4425">
        <v>10</v>
      </c>
      <c r="W4425">
        <v>8.5</v>
      </c>
      <c r="Z4425" t="s">
        <v>2293</v>
      </c>
      <c r="AA4425" t="s">
        <v>2387</v>
      </c>
      <c r="AB4425" t="s">
        <v>2388</v>
      </c>
      <c r="AC4425">
        <v>4</v>
      </c>
      <c r="AD4425">
        <v>3209805</v>
      </c>
      <c r="AE4425">
        <v>2019</v>
      </c>
    </row>
    <row r="4426" spans="1:31">
      <c r="A4426" t="s">
        <v>12660</v>
      </c>
      <c r="B4426">
        <v>46927</v>
      </c>
      <c r="C4426" t="s">
        <v>7453</v>
      </c>
      <c r="D4426">
        <v>0</v>
      </c>
      <c r="E4426">
        <v>1210999</v>
      </c>
      <c r="F4426" t="s">
        <v>6733</v>
      </c>
      <c r="G4426">
        <v>431</v>
      </c>
      <c r="H4426">
        <v>120</v>
      </c>
      <c r="I4426">
        <v>2000</v>
      </c>
      <c r="J4426">
        <v>75</v>
      </c>
      <c r="K4426">
        <v>75</v>
      </c>
      <c r="L4426">
        <v>30</v>
      </c>
      <c r="M4426">
        <v>30</v>
      </c>
      <c r="N4426">
        <v>50</v>
      </c>
      <c r="R4426">
        <v>2008</v>
      </c>
      <c r="U4426">
        <v>2008</v>
      </c>
      <c r="V4426">
        <v>8</v>
      </c>
      <c r="W4426">
        <v>6</v>
      </c>
      <c r="Z4426" t="s">
        <v>2293</v>
      </c>
      <c r="AA4426" t="s">
        <v>2387</v>
      </c>
      <c r="AB4426" t="s">
        <v>2388</v>
      </c>
      <c r="AC4426">
        <v>4</v>
      </c>
      <c r="AD4426">
        <v>3209805</v>
      </c>
      <c r="AE4426">
        <v>2019</v>
      </c>
    </row>
    <row r="4427" spans="1:31">
      <c r="A4427" t="s">
        <v>12660</v>
      </c>
      <c r="B4427">
        <v>46212</v>
      </c>
      <c r="C4427" t="s">
        <v>7454</v>
      </c>
      <c r="D4427">
        <v>0</v>
      </c>
      <c r="E4427">
        <v>1195404</v>
      </c>
      <c r="F4427" t="s">
        <v>6733</v>
      </c>
      <c r="G4427">
        <v>431</v>
      </c>
      <c r="H4427">
        <v>128</v>
      </c>
      <c r="I4427">
        <v>1700</v>
      </c>
      <c r="J4427">
        <v>76</v>
      </c>
      <c r="K4427">
        <v>76</v>
      </c>
      <c r="L4427">
        <v>30</v>
      </c>
      <c r="M4427">
        <v>30</v>
      </c>
      <c r="N4427">
        <v>42</v>
      </c>
      <c r="R4427">
        <v>2007</v>
      </c>
      <c r="U4427">
        <v>2007</v>
      </c>
      <c r="V4427">
        <v>9.6000003814697195</v>
      </c>
      <c r="W4427">
        <v>7.5999999046325604</v>
      </c>
      <c r="Z4427" t="s">
        <v>2293</v>
      </c>
      <c r="AA4427" t="s">
        <v>2387</v>
      </c>
      <c r="AB4427" t="s">
        <v>2388</v>
      </c>
      <c r="AC4427">
        <v>4</v>
      </c>
      <c r="AD4427">
        <v>3209805</v>
      </c>
      <c r="AE4427">
        <v>2019</v>
      </c>
    </row>
    <row r="4428" spans="1:31">
      <c r="A4428" t="s">
        <v>12660</v>
      </c>
      <c r="B4428">
        <v>82421</v>
      </c>
      <c r="C4428" t="s">
        <v>7455</v>
      </c>
      <c r="D4428">
        <v>0</v>
      </c>
      <c r="E4428">
        <v>1266087</v>
      </c>
      <c r="F4428" t="s">
        <v>6733</v>
      </c>
      <c r="G4428">
        <v>431</v>
      </c>
      <c r="H4428">
        <v>148</v>
      </c>
      <c r="I4428">
        <v>1350</v>
      </c>
      <c r="J4428">
        <v>70</v>
      </c>
      <c r="K4428">
        <v>70</v>
      </c>
      <c r="L4428">
        <v>30</v>
      </c>
      <c r="M4428">
        <v>30</v>
      </c>
      <c r="N4428">
        <v>49.1</v>
      </c>
      <c r="R4428">
        <v>2016</v>
      </c>
      <c r="U4428">
        <v>2016</v>
      </c>
      <c r="V4428">
        <v>8.5</v>
      </c>
      <c r="W4428">
        <v>7.5</v>
      </c>
      <c r="Z4428" t="s">
        <v>2293</v>
      </c>
      <c r="AA4428" t="s">
        <v>2387</v>
      </c>
      <c r="AB4428" t="s">
        <v>2388</v>
      </c>
      <c r="AC4428">
        <v>4</v>
      </c>
      <c r="AD4428">
        <v>3209805</v>
      </c>
      <c r="AE4428">
        <v>2019</v>
      </c>
    </row>
    <row r="4429" spans="1:31">
      <c r="A4429" t="s">
        <v>12660</v>
      </c>
      <c r="B4429">
        <v>46926</v>
      </c>
      <c r="C4429" t="s">
        <v>7456</v>
      </c>
      <c r="D4429">
        <v>0</v>
      </c>
      <c r="E4429">
        <v>1209021</v>
      </c>
      <c r="F4429" t="s">
        <v>6733</v>
      </c>
      <c r="G4429">
        <v>431</v>
      </c>
      <c r="H4429">
        <v>262</v>
      </c>
      <c r="I4429">
        <v>4000</v>
      </c>
      <c r="J4429">
        <v>109.8</v>
      </c>
      <c r="K4429">
        <v>109.8</v>
      </c>
      <c r="L4429">
        <v>34</v>
      </c>
      <c r="M4429">
        <v>34</v>
      </c>
      <c r="N4429">
        <v>48</v>
      </c>
      <c r="R4429">
        <v>2008</v>
      </c>
      <c r="U4429">
        <v>2008</v>
      </c>
      <c r="V4429">
        <v>8</v>
      </c>
      <c r="W4429">
        <v>6</v>
      </c>
      <c r="Z4429" t="s">
        <v>2293</v>
      </c>
      <c r="AA4429" t="s">
        <v>2387</v>
      </c>
      <c r="AB4429" t="s">
        <v>2388</v>
      </c>
      <c r="AC4429">
        <v>4</v>
      </c>
      <c r="AD4429">
        <v>3209805</v>
      </c>
      <c r="AE4429">
        <v>2019</v>
      </c>
    </row>
    <row r="4430" spans="1:31">
      <c r="A4430" t="s">
        <v>12660</v>
      </c>
      <c r="B4430">
        <v>41330</v>
      </c>
      <c r="C4430" t="s">
        <v>7457</v>
      </c>
      <c r="D4430">
        <v>0</v>
      </c>
      <c r="E4430">
        <v>1141127</v>
      </c>
      <c r="F4430" t="s">
        <v>6733</v>
      </c>
      <c r="G4430">
        <v>431</v>
      </c>
      <c r="H4430">
        <v>130</v>
      </c>
      <c r="I4430">
        <v>1700</v>
      </c>
      <c r="J4430">
        <v>74</v>
      </c>
      <c r="K4430">
        <v>74</v>
      </c>
      <c r="L4430">
        <v>30</v>
      </c>
      <c r="M4430">
        <v>30</v>
      </c>
      <c r="N4430">
        <v>42</v>
      </c>
      <c r="R4430">
        <v>2003</v>
      </c>
      <c r="U4430">
        <v>2003</v>
      </c>
      <c r="V4430">
        <v>11</v>
      </c>
      <c r="W4430">
        <v>9</v>
      </c>
      <c r="Z4430" t="s">
        <v>2293</v>
      </c>
      <c r="AA4430" t="s">
        <v>2387</v>
      </c>
      <c r="AB4430" t="s">
        <v>2388</v>
      </c>
      <c r="AC4430">
        <v>4</v>
      </c>
      <c r="AD4430">
        <v>3209805</v>
      </c>
      <c r="AE4430">
        <v>2019</v>
      </c>
    </row>
    <row r="4431" spans="1:31">
      <c r="A4431" t="s">
        <v>12660</v>
      </c>
      <c r="B4431">
        <v>44964</v>
      </c>
      <c r="C4431" t="s">
        <v>7458</v>
      </c>
      <c r="D4431">
        <v>0</v>
      </c>
      <c r="E4431">
        <v>1181185</v>
      </c>
      <c r="F4431" t="s">
        <v>6733</v>
      </c>
      <c r="G4431">
        <v>431</v>
      </c>
      <c r="H4431">
        <v>189</v>
      </c>
      <c r="I4431">
        <v>2000</v>
      </c>
      <c r="J4431">
        <v>82.3</v>
      </c>
      <c r="K4431">
        <v>82.3</v>
      </c>
      <c r="L4431">
        <v>30</v>
      </c>
      <c r="M4431">
        <v>30</v>
      </c>
      <c r="N4431">
        <v>42</v>
      </c>
      <c r="R4431">
        <v>2006</v>
      </c>
      <c r="U4431">
        <v>2006</v>
      </c>
      <c r="V4431">
        <v>10.5</v>
      </c>
      <c r="W4431">
        <v>9.8999996185302699</v>
      </c>
      <c r="Z4431" t="s">
        <v>2293</v>
      </c>
      <c r="AA4431" t="s">
        <v>2387</v>
      </c>
      <c r="AB4431" t="s">
        <v>2388</v>
      </c>
      <c r="AC4431">
        <v>4</v>
      </c>
      <c r="AD4431">
        <v>3209805</v>
      </c>
      <c r="AE4431">
        <v>2019</v>
      </c>
    </row>
    <row r="4432" spans="1:31">
      <c r="A4432" t="s">
        <v>12660</v>
      </c>
      <c r="B4432">
        <v>44756</v>
      </c>
      <c r="C4432" t="s">
        <v>7459</v>
      </c>
      <c r="D4432">
        <v>0</v>
      </c>
      <c r="E4432">
        <v>1173549</v>
      </c>
      <c r="F4432" t="s">
        <v>6733</v>
      </c>
      <c r="G4432">
        <v>431</v>
      </c>
      <c r="H4432">
        <v>189</v>
      </c>
      <c r="I4432">
        <v>2000</v>
      </c>
      <c r="J4432">
        <v>82.3</v>
      </c>
      <c r="K4432">
        <v>82.3</v>
      </c>
      <c r="L4432">
        <v>30</v>
      </c>
      <c r="M4432">
        <v>30</v>
      </c>
      <c r="N4432">
        <v>47</v>
      </c>
      <c r="R4432">
        <v>2005</v>
      </c>
      <c r="U4432">
        <v>2005</v>
      </c>
      <c r="V4432">
        <v>10.5</v>
      </c>
      <c r="W4432">
        <v>9.8999996185302699</v>
      </c>
      <c r="Z4432" t="s">
        <v>2293</v>
      </c>
      <c r="AA4432" t="s">
        <v>2387</v>
      </c>
      <c r="AB4432" t="s">
        <v>2388</v>
      </c>
      <c r="AC4432">
        <v>4</v>
      </c>
      <c r="AD4432">
        <v>3209805</v>
      </c>
      <c r="AE4432">
        <v>2019</v>
      </c>
    </row>
    <row r="4433" spans="1:31">
      <c r="A4433" t="s">
        <v>12660</v>
      </c>
      <c r="B4433">
        <v>44963</v>
      </c>
      <c r="C4433" t="s">
        <v>7460</v>
      </c>
      <c r="D4433">
        <v>0</v>
      </c>
      <c r="E4433">
        <v>1179698</v>
      </c>
      <c r="F4433" t="s">
        <v>6733</v>
      </c>
      <c r="G4433">
        <v>431</v>
      </c>
      <c r="H4433">
        <v>120</v>
      </c>
      <c r="I4433">
        <v>1700</v>
      </c>
      <c r="J4433">
        <v>75</v>
      </c>
      <c r="K4433">
        <v>75</v>
      </c>
      <c r="L4433">
        <v>30</v>
      </c>
      <c r="M4433">
        <v>30</v>
      </c>
      <c r="N4433">
        <v>41</v>
      </c>
      <c r="R4433">
        <v>2006</v>
      </c>
      <c r="U4433">
        <v>2006</v>
      </c>
      <c r="V4433">
        <v>9</v>
      </c>
      <c r="W4433">
        <v>8.5</v>
      </c>
      <c r="Z4433" t="s">
        <v>2293</v>
      </c>
      <c r="AA4433" t="s">
        <v>2387</v>
      </c>
      <c r="AB4433" t="s">
        <v>2388</v>
      </c>
      <c r="AC4433">
        <v>4</v>
      </c>
      <c r="AD4433">
        <v>3209805</v>
      </c>
      <c r="AE4433">
        <v>2019</v>
      </c>
    </row>
    <row r="4434" spans="1:31">
      <c r="A4434" t="s">
        <v>12660</v>
      </c>
      <c r="B4434">
        <v>47044</v>
      </c>
      <c r="C4434" t="s">
        <v>7461</v>
      </c>
      <c r="D4434">
        <v>0</v>
      </c>
      <c r="E4434">
        <v>1211000</v>
      </c>
      <c r="F4434" t="s">
        <v>6733</v>
      </c>
      <c r="G4434">
        <v>431</v>
      </c>
      <c r="H4434">
        <v>152</v>
      </c>
      <c r="I4434">
        <v>2000</v>
      </c>
      <c r="J4434">
        <v>81.599999999999994</v>
      </c>
      <c r="K4434">
        <v>81.599999999999994</v>
      </c>
      <c r="L4434">
        <v>30</v>
      </c>
      <c r="M4434">
        <v>30</v>
      </c>
      <c r="N4434">
        <v>48</v>
      </c>
      <c r="R4434">
        <v>2008</v>
      </c>
      <c r="U4434">
        <v>2008</v>
      </c>
      <c r="V4434">
        <v>7</v>
      </c>
      <c r="W4434">
        <v>7</v>
      </c>
      <c r="Z4434" t="s">
        <v>2293</v>
      </c>
      <c r="AA4434" t="s">
        <v>2387</v>
      </c>
      <c r="AB4434" t="s">
        <v>2388</v>
      </c>
      <c r="AC4434">
        <v>4</v>
      </c>
      <c r="AD4434">
        <v>3209805</v>
      </c>
      <c r="AE4434">
        <v>2019</v>
      </c>
    </row>
    <row r="4435" spans="1:31">
      <c r="A4435" t="s">
        <v>12660</v>
      </c>
      <c r="B4435">
        <v>44532</v>
      </c>
      <c r="C4435" t="s">
        <v>7462</v>
      </c>
      <c r="D4435">
        <v>0</v>
      </c>
      <c r="E4435">
        <v>1165345</v>
      </c>
      <c r="F4435" t="s">
        <v>6733</v>
      </c>
      <c r="G4435">
        <v>431</v>
      </c>
      <c r="H4435">
        <v>106</v>
      </c>
      <c r="I4435">
        <v>1300</v>
      </c>
      <c r="J4435">
        <v>66</v>
      </c>
      <c r="K4435">
        <v>66</v>
      </c>
      <c r="L4435">
        <v>30</v>
      </c>
      <c r="M4435">
        <v>30</v>
      </c>
      <c r="N4435">
        <v>42</v>
      </c>
      <c r="R4435">
        <v>2005</v>
      </c>
      <c r="U4435">
        <v>2005</v>
      </c>
      <c r="V4435">
        <v>7.5999999046325604</v>
      </c>
      <c r="W4435">
        <v>7</v>
      </c>
      <c r="Z4435" t="s">
        <v>2293</v>
      </c>
      <c r="AA4435" t="s">
        <v>2387</v>
      </c>
      <c r="AB4435" t="s">
        <v>2388</v>
      </c>
      <c r="AC4435">
        <v>4</v>
      </c>
      <c r="AD4435">
        <v>3209805</v>
      </c>
      <c r="AE4435">
        <v>2019</v>
      </c>
    </row>
    <row r="4436" spans="1:31">
      <c r="A4436" t="s">
        <v>12660</v>
      </c>
      <c r="B4436">
        <v>46213</v>
      </c>
      <c r="C4436" t="s">
        <v>7463</v>
      </c>
      <c r="D4436">
        <v>0</v>
      </c>
      <c r="E4436">
        <v>1192358</v>
      </c>
      <c r="F4436" t="s">
        <v>6733</v>
      </c>
      <c r="G4436">
        <v>431</v>
      </c>
      <c r="H4436">
        <v>66</v>
      </c>
      <c r="I4436">
        <v>1000</v>
      </c>
      <c r="J4436">
        <v>60</v>
      </c>
      <c r="K4436">
        <v>60</v>
      </c>
      <c r="L4436">
        <v>26</v>
      </c>
      <c r="M4436">
        <v>26</v>
      </c>
      <c r="N4436">
        <v>42</v>
      </c>
      <c r="R4436">
        <v>2006</v>
      </c>
      <c r="U4436">
        <v>2006</v>
      </c>
      <c r="V4436">
        <v>9.6000003814697195</v>
      </c>
      <c r="W4436">
        <v>9.6000003814697195</v>
      </c>
      <c r="Z4436" t="s">
        <v>2293</v>
      </c>
      <c r="AA4436" t="s">
        <v>2387</v>
      </c>
      <c r="AB4436" t="s">
        <v>2388</v>
      </c>
      <c r="AC4436">
        <v>4</v>
      </c>
      <c r="AD4436">
        <v>3209805</v>
      </c>
      <c r="AE4436">
        <v>2019</v>
      </c>
    </row>
    <row r="4437" spans="1:31">
      <c r="A4437" t="s">
        <v>12660</v>
      </c>
      <c r="B4437">
        <v>44534</v>
      </c>
      <c r="C4437" t="s">
        <v>7464</v>
      </c>
      <c r="D4437">
        <v>0</v>
      </c>
      <c r="E4437">
        <v>1165346</v>
      </c>
      <c r="F4437" t="s">
        <v>6733</v>
      </c>
      <c r="G4437">
        <v>431</v>
      </c>
      <c r="H4437">
        <v>83</v>
      </c>
      <c r="I4437">
        <v>1300</v>
      </c>
      <c r="J4437">
        <v>65</v>
      </c>
      <c r="K4437">
        <v>65</v>
      </c>
      <c r="L4437">
        <v>30</v>
      </c>
      <c r="M4437">
        <v>30</v>
      </c>
      <c r="N4437">
        <v>42</v>
      </c>
      <c r="R4437">
        <v>2004</v>
      </c>
      <c r="U4437">
        <v>2004</v>
      </c>
      <c r="V4437">
        <v>7</v>
      </c>
      <c r="W4437">
        <v>6.4000000953674299</v>
      </c>
      <c r="Z4437" t="s">
        <v>2293</v>
      </c>
      <c r="AA4437" t="s">
        <v>2387</v>
      </c>
      <c r="AB4437" t="s">
        <v>2388</v>
      </c>
      <c r="AC4437">
        <v>4</v>
      </c>
      <c r="AD4437">
        <v>3209805</v>
      </c>
      <c r="AE4437">
        <v>2019</v>
      </c>
    </row>
    <row r="4438" spans="1:31">
      <c r="A4438" t="s">
        <v>12660</v>
      </c>
      <c r="B4438">
        <v>45248</v>
      </c>
      <c r="C4438" t="s">
        <v>7465</v>
      </c>
      <c r="D4438">
        <v>0</v>
      </c>
      <c r="E4438">
        <v>1186674</v>
      </c>
      <c r="F4438" t="s">
        <v>6733</v>
      </c>
      <c r="G4438">
        <v>431</v>
      </c>
      <c r="H4438">
        <v>357</v>
      </c>
      <c r="I4438">
        <v>3200</v>
      </c>
      <c r="J4438">
        <v>106</v>
      </c>
      <c r="K4438">
        <v>106</v>
      </c>
      <c r="L4438">
        <v>32</v>
      </c>
      <c r="M4438">
        <v>32</v>
      </c>
      <c r="N4438">
        <v>45</v>
      </c>
      <c r="R4438">
        <v>2006</v>
      </c>
      <c r="U4438">
        <v>2006</v>
      </c>
      <c r="V4438">
        <v>11</v>
      </c>
      <c r="W4438">
        <v>9</v>
      </c>
      <c r="Z4438" t="s">
        <v>2293</v>
      </c>
      <c r="AA4438" t="s">
        <v>2387</v>
      </c>
      <c r="AB4438" t="s">
        <v>2388</v>
      </c>
      <c r="AC4438">
        <v>4</v>
      </c>
      <c r="AD4438">
        <v>3209805</v>
      </c>
      <c r="AE4438">
        <v>2019</v>
      </c>
    </row>
    <row r="4439" spans="1:31">
      <c r="A4439" t="s">
        <v>12660</v>
      </c>
      <c r="B4439">
        <v>52257</v>
      </c>
      <c r="C4439" t="s">
        <v>7466</v>
      </c>
      <c r="D4439">
        <v>0</v>
      </c>
      <c r="E4439">
        <v>1217929</v>
      </c>
      <c r="F4439" t="s">
        <v>6733</v>
      </c>
      <c r="G4439">
        <v>431</v>
      </c>
      <c r="H4439">
        <v>262</v>
      </c>
      <c r="I4439">
        <v>4000</v>
      </c>
      <c r="J4439">
        <v>109.8</v>
      </c>
      <c r="K4439">
        <v>109.8</v>
      </c>
      <c r="L4439">
        <v>34</v>
      </c>
      <c r="M4439">
        <v>34</v>
      </c>
      <c r="N4439">
        <v>48</v>
      </c>
      <c r="R4439">
        <v>2009</v>
      </c>
      <c r="U4439">
        <v>2009</v>
      </c>
      <c r="V4439">
        <v>8</v>
      </c>
      <c r="W4439">
        <v>6</v>
      </c>
      <c r="Z4439" t="s">
        <v>2293</v>
      </c>
      <c r="AA4439" t="s">
        <v>2387</v>
      </c>
      <c r="AB4439" t="s">
        <v>2388</v>
      </c>
      <c r="AC4439">
        <v>4</v>
      </c>
      <c r="AD4439">
        <v>3209805</v>
      </c>
      <c r="AE4439">
        <v>2019</v>
      </c>
    </row>
    <row r="4440" spans="1:31">
      <c r="A4440" t="s">
        <v>12660</v>
      </c>
      <c r="B4440">
        <v>67163</v>
      </c>
      <c r="C4440" t="s">
        <v>7467</v>
      </c>
      <c r="D4440">
        <v>0</v>
      </c>
      <c r="E4440">
        <v>1216905</v>
      </c>
      <c r="F4440" t="s">
        <v>6733</v>
      </c>
      <c r="G4440">
        <v>431</v>
      </c>
      <c r="H4440">
        <v>59</v>
      </c>
      <c r="I4440">
        <v>1000</v>
      </c>
      <c r="J4440">
        <v>55</v>
      </c>
      <c r="K4440">
        <v>55</v>
      </c>
      <c r="L4440">
        <v>20</v>
      </c>
      <c r="M4440">
        <v>30</v>
      </c>
      <c r="N4440">
        <v>37.200000000000003</v>
      </c>
      <c r="R4440">
        <v>2009</v>
      </c>
      <c r="U4440">
        <v>2009</v>
      </c>
      <c r="V4440">
        <v>8</v>
      </c>
      <c r="W4440">
        <v>6</v>
      </c>
      <c r="Z4440" t="s">
        <v>2293</v>
      </c>
      <c r="AA4440" t="s">
        <v>2387</v>
      </c>
      <c r="AB4440" t="s">
        <v>2388</v>
      </c>
      <c r="AC4440">
        <v>4</v>
      </c>
      <c r="AD4440">
        <v>3209805</v>
      </c>
      <c r="AE4440">
        <v>2019</v>
      </c>
    </row>
    <row r="4441" spans="1:31">
      <c r="A4441" t="s">
        <v>12660</v>
      </c>
      <c r="B4441">
        <v>31092</v>
      </c>
      <c r="C4441" t="s">
        <v>7468</v>
      </c>
      <c r="D4441">
        <v>0</v>
      </c>
      <c r="E4441">
        <v>1114162</v>
      </c>
      <c r="F4441" t="s">
        <v>6733</v>
      </c>
      <c r="G4441">
        <v>431</v>
      </c>
      <c r="H4441">
        <v>130</v>
      </c>
      <c r="I4441">
        <v>1700</v>
      </c>
      <c r="J4441">
        <v>74</v>
      </c>
      <c r="K4441">
        <v>74</v>
      </c>
      <c r="L4441">
        <v>30</v>
      </c>
      <c r="M4441">
        <v>30</v>
      </c>
      <c r="N4441">
        <v>40</v>
      </c>
      <c r="R4441">
        <v>2001</v>
      </c>
      <c r="U4441">
        <v>2001</v>
      </c>
      <c r="V4441">
        <v>9</v>
      </c>
      <c r="W4441">
        <v>7</v>
      </c>
      <c r="Z4441" t="s">
        <v>2293</v>
      </c>
      <c r="AA4441" t="s">
        <v>2387</v>
      </c>
      <c r="AB4441" t="s">
        <v>2388</v>
      </c>
      <c r="AC4441">
        <v>4</v>
      </c>
      <c r="AD4441">
        <v>3209805</v>
      </c>
      <c r="AE4441">
        <v>2019</v>
      </c>
    </row>
    <row r="4442" spans="1:31">
      <c r="A4442" t="s">
        <v>12660</v>
      </c>
      <c r="B4442">
        <v>45240</v>
      </c>
      <c r="C4442" t="s">
        <v>7469</v>
      </c>
      <c r="D4442">
        <v>0</v>
      </c>
      <c r="E4442">
        <v>1182032</v>
      </c>
      <c r="F4442" t="s">
        <v>6733</v>
      </c>
      <c r="G4442">
        <v>431</v>
      </c>
      <c r="H4442">
        <v>131</v>
      </c>
      <c r="I4442">
        <v>1700</v>
      </c>
      <c r="J4442">
        <v>75</v>
      </c>
      <c r="K4442">
        <v>75</v>
      </c>
      <c r="L4442">
        <v>25</v>
      </c>
      <c r="M4442">
        <v>25</v>
      </c>
      <c r="N4442">
        <v>42</v>
      </c>
      <c r="R4442">
        <v>2006</v>
      </c>
      <c r="U4442">
        <v>2006</v>
      </c>
      <c r="V4442">
        <v>10.5</v>
      </c>
      <c r="W4442">
        <v>9</v>
      </c>
      <c r="Z4442" t="s">
        <v>2293</v>
      </c>
      <c r="AA4442" t="s">
        <v>2387</v>
      </c>
      <c r="AB4442" t="s">
        <v>2388</v>
      </c>
      <c r="AC4442">
        <v>4</v>
      </c>
      <c r="AD4442">
        <v>3209805</v>
      </c>
      <c r="AE4442">
        <v>2019</v>
      </c>
    </row>
    <row r="4443" spans="1:31">
      <c r="A4443" t="s">
        <v>12660</v>
      </c>
      <c r="B4443">
        <v>86226</v>
      </c>
      <c r="C4443" t="s">
        <v>7470</v>
      </c>
      <c r="D4443" t="s">
        <v>6735</v>
      </c>
      <c r="E4443">
        <v>1177360</v>
      </c>
      <c r="F4443" t="s">
        <v>6731</v>
      </c>
      <c r="G4443">
        <v>432</v>
      </c>
      <c r="H4443">
        <v>24</v>
      </c>
      <c r="I4443">
        <v>99999</v>
      </c>
      <c r="J4443">
        <v>39</v>
      </c>
      <c r="K4443">
        <v>39</v>
      </c>
      <c r="L4443">
        <v>16</v>
      </c>
      <c r="M4443">
        <v>16</v>
      </c>
      <c r="R4443">
        <v>2005</v>
      </c>
      <c r="U4443">
        <v>2005</v>
      </c>
      <c r="V4443">
        <v>3.7999999523162802</v>
      </c>
      <c r="W4443">
        <v>2</v>
      </c>
      <c r="Z4443" t="s">
        <v>2941</v>
      </c>
      <c r="AA4443" t="s">
        <v>3443</v>
      </c>
      <c r="AB4443" t="s">
        <v>6735</v>
      </c>
      <c r="AC4443">
        <v>5</v>
      </c>
      <c r="AD4443">
        <v>110504</v>
      </c>
      <c r="AE4443">
        <v>2019</v>
      </c>
    </row>
    <row r="4444" spans="1:31">
      <c r="A4444" t="s">
        <v>12660</v>
      </c>
      <c r="B4444">
        <v>66016</v>
      </c>
      <c r="C4444" t="s">
        <v>7471</v>
      </c>
      <c r="D4444">
        <v>0</v>
      </c>
      <c r="E4444">
        <v>574185</v>
      </c>
      <c r="F4444" t="s">
        <v>6733</v>
      </c>
      <c r="G4444">
        <v>431</v>
      </c>
      <c r="H4444">
        <v>19</v>
      </c>
      <c r="I4444">
        <v>300</v>
      </c>
      <c r="J4444">
        <v>32.799999999999997</v>
      </c>
      <c r="K4444">
        <v>32.799999999999997</v>
      </c>
      <c r="L4444">
        <v>16</v>
      </c>
      <c r="M4444">
        <v>16</v>
      </c>
      <c r="N4444">
        <v>20.7</v>
      </c>
      <c r="R4444">
        <v>1976</v>
      </c>
      <c r="U4444">
        <v>1976</v>
      </c>
      <c r="V4444">
        <v>5.6999998092651296</v>
      </c>
      <c r="W4444">
        <v>5</v>
      </c>
      <c r="Z4444" t="s">
        <v>2363</v>
      </c>
      <c r="AA4444" t="s">
        <v>2474</v>
      </c>
      <c r="AC4444">
        <v>4</v>
      </c>
      <c r="AD4444">
        <v>3307355</v>
      </c>
      <c r="AE4444">
        <v>2019</v>
      </c>
    </row>
    <row r="4445" spans="1:31">
      <c r="A4445" t="s">
        <v>12660</v>
      </c>
      <c r="B4445">
        <v>86227</v>
      </c>
      <c r="C4445" t="s">
        <v>7472</v>
      </c>
      <c r="D4445" t="s">
        <v>6735</v>
      </c>
      <c r="E4445">
        <v>1080245</v>
      </c>
      <c r="F4445" t="s">
        <v>6731</v>
      </c>
      <c r="G4445">
        <v>432</v>
      </c>
      <c r="H4445">
        <v>98</v>
      </c>
      <c r="I4445">
        <v>99999</v>
      </c>
      <c r="J4445">
        <v>99.8</v>
      </c>
      <c r="K4445">
        <v>99.8</v>
      </c>
      <c r="L4445">
        <v>31</v>
      </c>
      <c r="M4445">
        <v>31</v>
      </c>
      <c r="R4445">
        <v>1976</v>
      </c>
      <c r="U4445">
        <v>1976</v>
      </c>
      <c r="V4445">
        <v>15.300000190734799</v>
      </c>
      <c r="W4445">
        <v>2</v>
      </c>
      <c r="Z4445" t="s">
        <v>2298</v>
      </c>
      <c r="AA4445" t="s">
        <v>7473</v>
      </c>
      <c r="AB4445" t="s">
        <v>6735</v>
      </c>
      <c r="AC4445">
        <v>5</v>
      </c>
      <c r="AD4445">
        <v>1510505</v>
      </c>
      <c r="AE4445">
        <v>2019</v>
      </c>
    </row>
    <row r="4446" spans="1:31">
      <c r="A4446" t="s">
        <v>12660</v>
      </c>
      <c r="B4446">
        <v>5113</v>
      </c>
      <c r="C4446" t="s">
        <v>7474</v>
      </c>
      <c r="D4446">
        <v>0</v>
      </c>
      <c r="E4446">
        <v>264934</v>
      </c>
      <c r="F4446" t="s">
        <v>6731</v>
      </c>
      <c r="G4446">
        <v>432</v>
      </c>
      <c r="H4446">
        <v>202</v>
      </c>
      <c r="I4446">
        <v>1800</v>
      </c>
      <c r="J4446">
        <v>103.7</v>
      </c>
      <c r="K4446">
        <v>116.8</v>
      </c>
      <c r="L4446">
        <v>27</v>
      </c>
      <c r="M4446">
        <v>27.5</v>
      </c>
      <c r="N4446">
        <v>27.6</v>
      </c>
      <c r="R4446">
        <v>1953</v>
      </c>
      <c r="U4446">
        <v>1953</v>
      </c>
      <c r="V4446">
        <v>6.5</v>
      </c>
      <c r="W4446">
        <v>6.5</v>
      </c>
      <c r="Z4446" t="s">
        <v>3272</v>
      </c>
      <c r="AA4446" t="s">
        <v>4282</v>
      </c>
      <c r="AC4446">
        <v>4</v>
      </c>
      <c r="AD4446">
        <v>2100359</v>
      </c>
      <c r="AE4446">
        <v>2019</v>
      </c>
    </row>
    <row r="4447" spans="1:31">
      <c r="A4447" t="s">
        <v>12660</v>
      </c>
      <c r="B4447">
        <v>670</v>
      </c>
      <c r="C4447" t="s">
        <v>7475</v>
      </c>
      <c r="D4447">
        <v>0</v>
      </c>
      <c r="E4447">
        <v>500969</v>
      </c>
      <c r="F4447" t="s">
        <v>6731</v>
      </c>
      <c r="G4447">
        <v>432</v>
      </c>
      <c r="H4447">
        <v>112</v>
      </c>
      <c r="I4447">
        <v>760</v>
      </c>
      <c r="J4447">
        <v>65</v>
      </c>
      <c r="K4447">
        <v>65</v>
      </c>
      <c r="L4447">
        <v>21</v>
      </c>
      <c r="M4447">
        <v>21</v>
      </c>
      <c r="N4447">
        <v>30</v>
      </c>
      <c r="R4447">
        <v>1965</v>
      </c>
      <c r="U4447">
        <v>1965</v>
      </c>
      <c r="V4447">
        <v>7</v>
      </c>
      <c r="W4447">
        <v>6.5</v>
      </c>
      <c r="Z4447" t="s">
        <v>3272</v>
      </c>
      <c r="AA4447" t="s">
        <v>4282</v>
      </c>
      <c r="AC4447">
        <v>4</v>
      </c>
      <c r="AD4447">
        <v>2100359</v>
      </c>
      <c r="AE4447">
        <v>2019</v>
      </c>
    </row>
    <row r="4448" spans="1:31">
      <c r="A4448" t="s">
        <v>12660</v>
      </c>
      <c r="B4448">
        <v>5114</v>
      </c>
      <c r="C4448" t="s">
        <v>7476</v>
      </c>
      <c r="D4448">
        <v>0</v>
      </c>
      <c r="E4448">
        <v>265184</v>
      </c>
      <c r="F4448" t="s">
        <v>6731</v>
      </c>
      <c r="G4448">
        <v>432</v>
      </c>
      <c r="H4448">
        <v>202</v>
      </c>
      <c r="I4448">
        <v>1800</v>
      </c>
      <c r="J4448">
        <v>103.7</v>
      </c>
      <c r="K4448">
        <v>116.8</v>
      </c>
      <c r="L4448">
        <v>27</v>
      </c>
      <c r="M4448">
        <v>27.5</v>
      </c>
      <c r="N4448">
        <v>27.6</v>
      </c>
      <c r="R4448">
        <v>1953</v>
      </c>
      <c r="U4448">
        <v>1953</v>
      </c>
      <c r="V4448">
        <v>6.5</v>
      </c>
      <c r="W4448">
        <v>6.5</v>
      </c>
      <c r="Z4448" t="s">
        <v>3272</v>
      </c>
      <c r="AA4448" t="s">
        <v>4282</v>
      </c>
      <c r="AC4448">
        <v>4</v>
      </c>
      <c r="AD4448">
        <v>2100359</v>
      </c>
      <c r="AE4448">
        <v>2019</v>
      </c>
    </row>
    <row r="4449" spans="1:31">
      <c r="A4449" t="s">
        <v>12660</v>
      </c>
      <c r="B4449">
        <v>51940</v>
      </c>
      <c r="C4449" t="s">
        <v>7477</v>
      </c>
      <c r="D4449">
        <v>0</v>
      </c>
      <c r="E4449">
        <v>243090</v>
      </c>
      <c r="F4449" t="s">
        <v>6733</v>
      </c>
      <c r="G4449">
        <v>431</v>
      </c>
      <c r="H4449">
        <v>142</v>
      </c>
      <c r="I4449">
        <v>1140</v>
      </c>
      <c r="J4449">
        <v>99.4</v>
      </c>
      <c r="K4449">
        <v>99.4</v>
      </c>
      <c r="L4449">
        <v>24.2</v>
      </c>
      <c r="M4449">
        <v>24.2</v>
      </c>
      <c r="N4449">
        <v>32</v>
      </c>
      <c r="R4449">
        <v>1943</v>
      </c>
      <c r="U4449">
        <v>1943</v>
      </c>
      <c r="V4449">
        <v>6.5999999046325604</v>
      </c>
      <c r="W4449">
        <v>6.5999999046325604</v>
      </c>
      <c r="Z4449" t="s">
        <v>3272</v>
      </c>
      <c r="AA4449" t="s">
        <v>4282</v>
      </c>
      <c r="AC4449">
        <v>4</v>
      </c>
      <c r="AD4449">
        <v>2100359</v>
      </c>
      <c r="AE4449">
        <v>2019</v>
      </c>
    </row>
    <row r="4450" spans="1:31">
      <c r="A4450" t="s">
        <v>12660</v>
      </c>
      <c r="B4450">
        <v>41749</v>
      </c>
      <c r="C4450" t="s">
        <v>7478</v>
      </c>
      <c r="D4450">
        <v>0</v>
      </c>
      <c r="E4450">
        <v>565777</v>
      </c>
      <c r="F4450" t="s">
        <v>6733</v>
      </c>
      <c r="G4450">
        <v>431</v>
      </c>
      <c r="H4450">
        <v>61</v>
      </c>
      <c r="I4450">
        <v>800</v>
      </c>
      <c r="J4450">
        <v>61.3</v>
      </c>
      <c r="K4450">
        <v>61.3</v>
      </c>
      <c r="L4450">
        <v>24</v>
      </c>
      <c r="M4450">
        <v>24</v>
      </c>
      <c r="N4450">
        <v>32</v>
      </c>
      <c r="R4450">
        <v>1975</v>
      </c>
      <c r="U4450">
        <v>1975</v>
      </c>
      <c r="V4450">
        <v>7.5</v>
      </c>
      <c r="W4450">
        <v>7</v>
      </c>
      <c r="Z4450" t="s">
        <v>2929</v>
      </c>
      <c r="AA4450" t="s">
        <v>3246</v>
      </c>
      <c r="AC4450">
        <v>4</v>
      </c>
      <c r="AD4450">
        <v>2900223</v>
      </c>
      <c r="AE4450">
        <v>2019</v>
      </c>
    </row>
    <row r="4451" spans="1:31">
      <c r="A4451" t="s">
        <v>12660</v>
      </c>
      <c r="B4451">
        <v>86235</v>
      </c>
      <c r="C4451" t="s">
        <v>7479</v>
      </c>
      <c r="D4451">
        <v>8</v>
      </c>
      <c r="E4451">
        <v>1256730</v>
      </c>
      <c r="F4451" t="s">
        <v>6731</v>
      </c>
      <c r="G4451">
        <v>432</v>
      </c>
      <c r="H4451">
        <v>20</v>
      </c>
      <c r="I4451">
        <v>99999</v>
      </c>
      <c r="J4451">
        <v>25.8</v>
      </c>
      <c r="K4451">
        <v>25.8</v>
      </c>
      <c r="L4451">
        <v>20</v>
      </c>
      <c r="M4451">
        <v>20</v>
      </c>
      <c r="R4451">
        <v>2014</v>
      </c>
      <c r="U4451">
        <v>2014</v>
      </c>
      <c r="V4451">
        <v>4</v>
      </c>
      <c r="W4451">
        <v>2</v>
      </c>
      <c r="Z4451" t="s">
        <v>2363</v>
      </c>
      <c r="AA4451" t="s">
        <v>7272</v>
      </c>
      <c r="AB4451" t="s">
        <v>6735</v>
      </c>
      <c r="AC4451">
        <v>4</v>
      </c>
      <c r="AD4451">
        <v>3300784</v>
      </c>
      <c r="AE4451">
        <v>2019</v>
      </c>
    </row>
    <row r="4452" spans="1:31">
      <c r="A4452" t="s">
        <v>12660</v>
      </c>
      <c r="B4452">
        <v>86236</v>
      </c>
      <c r="C4452" t="s">
        <v>7480</v>
      </c>
      <c r="D4452">
        <v>9</v>
      </c>
      <c r="E4452">
        <v>1273526</v>
      </c>
      <c r="F4452" t="s">
        <v>6731</v>
      </c>
      <c r="G4452">
        <v>432</v>
      </c>
      <c r="H4452">
        <v>17</v>
      </c>
      <c r="I4452">
        <v>99999</v>
      </c>
      <c r="J4452">
        <v>25.8</v>
      </c>
      <c r="K4452">
        <v>25.8</v>
      </c>
      <c r="L4452">
        <v>20</v>
      </c>
      <c r="M4452">
        <v>20</v>
      </c>
      <c r="R4452">
        <v>2016</v>
      </c>
      <c r="U4452">
        <v>2016</v>
      </c>
      <c r="V4452">
        <v>3</v>
      </c>
      <c r="W4452">
        <v>2</v>
      </c>
      <c r="Z4452" t="s">
        <v>2363</v>
      </c>
      <c r="AA4452" t="s">
        <v>7272</v>
      </c>
      <c r="AB4452" t="s">
        <v>6735</v>
      </c>
      <c r="AC4452">
        <v>4</v>
      </c>
      <c r="AD4452">
        <v>3300784</v>
      </c>
      <c r="AE4452">
        <v>2019</v>
      </c>
    </row>
    <row r="4453" spans="1:31">
      <c r="A4453" t="s">
        <v>12660</v>
      </c>
      <c r="B4453">
        <v>40176</v>
      </c>
      <c r="C4453" t="s">
        <v>7481</v>
      </c>
      <c r="D4453">
        <v>0</v>
      </c>
      <c r="E4453">
        <v>1097594</v>
      </c>
      <c r="F4453" t="s">
        <v>6731</v>
      </c>
      <c r="G4453">
        <v>432</v>
      </c>
      <c r="H4453">
        <v>35</v>
      </c>
      <c r="I4453">
        <v>400</v>
      </c>
      <c r="J4453">
        <v>50</v>
      </c>
      <c r="K4453">
        <v>50</v>
      </c>
      <c r="L4453">
        <v>15</v>
      </c>
      <c r="M4453">
        <v>15</v>
      </c>
      <c r="N4453">
        <v>30</v>
      </c>
      <c r="Q4453">
        <v>44</v>
      </c>
      <c r="R4453">
        <v>2000</v>
      </c>
      <c r="U4453">
        <v>2000</v>
      </c>
      <c r="V4453">
        <v>7</v>
      </c>
      <c r="W4453">
        <v>7</v>
      </c>
      <c r="Z4453" t="s">
        <v>2363</v>
      </c>
      <c r="AA4453" t="s">
        <v>7272</v>
      </c>
      <c r="AC4453">
        <v>4</v>
      </c>
      <c r="AD4453">
        <v>3300784</v>
      </c>
      <c r="AE4453">
        <v>2019</v>
      </c>
    </row>
    <row r="4454" spans="1:31">
      <c r="A4454" t="s">
        <v>12660</v>
      </c>
      <c r="B4454">
        <v>23189</v>
      </c>
      <c r="C4454" t="s">
        <v>7482</v>
      </c>
      <c r="D4454">
        <v>0</v>
      </c>
      <c r="E4454">
        <v>537621</v>
      </c>
      <c r="F4454" t="s">
        <v>6731</v>
      </c>
      <c r="G4454">
        <v>432</v>
      </c>
      <c r="H4454">
        <v>10</v>
      </c>
      <c r="I4454">
        <v>400</v>
      </c>
      <c r="J4454">
        <v>30.5</v>
      </c>
      <c r="K4454">
        <v>30.5</v>
      </c>
      <c r="L4454">
        <v>14</v>
      </c>
      <c r="M4454">
        <v>14</v>
      </c>
      <c r="N4454">
        <v>20</v>
      </c>
      <c r="Q4454">
        <v>16</v>
      </c>
      <c r="R4454">
        <v>1972</v>
      </c>
      <c r="U4454">
        <v>1972</v>
      </c>
      <c r="V4454">
        <v>4.1999998092651296</v>
      </c>
      <c r="W4454">
        <v>2</v>
      </c>
      <c r="Z4454" t="s">
        <v>2363</v>
      </c>
      <c r="AA4454" t="s">
        <v>7272</v>
      </c>
      <c r="AC4454">
        <v>4</v>
      </c>
      <c r="AD4454">
        <v>3300784</v>
      </c>
      <c r="AE4454">
        <v>2019</v>
      </c>
    </row>
    <row r="4455" spans="1:31">
      <c r="A4455" t="s">
        <v>12660</v>
      </c>
      <c r="B4455">
        <v>71173</v>
      </c>
      <c r="C4455" t="s">
        <v>7483</v>
      </c>
      <c r="D4455">
        <v>0</v>
      </c>
      <c r="E4455">
        <v>522290</v>
      </c>
      <c r="F4455" t="s">
        <v>6731</v>
      </c>
      <c r="G4455">
        <v>432</v>
      </c>
      <c r="H4455">
        <v>38</v>
      </c>
      <c r="I4455">
        <v>300</v>
      </c>
      <c r="J4455">
        <v>42</v>
      </c>
      <c r="K4455">
        <v>42</v>
      </c>
      <c r="L4455">
        <v>16</v>
      </c>
      <c r="M4455">
        <v>16</v>
      </c>
      <c r="N4455">
        <v>20</v>
      </c>
      <c r="Q4455">
        <v>56</v>
      </c>
      <c r="R4455">
        <v>1969</v>
      </c>
      <c r="U4455">
        <v>1969</v>
      </c>
      <c r="V4455">
        <v>5</v>
      </c>
      <c r="W4455">
        <v>2</v>
      </c>
      <c r="Z4455" t="s">
        <v>2363</v>
      </c>
      <c r="AA4455" t="s">
        <v>7272</v>
      </c>
      <c r="AC4455">
        <v>4</v>
      </c>
      <c r="AD4455">
        <v>3300784</v>
      </c>
      <c r="AE4455">
        <v>2019</v>
      </c>
    </row>
    <row r="4456" spans="1:31">
      <c r="A4456" t="s">
        <v>12660</v>
      </c>
      <c r="B4456">
        <v>44663</v>
      </c>
      <c r="C4456" t="s">
        <v>7484</v>
      </c>
      <c r="D4456">
        <v>0</v>
      </c>
      <c r="E4456">
        <v>1103057</v>
      </c>
      <c r="F4456" t="s">
        <v>6733</v>
      </c>
      <c r="G4456">
        <v>431</v>
      </c>
      <c r="H4456">
        <v>14</v>
      </c>
      <c r="I4456">
        <v>300</v>
      </c>
      <c r="J4456">
        <v>25.4</v>
      </c>
      <c r="K4456">
        <v>25.4</v>
      </c>
      <c r="L4456">
        <v>14</v>
      </c>
      <c r="M4456">
        <v>14</v>
      </c>
      <c r="N4456">
        <v>25.6</v>
      </c>
      <c r="Q4456">
        <v>17</v>
      </c>
      <c r="R4456">
        <v>2000</v>
      </c>
      <c r="U4456">
        <v>2000</v>
      </c>
      <c r="V4456">
        <v>6</v>
      </c>
      <c r="W4456">
        <v>3</v>
      </c>
      <c r="Z4456" t="s">
        <v>2363</v>
      </c>
      <c r="AA4456" t="s">
        <v>7272</v>
      </c>
      <c r="AC4456">
        <v>4</v>
      </c>
      <c r="AD4456">
        <v>3300784</v>
      </c>
      <c r="AE4456">
        <v>2019</v>
      </c>
    </row>
    <row r="4457" spans="1:31">
      <c r="A4457" t="s">
        <v>12660</v>
      </c>
      <c r="B4457">
        <v>44664</v>
      </c>
      <c r="C4457" t="s">
        <v>7485</v>
      </c>
      <c r="D4457">
        <v>0</v>
      </c>
      <c r="E4457">
        <v>971740</v>
      </c>
      <c r="F4457" t="s">
        <v>6733</v>
      </c>
      <c r="G4457">
        <v>431</v>
      </c>
      <c r="H4457">
        <v>28</v>
      </c>
      <c r="I4457">
        <v>300</v>
      </c>
      <c r="J4457">
        <v>52</v>
      </c>
      <c r="K4457">
        <v>52</v>
      </c>
      <c r="L4457">
        <v>24</v>
      </c>
      <c r="M4457">
        <v>24</v>
      </c>
      <c r="N4457">
        <v>30.3</v>
      </c>
      <c r="Q4457">
        <v>31</v>
      </c>
      <c r="R4457">
        <v>1990</v>
      </c>
      <c r="U4457">
        <v>1990</v>
      </c>
      <c r="V4457">
        <v>8</v>
      </c>
      <c r="W4457">
        <v>7</v>
      </c>
      <c r="Z4457" t="s">
        <v>2363</v>
      </c>
      <c r="AA4457" t="s">
        <v>7272</v>
      </c>
      <c r="AC4457">
        <v>4</v>
      </c>
      <c r="AD4457">
        <v>3300784</v>
      </c>
      <c r="AE4457">
        <v>2019</v>
      </c>
    </row>
    <row r="4458" spans="1:31">
      <c r="A4458" t="s">
        <v>12660</v>
      </c>
      <c r="B4458">
        <v>86228</v>
      </c>
      <c r="C4458" t="s">
        <v>7486</v>
      </c>
      <c r="D4458" t="s">
        <v>6735</v>
      </c>
      <c r="E4458">
        <v>657193</v>
      </c>
      <c r="F4458" t="s">
        <v>6731</v>
      </c>
      <c r="G4458">
        <v>432</v>
      </c>
      <c r="H4458">
        <v>60</v>
      </c>
      <c r="I4458">
        <v>99999</v>
      </c>
      <c r="J4458">
        <v>50.2</v>
      </c>
      <c r="K4458">
        <v>50.2</v>
      </c>
      <c r="L4458">
        <v>24.6</v>
      </c>
      <c r="M4458">
        <v>24.6</v>
      </c>
      <c r="R4458">
        <v>1982</v>
      </c>
      <c r="U4458">
        <v>1982</v>
      </c>
      <c r="V4458">
        <v>5</v>
      </c>
      <c r="W4458">
        <v>2</v>
      </c>
      <c r="Z4458" t="s">
        <v>2293</v>
      </c>
      <c r="AA4458" t="s">
        <v>2620</v>
      </c>
      <c r="AB4458" t="s">
        <v>2388</v>
      </c>
      <c r="AC4458">
        <v>4</v>
      </c>
      <c r="AD4458">
        <v>3210506</v>
      </c>
      <c r="AE4458">
        <v>2019</v>
      </c>
    </row>
    <row r="4459" spans="1:31">
      <c r="A4459" t="s">
        <v>12660</v>
      </c>
      <c r="B4459">
        <v>97761</v>
      </c>
      <c r="C4459" t="s">
        <v>7487</v>
      </c>
      <c r="D4459">
        <v>0</v>
      </c>
      <c r="E4459">
        <v>624375</v>
      </c>
      <c r="F4459" t="s">
        <v>6733</v>
      </c>
      <c r="G4459">
        <v>431</v>
      </c>
      <c r="H4459">
        <v>5</v>
      </c>
      <c r="I4459">
        <v>450</v>
      </c>
      <c r="J4459">
        <v>30</v>
      </c>
      <c r="K4459">
        <v>30</v>
      </c>
      <c r="L4459">
        <v>9.8000000000000007</v>
      </c>
      <c r="M4459">
        <v>9.8000000000000007</v>
      </c>
      <c r="N4459">
        <v>8</v>
      </c>
      <c r="R4459">
        <v>1980</v>
      </c>
      <c r="U4459">
        <v>1980</v>
      </c>
      <c r="V4459">
        <v>4</v>
      </c>
      <c r="W4459">
        <v>3.5</v>
      </c>
      <c r="Z4459" t="s">
        <v>3302</v>
      </c>
      <c r="AA4459" t="s">
        <v>3070</v>
      </c>
      <c r="AC4459">
        <v>3</v>
      </c>
      <c r="AD4459">
        <v>2202680</v>
      </c>
      <c r="AE4459">
        <v>2019</v>
      </c>
    </row>
    <row r="4460" spans="1:31">
      <c r="A4460" t="s">
        <v>12660</v>
      </c>
      <c r="B4460">
        <v>97759</v>
      </c>
      <c r="C4460" t="s">
        <v>7488</v>
      </c>
      <c r="D4460">
        <v>0</v>
      </c>
      <c r="E4460">
        <v>575955</v>
      </c>
      <c r="F4460" t="s">
        <v>6733</v>
      </c>
      <c r="G4460">
        <v>431</v>
      </c>
      <c r="H4460">
        <v>7</v>
      </c>
      <c r="I4460">
        <v>225</v>
      </c>
      <c r="J4460">
        <v>40</v>
      </c>
      <c r="K4460">
        <v>40</v>
      </c>
      <c r="L4460">
        <v>11</v>
      </c>
      <c r="M4460">
        <v>11</v>
      </c>
      <c r="N4460">
        <v>18</v>
      </c>
      <c r="R4460">
        <v>1945</v>
      </c>
      <c r="U4460">
        <v>1945</v>
      </c>
      <c r="V4460">
        <v>5</v>
      </c>
      <c r="W4460">
        <v>4.1999998092651296</v>
      </c>
      <c r="Z4460" t="s">
        <v>3302</v>
      </c>
      <c r="AA4460" t="s">
        <v>3070</v>
      </c>
      <c r="AC4460">
        <v>3</v>
      </c>
      <c r="AD4460">
        <v>2202680</v>
      </c>
      <c r="AE4460">
        <v>2019</v>
      </c>
    </row>
    <row r="4461" spans="1:31">
      <c r="A4461" t="s">
        <v>12660</v>
      </c>
      <c r="B4461">
        <v>29305</v>
      </c>
      <c r="C4461" t="s">
        <v>7489</v>
      </c>
      <c r="D4461">
        <v>0</v>
      </c>
      <c r="E4461">
        <v>1098990</v>
      </c>
      <c r="F4461" t="s">
        <v>6731</v>
      </c>
      <c r="G4461">
        <v>432</v>
      </c>
      <c r="H4461">
        <v>113</v>
      </c>
      <c r="I4461">
        <v>1200</v>
      </c>
      <c r="J4461">
        <v>65</v>
      </c>
      <c r="K4461">
        <v>65</v>
      </c>
      <c r="L4461">
        <v>26</v>
      </c>
      <c r="M4461">
        <v>26</v>
      </c>
      <c r="N4461">
        <v>36</v>
      </c>
      <c r="R4461">
        <v>2000</v>
      </c>
      <c r="U4461">
        <v>2000</v>
      </c>
      <c r="V4461">
        <v>7</v>
      </c>
      <c r="W4461">
        <v>6</v>
      </c>
      <c r="Z4461" t="s">
        <v>2293</v>
      </c>
      <c r="AA4461" t="s">
        <v>7490</v>
      </c>
      <c r="AC4461">
        <v>4</v>
      </c>
      <c r="AD4461">
        <v>3210025</v>
      </c>
      <c r="AE4461">
        <v>2019</v>
      </c>
    </row>
    <row r="4462" spans="1:31">
      <c r="A4462" t="s">
        <v>12660</v>
      </c>
      <c r="B4462">
        <v>16641</v>
      </c>
      <c r="C4462" t="s">
        <v>6625</v>
      </c>
      <c r="D4462">
        <v>0</v>
      </c>
      <c r="E4462">
        <v>1063182</v>
      </c>
      <c r="F4462" t="s">
        <v>6731</v>
      </c>
      <c r="G4462">
        <v>432</v>
      </c>
      <c r="H4462">
        <v>104</v>
      </c>
      <c r="I4462">
        <v>1200</v>
      </c>
      <c r="J4462">
        <v>66</v>
      </c>
      <c r="K4462">
        <v>66</v>
      </c>
      <c r="L4462">
        <v>24</v>
      </c>
      <c r="M4462">
        <v>24</v>
      </c>
      <c r="N4462">
        <v>36</v>
      </c>
      <c r="R4462">
        <v>1998</v>
      </c>
      <c r="U4462">
        <v>1998</v>
      </c>
      <c r="V4462">
        <v>7</v>
      </c>
      <c r="W4462">
        <v>6</v>
      </c>
      <c r="Z4462" t="s">
        <v>2293</v>
      </c>
      <c r="AA4462" t="s">
        <v>7490</v>
      </c>
      <c r="AC4462">
        <v>4</v>
      </c>
      <c r="AD4462">
        <v>3210025</v>
      </c>
      <c r="AE4462">
        <v>2019</v>
      </c>
    </row>
    <row r="4463" spans="1:31">
      <c r="A4463" t="s">
        <v>12660</v>
      </c>
      <c r="B4463">
        <v>86229</v>
      </c>
      <c r="C4463" t="s">
        <v>7491</v>
      </c>
      <c r="D4463" t="s">
        <v>6735</v>
      </c>
      <c r="E4463">
        <v>649027</v>
      </c>
      <c r="F4463" t="s">
        <v>6731</v>
      </c>
      <c r="G4463">
        <v>432</v>
      </c>
      <c r="H4463">
        <v>11</v>
      </c>
      <c r="I4463">
        <v>99999</v>
      </c>
      <c r="J4463">
        <v>25.6</v>
      </c>
      <c r="K4463">
        <v>25.6</v>
      </c>
      <c r="L4463">
        <v>12.4</v>
      </c>
      <c r="M4463">
        <v>12.4</v>
      </c>
      <c r="R4463">
        <v>1982</v>
      </c>
      <c r="U4463">
        <v>1982</v>
      </c>
      <c r="V4463">
        <v>3</v>
      </c>
      <c r="W4463">
        <v>2</v>
      </c>
      <c r="Z4463" t="s">
        <v>2636</v>
      </c>
      <c r="AA4463" t="s">
        <v>7492</v>
      </c>
      <c r="AB4463" t="s">
        <v>7188</v>
      </c>
      <c r="AC4463">
        <v>5</v>
      </c>
      <c r="AD4463">
        <v>1210507</v>
      </c>
      <c r="AE4463">
        <v>2019</v>
      </c>
    </row>
    <row r="4464" spans="1:31">
      <c r="A4464" t="s">
        <v>12660</v>
      </c>
      <c r="B4464">
        <v>79182</v>
      </c>
      <c r="C4464" t="s">
        <v>7493</v>
      </c>
      <c r="D4464">
        <v>0</v>
      </c>
      <c r="E4464">
        <v>1250181</v>
      </c>
      <c r="F4464" t="s">
        <v>6731</v>
      </c>
      <c r="G4464">
        <v>432</v>
      </c>
      <c r="H4464">
        <v>203</v>
      </c>
      <c r="I4464">
        <v>2000</v>
      </c>
      <c r="J4464">
        <v>82.1</v>
      </c>
      <c r="K4464">
        <v>82.1</v>
      </c>
      <c r="L4464">
        <v>32</v>
      </c>
      <c r="M4464">
        <v>32</v>
      </c>
      <c r="N4464">
        <v>41</v>
      </c>
      <c r="R4464">
        <v>2014</v>
      </c>
      <c r="U4464">
        <v>2014</v>
      </c>
      <c r="V4464">
        <v>9.8000001907348597</v>
      </c>
      <c r="W4464">
        <v>9.8000001907348597</v>
      </c>
      <c r="Z4464" t="s">
        <v>3318</v>
      </c>
      <c r="AA4464" t="s">
        <v>4122</v>
      </c>
      <c r="AC4464">
        <v>4</v>
      </c>
      <c r="AD4464">
        <v>3109725</v>
      </c>
      <c r="AE4464">
        <v>2019</v>
      </c>
    </row>
    <row r="4465" spans="1:31">
      <c r="A4465" t="s">
        <v>12660</v>
      </c>
      <c r="B4465">
        <v>72069</v>
      </c>
      <c r="C4465" t="s">
        <v>7494</v>
      </c>
      <c r="D4465">
        <v>0</v>
      </c>
      <c r="E4465">
        <v>595491</v>
      </c>
      <c r="F4465" t="s">
        <v>6731</v>
      </c>
      <c r="G4465">
        <v>432</v>
      </c>
      <c r="H4465">
        <v>50</v>
      </c>
      <c r="I4465">
        <v>1340</v>
      </c>
      <c r="J4465">
        <v>45.7</v>
      </c>
      <c r="K4465">
        <v>45.7</v>
      </c>
      <c r="L4465">
        <v>24</v>
      </c>
      <c r="M4465">
        <v>24</v>
      </c>
      <c r="N4465">
        <v>40</v>
      </c>
      <c r="R4465">
        <v>1976</v>
      </c>
      <c r="U4465">
        <v>1976</v>
      </c>
      <c r="V4465">
        <v>9</v>
      </c>
      <c r="W4465">
        <v>9</v>
      </c>
      <c r="Z4465" t="s">
        <v>2363</v>
      </c>
      <c r="AA4465" t="s">
        <v>2308</v>
      </c>
      <c r="AB4465" t="s">
        <v>5681</v>
      </c>
      <c r="AC4465">
        <v>4</v>
      </c>
      <c r="AD4465">
        <v>3303488</v>
      </c>
      <c r="AE4465">
        <v>2019</v>
      </c>
    </row>
    <row r="4466" spans="1:31">
      <c r="A4466" t="s">
        <v>12660</v>
      </c>
      <c r="B4466">
        <v>69092</v>
      </c>
      <c r="C4466" t="s">
        <v>7495</v>
      </c>
      <c r="D4466">
        <v>0</v>
      </c>
      <c r="E4466">
        <v>668999</v>
      </c>
      <c r="F4466" t="s">
        <v>6731</v>
      </c>
      <c r="G4466">
        <v>432</v>
      </c>
      <c r="H4466">
        <v>116</v>
      </c>
      <c r="I4466">
        <v>2000</v>
      </c>
      <c r="J4466">
        <v>66</v>
      </c>
      <c r="K4466">
        <v>66</v>
      </c>
      <c r="L4466">
        <v>27</v>
      </c>
      <c r="M4466">
        <v>27</v>
      </c>
      <c r="N4466">
        <v>45</v>
      </c>
      <c r="R4466">
        <v>1984</v>
      </c>
      <c r="U4466">
        <v>1984</v>
      </c>
      <c r="V4466">
        <v>9.6000003814697195</v>
      </c>
      <c r="W4466">
        <v>9.6000003814697195</v>
      </c>
      <c r="Z4466" t="s">
        <v>2363</v>
      </c>
      <c r="AA4466" t="s">
        <v>2308</v>
      </c>
      <c r="AB4466" t="s">
        <v>5681</v>
      </c>
      <c r="AC4466">
        <v>4</v>
      </c>
      <c r="AD4466">
        <v>3303488</v>
      </c>
      <c r="AE4466">
        <v>2019</v>
      </c>
    </row>
    <row r="4467" spans="1:31">
      <c r="A4467" t="s">
        <v>12660</v>
      </c>
      <c r="B4467">
        <v>86231</v>
      </c>
      <c r="C4467" t="s">
        <v>7496</v>
      </c>
      <c r="D4467" t="s">
        <v>6735</v>
      </c>
      <c r="E4467">
        <v>984300</v>
      </c>
      <c r="F4467" t="s">
        <v>6731</v>
      </c>
      <c r="G4467">
        <v>432</v>
      </c>
      <c r="H4467">
        <v>34</v>
      </c>
      <c r="I4467">
        <v>99999</v>
      </c>
      <c r="J4467">
        <v>44</v>
      </c>
      <c r="K4467">
        <v>44</v>
      </c>
      <c r="L4467">
        <v>20</v>
      </c>
      <c r="M4467">
        <v>20</v>
      </c>
      <c r="R4467">
        <v>1992</v>
      </c>
      <c r="U4467">
        <v>1992</v>
      </c>
      <c r="V4467">
        <v>3.7999999523162802</v>
      </c>
      <c r="W4467">
        <v>2</v>
      </c>
      <c r="Z4467" t="s">
        <v>2363</v>
      </c>
      <c r="AA4467" t="s">
        <v>2506</v>
      </c>
      <c r="AB4467" t="s">
        <v>5681</v>
      </c>
      <c r="AC4467">
        <v>4</v>
      </c>
      <c r="AD4467">
        <v>3310509</v>
      </c>
      <c r="AE4467">
        <v>2019</v>
      </c>
    </row>
    <row r="4468" spans="1:31">
      <c r="A4468" t="s">
        <v>12660</v>
      </c>
      <c r="B4468">
        <v>61474</v>
      </c>
      <c r="C4468" t="s">
        <v>7497</v>
      </c>
      <c r="D4468">
        <v>0</v>
      </c>
      <c r="F4468" t="s">
        <v>6733</v>
      </c>
      <c r="G4468">
        <v>431</v>
      </c>
      <c r="H4468">
        <v>15</v>
      </c>
      <c r="I4468">
        <v>200</v>
      </c>
      <c r="J4468">
        <v>65</v>
      </c>
      <c r="K4468">
        <v>65</v>
      </c>
      <c r="L4468">
        <v>18</v>
      </c>
      <c r="M4468">
        <v>18</v>
      </c>
      <c r="N4468">
        <v>15</v>
      </c>
      <c r="R4468">
        <v>1979</v>
      </c>
      <c r="U4468">
        <v>1979</v>
      </c>
      <c r="V4468">
        <v>5</v>
      </c>
      <c r="W4468">
        <v>4</v>
      </c>
      <c r="Z4468" t="s">
        <v>2293</v>
      </c>
      <c r="AA4468" t="s">
        <v>3307</v>
      </c>
      <c r="AC4468">
        <v>4</v>
      </c>
      <c r="AD4468">
        <v>3210199</v>
      </c>
      <c r="AE4468">
        <v>2019</v>
      </c>
    </row>
    <row r="4469" spans="1:31">
      <c r="A4469" t="s">
        <v>12660</v>
      </c>
      <c r="B4469">
        <v>65933</v>
      </c>
      <c r="C4469" t="s">
        <v>7498</v>
      </c>
      <c r="D4469">
        <v>0</v>
      </c>
      <c r="E4469">
        <v>1208255</v>
      </c>
      <c r="F4469" t="s">
        <v>6733</v>
      </c>
      <c r="G4469">
        <v>431</v>
      </c>
      <c r="H4469">
        <v>11</v>
      </c>
      <c r="I4469">
        <v>350</v>
      </c>
      <c r="J4469">
        <v>25.9</v>
      </c>
      <c r="K4469">
        <v>25.9</v>
      </c>
      <c r="L4469">
        <v>13</v>
      </c>
      <c r="M4469">
        <v>13</v>
      </c>
      <c r="N4469">
        <v>16</v>
      </c>
      <c r="Q4469">
        <v>14</v>
      </c>
      <c r="R4469">
        <v>2008</v>
      </c>
      <c r="U4469">
        <v>2008</v>
      </c>
      <c r="V4469">
        <v>5</v>
      </c>
      <c r="W4469">
        <v>1.5</v>
      </c>
      <c r="Z4469" t="s">
        <v>2293</v>
      </c>
      <c r="AA4469" t="s">
        <v>2507</v>
      </c>
      <c r="AC4469">
        <v>4</v>
      </c>
      <c r="AD4469">
        <v>3210199</v>
      </c>
      <c r="AE4469">
        <v>2019</v>
      </c>
    </row>
    <row r="4470" spans="1:31">
      <c r="A4470" t="s">
        <v>12660</v>
      </c>
      <c r="B4470">
        <v>61348</v>
      </c>
      <c r="C4470" t="s">
        <v>3365</v>
      </c>
      <c r="D4470">
        <v>0</v>
      </c>
      <c r="E4470">
        <v>1222436</v>
      </c>
      <c r="F4470" t="s">
        <v>6733</v>
      </c>
      <c r="G4470">
        <v>431</v>
      </c>
      <c r="H4470">
        <v>67</v>
      </c>
      <c r="I4470">
        <v>700</v>
      </c>
      <c r="J4470">
        <v>60</v>
      </c>
      <c r="K4470">
        <v>60</v>
      </c>
      <c r="L4470">
        <v>24</v>
      </c>
      <c r="M4470">
        <v>24</v>
      </c>
      <c r="N4470">
        <v>39</v>
      </c>
      <c r="R4470">
        <v>2009</v>
      </c>
      <c r="U4470">
        <v>2009</v>
      </c>
      <c r="V4470">
        <v>8.6999998092651296</v>
      </c>
      <c r="W4470">
        <v>8.6999998092651296</v>
      </c>
      <c r="Z4470" t="s">
        <v>2293</v>
      </c>
      <c r="AA4470" t="s">
        <v>2784</v>
      </c>
      <c r="AC4470">
        <v>4</v>
      </c>
      <c r="AD4470">
        <v>3210199</v>
      </c>
      <c r="AE4470">
        <v>2019</v>
      </c>
    </row>
    <row r="4471" spans="1:31">
      <c r="A4471" t="s">
        <v>12660</v>
      </c>
      <c r="B4471">
        <v>61473</v>
      </c>
      <c r="C4471" t="s">
        <v>7499</v>
      </c>
      <c r="D4471">
        <v>0</v>
      </c>
      <c r="E4471">
        <v>637905</v>
      </c>
      <c r="F4471" t="s">
        <v>6733</v>
      </c>
      <c r="G4471">
        <v>431</v>
      </c>
      <c r="H4471">
        <v>44</v>
      </c>
      <c r="I4471">
        <v>600</v>
      </c>
      <c r="J4471">
        <v>42.1</v>
      </c>
      <c r="K4471">
        <v>44</v>
      </c>
      <c r="L4471">
        <v>22</v>
      </c>
      <c r="M4471">
        <v>22</v>
      </c>
      <c r="N4471">
        <v>16</v>
      </c>
      <c r="R4471">
        <v>1981</v>
      </c>
      <c r="U4471">
        <v>1981</v>
      </c>
      <c r="V4471">
        <v>6.0999999046325604</v>
      </c>
      <c r="W4471">
        <v>6.0999999046325604</v>
      </c>
      <c r="Z4471" t="s">
        <v>2293</v>
      </c>
      <c r="AA4471" t="s">
        <v>2294</v>
      </c>
      <c r="AC4471">
        <v>4</v>
      </c>
      <c r="AD4471">
        <v>3210199</v>
      </c>
      <c r="AE4471">
        <v>2019</v>
      </c>
    </row>
    <row r="4472" spans="1:31">
      <c r="A4472" t="s">
        <v>12660</v>
      </c>
      <c r="B4472">
        <v>56125</v>
      </c>
      <c r="C4472" t="s">
        <v>7500</v>
      </c>
      <c r="D4472">
        <v>0</v>
      </c>
      <c r="E4472">
        <v>622761</v>
      </c>
      <c r="F4472" t="s">
        <v>6733</v>
      </c>
      <c r="G4472">
        <v>431</v>
      </c>
      <c r="H4472">
        <v>26</v>
      </c>
      <c r="I4472">
        <v>600</v>
      </c>
      <c r="J4472">
        <v>50</v>
      </c>
      <c r="K4472">
        <v>50</v>
      </c>
      <c r="L4472">
        <v>18</v>
      </c>
      <c r="M4472">
        <v>18</v>
      </c>
      <c r="N4472">
        <v>38</v>
      </c>
      <c r="Q4472">
        <v>25</v>
      </c>
      <c r="R4472">
        <v>1980</v>
      </c>
      <c r="U4472">
        <v>1980</v>
      </c>
      <c r="V4472">
        <v>5</v>
      </c>
      <c r="W4472">
        <v>3</v>
      </c>
      <c r="X4472" t="s">
        <v>4475</v>
      </c>
      <c r="Z4472" t="s">
        <v>2293</v>
      </c>
      <c r="AA4472" t="s">
        <v>3403</v>
      </c>
      <c r="AC4472">
        <v>4</v>
      </c>
      <c r="AD4472">
        <v>3206448</v>
      </c>
      <c r="AE4472">
        <v>2019</v>
      </c>
    </row>
    <row r="4473" spans="1:31">
      <c r="A4473" t="s">
        <v>12660</v>
      </c>
      <c r="B4473">
        <v>20160</v>
      </c>
      <c r="C4473" t="s">
        <v>7501</v>
      </c>
      <c r="D4473">
        <v>0</v>
      </c>
      <c r="E4473">
        <v>524044</v>
      </c>
      <c r="F4473" t="s">
        <v>6733</v>
      </c>
      <c r="G4473">
        <v>431</v>
      </c>
      <c r="H4473">
        <v>44</v>
      </c>
      <c r="I4473">
        <v>300</v>
      </c>
      <c r="J4473">
        <v>48.4</v>
      </c>
      <c r="K4473">
        <v>48.4</v>
      </c>
      <c r="L4473">
        <v>18</v>
      </c>
      <c r="M4473">
        <v>18</v>
      </c>
      <c r="N4473">
        <v>18</v>
      </c>
      <c r="Q4473">
        <v>25</v>
      </c>
      <c r="R4473">
        <v>1970</v>
      </c>
      <c r="U4473">
        <v>1970</v>
      </c>
      <c r="V4473">
        <v>6.1999998092651296</v>
      </c>
      <c r="W4473">
        <v>4.5</v>
      </c>
      <c r="Z4473" t="s">
        <v>2293</v>
      </c>
      <c r="AA4473" t="s">
        <v>3403</v>
      </c>
      <c r="AC4473">
        <v>4</v>
      </c>
      <c r="AD4473">
        <v>3206448</v>
      </c>
      <c r="AE4473">
        <v>2019</v>
      </c>
    </row>
    <row r="4474" spans="1:31">
      <c r="A4474" t="s">
        <v>12660</v>
      </c>
      <c r="B4474">
        <v>77130</v>
      </c>
      <c r="C4474" t="s">
        <v>7502</v>
      </c>
      <c r="D4474">
        <v>0</v>
      </c>
      <c r="E4474">
        <v>1207404</v>
      </c>
      <c r="F4474" t="s">
        <v>6733</v>
      </c>
      <c r="G4474">
        <v>431</v>
      </c>
      <c r="H4474">
        <v>43</v>
      </c>
      <c r="I4474">
        <v>900</v>
      </c>
      <c r="J4474">
        <v>52</v>
      </c>
      <c r="K4474">
        <v>52</v>
      </c>
      <c r="L4474">
        <v>20</v>
      </c>
      <c r="M4474">
        <v>20</v>
      </c>
      <c r="N4474">
        <v>38</v>
      </c>
      <c r="Q4474">
        <v>54</v>
      </c>
      <c r="R4474">
        <v>2008</v>
      </c>
      <c r="U4474">
        <v>2008</v>
      </c>
      <c r="V4474">
        <v>5.5999999046325604</v>
      </c>
      <c r="W4474">
        <v>5.5999999046325604</v>
      </c>
      <c r="X4474" t="s">
        <v>4475</v>
      </c>
      <c r="Z4474" t="s">
        <v>2293</v>
      </c>
      <c r="AA4474" t="s">
        <v>3403</v>
      </c>
      <c r="AC4474">
        <v>4</v>
      </c>
      <c r="AD4474">
        <v>3206448</v>
      </c>
      <c r="AE4474">
        <v>2019</v>
      </c>
    </row>
    <row r="4475" spans="1:31">
      <c r="A4475" t="s">
        <v>12660</v>
      </c>
      <c r="B4475">
        <v>30566</v>
      </c>
      <c r="C4475" t="s">
        <v>7503</v>
      </c>
      <c r="D4475">
        <v>0</v>
      </c>
      <c r="E4475">
        <v>933250</v>
      </c>
      <c r="F4475" t="s">
        <v>6733</v>
      </c>
      <c r="G4475">
        <v>431</v>
      </c>
      <c r="H4475">
        <v>43</v>
      </c>
      <c r="I4475">
        <v>600</v>
      </c>
      <c r="J4475">
        <v>55</v>
      </c>
      <c r="K4475">
        <v>55</v>
      </c>
      <c r="L4475">
        <v>20</v>
      </c>
      <c r="M4475">
        <v>20</v>
      </c>
      <c r="N4475">
        <v>38</v>
      </c>
      <c r="Q4475">
        <v>45</v>
      </c>
      <c r="R4475">
        <v>1989</v>
      </c>
      <c r="U4475">
        <v>1989</v>
      </c>
      <c r="V4475">
        <v>6</v>
      </c>
      <c r="W4475">
        <v>4</v>
      </c>
      <c r="X4475" t="s">
        <v>4475</v>
      </c>
      <c r="Z4475" t="s">
        <v>2293</v>
      </c>
      <c r="AA4475" t="s">
        <v>3403</v>
      </c>
      <c r="AC4475">
        <v>4</v>
      </c>
      <c r="AD4475">
        <v>3206448</v>
      </c>
      <c r="AE4475">
        <v>2019</v>
      </c>
    </row>
    <row r="4476" spans="1:31">
      <c r="A4476" t="s">
        <v>12660</v>
      </c>
      <c r="B4476">
        <v>62166</v>
      </c>
      <c r="C4476" t="s">
        <v>7504</v>
      </c>
      <c r="D4476">
        <v>0</v>
      </c>
      <c r="E4476">
        <v>628613</v>
      </c>
      <c r="F4476" t="s">
        <v>6731</v>
      </c>
      <c r="G4476">
        <v>432</v>
      </c>
      <c r="H4476">
        <v>44</v>
      </c>
      <c r="I4476">
        <v>800</v>
      </c>
      <c r="J4476">
        <v>54</v>
      </c>
      <c r="K4476">
        <v>55</v>
      </c>
      <c r="L4476">
        <v>22</v>
      </c>
      <c r="M4476">
        <v>22</v>
      </c>
      <c r="N4476">
        <v>50</v>
      </c>
      <c r="R4476">
        <v>1980</v>
      </c>
      <c r="U4476">
        <v>1980</v>
      </c>
      <c r="V4476">
        <v>7</v>
      </c>
      <c r="W4476">
        <v>7</v>
      </c>
      <c r="Z4476" t="s">
        <v>2363</v>
      </c>
      <c r="AA4476" t="s">
        <v>2101</v>
      </c>
      <c r="AC4476">
        <v>4</v>
      </c>
      <c r="AD4476">
        <v>3304454</v>
      </c>
      <c r="AE4476">
        <v>2019</v>
      </c>
    </row>
    <row r="4477" spans="1:31">
      <c r="A4477" t="s">
        <v>12660</v>
      </c>
      <c r="B4477">
        <v>71521</v>
      </c>
      <c r="C4477" t="s">
        <v>7505</v>
      </c>
      <c r="D4477">
        <v>0</v>
      </c>
      <c r="E4477">
        <v>642664</v>
      </c>
      <c r="F4477" t="s">
        <v>6731</v>
      </c>
      <c r="G4477">
        <v>432</v>
      </c>
      <c r="H4477">
        <v>62</v>
      </c>
      <c r="I4477">
        <v>800</v>
      </c>
      <c r="J4477">
        <v>55.8</v>
      </c>
      <c r="K4477">
        <v>55.8</v>
      </c>
      <c r="L4477">
        <v>20</v>
      </c>
      <c r="M4477">
        <v>20</v>
      </c>
      <c r="N4477">
        <v>50</v>
      </c>
      <c r="R4477">
        <v>1981</v>
      </c>
      <c r="U4477">
        <v>1981</v>
      </c>
      <c r="V4477">
        <v>7.5999999046325604</v>
      </c>
      <c r="W4477">
        <v>7.5999999046325604</v>
      </c>
      <c r="Z4477" t="s">
        <v>2363</v>
      </c>
      <c r="AA4477" t="s">
        <v>2101</v>
      </c>
      <c r="AC4477">
        <v>4</v>
      </c>
      <c r="AD4477">
        <v>3304454</v>
      </c>
      <c r="AE4477">
        <v>2019</v>
      </c>
    </row>
    <row r="4478" spans="1:31">
      <c r="A4478" t="s">
        <v>12660</v>
      </c>
      <c r="B4478">
        <v>75110</v>
      </c>
      <c r="C4478" t="s">
        <v>7506</v>
      </c>
      <c r="D4478">
        <v>0</v>
      </c>
      <c r="E4478">
        <v>638277</v>
      </c>
      <c r="F4478" t="s">
        <v>6731</v>
      </c>
      <c r="G4478">
        <v>432</v>
      </c>
      <c r="H4478">
        <v>30</v>
      </c>
      <c r="I4478">
        <v>600</v>
      </c>
      <c r="J4478">
        <v>41.8</v>
      </c>
      <c r="K4478">
        <v>46.2</v>
      </c>
      <c r="L4478">
        <v>18</v>
      </c>
      <c r="M4478">
        <v>18</v>
      </c>
      <c r="N4478">
        <v>26</v>
      </c>
      <c r="R4478">
        <v>1981</v>
      </c>
      <c r="U4478">
        <v>1981</v>
      </c>
      <c r="V4478">
        <v>6.5999999046325604</v>
      </c>
      <c r="W4478">
        <v>6.5999999046325604</v>
      </c>
      <c r="Z4478" t="s">
        <v>2363</v>
      </c>
      <c r="AA4478" t="s">
        <v>2101</v>
      </c>
      <c r="AC4478">
        <v>4</v>
      </c>
      <c r="AD4478">
        <v>3304454</v>
      </c>
      <c r="AE4478">
        <v>2019</v>
      </c>
    </row>
    <row r="4479" spans="1:31">
      <c r="A4479" t="s">
        <v>12660</v>
      </c>
      <c r="B4479">
        <v>62741</v>
      </c>
      <c r="C4479" t="s">
        <v>7507</v>
      </c>
      <c r="D4479">
        <v>0</v>
      </c>
      <c r="E4479">
        <v>638135</v>
      </c>
      <c r="F4479" t="s">
        <v>6731</v>
      </c>
      <c r="G4479">
        <v>432</v>
      </c>
      <c r="H4479">
        <v>58</v>
      </c>
      <c r="I4479">
        <v>700</v>
      </c>
      <c r="J4479">
        <v>53.2</v>
      </c>
      <c r="K4479">
        <v>53.2</v>
      </c>
      <c r="L4479">
        <v>22.1</v>
      </c>
      <c r="M4479">
        <v>22.1</v>
      </c>
      <c r="N4479">
        <v>30</v>
      </c>
      <c r="R4479">
        <v>1981</v>
      </c>
      <c r="U4479">
        <v>1981</v>
      </c>
      <c r="V4479">
        <v>7.5999999046325604</v>
      </c>
      <c r="W4479">
        <v>7.5999999046325604</v>
      </c>
      <c r="Z4479" t="s">
        <v>2363</v>
      </c>
      <c r="AA4479" t="s">
        <v>2101</v>
      </c>
      <c r="AC4479">
        <v>4</v>
      </c>
      <c r="AD4479">
        <v>3304454</v>
      </c>
      <c r="AE4479">
        <v>2019</v>
      </c>
    </row>
    <row r="4480" spans="1:31">
      <c r="A4480" t="s">
        <v>12660</v>
      </c>
      <c r="B4480">
        <v>45931</v>
      </c>
      <c r="C4480" t="s">
        <v>7508</v>
      </c>
      <c r="D4480">
        <v>0</v>
      </c>
      <c r="E4480">
        <v>1170293</v>
      </c>
      <c r="F4480" t="s">
        <v>6731</v>
      </c>
      <c r="G4480">
        <v>432</v>
      </c>
      <c r="H4480">
        <v>42</v>
      </c>
      <c r="I4480">
        <v>900</v>
      </c>
      <c r="J4480">
        <v>53</v>
      </c>
      <c r="K4480">
        <v>53</v>
      </c>
      <c r="L4480">
        <v>20</v>
      </c>
      <c r="M4480">
        <v>20</v>
      </c>
      <c r="N4480">
        <v>30</v>
      </c>
      <c r="R4480">
        <v>2005</v>
      </c>
      <c r="U4480">
        <v>2005</v>
      </c>
      <c r="V4480">
        <v>7.5</v>
      </c>
      <c r="W4480">
        <v>6</v>
      </c>
      <c r="Z4480" t="s">
        <v>2363</v>
      </c>
      <c r="AA4480" t="s">
        <v>2431</v>
      </c>
      <c r="AB4480" t="s">
        <v>2432</v>
      </c>
      <c r="AC4480">
        <v>4</v>
      </c>
      <c r="AD4480">
        <v>3304454</v>
      </c>
      <c r="AE4480">
        <v>2019</v>
      </c>
    </row>
    <row r="4481" spans="1:31">
      <c r="A4481" t="s">
        <v>12660</v>
      </c>
      <c r="B4481">
        <v>69762</v>
      </c>
      <c r="C4481" t="s">
        <v>3420</v>
      </c>
      <c r="D4481">
        <v>0</v>
      </c>
      <c r="E4481">
        <v>641095</v>
      </c>
      <c r="F4481" t="s">
        <v>6731</v>
      </c>
      <c r="G4481">
        <v>432</v>
      </c>
      <c r="H4481">
        <v>98</v>
      </c>
      <c r="I4481">
        <v>1350</v>
      </c>
      <c r="J4481">
        <v>65.900000000000006</v>
      </c>
      <c r="K4481">
        <v>65.900000000000006</v>
      </c>
      <c r="L4481">
        <v>23.8</v>
      </c>
      <c r="M4481">
        <v>23.8</v>
      </c>
      <c r="N4481">
        <v>42</v>
      </c>
      <c r="R4481">
        <v>1981</v>
      </c>
      <c r="S4481" t="s">
        <v>2344</v>
      </c>
      <c r="T4481">
        <v>1995</v>
      </c>
      <c r="U4481">
        <v>1995</v>
      </c>
      <c r="V4481">
        <v>9.3000001907348597</v>
      </c>
      <c r="W4481">
        <v>8</v>
      </c>
      <c r="Z4481" t="s">
        <v>2363</v>
      </c>
      <c r="AA4481" t="s">
        <v>2101</v>
      </c>
      <c r="AC4481">
        <v>4</v>
      </c>
      <c r="AD4481">
        <v>3304454</v>
      </c>
      <c r="AE4481">
        <v>2019</v>
      </c>
    </row>
    <row r="4482" spans="1:31">
      <c r="A4482" t="s">
        <v>12660</v>
      </c>
      <c r="B4482">
        <v>3479</v>
      </c>
      <c r="C4482" t="s">
        <v>7509</v>
      </c>
      <c r="D4482">
        <v>0</v>
      </c>
      <c r="E4482">
        <v>637750</v>
      </c>
      <c r="F4482" t="s">
        <v>6731</v>
      </c>
      <c r="G4482">
        <v>432</v>
      </c>
      <c r="H4482">
        <v>60</v>
      </c>
      <c r="I4482">
        <v>800</v>
      </c>
      <c r="J4482">
        <v>54.4</v>
      </c>
      <c r="K4482">
        <v>54.4</v>
      </c>
      <c r="L4482">
        <v>22</v>
      </c>
      <c r="M4482">
        <v>22</v>
      </c>
      <c r="N4482">
        <v>35</v>
      </c>
      <c r="R4482">
        <v>1981</v>
      </c>
      <c r="S4482" t="s">
        <v>2344</v>
      </c>
      <c r="T4482">
        <v>1998</v>
      </c>
      <c r="U4482">
        <v>1998</v>
      </c>
      <c r="V4482">
        <v>8.3000001907348597</v>
      </c>
      <c r="W4482">
        <v>8.3000001907348597</v>
      </c>
      <c r="Z4482" t="s">
        <v>2363</v>
      </c>
      <c r="AA4482" t="s">
        <v>2101</v>
      </c>
      <c r="AC4482">
        <v>4</v>
      </c>
      <c r="AD4482">
        <v>3304454</v>
      </c>
      <c r="AE4482">
        <v>2019</v>
      </c>
    </row>
    <row r="4483" spans="1:31">
      <c r="A4483" t="s">
        <v>12660</v>
      </c>
      <c r="B4483">
        <v>43058</v>
      </c>
      <c r="C4483" t="s">
        <v>7510</v>
      </c>
      <c r="D4483">
        <v>0</v>
      </c>
      <c r="E4483">
        <v>607008</v>
      </c>
      <c r="F4483" t="s">
        <v>6731</v>
      </c>
      <c r="G4483">
        <v>432</v>
      </c>
      <c r="H4483">
        <v>136</v>
      </c>
      <c r="I4483">
        <v>1800</v>
      </c>
      <c r="J4483">
        <v>81.5</v>
      </c>
      <c r="K4483">
        <v>81.5</v>
      </c>
      <c r="L4483">
        <v>28</v>
      </c>
      <c r="M4483">
        <v>28</v>
      </c>
      <c r="N4483">
        <v>43</v>
      </c>
      <c r="R4483">
        <v>1979</v>
      </c>
      <c r="U4483">
        <v>1979</v>
      </c>
      <c r="V4483">
        <v>10</v>
      </c>
      <c r="W4483">
        <v>8.5</v>
      </c>
      <c r="Z4483" t="s">
        <v>3272</v>
      </c>
      <c r="AA4483" t="s">
        <v>7511</v>
      </c>
      <c r="AB4483" t="s">
        <v>7512</v>
      </c>
      <c r="AC4483">
        <v>4</v>
      </c>
      <c r="AD4483">
        <v>2199366</v>
      </c>
      <c r="AE4483">
        <v>2019</v>
      </c>
    </row>
    <row r="4484" spans="1:31">
      <c r="A4484" t="s">
        <v>12660</v>
      </c>
      <c r="B4484">
        <v>8111</v>
      </c>
      <c r="C4484" t="s">
        <v>7513</v>
      </c>
      <c r="D4484">
        <v>0</v>
      </c>
      <c r="E4484">
        <v>271365</v>
      </c>
      <c r="F4484" t="s">
        <v>6731</v>
      </c>
      <c r="G4484">
        <v>432</v>
      </c>
      <c r="H4484">
        <v>16</v>
      </c>
      <c r="I4484">
        <v>850</v>
      </c>
      <c r="J4484">
        <v>46</v>
      </c>
      <c r="K4484">
        <v>46</v>
      </c>
      <c r="L4484">
        <v>13.5</v>
      </c>
      <c r="M4484">
        <v>13.5</v>
      </c>
      <c r="N4484">
        <v>21</v>
      </c>
      <c r="R4484">
        <v>1956</v>
      </c>
      <c r="U4484">
        <v>1956</v>
      </c>
      <c r="V4484">
        <v>5.8000001907348597</v>
      </c>
      <c r="W4484">
        <v>5.8000001907348597</v>
      </c>
      <c r="Z4484" t="s">
        <v>3272</v>
      </c>
      <c r="AA4484" t="s">
        <v>7511</v>
      </c>
      <c r="AB4484" t="s">
        <v>7512</v>
      </c>
      <c r="AC4484">
        <v>4</v>
      </c>
      <c r="AD4484">
        <v>2199366</v>
      </c>
      <c r="AE4484">
        <v>2019</v>
      </c>
    </row>
    <row r="4485" spans="1:31">
      <c r="A4485" t="s">
        <v>12660</v>
      </c>
      <c r="B4485">
        <v>72537</v>
      </c>
      <c r="C4485" t="s">
        <v>7514</v>
      </c>
      <c r="D4485">
        <v>0</v>
      </c>
      <c r="E4485">
        <v>954963</v>
      </c>
      <c r="F4485" t="s">
        <v>6731</v>
      </c>
      <c r="G4485">
        <v>432</v>
      </c>
      <c r="H4485">
        <v>84</v>
      </c>
      <c r="I4485">
        <v>1000</v>
      </c>
      <c r="J4485">
        <v>60</v>
      </c>
      <c r="K4485">
        <v>60</v>
      </c>
      <c r="L4485">
        <v>23</v>
      </c>
      <c r="M4485">
        <v>23</v>
      </c>
      <c r="N4485">
        <v>38</v>
      </c>
      <c r="R4485">
        <v>1989</v>
      </c>
      <c r="U4485">
        <v>1989</v>
      </c>
      <c r="V4485">
        <v>8.6000003814697195</v>
      </c>
      <c r="W4485">
        <v>7.5999999046325604</v>
      </c>
      <c r="Z4485" t="s">
        <v>3272</v>
      </c>
      <c r="AA4485" t="s">
        <v>7511</v>
      </c>
      <c r="AB4485" t="s">
        <v>7512</v>
      </c>
      <c r="AC4485">
        <v>4</v>
      </c>
      <c r="AD4485">
        <v>2199366</v>
      </c>
      <c r="AE4485">
        <v>2019</v>
      </c>
    </row>
    <row r="4486" spans="1:31">
      <c r="A4486" t="s">
        <v>12660</v>
      </c>
      <c r="B4486">
        <v>35427</v>
      </c>
      <c r="C4486" t="s">
        <v>3797</v>
      </c>
      <c r="D4486">
        <v>0</v>
      </c>
      <c r="E4486">
        <v>572716</v>
      </c>
      <c r="F4486" t="s">
        <v>6731</v>
      </c>
      <c r="G4486">
        <v>432</v>
      </c>
      <c r="H4486">
        <v>235</v>
      </c>
      <c r="I4486">
        <v>1700</v>
      </c>
      <c r="J4486">
        <v>99</v>
      </c>
      <c r="K4486">
        <v>99</v>
      </c>
      <c r="L4486">
        <v>32</v>
      </c>
      <c r="M4486">
        <v>32</v>
      </c>
      <c r="N4486">
        <v>40.6</v>
      </c>
      <c r="R4486">
        <v>1976</v>
      </c>
      <c r="U4486">
        <v>1976</v>
      </c>
      <c r="V4486">
        <v>8.5</v>
      </c>
      <c r="W4486">
        <v>7.5</v>
      </c>
      <c r="Z4486" t="s">
        <v>3272</v>
      </c>
      <c r="AA4486" t="s">
        <v>7511</v>
      </c>
      <c r="AB4486" t="s">
        <v>7512</v>
      </c>
      <c r="AC4486">
        <v>4</v>
      </c>
      <c r="AD4486">
        <v>2199366</v>
      </c>
      <c r="AE4486">
        <v>2019</v>
      </c>
    </row>
    <row r="4487" spans="1:31">
      <c r="A4487" t="s">
        <v>12660</v>
      </c>
      <c r="B4487">
        <v>18527</v>
      </c>
      <c r="C4487" t="s">
        <v>7515</v>
      </c>
      <c r="D4487">
        <v>0</v>
      </c>
      <c r="E4487">
        <v>516191</v>
      </c>
      <c r="F4487" t="s">
        <v>6731</v>
      </c>
      <c r="G4487">
        <v>432</v>
      </c>
      <c r="H4487">
        <v>203</v>
      </c>
      <c r="I4487">
        <v>2400</v>
      </c>
      <c r="J4487">
        <v>93.3</v>
      </c>
      <c r="K4487">
        <v>100</v>
      </c>
      <c r="L4487">
        <v>30</v>
      </c>
      <c r="M4487">
        <v>30</v>
      </c>
      <c r="N4487">
        <v>46</v>
      </c>
      <c r="R4487">
        <v>1968</v>
      </c>
      <c r="S4487" t="s">
        <v>2344</v>
      </c>
      <c r="T4487">
        <v>2006</v>
      </c>
      <c r="U4487">
        <v>2006</v>
      </c>
      <c r="V4487">
        <v>8.5</v>
      </c>
      <c r="W4487">
        <v>7</v>
      </c>
      <c r="Z4487" t="s">
        <v>3272</v>
      </c>
      <c r="AA4487" t="s">
        <v>7511</v>
      </c>
      <c r="AB4487" t="s">
        <v>7512</v>
      </c>
      <c r="AC4487">
        <v>4</v>
      </c>
      <c r="AD4487">
        <v>2199366</v>
      </c>
      <c r="AE4487">
        <v>2019</v>
      </c>
    </row>
    <row r="4488" spans="1:31">
      <c r="A4488" t="s">
        <v>12660</v>
      </c>
      <c r="B4488">
        <v>19579</v>
      </c>
      <c r="C4488" t="s">
        <v>7516</v>
      </c>
      <c r="D4488">
        <v>0</v>
      </c>
      <c r="E4488">
        <v>519922</v>
      </c>
      <c r="F4488" t="s">
        <v>6731</v>
      </c>
      <c r="G4488">
        <v>432</v>
      </c>
      <c r="H4488">
        <v>79</v>
      </c>
      <c r="I4488">
        <v>1500</v>
      </c>
      <c r="J4488">
        <v>65.5</v>
      </c>
      <c r="K4488">
        <v>70</v>
      </c>
      <c r="L4488">
        <v>29.7</v>
      </c>
      <c r="M4488">
        <v>30</v>
      </c>
      <c r="N4488">
        <v>38</v>
      </c>
      <c r="R4488">
        <v>1969</v>
      </c>
      <c r="U4488">
        <v>1969</v>
      </c>
      <c r="V4488">
        <v>9.3000001907348597</v>
      </c>
      <c r="W4488">
        <v>8.6000003814697195</v>
      </c>
      <c r="Z4488" t="s">
        <v>3272</v>
      </c>
      <c r="AA4488" t="s">
        <v>7511</v>
      </c>
      <c r="AB4488" t="s">
        <v>7512</v>
      </c>
      <c r="AC4488">
        <v>4</v>
      </c>
      <c r="AD4488">
        <v>2199366</v>
      </c>
      <c r="AE4488">
        <v>2019</v>
      </c>
    </row>
    <row r="4489" spans="1:31">
      <c r="A4489" t="s">
        <v>12660</v>
      </c>
      <c r="B4489">
        <v>22920</v>
      </c>
      <c r="C4489" t="s">
        <v>7517</v>
      </c>
      <c r="D4489">
        <v>0</v>
      </c>
      <c r="E4489">
        <v>536311</v>
      </c>
      <c r="F4489" t="s">
        <v>6733</v>
      </c>
      <c r="G4489">
        <v>431</v>
      </c>
      <c r="H4489">
        <v>393</v>
      </c>
      <c r="I4489">
        <v>3000</v>
      </c>
      <c r="J4489">
        <v>133</v>
      </c>
      <c r="K4489">
        <v>133</v>
      </c>
      <c r="L4489">
        <v>35</v>
      </c>
      <c r="M4489">
        <v>35</v>
      </c>
      <c r="N4489">
        <v>45</v>
      </c>
      <c r="R4489">
        <v>1971</v>
      </c>
      <c r="U4489">
        <v>1971</v>
      </c>
      <c r="V4489">
        <v>10.5</v>
      </c>
      <c r="W4489">
        <v>10.5</v>
      </c>
      <c r="Z4489" t="s">
        <v>3272</v>
      </c>
      <c r="AA4489" t="s">
        <v>7511</v>
      </c>
      <c r="AB4489" t="s">
        <v>7512</v>
      </c>
      <c r="AC4489">
        <v>4</v>
      </c>
      <c r="AD4489">
        <v>2199366</v>
      </c>
      <c r="AE4489">
        <v>2019</v>
      </c>
    </row>
    <row r="4490" spans="1:31">
      <c r="A4490" t="s">
        <v>12660</v>
      </c>
      <c r="B4490">
        <v>97829</v>
      </c>
      <c r="C4490" t="s">
        <v>7518</v>
      </c>
      <c r="D4490">
        <v>0</v>
      </c>
      <c r="E4490">
        <v>1206671</v>
      </c>
      <c r="F4490" t="s">
        <v>6733</v>
      </c>
      <c r="G4490">
        <v>431</v>
      </c>
      <c r="H4490">
        <v>61</v>
      </c>
      <c r="I4490">
        <v>2800</v>
      </c>
      <c r="J4490">
        <v>74</v>
      </c>
      <c r="K4490">
        <v>74</v>
      </c>
      <c r="L4490">
        <v>30</v>
      </c>
      <c r="M4490">
        <v>30</v>
      </c>
      <c r="R4490">
        <v>2008</v>
      </c>
      <c r="U4490">
        <v>2008</v>
      </c>
      <c r="V4490">
        <v>15</v>
      </c>
      <c r="W4490">
        <v>15</v>
      </c>
      <c r="Z4490" t="s">
        <v>2379</v>
      </c>
      <c r="AA4490" t="s">
        <v>7519</v>
      </c>
      <c r="AC4490">
        <v>5</v>
      </c>
      <c r="AD4490">
        <v>809253</v>
      </c>
      <c r="AE4490">
        <v>2019</v>
      </c>
    </row>
    <row r="4491" spans="1:31">
      <c r="A4491" t="s">
        <v>12660</v>
      </c>
      <c r="B4491">
        <v>25276</v>
      </c>
      <c r="C4491" t="s">
        <v>7520</v>
      </c>
      <c r="D4491">
        <v>0</v>
      </c>
      <c r="F4491" t="s">
        <v>6733</v>
      </c>
      <c r="G4491">
        <v>431</v>
      </c>
      <c r="H4491">
        <v>60</v>
      </c>
      <c r="I4491">
        <v>1700</v>
      </c>
      <c r="J4491">
        <v>100</v>
      </c>
      <c r="K4491">
        <v>100</v>
      </c>
      <c r="L4491">
        <v>33</v>
      </c>
      <c r="M4491">
        <v>33</v>
      </c>
      <c r="N4491">
        <v>34</v>
      </c>
      <c r="R4491">
        <v>1968</v>
      </c>
      <c r="S4491" t="s">
        <v>2344</v>
      </c>
      <c r="T4491">
        <v>1980</v>
      </c>
      <c r="U4491">
        <v>1980</v>
      </c>
      <c r="V4491">
        <v>12</v>
      </c>
      <c r="W4491">
        <v>12</v>
      </c>
      <c r="Z4491" t="s">
        <v>2379</v>
      </c>
      <c r="AA4491" t="s">
        <v>7519</v>
      </c>
      <c r="AC4491">
        <v>5</v>
      </c>
      <c r="AD4491">
        <v>809253</v>
      </c>
      <c r="AE4491">
        <v>2019</v>
      </c>
    </row>
    <row r="4492" spans="1:31">
      <c r="A4492" t="s">
        <v>12660</v>
      </c>
      <c r="B4492">
        <v>64719</v>
      </c>
      <c r="C4492" t="s">
        <v>5897</v>
      </c>
      <c r="D4492">
        <v>0</v>
      </c>
      <c r="F4492" t="s">
        <v>6733</v>
      </c>
      <c r="G4492">
        <v>431</v>
      </c>
      <c r="H4492">
        <v>97</v>
      </c>
      <c r="I4492">
        <v>290</v>
      </c>
      <c r="J4492">
        <v>97</v>
      </c>
      <c r="K4492">
        <v>97</v>
      </c>
      <c r="L4492">
        <v>29</v>
      </c>
      <c r="M4492">
        <v>29</v>
      </c>
      <c r="R4492">
        <v>2009</v>
      </c>
      <c r="U4492">
        <v>2009</v>
      </c>
      <c r="V4492">
        <v>10</v>
      </c>
      <c r="W4492">
        <v>3</v>
      </c>
      <c r="Z4492" t="s">
        <v>2379</v>
      </c>
      <c r="AC4492">
        <v>5</v>
      </c>
      <c r="AD4492">
        <v>809253</v>
      </c>
      <c r="AE4492">
        <v>2019</v>
      </c>
    </row>
    <row r="4493" spans="1:31">
      <c r="A4493" t="s">
        <v>12660</v>
      </c>
      <c r="B4493">
        <v>78577</v>
      </c>
      <c r="C4493" t="s">
        <v>7521</v>
      </c>
      <c r="D4493">
        <v>0</v>
      </c>
      <c r="F4493" t="s">
        <v>6733</v>
      </c>
      <c r="G4493">
        <v>431</v>
      </c>
      <c r="H4493">
        <v>80</v>
      </c>
      <c r="I4493">
        <v>2400</v>
      </c>
      <c r="J4493">
        <v>98.7</v>
      </c>
      <c r="K4493">
        <v>98.7</v>
      </c>
      <c r="L4493">
        <v>28.2</v>
      </c>
      <c r="M4493">
        <v>28.2</v>
      </c>
      <c r="R4493">
        <v>2005</v>
      </c>
      <c r="U4493">
        <v>2005</v>
      </c>
      <c r="V4493">
        <v>11.800000190734799</v>
      </c>
      <c r="W4493">
        <v>11.800000190734799</v>
      </c>
      <c r="Z4493" t="s">
        <v>2379</v>
      </c>
      <c r="AA4493" t="s">
        <v>7519</v>
      </c>
      <c r="AC4493">
        <v>5</v>
      </c>
      <c r="AD4493">
        <v>809253</v>
      </c>
      <c r="AE4493">
        <v>2019</v>
      </c>
    </row>
    <row r="4494" spans="1:31">
      <c r="A4494" t="s">
        <v>12660</v>
      </c>
      <c r="B4494">
        <v>30755</v>
      </c>
      <c r="C4494" t="s">
        <v>7522</v>
      </c>
      <c r="D4494">
        <v>0</v>
      </c>
      <c r="E4494">
        <v>990159</v>
      </c>
      <c r="F4494" t="s">
        <v>6733</v>
      </c>
      <c r="G4494">
        <v>431</v>
      </c>
      <c r="H4494">
        <v>26</v>
      </c>
      <c r="J4494">
        <v>39.5</v>
      </c>
      <c r="K4494">
        <v>39.5</v>
      </c>
      <c r="L4494">
        <v>18</v>
      </c>
      <c r="M4494">
        <v>18</v>
      </c>
      <c r="Q4494">
        <v>33</v>
      </c>
      <c r="R4494">
        <v>1988</v>
      </c>
      <c r="U4494">
        <v>1988</v>
      </c>
      <c r="V4494">
        <v>3.5</v>
      </c>
      <c r="W4494">
        <v>3.5</v>
      </c>
      <c r="Z4494" t="s">
        <v>3318</v>
      </c>
      <c r="AA4494" t="s">
        <v>7523</v>
      </c>
      <c r="AC4494">
        <v>4</v>
      </c>
      <c r="AD4494">
        <v>1606275</v>
      </c>
      <c r="AE4494">
        <v>2019</v>
      </c>
    </row>
    <row r="4495" spans="1:31">
      <c r="A4495" t="s">
        <v>12660</v>
      </c>
      <c r="B4495">
        <v>28580</v>
      </c>
      <c r="C4495" t="s">
        <v>7524</v>
      </c>
      <c r="D4495">
        <v>0</v>
      </c>
      <c r="E4495">
        <v>1060987</v>
      </c>
      <c r="F4495" t="s">
        <v>6733</v>
      </c>
      <c r="G4495">
        <v>431</v>
      </c>
      <c r="H4495">
        <v>30</v>
      </c>
      <c r="I4495">
        <v>500</v>
      </c>
      <c r="J4495">
        <v>45</v>
      </c>
      <c r="K4495">
        <v>45</v>
      </c>
      <c r="L4495">
        <v>20.5</v>
      </c>
      <c r="M4495">
        <v>20.5</v>
      </c>
      <c r="N4495">
        <v>37</v>
      </c>
      <c r="Q4495">
        <v>37</v>
      </c>
      <c r="R4495">
        <v>1997</v>
      </c>
      <c r="U4495">
        <v>1997</v>
      </c>
      <c r="V4495">
        <v>5.5999999046325604</v>
      </c>
      <c r="W4495">
        <v>5.5999999046325604</v>
      </c>
      <c r="Z4495" t="s">
        <v>3318</v>
      </c>
      <c r="AA4495" t="s">
        <v>7523</v>
      </c>
      <c r="AC4495">
        <v>4</v>
      </c>
      <c r="AD4495">
        <v>1606275</v>
      </c>
      <c r="AE4495">
        <v>2019</v>
      </c>
    </row>
    <row r="4496" spans="1:31">
      <c r="A4496" t="s">
        <v>12660</v>
      </c>
      <c r="B4496">
        <v>30756</v>
      </c>
      <c r="C4496" t="s">
        <v>7525</v>
      </c>
      <c r="D4496">
        <v>0</v>
      </c>
      <c r="E4496">
        <v>1049086</v>
      </c>
      <c r="F4496" t="s">
        <v>6733</v>
      </c>
      <c r="G4496">
        <v>431</v>
      </c>
      <c r="H4496">
        <v>27</v>
      </c>
      <c r="I4496">
        <v>800</v>
      </c>
      <c r="J4496">
        <v>49</v>
      </c>
      <c r="K4496">
        <v>49</v>
      </c>
      <c r="L4496">
        <v>17.5</v>
      </c>
      <c r="M4496">
        <v>17.5</v>
      </c>
      <c r="Q4496">
        <v>34</v>
      </c>
      <c r="R4496">
        <v>1995</v>
      </c>
      <c r="U4496">
        <v>1995</v>
      </c>
      <c r="V4496">
        <v>6</v>
      </c>
      <c r="W4496">
        <v>6</v>
      </c>
      <c r="Z4496" t="s">
        <v>3318</v>
      </c>
      <c r="AA4496" t="s">
        <v>7523</v>
      </c>
      <c r="AC4496">
        <v>4</v>
      </c>
      <c r="AD4496">
        <v>1606275</v>
      </c>
      <c r="AE4496">
        <v>2019</v>
      </c>
    </row>
    <row r="4497" spans="1:31">
      <c r="A4497" t="s">
        <v>12660</v>
      </c>
      <c r="B4497">
        <v>829</v>
      </c>
      <c r="C4497" t="s">
        <v>7526</v>
      </c>
      <c r="D4497">
        <v>0</v>
      </c>
      <c r="E4497">
        <v>978737</v>
      </c>
      <c r="F4497" t="s">
        <v>6733</v>
      </c>
      <c r="G4497">
        <v>431</v>
      </c>
      <c r="H4497">
        <v>66</v>
      </c>
      <c r="I4497">
        <v>4200</v>
      </c>
      <c r="J4497">
        <v>92.1</v>
      </c>
      <c r="K4497">
        <v>96</v>
      </c>
      <c r="L4497">
        <v>28</v>
      </c>
      <c r="M4497">
        <v>28</v>
      </c>
      <c r="N4497">
        <v>48</v>
      </c>
      <c r="R4497">
        <v>1991</v>
      </c>
      <c r="U4497">
        <v>1991</v>
      </c>
      <c r="V4497">
        <v>14</v>
      </c>
      <c r="W4497">
        <v>10</v>
      </c>
      <c r="Z4497" t="s">
        <v>2452</v>
      </c>
      <c r="AA4497" t="s">
        <v>2364</v>
      </c>
      <c r="AC4497">
        <v>5</v>
      </c>
      <c r="AD4497">
        <v>106724</v>
      </c>
      <c r="AE4497">
        <v>2019</v>
      </c>
    </row>
    <row r="4498" spans="1:31">
      <c r="A4498" t="s">
        <v>12660</v>
      </c>
      <c r="B4498">
        <v>58342</v>
      </c>
      <c r="C4498" t="s">
        <v>7527</v>
      </c>
      <c r="D4498">
        <v>0</v>
      </c>
      <c r="E4498">
        <v>645230</v>
      </c>
      <c r="F4498" t="s">
        <v>6733</v>
      </c>
      <c r="G4498">
        <v>431</v>
      </c>
      <c r="H4498">
        <v>58</v>
      </c>
      <c r="I4498">
        <v>3000</v>
      </c>
      <c r="J4498">
        <v>85</v>
      </c>
      <c r="K4498">
        <v>85</v>
      </c>
      <c r="L4498">
        <v>26</v>
      </c>
      <c r="M4498">
        <v>26</v>
      </c>
      <c r="N4498">
        <v>30</v>
      </c>
      <c r="R4498">
        <v>1982</v>
      </c>
      <c r="U4498">
        <v>1982</v>
      </c>
      <c r="V4498">
        <v>10</v>
      </c>
      <c r="W4498">
        <v>8.6000003814697195</v>
      </c>
      <c r="X4498" t="s">
        <v>6797</v>
      </c>
      <c r="Z4498" t="s">
        <v>2452</v>
      </c>
      <c r="AA4498" t="s">
        <v>3169</v>
      </c>
      <c r="AC4498">
        <v>5</v>
      </c>
      <c r="AD4498">
        <v>106724</v>
      </c>
      <c r="AE4498">
        <v>2019</v>
      </c>
    </row>
    <row r="4499" spans="1:31">
      <c r="A4499" t="s">
        <v>12660</v>
      </c>
      <c r="B4499">
        <v>59436</v>
      </c>
      <c r="C4499" t="s">
        <v>7528</v>
      </c>
      <c r="D4499">
        <v>0</v>
      </c>
      <c r="E4499">
        <v>644590</v>
      </c>
      <c r="F4499" t="s">
        <v>6733</v>
      </c>
      <c r="G4499">
        <v>431</v>
      </c>
      <c r="H4499">
        <v>135</v>
      </c>
      <c r="I4499">
        <v>3900</v>
      </c>
      <c r="J4499">
        <v>106.2</v>
      </c>
      <c r="K4499">
        <v>112</v>
      </c>
      <c r="L4499">
        <v>35</v>
      </c>
      <c r="M4499">
        <v>35</v>
      </c>
      <c r="N4499">
        <v>77</v>
      </c>
      <c r="R4499">
        <v>1982</v>
      </c>
      <c r="U4499">
        <v>1982</v>
      </c>
      <c r="V4499">
        <v>13</v>
      </c>
      <c r="W4499">
        <v>10</v>
      </c>
      <c r="Z4499" t="s">
        <v>2402</v>
      </c>
      <c r="AA4499" t="s">
        <v>7529</v>
      </c>
      <c r="AC4499">
        <v>5</v>
      </c>
      <c r="AD4499">
        <v>312642</v>
      </c>
      <c r="AE4499">
        <v>2019</v>
      </c>
    </row>
    <row r="4500" spans="1:31">
      <c r="A4500" t="s">
        <v>12660</v>
      </c>
      <c r="B4500">
        <v>49740</v>
      </c>
      <c r="C4500" t="s">
        <v>7530</v>
      </c>
      <c r="D4500">
        <v>0</v>
      </c>
      <c r="E4500">
        <v>615650</v>
      </c>
      <c r="F4500" t="s">
        <v>6733</v>
      </c>
      <c r="G4500">
        <v>431</v>
      </c>
      <c r="H4500">
        <v>135</v>
      </c>
      <c r="I4500">
        <v>6140</v>
      </c>
      <c r="J4500">
        <v>119.5</v>
      </c>
      <c r="K4500">
        <v>127</v>
      </c>
      <c r="L4500">
        <v>37</v>
      </c>
      <c r="M4500">
        <v>37</v>
      </c>
      <c r="N4500">
        <v>77</v>
      </c>
      <c r="R4500">
        <v>1979</v>
      </c>
      <c r="U4500">
        <v>1979</v>
      </c>
      <c r="V4500">
        <v>19.5</v>
      </c>
      <c r="W4500">
        <v>16.5</v>
      </c>
      <c r="Z4500" t="s">
        <v>2402</v>
      </c>
      <c r="AA4500" t="s">
        <v>7529</v>
      </c>
      <c r="AC4500">
        <v>5</v>
      </c>
      <c r="AD4500">
        <v>312642</v>
      </c>
      <c r="AE4500">
        <v>2019</v>
      </c>
    </row>
    <row r="4501" spans="1:31">
      <c r="A4501" t="s">
        <v>12660</v>
      </c>
      <c r="B4501">
        <v>5166</v>
      </c>
      <c r="C4501" t="s">
        <v>7531</v>
      </c>
      <c r="D4501">
        <v>0</v>
      </c>
      <c r="E4501">
        <v>264740</v>
      </c>
      <c r="F4501" t="s">
        <v>6733</v>
      </c>
      <c r="G4501">
        <v>431</v>
      </c>
      <c r="H4501">
        <v>32</v>
      </c>
      <c r="I4501">
        <v>800</v>
      </c>
      <c r="J4501">
        <v>47</v>
      </c>
      <c r="K4501">
        <v>47</v>
      </c>
      <c r="L4501">
        <v>19.5</v>
      </c>
      <c r="M4501">
        <v>19.5</v>
      </c>
      <c r="N4501">
        <v>25.3</v>
      </c>
      <c r="Q4501">
        <v>41</v>
      </c>
      <c r="R4501">
        <v>1953</v>
      </c>
      <c r="S4501" t="s">
        <v>2344</v>
      </c>
      <c r="T4501">
        <v>2001</v>
      </c>
      <c r="U4501">
        <v>2001</v>
      </c>
      <c r="V4501">
        <v>6.6999998092651296</v>
      </c>
      <c r="W4501">
        <v>6.6999998092651296</v>
      </c>
      <c r="Z4501" t="s">
        <v>2912</v>
      </c>
      <c r="AA4501" t="s">
        <v>7532</v>
      </c>
      <c r="AC4501">
        <v>4</v>
      </c>
      <c r="AD4501">
        <v>1805953</v>
      </c>
      <c r="AE4501">
        <v>2019</v>
      </c>
    </row>
    <row r="4502" spans="1:31">
      <c r="A4502" t="s">
        <v>12660</v>
      </c>
      <c r="B4502">
        <v>45280</v>
      </c>
      <c r="C4502" t="s">
        <v>7533</v>
      </c>
      <c r="D4502">
        <v>0</v>
      </c>
      <c r="E4502">
        <v>1183828</v>
      </c>
      <c r="F4502" t="s">
        <v>6731</v>
      </c>
      <c r="G4502">
        <v>432</v>
      </c>
      <c r="H4502">
        <v>124</v>
      </c>
      <c r="I4502">
        <v>2000</v>
      </c>
      <c r="J4502">
        <v>74</v>
      </c>
      <c r="K4502">
        <v>74</v>
      </c>
      <c r="L4502">
        <v>33</v>
      </c>
      <c r="M4502">
        <v>33</v>
      </c>
      <c r="N4502">
        <v>40</v>
      </c>
      <c r="R4502">
        <v>2006</v>
      </c>
      <c r="U4502">
        <v>2006</v>
      </c>
      <c r="V4502">
        <v>8.5</v>
      </c>
      <c r="W4502">
        <v>8.5</v>
      </c>
      <c r="Z4502" t="s">
        <v>3318</v>
      </c>
      <c r="AA4502" t="s">
        <v>4122</v>
      </c>
      <c r="AC4502">
        <v>4</v>
      </c>
      <c r="AD4502">
        <v>3108034</v>
      </c>
      <c r="AE4502">
        <v>2019</v>
      </c>
    </row>
    <row r="4503" spans="1:31">
      <c r="A4503" t="s">
        <v>12660</v>
      </c>
      <c r="B4503">
        <v>54075</v>
      </c>
      <c r="C4503" t="s">
        <v>7534</v>
      </c>
      <c r="D4503">
        <v>0</v>
      </c>
      <c r="E4503">
        <v>273081</v>
      </c>
      <c r="F4503" t="s">
        <v>6731</v>
      </c>
      <c r="G4503">
        <v>432</v>
      </c>
      <c r="H4503">
        <v>25</v>
      </c>
      <c r="I4503">
        <v>650</v>
      </c>
      <c r="J4503">
        <v>44.7</v>
      </c>
      <c r="K4503">
        <v>46</v>
      </c>
      <c r="L4503">
        <v>17</v>
      </c>
      <c r="M4503">
        <v>17</v>
      </c>
      <c r="N4503">
        <v>38</v>
      </c>
      <c r="R4503">
        <v>1957</v>
      </c>
      <c r="U4503">
        <v>1957</v>
      </c>
      <c r="V4503">
        <v>5</v>
      </c>
      <c r="W4503">
        <v>4</v>
      </c>
      <c r="Z4503" t="s">
        <v>2509</v>
      </c>
      <c r="AA4503" t="s">
        <v>2510</v>
      </c>
      <c r="AC4503">
        <v>5</v>
      </c>
      <c r="AD4503">
        <v>3812838</v>
      </c>
      <c r="AE4503">
        <v>2019</v>
      </c>
    </row>
    <row r="4504" spans="1:31">
      <c r="A4504" t="s">
        <v>12660</v>
      </c>
      <c r="B4504">
        <v>19406</v>
      </c>
      <c r="C4504" t="s">
        <v>7535</v>
      </c>
      <c r="D4504">
        <v>0</v>
      </c>
      <c r="E4504">
        <v>510062</v>
      </c>
      <c r="F4504" t="s">
        <v>6733</v>
      </c>
      <c r="G4504">
        <v>431</v>
      </c>
      <c r="H4504">
        <v>61</v>
      </c>
      <c r="I4504">
        <v>900</v>
      </c>
      <c r="J4504">
        <v>65.099999999999994</v>
      </c>
      <c r="K4504">
        <v>70</v>
      </c>
      <c r="L4504">
        <v>20.5</v>
      </c>
      <c r="M4504">
        <v>21</v>
      </c>
      <c r="N4504">
        <v>35</v>
      </c>
      <c r="R4504">
        <v>1967</v>
      </c>
      <c r="U4504">
        <v>1967</v>
      </c>
      <c r="V4504">
        <v>11</v>
      </c>
      <c r="W4504">
        <v>10</v>
      </c>
      <c r="Z4504" t="s">
        <v>2509</v>
      </c>
      <c r="AA4504" t="s">
        <v>2510</v>
      </c>
      <c r="AC4504">
        <v>5</v>
      </c>
      <c r="AD4504">
        <v>3812838</v>
      </c>
      <c r="AE4504">
        <v>2019</v>
      </c>
    </row>
    <row r="4505" spans="1:31">
      <c r="A4505" t="s">
        <v>12660</v>
      </c>
      <c r="B4505">
        <v>16180</v>
      </c>
      <c r="C4505" t="s">
        <v>7536</v>
      </c>
      <c r="D4505">
        <v>0</v>
      </c>
      <c r="E4505">
        <v>1062520</v>
      </c>
      <c r="F4505" t="s">
        <v>6733</v>
      </c>
      <c r="G4505">
        <v>431</v>
      </c>
      <c r="H4505">
        <v>80</v>
      </c>
      <c r="I4505">
        <v>4000</v>
      </c>
      <c r="J4505">
        <v>90</v>
      </c>
      <c r="K4505">
        <v>95</v>
      </c>
      <c r="L4505">
        <v>29</v>
      </c>
      <c r="M4505">
        <v>31</v>
      </c>
      <c r="N4505">
        <v>45</v>
      </c>
      <c r="R4505">
        <v>1998</v>
      </c>
      <c r="U4505">
        <v>1998</v>
      </c>
      <c r="V4505">
        <v>16</v>
      </c>
      <c r="W4505">
        <v>14</v>
      </c>
      <c r="Z4505" t="s">
        <v>2509</v>
      </c>
      <c r="AA4505" t="s">
        <v>2510</v>
      </c>
      <c r="AC4505">
        <v>5</v>
      </c>
      <c r="AD4505">
        <v>3812838</v>
      </c>
      <c r="AE4505">
        <v>2019</v>
      </c>
    </row>
    <row r="4506" spans="1:31">
      <c r="A4506" t="s">
        <v>12660</v>
      </c>
      <c r="B4506">
        <v>1591</v>
      </c>
      <c r="C4506" t="s">
        <v>7537</v>
      </c>
      <c r="D4506">
        <v>0</v>
      </c>
      <c r="E4506">
        <v>297556</v>
      </c>
      <c r="F4506" t="s">
        <v>6733</v>
      </c>
      <c r="G4506">
        <v>431</v>
      </c>
      <c r="H4506">
        <v>61</v>
      </c>
      <c r="I4506">
        <v>1800</v>
      </c>
      <c r="J4506">
        <v>76.900000000000006</v>
      </c>
      <c r="K4506">
        <v>82</v>
      </c>
      <c r="L4506">
        <v>22</v>
      </c>
      <c r="M4506">
        <v>23</v>
      </c>
      <c r="N4506">
        <v>40</v>
      </c>
      <c r="R4506">
        <v>1965</v>
      </c>
      <c r="U4506">
        <v>1965</v>
      </c>
      <c r="V4506">
        <v>14</v>
      </c>
      <c r="W4506">
        <v>12</v>
      </c>
      <c r="Z4506" t="s">
        <v>2509</v>
      </c>
      <c r="AA4506" t="s">
        <v>2510</v>
      </c>
      <c r="AC4506">
        <v>5</v>
      </c>
      <c r="AD4506">
        <v>3812838</v>
      </c>
      <c r="AE4506">
        <v>2019</v>
      </c>
    </row>
    <row r="4507" spans="1:31">
      <c r="A4507" t="s">
        <v>12660</v>
      </c>
      <c r="B4507">
        <v>71542</v>
      </c>
      <c r="C4507" t="s">
        <v>7538</v>
      </c>
      <c r="D4507">
        <v>0</v>
      </c>
      <c r="E4507">
        <v>637715</v>
      </c>
      <c r="F4507" t="s">
        <v>6733</v>
      </c>
      <c r="G4507">
        <v>431</v>
      </c>
      <c r="H4507">
        <v>92</v>
      </c>
      <c r="I4507">
        <v>1600</v>
      </c>
      <c r="J4507">
        <v>73.900000000000006</v>
      </c>
      <c r="K4507">
        <v>80</v>
      </c>
      <c r="L4507">
        <v>25</v>
      </c>
      <c r="M4507">
        <v>25</v>
      </c>
      <c r="N4507">
        <v>32</v>
      </c>
      <c r="R4507">
        <v>1981</v>
      </c>
      <c r="U4507">
        <v>1981</v>
      </c>
      <c r="V4507">
        <v>11</v>
      </c>
      <c r="W4507">
        <v>9</v>
      </c>
      <c r="Z4507" t="s">
        <v>2509</v>
      </c>
      <c r="AA4507" t="s">
        <v>2510</v>
      </c>
      <c r="AC4507">
        <v>5</v>
      </c>
      <c r="AD4507">
        <v>3812838</v>
      </c>
      <c r="AE4507">
        <v>2019</v>
      </c>
    </row>
    <row r="4508" spans="1:31">
      <c r="A4508" t="s">
        <v>12660</v>
      </c>
      <c r="B4508">
        <v>20661</v>
      </c>
      <c r="C4508" t="s">
        <v>7539</v>
      </c>
      <c r="D4508">
        <v>0</v>
      </c>
      <c r="E4508">
        <v>524884</v>
      </c>
      <c r="F4508" t="s">
        <v>6733</v>
      </c>
      <c r="G4508">
        <v>431</v>
      </c>
      <c r="H4508">
        <v>18</v>
      </c>
      <c r="I4508">
        <v>350</v>
      </c>
      <c r="J4508">
        <v>42</v>
      </c>
      <c r="K4508">
        <v>44</v>
      </c>
      <c r="L4508">
        <v>14.1</v>
      </c>
      <c r="M4508">
        <v>14.1</v>
      </c>
      <c r="N4508">
        <v>25</v>
      </c>
      <c r="R4508">
        <v>1970</v>
      </c>
      <c r="U4508">
        <v>1970</v>
      </c>
      <c r="V4508">
        <v>8.3000001907348597</v>
      </c>
      <c r="W4508">
        <v>7</v>
      </c>
      <c r="Z4508" t="s">
        <v>2509</v>
      </c>
      <c r="AA4508" t="s">
        <v>2510</v>
      </c>
      <c r="AC4508">
        <v>5</v>
      </c>
      <c r="AD4508">
        <v>3812838</v>
      </c>
      <c r="AE4508">
        <v>2019</v>
      </c>
    </row>
    <row r="4509" spans="1:31">
      <c r="A4509" t="s">
        <v>12660</v>
      </c>
      <c r="B4509">
        <v>16153</v>
      </c>
      <c r="C4509" t="s">
        <v>7540</v>
      </c>
      <c r="D4509">
        <v>0</v>
      </c>
      <c r="E4509">
        <v>1056824</v>
      </c>
      <c r="F4509" t="s">
        <v>6733</v>
      </c>
      <c r="G4509">
        <v>431</v>
      </c>
      <c r="H4509">
        <v>65</v>
      </c>
      <c r="I4509">
        <v>2000</v>
      </c>
      <c r="J4509">
        <v>80.599999999999994</v>
      </c>
      <c r="K4509">
        <v>84</v>
      </c>
      <c r="L4509">
        <v>30</v>
      </c>
      <c r="M4509">
        <v>30</v>
      </c>
      <c r="N4509">
        <v>48</v>
      </c>
      <c r="R4509">
        <v>1997</v>
      </c>
      <c r="U4509">
        <v>1997</v>
      </c>
      <c r="V4509">
        <v>9</v>
      </c>
      <c r="W4509">
        <v>8</v>
      </c>
      <c r="Z4509" t="s">
        <v>2509</v>
      </c>
      <c r="AA4509" t="s">
        <v>2510</v>
      </c>
      <c r="AC4509">
        <v>5</v>
      </c>
      <c r="AD4509">
        <v>3812838</v>
      </c>
      <c r="AE4509">
        <v>2019</v>
      </c>
    </row>
    <row r="4510" spans="1:31">
      <c r="A4510" t="s">
        <v>12660</v>
      </c>
      <c r="B4510">
        <v>47817</v>
      </c>
      <c r="C4510" t="s">
        <v>7541</v>
      </c>
      <c r="D4510">
        <v>0</v>
      </c>
      <c r="E4510">
        <v>1022583</v>
      </c>
      <c r="F4510" t="s">
        <v>6733</v>
      </c>
      <c r="G4510">
        <v>431</v>
      </c>
      <c r="H4510">
        <v>87</v>
      </c>
      <c r="I4510">
        <v>800</v>
      </c>
      <c r="J4510">
        <v>64</v>
      </c>
      <c r="K4510">
        <v>65</v>
      </c>
      <c r="L4510">
        <v>22</v>
      </c>
      <c r="M4510">
        <v>22</v>
      </c>
      <c r="N4510">
        <v>38</v>
      </c>
      <c r="R4510">
        <v>1994</v>
      </c>
      <c r="U4510">
        <v>1994</v>
      </c>
      <c r="V4510">
        <v>6</v>
      </c>
      <c r="W4510">
        <v>5</v>
      </c>
      <c r="Z4510" t="s">
        <v>2509</v>
      </c>
      <c r="AA4510" t="s">
        <v>2510</v>
      </c>
      <c r="AC4510">
        <v>5</v>
      </c>
      <c r="AD4510">
        <v>3812838</v>
      </c>
      <c r="AE4510">
        <v>2019</v>
      </c>
    </row>
    <row r="4511" spans="1:31">
      <c r="A4511" t="s">
        <v>12660</v>
      </c>
      <c r="B4511">
        <v>20381</v>
      </c>
      <c r="C4511" t="s">
        <v>7542</v>
      </c>
      <c r="D4511">
        <v>0</v>
      </c>
      <c r="E4511">
        <v>523473</v>
      </c>
      <c r="F4511" t="s">
        <v>6733</v>
      </c>
      <c r="G4511">
        <v>431</v>
      </c>
      <c r="H4511">
        <v>67</v>
      </c>
      <c r="I4511">
        <v>1600</v>
      </c>
      <c r="J4511">
        <v>73.400000000000006</v>
      </c>
      <c r="K4511">
        <v>80</v>
      </c>
      <c r="L4511">
        <v>20.399999999999999</v>
      </c>
      <c r="M4511">
        <v>21</v>
      </c>
      <c r="N4511">
        <v>40</v>
      </c>
      <c r="R4511">
        <v>1969</v>
      </c>
      <c r="U4511">
        <v>1969</v>
      </c>
      <c r="V4511">
        <v>13</v>
      </c>
      <c r="W4511">
        <v>11</v>
      </c>
      <c r="Z4511" t="s">
        <v>2509</v>
      </c>
      <c r="AA4511" t="s">
        <v>2510</v>
      </c>
      <c r="AC4511">
        <v>5</v>
      </c>
      <c r="AD4511">
        <v>3812838</v>
      </c>
      <c r="AE4511">
        <v>2019</v>
      </c>
    </row>
    <row r="4512" spans="1:31">
      <c r="A4512" t="s">
        <v>12660</v>
      </c>
      <c r="B4512">
        <v>68796</v>
      </c>
      <c r="C4512" t="s">
        <v>7543</v>
      </c>
      <c r="D4512">
        <v>0</v>
      </c>
      <c r="E4512">
        <v>697524</v>
      </c>
      <c r="F4512" t="s">
        <v>6733</v>
      </c>
      <c r="G4512">
        <v>431</v>
      </c>
      <c r="H4512">
        <v>67</v>
      </c>
      <c r="I4512">
        <v>1800</v>
      </c>
      <c r="J4512">
        <v>80.400000000000006</v>
      </c>
      <c r="K4512">
        <v>86</v>
      </c>
      <c r="L4512">
        <v>25.5</v>
      </c>
      <c r="M4512">
        <v>26</v>
      </c>
      <c r="N4512">
        <v>40</v>
      </c>
      <c r="R4512">
        <v>1986</v>
      </c>
      <c r="U4512">
        <v>1986</v>
      </c>
      <c r="V4512">
        <v>14</v>
      </c>
      <c r="W4512">
        <v>12</v>
      </c>
      <c r="Z4512" t="s">
        <v>2509</v>
      </c>
      <c r="AA4512" t="s">
        <v>2510</v>
      </c>
      <c r="AC4512">
        <v>5</v>
      </c>
      <c r="AD4512">
        <v>3812838</v>
      </c>
      <c r="AE4512">
        <v>2019</v>
      </c>
    </row>
    <row r="4513" spans="1:31">
      <c r="A4513" t="s">
        <v>12660</v>
      </c>
      <c r="B4513">
        <v>25393</v>
      </c>
      <c r="C4513" t="s">
        <v>7544</v>
      </c>
      <c r="D4513">
        <v>0</v>
      </c>
      <c r="E4513">
        <v>545260</v>
      </c>
      <c r="F4513" t="s">
        <v>6733</v>
      </c>
      <c r="G4513">
        <v>431</v>
      </c>
      <c r="H4513">
        <v>92</v>
      </c>
      <c r="I4513">
        <v>3000</v>
      </c>
      <c r="J4513">
        <v>83.2</v>
      </c>
      <c r="K4513">
        <v>90</v>
      </c>
      <c r="L4513">
        <v>26</v>
      </c>
      <c r="M4513">
        <v>28</v>
      </c>
      <c r="N4513">
        <v>40</v>
      </c>
      <c r="R4513">
        <v>1972</v>
      </c>
      <c r="U4513">
        <v>1972</v>
      </c>
      <c r="V4513">
        <v>14</v>
      </c>
      <c r="W4513">
        <v>12</v>
      </c>
      <c r="Z4513" t="s">
        <v>2509</v>
      </c>
      <c r="AA4513" t="s">
        <v>2510</v>
      </c>
      <c r="AC4513">
        <v>5</v>
      </c>
      <c r="AD4513">
        <v>3812838</v>
      </c>
      <c r="AE4513">
        <v>2019</v>
      </c>
    </row>
    <row r="4514" spans="1:31">
      <c r="A4514" t="s">
        <v>12660</v>
      </c>
      <c r="B4514">
        <v>49419</v>
      </c>
      <c r="C4514" t="s">
        <v>7545</v>
      </c>
      <c r="D4514">
        <v>0</v>
      </c>
      <c r="E4514">
        <v>581041</v>
      </c>
      <c r="F4514" t="s">
        <v>6733</v>
      </c>
      <c r="G4514">
        <v>431</v>
      </c>
      <c r="H4514">
        <v>67</v>
      </c>
      <c r="I4514">
        <v>1800</v>
      </c>
      <c r="J4514">
        <v>77.7</v>
      </c>
      <c r="K4514">
        <v>82</v>
      </c>
      <c r="L4514">
        <v>22.7</v>
      </c>
      <c r="M4514">
        <v>23</v>
      </c>
      <c r="N4514">
        <v>40</v>
      </c>
      <c r="R4514">
        <v>1977</v>
      </c>
      <c r="U4514">
        <v>1977</v>
      </c>
      <c r="V4514">
        <v>14</v>
      </c>
      <c r="W4514">
        <v>12</v>
      </c>
      <c r="Z4514" t="s">
        <v>2509</v>
      </c>
      <c r="AA4514" t="s">
        <v>2510</v>
      </c>
      <c r="AC4514">
        <v>5</v>
      </c>
      <c r="AD4514">
        <v>3812838</v>
      </c>
      <c r="AE4514">
        <v>2019</v>
      </c>
    </row>
    <row r="4515" spans="1:31">
      <c r="A4515" t="s">
        <v>12660</v>
      </c>
      <c r="B4515">
        <v>75599</v>
      </c>
      <c r="C4515" t="s">
        <v>7546</v>
      </c>
      <c r="D4515">
        <v>0</v>
      </c>
      <c r="E4515">
        <v>537974</v>
      </c>
      <c r="F4515" t="s">
        <v>6733</v>
      </c>
      <c r="G4515">
        <v>431</v>
      </c>
      <c r="H4515">
        <v>60</v>
      </c>
      <c r="I4515">
        <v>950</v>
      </c>
      <c r="J4515">
        <v>60.3</v>
      </c>
      <c r="K4515">
        <v>65</v>
      </c>
      <c r="L4515">
        <v>22</v>
      </c>
      <c r="M4515">
        <v>22.1</v>
      </c>
      <c r="N4515">
        <v>40</v>
      </c>
      <c r="R4515">
        <v>1972</v>
      </c>
      <c r="U4515">
        <v>1972</v>
      </c>
      <c r="V4515">
        <v>7</v>
      </c>
      <c r="W4515">
        <v>4</v>
      </c>
      <c r="Z4515" t="s">
        <v>2509</v>
      </c>
      <c r="AA4515" t="s">
        <v>2510</v>
      </c>
      <c r="AC4515">
        <v>5</v>
      </c>
      <c r="AD4515">
        <v>3812838</v>
      </c>
      <c r="AE4515">
        <v>2019</v>
      </c>
    </row>
    <row r="4516" spans="1:31">
      <c r="A4516" t="s">
        <v>12660</v>
      </c>
      <c r="B4516">
        <v>81337</v>
      </c>
      <c r="C4516" t="s">
        <v>7547</v>
      </c>
      <c r="D4516">
        <v>0</v>
      </c>
      <c r="E4516">
        <v>1260625</v>
      </c>
      <c r="F4516" t="s">
        <v>6731</v>
      </c>
      <c r="G4516">
        <v>432</v>
      </c>
      <c r="H4516">
        <v>9</v>
      </c>
      <c r="I4516">
        <v>600</v>
      </c>
      <c r="J4516">
        <v>25.3</v>
      </c>
      <c r="K4516">
        <v>25.3</v>
      </c>
      <c r="L4516">
        <v>14</v>
      </c>
      <c r="M4516">
        <v>14</v>
      </c>
      <c r="N4516">
        <v>18.5</v>
      </c>
      <c r="R4516">
        <v>2015</v>
      </c>
      <c r="U4516">
        <v>2015</v>
      </c>
      <c r="V4516">
        <v>3.5</v>
      </c>
      <c r="W4516">
        <v>3.5</v>
      </c>
      <c r="Z4516" t="s">
        <v>2792</v>
      </c>
      <c r="AA4516" t="s">
        <v>7548</v>
      </c>
      <c r="AC4516">
        <v>3</v>
      </c>
      <c r="AD4516">
        <v>2399338</v>
      </c>
      <c r="AE4516">
        <v>2019</v>
      </c>
    </row>
    <row r="4517" spans="1:31">
      <c r="A4517" t="s">
        <v>12660</v>
      </c>
      <c r="B4517">
        <v>80339</v>
      </c>
      <c r="C4517" t="s">
        <v>7549</v>
      </c>
      <c r="D4517">
        <v>0</v>
      </c>
      <c r="E4517">
        <v>1177842</v>
      </c>
      <c r="F4517" t="s">
        <v>6731</v>
      </c>
      <c r="G4517">
        <v>432</v>
      </c>
      <c r="H4517">
        <v>15</v>
      </c>
      <c r="I4517">
        <v>450</v>
      </c>
      <c r="J4517">
        <v>25</v>
      </c>
      <c r="K4517">
        <v>25</v>
      </c>
      <c r="L4517">
        <v>14</v>
      </c>
      <c r="M4517">
        <v>14</v>
      </c>
      <c r="N4517">
        <v>12.5</v>
      </c>
      <c r="R4517">
        <v>2005</v>
      </c>
      <c r="U4517">
        <v>2005</v>
      </c>
      <c r="V4517">
        <v>5</v>
      </c>
      <c r="W4517">
        <v>5</v>
      </c>
      <c r="X4517" t="s">
        <v>7550</v>
      </c>
      <c r="Z4517" t="s">
        <v>3272</v>
      </c>
      <c r="AA4517" t="s">
        <v>4282</v>
      </c>
      <c r="AC4517">
        <v>4</v>
      </c>
      <c r="AD4517">
        <v>2101444</v>
      </c>
      <c r="AE4517">
        <v>2019</v>
      </c>
    </row>
    <row r="4518" spans="1:31">
      <c r="A4518" t="s">
        <v>12660</v>
      </c>
      <c r="B4518">
        <v>67518</v>
      </c>
      <c r="C4518" t="s">
        <v>7551</v>
      </c>
      <c r="D4518">
        <v>0</v>
      </c>
      <c r="E4518">
        <v>651071</v>
      </c>
      <c r="F4518" t="s">
        <v>6733</v>
      </c>
      <c r="G4518">
        <v>431</v>
      </c>
      <c r="H4518">
        <v>135</v>
      </c>
      <c r="I4518">
        <v>2400</v>
      </c>
      <c r="J4518">
        <v>86.7</v>
      </c>
      <c r="K4518">
        <v>86.7</v>
      </c>
      <c r="L4518">
        <v>27.5</v>
      </c>
      <c r="M4518">
        <v>28.5</v>
      </c>
      <c r="N4518">
        <v>43</v>
      </c>
      <c r="R4518">
        <v>1982</v>
      </c>
      <c r="U4518">
        <v>1982</v>
      </c>
      <c r="V4518">
        <v>10.5</v>
      </c>
      <c r="W4518">
        <v>8.5</v>
      </c>
      <c r="Z4518" t="s">
        <v>2293</v>
      </c>
      <c r="AA4518" t="s">
        <v>2387</v>
      </c>
      <c r="AB4518" t="s">
        <v>2388</v>
      </c>
      <c r="AC4518">
        <v>5</v>
      </c>
      <c r="AD4518">
        <v>3202556</v>
      </c>
      <c r="AE4518">
        <v>2019</v>
      </c>
    </row>
    <row r="4519" spans="1:31">
      <c r="A4519" t="s">
        <v>12660</v>
      </c>
      <c r="B4519">
        <v>4233</v>
      </c>
      <c r="C4519" t="s">
        <v>7552</v>
      </c>
      <c r="D4519">
        <v>0</v>
      </c>
      <c r="E4519">
        <v>501698</v>
      </c>
      <c r="F4519" t="s">
        <v>6733</v>
      </c>
      <c r="G4519">
        <v>431</v>
      </c>
      <c r="H4519">
        <v>32</v>
      </c>
      <c r="I4519">
        <v>585</v>
      </c>
      <c r="J4519">
        <v>58.3</v>
      </c>
      <c r="K4519">
        <v>61.3</v>
      </c>
      <c r="L4519">
        <v>17.100000000000001</v>
      </c>
      <c r="M4519">
        <v>18</v>
      </c>
      <c r="N4519">
        <v>15</v>
      </c>
      <c r="R4519">
        <v>1941</v>
      </c>
      <c r="U4519">
        <v>1941</v>
      </c>
      <c r="V4519">
        <v>9</v>
      </c>
      <c r="W4519">
        <v>6</v>
      </c>
      <c r="Z4519" t="s">
        <v>2402</v>
      </c>
      <c r="AA4519" t="s">
        <v>3261</v>
      </c>
      <c r="AC4519">
        <v>5</v>
      </c>
      <c r="AD4519">
        <v>307587</v>
      </c>
      <c r="AE4519">
        <v>2019</v>
      </c>
    </row>
    <row r="4520" spans="1:31">
      <c r="A4520" t="s">
        <v>12660</v>
      </c>
      <c r="B4520">
        <v>43433</v>
      </c>
      <c r="C4520" t="s">
        <v>7553</v>
      </c>
      <c r="D4520">
        <v>0</v>
      </c>
      <c r="E4520">
        <v>288578</v>
      </c>
      <c r="F4520" t="s">
        <v>6733</v>
      </c>
      <c r="G4520">
        <v>431</v>
      </c>
      <c r="H4520">
        <v>152</v>
      </c>
      <c r="I4520">
        <v>2200</v>
      </c>
      <c r="J4520">
        <v>92.4</v>
      </c>
      <c r="K4520">
        <v>101.8</v>
      </c>
      <c r="L4520">
        <v>27</v>
      </c>
      <c r="M4520">
        <v>27</v>
      </c>
      <c r="N4520">
        <v>45</v>
      </c>
      <c r="R4520">
        <v>1962</v>
      </c>
      <c r="U4520">
        <v>1962</v>
      </c>
      <c r="V4520">
        <v>12</v>
      </c>
      <c r="W4520">
        <v>11</v>
      </c>
      <c r="Z4520" t="s">
        <v>2402</v>
      </c>
      <c r="AA4520" t="s">
        <v>3261</v>
      </c>
      <c r="AC4520">
        <v>5</v>
      </c>
      <c r="AD4520">
        <v>307587</v>
      </c>
      <c r="AE4520">
        <v>2019</v>
      </c>
    </row>
    <row r="4521" spans="1:31">
      <c r="A4521" t="s">
        <v>12660</v>
      </c>
      <c r="B4521">
        <v>22041</v>
      </c>
      <c r="C4521" t="s">
        <v>5959</v>
      </c>
      <c r="D4521">
        <v>0</v>
      </c>
      <c r="E4521">
        <v>550217</v>
      </c>
      <c r="F4521" t="s">
        <v>6731</v>
      </c>
      <c r="G4521">
        <v>432</v>
      </c>
      <c r="H4521">
        <v>58</v>
      </c>
      <c r="I4521">
        <v>500</v>
      </c>
      <c r="J4521">
        <v>46.7</v>
      </c>
      <c r="K4521">
        <v>46.7</v>
      </c>
      <c r="L4521">
        <v>28</v>
      </c>
      <c r="M4521">
        <v>28</v>
      </c>
      <c r="N4521">
        <v>26</v>
      </c>
      <c r="Q4521">
        <v>85</v>
      </c>
      <c r="R4521">
        <v>1973</v>
      </c>
      <c r="U4521">
        <v>1973</v>
      </c>
      <c r="V4521">
        <v>9.3000001907348597</v>
      </c>
      <c r="W4521">
        <v>9.3000001907348597</v>
      </c>
      <c r="X4521" t="s">
        <v>7554</v>
      </c>
      <c r="Z4521" t="s">
        <v>2363</v>
      </c>
      <c r="AA4521" t="s">
        <v>7555</v>
      </c>
      <c r="AC4521">
        <v>4</v>
      </c>
      <c r="AD4521">
        <v>3300267</v>
      </c>
      <c r="AE4521">
        <v>2019</v>
      </c>
    </row>
    <row r="4522" spans="1:31">
      <c r="A4522" t="s">
        <v>12660</v>
      </c>
      <c r="B4522">
        <v>11002</v>
      </c>
      <c r="C4522" t="s">
        <v>7556</v>
      </c>
      <c r="D4522">
        <v>0</v>
      </c>
      <c r="E4522">
        <v>278650</v>
      </c>
      <c r="F4522" t="s">
        <v>6731</v>
      </c>
      <c r="G4522">
        <v>432</v>
      </c>
      <c r="H4522">
        <v>146</v>
      </c>
      <c r="I4522">
        <v>2000</v>
      </c>
      <c r="J4522">
        <v>81.5</v>
      </c>
      <c r="K4522">
        <v>90</v>
      </c>
      <c r="L4522">
        <v>24</v>
      </c>
      <c r="M4522">
        <v>24</v>
      </c>
      <c r="N4522">
        <v>31</v>
      </c>
      <c r="R4522">
        <v>1959</v>
      </c>
      <c r="U4522">
        <v>1959</v>
      </c>
      <c r="V4522">
        <v>9.5</v>
      </c>
      <c r="W4522">
        <v>7</v>
      </c>
      <c r="Z4522" t="s">
        <v>2363</v>
      </c>
      <c r="AA4522" t="s">
        <v>7555</v>
      </c>
      <c r="AC4522">
        <v>4</v>
      </c>
      <c r="AD4522">
        <v>3300267</v>
      </c>
      <c r="AE4522">
        <v>2019</v>
      </c>
    </row>
    <row r="4523" spans="1:31">
      <c r="A4523" t="s">
        <v>12660</v>
      </c>
      <c r="B4523">
        <v>6365</v>
      </c>
      <c r="C4523" t="s">
        <v>7557</v>
      </c>
      <c r="D4523">
        <v>0</v>
      </c>
      <c r="E4523">
        <v>991201</v>
      </c>
      <c r="F4523" t="s">
        <v>6731</v>
      </c>
      <c r="G4523">
        <v>432</v>
      </c>
      <c r="H4523">
        <v>41</v>
      </c>
      <c r="I4523">
        <v>400</v>
      </c>
      <c r="J4523">
        <v>55</v>
      </c>
      <c r="K4523">
        <v>55</v>
      </c>
      <c r="L4523">
        <v>28</v>
      </c>
      <c r="M4523">
        <v>28</v>
      </c>
      <c r="N4523">
        <v>20</v>
      </c>
      <c r="R4523">
        <v>1993</v>
      </c>
      <c r="U4523">
        <v>1993</v>
      </c>
      <c r="V4523">
        <v>5.5</v>
      </c>
      <c r="W4523">
        <v>4.5</v>
      </c>
      <c r="Z4523" t="s">
        <v>2363</v>
      </c>
      <c r="AA4523" t="s">
        <v>7555</v>
      </c>
      <c r="AC4523">
        <v>4</v>
      </c>
      <c r="AD4523">
        <v>3300267</v>
      </c>
      <c r="AE4523">
        <v>2019</v>
      </c>
    </row>
    <row r="4524" spans="1:31">
      <c r="A4524" t="s">
        <v>12660</v>
      </c>
      <c r="B4524">
        <v>74214</v>
      </c>
      <c r="C4524" t="s">
        <v>7558</v>
      </c>
      <c r="D4524">
        <v>0</v>
      </c>
      <c r="E4524">
        <v>946428</v>
      </c>
      <c r="F4524" t="s">
        <v>6731</v>
      </c>
      <c r="G4524">
        <v>432</v>
      </c>
      <c r="H4524">
        <v>82</v>
      </c>
      <c r="I4524">
        <v>400</v>
      </c>
      <c r="J4524">
        <v>60</v>
      </c>
      <c r="K4524">
        <v>60</v>
      </c>
      <c r="L4524">
        <v>30</v>
      </c>
      <c r="M4524">
        <v>30</v>
      </c>
      <c r="N4524">
        <v>26</v>
      </c>
      <c r="R4524">
        <v>1989</v>
      </c>
      <c r="U4524">
        <v>1989</v>
      </c>
      <c r="V4524">
        <v>5.5</v>
      </c>
      <c r="W4524">
        <v>4.5</v>
      </c>
      <c r="X4524" t="s">
        <v>7554</v>
      </c>
      <c r="Z4524" t="s">
        <v>2363</v>
      </c>
      <c r="AA4524" t="s">
        <v>7555</v>
      </c>
      <c r="AC4524">
        <v>4</v>
      </c>
      <c r="AD4524">
        <v>3300267</v>
      </c>
      <c r="AE4524">
        <v>2019</v>
      </c>
    </row>
    <row r="4525" spans="1:31">
      <c r="A4525" t="s">
        <v>12660</v>
      </c>
      <c r="B4525">
        <v>24548</v>
      </c>
      <c r="C4525" t="s">
        <v>7559</v>
      </c>
      <c r="D4525">
        <v>0</v>
      </c>
      <c r="E4525">
        <v>545018</v>
      </c>
      <c r="F4525" t="s">
        <v>6731</v>
      </c>
      <c r="G4525">
        <v>432</v>
      </c>
      <c r="H4525">
        <v>52</v>
      </c>
      <c r="I4525">
        <v>1000</v>
      </c>
      <c r="J4525">
        <v>56.5</v>
      </c>
      <c r="K4525">
        <v>56.5</v>
      </c>
      <c r="L4525">
        <v>20</v>
      </c>
      <c r="M4525">
        <v>20</v>
      </c>
      <c r="N4525">
        <v>32</v>
      </c>
      <c r="R4525">
        <v>1973</v>
      </c>
      <c r="U4525">
        <v>1973</v>
      </c>
      <c r="V4525">
        <v>7.3000001907348597</v>
      </c>
      <c r="W4525">
        <v>6</v>
      </c>
      <c r="Z4525" t="s">
        <v>2363</v>
      </c>
      <c r="AA4525" t="s">
        <v>7555</v>
      </c>
      <c r="AC4525">
        <v>4</v>
      </c>
      <c r="AD4525">
        <v>3300267</v>
      </c>
      <c r="AE4525">
        <v>2019</v>
      </c>
    </row>
    <row r="4526" spans="1:31">
      <c r="A4526" t="s">
        <v>12660</v>
      </c>
      <c r="B4526">
        <v>8502</v>
      </c>
      <c r="C4526" t="s">
        <v>7560</v>
      </c>
      <c r="D4526">
        <v>0</v>
      </c>
      <c r="E4526">
        <v>274081</v>
      </c>
      <c r="F4526" t="s">
        <v>6731</v>
      </c>
      <c r="G4526">
        <v>432</v>
      </c>
      <c r="H4526">
        <v>119</v>
      </c>
      <c r="I4526">
        <v>2000</v>
      </c>
      <c r="J4526">
        <v>90</v>
      </c>
      <c r="K4526">
        <v>90</v>
      </c>
      <c r="L4526">
        <v>24</v>
      </c>
      <c r="M4526">
        <v>24</v>
      </c>
      <c r="N4526">
        <v>32</v>
      </c>
      <c r="R4526">
        <v>1957</v>
      </c>
      <c r="U4526">
        <v>1957</v>
      </c>
      <c r="V4526">
        <v>5.5</v>
      </c>
      <c r="W4526">
        <v>5</v>
      </c>
      <c r="Z4526" t="s">
        <v>2363</v>
      </c>
      <c r="AA4526" t="s">
        <v>7555</v>
      </c>
      <c r="AC4526">
        <v>4</v>
      </c>
      <c r="AD4526">
        <v>3300267</v>
      </c>
      <c r="AE4526">
        <v>2019</v>
      </c>
    </row>
    <row r="4527" spans="1:31">
      <c r="A4527" t="s">
        <v>12660</v>
      </c>
      <c r="B4527">
        <v>58447</v>
      </c>
      <c r="C4527" t="s">
        <v>7561</v>
      </c>
      <c r="D4527">
        <v>0</v>
      </c>
      <c r="E4527">
        <v>583994</v>
      </c>
      <c r="F4527" t="s">
        <v>6731</v>
      </c>
      <c r="G4527">
        <v>432</v>
      </c>
      <c r="H4527">
        <v>32</v>
      </c>
      <c r="I4527">
        <v>540</v>
      </c>
      <c r="J4527">
        <v>48</v>
      </c>
      <c r="K4527">
        <v>48</v>
      </c>
      <c r="L4527">
        <v>18</v>
      </c>
      <c r="M4527">
        <v>18</v>
      </c>
      <c r="N4527">
        <v>24</v>
      </c>
      <c r="R4527">
        <v>1977</v>
      </c>
      <c r="U4527">
        <v>1977</v>
      </c>
      <c r="V4527">
        <v>5.6999998092651296</v>
      </c>
      <c r="W4527">
        <v>4</v>
      </c>
      <c r="Z4527" t="s">
        <v>2951</v>
      </c>
      <c r="AA4527" t="s">
        <v>2886</v>
      </c>
      <c r="AC4527">
        <v>4</v>
      </c>
      <c r="AD4527">
        <v>2701169</v>
      </c>
      <c r="AE4527">
        <v>2019</v>
      </c>
    </row>
    <row r="4528" spans="1:31">
      <c r="A4528" t="s">
        <v>12660</v>
      </c>
      <c r="B4528">
        <v>53454</v>
      </c>
      <c r="C4528" t="s">
        <v>7562</v>
      </c>
      <c r="D4528">
        <v>0</v>
      </c>
      <c r="E4528">
        <v>623250</v>
      </c>
      <c r="F4528" t="s">
        <v>6731</v>
      </c>
      <c r="G4528">
        <v>432</v>
      </c>
      <c r="H4528">
        <v>89</v>
      </c>
      <c r="I4528">
        <v>1000</v>
      </c>
      <c r="J4528">
        <v>55.8</v>
      </c>
      <c r="K4528">
        <v>55.8</v>
      </c>
      <c r="L4528">
        <v>24.1</v>
      </c>
      <c r="M4528">
        <v>24.1</v>
      </c>
      <c r="N4528">
        <v>28</v>
      </c>
      <c r="R4528">
        <v>1980</v>
      </c>
      <c r="U4528">
        <v>1980</v>
      </c>
      <c r="V4528">
        <v>9.1999998092651296</v>
      </c>
      <c r="W4528">
        <v>7</v>
      </c>
      <c r="Z4528" t="s">
        <v>2951</v>
      </c>
      <c r="AA4528" t="s">
        <v>2886</v>
      </c>
      <c r="AC4528">
        <v>4</v>
      </c>
      <c r="AD4528">
        <v>2701169</v>
      </c>
      <c r="AE4528">
        <v>2019</v>
      </c>
    </row>
    <row r="4529" spans="1:31">
      <c r="A4529" t="s">
        <v>12660</v>
      </c>
      <c r="B4529">
        <v>72795</v>
      </c>
      <c r="C4529" t="s">
        <v>7563</v>
      </c>
      <c r="D4529">
        <v>0</v>
      </c>
      <c r="E4529">
        <v>952609</v>
      </c>
      <c r="F4529" t="s">
        <v>6731</v>
      </c>
      <c r="G4529">
        <v>432</v>
      </c>
      <c r="H4529">
        <v>57</v>
      </c>
      <c r="I4529">
        <v>700</v>
      </c>
      <c r="J4529">
        <v>55.3</v>
      </c>
      <c r="K4529">
        <v>55.3</v>
      </c>
      <c r="L4529">
        <v>22</v>
      </c>
      <c r="M4529">
        <v>22</v>
      </c>
      <c r="N4529">
        <v>27</v>
      </c>
      <c r="R4529">
        <v>1989</v>
      </c>
      <c r="U4529">
        <v>1989</v>
      </c>
      <c r="V4529">
        <v>7</v>
      </c>
      <c r="W4529">
        <v>6.5</v>
      </c>
      <c r="Z4529" t="s">
        <v>2951</v>
      </c>
      <c r="AA4529" t="s">
        <v>2886</v>
      </c>
      <c r="AC4529">
        <v>4</v>
      </c>
      <c r="AD4529">
        <v>2701169</v>
      </c>
      <c r="AE4529">
        <v>2019</v>
      </c>
    </row>
    <row r="4530" spans="1:31">
      <c r="A4530" t="s">
        <v>12660</v>
      </c>
      <c r="B4530">
        <v>58796</v>
      </c>
      <c r="C4530" t="s">
        <v>7564</v>
      </c>
      <c r="D4530">
        <v>0</v>
      </c>
      <c r="E4530">
        <v>1223317</v>
      </c>
      <c r="F4530" t="s">
        <v>6731</v>
      </c>
      <c r="G4530">
        <v>432</v>
      </c>
      <c r="H4530">
        <v>115</v>
      </c>
      <c r="I4530">
        <v>1700</v>
      </c>
      <c r="J4530">
        <v>72</v>
      </c>
      <c r="K4530">
        <v>72</v>
      </c>
      <c r="L4530">
        <v>30</v>
      </c>
      <c r="M4530">
        <v>30</v>
      </c>
      <c r="N4530">
        <v>29</v>
      </c>
      <c r="R4530">
        <v>2009</v>
      </c>
      <c r="U4530">
        <v>2009</v>
      </c>
      <c r="V4530">
        <v>10</v>
      </c>
      <c r="W4530">
        <v>7.9000000953674299</v>
      </c>
      <c r="Z4530" t="s">
        <v>2951</v>
      </c>
      <c r="AA4530" t="s">
        <v>7565</v>
      </c>
      <c r="AB4530" t="s">
        <v>7566</v>
      </c>
      <c r="AC4530">
        <v>4</v>
      </c>
      <c r="AD4530">
        <v>2701169</v>
      </c>
      <c r="AE4530">
        <v>2019</v>
      </c>
    </row>
    <row r="4531" spans="1:31">
      <c r="A4531" t="s">
        <v>12660</v>
      </c>
      <c r="B4531">
        <v>77922</v>
      </c>
      <c r="C4531" t="s">
        <v>7567</v>
      </c>
      <c r="D4531">
        <v>0</v>
      </c>
      <c r="E4531">
        <v>1242647</v>
      </c>
      <c r="F4531" t="s">
        <v>6731</v>
      </c>
      <c r="G4531">
        <v>432</v>
      </c>
      <c r="H4531">
        <v>91</v>
      </c>
      <c r="I4531">
        <v>1200</v>
      </c>
      <c r="J4531">
        <v>65.099999999999994</v>
      </c>
      <c r="K4531">
        <v>65.099999999999994</v>
      </c>
      <c r="L4531">
        <v>26.1</v>
      </c>
      <c r="M4531">
        <v>26.1</v>
      </c>
      <c r="N4531">
        <v>28.5</v>
      </c>
      <c r="R4531">
        <v>2012</v>
      </c>
      <c r="U4531">
        <v>2012</v>
      </c>
      <c r="V4531">
        <v>10</v>
      </c>
      <c r="W4531">
        <v>6.5</v>
      </c>
      <c r="Z4531" t="s">
        <v>2951</v>
      </c>
      <c r="AA4531" t="s">
        <v>2886</v>
      </c>
      <c r="AC4531">
        <v>4</v>
      </c>
      <c r="AD4531">
        <v>2701169</v>
      </c>
      <c r="AE4531">
        <v>2019</v>
      </c>
    </row>
    <row r="4532" spans="1:31">
      <c r="A4532" t="s">
        <v>12660</v>
      </c>
      <c r="B4532">
        <v>58885</v>
      </c>
      <c r="C4532" t="s">
        <v>7568</v>
      </c>
      <c r="D4532">
        <v>0</v>
      </c>
      <c r="E4532">
        <v>1219843</v>
      </c>
      <c r="F4532" t="s">
        <v>6731</v>
      </c>
      <c r="G4532">
        <v>432</v>
      </c>
      <c r="H4532">
        <v>115</v>
      </c>
      <c r="I4532">
        <v>1700</v>
      </c>
      <c r="J4532">
        <v>72</v>
      </c>
      <c r="K4532">
        <v>72</v>
      </c>
      <c r="L4532">
        <v>30</v>
      </c>
      <c r="M4532">
        <v>30</v>
      </c>
      <c r="N4532">
        <v>29</v>
      </c>
      <c r="R4532">
        <v>2009</v>
      </c>
      <c r="U4532">
        <v>2009</v>
      </c>
      <c r="V4532">
        <v>10</v>
      </c>
      <c r="W4532">
        <v>7.9000000953674299</v>
      </c>
      <c r="Z4532" t="s">
        <v>2951</v>
      </c>
      <c r="AA4532" t="s">
        <v>7565</v>
      </c>
      <c r="AB4532" t="s">
        <v>7566</v>
      </c>
      <c r="AC4532">
        <v>4</v>
      </c>
      <c r="AD4532">
        <v>2701169</v>
      </c>
      <c r="AE4532">
        <v>2019</v>
      </c>
    </row>
    <row r="4533" spans="1:31">
      <c r="A4533" t="s">
        <v>12660</v>
      </c>
      <c r="B4533">
        <v>62832</v>
      </c>
      <c r="C4533" t="s">
        <v>7569</v>
      </c>
      <c r="D4533">
        <v>4410</v>
      </c>
      <c r="E4533">
        <v>614286</v>
      </c>
      <c r="F4533" t="s">
        <v>6731</v>
      </c>
      <c r="G4533">
        <v>432</v>
      </c>
      <c r="H4533">
        <v>37</v>
      </c>
      <c r="I4533">
        <v>700</v>
      </c>
      <c r="J4533">
        <v>47.1</v>
      </c>
      <c r="K4533">
        <v>47.1</v>
      </c>
      <c r="L4533">
        <v>18.100000000000001</v>
      </c>
      <c r="M4533">
        <v>18.100000000000001</v>
      </c>
      <c r="N4533">
        <v>28</v>
      </c>
      <c r="R4533">
        <v>1979</v>
      </c>
      <c r="U4533">
        <v>1979</v>
      </c>
      <c r="V4533">
        <v>4.4000000953674299</v>
      </c>
      <c r="W4533">
        <v>4.4000000953674299</v>
      </c>
      <c r="Z4533" t="s">
        <v>2951</v>
      </c>
      <c r="AA4533" t="s">
        <v>7570</v>
      </c>
      <c r="AC4533">
        <v>4</v>
      </c>
      <c r="AD4533">
        <v>2710752</v>
      </c>
      <c r="AE4533">
        <v>2019</v>
      </c>
    </row>
    <row r="4534" spans="1:31">
      <c r="A4534" t="s">
        <v>12660</v>
      </c>
      <c r="B4534">
        <v>62833</v>
      </c>
      <c r="C4534" t="s">
        <v>7571</v>
      </c>
      <c r="D4534">
        <v>4020</v>
      </c>
      <c r="E4534">
        <v>1072538</v>
      </c>
      <c r="F4534" t="s">
        <v>6731</v>
      </c>
      <c r="G4534">
        <v>432</v>
      </c>
      <c r="H4534">
        <v>10</v>
      </c>
      <c r="I4534">
        <v>300</v>
      </c>
      <c r="J4534">
        <v>39.700000000000003</v>
      </c>
      <c r="K4534">
        <v>39.700000000000003</v>
      </c>
      <c r="L4534">
        <v>13.5</v>
      </c>
      <c r="M4534">
        <v>13.5</v>
      </c>
      <c r="N4534">
        <v>15</v>
      </c>
      <c r="R4534">
        <v>1971</v>
      </c>
      <c r="U4534">
        <v>1971</v>
      </c>
      <c r="V4534">
        <v>4</v>
      </c>
      <c r="W4534">
        <v>4</v>
      </c>
      <c r="Z4534" t="s">
        <v>2951</v>
      </c>
      <c r="AA4534" t="s">
        <v>7570</v>
      </c>
      <c r="AC4534">
        <v>4</v>
      </c>
      <c r="AD4534">
        <v>2710752</v>
      </c>
      <c r="AE4534">
        <v>2019</v>
      </c>
    </row>
    <row r="4535" spans="1:31">
      <c r="A4535" t="s">
        <v>12660</v>
      </c>
      <c r="B4535">
        <v>22693</v>
      </c>
      <c r="C4535" t="s">
        <v>7572</v>
      </c>
      <c r="D4535">
        <v>4010</v>
      </c>
      <c r="E4535">
        <v>513972</v>
      </c>
      <c r="F4535" t="s">
        <v>6731</v>
      </c>
      <c r="G4535">
        <v>432</v>
      </c>
      <c r="H4535">
        <v>83</v>
      </c>
      <c r="I4535">
        <v>730</v>
      </c>
      <c r="J4535">
        <v>61.5</v>
      </c>
      <c r="K4535">
        <v>61.5</v>
      </c>
      <c r="L4535">
        <v>25</v>
      </c>
      <c r="M4535">
        <v>25</v>
      </c>
      <c r="N4535">
        <v>28</v>
      </c>
      <c r="R4535">
        <v>1968</v>
      </c>
      <c r="U4535">
        <v>1968</v>
      </c>
      <c r="V4535">
        <v>7</v>
      </c>
      <c r="W4535">
        <v>4</v>
      </c>
      <c r="Z4535" t="s">
        <v>2951</v>
      </c>
      <c r="AA4535" t="s">
        <v>7570</v>
      </c>
      <c r="AC4535">
        <v>4</v>
      </c>
      <c r="AD4535">
        <v>2710752</v>
      </c>
      <c r="AE4535">
        <v>2019</v>
      </c>
    </row>
    <row r="4536" spans="1:31">
      <c r="A4536" t="s">
        <v>12660</v>
      </c>
      <c r="B4536">
        <v>62834</v>
      </c>
      <c r="C4536" t="s">
        <v>7573</v>
      </c>
      <c r="D4536">
        <v>4520</v>
      </c>
      <c r="E4536">
        <v>647043</v>
      </c>
      <c r="F4536" t="s">
        <v>6731</v>
      </c>
      <c r="G4536">
        <v>432</v>
      </c>
      <c r="H4536">
        <v>30</v>
      </c>
      <c r="I4536">
        <v>400</v>
      </c>
      <c r="J4536">
        <v>47.1</v>
      </c>
      <c r="K4536">
        <v>47.1</v>
      </c>
      <c r="L4536">
        <v>18.100000000000001</v>
      </c>
      <c r="M4536">
        <v>18.100000000000001</v>
      </c>
      <c r="N4536">
        <v>26</v>
      </c>
      <c r="R4536">
        <v>1981</v>
      </c>
      <c r="U4536">
        <v>1981</v>
      </c>
      <c r="V4536">
        <v>4</v>
      </c>
      <c r="W4536">
        <v>4</v>
      </c>
      <c r="Z4536" t="s">
        <v>2951</v>
      </c>
      <c r="AA4536" t="s">
        <v>7570</v>
      </c>
      <c r="AC4536">
        <v>4</v>
      </c>
      <c r="AD4536">
        <v>2710752</v>
      </c>
      <c r="AE4536">
        <v>2019</v>
      </c>
    </row>
    <row r="4537" spans="1:31">
      <c r="A4537" t="s">
        <v>12660</v>
      </c>
      <c r="B4537">
        <v>76925</v>
      </c>
      <c r="C4537" t="s">
        <v>7574</v>
      </c>
      <c r="D4537">
        <v>4040</v>
      </c>
      <c r="E4537">
        <v>1236143</v>
      </c>
      <c r="F4537" t="s">
        <v>6731</v>
      </c>
      <c r="G4537">
        <v>432</v>
      </c>
      <c r="H4537">
        <v>112</v>
      </c>
      <c r="I4537">
        <v>1800</v>
      </c>
      <c r="J4537">
        <v>70</v>
      </c>
      <c r="K4537">
        <v>70</v>
      </c>
      <c r="L4537">
        <v>30</v>
      </c>
      <c r="M4537">
        <v>30</v>
      </c>
      <c r="N4537">
        <v>34</v>
      </c>
      <c r="R4537">
        <v>2011</v>
      </c>
      <c r="U4537">
        <v>2011</v>
      </c>
      <c r="V4537">
        <v>8</v>
      </c>
      <c r="W4537">
        <v>6</v>
      </c>
      <c r="Z4537" t="s">
        <v>2951</v>
      </c>
      <c r="AA4537" t="s">
        <v>7570</v>
      </c>
      <c r="AC4537">
        <v>4</v>
      </c>
      <c r="AD4537">
        <v>2710752</v>
      </c>
      <c r="AE4537">
        <v>2019</v>
      </c>
    </row>
    <row r="4538" spans="1:31">
      <c r="A4538" t="s">
        <v>12660</v>
      </c>
      <c r="B4538">
        <v>7179</v>
      </c>
      <c r="C4538" t="s">
        <v>7575</v>
      </c>
      <c r="D4538">
        <v>4030</v>
      </c>
      <c r="F4538" t="s">
        <v>6731</v>
      </c>
      <c r="G4538">
        <v>432</v>
      </c>
      <c r="H4538">
        <v>5</v>
      </c>
      <c r="I4538">
        <v>165</v>
      </c>
      <c r="J4538">
        <v>32</v>
      </c>
      <c r="K4538">
        <v>32</v>
      </c>
      <c r="L4538">
        <v>10.5</v>
      </c>
      <c r="M4538">
        <v>10.5</v>
      </c>
      <c r="N4538">
        <v>15</v>
      </c>
      <c r="R4538">
        <v>1955</v>
      </c>
      <c r="U4538">
        <v>1955</v>
      </c>
      <c r="V4538">
        <v>1.29999995231628</v>
      </c>
      <c r="W4538">
        <v>1.29999995231628</v>
      </c>
      <c r="Z4538" t="s">
        <v>2951</v>
      </c>
      <c r="AA4538" t="s">
        <v>7570</v>
      </c>
      <c r="AC4538">
        <v>4</v>
      </c>
      <c r="AD4538">
        <v>2710752</v>
      </c>
      <c r="AE4538">
        <v>2019</v>
      </c>
    </row>
    <row r="4539" spans="1:31">
      <c r="A4539" t="s">
        <v>12660</v>
      </c>
      <c r="B4539">
        <v>65925</v>
      </c>
      <c r="C4539" t="s">
        <v>7576</v>
      </c>
      <c r="D4539">
        <v>4000</v>
      </c>
      <c r="E4539">
        <v>1211511</v>
      </c>
      <c r="F4539" t="s">
        <v>6733</v>
      </c>
      <c r="G4539">
        <v>431</v>
      </c>
      <c r="H4539">
        <v>96</v>
      </c>
      <c r="I4539">
        <v>1200</v>
      </c>
      <c r="J4539">
        <v>77.099999999999994</v>
      </c>
      <c r="K4539">
        <v>80</v>
      </c>
      <c r="L4539">
        <v>23</v>
      </c>
      <c r="M4539">
        <v>23</v>
      </c>
      <c r="N4539">
        <v>23.5</v>
      </c>
      <c r="R4539">
        <v>1944</v>
      </c>
      <c r="S4539" t="s">
        <v>2344</v>
      </c>
      <c r="T4539">
        <v>2011</v>
      </c>
      <c r="U4539">
        <v>2011</v>
      </c>
      <c r="V4539">
        <v>10</v>
      </c>
      <c r="W4539">
        <v>8</v>
      </c>
      <c r="Z4539" t="s">
        <v>2951</v>
      </c>
      <c r="AA4539" t="s">
        <v>7570</v>
      </c>
      <c r="AC4539">
        <v>4</v>
      </c>
      <c r="AD4539">
        <v>2710752</v>
      </c>
      <c r="AE4539">
        <v>2019</v>
      </c>
    </row>
    <row r="4540" spans="1:31">
      <c r="A4540" t="s">
        <v>12660</v>
      </c>
      <c r="B4540">
        <v>85259</v>
      </c>
      <c r="C4540" t="s">
        <v>7577</v>
      </c>
      <c r="E4540">
        <v>1220725</v>
      </c>
      <c r="F4540" t="s">
        <v>6733</v>
      </c>
      <c r="G4540">
        <v>431</v>
      </c>
      <c r="H4540">
        <v>14</v>
      </c>
      <c r="J4540">
        <v>25.3</v>
      </c>
      <c r="K4540">
        <v>25.3</v>
      </c>
      <c r="L4540">
        <v>14</v>
      </c>
      <c r="M4540">
        <v>14</v>
      </c>
      <c r="Q4540">
        <v>49</v>
      </c>
      <c r="R4540">
        <v>2008</v>
      </c>
      <c r="U4540">
        <v>2008</v>
      </c>
      <c r="V4540">
        <v>3</v>
      </c>
      <c r="W4540">
        <v>2</v>
      </c>
      <c r="Z4540" t="s">
        <v>2951</v>
      </c>
      <c r="AA4540" t="s">
        <v>7570</v>
      </c>
      <c r="AC4540">
        <v>4</v>
      </c>
      <c r="AD4540">
        <v>2710752</v>
      </c>
      <c r="AE4540">
        <v>2019</v>
      </c>
    </row>
    <row r="4541" spans="1:31">
      <c r="A4541" t="s">
        <v>12660</v>
      </c>
      <c r="B4541">
        <v>86243</v>
      </c>
      <c r="C4541" t="s">
        <v>7578</v>
      </c>
      <c r="D4541" t="s">
        <v>6735</v>
      </c>
      <c r="E4541">
        <v>1247592</v>
      </c>
      <c r="F4541" t="s">
        <v>6731</v>
      </c>
      <c r="G4541">
        <v>432</v>
      </c>
      <c r="H4541">
        <v>17</v>
      </c>
      <c r="I4541">
        <v>99999</v>
      </c>
      <c r="J4541">
        <v>25</v>
      </c>
      <c r="K4541">
        <v>25</v>
      </c>
      <c r="L4541">
        <v>14</v>
      </c>
      <c r="M4541">
        <v>14</v>
      </c>
      <c r="R4541">
        <v>2013</v>
      </c>
      <c r="U4541">
        <v>2013</v>
      </c>
      <c r="V4541">
        <v>4</v>
      </c>
      <c r="W4541">
        <v>2</v>
      </c>
      <c r="Z4541" t="s">
        <v>2838</v>
      </c>
      <c r="AA4541" t="s">
        <v>2811</v>
      </c>
      <c r="AB4541" t="s">
        <v>6735</v>
      </c>
      <c r="AC4541">
        <v>5</v>
      </c>
      <c r="AD4541">
        <v>310514</v>
      </c>
      <c r="AE4541">
        <v>2019</v>
      </c>
    </row>
    <row r="4542" spans="1:31">
      <c r="A4542" t="s">
        <v>12660</v>
      </c>
      <c r="B4542">
        <v>86241</v>
      </c>
      <c r="C4542" t="s">
        <v>7579</v>
      </c>
      <c r="D4542" t="s">
        <v>6735</v>
      </c>
      <c r="E4542">
        <v>1169981</v>
      </c>
      <c r="F4542" t="s">
        <v>6731</v>
      </c>
      <c r="G4542">
        <v>432</v>
      </c>
      <c r="H4542">
        <v>23</v>
      </c>
      <c r="I4542">
        <v>99999</v>
      </c>
      <c r="J4542">
        <v>39</v>
      </c>
      <c r="K4542">
        <v>39</v>
      </c>
      <c r="L4542">
        <v>15</v>
      </c>
      <c r="M4542">
        <v>15</v>
      </c>
      <c r="R4542">
        <v>2005</v>
      </c>
      <c r="U4542">
        <v>2005</v>
      </c>
      <c r="V4542">
        <v>4</v>
      </c>
      <c r="W4542">
        <v>2</v>
      </c>
      <c r="Z4542" t="s">
        <v>2838</v>
      </c>
      <c r="AA4542" t="s">
        <v>2811</v>
      </c>
      <c r="AB4542" t="s">
        <v>6735</v>
      </c>
      <c r="AC4542">
        <v>5</v>
      </c>
      <c r="AD4542">
        <v>310514</v>
      </c>
      <c r="AE4542">
        <v>2019</v>
      </c>
    </row>
    <row r="4543" spans="1:31">
      <c r="A4543" t="s">
        <v>12660</v>
      </c>
      <c r="B4543">
        <v>79190</v>
      </c>
      <c r="C4543" t="s">
        <v>7580</v>
      </c>
      <c r="D4543">
        <v>0</v>
      </c>
      <c r="E4543">
        <v>1245036</v>
      </c>
      <c r="F4543" t="s">
        <v>6733</v>
      </c>
      <c r="G4543">
        <v>431</v>
      </c>
      <c r="H4543">
        <v>118</v>
      </c>
      <c r="I4543">
        <v>1437</v>
      </c>
      <c r="J4543">
        <v>69.5</v>
      </c>
      <c r="K4543">
        <v>69.5</v>
      </c>
      <c r="L4543">
        <v>28.3</v>
      </c>
      <c r="M4543">
        <v>28.3</v>
      </c>
      <c r="R4543">
        <v>2013</v>
      </c>
      <c r="U4543">
        <v>2013</v>
      </c>
      <c r="V4543">
        <v>9</v>
      </c>
      <c r="W4543">
        <v>9</v>
      </c>
      <c r="Z4543" t="s">
        <v>2509</v>
      </c>
      <c r="AA4543" t="s">
        <v>2531</v>
      </c>
      <c r="AC4543">
        <v>5</v>
      </c>
      <c r="AD4543">
        <v>3813107</v>
      </c>
      <c r="AE4543">
        <v>2019</v>
      </c>
    </row>
    <row r="4544" spans="1:31">
      <c r="A4544" t="s">
        <v>12660</v>
      </c>
      <c r="B4544">
        <v>78113</v>
      </c>
      <c r="C4544" t="s">
        <v>7581</v>
      </c>
      <c r="D4544">
        <v>0</v>
      </c>
      <c r="E4544">
        <v>264335</v>
      </c>
      <c r="F4544" t="s">
        <v>6733</v>
      </c>
      <c r="G4544">
        <v>431</v>
      </c>
      <c r="H4544">
        <v>11</v>
      </c>
      <c r="I4544">
        <v>800</v>
      </c>
      <c r="J4544">
        <v>60.2</v>
      </c>
      <c r="K4544">
        <v>60.2</v>
      </c>
      <c r="L4544">
        <v>18.7</v>
      </c>
      <c r="M4544">
        <v>18.7</v>
      </c>
      <c r="N4544">
        <v>30</v>
      </c>
      <c r="R4544">
        <v>1952</v>
      </c>
      <c r="U4544">
        <v>1952</v>
      </c>
      <c r="V4544">
        <v>5.8000001907348597</v>
      </c>
      <c r="W4544">
        <v>5.8000001907348597</v>
      </c>
      <c r="Z4544" t="s">
        <v>2509</v>
      </c>
      <c r="AA4544" t="s">
        <v>2531</v>
      </c>
      <c r="AC4544">
        <v>5</v>
      </c>
      <c r="AD4544">
        <v>3813107</v>
      </c>
      <c r="AE4544">
        <v>2019</v>
      </c>
    </row>
    <row r="4545" spans="1:31">
      <c r="A4545" t="s">
        <v>12660</v>
      </c>
      <c r="B4545">
        <v>63533</v>
      </c>
      <c r="C4545" t="s">
        <v>7582</v>
      </c>
      <c r="D4545">
        <v>0</v>
      </c>
      <c r="F4545" t="s">
        <v>6733</v>
      </c>
      <c r="G4545">
        <v>431</v>
      </c>
      <c r="H4545">
        <v>10</v>
      </c>
      <c r="I4545">
        <v>130</v>
      </c>
      <c r="J4545">
        <v>25.9</v>
      </c>
      <c r="K4545">
        <v>25.9</v>
      </c>
      <c r="L4545">
        <v>10.199999999999999</v>
      </c>
      <c r="M4545">
        <v>10.199999999999999</v>
      </c>
      <c r="N4545">
        <v>14</v>
      </c>
      <c r="R4545">
        <v>1978</v>
      </c>
      <c r="U4545">
        <v>1978</v>
      </c>
      <c r="V4545">
        <v>3.5</v>
      </c>
      <c r="W4545">
        <v>3.5</v>
      </c>
      <c r="Z4545" t="s">
        <v>2509</v>
      </c>
      <c r="AA4545" t="s">
        <v>2531</v>
      </c>
      <c r="AC4545">
        <v>5</v>
      </c>
      <c r="AD4545">
        <v>3813107</v>
      </c>
      <c r="AE4545">
        <v>2019</v>
      </c>
    </row>
    <row r="4546" spans="1:31">
      <c r="A4546" t="s">
        <v>12660</v>
      </c>
      <c r="B4546">
        <v>49892</v>
      </c>
      <c r="C4546" t="s">
        <v>5929</v>
      </c>
      <c r="D4546">
        <v>0</v>
      </c>
      <c r="E4546">
        <v>1194639</v>
      </c>
      <c r="F4546" t="s">
        <v>6733</v>
      </c>
      <c r="G4546">
        <v>431</v>
      </c>
      <c r="H4546">
        <v>60</v>
      </c>
      <c r="I4546">
        <v>2000</v>
      </c>
      <c r="J4546">
        <v>78.900000000000006</v>
      </c>
      <c r="K4546">
        <v>78.900000000000006</v>
      </c>
      <c r="L4546">
        <v>36</v>
      </c>
      <c r="M4546">
        <v>36</v>
      </c>
      <c r="R4546">
        <v>2007</v>
      </c>
      <c r="U4546">
        <v>2007</v>
      </c>
      <c r="V4546">
        <v>10.899999618530201</v>
      </c>
      <c r="W4546">
        <v>10.899999618530201</v>
      </c>
      <c r="Z4546" t="s">
        <v>2509</v>
      </c>
      <c r="AA4546" t="s">
        <v>2531</v>
      </c>
      <c r="AC4546">
        <v>5</v>
      </c>
      <c r="AD4546">
        <v>3813107</v>
      </c>
      <c r="AE4546">
        <v>2019</v>
      </c>
    </row>
    <row r="4547" spans="1:31">
      <c r="A4547" t="s">
        <v>12660</v>
      </c>
      <c r="B4547">
        <v>86245</v>
      </c>
      <c r="C4547" t="s">
        <v>7583</v>
      </c>
      <c r="D4547" t="s">
        <v>6735</v>
      </c>
      <c r="E4547">
        <v>1296672</v>
      </c>
      <c r="F4547" t="s">
        <v>6731</v>
      </c>
      <c r="G4547">
        <v>432</v>
      </c>
      <c r="H4547">
        <v>120</v>
      </c>
      <c r="I4547">
        <v>99999</v>
      </c>
      <c r="J4547">
        <v>67.5</v>
      </c>
      <c r="K4547">
        <v>67.5</v>
      </c>
      <c r="L4547">
        <v>28</v>
      </c>
      <c r="M4547">
        <v>28</v>
      </c>
      <c r="R4547">
        <v>2019</v>
      </c>
      <c r="U4547">
        <v>2019</v>
      </c>
      <c r="V4547">
        <v>7.5</v>
      </c>
      <c r="W4547">
        <v>2</v>
      </c>
      <c r="Z4547" t="s">
        <v>2293</v>
      </c>
      <c r="AA4547" t="s">
        <v>7137</v>
      </c>
      <c r="AB4547" t="s">
        <v>6735</v>
      </c>
      <c r="AC4547">
        <v>4</v>
      </c>
      <c r="AD4547">
        <v>3210515</v>
      </c>
      <c r="AE4547">
        <v>2019</v>
      </c>
    </row>
    <row r="4548" spans="1:31">
      <c r="A4548" t="s">
        <v>12660</v>
      </c>
      <c r="B4548">
        <v>86244</v>
      </c>
      <c r="C4548" t="s">
        <v>7584</v>
      </c>
      <c r="D4548" t="s">
        <v>6735</v>
      </c>
      <c r="E4548">
        <v>1287206</v>
      </c>
      <c r="F4548" t="s">
        <v>6731</v>
      </c>
      <c r="G4548">
        <v>432</v>
      </c>
      <c r="H4548">
        <v>122</v>
      </c>
      <c r="I4548">
        <v>99999</v>
      </c>
      <c r="J4548">
        <v>68.5</v>
      </c>
      <c r="K4548">
        <v>68.5</v>
      </c>
      <c r="L4548">
        <v>28</v>
      </c>
      <c r="M4548">
        <v>28</v>
      </c>
      <c r="R4548">
        <v>2018</v>
      </c>
      <c r="U4548">
        <v>2018</v>
      </c>
      <c r="V4548">
        <v>7.5</v>
      </c>
      <c r="W4548">
        <v>2</v>
      </c>
      <c r="Z4548" t="s">
        <v>2293</v>
      </c>
      <c r="AA4548" t="s">
        <v>7137</v>
      </c>
      <c r="AB4548" t="s">
        <v>6735</v>
      </c>
      <c r="AC4548">
        <v>4</v>
      </c>
      <c r="AD4548">
        <v>3210515</v>
      </c>
      <c r="AE4548">
        <v>2019</v>
      </c>
    </row>
    <row r="4549" spans="1:31">
      <c r="A4549" t="s">
        <v>12660</v>
      </c>
      <c r="B4549">
        <v>17529</v>
      </c>
      <c r="C4549" t="s">
        <v>7585</v>
      </c>
      <c r="D4549">
        <v>0</v>
      </c>
      <c r="E4549">
        <v>508214</v>
      </c>
      <c r="F4549" t="s">
        <v>6733</v>
      </c>
      <c r="G4549">
        <v>431</v>
      </c>
      <c r="H4549">
        <v>56</v>
      </c>
      <c r="J4549">
        <v>77.7</v>
      </c>
      <c r="K4549">
        <v>85.2</v>
      </c>
      <c r="L4549">
        <v>23.1</v>
      </c>
      <c r="M4549">
        <v>23.1</v>
      </c>
      <c r="R4549">
        <v>1967</v>
      </c>
      <c r="U4549">
        <v>1967</v>
      </c>
      <c r="V4549">
        <v>9</v>
      </c>
      <c r="W4549">
        <v>3</v>
      </c>
      <c r="Z4549" t="s">
        <v>2545</v>
      </c>
      <c r="AA4549" t="s">
        <v>6587</v>
      </c>
      <c r="AC4549">
        <v>5</v>
      </c>
      <c r="AD4549">
        <v>3609915</v>
      </c>
      <c r="AE4549">
        <v>2019</v>
      </c>
    </row>
    <row r="4550" spans="1:31">
      <c r="A4550" t="s">
        <v>12660</v>
      </c>
      <c r="B4550">
        <v>86247</v>
      </c>
      <c r="C4550" t="s">
        <v>7586</v>
      </c>
      <c r="D4550" t="s">
        <v>6735</v>
      </c>
      <c r="E4550">
        <v>1293041</v>
      </c>
      <c r="F4550" t="s">
        <v>6731</v>
      </c>
      <c r="G4550">
        <v>432</v>
      </c>
      <c r="H4550">
        <v>8</v>
      </c>
      <c r="I4550">
        <v>99999</v>
      </c>
      <c r="J4550">
        <v>25</v>
      </c>
      <c r="K4550">
        <v>25</v>
      </c>
      <c r="L4550">
        <v>13</v>
      </c>
      <c r="M4550">
        <v>13</v>
      </c>
      <c r="R4550">
        <v>2018</v>
      </c>
      <c r="U4550">
        <v>2018</v>
      </c>
      <c r="V4550">
        <v>2</v>
      </c>
      <c r="W4550">
        <v>2</v>
      </c>
      <c r="Z4550" t="s">
        <v>2298</v>
      </c>
      <c r="AA4550" t="s">
        <v>4833</v>
      </c>
      <c r="AB4550" t="s">
        <v>6735</v>
      </c>
      <c r="AC4550">
        <v>5</v>
      </c>
      <c r="AD4550">
        <v>1510518</v>
      </c>
      <c r="AE4550">
        <v>2019</v>
      </c>
    </row>
    <row r="4551" spans="1:31">
      <c r="A4551" t="s">
        <v>12660</v>
      </c>
      <c r="B4551">
        <v>53386</v>
      </c>
      <c r="C4551" t="s">
        <v>7587</v>
      </c>
      <c r="D4551">
        <v>0</v>
      </c>
      <c r="E4551">
        <v>905160</v>
      </c>
      <c r="F4551" t="s">
        <v>6731</v>
      </c>
      <c r="G4551">
        <v>432</v>
      </c>
      <c r="H4551">
        <v>38</v>
      </c>
      <c r="I4551">
        <v>600</v>
      </c>
      <c r="J4551">
        <v>60</v>
      </c>
      <c r="K4551">
        <v>60</v>
      </c>
      <c r="L4551">
        <v>20</v>
      </c>
      <c r="M4551">
        <v>20</v>
      </c>
      <c r="N4551">
        <v>28</v>
      </c>
      <c r="R4551">
        <v>1986</v>
      </c>
      <c r="U4551">
        <v>1986</v>
      </c>
      <c r="V4551">
        <v>5</v>
      </c>
      <c r="W4551">
        <v>5</v>
      </c>
      <c r="X4551" t="s">
        <v>7588</v>
      </c>
      <c r="Y4551" t="s">
        <v>2743</v>
      </c>
      <c r="Z4551" t="s">
        <v>2293</v>
      </c>
      <c r="AA4551" t="s">
        <v>3381</v>
      </c>
      <c r="AB4551" t="s">
        <v>3382</v>
      </c>
      <c r="AC4551">
        <v>4</v>
      </c>
      <c r="AD4551">
        <v>3211760</v>
      </c>
      <c r="AE4551">
        <v>2019</v>
      </c>
    </row>
    <row r="4552" spans="1:31">
      <c r="A4552" t="s">
        <v>12660</v>
      </c>
      <c r="B4552">
        <v>75225</v>
      </c>
      <c r="C4552" t="s">
        <v>3647</v>
      </c>
      <c r="D4552">
        <v>0</v>
      </c>
      <c r="E4552">
        <v>909847</v>
      </c>
      <c r="F4552" t="s">
        <v>6731</v>
      </c>
      <c r="G4552">
        <v>432</v>
      </c>
      <c r="H4552">
        <v>38</v>
      </c>
      <c r="I4552">
        <v>600</v>
      </c>
      <c r="J4552">
        <v>60</v>
      </c>
      <c r="K4552">
        <v>60</v>
      </c>
      <c r="L4552">
        <v>20</v>
      </c>
      <c r="M4552">
        <v>20</v>
      </c>
      <c r="N4552">
        <v>28</v>
      </c>
      <c r="R4552">
        <v>1987</v>
      </c>
      <c r="U4552">
        <v>1987</v>
      </c>
      <c r="V4552">
        <v>5</v>
      </c>
      <c r="W4552">
        <v>5</v>
      </c>
      <c r="X4552" t="s">
        <v>7588</v>
      </c>
      <c r="Y4552" t="s">
        <v>2743</v>
      </c>
      <c r="Z4552" t="s">
        <v>2293</v>
      </c>
      <c r="AA4552" t="s">
        <v>3381</v>
      </c>
      <c r="AB4552" t="s">
        <v>3382</v>
      </c>
      <c r="AC4552">
        <v>4</v>
      </c>
      <c r="AD4552">
        <v>3211760</v>
      </c>
      <c r="AE4552">
        <v>2019</v>
      </c>
    </row>
    <row r="4553" spans="1:31">
      <c r="A4553" t="s">
        <v>12660</v>
      </c>
      <c r="B4553">
        <v>75226</v>
      </c>
      <c r="C4553" t="s">
        <v>7589</v>
      </c>
      <c r="D4553">
        <v>0</v>
      </c>
      <c r="E4553">
        <v>938884</v>
      </c>
      <c r="F4553" t="s">
        <v>6731</v>
      </c>
      <c r="G4553">
        <v>432</v>
      </c>
      <c r="H4553">
        <v>38</v>
      </c>
      <c r="I4553">
        <v>600</v>
      </c>
      <c r="J4553">
        <v>60</v>
      </c>
      <c r="K4553">
        <v>60</v>
      </c>
      <c r="L4553">
        <v>20</v>
      </c>
      <c r="M4553">
        <v>20</v>
      </c>
      <c r="N4553">
        <v>28</v>
      </c>
      <c r="R4553">
        <v>1989</v>
      </c>
      <c r="U4553">
        <v>1989</v>
      </c>
      <c r="V4553">
        <v>5</v>
      </c>
      <c r="W4553">
        <v>5</v>
      </c>
      <c r="X4553" t="s">
        <v>7588</v>
      </c>
      <c r="Y4553" t="s">
        <v>2743</v>
      </c>
      <c r="Z4553" t="s">
        <v>2293</v>
      </c>
      <c r="AA4553" t="s">
        <v>3381</v>
      </c>
      <c r="AB4553" t="s">
        <v>3382</v>
      </c>
      <c r="AC4553">
        <v>4</v>
      </c>
      <c r="AD4553">
        <v>3211760</v>
      </c>
      <c r="AE4553">
        <v>2019</v>
      </c>
    </row>
    <row r="4554" spans="1:31">
      <c r="A4554" t="s">
        <v>12660</v>
      </c>
      <c r="B4554">
        <v>75227</v>
      </c>
      <c r="C4554" t="s">
        <v>7590</v>
      </c>
      <c r="D4554">
        <v>0</v>
      </c>
      <c r="E4554">
        <v>916507</v>
      </c>
      <c r="F4554" t="s">
        <v>6731</v>
      </c>
      <c r="G4554">
        <v>432</v>
      </c>
      <c r="H4554">
        <v>38</v>
      </c>
      <c r="I4554">
        <v>600</v>
      </c>
      <c r="J4554">
        <v>60</v>
      </c>
      <c r="K4554">
        <v>60</v>
      </c>
      <c r="L4554">
        <v>20</v>
      </c>
      <c r="M4554">
        <v>20</v>
      </c>
      <c r="N4554">
        <v>28</v>
      </c>
      <c r="R4554">
        <v>1987</v>
      </c>
      <c r="U4554">
        <v>1987</v>
      </c>
      <c r="V4554">
        <v>5</v>
      </c>
      <c r="W4554">
        <v>5</v>
      </c>
      <c r="X4554" t="s">
        <v>7588</v>
      </c>
      <c r="Y4554" t="s">
        <v>2743</v>
      </c>
      <c r="Z4554" t="s">
        <v>2293</v>
      </c>
      <c r="AA4554" t="s">
        <v>3381</v>
      </c>
      <c r="AB4554" t="s">
        <v>3382</v>
      </c>
      <c r="AC4554">
        <v>4</v>
      </c>
      <c r="AD4554">
        <v>3211760</v>
      </c>
      <c r="AE4554">
        <v>2019</v>
      </c>
    </row>
    <row r="4555" spans="1:31">
      <c r="A4555" t="s">
        <v>12660</v>
      </c>
      <c r="B4555">
        <v>1270</v>
      </c>
      <c r="C4555" t="s">
        <v>7591</v>
      </c>
      <c r="D4555">
        <v>0</v>
      </c>
      <c r="E4555">
        <v>501003</v>
      </c>
      <c r="F4555" t="s">
        <v>6731</v>
      </c>
      <c r="G4555">
        <v>432</v>
      </c>
      <c r="H4555">
        <v>53</v>
      </c>
      <c r="I4555">
        <v>900</v>
      </c>
      <c r="J4555">
        <v>53.6</v>
      </c>
      <c r="K4555">
        <v>53.6</v>
      </c>
      <c r="L4555">
        <v>20.5</v>
      </c>
      <c r="M4555">
        <v>20.5</v>
      </c>
      <c r="N4555">
        <v>32</v>
      </c>
      <c r="R4555">
        <v>1965</v>
      </c>
      <c r="U4555">
        <v>1965</v>
      </c>
      <c r="V4555">
        <v>7.5999999046325604</v>
      </c>
      <c r="W4555">
        <v>6.5999999046325604</v>
      </c>
      <c r="Z4555" t="s">
        <v>2293</v>
      </c>
      <c r="AA4555" t="s">
        <v>3381</v>
      </c>
      <c r="AB4555" t="s">
        <v>3382</v>
      </c>
      <c r="AC4555">
        <v>4</v>
      </c>
      <c r="AD4555">
        <v>3211760</v>
      </c>
      <c r="AE4555">
        <v>2019</v>
      </c>
    </row>
    <row r="4556" spans="1:31">
      <c r="A4556" t="s">
        <v>12660</v>
      </c>
      <c r="B4556">
        <v>15541</v>
      </c>
      <c r="C4556" t="s">
        <v>6823</v>
      </c>
      <c r="D4556">
        <v>0</v>
      </c>
      <c r="E4556">
        <v>292108</v>
      </c>
      <c r="F4556" t="s">
        <v>6731</v>
      </c>
      <c r="G4556">
        <v>432</v>
      </c>
      <c r="H4556">
        <v>35</v>
      </c>
      <c r="I4556">
        <v>600</v>
      </c>
      <c r="J4556">
        <v>50</v>
      </c>
      <c r="K4556">
        <v>55</v>
      </c>
      <c r="L4556">
        <v>20</v>
      </c>
      <c r="M4556">
        <v>20</v>
      </c>
      <c r="N4556">
        <v>33</v>
      </c>
      <c r="R4556">
        <v>1963</v>
      </c>
      <c r="U4556">
        <v>1963</v>
      </c>
      <c r="V4556">
        <v>6</v>
      </c>
      <c r="W4556">
        <v>5</v>
      </c>
      <c r="Z4556" t="s">
        <v>2293</v>
      </c>
      <c r="AA4556" t="s">
        <v>3381</v>
      </c>
      <c r="AB4556" t="s">
        <v>3382</v>
      </c>
      <c r="AC4556">
        <v>4</v>
      </c>
      <c r="AD4556">
        <v>3211760</v>
      </c>
      <c r="AE4556">
        <v>2019</v>
      </c>
    </row>
    <row r="4557" spans="1:31">
      <c r="A4557" t="s">
        <v>12660</v>
      </c>
      <c r="B4557">
        <v>59394</v>
      </c>
      <c r="C4557" t="s">
        <v>7592</v>
      </c>
      <c r="D4557">
        <v>0</v>
      </c>
      <c r="E4557">
        <v>648861</v>
      </c>
      <c r="F4557" t="s">
        <v>6731</v>
      </c>
      <c r="G4557">
        <v>432</v>
      </c>
      <c r="H4557">
        <v>42</v>
      </c>
      <c r="I4557">
        <v>600</v>
      </c>
      <c r="J4557">
        <v>60</v>
      </c>
      <c r="K4557">
        <v>60</v>
      </c>
      <c r="L4557">
        <v>21</v>
      </c>
      <c r="M4557">
        <v>21</v>
      </c>
      <c r="N4557">
        <v>17</v>
      </c>
      <c r="R4557">
        <v>1982</v>
      </c>
      <c r="U4557">
        <v>1982</v>
      </c>
      <c r="V4557">
        <v>5</v>
      </c>
      <c r="W4557">
        <v>3.9000000953674299</v>
      </c>
      <c r="X4557" t="s">
        <v>7588</v>
      </c>
      <c r="Y4557" t="s">
        <v>2743</v>
      </c>
      <c r="Z4557" t="s">
        <v>2293</v>
      </c>
      <c r="AA4557" t="s">
        <v>3381</v>
      </c>
      <c r="AB4557" t="s">
        <v>3382</v>
      </c>
      <c r="AC4557">
        <v>4</v>
      </c>
      <c r="AD4557">
        <v>3211760</v>
      </c>
      <c r="AE4557">
        <v>2019</v>
      </c>
    </row>
    <row r="4558" spans="1:31">
      <c r="A4558" t="s">
        <v>12660</v>
      </c>
      <c r="B4558">
        <v>52598</v>
      </c>
      <c r="C4558" t="s">
        <v>7593</v>
      </c>
      <c r="D4558">
        <v>0</v>
      </c>
      <c r="E4558">
        <v>624605</v>
      </c>
      <c r="F4558" t="s">
        <v>6733</v>
      </c>
      <c r="G4558">
        <v>431</v>
      </c>
      <c r="H4558">
        <v>67</v>
      </c>
      <c r="I4558">
        <v>900</v>
      </c>
      <c r="J4558">
        <v>62</v>
      </c>
      <c r="K4558">
        <v>62</v>
      </c>
      <c r="L4558">
        <v>22</v>
      </c>
      <c r="M4558">
        <v>22</v>
      </c>
      <c r="N4558">
        <v>27</v>
      </c>
      <c r="R4558">
        <v>1980</v>
      </c>
      <c r="U4558">
        <v>1980</v>
      </c>
      <c r="V4558">
        <v>7</v>
      </c>
      <c r="W4558">
        <v>6</v>
      </c>
      <c r="Z4558" t="s">
        <v>2293</v>
      </c>
      <c r="AA4558" t="s">
        <v>3381</v>
      </c>
      <c r="AB4558" t="s">
        <v>3382</v>
      </c>
      <c r="AC4558">
        <v>4</v>
      </c>
      <c r="AD4558">
        <v>3211760</v>
      </c>
      <c r="AE4558">
        <v>2019</v>
      </c>
    </row>
    <row r="4559" spans="1:31">
      <c r="A4559" t="s">
        <v>12660</v>
      </c>
      <c r="B4559">
        <v>21570</v>
      </c>
      <c r="C4559" t="s">
        <v>7594</v>
      </c>
      <c r="D4559">
        <v>0</v>
      </c>
      <c r="E4559">
        <v>530068</v>
      </c>
      <c r="F4559" t="s">
        <v>6733</v>
      </c>
      <c r="G4559">
        <v>431</v>
      </c>
      <c r="H4559">
        <v>58</v>
      </c>
      <c r="I4559">
        <v>900</v>
      </c>
      <c r="J4559">
        <v>62</v>
      </c>
      <c r="K4559">
        <v>62</v>
      </c>
      <c r="L4559">
        <v>22</v>
      </c>
      <c r="M4559">
        <v>22</v>
      </c>
      <c r="N4559">
        <v>27</v>
      </c>
      <c r="R4559">
        <v>1970</v>
      </c>
      <c r="U4559">
        <v>1970</v>
      </c>
      <c r="V4559">
        <v>7</v>
      </c>
      <c r="W4559">
        <v>6</v>
      </c>
      <c r="Z4559" t="s">
        <v>2293</v>
      </c>
      <c r="AA4559" t="s">
        <v>3381</v>
      </c>
      <c r="AB4559" t="s">
        <v>3382</v>
      </c>
      <c r="AC4559">
        <v>4</v>
      </c>
      <c r="AD4559">
        <v>3211760</v>
      </c>
      <c r="AE4559">
        <v>2019</v>
      </c>
    </row>
    <row r="4560" spans="1:31">
      <c r="A4560" t="s">
        <v>12660</v>
      </c>
      <c r="B4560">
        <v>53456</v>
      </c>
      <c r="C4560" t="s">
        <v>7595</v>
      </c>
      <c r="D4560">
        <v>0</v>
      </c>
      <c r="E4560">
        <v>1214433</v>
      </c>
      <c r="F4560" t="s">
        <v>6733</v>
      </c>
      <c r="G4560">
        <v>431</v>
      </c>
      <c r="H4560">
        <v>72</v>
      </c>
      <c r="I4560">
        <v>1200</v>
      </c>
      <c r="J4560">
        <v>66</v>
      </c>
      <c r="K4560">
        <v>66</v>
      </c>
      <c r="L4560">
        <v>28</v>
      </c>
      <c r="M4560">
        <v>28</v>
      </c>
      <c r="N4560">
        <v>35</v>
      </c>
      <c r="Q4560">
        <v>58</v>
      </c>
      <c r="R4560">
        <v>2008</v>
      </c>
      <c r="U4560">
        <v>2008</v>
      </c>
      <c r="V4560">
        <v>7</v>
      </c>
      <c r="W4560">
        <v>5.5</v>
      </c>
      <c r="Z4560" t="s">
        <v>2293</v>
      </c>
      <c r="AA4560" t="s">
        <v>3851</v>
      </c>
      <c r="AC4560">
        <v>4</v>
      </c>
      <c r="AD4560">
        <v>3211760</v>
      </c>
      <c r="AE4560">
        <v>2019</v>
      </c>
    </row>
    <row r="4561" spans="1:31">
      <c r="A4561" t="s">
        <v>12660</v>
      </c>
      <c r="B4561">
        <v>44774</v>
      </c>
      <c r="C4561" t="s">
        <v>7556</v>
      </c>
      <c r="D4561">
        <v>0</v>
      </c>
      <c r="E4561">
        <v>1134298</v>
      </c>
      <c r="F4561" t="s">
        <v>6733</v>
      </c>
      <c r="G4561">
        <v>431</v>
      </c>
      <c r="H4561">
        <v>97</v>
      </c>
      <c r="I4561">
        <v>1200</v>
      </c>
      <c r="J4561">
        <v>66</v>
      </c>
      <c r="K4561">
        <v>66</v>
      </c>
      <c r="L4561">
        <v>26</v>
      </c>
      <c r="M4561">
        <v>26</v>
      </c>
      <c r="N4561">
        <v>34</v>
      </c>
      <c r="R4561">
        <v>2005</v>
      </c>
      <c r="U4561">
        <v>2005</v>
      </c>
      <c r="V4561">
        <v>7</v>
      </c>
      <c r="W4561">
        <v>5</v>
      </c>
      <c r="Z4561" t="s">
        <v>2293</v>
      </c>
      <c r="AA4561" t="s">
        <v>3381</v>
      </c>
      <c r="AB4561" t="s">
        <v>3382</v>
      </c>
      <c r="AC4561">
        <v>4</v>
      </c>
      <c r="AD4561">
        <v>3211760</v>
      </c>
      <c r="AE4561">
        <v>2019</v>
      </c>
    </row>
    <row r="4562" spans="1:31">
      <c r="A4562" t="s">
        <v>12660</v>
      </c>
      <c r="B4562">
        <v>44773</v>
      </c>
      <c r="C4562" t="s">
        <v>7596</v>
      </c>
      <c r="D4562">
        <v>0</v>
      </c>
      <c r="E4562">
        <v>1161151</v>
      </c>
      <c r="F4562" t="s">
        <v>6733</v>
      </c>
      <c r="G4562">
        <v>431</v>
      </c>
      <c r="H4562">
        <v>89</v>
      </c>
      <c r="I4562">
        <v>900</v>
      </c>
      <c r="J4562">
        <v>63</v>
      </c>
      <c r="K4562">
        <v>63</v>
      </c>
      <c r="L4562">
        <v>26</v>
      </c>
      <c r="M4562">
        <v>26</v>
      </c>
      <c r="N4562">
        <v>37</v>
      </c>
      <c r="R4562">
        <v>2004</v>
      </c>
      <c r="U4562">
        <v>2004</v>
      </c>
      <c r="V4562">
        <v>7.5</v>
      </c>
      <c r="W4562">
        <v>5</v>
      </c>
      <c r="X4562" t="s">
        <v>7588</v>
      </c>
      <c r="Y4562" t="s">
        <v>2743</v>
      </c>
      <c r="Z4562" t="s">
        <v>2293</v>
      </c>
      <c r="AA4562" t="s">
        <v>3381</v>
      </c>
      <c r="AB4562" t="s">
        <v>3382</v>
      </c>
      <c r="AC4562">
        <v>4</v>
      </c>
      <c r="AD4562">
        <v>3211760</v>
      </c>
      <c r="AE4562">
        <v>2019</v>
      </c>
    </row>
    <row r="4563" spans="1:31">
      <c r="A4563" t="s">
        <v>12660</v>
      </c>
      <c r="B4563">
        <v>53387</v>
      </c>
      <c r="C4563" t="s">
        <v>7597</v>
      </c>
      <c r="D4563">
        <v>0</v>
      </c>
      <c r="E4563">
        <v>1207720</v>
      </c>
      <c r="F4563" t="s">
        <v>6733</v>
      </c>
      <c r="G4563">
        <v>431</v>
      </c>
      <c r="H4563">
        <v>97</v>
      </c>
      <c r="I4563">
        <v>1200</v>
      </c>
      <c r="J4563">
        <v>67.8</v>
      </c>
      <c r="K4563">
        <v>68.7</v>
      </c>
      <c r="L4563">
        <v>26.8</v>
      </c>
      <c r="M4563">
        <v>26.8</v>
      </c>
      <c r="N4563">
        <v>28</v>
      </c>
      <c r="R4563">
        <v>2007</v>
      </c>
      <c r="U4563">
        <v>2007</v>
      </c>
      <c r="V4563">
        <v>8.8000001907348597</v>
      </c>
      <c r="W4563">
        <v>8.8000001907348597</v>
      </c>
      <c r="Z4563" t="s">
        <v>2293</v>
      </c>
      <c r="AA4563" t="s">
        <v>3381</v>
      </c>
      <c r="AB4563" t="s">
        <v>3382</v>
      </c>
      <c r="AC4563">
        <v>4</v>
      </c>
      <c r="AD4563">
        <v>3211760</v>
      </c>
      <c r="AE4563">
        <v>2019</v>
      </c>
    </row>
    <row r="4564" spans="1:31">
      <c r="A4564" t="s">
        <v>12660</v>
      </c>
      <c r="B4564">
        <v>83939</v>
      </c>
      <c r="C4564" t="s">
        <v>7598</v>
      </c>
      <c r="D4564">
        <v>0</v>
      </c>
      <c r="E4564">
        <v>1249673</v>
      </c>
      <c r="F4564" t="s">
        <v>6733</v>
      </c>
      <c r="G4564">
        <v>431</v>
      </c>
      <c r="H4564">
        <v>79</v>
      </c>
      <c r="J4564">
        <v>68</v>
      </c>
      <c r="K4564">
        <v>68</v>
      </c>
      <c r="L4564">
        <v>26</v>
      </c>
      <c r="M4564">
        <v>26</v>
      </c>
      <c r="Q4564">
        <v>237</v>
      </c>
      <c r="R4564">
        <v>2013</v>
      </c>
      <c r="U4564">
        <v>2013</v>
      </c>
      <c r="V4564">
        <v>9</v>
      </c>
      <c r="W4564">
        <v>9</v>
      </c>
      <c r="X4564" t="s">
        <v>2421</v>
      </c>
      <c r="Z4564" t="s">
        <v>2293</v>
      </c>
      <c r="AA4564" t="s">
        <v>3385</v>
      </c>
      <c r="AC4564">
        <v>4</v>
      </c>
      <c r="AD4564">
        <v>3211760</v>
      </c>
      <c r="AE4564">
        <v>2019</v>
      </c>
    </row>
    <row r="4565" spans="1:31">
      <c r="A4565" t="s">
        <v>12660</v>
      </c>
      <c r="B4565">
        <v>44775</v>
      </c>
      <c r="C4565" t="s">
        <v>7599</v>
      </c>
      <c r="D4565">
        <v>0</v>
      </c>
      <c r="E4565">
        <v>1161429</v>
      </c>
      <c r="F4565" t="s">
        <v>6733</v>
      </c>
      <c r="G4565">
        <v>431</v>
      </c>
      <c r="H4565">
        <v>98</v>
      </c>
      <c r="I4565">
        <v>1200</v>
      </c>
      <c r="J4565">
        <v>67.8</v>
      </c>
      <c r="K4565">
        <v>67.8</v>
      </c>
      <c r="L4565">
        <v>26</v>
      </c>
      <c r="M4565">
        <v>26</v>
      </c>
      <c r="N4565">
        <v>36</v>
      </c>
      <c r="R4565">
        <v>2005</v>
      </c>
      <c r="U4565">
        <v>2005</v>
      </c>
      <c r="V4565">
        <v>7.5</v>
      </c>
      <c r="W4565">
        <v>5</v>
      </c>
      <c r="Z4565" t="s">
        <v>2293</v>
      </c>
      <c r="AA4565" t="s">
        <v>3381</v>
      </c>
      <c r="AB4565" t="s">
        <v>7600</v>
      </c>
      <c r="AC4565">
        <v>4</v>
      </c>
      <c r="AD4565">
        <v>3211760</v>
      </c>
      <c r="AE4565">
        <v>2019</v>
      </c>
    </row>
    <row r="4566" spans="1:31">
      <c r="A4566" t="s">
        <v>12660</v>
      </c>
      <c r="B4566">
        <v>13992</v>
      </c>
      <c r="C4566" t="s">
        <v>7601</v>
      </c>
      <c r="D4566">
        <v>0</v>
      </c>
      <c r="E4566">
        <v>293319</v>
      </c>
      <c r="F4566" t="s">
        <v>6731</v>
      </c>
      <c r="G4566">
        <v>432</v>
      </c>
      <c r="H4566">
        <v>42</v>
      </c>
      <c r="I4566">
        <v>670</v>
      </c>
      <c r="J4566">
        <v>56.1</v>
      </c>
      <c r="K4566">
        <v>56.1</v>
      </c>
      <c r="L4566">
        <v>20</v>
      </c>
      <c r="M4566">
        <v>20</v>
      </c>
      <c r="N4566">
        <v>30</v>
      </c>
      <c r="R4566">
        <v>1963</v>
      </c>
      <c r="U4566">
        <v>1963</v>
      </c>
      <c r="V4566">
        <v>7</v>
      </c>
      <c r="W4566">
        <v>5</v>
      </c>
      <c r="Z4566" t="s">
        <v>2293</v>
      </c>
      <c r="AA4566" t="s">
        <v>7171</v>
      </c>
      <c r="AC4566">
        <v>4</v>
      </c>
      <c r="AD4566">
        <v>3202579</v>
      </c>
      <c r="AE4566">
        <v>2019</v>
      </c>
    </row>
    <row r="4567" spans="1:31">
      <c r="A4567" t="s">
        <v>12660</v>
      </c>
      <c r="B4567">
        <v>75392</v>
      </c>
      <c r="C4567" t="s">
        <v>7602</v>
      </c>
      <c r="D4567">
        <v>0</v>
      </c>
      <c r="E4567">
        <v>539038</v>
      </c>
      <c r="F4567" t="s">
        <v>6731</v>
      </c>
      <c r="G4567">
        <v>432</v>
      </c>
      <c r="H4567">
        <v>45</v>
      </c>
      <c r="I4567">
        <v>800</v>
      </c>
      <c r="J4567">
        <v>48.8</v>
      </c>
      <c r="K4567">
        <v>48.8</v>
      </c>
      <c r="L4567">
        <v>20</v>
      </c>
      <c r="M4567">
        <v>20</v>
      </c>
      <c r="N4567">
        <v>27</v>
      </c>
      <c r="R4567">
        <v>1971</v>
      </c>
      <c r="U4567">
        <v>1971</v>
      </c>
      <c r="V4567">
        <v>7.4000000953674299</v>
      </c>
      <c r="W4567">
        <v>7.4000000953674299</v>
      </c>
      <c r="Z4567" t="s">
        <v>2363</v>
      </c>
      <c r="AA4567" t="s">
        <v>3388</v>
      </c>
      <c r="AC4567">
        <v>4</v>
      </c>
      <c r="AD4567">
        <v>3303650</v>
      </c>
      <c r="AE4567">
        <v>2019</v>
      </c>
    </row>
    <row r="4568" spans="1:31">
      <c r="A4568" t="s">
        <v>12660</v>
      </c>
      <c r="B4568">
        <v>75113</v>
      </c>
      <c r="C4568" t="s">
        <v>7603</v>
      </c>
      <c r="D4568">
        <v>0</v>
      </c>
      <c r="E4568">
        <v>641484</v>
      </c>
      <c r="F4568" t="s">
        <v>6731</v>
      </c>
      <c r="G4568">
        <v>432</v>
      </c>
      <c r="H4568">
        <v>25</v>
      </c>
      <c r="I4568">
        <v>600</v>
      </c>
      <c r="J4568">
        <v>41.5</v>
      </c>
      <c r="K4568">
        <v>41.5</v>
      </c>
      <c r="L4568">
        <v>16.2</v>
      </c>
      <c r="M4568">
        <v>16.2</v>
      </c>
      <c r="N4568">
        <v>22</v>
      </c>
      <c r="R4568">
        <v>1981</v>
      </c>
      <c r="U4568">
        <v>1981</v>
      </c>
      <c r="V4568">
        <v>6.0999999046325604</v>
      </c>
      <c r="W4568">
        <v>6.0999999046325604</v>
      </c>
      <c r="Z4568" t="s">
        <v>2363</v>
      </c>
      <c r="AA4568" t="s">
        <v>3388</v>
      </c>
      <c r="AC4568">
        <v>4</v>
      </c>
      <c r="AD4568">
        <v>3303650</v>
      </c>
      <c r="AE4568">
        <v>2019</v>
      </c>
    </row>
    <row r="4569" spans="1:31">
      <c r="A4569" t="s">
        <v>12660</v>
      </c>
      <c r="B4569">
        <v>59502</v>
      </c>
      <c r="C4569" t="s">
        <v>7604</v>
      </c>
      <c r="D4569">
        <v>0</v>
      </c>
      <c r="E4569">
        <v>600525</v>
      </c>
      <c r="F4569" t="s">
        <v>6731</v>
      </c>
      <c r="G4569">
        <v>432</v>
      </c>
      <c r="H4569">
        <v>71</v>
      </c>
      <c r="I4569">
        <v>1000</v>
      </c>
      <c r="J4569">
        <v>53.8</v>
      </c>
      <c r="K4569">
        <v>53.8</v>
      </c>
      <c r="L4569">
        <v>22.1</v>
      </c>
      <c r="M4569">
        <v>22.1</v>
      </c>
      <c r="N4569">
        <v>30</v>
      </c>
      <c r="R4569">
        <v>1978</v>
      </c>
      <c r="U4569">
        <v>1978</v>
      </c>
      <c r="V4569">
        <v>8.3000001907348597</v>
      </c>
      <c r="W4569">
        <v>8.3000001907348597</v>
      </c>
      <c r="Z4569" t="s">
        <v>2363</v>
      </c>
      <c r="AA4569" t="s">
        <v>3388</v>
      </c>
      <c r="AC4569">
        <v>4</v>
      </c>
      <c r="AD4569">
        <v>3303650</v>
      </c>
      <c r="AE4569">
        <v>2019</v>
      </c>
    </row>
    <row r="4570" spans="1:31">
      <c r="A4570" t="s">
        <v>12660</v>
      </c>
      <c r="B4570">
        <v>19626</v>
      </c>
      <c r="C4570" t="s">
        <v>7605</v>
      </c>
      <c r="D4570">
        <v>0</v>
      </c>
      <c r="E4570">
        <v>517687</v>
      </c>
      <c r="F4570" t="s">
        <v>6731</v>
      </c>
      <c r="G4570">
        <v>432</v>
      </c>
      <c r="H4570">
        <v>32</v>
      </c>
      <c r="I4570">
        <v>800</v>
      </c>
      <c r="J4570">
        <v>41.7</v>
      </c>
      <c r="K4570">
        <v>41.7</v>
      </c>
      <c r="L4570">
        <v>19.100000000000001</v>
      </c>
      <c r="M4570">
        <v>19.100000000000001</v>
      </c>
      <c r="N4570">
        <v>19</v>
      </c>
      <c r="R4570">
        <v>1968</v>
      </c>
      <c r="U4570">
        <v>1968</v>
      </c>
      <c r="V4570">
        <v>7.1999998092651296</v>
      </c>
      <c r="W4570">
        <v>7.1999998092651296</v>
      </c>
      <c r="Z4570" t="s">
        <v>2363</v>
      </c>
      <c r="AA4570" t="s">
        <v>3388</v>
      </c>
      <c r="AC4570">
        <v>4</v>
      </c>
      <c r="AD4570">
        <v>3303650</v>
      </c>
      <c r="AE4570">
        <v>2019</v>
      </c>
    </row>
    <row r="4571" spans="1:31">
      <c r="A4571" t="s">
        <v>12660</v>
      </c>
      <c r="B4571">
        <v>66577</v>
      </c>
      <c r="C4571" t="s">
        <v>7606</v>
      </c>
      <c r="D4571">
        <v>0</v>
      </c>
      <c r="E4571">
        <v>627896</v>
      </c>
      <c r="F4571" t="s">
        <v>6731</v>
      </c>
      <c r="G4571">
        <v>432</v>
      </c>
      <c r="H4571">
        <v>25</v>
      </c>
      <c r="I4571">
        <v>600</v>
      </c>
      <c r="J4571">
        <v>41.5</v>
      </c>
      <c r="K4571">
        <v>41.5</v>
      </c>
      <c r="L4571">
        <v>16.2</v>
      </c>
      <c r="M4571">
        <v>16.2</v>
      </c>
      <c r="N4571">
        <v>18</v>
      </c>
      <c r="R4571">
        <v>1980</v>
      </c>
      <c r="U4571">
        <v>1980</v>
      </c>
      <c r="V4571">
        <v>6.0999999046325604</v>
      </c>
      <c r="W4571">
        <v>5.0999999046325604</v>
      </c>
      <c r="Z4571" t="s">
        <v>2363</v>
      </c>
      <c r="AA4571" t="s">
        <v>3388</v>
      </c>
      <c r="AC4571">
        <v>4</v>
      </c>
      <c r="AD4571">
        <v>3303650</v>
      </c>
      <c r="AE4571">
        <v>2019</v>
      </c>
    </row>
    <row r="4572" spans="1:31">
      <c r="A4572" t="s">
        <v>12660</v>
      </c>
      <c r="B4572">
        <v>66574</v>
      </c>
      <c r="C4572" t="s">
        <v>7607</v>
      </c>
      <c r="D4572">
        <v>0</v>
      </c>
      <c r="E4572">
        <v>596212</v>
      </c>
      <c r="F4572" t="s">
        <v>6731</v>
      </c>
      <c r="G4572">
        <v>432</v>
      </c>
      <c r="H4572">
        <v>33</v>
      </c>
      <c r="I4572">
        <v>600</v>
      </c>
      <c r="J4572">
        <v>47.7</v>
      </c>
      <c r="K4572">
        <v>47.7</v>
      </c>
      <c r="L4572">
        <v>18.600000000000001</v>
      </c>
      <c r="M4572">
        <v>18.600000000000001</v>
      </c>
      <c r="N4572">
        <v>24.5</v>
      </c>
      <c r="R4572">
        <v>1978</v>
      </c>
      <c r="U4572">
        <v>1978</v>
      </c>
      <c r="V4572">
        <v>7.1999998092651296</v>
      </c>
      <c r="W4572">
        <v>6.1999998092651296</v>
      </c>
      <c r="Z4572" t="s">
        <v>2363</v>
      </c>
      <c r="AA4572" t="s">
        <v>3388</v>
      </c>
      <c r="AC4572">
        <v>4</v>
      </c>
      <c r="AD4572">
        <v>3303650</v>
      </c>
      <c r="AE4572">
        <v>2019</v>
      </c>
    </row>
    <row r="4573" spans="1:31">
      <c r="A4573" t="s">
        <v>12660</v>
      </c>
      <c r="B4573">
        <v>20781</v>
      </c>
      <c r="C4573" t="s">
        <v>7608</v>
      </c>
      <c r="D4573">
        <v>0</v>
      </c>
      <c r="E4573">
        <v>528373</v>
      </c>
      <c r="F4573" t="s">
        <v>6731</v>
      </c>
      <c r="G4573">
        <v>432</v>
      </c>
      <c r="H4573">
        <v>36</v>
      </c>
      <c r="I4573">
        <v>600</v>
      </c>
      <c r="J4573">
        <v>48.2</v>
      </c>
      <c r="K4573">
        <v>48.2</v>
      </c>
      <c r="L4573">
        <v>24</v>
      </c>
      <c r="M4573">
        <v>24</v>
      </c>
      <c r="N4573">
        <v>37</v>
      </c>
      <c r="R4573">
        <v>1970</v>
      </c>
      <c r="U4573">
        <v>1970</v>
      </c>
      <c r="V4573">
        <v>6.9000000953674299</v>
      </c>
      <c r="W4573">
        <v>5</v>
      </c>
      <c r="Z4573" t="s">
        <v>2363</v>
      </c>
      <c r="AA4573" t="s">
        <v>3388</v>
      </c>
      <c r="AC4573">
        <v>4</v>
      </c>
      <c r="AD4573">
        <v>3303650</v>
      </c>
      <c r="AE4573">
        <v>2019</v>
      </c>
    </row>
    <row r="4574" spans="1:31">
      <c r="A4574" t="s">
        <v>12660</v>
      </c>
      <c r="B4574">
        <v>67049</v>
      </c>
      <c r="C4574" t="s">
        <v>7609</v>
      </c>
      <c r="D4574">
        <v>0</v>
      </c>
      <c r="E4574">
        <v>580422</v>
      </c>
      <c r="F4574" t="s">
        <v>6731</v>
      </c>
      <c r="G4574">
        <v>432</v>
      </c>
      <c r="H4574">
        <v>57</v>
      </c>
      <c r="I4574">
        <v>800</v>
      </c>
      <c r="J4574">
        <v>49.1</v>
      </c>
      <c r="K4574">
        <v>49.1</v>
      </c>
      <c r="L4574">
        <v>20</v>
      </c>
      <c r="M4574">
        <v>20</v>
      </c>
      <c r="N4574">
        <v>30</v>
      </c>
      <c r="R4574">
        <v>1977</v>
      </c>
      <c r="U4574">
        <v>1977</v>
      </c>
      <c r="V4574">
        <v>8.3000001907348597</v>
      </c>
      <c r="W4574">
        <v>8.3000001907348597</v>
      </c>
      <c r="Z4574" t="s">
        <v>2363</v>
      </c>
      <c r="AA4574" t="s">
        <v>3388</v>
      </c>
      <c r="AC4574">
        <v>4</v>
      </c>
      <c r="AD4574">
        <v>3303650</v>
      </c>
      <c r="AE4574">
        <v>2019</v>
      </c>
    </row>
    <row r="4575" spans="1:31">
      <c r="A4575" t="s">
        <v>12660</v>
      </c>
      <c r="B4575">
        <v>59549</v>
      </c>
      <c r="C4575" t="s">
        <v>7610</v>
      </c>
      <c r="D4575">
        <v>0</v>
      </c>
      <c r="E4575">
        <v>607830</v>
      </c>
      <c r="F4575" t="s">
        <v>6731</v>
      </c>
      <c r="G4575">
        <v>432</v>
      </c>
      <c r="H4575">
        <v>38</v>
      </c>
      <c r="I4575">
        <v>800</v>
      </c>
      <c r="J4575">
        <v>47.1</v>
      </c>
      <c r="K4575">
        <v>47.1</v>
      </c>
      <c r="L4575">
        <v>20.100000000000001</v>
      </c>
      <c r="M4575">
        <v>20.100000000000001</v>
      </c>
      <c r="N4575">
        <v>30</v>
      </c>
      <c r="R4575">
        <v>1979</v>
      </c>
      <c r="U4575">
        <v>1979</v>
      </c>
      <c r="V4575">
        <v>7.4000000953674299</v>
      </c>
      <c r="W4575">
        <v>7.4000000953674299</v>
      </c>
      <c r="Z4575" t="s">
        <v>2363</v>
      </c>
      <c r="AA4575" t="s">
        <v>3388</v>
      </c>
      <c r="AC4575">
        <v>4</v>
      </c>
      <c r="AD4575">
        <v>3303650</v>
      </c>
      <c r="AE4575">
        <v>2019</v>
      </c>
    </row>
    <row r="4576" spans="1:31">
      <c r="A4576" t="s">
        <v>12660</v>
      </c>
      <c r="B4576">
        <v>54309</v>
      </c>
      <c r="C4576" t="s">
        <v>7611</v>
      </c>
      <c r="D4576">
        <v>0</v>
      </c>
      <c r="E4576">
        <v>630328</v>
      </c>
      <c r="F4576" t="s">
        <v>6731</v>
      </c>
      <c r="G4576">
        <v>432</v>
      </c>
      <c r="H4576">
        <v>62</v>
      </c>
      <c r="I4576">
        <v>1000</v>
      </c>
      <c r="J4576">
        <v>55.8</v>
      </c>
      <c r="K4576">
        <v>60</v>
      </c>
      <c r="L4576">
        <v>22</v>
      </c>
      <c r="M4576">
        <v>22</v>
      </c>
      <c r="N4576">
        <v>34</v>
      </c>
      <c r="R4576">
        <v>1980</v>
      </c>
      <c r="U4576">
        <v>1980</v>
      </c>
      <c r="V4576">
        <v>7.5999999046325604</v>
      </c>
      <c r="W4576">
        <v>4.5999999046325604</v>
      </c>
      <c r="Z4576" t="s">
        <v>2363</v>
      </c>
      <c r="AA4576" t="s">
        <v>3388</v>
      </c>
      <c r="AC4576">
        <v>4</v>
      </c>
      <c r="AD4576">
        <v>3303650</v>
      </c>
      <c r="AE4576">
        <v>2019</v>
      </c>
    </row>
    <row r="4577" spans="1:31">
      <c r="A4577" t="s">
        <v>12660</v>
      </c>
      <c r="B4577">
        <v>70500</v>
      </c>
      <c r="C4577" t="s">
        <v>7612</v>
      </c>
      <c r="D4577">
        <v>0</v>
      </c>
      <c r="E4577">
        <v>584092</v>
      </c>
      <c r="F4577" t="s">
        <v>6731</v>
      </c>
      <c r="G4577">
        <v>432</v>
      </c>
      <c r="H4577">
        <v>69</v>
      </c>
      <c r="I4577">
        <v>1000</v>
      </c>
      <c r="J4577">
        <v>57.2</v>
      </c>
      <c r="K4577">
        <v>57.2</v>
      </c>
      <c r="L4577">
        <v>22.1</v>
      </c>
      <c r="M4577">
        <v>22.1</v>
      </c>
      <c r="N4577">
        <v>37</v>
      </c>
      <c r="R4577">
        <v>1977</v>
      </c>
      <c r="U4577">
        <v>1977</v>
      </c>
      <c r="V4577">
        <v>9</v>
      </c>
      <c r="W4577">
        <v>6</v>
      </c>
      <c r="Z4577" t="s">
        <v>2363</v>
      </c>
      <c r="AA4577" t="s">
        <v>3388</v>
      </c>
      <c r="AC4577">
        <v>4</v>
      </c>
      <c r="AD4577">
        <v>3303650</v>
      </c>
      <c r="AE4577">
        <v>2019</v>
      </c>
    </row>
    <row r="4578" spans="1:31">
      <c r="A4578" t="s">
        <v>12660</v>
      </c>
      <c r="B4578">
        <v>75435</v>
      </c>
      <c r="C4578" t="s">
        <v>7613</v>
      </c>
      <c r="D4578">
        <v>0</v>
      </c>
      <c r="E4578">
        <v>982357</v>
      </c>
      <c r="F4578" t="s">
        <v>6731</v>
      </c>
      <c r="G4578">
        <v>432</v>
      </c>
      <c r="H4578">
        <v>30</v>
      </c>
      <c r="I4578">
        <v>600</v>
      </c>
      <c r="J4578">
        <v>48</v>
      </c>
      <c r="K4578">
        <v>48</v>
      </c>
      <c r="L4578">
        <v>18</v>
      </c>
      <c r="M4578">
        <v>18</v>
      </c>
      <c r="N4578">
        <v>30</v>
      </c>
      <c r="R4578">
        <v>1992</v>
      </c>
      <c r="U4578">
        <v>1992</v>
      </c>
      <c r="V4578">
        <v>6.5999999046325604</v>
      </c>
      <c r="W4578">
        <v>6.5999999046325604</v>
      </c>
      <c r="Z4578" t="s">
        <v>2363</v>
      </c>
      <c r="AA4578" t="s">
        <v>3388</v>
      </c>
      <c r="AC4578">
        <v>4</v>
      </c>
      <c r="AD4578">
        <v>3303650</v>
      </c>
      <c r="AE4578">
        <v>2019</v>
      </c>
    </row>
    <row r="4579" spans="1:31">
      <c r="A4579" t="s">
        <v>12660</v>
      </c>
      <c r="B4579">
        <v>67485</v>
      </c>
      <c r="C4579" t="s">
        <v>7614</v>
      </c>
      <c r="D4579">
        <v>0</v>
      </c>
      <c r="E4579">
        <v>625407</v>
      </c>
      <c r="F4579" t="s">
        <v>6731</v>
      </c>
      <c r="G4579">
        <v>432</v>
      </c>
      <c r="H4579">
        <v>89</v>
      </c>
      <c r="I4579">
        <v>1200</v>
      </c>
      <c r="J4579">
        <v>55</v>
      </c>
      <c r="K4579">
        <v>60</v>
      </c>
      <c r="L4579">
        <v>24</v>
      </c>
      <c r="M4579">
        <v>26</v>
      </c>
      <c r="N4579">
        <v>48</v>
      </c>
      <c r="R4579">
        <v>1980</v>
      </c>
      <c r="U4579">
        <v>1980</v>
      </c>
      <c r="V4579">
        <v>9</v>
      </c>
      <c r="W4579">
        <v>7.5</v>
      </c>
      <c r="Z4579" t="s">
        <v>2363</v>
      </c>
      <c r="AA4579" t="s">
        <v>3388</v>
      </c>
      <c r="AC4579">
        <v>4</v>
      </c>
      <c r="AD4579">
        <v>3303650</v>
      </c>
      <c r="AE4579">
        <v>2019</v>
      </c>
    </row>
    <row r="4580" spans="1:31">
      <c r="A4580" t="s">
        <v>12660</v>
      </c>
      <c r="B4580">
        <v>66576</v>
      </c>
      <c r="C4580" t="s">
        <v>7615</v>
      </c>
      <c r="D4580">
        <v>0</v>
      </c>
      <c r="E4580">
        <v>593805</v>
      </c>
      <c r="F4580" t="s">
        <v>6733</v>
      </c>
      <c r="G4580">
        <v>431</v>
      </c>
      <c r="H4580">
        <v>33</v>
      </c>
      <c r="I4580">
        <v>600</v>
      </c>
      <c r="J4580">
        <v>47.7</v>
      </c>
      <c r="K4580">
        <v>47.7</v>
      </c>
      <c r="L4580">
        <v>18.600000000000001</v>
      </c>
      <c r="M4580">
        <v>18.600000000000001</v>
      </c>
      <c r="N4580">
        <v>24.5</v>
      </c>
      <c r="R4580">
        <v>1978</v>
      </c>
      <c r="U4580">
        <v>1978</v>
      </c>
      <c r="V4580">
        <v>7.1999998092651296</v>
      </c>
      <c r="W4580">
        <v>6.1999998092651296</v>
      </c>
      <c r="Z4580" t="s">
        <v>2363</v>
      </c>
      <c r="AA4580" t="s">
        <v>3388</v>
      </c>
      <c r="AC4580">
        <v>4</v>
      </c>
      <c r="AD4580">
        <v>3303650</v>
      </c>
      <c r="AE4580">
        <v>2019</v>
      </c>
    </row>
    <row r="4581" spans="1:31">
      <c r="A4581" t="s">
        <v>12660</v>
      </c>
      <c r="B4581">
        <v>69212</v>
      </c>
      <c r="C4581" t="s">
        <v>7616</v>
      </c>
      <c r="D4581">
        <v>0</v>
      </c>
      <c r="E4581">
        <v>626060</v>
      </c>
      <c r="F4581" t="s">
        <v>6733</v>
      </c>
      <c r="G4581">
        <v>431</v>
      </c>
      <c r="H4581">
        <v>43</v>
      </c>
      <c r="I4581">
        <v>800</v>
      </c>
      <c r="J4581">
        <v>51.1</v>
      </c>
      <c r="K4581">
        <v>51.1</v>
      </c>
      <c r="L4581">
        <v>20.8</v>
      </c>
      <c r="M4581">
        <v>20.8</v>
      </c>
      <c r="N4581">
        <v>26.5</v>
      </c>
      <c r="R4581">
        <v>1980</v>
      </c>
      <c r="U4581">
        <v>1980</v>
      </c>
      <c r="V4581">
        <v>7.3000001907348597</v>
      </c>
      <c r="W4581">
        <v>6.3000001907348597</v>
      </c>
      <c r="Z4581" t="s">
        <v>2363</v>
      </c>
      <c r="AA4581" t="s">
        <v>3388</v>
      </c>
      <c r="AC4581">
        <v>4</v>
      </c>
      <c r="AD4581">
        <v>3303650</v>
      </c>
      <c r="AE4581">
        <v>2019</v>
      </c>
    </row>
    <row r="4582" spans="1:31">
      <c r="A4582" t="s">
        <v>12660</v>
      </c>
      <c r="B4582">
        <v>14662</v>
      </c>
      <c r="C4582" t="s">
        <v>7617</v>
      </c>
      <c r="D4582">
        <v>0</v>
      </c>
      <c r="E4582">
        <v>295974</v>
      </c>
      <c r="F4582" t="s">
        <v>6733</v>
      </c>
      <c r="G4582">
        <v>431</v>
      </c>
      <c r="H4582">
        <v>85</v>
      </c>
      <c r="I4582">
        <v>1570</v>
      </c>
      <c r="J4582">
        <v>65.900000000000006</v>
      </c>
      <c r="K4582">
        <v>72</v>
      </c>
      <c r="L4582">
        <v>24</v>
      </c>
      <c r="M4582">
        <v>24</v>
      </c>
      <c r="N4582">
        <v>40.5</v>
      </c>
      <c r="R4582">
        <v>1964</v>
      </c>
      <c r="U4582">
        <v>1964</v>
      </c>
      <c r="V4582">
        <v>9</v>
      </c>
      <c r="W4582">
        <v>6</v>
      </c>
      <c r="Z4582" t="s">
        <v>2363</v>
      </c>
      <c r="AA4582" t="s">
        <v>7555</v>
      </c>
      <c r="AC4582">
        <v>4</v>
      </c>
      <c r="AD4582">
        <v>3303650</v>
      </c>
      <c r="AE4582">
        <v>2019</v>
      </c>
    </row>
    <row r="4583" spans="1:31">
      <c r="A4583" t="s">
        <v>12660</v>
      </c>
      <c r="B4583">
        <v>22346</v>
      </c>
      <c r="C4583" t="s">
        <v>7618</v>
      </c>
      <c r="D4583">
        <v>0</v>
      </c>
      <c r="E4583">
        <v>535570</v>
      </c>
      <c r="F4583" t="s">
        <v>6733</v>
      </c>
      <c r="G4583">
        <v>431</v>
      </c>
      <c r="H4583">
        <v>136</v>
      </c>
      <c r="I4583">
        <v>2000</v>
      </c>
      <c r="J4583">
        <v>73.7</v>
      </c>
      <c r="K4583">
        <v>73.7</v>
      </c>
      <c r="L4583">
        <v>27</v>
      </c>
      <c r="M4583">
        <v>27</v>
      </c>
      <c r="N4583">
        <v>43</v>
      </c>
      <c r="Q4583">
        <v>200</v>
      </c>
      <c r="R4583">
        <v>1971</v>
      </c>
      <c r="U4583">
        <v>1971</v>
      </c>
      <c r="V4583">
        <v>8</v>
      </c>
      <c r="W4583">
        <v>7</v>
      </c>
      <c r="Z4583" t="s">
        <v>2363</v>
      </c>
      <c r="AA4583" t="s">
        <v>3388</v>
      </c>
      <c r="AC4583">
        <v>4</v>
      </c>
      <c r="AD4583">
        <v>3303650</v>
      </c>
      <c r="AE4583">
        <v>2019</v>
      </c>
    </row>
    <row r="4584" spans="1:31">
      <c r="A4584" t="s">
        <v>12660</v>
      </c>
      <c r="B4584">
        <v>82157</v>
      </c>
      <c r="C4584" t="s">
        <v>7619</v>
      </c>
      <c r="D4584">
        <v>0</v>
      </c>
      <c r="E4584">
        <v>1260103</v>
      </c>
      <c r="F4584" t="s">
        <v>6733</v>
      </c>
      <c r="G4584">
        <v>431</v>
      </c>
      <c r="H4584">
        <v>67</v>
      </c>
      <c r="I4584">
        <v>2000</v>
      </c>
      <c r="J4584">
        <v>74.2</v>
      </c>
      <c r="K4584">
        <v>78</v>
      </c>
      <c r="L4584">
        <v>30</v>
      </c>
      <c r="M4584">
        <v>30</v>
      </c>
      <c r="N4584">
        <v>31</v>
      </c>
      <c r="R4584">
        <v>2015</v>
      </c>
      <c r="U4584">
        <v>2015</v>
      </c>
      <c r="V4584">
        <v>11.1000003814697</v>
      </c>
      <c r="W4584">
        <v>10.5</v>
      </c>
      <c r="Z4584" t="s">
        <v>2402</v>
      </c>
      <c r="AA4584" t="s">
        <v>7620</v>
      </c>
      <c r="AB4584" t="s">
        <v>2371</v>
      </c>
      <c r="AC4584">
        <v>5</v>
      </c>
      <c r="AD4584">
        <v>313622</v>
      </c>
      <c r="AE4584">
        <v>2019</v>
      </c>
    </row>
    <row r="4585" spans="1:31">
      <c r="A4585" t="s">
        <v>12660</v>
      </c>
      <c r="B4585">
        <v>39916</v>
      </c>
      <c r="C4585" t="s">
        <v>7621</v>
      </c>
      <c r="D4585">
        <v>0</v>
      </c>
      <c r="E4585">
        <v>1124180</v>
      </c>
      <c r="F4585" t="s">
        <v>6733</v>
      </c>
      <c r="G4585">
        <v>431</v>
      </c>
      <c r="H4585">
        <v>114</v>
      </c>
      <c r="I4585">
        <v>2520</v>
      </c>
      <c r="J4585">
        <v>78</v>
      </c>
      <c r="K4585">
        <v>78</v>
      </c>
      <c r="L4585">
        <v>26</v>
      </c>
      <c r="M4585">
        <v>26</v>
      </c>
      <c r="N4585">
        <v>28</v>
      </c>
      <c r="R4585">
        <v>2002</v>
      </c>
      <c r="U4585">
        <v>2002</v>
      </c>
      <c r="V4585">
        <v>10</v>
      </c>
      <c r="W4585">
        <v>10</v>
      </c>
      <c r="Z4585" t="s">
        <v>2402</v>
      </c>
      <c r="AA4585" t="s">
        <v>7620</v>
      </c>
      <c r="AB4585" t="s">
        <v>2371</v>
      </c>
      <c r="AC4585">
        <v>5</v>
      </c>
      <c r="AD4585">
        <v>313622</v>
      </c>
      <c r="AE4585">
        <v>2019</v>
      </c>
    </row>
    <row r="4586" spans="1:31">
      <c r="A4586" t="s">
        <v>12660</v>
      </c>
      <c r="B4586">
        <v>46669</v>
      </c>
      <c r="C4586" t="s">
        <v>7622</v>
      </c>
      <c r="D4586">
        <v>0</v>
      </c>
      <c r="E4586">
        <v>289974</v>
      </c>
      <c r="F4586" t="s">
        <v>6733</v>
      </c>
      <c r="G4586">
        <v>431</v>
      </c>
      <c r="H4586">
        <v>42</v>
      </c>
      <c r="I4586">
        <v>1090</v>
      </c>
      <c r="J4586">
        <v>60.6</v>
      </c>
      <c r="K4586">
        <v>63.2</v>
      </c>
      <c r="L4586">
        <v>18.8</v>
      </c>
      <c r="M4586">
        <v>19</v>
      </c>
      <c r="N4586">
        <v>23</v>
      </c>
      <c r="Q4586">
        <v>126</v>
      </c>
      <c r="R4586">
        <v>1962</v>
      </c>
      <c r="U4586">
        <v>1962</v>
      </c>
      <c r="V4586">
        <v>9.3000001907348597</v>
      </c>
      <c r="W4586">
        <v>8.1000003814697195</v>
      </c>
      <c r="Z4586" t="s">
        <v>2402</v>
      </c>
      <c r="AA4586" t="s">
        <v>7620</v>
      </c>
      <c r="AB4586" t="s">
        <v>2371</v>
      </c>
      <c r="AC4586">
        <v>5</v>
      </c>
      <c r="AD4586">
        <v>313622</v>
      </c>
      <c r="AE4586">
        <v>2019</v>
      </c>
    </row>
    <row r="4587" spans="1:31">
      <c r="A4587" t="s">
        <v>12660</v>
      </c>
      <c r="B4587">
        <v>22616</v>
      </c>
      <c r="C4587" t="s">
        <v>7623</v>
      </c>
      <c r="D4587">
        <v>0</v>
      </c>
      <c r="E4587">
        <v>271869</v>
      </c>
      <c r="F4587" t="s">
        <v>6733</v>
      </c>
      <c r="G4587">
        <v>431</v>
      </c>
      <c r="H4587">
        <v>99</v>
      </c>
      <c r="I4587">
        <v>2000</v>
      </c>
      <c r="J4587">
        <v>93</v>
      </c>
      <c r="K4587">
        <v>93</v>
      </c>
      <c r="L4587">
        <v>25.2</v>
      </c>
      <c r="M4587">
        <v>25.2</v>
      </c>
      <c r="N4587">
        <v>40</v>
      </c>
      <c r="Q4587">
        <v>147</v>
      </c>
      <c r="R4587">
        <v>1956</v>
      </c>
      <c r="U4587">
        <v>1956</v>
      </c>
      <c r="V4587">
        <v>9.3999996185302699</v>
      </c>
      <c r="W4587">
        <v>9.3999996185302699</v>
      </c>
      <c r="Z4587" t="s">
        <v>2545</v>
      </c>
      <c r="AA4587" t="s">
        <v>4698</v>
      </c>
      <c r="AC4587">
        <v>5</v>
      </c>
      <c r="AD4587">
        <v>3713671</v>
      </c>
      <c r="AE4587">
        <v>2019</v>
      </c>
    </row>
    <row r="4588" spans="1:31">
      <c r="A4588" t="s">
        <v>12660</v>
      </c>
      <c r="B4588">
        <v>78112</v>
      </c>
      <c r="C4588" t="s">
        <v>7624</v>
      </c>
      <c r="D4588">
        <v>0</v>
      </c>
      <c r="E4588">
        <v>264276</v>
      </c>
      <c r="F4588" t="s">
        <v>6733</v>
      </c>
      <c r="G4588">
        <v>431</v>
      </c>
      <c r="H4588">
        <v>91</v>
      </c>
      <c r="I4588">
        <v>2000</v>
      </c>
      <c r="J4588">
        <v>92</v>
      </c>
      <c r="K4588">
        <v>92</v>
      </c>
      <c r="L4588">
        <v>24.7</v>
      </c>
      <c r="M4588">
        <v>24.7</v>
      </c>
      <c r="N4588">
        <v>40</v>
      </c>
      <c r="R4588">
        <v>1952</v>
      </c>
      <c r="U4588">
        <v>1952</v>
      </c>
      <c r="V4588">
        <v>11.800000190734799</v>
      </c>
      <c r="W4588">
        <v>9.5</v>
      </c>
      <c r="Z4588" t="s">
        <v>2545</v>
      </c>
      <c r="AA4588" t="s">
        <v>4698</v>
      </c>
      <c r="AC4588">
        <v>5</v>
      </c>
      <c r="AD4588">
        <v>3713671</v>
      </c>
      <c r="AE4588">
        <v>2019</v>
      </c>
    </row>
    <row r="4589" spans="1:31">
      <c r="A4589" t="s">
        <v>12660</v>
      </c>
      <c r="B4589">
        <v>17058</v>
      </c>
      <c r="C4589" t="s">
        <v>7625</v>
      </c>
      <c r="D4589">
        <v>0</v>
      </c>
      <c r="E4589">
        <v>500912</v>
      </c>
      <c r="F4589" t="s">
        <v>6733</v>
      </c>
      <c r="G4589">
        <v>431</v>
      </c>
      <c r="H4589">
        <v>135</v>
      </c>
      <c r="I4589">
        <v>2460</v>
      </c>
      <c r="J4589">
        <v>94.6</v>
      </c>
      <c r="K4589">
        <v>94.6</v>
      </c>
      <c r="L4589">
        <v>30</v>
      </c>
      <c r="M4589">
        <v>30</v>
      </c>
      <c r="N4589">
        <v>43</v>
      </c>
      <c r="R4589">
        <v>1966</v>
      </c>
      <c r="U4589">
        <v>1966</v>
      </c>
      <c r="V4589">
        <v>11</v>
      </c>
      <c r="W4589">
        <v>9.6999998092651296</v>
      </c>
      <c r="Z4589" t="s">
        <v>2545</v>
      </c>
      <c r="AA4589" t="s">
        <v>7626</v>
      </c>
      <c r="AC4589">
        <v>5</v>
      </c>
      <c r="AD4589">
        <v>3713671</v>
      </c>
      <c r="AE4589">
        <v>2019</v>
      </c>
    </row>
    <row r="4590" spans="1:31">
      <c r="A4590" t="s">
        <v>12660</v>
      </c>
      <c r="B4590">
        <v>81651</v>
      </c>
      <c r="C4590" t="s">
        <v>7627</v>
      </c>
      <c r="D4590">
        <v>0</v>
      </c>
      <c r="E4590">
        <v>1255286</v>
      </c>
      <c r="F4590" t="s">
        <v>6733</v>
      </c>
      <c r="G4590">
        <v>431</v>
      </c>
      <c r="H4590">
        <v>135</v>
      </c>
      <c r="I4590">
        <v>4400</v>
      </c>
      <c r="J4590">
        <v>78.099999999999994</v>
      </c>
      <c r="K4590">
        <v>78.099999999999994</v>
      </c>
      <c r="L4590">
        <v>29</v>
      </c>
      <c r="M4590">
        <v>29</v>
      </c>
      <c r="Q4590">
        <v>169</v>
      </c>
      <c r="R4590">
        <v>2014</v>
      </c>
      <c r="U4590">
        <v>2014</v>
      </c>
      <c r="V4590">
        <v>10</v>
      </c>
      <c r="W4590">
        <v>2</v>
      </c>
      <c r="Z4590" t="s">
        <v>2545</v>
      </c>
      <c r="AA4590" t="s">
        <v>2581</v>
      </c>
      <c r="AC4590">
        <v>5</v>
      </c>
      <c r="AD4590">
        <v>3713671</v>
      </c>
      <c r="AE4590">
        <v>2019</v>
      </c>
    </row>
    <row r="4591" spans="1:31">
      <c r="A4591" t="s">
        <v>12660</v>
      </c>
      <c r="B4591">
        <v>84515</v>
      </c>
      <c r="C4591" t="s">
        <v>7628</v>
      </c>
      <c r="D4591">
        <v>0</v>
      </c>
      <c r="E4591">
        <v>264751</v>
      </c>
      <c r="F4591" t="s">
        <v>6733</v>
      </c>
      <c r="G4591">
        <v>431</v>
      </c>
      <c r="H4591">
        <v>6</v>
      </c>
      <c r="I4591">
        <v>275</v>
      </c>
      <c r="J4591">
        <v>31.4</v>
      </c>
      <c r="K4591">
        <v>34</v>
      </c>
      <c r="L4591">
        <v>10.6</v>
      </c>
      <c r="M4591">
        <v>10.6</v>
      </c>
      <c r="N4591">
        <v>20</v>
      </c>
      <c r="R4591">
        <v>1951</v>
      </c>
      <c r="U4591">
        <v>1951</v>
      </c>
      <c r="V4591">
        <v>5</v>
      </c>
      <c r="W4591">
        <v>5</v>
      </c>
      <c r="Z4591" t="s">
        <v>2545</v>
      </c>
      <c r="AA4591" t="s">
        <v>7626</v>
      </c>
      <c r="AC4591">
        <v>5</v>
      </c>
      <c r="AD4591">
        <v>3713671</v>
      </c>
      <c r="AE4591">
        <v>2019</v>
      </c>
    </row>
    <row r="4592" spans="1:31">
      <c r="A4592" t="s">
        <v>12660</v>
      </c>
      <c r="B4592">
        <v>33350</v>
      </c>
      <c r="C4592" t="s">
        <v>7629</v>
      </c>
      <c r="D4592">
        <v>0</v>
      </c>
      <c r="E4592">
        <v>256991</v>
      </c>
      <c r="F4592" t="s">
        <v>6733</v>
      </c>
      <c r="G4592">
        <v>431</v>
      </c>
      <c r="H4592">
        <v>26</v>
      </c>
      <c r="I4592">
        <v>1050</v>
      </c>
      <c r="J4592">
        <v>53.3</v>
      </c>
      <c r="K4592">
        <v>53.3</v>
      </c>
      <c r="L4592">
        <v>15.7</v>
      </c>
      <c r="M4592">
        <v>15.7</v>
      </c>
      <c r="N4592">
        <v>18</v>
      </c>
      <c r="R4592">
        <v>1948</v>
      </c>
      <c r="U4592">
        <v>1948</v>
      </c>
      <c r="V4592">
        <v>4</v>
      </c>
      <c r="W4592">
        <v>4</v>
      </c>
      <c r="Z4592" t="s">
        <v>2545</v>
      </c>
      <c r="AA4592" t="s">
        <v>4698</v>
      </c>
      <c r="AC4592">
        <v>5</v>
      </c>
      <c r="AD4592">
        <v>3713671</v>
      </c>
      <c r="AE4592">
        <v>2019</v>
      </c>
    </row>
    <row r="4593" spans="1:31">
      <c r="A4593" t="s">
        <v>12660</v>
      </c>
      <c r="B4593">
        <v>23157</v>
      </c>
      <c r="C4593" t="s">
        <v>7630</v>
      </c>
      <c r="D4593">
        <v>0</v>
      </c>
      <c r="E4593">
        <v>537363</v>
      </c>
      <c r="F4593" t="s">
        <v>6733</v>
      </c>
      <c r="G4593">
        <v>431</v>
      </c>
      <c r="H4593">
        <v>59</v>
      </c>
      <c r="I4593">
        <v>1350</v>
      </c>
      <c r="J4593">
        <v>71.5</v>
      </c>
      <c r="K4593">
        <v>75</v>
      </c>
      <c r="L4593">
        <v>24</v>
      </c>
      <c r="M4593">
        <v>24</v>
      </c>
      <c r="N4593">
        <v>48</v>
      </c>
      <c r="R4593">
        <v>1972</v>
      </c>
      <c r="U4593">
        <v>1972</v>
      </c>
      <c r="V4593">
        <v>8</v>
      </c>
      <c r="W4593">
        <v>8</v>
      </c>
      <c r="Z4593" t="s">
        <v>2545</v>
      </c>
      <c r="AA4593" t="s">
        <v>4576</v>
      </c>
      <c r="AC4593">
        <v>5</v>
      </c>
      <c r="AD4593">
        <v>3713671</v>
      </c>
      <c r="AE4593">
        <v>2019</v>
      </c>
    </row>
    <row r="4594" spans="1:31">
      <c r="A4594" t="s">
        <v>12660</v>
      </c>
      <c r="B4594">
        <v>43087</v>
      </c>
      <c r="C4594" t="s">
        <v>7631</v>
      </c>
      <c r="D4594">
        <v>0</v>
      </c>
      <c r="E4594">
        <v>506463</v>
      </c>
      <c r="F4594" t="s">
        <v>6733</v>
      </c>
      <c r="G4594">
        <v>431</v>
      </c>
      <c r="H4594">
        <v>103</v>
      </c>
      <c r="I4594">
        <v>3000</v>
      </c>
      <c r="J4594">
        <v>115.2</v>
      </c>
      <c r="K4594">
        <v>115.2</v>
      </c>
      <c r="L4594">
        <v>31.1</v>
      </c>
      <c r="M4594">
        <v>31.1</v>
      </c>
      <c r="N4594">
        <v>48</v>
      </c>
      <c r="Q4594">
        <v>190</v>
      </c>
      <c r="R4594">
        <v>1966</v>
      </c>
      <c r="U4594">
        <v>1966</v>
      </c>
      <c r="V4594">
        <v>13</v>
      </c>
      <c r="W4594">
        <v>13</v>
      </c>
      <c r="Z4594" t="s">
        <v>2545</v>
      </c>
      <c r="AA4594" t="s">
        <v>7626</v>
      </c>
      <c r="AC4594">
        <v>5</v>
      </c>
      <c r="AD4594">
        <v>3713671</v>
      </c>
      <c r="AE4594">
        <v>2019</v>
      </c>
    </row>
    <row r="4595" spans="1:31">
      <c r="A4595" t="s">
        <v>12660</v>
      </c>
      <c r="B4595">
        <v>60978</v>
      </c>
      <c r="C4595" t="s">
        <v>7632</v>
      </c>
      <c r="D4595">
        <v>0</v>
      </c>
      <c r="E4595">
        <v>603783</v>
      </c>
      <c r="F4595" t="s">
        <v>6733</v>
      </c>
      <c r="G4595">
        <v>431</v>
      </c>
      <c r="H4595">
        <v>84</v>
      </c>
      <c r="I4595">
        <v>3000</v>
      </c>
      <c r="J4595">
        <v>108.5</v>
      </c>
      <c r="K4595">
        <v>108.5</v>
      </c>
      <c r="L4595">
        <v>26.8</v>
      </c>
      <c r="M4595">
        <v>26.8</v>
      </c>
      <c r="N4595">
        <v>56</v>
      </c>
      <c r="R4595">
        <v>1954</v>
      </c>
      <c r="S4595" t="s">
        <v>2344</v>
      </c>
      <c r="T4595">
        <v>1981</v>
      </c>
      <c r="U4595">
        <v>1981</v>
      </c>
      <c r="V4595">
        <v>12.1000003814697</v>
      </c>
      <c r="W4595">
        <v>12.1000003814697</v>
      </c>
      <c r="Z4595" t="s">
        <v>2545</v>
      </c>
      <c r="AA4595" t="s">
        <v>7626</v>
      </c>
      <c r="AC4595">
        <v>5</v>
      </c>
      <c r="AD4595">
        <v>3713671</v>
      </c>
      <c r="AE4595">
        <v>2019</v>
      </c>
    </row>
    <row r="4596" spans="1:31">
      <c r="A4596" t="s">
        <v>12660</v>
      </c>
      <c r="B4596">
        <v>60593</v>
      </c>
      <c r="C4596" t="s">
        <v>7633</v>
      </c>
      <c r="D4596">
        <v>0</v>
      </c>
      <c r="E4596">
        <v>298992</v>
      </c>
      <c r="F4596" t="s">
        <v>6733</v>
      </c>
      <c r="G4596">
        <v>431</v>
      </c>
      <c r="H4596">
        <v>93</v>
      </c>
      <c r="I4596">
        <v>3000</v>
      </c>
      <c r="J4596">
        <v>115.2</v>
      </c>
      <c r="K4596">
        <v>115.2</v>
      </c>
      <c r="L4596">
        <v>31.1</v>
      </c>
      <c r="M4596">
        <v>31.2</v>
      </c>
      <c r="N4596">
        <v>48</v>
      </c>
      <c r="Q4596">
        <v>190</v>
      </c>
      <c r="R4596">
        <v>1965</v>
      </c>
      <c r="U4596">
        <v>1965</v>
      </c>
      <c r="V4596">
        <v>15.6000003814697</v>
      </c>
      <c r="W4596">
        <v>15.6000003814697</v>
      </c>
      <c r="Z4596" t="s">
        <v>2545</v>
      </c>
      <c r="AA4596" t="s">
        <v>7626</v>
      </c>
      <c r="AC4596">
        <v>5</v>
      </c>
      <c r="AD4596">
        <v>3713671</v>
      </c>
      <c r="AE4596">
        <v>2019</v>
      </c>
    </row>
    <row r="4597" spans="1:31">
      <c r="A4597" t="s">
        <v>12660</v>
      </c>
      <c r="B4597">
        <v>35566</v>
      </c>
      <c r="C4597" t="s">
        <v>7634</v>
      </c>
      <c r="D4597">
        <v>0</v>
      </c>
      <c r="E4597">
        <v>588795</v>
      </c>
      <c r="F4597" t="s">
        <v>6733</v>
      </c>
      <c r="G4597">
        <v>431</v>
      </c>
      <c r="H4597">
        <v>100</v>
      </c>
      <c r="I4597">
        <v>3000</v>
      </c>
      <c r="J4597">
        <v>101</v>
      </c>
      <c r="K4597">
        <v>107</v>
      </c>
      <c r="L4597">
        <v>26.7</v>
      </c>
      <c r="M4597">
        <v>28.5</v>
      </c>
      <c r="N4597">
        <v>41</v>
      </c>
      <c r="R4597">
        <v>1954</v>
      </c>
      <c r="S4597" t="s">
        <v>2344</v>
      </c>
      <c r="T4597">
        <v>1978</v>
      </c>
      <c r="U4597">
        <v>1978</v>
      </c>
      <c r="V4597">
        <v>13</v>
      </c>
      <c r="W4597">
        <v>13</v>
      </c>
      <c r="Z4597" t="s">
        <v>2545</v>
      </c>
      <c r="AA4597" t="s">
        <v>7626</v>
      </c>
      <c r="AC4597">
        <v>5</v>
      </c>
      <c r="AD4597">
        <v>3713671</v>
      </c>
      <c r="AE4597">
        <v>2019</v>
      </c>
    </row>
    <row r="4598" spans="1:31">
      <c r="A4598" t="s">
        <v>12660</v>
      </c>
      <c r="B4598">
        <v>10640</v>
      </c>
      <c r="C4598" t="s">
        <v>7635</v>
      </c>
      <c r="D4598">
        <v>0</v>
      </c>
      <c r="E4598">
        <v>505922</v>
      </c>
      <c r="F4598" t="s">
        <v>6733</v>
      </c>
      <c r="G4598">
        <v>431</v>
      </c>
      <c r="H4598">
        <v>88</v>
      </c>
      <c r="I4598">
        <v>3000</v>
      </c>
      <c r="J4598">
        <v>115.2</v>
      </c>
      <c r="K4598">
        <v>115.2</v>
      </c>
      <c r="L4598">
        <v>31.1</v>
      </c>
      <c r="M4598">
        <v>32</v>
      </c>
      <c r="N4598">
        <v>48</v>
      </c>
      <c r="R4598">
        <v>1966</v>
      </c>
      <c r="U4598">
        <v>1966</v>
      </c>
      <c r="V4598">
        <v>17.5</v>
      </c>
      <c r="W4598">
        <v>13</v>
      </c>
      <c r="Z4598" t="s">
        <v>2545</v>
      </c>
      <c r="AA4598" t="s">
        <v>7626</v>
      </c>
      <c r="AC4598">
        <v>5</v>
      </c>
      <c r="AD4598">
        <v>3713671</v>
      </c>
      <c r="AE4598">
        <v>2019</v>
      </c>
    </row>
    <row r="4599" spans="1:31">
      <c r="A4599" t="s">
        <v>12660</v>
      </c>
      <c r="B4599">
        <v>28752</v>
      </c>
      <c r="C4599" t="s">
        <v>7636</v>
      </c>
      <c r="D4599">
        <v>0</v>
      </c>
      <c r="E4599">
        <v>526954</v>
      </c>
      <c r="F4599" t="s">
        <v>6733</v>
      </c>
      <c r="G4599">
        <v>431</v>
      </c>
      <c r="H4599">
        <v>67</v>
      </c>
      <c r="I4599">
        <v>150</v>
      </c>
      <c r="J4599">
        <v>75.599999999999994</v>
      </c>
      <c r="K4599">
        <v>80</v>
      </c>
      <c r="L4599">
        <v>22</v>
      </c>
      <c r="M4599">
        <v>22</v>
      </c>
      <c r="N4599">
        <v>32</v>
      </c>
      <c r="Q4599">
        <v>99</v>
      </c>
      <c r="R4599">
        <v>1970</v>
      </c>
      <c r="U4599">
        <v>1970</v>
      </c>
      <c r="V4599">
        <v>7.0999999046325604</v>
      </c>
      <c r="W4599">
        <v>7.0999999046325604</v>
      </c>
      <c r="Z4599" t="s">
        <v>2545</v>
      </c>
      <c r="AA4599" t="s">
        <v>2308</v>
      </c>
      <c r="AB4599" t="s">
        <v>2400</v>
      </c>
      <c r="AC4599">
        <v>5</v>
      </c>
      <c r="AD4599">
        <v>3713671</v>
      </c>
      <c r="AE4599">
        <v>2019</v>
      </c>
    </row>
    <row r="4600" spans="1:31">
      <c r="A4600" t="s">
        <v>12660</v>
      </c>
      <c r="B4600">
        <v>11950</v>
      </c>
      <c r="C4600" t="s">
        <v>7637</v>
      </c>
      <c r="D4600">
        <v>0</v>
      </c>
      <c r="E4600">
        <v>506864</v>
      </c>
      <c r="F4600" t="s">
        <v>6733</v>
      </c>
      <c r="G4600">
        <v>431</v>
      </c>
      <c r="H4600">
        <v>57</v>
      </c>
      <c r="I4600">
        <v>1350</v>
      </c>
      <c r="J4600">
        <v>68</v>
      </c>
      <c r="K4600">
        <v>72</v>
      </c>
      <c r="L4600">
        <v>23.9</v>
      </c>
      <c r="M4600">
        <v>24</v>
      </c>
      <c r="N4600">
        <v>45</v>
      </c>
      <c r="R4600">
        <v>1966</v>
      </c>
      <c r="U4600">
        <v>1966</v>
      </c>
      <c r="V4600">
        <v>7.5</v>
      </c>
      <c r="W4600">
        <v>7.5</v>
      </c>
      <c r="Z4600" t="s">
        <v>2545</v>
      </c>
      <c r="AA4600" t="s">
        <v>4576</v>
      </c>
      <c r="AC4600">
        <v>5</v>
      </c>
      <c r="AD4600">
        <v>3713671</v>
      </c>
      <c r="AE4600">
        <v>2019</v>
      </c>
    </row>
    <row r="4601" spans="1:31">
      <c r="A4601" t="s">
        <v>12660</v>
      </c>
      <c r="B4601">
        <v>1031</v>
      </c>
      <c r="C4601" t="s">
        <v>7638</v>
      </c>
      <c r="D4601">
        <v>0</v>
      </c>
      <c r="E4601">
        <v>265179</v>
      </c>
      <c r="F4601" t="s">
        <v>6733</v>
      </c>
      <c r="G4601">
        <v>431</v>
      </c>
      <c r="H4601">
        <v>32</v>
      </c>
      <c r="I4601">
        <v>1200</v>
      </c>
      <c r="J4601">
        <v>58.4</v>
      </c>
      <c r="K4601">
        <v>60</v>
      </c>
      <c r="L4601">
        <v>16.600000000000001</v>
      </c>
      <c r="M4601">
        <v>17.7</v>
      </c>
      <c r="N4601">
        <v>44.4</v>
      </c>
      <c r="R4601">
        <v>1952</v>
      </c>
      <c r="U4601">
        <v>1952</v>
      </c>
      <c r="V4601">
        <v>5.0999999046325604</v>
      </c>
      <c r="W4601">
        <v>5.0999999046325604</v>
      </c>
      <c r="Z4601" t="s">
        <v>2545</v>
      </c>
      <c r="AA4601" t="s">
        <v>2436</v>
      </c>
      <c r="AC4601">
        <v>5</v>
      </c>
      <c r="AD4601">
        <v>3713671</v>
      </c>
      <c r="AE4601">
        <v>2019</v>
      </c>
    </row>
    <row r="4602" spans="1:31">
      <c r="A4602" t="s">
        <v>12660</v>
      </c>
      <c r="B4602">
        <v>20626</v>
      </c>
      <c r="C4602" t="s">
        <v>4493</v>
      </c>
      <c r="D4602">
        <v>0</v>
      </c>
      <c r="E4602">
        <v>524820</v>
      </c>
      <c r="F4602" t="s">
        <v>6733</v>
      </c>
      <c r="G4602">
        <v>431</v>
      </c>
      <c r="H4602">
        <v>130</v>
      </c>
      <c r="I4602">
        <v>3000</v>
      </c>
      <c r="J4602">
        <v>101.2</v>
      </c>
      <c r="K4602">
        <v>105</v>
      </c>
      <c r="L4602">
        <v>31.1</v>
      </c>
      <c r="M4602">
        <v>31.1</v>
      </c>
      <c r="N4602">
        <v>43</v>
      </c>
      <c r="R4602">
        <v>1970</v>
      </c>
      <c r="U4602">
        <v>1970</v>
      </c>
      <c r="V4602">
        <v>14</v>
      </c>
      <c r="W4602">
        <v>3</v>
      </c>
      <c r="Z4602" t="s">
        <v>2545</v>
      </c>
      <c r="AA4602" t="s">
        <v>2581</v>
      </c>
      <c r="AC4602">
        <v>5</v>
      </c>
      <c r="AD4602">
        <v>3713671</v>
      </c>
      <c r="AE4602">
        <v>2019</v>
      </c>
    </row>
    <row r="4603" spans="1:31">
      <c r="A4603" t="s">
        <v>12660</v>
      </c>
      <c r="B4603">
        <v>95284</v>
      </c>
      <c r="C4603" t="s">
        <v>7639</v>
      </c>
      <c r="D4603">
        <v>0</v>
      </c>
      <c r="E4603">
        <v>268604</v>
      </c>
      <c r="F4603" t="s">
        <v>6733</v>
      </c>
      <c r="G4603">
        <v>431</v>
      </c>
      <c r="H4603">
        <v>13</v>
      </c>
      <c r="I4603">
        <v>330</v>
      </c>
      <c r="J4603">
        <v>38.299999999999997</v>
      </c>
      <c r="K4603">
        <v>38.299999999999997</v>
      </c>
      <c r="L4603">
        <v>14</v>
      </c>
      <c r="M4603">
        <v>14</v>
      </c>
      <c r="N4603">
        <v>31</v>
      </c>
      <c r="R4603">
        <v>1954</v>
      </c>
      <c r="U4603">
        <v>1954</v>
      </c>
      <c r="V4603">
        <v>5</v>
      </c>
      <c r="W4603">
        <v>5</v>
      </c>
      <c r="Z4603" t="s">
        <v>2545</v>
      </c>
      <c r="AA4603" t="s">
        <v>4698</v>
      </c>
      <c r="AC4603">
        <v>5</v>
      </c>
      <c r="AD4603">
        <v>3713671</v>
      </c>
      <c r="AE4603">
        <v>2019</v>
      </c>
    </row>
    <row r="4604" spans="1:31">
      <c r="A4604" t="s">
        <v>12660</v>
      </c>
      <c r="B4604">
        <v>81653</v>
      </c>
      <c r="C4604" t="s">
        <v>7640</v>
      </c>
      <c r="D4604">
        <v>0</v>
      </c>
      <c r="E4604">
        <v>3713671</v>
      </c>
      <c r="F4604" t="s">
        <v>6733</v>
      </c>
      <c r="G4604">
        <v>431</v>
      </c>
      <c r="H4604">
        <v>135</v>
      </c>
      <c r="J4604">
        <v>78.099999999999994</v>
      </c>
      <c r="K4604">
        <v>78.099999999999994</v>
      </c>
      <c r="L4604">
        <v>29</v>
      </c>
      <c r="M4604">
        <v>29</v>
      </c>
      <c r="Q4604">
        <v>169</v>
      </c>
      <c r="R4604">
        <v>2014</v>
      </c>
      <c r="U4604">
        <v>2014</v>
      </c>
      <c r="V4604">
        <v>10</v>
      </c>
      <c r="W4604">
        <v>2</v>
      </c>
      <c r="Z4604" t="s">
        <v>2545</v>
      </c>
      <c r="AA4604" t="s">
        <v>2581</v>
      </c>
      <c r="AC4604">
        <v>5</v>
      </c>
      <c r="AD4604">
        <v>3713671</v>
      </c>
      <c r="AE4604">
        <v>2019</v>
      </c>
    </row>
    <row r="4605" spans="1:31">
      <c r="A4605" t="s">
        <v>12660</v>
      </c>
      <c r="B4605">
        <v>21524</v>
      </c>
      <c r="C4605" t="s">
        <v>7641</v>
      </c>
      <c r="D4605">
        <v>0</v>
      </c>
      <c r="E4605">
        <v>530277</v>
      </c>
      <c r="F4605" t="s">
        <v>6733</v>
      </c>
      <c r="G4605">
        <v>431</v>
      </c>
      <c r="H4605">
        <v>48</v>
      </c>
      <c r="I4605">
        <v>2200</v>
      </c>
      <c r="J4605">
        <v>88.1</v>
      </c>
      <c r="K4605">
        <v>88.1</v>
      </c>
      <c r="L4605">
        <v>28.2</v>
      </c>
      <c r="M4605">
        <v>28.2</v>
      </c>
      <c r="N4605">
        <v>53</v>
      </c>
      <c r="R4605">
        <v>1954</v>
      </c>
      <c r="U4605">
        <v>1954</v>
      </c>
      <c r="V4605">
        <v>12.899999618530201</v>
      </c>
      <c r="W4605">
        <v>11.6000003814697</v>
      </c>
      <c r="Z4605" t="s">
        <v>2545</v>
      </c>
      <c r="AA4605" t="s">
        <v>7626</v>
      </c>
      <c r="AC4605">
        <v>5</v>
      </c>
      <c r="AD4605">
        <v>3713671</v>
      </c>
      <c r="AE4605">
        <v>2019</v>
      </c>
    </row>
    <row r="4606" spans="1:31">
      <c r="A4606" t="s">
        <v>12660</v>
      </c>
      <c r="B4606">
        <v>16981</v>
      </c>
      <c r="C4606" t="s">
        <v>7642</v>
      </c>
      <c r="D4606">
        <v>0</v>
      </c>
      <c r="E4606">
        <v>505327</v>
      </c>
      <c r="F4606" t="s">
        <v>6733</v>
      </c>
      <c r="G4606">
        <v>431</v>
      </c>
      <c r="H4606">
        <v>197</v>
      </c>
      <c r="I4606">
        <v>4300</v>
      </c>
      <c r="J4606">
        <v>105.1</v>
      </c>
      <c r="K4606">
        <v>118</v>
      </c>
      <c r="L4606">
        <v>29.7</v>
      </c>
      <c r="M4606">
        <v>29.7</v>
      </c>
      <c r="N4606">
        <v>45</v>
      </c>
      <c r="R4606">
        <v>1966</v>
      </c>
      <c r="U4606">
        <v>1966</v>
      </c>
      <c r="V4606">
        <v>14</v>
      </c>
      <c r="W4606">
        <v>14</v>
      </c>
      <c r="Z4606" t="s">
        <v>2545</v>
      </c>
      <c r="AA4606" t="s">
        <v>2644</v>
      </c>
      <c r="AC4606">
        <v>5</v>
      </c>
      <c r="AD4606">
        <v>3713671</v>
      </c>
      <c r="AE4606">
        <v>2019</v>
      </c>
    </row>
    <row r="4607" spans="1:31">
      <c r="A4607" t="s">
        <v>12660</v>
      </c>
      <c r="B4607">
        <v>58830</v>
      </c>
      <c r="C4607" t="s">
        <v>7643</v>
      </c>
      <c r="D4607">
        <v>0</v>
      </c>
      <c r="E4607">
        <v>264985</v>
      </c>
      <c r="F4607" t="s">
        <v>6733</v>
      </c>
      <c r="G4607">
        <v>431</v>
      </c>
      <c r="H4607">
        <v>91</v>
      </c>
      <c r="I4607">
        <v>2000</v>
      </c>
      <c r="J4607">
        <v>92.9</v>
      </c>
      <c r="K4607">
        <v>97.9</v>
      </c>
      <c r="L4607">
        <v>24.7</v>
      </c>
      <c r="M4607">
        <v>24.7</v>
      </c>
      <c r="N4607">
        <v>26</v>
      </c>
      <c r="R4607">
        <v>1953</v>
      </c>
      <c r="U4607">
        <v>1953</v>
      </c>
      <c r="V4607">
        <v>11.800000190734799</v>
      </c>
      <c r="W4607">
        <v>11.800000190734799</v>
      </c>
      <c r="Z4607" t="s">
        <v>2545</v>
      </c>
      <c r="AA4607" t="s">
        <v>4698</v>
      </c>
      <c r="AC4607">
        <v>5</v>
      </c>
      <c r="AD4607">
        <v>3713671</v>
      </c>
      <c r="AE4607">
        <v>2019</v>
      </c>
    </row>
    <row r="4608" spans="1:31">
      <c r="A4608" t="s">
        <v>12660</v>
      </c>
      <c r="B4608">
        <v>60588</v>
      </c>
      <c r="C4608" t="s">
        <v>7644</v>
      </c>
      <c r="D4608">
        <v>0</v>
      </c>
      <c r="E4608">
        <v>298837</v>
      </c>
      <c r="F4608" t="s">
        <v>6733</v>
      </c>
      <c r="G4608">
        <v>431</v>
      </c>
      <c r="H4608">
        <v>46</v>
      </c>
      <c r="I4608">
        <v>1700</v>
      </c>
      <c r="J4608">
        <v>60</v>
      </c>
      <c r="K4608">
        <v>64</v>
      </c>
      <c r="L4608">
        <v>21.5</v>
      </c>
      <c r="M4608">
        <v>22</v>
      </c>
      <c r="N4608">
        <v>25</v>
      </c>
      <c r="R4608">
        <v>1965</v>
      </c>
      <c r="U4608">
        <v>1965</v>
      </c>
      <c r="V4608">
        <v>7.3000001907348597</v>
      </c>
      <c r="W4608">
        <v>7.3000001907348597</v>
      </c>
      <c r="Z4608" t="s">
        <v>2545</v>
      </c>
      <c r="AA4608" t="s">
        <v>7645</v>
      </c>
      <c r="AC4608">
        <v>5</v>
      </c>
      <c r="AD4608">
        <v>3713671</v>
      </c>
      <c r="AE4608">
        <v>2019</v>
      </c>
    </row>
    <row r="4609" spans="1:31">
      <c r="A4609" t="s">
        <v>12660</v>
      </c>
      <c r="B4609">
        <v>82755</v>
      </c>
      <c r="C4609" t="s">
        <v>7075</v>
      </c>
      <c r="D4609">
        <v>0</v>
      </c>
      <c r="E4609">
        <v>1265305</v>
      </c>
      <c r="F4609" t="s">
        <v>6733</v>
      </c>
      <c r="G4609">
        <v>431</v>
      </c>
      <c r="H4609">
        <v>135</v>
      </c>
      <c r="I4609">
        <v>4800</v>
      </c>
      <c r="J4609">
        <v>78.099999999999994</v>
      </c>
      <c r="K4609">
        <v>78.099999999999994</v>
      </c>
      <c r="L4609">
        <v>29</v>
      </c>
      <c r="M4609">
        <v>29</v>
      </c>
      <c r="Q4609">
        <v>169</v>
      </c>
      <c r="R4609">
        <v>2015</v>
      </c>
      <c r="U4609">
        <v>2015</v>
      </c>
      <c r="V4609">
        <v>10</v>
      </c>
      <c r="W4609">
        <v>2</v>
      </c>
      <c r="Z4609" t="s">
        <v>2545</v>
      </c>
      <c r="AA4609" t="s">
        <v>2581</v>
      </c>
      <c r="AC4609">
        <v>5</v>
      </c>
      <c r="AD4609">
        <v>3713671</v>
      </c>
      <c r="AE4609">
        <v>2019</v>
      </c>
    </row>
    <row r="4610" spans="1:31">
      <c r="A4610" t="s">
        <v>12660</v>
      </c>
      <c r="B4610">
        <v>63890</v>
      </c>
      <c r="C4610" t="s">
        <v>5977</v>
      </c>
      <c r="D4610">
        <v>0</v>
      </c>
      <c r="E4610">
        <v>518570</v>
      </c>
      <c r="F4610" t="s">
        <v>6733</v>
      </c>
      <c r="G4610">
        <v>431</v>
      </c>
      <c r="H4610">
        <v>99</v>
      </c>
      <c r="I4610">
        <v>3500</v>
      </c>
      <c r="J4610">
        <v>85.4</v>
      </c>
      <c r="K4610">
        <v>91</v>
      </c>
      <c r="L4610">
        <v>28.6</v>
      </c>
      <c r="M4610">
        <v>29</v>
      </c>
      <c r="N4610">
        <v>40</v>
      </c>
      <c r="R4610">
        <v>1969</v>
      </c>
      <c r="U4610">
        <v>1969</v>
      </c>
      <c r="V4610">
        <v>9.1999998092651296</v>
      </c>
      <c r="W4610">
        <v>9.1999998092651296</v>
      </c>
      <c r="Z4610" t="s">
        <v>2545</v>
      </c>
      <c r="AA4610" t="s">
        <v>2581</v>
      </c>
      <c r="AC4610">
        <v>5</v>
      </c>
      <c r="AD4610">
        <v>3713671</v>
      </c>
      <c r="AE4610">
        <v>2019</v>
      </c>
    </row>
    <row r="4611" spans="1:31">
      <c r="A4611" t="s">
        <v>12660</v>
      </c>
      <c r="B4611">
        <v>17351</v>
      </c>
      <c r="C4611" t="s">
        <v>7646</v>
      </c>
      <c r="D4611">
        <v>0</v>
      </c>
      <c r="E4611">
        <v>511361</v>
      </c>
      <c r="F4611" t="s">
        <v>6733</v>
      </c>
      <c r="G4611">
        <v>431</v>
      </c>
      <c r="H4611">
        <v>64</v>
      </c>
      <c r="I4611">
        <v>1500</v>
      </c>
      <c r="J4611">
        <v>66</v>
      </c>
      <c r="K4611">
        <v>70.3</v>
      </c>
      <c r="L4611">
        <v>24</v>
      </c>
      <c r="M4611">
        <v>24</v>
      </c>
      <c r="N4611">
        <v>42.7</v>
      </c>
      <c r="R4611">
        <v>1967</v>
      </c>
      <c r="U4611">
        <v>1967</v>
      </c>
      <c r="V4611">
        <v>8.3999996185302699</v>
      </c>
      <c r="W4611">
        <v>7</v>
      </c>
      <c r="Z4611" t="s">
        <v>2545</v>
      </c>
      <c r="AA4611" t="s">
        <v>4698</v>
      </c>
      <c r="AC4611">
        <v>5</v>
      </c>
      <c r="AD4611">
        <v>3713671</v>
      </c>
      <c r="AE4611">
        <v>2019</v>
      </c>
    </row>
    <row r="4612" spans="1:31">
      <c r="A4612" t="s">
        <v>12660</v>
      </c>
      <c r="B4612">
        <v>81654</v>
      </c>
      <c r="C4612" t="s">
        <v>7647</v>
      </c>
      <c r="D4612">
        <v>0</v>
      </c>
      <c r="E4612">
        <v>1248352</v>
      </c>
      <c r="F4612" t="s">
        <v>6733</v>
      </c>
      <c r="G4612">
        <v>431</v>
      </c>
      <c r="H4612">
        <v>135</v>
      </c>
      <c r="I4612">
        <v>4000</v>
      </c>
      <c r="J4612">
        <v>78.099999999999994</v>
      </c>
      <c r="K4612">
        <v>78.099999999999994</v>
      </c>
      <c r="L4612">
        <v>29</v>
      </c>
      <c r="M4612">
        <v>29</v>
      </c>
      <c r="Q4612">
        <v>169</v>
      </c>
      <c r="R4612">
        <v>2013</v>
      </c>
      <c r="U4612">
        <v>2013</v>
      </c>
      <c r="V4612">
        <v>10</v>
      </c>
      <c r="W4612">
        <v>2</v>
      </c>
      <c r="Z4612" t="s">
        <v>2545</v>
      </c>
      <c r="AA4612" t="s">
        <v>2581</v>
      </c>
      <c r="AC4612">
        <v>5</v>
      </c>
      <c r="AD4612">
        <v>3713671</v>
      </c>
      <c r="AE4612">
        <v>2019</v>
      </c>
    </row>
    <row r="4613" spans="1:31">
      <c r="A4613" t="s">
        <v>12660</v>
      </c>
      <c r="B4613">
        <v>105</v>
      </c>
      <c r="C4613" t="s">
        <v>7648</v>
      </c>
      <c r="D4613">
        <v>0</v>
      </c>
      <c r="E4613">
        <v>299403</v>
      </c>
      <c r="F4613" t="s">
        <v>6733</v>
      </c>
      <c r="G4613">
        <v>431</v>
      </c>
      <c r="H4613">
        <v>9</v>
      </c>
      <c r="I4613">
        <v>1800</v>
      </c>
      <c r="J4613">
        <v>65</v>
      </c>
      <c r="K4613">
        <v>65</v>
      </c>
      <c r="L4613">
        <v>23</v>
      </c>
      <c r="M4613">
        <v>23</v>
      </c>
      <c r="N4613">
        <v>34</v>
      </c>
      <c r="R4613">
        <v>1965</v>
      </c>
      <c r="S4613" t="s">
        <v>2344</v>
      </c>
      <c r="T4613">
        <v>1981</v>
      </c>
      <c r="U4613">
        <v>1981</v>
      </c>
      <c r="V4613">
        <v>8.5</v>
      </c>
      <c r="W4613">
        <v>8</v>
      </c>
      <c r="Z4613" t="s">
        <v>2545</v>
      </c>
      <c r="AA4613" t="s">
        <v>2436</v>
      </c>
      <c r="AC4613">
        <v>5</v>
      </c>
      <c r="AD4613">
        <v>3713671</v>
      </c>
      <c r="AE4613">
        <v>2019</v>
      </c>
    </row>
    <row r="4614" spans="1:31">
      <c r="A4614" t="s">
        <v>12660</v>
      </c>
      <c r="B4614">
        <v>26555</v>
      </c>
      <c r="C4614" t="s">
        <v>7649</v>
      </c>
      <c r="D4614">
        <v>0</v>
      </c>
      <c r="E4614">
        <v>238796</v>
      </c>
      <c r="F4614" t="s">
        <v>6733</v>
      </c>
      <c r="G4614">
        <v>431</v>
      </c>
      <c r="H4614">
        <v>59</v>
      </c>
      <c r="I4614">
        <v>1500</v>
      </c>
      <c r="J4614">
        <v>80.599999999999994</v>
      </c>
      <c r="K4614">
        <v>80.599999999999994</v>
      </c>
      <c r="L4614">
        <v>23</v>
      </c>
      <c r="M4614">
        <v>23</v>
      </c>
      <c r="N4614">
        <v>36</v>
      </c>
      <c r="R4614">
        <v>1939</v>
      </c>
      <c r="S4614" t="s">
        <v>2344</v>
      </c>
      <c r="T4614">
        <v>1974</v>
      </c>
      <c r="U4614">
        <v>1974</v>
      </c>
      <c r="V4614">
        <v>8.5</v>
      </c>
      <c r="W4614">
        <v>8.5</v>
      </c>
      <c r="Z4614" t="s">
        <v>2545</v>
      </c>
      <c r="AA4614" t="s">
        <v>4698</v>
      </c>
      <c r="AC4614">
        <v>5</v>
      </c>
      <c r="AD4614">
        <v>3713671</v>
      </c>
      <c r="AE4614">
        <v>2019</v>
      </c>
    </row>
    <row r="4615" spans="1:31">
      <c r="A4615" t="s">
        <v>12660</v>
      </c>
      <c r="B4615">
        <v>62584</v>
      </c>
      <c r="C4615" t="s">
        <v>7650</v>
      </c>
      <c r="D4615">
        <v>0</v>
      </c>
      <c r="E4615">
        <v>505065</v>
      </c>
      <c r="F4615" t="s">
        <v>6731</v>
      </c>
      <c r="G4615">
        <v>432</v>
      </c>
      <c r="H4615">
        <v>24</v>
      </c>
      <c r="I4615">
        <v>476</v>
      </c>
      <c r="J4615">
        <v>39.4</v>
      </c>
      <c r="K4615">
        <v>45</v>
      </c>
      <c r="L4615">
        <v>15.1</v>
      </c>
      <c r="M4615">
        <v>15.1</v>
      </c>
      <c r="N4615">
        <v>17</v>
      </c>
      <c r="R4615">
        <v>1966</v>
      </c>
      <c r="U4615">
        <v>1966</v>
      </c>
      <c r="V4615">
        <v>4</v>
      </c>
      <c r="W4615">
        <v>4</v>
      </c>
      <c r="Z4615" t="s">
        <v>2383</v>
      </c>
      <c r="AA4615" t="s">
        <v>7651</v>
      </c>
      <c r="AB4615" t="s">
        <v>7652</v>
      </c>
      <c r="AC4615">
        <v>4</v>
      </c>
      <c r="AD4615">
        <v>1703226</v>
      </c>
      <c r="AE4615">
        <v>2019</v>
      </c>
    </row>
    <row r="4616" spans="1:31">
      <c r="A4616" t="s">
        <v>12660</v>
      </c>
      <c r="B4616">
        <v>97825</v>
      </c>
      <c r="C4616" t="s">
        <v>7653</v>
      </c>
      <c r="D4616">
        <v>0</v>
      </c>
      <c r="F4616" t="s">
        <v>6731</v>
      </c>
      <c r="G4616">
        <v>432</v>
      </c>
      <c r="H4616">
        <v>16</v>
      </c>
      <c r="I4616">
        <v>450</v>
      </c>
      <c r="J4616">
        <v>26</v>
      </c>
      <c r="K4616">
        <v>26</v>
      </c>
      <c r="L4616">
        <v>15</v>
      </c>
      <c r="M4616">
        <v>15</v>
      </c>
      <c r="N4616">
        <v>17</v>
      </c>
      <c r="R4616">
        <v>2010</v>
      </c>
      <c r="U4616">
        <v>2010</v>
      </c>
      <c r="V4616">
        <v>4</v>
      </c>
      <c r="W4616">
        <v>4</v>
      </c>
      <c r="Z4616" t="s">
        <v>2383</v>
      </c>
      <c r="AA4616" t="s">
        <v>7651</v>
      </c>
      <c r="AB4616" t="s">
        <v>7652</v>
      </c>
      <c r="AC4616">
        <v>4</v>
      </c>
      <c r="AD4616">
        <v>1703226</v>
      </c>
      <c r="AE4616">
        <v>2019</v>
      </c>
    </row>
    <row r="4617" spans="1:31">
      <c r="A4617" t="s">
        <v>12660</v>
      </c>
      <c r="B4617">
        <v>86249</v>
      </c>
      <c r="C4617" t="s">
        <v>7653</v>
      </c>
      <c r="D4617" t="s">
        <v>6735</v>
      </c>
      <c r="E4617">
        <v>1259979</v>
      </c>
      <c r="F4617" t="s">
        <v>6731</v>
      </c>
      <c r="G4617">
        <v>432</v>
      </c>
      <c r="H4617">
        <v>20</v>
      </c>
      <c r="I4617">
        <v>99999</v>
      </c>
      <c r="J4617">
        <v>25.8</v>
      </c>
      <c r="K4617">
        <v>25.8</v>
      </c>
      <c r="L4617">
        <v>15.8</v>
      </c>
      <c r="M4617">
        <v>15.8</v>
      </c>
      <c r="R4617">
        <v>2009</v>
      </c>
      <c r="U4617">
        <v>2009</v>
      </c>
      <c r="V4617">
        <v>4</v>
      </c>
      <c r="W4617">
        <v>2</v>
      </c>
      <c r="Z4617" t="s">
        <v>2383</v>
      </c>
      <c r="AA4617" t="s">
        <v>7654</v>
      </c>
      <c r="AB4617" t="s">
        <v>2805</v>
      </c>
      <c r="AC4617">
        <v>4</v>
      </c>
      <c r="AD4617">
        <v>1703226</v>
      </c>
      <c r="AE4617">
        <v>2019</v>
      </c>
    </row>
    <row r="4618" spans="1:31">
      <c r="A4618" t="s">
        <v>12660</v>
      </c>
      <c r="B4618">
        <v>25457</v>
      </c>
      <c r="C4618" t="s">
        <v>7655</v>
      </c>
      <c r="D4618">
        <v>12</v>
      </c>
      <c r="E4618">
        <v>544868</v>
      </c>
      <c r="F4618" t="s">
        <v>6731</v>
      </c>
      <c r="G4618">
        <v>432</v>
      </c>
      <c r="H4618">
        <v>162</v>
      </c>
      <c r="I4618">
        <v>3000</v>
      </c>
      <c r="J4618">
        <v>86.5</v>
      </c>
      <c r="K4618">
        <v>91</v>
      </c>
      <c r="L4618">
        <v>30</v>
      </c>
      <c r="M4618">
        <v>30</v>
      </c>
      <c r="N4618">
        <v>34.5</v>
      </c>
      <c r="R4618">
        <v>1972</v>
      </c>
      <c r="U4618">
        <v>1972</v>
      </c>
      <c r="V4618">
        <v>9.5</v>
      </c>
      <c r="W4618">
        <v>7.1999998092651296</v>
      </c>
      <c r="Z4618" t="s">
        <v>2481</v>
      </c>
      <c r="AA4618" t="s">
        <v>2364</v>
      </c>
      <c r="AC4618">
        <v>5</v>
      </c>
      <c r="AD4618">
        <v>1160564</v>
      </c>
      <c r="AE4618">
        <v>2019</v>
      </c>
    </row>
    <row r="4619" spans="1:31">
      <c r="A4619" t="s">
        <v>12660</v>
      </c>
      <c r="B4619">
        <v>14141</v>
      </c>
      <c r="C4619" t="s">
        <v>7656</v>
      </c>
      <c r="D4619">
        <v>0</v>
      </c>
      <c r="E4619">
        <v>1050910</v>
      </c>
      <c r="F4619" t="s">
        <v>6731</v>
      </c>
      <c r="G4619">
        <v>432</v>
      </c>
      <c r="H4619">
        <v>9</v>
      </c>
      <c r="I4619">
        <v>476</v>
      </c>
      <c r="J4619">
        <v>25</v>
      </c>
      <c r="K4619">
        <v>25</v>
      </c>
      <c r="L4619">
        <v>14</v>
      </c>
      <c r="M4619">
        <v>14</v>
      </c>
      <c r="N4619">
        <v>14</v>
      </c>
      <c r="R4619">
        <v>1996</v>
      </c>
      <c r="U4619">
        <v>1996</v>
      </c>
      <c r="V4619">
        <v>5</v>
      </c>
      <c r="W4619">
        <v>1.79999995231628</v>
      </c>
      <c r="Z4619" t="s">
        <v>2481</v>
      </c>
      <c r="AA4619" t="s">
        <v>4260</v>
      </c>
      <c r="AC4619">
        <v>5</v>
      </c>
      <c r="AD4619">
        <v>1160564</v>
      </c>
      <c r="AE4619">
        <v>2019</v>
      </c>
    </row>
    <row r="4620" spans="1:31">
      <c r="A4620" t="s">
        <v>12660</v>
      </c>
      <c r="B4620">
        <v>77390</v>
      </c>
      <c r="C4620" t="s">
        <v>7657</v>
      </c>
      <c r="D4620">
        <v>0</v>
      </c>
      <c r="E4620">
        <v>1218941</v>
      </c>
      <c r="F4620" t="s">
        <v>6731</v>
      </c>
      <c r="G4620">
        <v>432</v>
      </c>
      <c r="H4620">
        <v>12</v>
      </c>
      <c r="I4620">
        <v>600</v>
      </c>
      <c r="J4620">
        <v>25</v>
      </c>
      <c r="K4620">
        <v>25</v>
      </c>
      <c r="L4620">
        <v>16</v>
      </c>
      <c r="M4620">
        <v>16</v>
      </c>
      <c r="N4620">
        <v>20</v>
      </c>
      <c r="R4620">
        <v>2008</v>
      </c>
      <c r="U4620">
        <v>2008</v>
      </c>
      <c r="V4620">
        <v>6</v>
      </c>
      <c r="W4620">
        <v>1</v>
      </c>
      <c r="Z4620" t="s">
        <v>2481</v>
      </c>
      <c r="AA4620" t="s">
        <v>3690</v>
      </c>
      <c r="AB4620" t="s">
        <v>3836</v>
      </c>
      <c r="AC4620">
        <v>5</v>
      </c>
      <c r="AD4620">
        <v>1160564</v>
      </c>
      <c r="AE4620">
        <v>2019</v>
      </c>
    </row>
    <row r="4621" spans="1:31">
      <c r="A4621" t="s">
        <v>12660</v>
      </c>
      <c r="B4621">
        <v>77389</v>
      </c>
      <c r="C4621" t="s">
        <v>7658</v>
      </c>
      <c r="D4621">
        <v>0</v>
      </c>
      <c r="E4621">
        <v>1206420</v>
      </c>
      <c r="F4621" t="s">
        <v>6731</v>
      </c>
      <c r="G4621">
        <v>432</v>
      </c>
      <c r="H4621">
        <v>16</v>
      </c>
      <c r="I4621">
        <v>600</v>
      </c>
      <c r="J4621">
        <v>25</v>
      </c>
      <c r="K4621">
        <v>25</v>
      </c>
      <c r="L4621">
        <v>16</v>
      </c>
      <c r="M4621">
        <v>16</v>
      </c>
      <c r="N4621">
        <v>20</v>
      </c>
      <c r="R4621">
        <v>2007</v>
      </c>
      <c r="U4621">
        <v>2007</v>
      </c>
      <c r="V4621">
        <v>6</v>
      </c>
      <c r="W4621">
        <v>1</v>
      </c>
      <c r="Z4621" t="s">
        <v>2481</v>
      </c>
      <c r="AA4621" t="s">
        <v>7659</v>
      </c>
      <c r="AC4621">
        <v>5</v>
      </c>
      <c r="AD4621">
        <v>1160564</v>
      </c>
      <c r="AE4621">
        <v>2019</v>
      </c>
    </row>
    <row r="4622" spans="1:31">
      <c r="A4622" t="s">
        <v>12660</v>
      </c>
      <c r="B4622">
        <v>42414</v>
      </c>
      <c r="C4622" t="s">
        <v>7655</v>
      </c>
      <c r="D4622">
        <v>1</v>
      </c>
      <c r="E4622">
        <v>512111</v>
      </c>
      <c r="F4622" t="s">
        <v>6733</v>
      </c>
      <c r="G4622">
        <v>431</v>
      </c>
      <c r="H4622">
        <v>130</v>
      </c>
      <c r="I4622">
        <v>1700</v>
      </c>
      <c r="J4622">
        <v>89.4</v>
      </c>
      <c r="K4622">
        <v>89.4</v>
      </c>
      <c r="L4622">
        <v>28.1</v>
      </c>
      <c r="M4622">
        <v>28.1</v>
      </c>
      <c r="N4622">
        <v>35</v>
      </c>
      <c r="R4622">
        <v>1967</v>
      </c>
      <c r="U4622">
        <v>1967</v>
      </c>
      <c r="V4622">
        <v>9.5</v>
      </c>
      <c r="W4622">
        <v>7.5</v>
      </c>
      <c r="Z4622" t="s">
        <v>2481</v>
      </c>
      <c r="AA4622" t="s">
        <v>2308</v>
      </c>
      <c r="AB4622" t="s">
        <v>2251</v>
      </c>
      <c r="AC4622">
        <v>5</v>
      </c>
      <c r="AD4622">
        <v>1160564</v>
      </c>
      <c r="AE4622">
        <v>2019</v>
      </c>
    </row>
    <row r="4623" spans="1:31">
      <c r="A4623" t="s">
        <v>12660</v>
      </c>
      <c r="B4623">
        <v>67298</v>
      </c>
      <c r="C4623" t="s">
        <v>7655</v>
      </c>
      <c r="D4623">
        <v>5</v>
      </c>
      <c r="E4623">
        <v>647773</v>
      </c>
      <c r="F4623" t="s">
        <v>6733</v>
      </c>
      <c r="G4623">
        <v>431</v>
      </c>
      <c r="H4623">
        <v>80</v>
      </c>
      <c r="I4623">
        <v>2000</v>
      </c>
      <c r="J4623">
        <v>82</v>
      </c>
      <c r="K4623">
        <v>82</v>
      </c>
      <c r="L4623">
        <v>26</v>
      </c>
      <c r="M4623">
        <v>26</v>
      </c>
      <c r="N4623">
        <v>40</v>
      </c>
      <c r="R4623">
        <v>1982</v>
      </c>
      <c r="U4623">
        <v>1982</v>
      </c>
      <c r="V4623">
        <v>10.699999809265099</v>
      </c>
      <c r="W4623">
        <v>9</v>
      </c>
      <c r="X4623" t="s">
        <v>6797</v>
      </c>
      <c r="Z4623" t="s">
        <v>2481</v>
      </c>
      <c r="AA4623" t="s">
        <v>4260</v>
      </c>
      <c r="AC4623">
        <v>5</v>
      </c>
      <c r="AD4623">
        <v>1160564</v>
      </c>
      <c r="AE4623">
        <v>2019</v>
      </c>
    </row>
    <row r="4624" spans="1:31">
      <c r="A4624" t="s">
        <v>12660</v>
      </c>
      <c r="B4624">
        <v>47217</v>
      </c>
      <c r="C4624" t="s">
        <v>7660</v>
      </c>
      <c r="D4624">
        <v>0</v>
      </c>
      <c r="E4624">
        <v>1121020</v>
      </c>
      <c r="F4624" t="s">
        <v>6733</v>
      </c>
      <c r="G4624">
        <v>431</v>
      </c>
      <c r="H4624">
        <v>143</v>
      </c>
      <c r="I4624">
        <v>2200</v>
      </c>
      <c r="J4624">
        <v>81.7</v>
      </c>
      <c r="K4624">
        <v>81.7</v>
      </c>
      <c r="L4624">
        <v>24</v>
      </c>
      <c r="M4624">
        <v>24</v>
      </c>
      <c r="N4624">
        <v>27</v>
      </c>
      <c r="R4624">
        <v>2001</v>
      </c>
      <c r="U4624">
        <v>2001</v>
      </c>
      <c r="V4624">
        <v>11.899999618530201</v>
      </c>
      <c r="W4624">
        <v>10</v>
      </c>
      <c r="Z4624" t="s">
        <v>2481</v>
      </c>
      <c r="AA4624" t="s">
        <v>4260</v>
      </c>
      <c r="AC4624">
        <v>5</v>
      </c>
      <c r="AD4624">
        <v>1160564</v>
      </c>
      <c r="AE4624">
        <v>2019</v>
      </c>
    </row>
    <row r="4625" spans="1:31">
      <c r="A4625" t="s">
        <v>12660</v>
      </c>
      <c r="B4625">
        <v>17143</v>
      </c>
      <c r="C4625" t="s">
        <v>7655</v>
      </c>
      <c r="D4625">
        <v>10</v>
      </c>
      <c r="E4625">
        <v>509787</v>
      </c>
      <c r="F4625" t="s">
        <v>6733</v>
      </c>
      <c r="G4625">
        <v>431</v>
      </c>
      <c r="H4625">
        <v>99</v>
      </c>
      <c r="I4625">
        <v>1700</v>
      </c>
      <c r="J4625">
        <v>78.8</v>
      </c>
      <c r="K4625">
        <v>78.8</v>
      </c>
      <c r="L4625">
        <v>24</v>
      </c>
      <c r="M4625">
        <v>24</v>
      </c>
      <c r="N4625">
        <v>33</v>
      </c>
      <c r="R4625">
        <v>1967</v>
      </c>
      <c r="U4625">
        <v>1967</v>
      </c>
      <c r="V4625">
        <v>8.6000003814697195</v>
      </c>
      <c r="W4625">
        <v>7.5</v>
      </c>
      <c r="Z4625" t="s">
        <v>2809</v>
      </c>
      <c r="AA4625" t="s">
        <v>3169</v>
      </c>
      <c r="AC4625">
        <v>5</v>
      </c>
      <c r="AD4625">
        <v>1110054</v>
      </c>
      <c r="AE4625">
        <v>2019</v>
      </c>
    </row>
    <row r="4626" spans="1:31">
      <c r="A4626" t="s">
        <v>12660</v>
      </c>
      <c r="B4626">
        <v>63872</v>
      </c>
      <c r="C4626" t="s">
        <v>7661</v>
      </c>
      <c r="D4626">
        <v>0</v>
      </c>
      <c r="E4626">
        <v>576243</v>
      </c>
      <c r="F4626" t="s">
        <v>6733</v>
      </c>
      <c r="G4626">
        <v>431</v>
      </c>
      <c r="H4626">
        <v>8</v>
      </c>
      <c r="I4626">
        <v>325</v>
      </c>
      <c r="J4626">
        <v>32.5</v>
      </c>
      <c r="K4626">
        <v>32.5</v>
      </c>
      <c r="L4626">
        <v>12.2</v>
      </c>
      <c r="M4626">
        <v>12.2</v>
      </c>
      <c r="N4626">
        <v>12</v>
      </c>
      <c r="R4626">
        <v>1976</v>
      </c>
      <c r="U4626">
        <v>1976</v>
      </c>
      <c r="V4626">
        <v>6.0999999046325604</v>
      </c>
      <c r="W4626">
        <v>4</v>
      </c>
      <c r="Z4626" t="s">
        <v>2809</v>
      </c>
      <c r="AA4626" t="s">
        <v>3169</v>
      </c>
      <c r="AC4626">
        <v>5</v>
      </c>
      <c r="AD4626">
        <v>1110054</v>
      </c>
      <c r="AE4626">
        <v>2019</v>
      </c>
    </row>
    <row r="4627" spans="1:31">
      <c r="A4627" t="s">
        <v>12660</v>
      </c>
      <c r="B4627">
        <v>86251</v>
      </c>
      <c r="C4627" t="s">
        <v>7662</v>
      </c>
      <c r="D4627">
        <v>2</v>
      </c>
      <c r="E4627">
        <v>1158501</v>
      </c>
      <c r="F4627" t="s">
        <v>6731</v>
      </c>
      <c r="G4627">
        <v>432</v>
      </c>
      <c r="H4627">
        <v>29</v>
      </c>
      <c r="I4627">
        <v>99999</v>
      </c>
      <c r="J4627">
        <v>40.700000000000003</v>
      </c>
      <c r="K4627">
        <v>40.700000000000003</v>
      </c>
      <c r="L4627">
        <v>13.5</v>
      </c>
      <c r="M4627">
        <v>13.5</v>
      </c>
      <c r="R4627">
        <v>1975</v>
      </c>
      <c r="U4627">
        <v>1975</v>
      </c>
      <c r="V4627">
        <v>6</v>
      </c>
      <c r="W4627">
        <v>2</v>
      </c>
      <c r="Z4627" t="s">
        <v>2838</v>
      </c>
      <c r="AA4627" t="s">
        <v>7663</v>
      </c>
      <c r="AB4627" t="s">
        <v>6735</v>
      </c>
      <c r="AC4627">
        <v>5</v>
      </c>
      <c r="AD4627">
        <v>310521</v>
      </c>
      <c r="AE4627">
        <v>2019</v>
      </c>
    </row>
    <row r="4628" spans="1:31">
      <c r="A4628" t="s">
        <v>12660</v>
      </c>
      <c r="B4628">
        <v>12786</v>
      </c>
      <c r="C4628" t="s">
        <v>7664</v>
      </c>
      <c r="D4628">
        <v>0</v>
      </c>
      <c r="E4628">
        <v>272186</v>
      </c>
      <c r="F4628" t="s">
        <v>6731</v>
      </c>
      <c r="G4628">
        <v>432</v>
      </c>
      <c r="H4628">
        <v>46</v>
      </c>
      <c r="I4628">
        <v>700</v>
      </c>
      <c r="J4628">
        <v>51.3</v>
      </c>
      <c r="K4628">
        <v>51.3</v>
      </c>
      <c r="L4628">
        <v>18.100000000000001</v>
      </c>
      <c r="M4628">
        <v>18.100000000000001</v>
      </c>
      <c r="N4628">
        <v>38</v>
      </c>
      <c r="R4628">
        <v>1956</v>
      </c>
      <c r="U4628">
        <v>1956</v>
      </c>
      <c r="V4628">
        <v>6.9000000953674299</v>
      </c>
      <c r="W4628">
        <v>6.9000000953674299</v>
      </c>
      <c r="X4628" t="s">
        <v>2849</v>
      </c>
      <c r="Y4628" t="s">
        <v>7665</v>
      </c>
      <c r="Z4628" t="s">
        <v>2836</v>
      </c>
      <c r="AA4628" t="s">
        <v>7004</v>
      </c>
      <c r="AC4628">
        <v>4</v>
      </c>
      <c r="AD4628">
        <v>2909518</v>
      </c>
      <c r="AE4628">
        <v>2019</v>
      </c>
    </row>
    <row r="4629" spans="1:31">
      <c r="A4629" t="s">
        <v>12660</v>
      </c>
      <c r="B4629">
        <v>68926</v>
      </c>
      <c r="C4629" t="s">
        <v>7666</v>
      </c>
      <c r="D4629">
        <v>0</v>
      </c>
      <c r="E4629">
        <v>541546</v>
      </c>
      <c r="F4629" t="s">
        <v>6731</v>
      </c>
      <c r="G4629">
        <v>432</v>
      </c>
      <c r="H4629">
        <v>38</v>
      </c>
      <c r="I4629">
        <v>600</v>
      </c>
      <c r="J4629">
        <v>47.2</v>
      </c>
      <c r="K4629">
        <v>47.2</v>
      </c>
      <c r="L4629">
        <v>18</v>
      </c>
      <c r="M4629">
        <v>18</v>
      </c>
      <c r="N4629">
        <v>29</v>
      </c>
      <c r="R4629">
        <v>1972</v>
      </c>
      <c r="U4629">
        <v>1972</v>
      </c>
      <c r="V4629">
        <v>5.9000000953674299</v>
      </c>
      <c r="W4629">
        <v>4.5999999046325604</v>
      </c>
      <c r="X4629" t="s">
        <v>2849</v>
      </c>
      <c r="Y4629" t="s">
        <v>7665</v>
      </c>
      <c r="Z4629" t="s">
        <v>2836</v>
      </c>
      <c r="AA4629" t="s">
        <v>3246</v>
      </c>
      <c r="AC4629">
        <v>4</v>
      </c>
      <c r="AD4629">
        <v>2909518</v>
      </c>
      <c r="AE4629">
        <v>2019</v>
      </c>
    </row>
    <row r="4630" spans="1:31">
      <c r="A4630" t="s">
        <v>12660</v>
      </c>
      <c r="B4630">
        <v>68112</v>
      </c>
      <c r="C4630" t="s">
        <v>5929</v>
      </c>
      <c r="D4630">
        <v>0</v>
      </c>
      <c r="E4630">
        <v>634310</v>
      </c>
      <c r="F4630" t="s">
        <v>6731</v>
      </c>
      <c r="G4630">
        <v>432</v>
      </c>
      <c r="H4630">
        <v>73</v>
      </c>
      <c r="I4630">
        <v>1100</v>
      </c>
      <c r="J4630">
        <v>51.4</v>
      </c>
      <c r="K4630">
        <v>51.4</v>
      </c>
      <c r="L4630">
        <v>24.1</v>
      </c>
      <c r="M4630">
        <v>24.1</v>
      </c>
      <c r="N4630">
        <v>32</v>
      </c>
      <c r="R4630">
        <v>1981</v>
      </c>
      <c r="U4630">
        <v>1981</v>
      </c>
      <c r="V4630">
        <v>8.3000001907348597</v>
      </c>
      <c r="W4630">
        <v>7.5</v>
      </c>
      <c r="X4630" t="s">
        <v>2849</v>
      </c>
      <c r="Y4630" t="s">
        <v>7665</v>
      </c>
      <c r="Z4630" t="s">
        <v>2836</v>
      </c>
      <c r="AA4630" t="s">
        <v>3246</v>
      </c>
      <c r="AC4630">
        <v>4</v>
      </c>
      <c r="AD4630">
        <v>2909518</v>
      </c>
      <c r="AE4630">
        <v>2019</v>
      </c>
    </row>
    <row r="4631" spans="1:31">
      <c r="A4631" t="s">
        <v>12660</v>
      </c>
      <c r="B4631">
        <v>81413</v>
      </c>
      <c r="C4631" t="s">
        <v>7667</v>
      </c>
      <c r="D4631">
        <v>0</v>
      </c>
      <c r="E4631">
        <v>1250214</v>
      </c>
      <c r="F4631" t="s">
        <v>6731</v>
      </c>
      <c r="G4631">
        <v>432</v>
      </c>
      <c r="H4631">
        <v>12</v>
      </c>
      <c r="J4631">
        <v>25.9</v>
      </c>
      <c r="K4631">
        <v>25.9</v>
      </c>
      <c r="L4631">
        <v>14</v>
      </c>
      <c r="M4631">
        <v>14</v>
      </c>
      <c r="Q4631">
        <v>15</v>
      </c>
      <c r="R4631">
        <v>2009</v>
      </c>
      <c r="U4631">
        <v>2009</v>
      </c>
      <c r="V4631">
        <v>5</v>
      </c>
      <c r="W4631">
        <v>2</v>
      </c>
      <c r="Z4631" t="s">
        <v>2836</v>
      </c>
      <c r="AA4631" t="s">
        <v>7004</v>
      </c>
      <c r="AC4631">
        <v>4</v>
      </c>
      <c r="AD4631">
        <v>2909518</v>
      </c>
      <c r="AE4631">
        <v>2019</v>
      </c>
    </row>
    <row r="4632" spans="1:31">
      <c r="A4632" t="s">
        <v>12660</v>
      </c>
      <c r="B4632">
        <v>83326</v>
      </c>
      <c r="C4632" t="s">
        <v>7668</v>
      </c>
      <c r="D4632">
        <v>0</v>
      </c>
      <c r="E4632">
        <v>1273720</v>
      </c>
      <c r="F4632" t="s">
        <v>6731</v>
      </c>
      <c r="G4632">
        <v>432</v>
      </c>
      <c r="H4632">
        <v>231</v>
      </c>
      <c r="I4632">
        <v>2600</v>
      </c>
      <c r="J4632">
        <v>84.2</v>
      </c>
      <c r="K4632">
        <v>87.8</v>
      </c>
      <c r="L4632">
        <v>32</v>
      </c>
      <c r="M4632">
        <v>32</v>
      </c>
      <c r="N4632">
        <v>46</v>
      </c>
      <c r="R4632">
        <v>2016</v>
      </c>
      <c r="U4632">
        <v>2016</v>
      </c>
      <c r="V4632">
        <v>11.5</v>
      </c>
      <c r="W4632">
        <v>8.5</v>
      </c>
      <c r="Z4632" t="s">
        <v>2363</v>
      </c>
      <c r="AA4632" t="s">
        <v>2101</v>
      </c>
      <c r="AC4632">
        <v>4</v>
      </c>
      <c r="AD4632">
        <v>3312404</v>
      </c>
      <c r="AE4632">
        <v>2019</v>
      </c>
    </row>
    <row r="4633" spans="1:31">
      <c r="A4633" t="s">
        <v>12660</v>
      </c>
      <c r="B4633">
        <v>78838</v>
      </c>
      <c r="C4633" t="s">
        <v>7669</v>
      </c>
      <c r="D4633">
        <v>0</v>
      </c>
      <c r="E4633">
        <v>1239042</v>
      </c>
      <c r="F4633" t="s">
        <v>6731</v>
      </c>
      <c r="G4633">
        <v>432</v>
      </c>
      <c r="H4633">
        <v>296</v>
      </c>
      <c r="I4633">
        <v>2000</v>
      </c>
      <c r="J4633">
        <v>87</v>
      </c>
      <c r="K4633">
        <v>87</v>
      </c>
      <c r="L4633">
        <v>32</v>
      </c>
      <c r="M4633">
        <v>32</v>
      </c>
      <c r="N4633">
        <v>46</v>
      </c>
      <c r="R4633">
        <v>2012</v>
      </c>
      <c r="U4633">
        <v>2012</v>
      </c>
      <c r="V4633">
        <v>11.5</v>
      </c>
      <c r="W4633">
        <v>9.5</v>
      </c>
      <c r="Z4633" t="s">
        <v>2363</v>
      </c>
      <c r="AA4633" t="s">
        <v>2101</v>
      </c>
      <c r="AC4633">
        <v>4</v>
      </c>
      <c r="AD4633">
        <v>3312404</v>
      </c>
      <c r="AE4633">
        <v>2019</v>
      </c>
    </row>
    <row r="4634" spans="1:31">
      <c r="A4634" t="s">
        <v>12660</v>
      </c>
      <c r="B4634">
        <v>47084</v>
      </c>
      <c r="C4634" t="s">
        <v>7670</v>
      </c>
      <c r="D4634">
        <v>0</v>
      </c>
      <c r="E4634">
        <v>1212161</v>
      </c>
      <c r="F4634" t="s">
        <v>6731</v>
      </c>
      <c r="G4634">
        <v>432</v>
      </c>
      <c r="H4634">
        <v>82</v>
      </c>
      <c r="I4634">
        <v>1400</v>
      </c>
      <c r="J4634">
        <v>62</v>
      </c>
      <c r="K4634">
        <v>62</v>
      </c>
      <c r="L4634">
        <v>26</v>
      </c>
      <c r="M4634">
        <v>26</v>
      </c>
      <c r="N4634">
        <v>33</v>
      </c>
      <c r="R4634">
        <v>2008</v>
      </c>
      <c r="U4634">
        <v>2008</v>
      </c>
      <c r="V4634">
        <v>9.5</v>
      </c>
      <c r="W4634">
        <v>8</v>
      </c>
      <c r="Z4634" t="s">
        <v>2363</v>
      </c>
      <c r="AA4634" t="s">
        <v>2101</v>
      </c>
      <c r="AC4634">
        <v>4</v>
      </c>
      <c r="AD4634">
        <v>3312404</v>
      </c>
      <c r="AE4634">
        <v>2019</v>
      </c>
    </row>
    <row r="4635" spans="1:31">
      <c r="A4635" t="s">
        <v>12660</v>
      </c>
      <c r="B4635">
        <v>46065</v>
      </c>
      <c r="C4635" t="s">
        <v>7671</v>
      </c>
      <c r="D4635">
        <v>0</v>
      </c>
      <c r="E4635">
        <v>1195049</v>
      </c>
      <c r="F4635" t="s">
        <v>6731</v>
      </c>
      <c r="G4635">
        <v>432</v>
      </c>
      <c r="H4635">
        <v>181</v>
      </c>
      <c r="I4635">
        <v>2000</v>
      </c>
      <c r="J4635">
        <v>84</v>
      </c>
      <c r="K4635">
        <v>84</v>
      </c>
      <c r="L4635">
        <v>30</v>
      </c>
      <c r="M4635">
        <v>30</v>
      </c>
      <c r="N4635">
        <v>42</v>
      </c>
      <c r="R4635">
        <v>2007</v>
      </c>
      <c r="U4635">
        <v>2007</v>
      </c>
      <c r="V4635">
        <v>11</v>
      </c>
      <c r="W4635">
        <v>9</v>
      </c>
      <c r="Z4635" t="s">
        <v>2363</v>
      </c>
      <c r="AA4635" t="s">
        <v>2101</v>
      </c>
      <c r="AC4635">
        <v>4</v>
      </c>
      <c r="AD4635">
        <v>3312404</v>
      </c>
      <c r="AE4635">
        <v>2019</v>
      </c>
    </row>
    <row r="4636" spans="1:31">
      <c r="A4636" t="s">
        <v>12660</v>
      </c>
      <c r="B4636">
        <v>54414</v>
      </c>
      <c r="C4636" t="s">
        <v>7672</v>
      </c>
      <c r="D4636">
        <v>0</v>
      </c>
      <c r="E4636">
        <v>1219053</v>
      </c>
      <c r="F4636" t="s">
        <v>6731</v>
      </c>
      <c r="G4636">
        <v>432</v>
      </c>
      <c r="H4636">
        <v>181</v>
      </c>
      <c r="I4636">
        <v>2000</v>
      </c>
      <c r="J4636">
        <v>84</v>
      </c>
      <c r="K4636">
        <v>84</v>
      </c>
      <c r="L4636">
        <v>30</v>
      </c>
      <c r="M4636">
        <v>30</v>
      </c>
      <c r="N4636">
        <v>33</v>
      </c>
      <c r="R4636">
        <v>2009</v>
      </c>
      <c r="U4636">
        <v>2009</v>
      </c>
      <c r="V4636">
        <v>11</v>
      </c>
      <c r="W4636">
        <v>9</v>
      </c>
      <c r="Z4636" t="s">
        <v>2363</v>
      </c>
      <c r="AA4636" t="s">
        <v>2101</v>
      </c>
      <c r="AC4636">
        <v>4</v>
      </c>
      <c r="AD4636">
        <v>3312404</v>
      </c>
      <c r="AE4636">
        <v>2019</v>
      </c>
    </row>
    <row r="4637" spans="1:31">
      <c r="A4637" t="s">
        <v>12660</v>
      </c>
      <c r="B4637">
        <v>65914</v>
      </c>
      <c r="C4637" t="s">
        <v>7673</v>
      </c>
      <c r="D4637">
        <v>0</v>
      </c>
      <c r="E4637">
        <v>1229373</v>
      </c>
      <c r="F4637" t="s">
        <v>6731</v>
      </c>
      <c r="G4637">
        <v>432</v>
      </c>
      <c r="H4637">
        <v>147</v>
      </c>
      <c r="I4637">
        <v>1500</v>
      </c>
      <c r="J4637">
        <v>70</v>
      </c>
      <c r="K4637">
        <v>70</v>
      </c>
      <c r="L4637">
        <v>30</v>
      </c>
      <c r="M4637">
        <v>30</v>
      </c>
      <c r="N4637">
        <v>30</v>
      </c>
      <c r="R4637">
        <v>2010</v>
      </c>
      <c r="U4637">
        <v>2010</v>
      </c>
      <c r="V4637">
        <v>10.5</v>
      </c>
      <c r="W4637">
        <v>9</v>
      </c>
      <c r="Z4637" t="s">
        <v>2363</v>
      </c>
      <c r="AA4637" t="s">
        <v>2101</v>
      </c>
      <c r="AC4637">
        <v>4</v>
      </c>
      <c r="AD4637">
        <v>3312404</v>
      </c>
      <c r="AE4637">
        <v>2019</v>
      </c>
    </row>
    <row r="4638" spans="1:31">
      <c r="A4638" t="s">
        <v>12660</v>
      </c>
      <c r="B4638">
        <v>68389</v>
      </c>
      <c r="C4638" t="s">
        <v>7674</v>
      </c>
      <c r="D4638">
        <v>0</v>
      </c>
      <c r="E4638">
        <v>691907</v>
      </c>
      <c r="F4638" t="s">
        <v>6731</v>
      </c>
      <c r="G4638">
        <v>432</v>
      </c>
      <c r="H4638">
        <v>56</v>
      </c>
      <c r="I4638">
        <v>1000</v>
      </c>
      <c r="J4638">
        <v>60</v>
      </c>
      <c r="K4638">
        <v>60</v>
      </c>
      <c r="L4638">
        <v>24</v>
      </c>
      <c r="M4638">
        <v>24</v>
      </c>
      <c r="N4638">
        <v>30</v>
      </c>
      <c r="R4638">
        <v>1985</v>
      </c>
      <c r="U4638">
        <v>1985</v>
      </c>
      <c r="V4638">
        <v>8</v>
      </c>
      <c r="W4638">
        <v>6</v>
      </c>
      <c r="Z4638" t="s">
        <v>2363</v>
      </c>
      <c r="AA4638" t="s">
        <v>2101</v>
      </c>
      <c r="AC4638">
        <v>4</v>
      </c>
      <c r="AD4638">
        <v>3312404</v>
      </c>
      <c r="AE4638">
        <v>2019</v>
      </c>
    </row>
    <row r="4639" spans="1:31">
      <c r="A4639" t="s">
        <v>12660</v>
      </c>
      <c r="B4639">
        <v>74062</v>
      </c>
      <c r="C4639" t="s">
        <v>7675</v>
      </c>
      <c r="D4639">
        <v>0</v>
      </c>
      <c r="E4639">
        <v>965687</v>
      </c>
      <c r="F4639" t="s">
        <v>6731</v>
      </c>
      <c r="G4639">
        <v>432</v>
      </c>
      <c r="H4639">
        <v>126</v>
      </c>
      <c r="I4639">
        <v>2000</v>
      </c>
      <c r="J4639">
        <v>75</v>
      </c>
      <c r="K4639">
        <v>75</v>
      </c>
      <c r="L4639">
        <v>30</v>
      </c>
      <c r="M4639">
        <v>30</v>
      </c>
      <c r="N4639">
        <v>45</v>
      </c>
      <c r="R4639">
        <v>1990</v>
      </c>
      <c r="U4639">
        <v>1990</v>
      </c>
      <c r="V4639">
        <v>10.5</v>
      </c>
      <c r="W4639">
        <v>9</v>
      </c>
      <c r="Z4639" t="s">
        <v>2363</v>
      </c>
      <c r="AA4639" t="s">
        <v>2101</v>
      </c>
      <c r="AC4639">
        <v>4</v>
      </c>
      <c r="AD4639">
        <v>3312404</v>
      </c>
      <c r="AE4639">
        <v>2019</v>
      </c>
    </row>
    <row r="4640" spans="1:31">
      <c r="A4640" t="s">
        <v>12660</v>
      </c>
      <c r="B4640">
        <v>31038</v>
      </c>
      <c r="C4640" t="s">
        <v>7676</v>
      </c>
      <c r="D4640">
        <v>0</v>
      </c>
      <c r="E4640">
        <v>1106631</v>
      </c>
      <c r="F4640" t="s">
        <v>6731</v>
      </c>
      <c r="G4640">
        <v>432</v>
      </c>
      <c r="H4640">
        <v>130</v>
      </c>
      <c r="I4640">
        <v>2000</v>
      </c>
      <c r="J4640">
        <v>74</v>
      </c>
      <c r="K4640">
        <v>74</v>
      </c>
      <c r="L4640">
        <v>30</v>
      </c>
      <c r="M4640">
        <v>30</v>
      </c>
      <c r="N4640">
        <v>30</v>
      </c>
      <c r="R4640">
        <v>2001</v>
      </c>
      <c r="U4640">
        <v>2001</v>
      </c>
      <c r="V4640">
        <v>11</v>
      </c>
      <c r="W4640">
        <v>9</v>
      </c>
      <c r="Z4640" t="s">
        <v>2363</v>
      </c>
      <c r="AA4640" t="s">
        <v>2101</v>
      </c>
      <c r="AC4640">
        <v>4</v>
      </c>
      <c r="AD4640">
        <v>3312404</v>
      </c>
      <c r="AE4640">
        <v>2019</v>
      </c>
    </row>
    <row r="4641" spans="1:31">
      <c r="A4641" t="s">
        <v>12660</v>
      </c>
      <c r="B4641">
        <v>9093</v>
      </c>
      <c r="C4641" t="s">
        <v>7677</v>
      </c>
      <c r="D4641">
        <v>0</v>
      </c>
      <c r="E4641">
        <v>1049747</v>
      </c>
      <c r="F4641" t="s">
        <v>6731</v>
      </c>
      <c r="G4641">
        <v>432</v>
      </c>
      <c r="H4641">
        <v>82</v>
      </c>
      <c r="I4641">
        <v>1000</v>
      </c>
      <c r="J4641">
        <v>62</v>
      </c>
      <c r="K4641">
        <v>62</v>
      </c>
      <c r="L4641">
        <v>26</v>
      </c>
      <c r="M4641">
        <v>26</v>
      </c>
      <c r="N4641">
        <v>30</v>
      </c>
      <c r="R4641">
        <v>1997</v>
      </c>
      <c r="U4641">
        <v>1997</v>
      </c>
      <c r="V4641">
        <v>9.5</v>
      </c>
      <c r="W4641">
        <v>8</v>
      </c>
      <c r="Z4641" t="s">
        <v>2363</v>
      </c>
      <c r="AA4641" t="s">
        <v>2101</v>
      </c>
      <c r="AC4641">
        <v>4</v>
      </c>
      <c r="AD4641">
        <v>3312404</v>
      </c>
      <c r="AE4641">
        <v>2019</v>
      </c>
    </row>
    <row r="4642" spans="1:31">
      <c r="A4642" t="s">
        <v>12660</v>
      </c>
      <c r="B4642">
        <v>46925</v>
      </c>
      <c r="C4642" t="s">
        <v>7678</v>
      </c>
      <c r="D4642">
        <v>0</v>
      </c>
      <c r="E4642">
        <v>1207481</v>
      </c>
      <c r="F4642" t="s">
        <v>6731</v>
      </c>
      <c r="G4642">
        <v>432</v>
      </c>
      <c r="H4642">
        <v>82</v>
      </c>
      <c r="I4642">
        <v>1400</v>
      </c>
      <c r="J4642">
        <v>62</v>
      </c>
      <c r="K4642">
        <v>62</v>
      </c>
      <c r="L4642">
        <v>26</v>
      </c>
      <c r="M4642">
        <v>26</v>
      </c>
      <c r="N4642">
        <v>30</v>
      </c>
      <c r="R4642">
        <v>2007</v>
      </c>
      <c r="U4642">
        <v>2007</v>
      </c>
      <c r="V4642">
        <v>9.5</v>
      </c>
      <c r="W4642">
        <v>8</v>
      </c>
      <c r="Z4642" t="s">
        <v>2363</v>
      </c>
      <c r="AA4642" t="s">
        <v>2101</v>
      </c>
      <c r="AC4642">
        <v>4</v>
      </c>
      <c r="AD4642">
        <v>3312404</v>
      </c>
      <c r="AE4642">
        <v>2019</v>
      </c>
    </row>
    <row r="4643" spans="1:31">
      <c r="A4643" t="s">
        <v>12660</v>
      </c>
      <c r="B4643">
        <v>7359</v>
      </c>
      <c r="C4643" t="s">
        <v>7679</v>
      </c>
      <c r="D4643">
        <v>0</v>
      </c>
      <c r="E4643">
        <v>1041548</v>
      </c>
      <c r="F4643" t="s">
        <v>6731</v>
      </c>
      <c r="G4643">
        <v>432</v>
      </c>
      <c r="H4643">
        <v>130</v>
      </c>
      <c r="I4643">
        <v>1600</v>
      </c>
      <c r="J4643">
        <v>74</v>
      </c>
      <c r="K4643">
        <v>74</v>
      </c>
      <c r="L4643">
        <v>30</v>
      </c>
      <c r="M4643">
        <v>30</v>
      </c>
      <c r="N4643">
        <v>30</v>
      </c>
      <c r="R4643">
        <v>1996</v>
      </c>
      <c r="U4643">
        <v>1996</v>
      </c>
      <c r="V4643">
        <v>11</v>
      </c>
      <c r="W4643">
        <v>9.5</v>
      </c>
      <c r="Z4643" t="s">
        <v>2363</v>
      </c>
      <c r="AA4643" t="s">
        <v>2101</v>
      </c>
      <c r="AC4643">
        <v>4</v>
      </c>
      <c r="AD4643">
        <v>3312404</v>
      </c>
      <c r="AE4643">
        <v>2019</v>
      </c>
    </row>
    <row r="4644" spans="1:31">
      <c r="A4644" t="s">
        <v>12660</v>
      </c>
      <c r="B4644">
        <v>68404</v>
      </c>
      <c r="C4644" t="s">
        <v>7680</v>
      </c>
      <c r="D4644">
        <v>0</v>
      </c>
      <c r="E4644">
        <v>612719</v>
      </c>
      <c r="F4644" t="s">
        <v>6731</v>
      </c>
      <c r="G4644">
        <v>432</v>
      </c>
      <c r="H4644">
        <v>59</v>
      </c>
      <c r="I4644">
        <v>900</v>
      </c>
      <c r="J4644">
        <v>54.3</v>
      </c>
      <c r="K4644">
        <v>54.3</v>
      </c>
      <c r="L4644">
        <v>22</v>
      </c>
      <c r="M4644">
        <v>22</v>
      </c>
      <c r="N4644">
        <v>33</v>
      </c>
      <c r="R4644">
        <v>1979</v>
      </c>
      <c r="U4644">
        <v>1979</v>
      </c>
      <c r="V4644">
        <v>7.5999999046325604</v>
      </c>
      <c r="W4644">
        <v>6</v>
      </c>
      <c r="Z4644" t="s">
        <v>2363</v>
      </c>
      <c r="AA4644" t="s">
        <v>2101</v>
      </c>
      <c r="AC4644">
        <v>4</v>
      </c>
      <c r="AD4644">
        <v>3312404</v>
      </c>
      <c r="AE4644">
        <v>2019</v>
      </c>
    </row>
    <row r="4645" spans="1:31">
      <c r="A4645" t="s">
        <v>12660</v>
      </c>
      <c r="B4645">
        <v>14094</v>
      </c>
      <c r="C4645" t="s">
        <v>7681</v>
      </c>
      <c r="D4645">
        <v>0</v>
      </c>
      <c r="E4645">
        <v>1056945</v>
      </c>
      <c r="F4645" t="s">
        <v>6731</v>
      </c>
      <c r="G4645">
        <v>432</v>
      </c>
      <c r="H4645">
        <v>82</v>
      </c>
      <c r="I4645">
        <v>1200</v>
      </c>
      <c r="J4645">
        <v>62</v>
      </c>
      <c r="K4645">
        <v>62</v>
      </c>
      <c r="L4645">
        <v>26</v>
      </c>
      <c r="M4645">
        <v>26</v>
      </c>
      <c r="N4645">
        <v>30</v>
      </c>
      <c r="R4645">
        <v>1997</v>
      </c>
      <c r="U4645">
        <v>1997</v>
      </c>
      <c r="V4645">
        <v>9.5</v>
      </c>
      <c r="W4645">
        <v>8</v>
      </c>
      <c r="Z4645" t="s">
        <v>2363</v>
      </c>
      <c r="AA4645" t="s">
        <v>2101</v>
      </c>
      <c r="AC4645">
        <v>4</v>
      </c>
      <c r="AD4645">
        <v>3312404</v>
      </c>
      <c r="AE4645">
        <v>2019</v>
      </c>
    </row>
    <row r="4646" spans="1:31">
      <c r="A4646" t="s">
        <v>12660</v>
      </c>
      <c r="B4646">
        <v>76984</v>
      </c>
      <c r="C4646" t="s">
        <v>2891</v>
      </c>
      <c r="D4646">
        <v>0</v>
      </c>
      <c r="E4646">
        <v>1236326</v>
      </c>
      <c r="F4646" t="s">
        <v>6731</v>
      </c>
      <c r="G4646">
        <v>432</v>
      </c>
      <c r="H4646">
        <v>224</v>
      </c>
      <c r="I4646">
        <v>2000</v>
      </c>
      <c r="J4646">
        <v>87</v>
      </c>
      <c r="K4646">
        <v>87</v>
      </c>
      <c r="L4646">
        <v>32</v>
      </c>
      <c r="M4646">
        <v>32</v>
      </c>
      <c r="N4646">
        <v>46</v>
      </c>
      <c r="R4646">
        <v>2012</v>
      </c>
      <c r="U4646">
        <v>2012</v>
      </c>
      <c r="V4646">
        <v>11.5</v>
      </c>
      <c r="W4646">
        <v>9.5</v>
      </c>
      <c r="Z4646" t="s">
        <v>2363</v>
      </c>
      <c r="AA4646" t="s">
        <v>2101</v>
      </c>
      <c r="AC4646">
        <v>4</v>
      </c>
      <c r="AD4646">
        <v>3312404</v>
      </c>
      <c r="AE4646">
        <v>2019</v>
      </c>
    </row>
    <row r="4647" spans="1:31">
      <c r="A4647" t="s">
        <v>12660</v>
      </c>
      <c r="B4647">
        <v>7360</v>
      </c>
      <c r="C4647" t="s">
        <v>6285</v>
      </c>
      <c r="D4647">
        <v>0</v>
      </c>
      <c r="E4647">
        <v>1041549</v>
      </c>
      <c r="F4647" t="s">
        <v>6731</v>
      </c>
      <c r="G4647">
        <v>432</v>
      </c>
      <c r="H4647">
        <v>130</v>
      </c>
      <c r="I4647">
        <v>1600</v>
      </c>
      <c r="J4647">
        <v>74</v>
      </c>
      <c r="K4647">
        <v>74</v>
      </c>
      <c r="L4647">
        <v>30</v>
      </c>
      <c r="M4647">
        <v>30</v>
      </c>
      <c r="N4647">
        <v>30</v>
      </c>
      <c r="R4647">
        <v>1996</v>
      </c>
      <c r="U4647">
        <v>1996</v>
      </c>
      <c r="V4647">
        <v>11</v>
      </c>
      <c r="W4647">
        <v>9.5</v>
      </c>
      <c r="Z4647" t="s">
        <v>2363</v>
      </c>
      <c r="AA4647" t="s">
        <v>2101</v>
      </c>
      <c r="AC4647">
        <v>4</v>
      </c>
      <c r="AD4647">
        <v>3312404</v>
      </c>
      <c r="AE4647">
        <v>2019</v>
      </c>
    </row>
    <row r="4648" spans="1:31">
      <c r="A4648" t="s">
        <v>12660</v>
      </c>
      <c r="B4648">
        <v>83325</v>
      </c>
      <c r="C4648" t="s">
        <v>7682</v>
      </c>
      <c r="D4648">
        <v>0</v>
      </c>
      <c r="E4648">
        <v>1267909</v>
      </c>
      <c r="F4648" t="s">
        <v>6731</v>
      </c>
      <c r="G4648">
        <v>432</v>
      </c>
      <c r="H4648">
        <v>231</v>
      </c>
      <c r="I4648">
        <v>2000</v>
      </c>
      <c r="J4648">
        <v>84.2</v>
      </c>
      <c r="K4648">
        <v>87.8</v>
      </c>
      <c r="L4648">
        <v>32</v>
      </c>
      <c r="M4648">
        <v>32</v>
      </c>
      <c r="N4648">
        <v>46</v>
      </c>
      <c r="R4648">
        <v>2016</v>
      </c>
      <c r="U4648">
        <v>2016</v>
      </c>
      <c r="V4648">
        <v>11</v>
      </c>
      <c r="W4648">
        <v>8</v>
      </c>
      <c r="Z4648" t="s">
        <v>2363</v>
      </c>
      <c r="AA4648" t="s">
        <v>2101</v>
      </c>
      <c r="AC4648">
        <v>4</v>
      </c>
      <c r="AD4648">
        <v>3312404</v>
      </c>
      <c r="AE4648">
        <v>2019</v>
      </c>
    </row>
    <row r="4649" spans="1:31">
      <c r="A4649" t="s">
        <v>12660</v>
      </c>
      <c r="B4649">
        <v>79192</v>
      </c>
      <c r="C4649" t="s">
        <v>7683</v>
      </c>
      <c r="D4649">
        <v>0</v>
      </c>
      <c r="E4649">
        <v>1251397</v>
      </c>
      <c r="F4649" t="s">
        <v>6731</v>
      </c>
      <c r="G4649">
        <v>432</v>
      </c>
      <c r="H4649">
        <v>201</v>
      </c>
      <c r="I4649">
        <v>2000</v>
      </c>
      <c r="J4649">
        <v>83.5</v>
      </c>
      <c r="K4649">
        <v>83.5</v>
      </c>
      <c r="L4649">
        <v>32</v>
      </c>
      <c r="M4649">
        <v>32</v>
      </c>
      <c r="N4649">
        <v>46</v>
      </c>
      <c r="R4649">
        <v>2014</v>
      </c>
      <c r="U4649">
        <v>2014</v>
      </c>
      <c r="V4649">
        <v>10.5</v>
      </c>
      <c r="W4649">
        <v>9</v>
      </c>
      <c r="Z4649" t="s">
        <v>2363</v>
      </c>
      <c r="AA4649" t="s">
        <v>2101</v>
      </c>
      <c r="AC4649">
        <v>4</v>
      </c>
      <c r="AD4649">
        <v>3312404</v>
      </c>
      <c r="AE4649">
        <v>2019</v>
      </c>
    </row>
    <row r="4650" spans="1:31">
      <c r="A4650" t="s">
        <v>12660</v>
      </c>
      <c r="B4650">
        <v>53245</v>
      </c>
      <c r="C4650" t="s">
        <v>7684</v>
      </c>
      <c r="D4650">
        <v>0</v>
      </c>
      <c r="E4650">
        <v>628953</v>
      </c>
      <c r="F4650" t="s">
        <v>6731</v>
      </c>
      <c r="G4650">
        <v>432</v>
      </c>
      <c r="H4650">
        <v>59</v>
      </c>
      <c r="I4650">
        <v>1000</v>
      </c>
      <c r="J4650">
        <v>54.3</v>
      </c>
      <c r="K4650">
        <v>54.3</v>
      </c>
      <c r="L4650">
        <v>22</v>
      </c>
      <c r="M4650">
        <v>22</v>
      </c>
      <c r="N4650">
        <v>30</v>
      </c>
      <c r="R4650">
        <v>1980</v>
      </c>
      <c r="U4650">
        <v>1980</v>
      </c>
      <c r="V4650">
        <v>7.5999999046325604</v>
      </c>
      <c r="W4650">
        <v>6.5999999046325604</v>
      </c>
      <c r="Z4650" t="s">
        <v>2363</v>
      </c>
      <c r="AA4650" t="s">
        <v>2101</v>
      </c>
      <c r="AC4650">
        <v>4</v>
      </c>
      <c r="AD4650">
        <v>3312404</v>
      </c>
      <c r="AE4650">
        <v>2019</v>
      </c>
    </row>
    <row r="4651" spans="1:31">
      <c r="A4651" t="s">
        <v>12660</v>
      </c>
      <c r="B4651">
        <v>42416</v>
      </c>
      <c r="C4651" t="s">
        <v>7685</v>
      </c>
      <c r="D4651">
        <v>0</v>
      </c>
      <c r="E4651">
        <v>287737</v>
      </c>
      <c r="F4651" t="s">
        <v>6733</v>
      </c>
      <c r="G4651">
        <v>431</v>
      </c>
      <c r="H4651">
        <v>73</v>
      </c>
      <c r="I4651">
        <v>2400</v>
      </c>
      <c r="J4651">
        <v>75</v>
      </c>
      <c r="K4651">
        <v>75</v>
      </c>
      <c r="L4651">
        <v>24</v>
      </c>
      <c r="M4651">
        <v>25</v>
      </c>
      <c r="N4651">
        <v>48</v>
      </c>
      <c r="R4651">
        <v>1962</v>
      </c>
      <c r="U4651">
        <v>1962</v>
      </c>
      <c r="V4651">
        <v>9</v>
      </c>
      <c r="W4651">
        <v>8</v>
      </c>
      <c r="Z4651" t="s">
        <v>2452</v>
      </c>
      <c r="AA4651" t="s">
        <v>3343</v>
      </c>
      <c r="AC4651">
        <v>5</v>
      </c>
      <c r="AD4651">
        <v>103823</v>
      </c>
      <c r="AE4651">
        <v>2019</v>
      </c>
    </row>
    <row r="4652" spans="1:31">
      <c r="A4652" t="s">
        <v>12660</v>
      </c>
      <c r="B4652">
        <v>49010</v>
      </c>
      <c r="C4652" t="s">
        <v>7686</v>
      </c>
      <c r="D4652">
        <v>0</v>
      </c>
      <c r="E4652">
        <v>1171799</v>
      </c>
      <c r="F4652" t="s">
        <v>6733</v>
      </c>
      <c r="G4652">
        <v>431</v>
      </c>
      <c r="H4652">
        <v>13</v>
      </c>
      <c r="I4652">
        <v>2000</v>
      </c>
      <c r="J4652">
        <v>103</v>
      </c>
      <c r="K4652">
        <v>109</v>
      </c>
      <c r="L4652">
        <v>29</v>
      </c>
      <c r="M4652">
        <v>29</v>
      </c>
      <c r="R4652">
        <v>1961</v>
      </c>
      <c r="U4652">
        <v>1961</v>
      </c>
      <c r="V4652">
        <v>15</v>
      </c>
      <c r="W4652">
        <v>13</v>
      </c>
      <c r="Z4652" t="s">
        <v>2452</v>
      </c>
      <c r="AA4652" t="s">
        <v>3169</v>
      </c>
      <c r="AC4652">
        <v>5</v>
      </c>
      <c r="AD4652">
        <v>103823</v>
      </c>
      <c r="AE4652">
        <v>2019</v>
      </c>
    </row>
    <row r="4653" spans="1:31">
      <c r="A4653" t="s">
        <v>12660</v>
      </c>
      <c r="B4653">
        <v>60726</v>
      </c>
      <c r="C4653" t="s">
        <v>7687</v>
      </c>
      <c r="D4653">
        <v>0</v>
      </c>
      <c r="E4653">
        <v>234074</v>
      </c>
      <c r="F4653" t="s">
        <v>6733</v>
      </c>
      <c r="G4653">
        <v>431</v>
      </c>
      <c r="H4653">
        <v>12</v>
      </c>
      <c r="I4653">
        <v>60</v>
      </c>
      <c r="J4653">
        <v>42.5</v>
      </c>
      <c r="K4653">
        <v>42.5</v>
      </c>
      <c r="L4653">
        <v>11.9</v>
      </c>
      <c r="M4653">
        <v>11.9</v>
      </c>
      <c r="N4653">
        <v>15</v>
      </c>
      <c r="R4653">
        <v>1935</v>
      </c>
      <c r="S4653" t="s">
        <v>2344</v>
      </c>
      <c r="T4653">
        <v>1979</v>
      </c>
      <c r="U4653">
        <v>1979</v>
      </c>
      <c r="V4653">
        <v>5</v>
      </c>
      <c r="W4653">
        <v>5</v>
      </c>
      <c r="Z4653" t="s">
        <v>2792</v>
      </c>
      <c r="AA4653" t="s">
        <v>7688</v>
      </c>
      <c r="AC4653">
        <v>3</v>
      </c>
      <c r="AD4653">
        <v>2300285</v>
      </c>
      <c r="AE4653">
        <v>2019</v>
      </c>
    </row>
    <row r="4654" spans="1:31">
      <c r="A4654" t="s">
        <v>12660</v>
      </c>
      <c r="B4654">
        <v>69182</v>
      </c>
      <c r="C4654" t="s">
        <v>7689</v>
      </c>
      <c r="D4654">
        <v>0</v>
      </c>
      <c r="E4654">
        <v>218071</v>
      </c>
      <c r="F4654" t="s">
        <v>6733</v>
      </c>
      <c r="G4654">
        <v>431</v>
      </c>
      <c r="H4654">
        <v>163</v>
      </c>
      <c r="I4654">
        <v>4000</v>
      </c>
      <c r="J4654">
        <v>143</v>
      </c>
      <c r="K4654">
        <v>151</v>
      </c>
      <c r="L4654">
        <v>27.6</v>
      </c>
      <c r="M4654">
        <v>28</v>
      </c>
      <c r="N4654">
        <v>67</v>
      </c>
      <c r="R4654">
        <v>1919</v>
      </c>
      <c r="S4654" t="s">
        <v>2344</v>
      </c>
      <c r="T4654">
        <v>1981</v>
      </c>
      <c r="U4654">
        <v>1981</v>
      </c>
      <c r="V4654">
        <v>14.699999809265099</v>
      </c>
      <c r="W4654">
        <v>12</v>
      </c>
      <c r="Z4654" t="s">
        <v>2792</v>
      </c>
      <c r="AA4654" t="s">
        <v>7688</v>
      </c>
      <c r="AC4654">
        <v>3</v>
      </c>
      <c r="AD4654">
        <v>2300285</v>
      </c>
      <c r="AE4654">
        <v>2019</v>
      </c>
    </row>
    <row r="4655" spans="1:31">
      <c r="A4655" t="s">
        <v>12660</v>
      </c>
      <c r="B4655">
        <v>72572</v>
      </c>
      <c r="C4655" t="s">
        <v>7690</v>
      </c>
      <c r="D4655">
        <v>0</v>
      </c>
      <c r="E4655">
        <v>262979</v>
      </c>
      <c r="F4655" t="s">
        <v>6731</v>
      </c>
      <c r="G4655">
        <v>432</v>
      </c>
      <c r="H4655">
        <v>71</v>
      </c>
      <c r="I4655">
        <v>855</v>
      </c>
      <c r="J4655">
        <v>55</v>
      </c>
      <c r="K4655">
        <v>55</v>
      </c>
      <c r="L4655">
        <v>22</v>
      </c>
      <c r="M4655">
        <v>22</v>
      </c>
      <c r="N4655">
        <v>38</v>
      </c>
      <c r="R4655">
        <v>1952</v>
      </c>
      <c r="S4655" t="s">
        <v>2344</v>
      </c>
      <c r="T4655">
        <v>2008</v>
      </c>
      <c r="U4655">
        <v>2008</v>
      </c>
      <c r="V4655">
        <v>6</v>
      </c>
      <c r="W4655">
        <v>5.5</v>
      </c>
      <c r="Z4655" t="s">
        <v>2293</v>
      </c>
      <c r="AA4655" t="s">
        <v>7490</v>
      </c>
      <c r="AC4655">
        <v>4</v>
      </c>
      <c r="AD4655">
        <v>3203014</v>
      </c>
      <c r="AE4655">
        <v>2019</v>
      </c>
    </row>
    <row r="4656" spans="1:31">
      <c r="A4656" t="s">
        <v>12660</v>
      </c>
      <c r="B4656">
        <v>29817</v>
      </c>
      <c r="C4656" t="s">
        <v>7691</v>
      </c>
      <c r="D4656">
        <v>0</v>
      </c>
      <c r="E4656">
        <v>561744</v>
      </c>
      <c r="F4656" t="s">
        <v>6731</v>
      </c>
      <c r="G4656">
        <v>432</v>
      </c>
      <c r="H4656">
        <v>102</v>
      </c>
      <c r="I4656">
        <v>800</v>
      </c>
      <c r="J4656">
        <v>60</v>
      </c>
      <c r="K4656">
        <v>60</v>
      </c>
      <c r="L4656">
        <v>24</v>
      </c>
      <c r="M4656">
        <v>24</v>
      </c>
      <c r="N4656">
        <v>36</v>
      </c>
      <c r="R4656">
        <v>1975</v>
      </c>
      <c r="U4656">
        <v>1975</v>
      </c>
      <c r="V4656">
        <v>6.5</v>
      </c>
      <c r="W4656">
        <v>5.5</v>
      </c>
      <c r="Z4656" t="s">
        <v>2293</v>
      </c>
      <c r="AA4656" t="s">
        <v>7490</v>
      </c>
      <c r="AC4656">
        <v>4</v>
      </c>
      <c r="AD4656">
        <v>3203014</v>
      </c>
      <c r="AE4656">
        <v>2019</v>
      </c>
    </row>
    <row r="4657" spans="1:31">
      <c r="A4657" t="s">
        <v>12660</v>
      </c>
      <c r="B4657">
        <v>58199</v>
      </c>
      <c r="C4657" t="s">
        <v>7692</v>
      </c>
      <c r="D4657">
        <v>0</v>
      </c>
      <c r="E4657">
        <v>1221893</v>
      </c>
      <c r="F4657" t="s">
        <v>6731</v>
      </c>
      <c r="G4657">
        <v>432</v>
      </c>
      <c r="H4657">
        <v>6</v>
      </c>
      <c r="I4657">
        <v>200</v>
      </c>
      <c r="J4657">
        <v>28</v>
      </c>
      <c r="K4657">
        <v>28</v>
      </c>
      <c r="L4657">
        <v>11</v>
      </c>
      <c r="M4657">
        <v>11</v>
      </c>
      <c r="N4657">
        <v>17</v>
      </c>
      <c r="R4657">
        <v>2009</v>
      </c>
      <c r="U4657">
        <v>2009</v>
      </c>
      <c r="V4657">
        <v>3</v>
      </c>
      <c r="W4657">
        <v>2.5</v>
      </c>
      <c r="Z4657" t="s">
        <v>2298</v>
      </c>
      <c r="AA4657" t="s">
        <v>2373</v>
      </c>
      <c r="AC4657">
        <v>5</v>
      </c>
      <c r="AD4657">
        <v>1509353</v>
      </c>
      <c r="AE4657">
        <v>2019</v>
      </c>
    </row>
    <row r="4658" spans="1:31">
      <c r="A4658" t="s">
        <v>12660</v>
      </c>
      <c r="B4658">
        <v>65943</v>
      </c>
      <c r="C4658" t="s">
        <v>6256</v>
      </c>
      <c r="D4658">
        <v>0</v>
      </c>
      <c r="E4658">
        <v>1231404</v>
      </c>
      <c r="F4658" t="s">
        <v>6731</v>
      </c>
      <c r="G4658">
        <v>432</v>
      </c>
      <c r="H4658">
        <v>126</v>
      </c>
      <c r="I4658">
        <v>2400</v>
      </c>
      <c r="J4658">
        <v>76.8</v>
      </c>
      <c r="K4658">
        <v>76.8</v>
      </c>
      <c r="L4658">
        <v>29.3</v>
      </c>
      <c r="M4658">
        <v>29.3</v>
      </c>
      <c r="N4658">
        <v>45</v>
      </c>
      <c r="Q4658">
        <v>158</v>
      </c>
      <c r="R4658">
        <v>2012</v>
      </c>
      <c r="U4658">
        <v>2012</v>
      </c>
      <c r="V4658">
        <v>10.5</v>
      </c>
      <c r="W4658">
        <v>9</v>
      </c>
      <c r="Z4658" t="s">
        <v>2293</v>
      </c>
      <c r="AA4658" t="s">
        <v>3851</v>
      </c>
      <c r="AC4658">
        <v>4</v>
      </c>
      <c r="AD4658">
        <v>3207198</v>
      </c>
      <c r="AE4658">
        <v>2019</v>
      </c>
    </row>
    <row r="4659" spans="1:31">
      <c r="A4659" t="s">
        <v>12660</v>
      </c>
      <c r="B4659">
        <v>44219</v>
      </c>
      <c r="C4659" t="s">
        <v>7693</v>
      </c>
      <c r="D4659">
        <v>0</v>
      </c>
      <c r="E4659">
        <v>1116940</v>
      </c>
      <c r="F4659" t="s">
        <v>6731</v>
      </c>
      <c r="G4659">
        <v>432</v>
      </c>
      <c r="H4659">
        <v>69</v>
      </c>
      <c r="I4659">
        <v>1646</v>
      </c>
      <c r="J4659">
        <v>55.2</v>
      </c>
      <c r="K4659">
        <v>55.2</v>
      </c>
      <c r="L4659">
        <v>22.1</v>
      </c>
      <c r="M4659">
        <v>22.1</v>
      </c>
      <c r="N4659">
        <v>38</v>
      </c>
      <c r="Q4659">
        <v>87</v>
      </c>
      <c r="R4659">
        <v>2001</v>
      </c>
      <c r="U4659">
        <v>2001</v>
      </c>
      <c r="V4659">
        <v>8.5</v>
      </c>
      <c r="W4659">
        <v>7.5</v>
      </c>
      <c r="Z4659" t="s">
        <v>2293</v>
      </c>
      <c r="AA4659" t="s">
        <v>3851</v>
      </c>
      <c r="AC4659">
        <v>4</v>
      </c>
      <c r="AD4659">
        <v>3207198</v>
      </c>
      <c r="AE4659">
        <v>2019</v>
      </c>
    </row>
    <row r="4660" spans="1:31">
      <c r="A4660" t="s">
        <v>12660</v>
      </c>
      <c r="B4660">
        <v>44974</v>
      </c>
      <c r="C4660" t="s">
        <v>7694</v>
      </c>
      <c r="D4660">
        <v>0</v>
      </c>
      <c r="E4660">
        <v>1167754</v>
      </c>
      <c r="F4660" t="s">
        <v>6731</v>
      </c>
      <c r="G4660">
        <v>432</v>
      </c>
      <c r="H4660">
        <v>126</v>
      </c>
      <c r="I4660">
        <v>2250</v>
      </c>
      <c r="J4660">
        <v>76.8</v>
      </c>
      <c r="K4660">
        <v>76.8</v>
      </c>
      <c r="L4660">
        <v>29.3</v>
      </c>
      <c r="M4660">
        <v>29.3</v>
      </c>
      <c r="N4660">
        <v>41</v>
      </c>
      <c r="Q4660">
        <v>158</v>
      </c>
      <c r="R4660">
        <v>2005</v>
      </c>
      <c r="U4660">
        <v>2005</v>
      </c>
      <c r="V4660">
        <v>10.5</v>
      </c>
      <c r="W4660">
        <v>9</v>
      </c>
      <c r="Z4660" t="s">
        <v>2293</v>
      </c>
      <c r="AA4660" t="s">
        <v>3851</v>
      </c>
      <c r="AC4660">
        <v>4</v>
      </c>
      <c r="AD4660">
        <v>3207198</v>
      </c>
      <c r="AE4660">
        <v>2019</v>
      </c>
    </row>
    <row r="4661" spans="1:31">
      <c r="A4661" t="s">
        <v>12660</v>
      </c>
      <c r="B4661">
        <v>55659</v>
      </c>
      <c r="C4661" t="s">
        <v>7695</v>
      </c>
      <c r="D4661">
        <v>0</v>
      </c>
      <c r="E4661">
        <v>634990</v>
      </c>
      <c r="F4661" t="s">
        <v>6731</v>
      </c>
      <c r="G4661">
        <v>432</v>
      </c>
      <c r="H4661">
        <v>110</v>
      </c>
      <c r="I4661">
        <v>1200</v>
      </c>
      <c r="J4661">
        <v>61.2</v>
      </c>
      <c r="K4661">
        <v>65</v>
      </c>
      <c r="L4661">
        <v>26.1</v>
      </c>
      <c r="M4661">
        <v>26.1</v>
      </c>
      <c r="N4661">
        <v>41</v>
      </c>
      <c r="Q4661">
        <v>162</v>
      </c>
      <c r="R4661">
        <v>1981</v>
      </c>
      <c r="S4661" t="s">
        <v>2344</v>
      </c>
      <c r="T4661">
        <v>1996</v>
      </c>
      <c r="U4661">
        <v>1996</v>
      </c>
      <c r="V4661">
        <v>9.8999996185302699</v>
      </c>
      <c r="W4661">
        <v>7.5</v>
      </c>
      <c r="Z4661" t="s">
        <v>2293</v>
      </c>
      <c r="AA4661" t="s">
        <v>3851</v>
      </c>
      <c r="AC4661">
        <v>4</v>
      </c>
      <c r="AD4661">
        <v>3207198</v>
      </c>
      <c r="AE4661">
        <v>2019</v>
      </c>
    </row>
    <row r="4662" spans="1:31">
      <c r="A4662" t="s">
        <v>12660</v>
      </c>
      <c r="B4662">
        <v>49701</v>
      </c>
      <c r="C4662" t="s">
        <v>2745</v>
      </c>
      <c r="D4662">
        <v>0</v>
      </c>
      <c r="E4662">
        <v>1091191</v>
      </c>
      <c r="F4662" t="s">
        <v>6731</v>
      </c>
      <c r="G4662">
        <v>432</v>
      </c>
      <c r="H4662">
        <v>54</v>
      </c>
      <c r="I4662">
        <v>1320</v>
      </c>
      <c r="J4662">
        <v>73.599999999999994</v>
      </c>
      <c r="K4662">
        <v>73.599999999999994</v>
      </c>
      <c r="L4662">
        <v>21</v>
      </c>
      <c r="M4662">
        <v>21</v>
      </c>
      <c r="R4662">
        <v>1954</v>
      </c>
      <c r="S4662" t="s">
        <v>2344</v>
      </c>
      <c r="T4662">
        <v>2008</v>
      </c>
      <c r="U4662">
        <v>2008</v>
      </c>
      <c r="V4662">
        <v>5.5</v>
      </c>
      <c r="W4662">
        <v>5.5</v>
      </c>
      <c r="Z4662" t="s">
        <v>2303</v>
      </c>
      <c r="AA4662" t="s">
        <v>3055</v>
      </c>
      <c r="AC4662">
        <v>5</v>
      </c>
      <c r="AD4662">
        <v>4107638</v>
      </c>
      <c r="AE4662">
        <v>2019</v>
      </c>
    </row>
    <row r="4663" spans="1:31">
      <c r="A4663" t="s">
        <v>12660</v>
      </c>
      <c r="B4663">
        <v>31265</v>
      </c>
      <c r="C4663" t="s">
        <v>7696</v>
      </c>
      <c r="D4663">
        <v>0</v>
      </c>
      <c r="E4663">
        <v>513394</v>
      </c>
      <c r="F4663" t="s">
        <v>6731</v>
      </c>
      <c r="G4663">
        <v>432</v>
      </c>
      <c r="H4663">
        <v>45</v>
      </c>
      <c r="I4663">
        <v>800</v>
      </c>
      <c r="J4663">
        <v>55.9</v>
      </c>
      <c r="K4663">
        <v>55.9</v>
      </c>
      <c r="L4663">
        <v>20.100000000000001</v>
      </c>
      <c r="M4663">
        <v>20.100000000000001</v>
      </c>
      <c r="N4663">
        <v>25</v>
      </c>
      <c r="R4663">
        <v>1968</v>
      </c>
      <c r="S4663" t="s">
        <v>2344</v>
      </c>
      <c r="T4663">
        <v>2009</v>
      </c>
      <c r="U4663">
        <v>2009</v>
      </c>
      <c r="V4663">
        <v>4</v>
      </c>
      <c r="W4663">
        <v>4</v>
      </c>
      <c r="Z4663" t="s">
        <v>2303</v>
      </c>
      <c r="AA4663" t="s">
        <v>3055</v>
      </c>
      <c r="AC4663">
        <v>5</v>
      </c>
      <c r="AD4663">
        <v>4107638</v>
      </c>
      <c r="AE4663">
        <v>2019</v>
      </c>
    </row>
    <row r="4664" spans="1:31">
      <c r="A4664" t="s">
        <v>12660</v>
      </c>
      <c r="B4664">
        <v>86256</v>
      </c>
      <c r="C4664" t="s">
        <v>7697</v>
      </c>
      <c r="D4664" t="s">
        <v>6735</v>
      </c>
      <c r="E4664">
        <v>1268252</v>
      </c>
      <c r="F4664" t="s">
        <v>6731</v>
      </c>
      <c r="G4664">
        <v>432</v>
      </c>
      <c r="H4664">
        <v>11</v>
      </c>
      <c r="I4664">
        <v>99999</v>
      </c>
      <c r="J4664">
        <v>25.5</v>
      </c>
      <c r="K4664">
        <v>25.5</v>
      </c>
      <c r="L4664">
        <v>13.2</v>
      </c>
      <c r="M4664">
        <v>13.2</v>
      </c>
      <c r="R4664">
        <v>2016</v>
      </c>
      <c r="U4664">
        <v>2016</v>
      </c>
      <c r="V4664">
        <v>2.9000000953674299</v>
      </c>
      <c r="W4664">
        <v>2</v>
      </c>
      <c r="Z4664" t="s">
        <v>2402</v>
      </c>
      <c r="AA4664" t="s">
        <v>4888</v>
      </c>
      <c r="AB4664" t="s">
        <v>6735</v>
      </c>
      <c r="AC4664">
        <v>5</v>
      </c>
      <c r="AD4664">
        <v>310527</v>
      </c>
      <c r="AE4664">
        <v>2019</v>
      </c>
    </row>
    <row r="4665" spans="1:31">
      <c r="A4665" t="s">
        <v>12660</v>
      </c>
      <c r="B4665">
        <v>15</v>
      </c>
      <c r="C4665" t="s">
        <v>7698</v>
      </c>
      <c r="D4665">
        <v>20</v>
      </c>
      <c r="F4665" t="s">
        <v>6731</v>
      </c>
      <c r="G4665">
        <v>432</v>
      </c>
      <c r="H4665">
        <v>53</v>
      </c>
      <c r="I4665">
        <v>480</v>
      </c>
      <c r="J4665">
        <v>46</v>
      </c>
      <c r="K4665">
        <v>50</v>
      </c>
      <c r="L4665">
        <v>20</v>
      </c>
      <c r="M4665">
        <v>20</v>
      </c>
      <c r="N4665">
        <v>28</v>
      </c>
      <c r="R4665">
        <v>1976</v>
      </c>
      <c r="U4665">
        <v>1976</v>
      </c>
      <c r="V4665">
        <v>6.6999998092651296</v>
      </c>
      <c r="W4665">
        <v>6.6999998092651296</v>
      </c>
      <c r="Z4665" t="s">
        <v>2293</v>
      </c>
      <c r="AC4665">
        <v>4</v>
      </c>
      <c r="AD4665">
        <v>3209252</v>
      </c>
      <c r="AE4665">
        <v>2019</v>
      </c>
    </row>
    <row r="4666" spans="1:31">
      <c r="A4666" t="s">
        <v>12660</v>
      </c>
      <c r="B4666">
        <v>10031</v>
      </c>
      <c r="C4666" t="s">
        <v>7699</v>
      </c>
      <c r="D4666">
        <v>0</v>
      </c>
      <c r="E4666">
        <v>1039849</v>
      </c>
      <c r="F4666" t="s">
        <v>6731</v>
      </c>
      <c r="G4666">
        <v>432</v>
      </c>
      <c r="H4666">
        <v>50</v>
      </c>
      <c r="I4666">
        <v>800</v>
      </c>
      <c r="J4666">
        <v>65</v>
      </c>
      <c r="K4666">
        <v>65</v>
      </c>
      <c r="L4666">
        <v>24</v>
      </c>
      <c r="M4666">
        <v>24</v>
      </c>
      <c r="N4666">
        <v>30</v>
      </c>
      <c r="R4666">
        <v>1996</v>
      </c>
      <c r="U4666">
        <v>1996</v>
      </c>
      <c r="V4666">
        <v>6</v>
      </c>
      <c r="W4666">
        <v>4</v>
      </c>
      <c r="Z4666" t="s">
        <v>2293</v>
      </c>
      <c r="AA4666" t="s">
        <v>2939</v>
      </c>
      <c r="AC4666">
        <v>4</v>
      </c>
      <c r="AD4666">
        <v>3209252</v>
      </c>
      <c r="AE4666">
        <v>2019</v>
      </c>
    </row>
    <row r="4667" spans="1:31">
      <c r="A4667" t="s">
        <v>12660</v>
      </c>
      <c r="B4667">
        <v>49266</v>
      </c>
      <c r="C4667" t="s">
        <v>7700</v>
      </c>
      <c r="D4667">
        <v>0</v>
      </c>
      <c r="E4667">
        <v>1217265</v>
      </c>
      <c r="F4667" t="s">
        <v>6733</v>
      </c>
      <c r="G4667">
        <v>431</v>
      </c>
      <c r="H4667">
        <v>107</v>
      </c>
      <c r="I4667">
        <v>2000</v>
      </c>
      <c r="J4667">
        <v>74</v>
      </c>
      <c r="K4667">
        <v>74</v>
      </c>
      <c r="L4667">
        <v>30</v>
      </c>
      <c r="M4667">
        <v>30</v>
      </c>
      <c r="N4667">
        <v>37</v>
      </c>
      <c r="R4667">
        <v>2008</v>
      </c>
      <c r="U4667">
        <v>2008</v>
      </c>
      <c r="V4667">
        <v>9</v>
      </c>
      <c r="W4667">
        <v>9</v>
      </c>
      <c r="Z4667" t="s">
        <v>2293</v>
      </c>
      <c r="AA4667" t="s">
        <v>3701</v>
      </c>
      <c r="AB4667" t="s">
        <v>3702</v>
      </c>
      <c r="AC4667">
        <v>4</v>
      </c>
      <c r="AD4667">
        <v>3209387</v>
      </c>
      <c r="AE4667">
        <v>2019</v>
      </c>
    </row>
    <row r="4668" spans="1:31">
      <c r="A4668" t="s">
        <v>12660</v>
      </c>
      <c r="B4668">
        <v>67460</v>
      </c>
      <c r="C4668" t="s">
        <v>7701</v>
      </c>
      <c r="D4668">
        <v>0</v>
      </c>
      <c r="E4668">
        <v>647194</v>
      </c>
      <c r="F4668" t="s">
        <v>6731</v>
      </c>
      <c r="G4668">
        <v>432</v>
      </c>
      <c r="H4668">
        <v>97</v>
      </c>
      <c r="I4668">
        <v>1600</v>
      </c>
      <c r="J4668">
        <v>65</v>
      </c>
      <c r="K4668">
        <v>65</v>
      </c>
      <c r="L4668">
        <v>27</v>
      </c>
      <c r="M4668">
        <v>27</v>
      </c>
      <c r="N4668">
        <v>24</v>
      </c>
      <c r="R4668">
        <v>1982</v>
      </c>
      <c r="U4668">
        <v>1982</v>
      </c>
      <c r="V4668">
        <v>8</v>
      </c>
      <c r="W4668">
        <v>6</v>
      </c>
      <c r="Z4668" t="s">
        <v>2293</v>
      </c>
      <c r="AA4668" t="s">
        <v>3701</v>
      </c>
      <c r="AB4668" t="s">
        <v>3702</v>
      </c>
      <c r="AC4668">
        <v>4</v>
      </c>
      <c r="AD4668">
        <v>3202558</v>
      </c>
      <c r="AE4668">
        <v>2019</v>
      </c>
    </row>
    <row r="4669" spans="1:31">
      <c r="A4669" t="s">
        <v>12660</v>
      </c>
      <c r="B4669">
        <v>44692</v>
      </c>
      <c r="C4669" t="s">
        <v>7702</v>
      </c>
      <c r="D4669">
        <v>0</v>
      </c>
      <c r="E4669">
        <v>1163281</v>
      </c>
      <c r="F4669" t="s">
        <v>6733</v>
      </c>
      <c r="G4669">
        <v>431</v>
      </c>
      <c r="H4669">
        <v>115</v>
      </c>
      <c r="I4669">
        <v>1700</v>
      </c>
      <c r="J4669">
        <v>72</v>
      </c>
      <c r="K4669">
        <v>72</v>
      </c>
      <c r="L4669">
        <v>30</v>
      </c>
      <c r="M4669">
        <v>30</v>
      </c>
      <c r="N4669">
        <v>30</v>
      </c>
      <c r="R4669">
        <v>2004</v>
      </c>
      <c r="U4669">
        <v>2004</v>
      </c>
      <c r="V4669">
        <v>10</v>
      </c>
      <c r="W4669">
        <v>10</v>
      </c>
      <c r="Z4669" t="s">
        <v>2293</v>
      </c>
      <c r="AA4669" t="s">
        <v>3701</v>
      </c>
      <c r="AB4669" t="s">
        <v>3702</v>
      </c>
      <c r="AC4669">
        <v>4</v>
      </c>
      <c r="AD4669">
        <v>3207309</v>
      </c>
      <c r="AE4669">
        <v>2019</v>
      </c>
    </row>
    <row r="4670" spans="1:31">
      <c r="A4670" t="s">
        <v>12660</v>
      </c>
      <c r="B4670">
        <v>15475</v>
      </c>
      <c r="C4670" t="s">
        <v>7703</v>
      </c>
      <c r="D4670">
        <v>0</v>
      </c>
      <c r="E4670">
        <v>1064520</v>
      </c>
      <c r="F4670" t="s">
        <v>6731</v>
      </c>
      <c r="G4670">
        <v>432</v>
      </c>
      <c r="H4670">
        <v>142</v>
      </c>
      <c r="I4670">
        <v>1700</v>
      </c>
      <c r="J4670">
        <v>72</v>
      </c>
      <c r="K4670">
        <v>72</v>
      </c>
      <c r="L4670">
        <v>28</v>
      </c>
      <c r="M4670">
        <v>28</v>
      </c>
      <c r="N4670">
        <v>28</v>
      </c>
      <c r="R4670">
        <v>1997</v>
      </c>
      <c r="U4670">
        <v>1997</v>
      </c>
      <c r="V4670">
        <v>10</v>
      </c>
      <c r="W4670">
        <v>6</v>
      </c>
      <c r="Z4670" t="s">
        <v>2293</v>
      </c>
      <c r="AA4670" t="s">
        <v>3701</v>
      </c>
      <c r="AB4670" t="s">
        <v>3702</v>
      </c>
      <c r="AC4670">
        <v>4</v>
      </c>
      <c r="AD4670">
        <v>3209388</v>
      </c>
      <c r="AE4670">
        <v>2019</v>
      </c>
    </row>
    <row r="4671" spans="1:31">
      <c r="A4671" t="s">
        <v>12660</v>
      </c>
      <c r="B4671">
        <v>86257</v>
      </c>
      <c r="C4671" t="s">
        <v>7704</v>
      </c>
      <c r="D4671" t="s">
        <v>6735</v>
      </c>
      <c r="E4671">
        <v>1102468</v>
      </c>
      <c r="F4671" t="s">
        <v>6731</v>
      </c>
      <c r="G4671">
        <v>432</v>
      </c>
      <c r="H4671">
        <v>19</v>
      </c>
      <c r="I4671">
        <v>99999</v>
      </c>
      <c r="J4671">
        <v>25.8</v>
      </c>
      <c r="K4671">
        <v>25.8</v>
      </c>
      <c r="L4671">
        <v>14</v>
      </c>
      <c r="M4671">
        <v>14</v>
      </c>
      <c r="R4671">
        <v>2000</v>
      </c>
      <c r="U4671">
        <v>2000</v>
      </c>
      <c r="V4671">
        <v>6</v>
      </c>
      <c r="W4671">
        <v>2</v>
      </c>
      <c r="Z4671" t="s">
        <v>2452</v>
      </c>
      <c r="AA4671" t="s">
        <v>7705</v>
      </c>
      <c r="AB4671" t="s">
        <v>6735</v>
      </c>
      <c r="AC4671">
        <v>5</v>
      </c>
      <c r="AD4671">
        <v>110529</v>
      </c>
      <c r="AE4671">
        <v>2019</v>
      </c>
    </row>
    <row r="4672" spans="1:31">
      <c r="A4672" t="s">
        <v>12660</v>
      </c>
      <c r="B4672">
        <v>95665</v>
      </c>
      <c r="C4672" t="s">
        <v>2996</v>
      </c>
      <c r="D4672">
        <v>0</v>
      </c>
      <c r="E4672">
        <v>1262417</v>
      </c>
      <c r="F4672" t="s">
        <v>6731</v>
      </c>
      <c r="G4672">
        <v>432</v>
      </c>
      <c r="H4672">
        <v>15</v>
      </c>
      <c r="I4672">
        <v>1320</v>
      </c>
      <c r="J4672">
        <v>60</v>
      </c>
      <c r="K4672">
        <v>60</v>
      </c>
      <c r="L4672">
        <v>25</v>
      </c>
      <c r="M4672">
        <v>25</v>
      </c>
      <c r="R4672">
        <v>2015</v>
      </c>
      <c r="U4672">
        <v>2015</v>
      </c>
      <c r="V4672">
        <v>6</v>
      </c>
      <c r="W4672">
        <v>5</v>
      </c>
      <c r="Z4672" t="s">
        <v>2912</v>
      </c>
      <c r="AA4672" t="s">
        <v>6154</v>
      </c>
      <c r="AC4672">
        <v>4</v>
      </c>
      <c r="AD4672">
        <v>1899215</v>
      </c>
      <c r="AE4672">
        <v>2019</v>
      </c>
    </row>
    <row r="4673" spans="1:31">
      <c r="A4673" t="s">
        <v>12660</v>
      </c>
      <c r="B4673">
        <v>98629</v>
      </c>
      <c r="C4673" t="s">
        <v>7706</v>
      </c>
      <c r="D4673">
        <v>0</v>
      </c>
      <c r="E4673">
        <v>1212087</v>
      </c>
      <c r="F4673" t="s">
        <v>6731</v>
      </c>
      <c r="G4673">
        <v>432</v>
      </c>
      <c r="H4673">
        <v>60</v>
      </c>
      <c r="I4673">
        <v>1200</v>
      </c>
      <c r="J4673">
        <v>51</v>
      </c>
      <c r="K4673">
        <v>51</v>
      </c>
      <c r="L4673">
        <v>22</v>
      </c>
      <c r="M4673">
        <v>22</v>
      </c>
      <c r="N4673">
        <v>8</v>
      </c>
      <c r="R4673">
        <v>2008</v>
      </c>
      <c r="U4673">
        <v>2008</v>
      </c>
      <c r="V4673">
        <v>6</v>
      </c>
      <c r="W4673">
        <v>1</v>
      </c>
      <c r="Z4673" t="s">
        <v>2912</v>
      </c>
      <c r="AA4673" t="s">
        <v>4393</v>
      </c>
      <c r="AC4673">
        <v>4</v>
      </c>
      <c r="AD4673">
        <v>1899215</v>
      </c>
      <c r="AE4673">
        <v>2019</v>
      </c>
    </row>
    <row r="4674" spans="1:31">
      <c r="A4674" t="s">
        <v>12660</v>
      </c>
      <c r="B4674">
        <v>321</v>
      </c>
      <c r="C4674" t="s">
        <v>7707</v>
      </c>
      <c r="D4674">
        <v>0</v>
      </c>
      <c r="E4674">
        <v>636848</v>
      </c>
      <c r="F4674" t="s">
        <v>6731</v>
      </c>
      <c r="G4674">
        <v>432</v>
      </c>
      <c r="H4674">
        <v>88</v>
      </c>
      <c r="I4674">
        <v>1200</v>
      </c>
      <c r="J4674">
        <v>60.3</v>
      </c>
      <c r="K4674">
        <v>60.3</v>
      </c>
      <c r="L4674">
        <v>26</v>
      </c>
      <c r="M4674">
        <v>26</v>
      </c>
      <c r="N4674">
        <v>39.200000000000003</v>
      </c>
      <c r="R4674">
        <v>1981</v>
      </c>
      <c r="U4674">
        <v>1981</v>
      </c>
      <c r="V4674">
        <v>6</v>
      </c>
      <c r="W4674">
        <v>5</v>
      </c>
      <c r="Z4674" t="s">
        <v>2912</v>
      </c>
      <c r="AA4674" t="s">
        <v>4282</v>
      </c>
      <c r="AC4674">
        <v>4</v>
      </c>
      <c r="AD4674">
        <v>1899215</v>
      </c>
      <c r="AE4674">
        <v>2019</v>
      </c>
    </row>
    <row r="4675" spans="1:31">
      <c r="A4675" t="s">
        <v>12660</v>
      </c>
      <c r="B4675">
        <v>62865</v>
      </c>
      <c r="C4675" t="s">
        <v>7708</v>
      </c>
      <c r="D4675">
        <v>0</v>
      </c>
      <c r="E4675">
        <v>541310</v>
      </c>
      <c r="F4675" t="s">
        <v>6731</v>
      </c>
      <c r="G4675">
        <v>432</v>
      </c>
      <c r="H4675">
        <v>95</v>
      </c>
      <c r="I4675">
        <v>1000</v>
      </c>
      <c r="J4675">
        <v>64.5</v>
      </c>
      <c r="K4675">
        <v>64.5</v>
      </c>
      <c r="L4675">
        <v>23.3</v>
      </c>
      <c r="M4675">
        <v>23.3</v>
      </c>
      <c r="N4675">
        <v>31</v>
      </c>
      <c r="R4675">
        <v>1972</v>
      </c>
      <c r="U4675">
        <v>1972</v>
      </c>
      <c r="V4675">
        <v>7.5999999046325604</v>
      </c>
      <c r="W4675">
        <v>6.9000000953674299</v>
      </c>
      <c r="Z4675" t="s">
        <v>2912</v>
      </c>
      <c r="AA4675" t="s">
        <v>3230</v>
      </c>
      <c r="AC4675">
        <v>4</v>
      </c>
      <c r="AD4675">
        <v>1899215</v>
      </c>
      <c r="AE4675">
        <v>2019</v>
      </c>
    </row>
    <row r="4676" spans="1:31">
      <c r="A4676" t="s">
        <v>12660</v>
      </c>
      <c r="B4676">
        <v>80341</v>
      </c>
      <c r="C4676" t="s">
        <v>7709</v>
      </c>
      <c r="D4676">
        <v>0</v>
      </c>
      <c r="E4676">
        <v>1152650</v>
      </c>
      <c r="F4676" t="s">
        <v>6731</v>
      </c>
      <c r="G4676">
        <v>432</v>
      </c>
      <c r="H4676">
        <v>218</v>
      </c>
      <c r="I4676">
        <v>1200</v>
      </c>
      <c r="J4676">
        <v>51.5</v>
      </c>
      <c r="K4676">
        <v>51.5</v>
      </c>
      <c r="L4676">
        <v>22</v>
      </c>
      <c r="M4676">
        <v>22</v>
      </c>
      <c r="N4676">
        <v>23</v>
      </c>
      <c r="R4676">
        <v>2004</v>
      </c>
      <c r="U4676">
        <v>2004</v>
      </c>
      <c r="V4676">
        <v>7.5</v>
      </c>
      <c r="W4676">
        <v>7.5</v>
      </c>
      <c r="Z4676" t="s">
        <v>2912</v>
      </c>
      <c r="AA4676" t="s">
        <v>7710</v>
      </c>
      <c r="AC4676">
        <v>4</v>
      </c>
      <c r="AD4676">
        <v>1899215</v>
      </c>
      <c r="AE4676">
        <v>2019</v>
      </c>
    </row>
    <row r="4677" spans="1:31">
      <c r="A4677" t="s">
        <v>12660</v>
      </c>
      <c r="B4677">
        <v>675</v>
      </c>
      <c r="C4677" t="s">
        <v>7711</v>
      </c>
      <c r="D4677">
        <v>0</v>
      </c>
      <c r="E4677">
        <v>501747</v>
      </c>
      <c r="F4677" t="s">
        <v>6731</v>
      </c>
      <c r="G4677">
        <v>432</v>
      </c>
      <c r="H4677">
        <v>195</v>
      </c>
      <c r="I4677">
        <v>1200</v>
      </c>
      <c r="J4677">
        <v>74.2</v>
      </c>
      <c r="K4677">
        <v>74.2</v>
      </c>
      <c r="L4677">
        <v>26.1</v>
      </c>
      <c r="M4677">
        <v>26.1</v>
      </c>
      <c r="N4677">
        <v>31</v>
      </c>
      <c r="R4677">
        <v>1965</v>
      </c>
      <c r="U4677">
        <v>1965</v>
      </c>
      <c r="V4677">
        <v>8.8999996185302699</v>
      </c>
      <c r="W4677">
        <v>7.5</v>
      </c>
      <c r="Z4677" t="s">
        <v>2912</v>
      </c>
      <c r="AA4677" t="s">
        <v>6154</v>
      </c>
      <c r="AC4677">
        <v>4</v>
      </c>
      <c r="AD4677">
        <v>1899215</v>
      </c>
      <c r="AE4677">
        <v>2019</v>
      </c>
    </row>
    <row r="4678" spans="1:31">
      <c r="A4678" t="s">
        <v>12660</v>
      </c>
      <c r="B4678">
        <v>4613</v>
      </c>
      <c r="C4678" t="s">
        <v>7712</v>
      </c>
      <c r="D4678">
        <v>0</v>
      </c>
      <c r="E4678">
        <v>262831</v>
      </c>
      <c r="F4678" t="s">
        <v>6731</v>
      </c>
      <c r="G4678">
        <v>432</v>
      </c>
      <c r="H4678">
        <v>42</v>
      </c>
      <c r="I4678">
        <v>760</v>
      </c>
      <c r="J4678">
        <v>72</v>
      </c>
      <c r="K4678">
        <v>72</v>
      </c>
      <c r="L4678">
        <v>20</v>
      </c>
      <c r="M4678">
        <v>20</v>
      </c>
      <c r="N4678">
        <v>36.9</v>
      </c>
      <c r="R4678">
        <v>1951</v>
      </c>
      <c r="U4678">
        <v>1951</v>
      </c>
      <c r="V4678">
        <v>6</v>
      </c>
      <c r="W4678">
        <v>5</v>
      </c>
      <c r="Z4678" t="s">
        <v>2912</v>
      </c>
      <c r="AA4678" t="s">
        <v>6154</v>
      </c>
      <c r="AC4678">
        <v>4</v>
      </c>
      <c r="AD4678">
        <v>1899215</v>
      </c>
      <c r="AE4678">
        <v>2019</v>
      </c>
    </row>
    <row r="4679" spans="1:31">
      <c r="A4679" t="s">
        <v>12660</v>
      </c>
      <c r="B4679">
        <v>6059</v>
      </c>
      <c r="C4679" t="s">
        <v>7713</v>
      </c>
      <c r="D4679">
        <v>0</v>
      </c>
      <c r="E4679">
        <v>267811</v>
      </c>
      <c r="F4679" t="s">
        <v>6731</v>
      </c>
      <c r="G4679">
        <v>432</v>
      </c>
      <c r="H4679">
        <v>74</v>
      </c>
      <c r="I4679">
        <v>1200</v>
      </c>
      <c r="J4679">
        <v>66.8</v>
      </c>
      <c r="K4679">
        <v>71</v>
      </c>
      <c r="L4679">
        <v>20.9</v>
      </c>
      <c r="M4679">
        <v>21.6</v>
      </c>
      <c r="N4679">
        <v>27.9</v>
      </c>
      <c r="R4679">
        <v>1954</v>
      </c>
      <c r="U4679">
        <v>1954</v>
      </c>
      <c r="V4679">
        <v>6</v>
      </c>
      <c r="W4679">
        <v>5</v>
      </c>
      <c r="Z4679" t="s">
        <v>2912</v>
      </c>
      <c r="AA4679" t="s">
        <v>7714</v>
      </c>
      <c r="AB4679" t="s">
        <v>4232</v>
      </c>
      <c r="AC4679">
        <v>4</v>
      </c>
      <c r="AD4679">
        <v>1899215</v>
      </c>
      <c r="AE4679">
        <v>2019</v>
      </c>
    </row>
    <row r="4680" spans="1:31">
      <c r="A4680" t="s">
        <v>12660</v>
      </c>
      <c r="B4680">
        <v>1104</v>
      </c>
      <c r="C4680" t="s">
        <v>7715</v>
      </c>
      <c r="D4680">
        <v>0</v>
      </c>
      <c r="E4680">
        <v>501618</v>
      </c>
      <c r="F4680" t="s">
        <v>6731</v>
      </c>
      <c r="G4680">
        <v>432</v>
      </c>
      <c r="H4680">
        <v>83</v>
      </c>
      <c r="I4680">
        <v>1200</v>
      </c>
      <c r="J4680">
        <v>71.099999999999994</v>
      </c>
      <c r="K4680">
        <v>75</v>
      </c>
      <c r="L4680">
        <v>25.1</v>
      </c>
      <c r="M4680">
        <v>26</v>
      </c>
      <c r="N4680">
        <v>29</v>
      </c>
      <c r="R4680">
        <v>1965</v>
      </c>
      <c r="U4680">
        <v>1965</v>
      </c>
      <c r="V4680">
        <v>7</v>
      </c>
      <c r="W4680">
        <v>6</v>
      </c>
      <c r="Z4680" t="s">
        <v>2912</v>
      </c>
      <c r="AA4680" t="s">
        <v>6154</v>
      </c>
      <c r="AC4680">
        <v>4</v>
      </c>
      <c r="AD4680">
        <v>1899215</v>
      </c>
      <c r="AE4680">
        <v>2019</v>
      </c>
    </row>
    <row r="4681" spans="1:31">
      <c r="A4681" t="s">
        <v>12660</v>
      </c>
      <c r="B4681">
        <v>67998</v>
      </c>
      <c r="C4681" t="s">
        <v>4824</v>
      </c>
      <c r="D4681">
        <v>0</v>
      </c>
      <c r="E4681">
        <v>649428</v>
      </c>
      <c r="F4681" t="s">
        <v>6733</v>
      </c>
      <c r="G4681">
        <v>431</v>
      </c>
      <c r="H4681">
        <v>41</v>
      </c>
      <c r="I4681">
        <v>650</v>
      </c>
      <c r="J4681">
        <v>50</v>
      </c>
      <c r="K4681">
        <v>50</v>
      </c>
      <c r="L4681">
        <v>18</v>
      </c>
      <c r="M4681">
        <v>18</v>
      </c>
      <c r="N4681">
        <v>22</v>
      </c>
      <c r="R4681">
        <v>1982</v>
      </c>
      <c r="U4681">
        <v>1982</v>
      </c>
      <c r="V4681">
        <v>7</v>
      </c>
      <c r="W4681">
        <v>7</v>
      </c>
      <c r="Z4681" t="s">
        <v>2912</v>
      </c>
      <c r="AA4681" t="s">
        <v>5712</v>
      </c>
      <c r="AC4681">
        <v>4</v>
      </c>
      <c r="AD4681">
        <v>1899215</v>
      </c>
      <c r="AE4681">
        <v>2019</v>
      </c>
    </row>
    <row r="4682" spans="1:31">
      <c r="A4682" t="s">
        <v>12660</v>
      </c>
      <c r="B4682">
        <v>12095</v>
      </c>
      <c r="C4682" t="s">
        <v>7716</v>
      </c>
      <c r="D4682">
        <v>0</v>
      </c>
      <c r="E4682">
        <v>506499</v>
      </c>
      <c r="F4682" t="s">
        <v>6733</v>
      </c>
      <c r="G4682">
        <v>431</v>
      </c>
      <c r="H4682">
        <v>64</v>
      </c>
      <c r="I4682">
        <v>600</v>
      </c>
      <c r="J4682">
        <v>57.5</v>
      </c>
      <c r="K4682">
        <v>57.5</v>
      </c>
      <c r="L4682">
        <v>20.6</v>
      </c>
      <c r="M4682">
        <v>20.6</v>
      </c>
      <c r="N4682">
        <v>25</v>
      </c>
      <c r="R4682">
        <v>1966</v>
      </c>
      <c r="U4682">
        <v>1966</v>
      </c>
      <c r="V4682">
        <v>6.3000001907348597</v>
      </c>
      <c r="W4682">
        <v>5.8000001907348597</v>
      </c>
      <c r="Z4682" t="s">
        <v>2912</v>
      </c>
      <c r="AA4682" t="s">
        <v>2206</v>
      </c>
      <c r="AC4682">
        <v>4</v>
      </c>
      <c r="AD4682">
        <v>1899215</v>
      </c>
      <c r="AE4682">
        <v>2019</v>
      </c>
    </row>
    <row r="4683" spans="1:31">
      <c r="A4683" t="s">
        <v>12660</v>
      </c>
      <c r="B4683">
        <v>96014</v>
      </c>
      <c r="C4683" t="s">
        <v>2525</v>
      </c>
      <c r="D4683">
        <v>0</v>
      </c>
      <c r="E4683">
        <v>1249517</v>
      </c>
      <c r="F4683" t="s">
        <v>6733</v>
      </c>
      <c r="G4683">
        <v>431</v>
      </c>
      <c r="H4683">
        <v>15</v>
      </c>
      <c r="I4683">
        <v>650</v>
      </c>
      <c r="J4683">
        <v>60</v>
      </c>
      <c r="K4683">
        <v>60</v>
      </c>
      <c r="L4683">
        <v>25</v>
      </c>
      <c r="M4683">
        <v>25</v>
      </c>
      <c r="N4683">
        <v>22</v>
      </c>
      <c r="R4683">
        <v>2013</v>
      </c>
      <c r="U4683">
        <v>2013</v>
      </c>
      <c r="V4683">
        <v>8.5</v>
      </c>
      <c r="W4683">
        <v>7.5</v>
      </c>
      <c r="Z4683" t="s">
        <v>2912</v>
      </c>
      <c r="AA4683" t="s">
        <v>6154</v>
      </c>
      <c r="AC4683">
        <v>4</v>
      </c>
      <c r="AD4683">
        <v>1899215</v>
      </c>
      <c r="AE4683">
        <v>2019</v>
      </c>
    </row>
    <row r="4684" spans="1:31">
      <c r="A4684" t="s">
        <v>12660</v>
      </c>
      <c r="B4684">
        <v>96046</v>
      </c>
      <c r="C4684" t="s">
        <v>7717</v>
      </c>
      <c r="D4684">
        <v>0</v>
      </c>
      <c r="E4684">
        <v>1249518</v>
      </c>
      <c r="F4684" t="s">
        <v>6733</v>
      </c>
      <c r="G4684">
        <v>431</v>
      </c>
      <c r="H4684">
        <v>292</v>
      </c>
      <c r="I4684">
        <v>2600</v>
      </c>
      <c r="J4684">
        <v>90</v>
      </c>
      <c r="K4684">
        <v>90</v>
      </c>
      <c r="L4684">
        <v>34</v>
      </c>
      <c r="M4684">
        <v>34</v>
      </c>
      <c r="R4684">
        <v>2013</v>
      </c>
      <c r="U4684">
        <v>2013</v>
      </c>
      <c r="V4684">
        <v>8</v>
      </c>
      <c r="W4684">
        <v>7</v>
      </c>
      <c r="Z4684" t="s">
        <v>2912</v>
      </c>
      <c r="AA4684" t="s">
        <v>6154</v>
      </c>
      <c r="AC4684">
        <v>4</v>
      </c>
      <c r="AD4684">
        <v>1899215</v>
      </c>
      <c r="AE4684">
        <v>2019</v>
      </c>
    </row>
    <row r="4685" spans="1:31">
      <c r="A4685" t="s">
        <v>12660</v>
      </c>
      <c r="B4685">
        <v>43372</v>
      </c>
      <c r="C4685" t="s">
        <v>7718</v>
      </c>
      <c r="D4685">
        <v>0</v>
      </c>
      <c r="E4685">
        <v>546652</v>
      </c>
      <c r="F4685" t="s">
        <v>6733</v>
      </c>
      <c r="G4685">
        <v>431</v>
      </c>
      <c r="H4685">
        <v>25</v>
      </c>
      <c r="I4685">
        <v>520</v>
      </c>
      <c r="J4685">
        <v>47.5</v>
      </c>
      <c r="K4685">
        <v>47.5</v>
      </c>
      <c r="L4685">
        <v>18.399999999999999</v>
      </c>
      <c r="M4685">
        <v>18.399999999999999</v>
      </c>
      <c r="N4685">
        <v>25</v>
      </c>
      <c r="R4685">
        <v>1973</v>
      </c>
      <c r="U4685">
        <v>1973</v>
      </c>
      <c r="V4685">
        <v>5.5</v>
      </c>
      <c r="W4685">
        <v>5</v>
      </c>
      <c r="Z4685" t="s">
        <v>2912</v>
      </c>
      <c r="AA4685" t="s">
        <v>6154</v>
      </c>
      <c r="AC4685">
        <v>4</v>
      </c>
      <c r="AD4685">
        <v>1899215</v>
      </c>
      <c r="AE4685">
        <v>2019</v>
      </c>
    </row>
    <row r="4686" spans="1:31">
      <c r="A4686" t="s">
        <v>12660</v>
      </c>
      <c r="B4686">
        <v>59443</v>
      </c>
      <c r="C4686" t="s">
        <v>7719</v>
      </c>
      <c r="D4686">
        <v>0</v>
      </c>
      <c r="E4686">
        <v>629795</v>
      </c>
      <c r="F4686" t="s">
        <v>6733</v>
      </c>
      <c r="G4686">
        <v>431</v>
      </c>
      <c r="H4686">
        <v>84</v>
      </c>
      <c r="I4686">
        <v>760</v>
      </c>
      <c r="J4686">
        <v>56.1</v>
      </c>
      <c r="K4686">
        <v>56.1</v>
      </c>
      <c r="L4686">
        <v>22.1</v>
      </c>
      <c r="M4686">
        <v>22.1</v>
      </c>
      <c r="N4686">
        <v>27</v>
      </c>
      <c r="R4686">
        <v>1980</v>
      </c>
      <c r="U4686">
        <v>1980</v>
      </c>
      <c r="V4686">
        <v>9.6000003814697195</v>
      </c>
      <c r="W4686">
        <v>9.6000003814697195</v>
      </c>
      <c r="Z4686" t="s">
        <v>2912</v>
      </c>
      <c r="AA4686" t="s">
        <v>5712</v>
      </c>
      <c r="AC4686">
        <v>4</v>
      </c>
      <c r="AD4686">
        <v>1899215</v>
      </c>
      <c r="AE4686">
        <v>2019</v>
      </c>
    </row>
    <row r="4687" spans="1:31">
      <c r="A4687" t="s">
        <v>12660</v>
      </c>
      <c r="B4687">
        <v>69052</v>
      </c>
      <c r="C4687" t="s">
        <v>7720</v>
      </c>
      <c r="D4687">
        <v>0</v>
      </c>
      <c r="E4687">
        <v>606551</v>
      </c>
      <c r="F4687" t="s">
        <v>6733</v>
      </c>
      <c r="G4687">
        <v>431</v>
      </c>
      <c r="H4687">
        <v>74</v>
      </c>
      <c r="I4687">
        <v>800</v>
      </c>
      <c r="J4687">
        <v>60</v>
      </c>
      <c r="K4687">
        <v>60</v>
      </c>
      <c r="L4687">
        <v>22</v>
      </c>
      <c r="M4687">
        <v>22</v>
      </c>
      <c r="N4687">
        <v>24</v>
      </c>
      <c r="R4687">
        <v>1979</v>
      </c>
      <c r="U4687">
        <v>1979</v>
      </c>
      <c r="V4687">
        <v>8.5</v>
      </c>
      <c r="W4687">
        <v>8.5</v>
      </c>
      <c r="Z4687" t="s">
        <v>2912</v>
      </c>
      <c r="AA4687" t="s">
        <v>5712</v>
      </c>
      <c r="AC4687">
        <v>4</v>
      </c>
      <c r="AD4687">
        <v>1899215</v>
      </c>
      <c r="AE4687">
        <v>2019</v>
      </c>
    </row>
    <row r="4688" spans="1:31">
      <c r="A4688" t="s">
        <v>12660</v>
      </c>
      <c r="B4688">
        <v>8536</v>
      </c>
      <c r="C4688" t="s">
        <v>7721</v>
      </c>
      <c r="D4688">
        <v>0</v>
      </c>
      <c r="E4688">
        <v>271025</v>
      </c>
      <c r="F4688" t="s">
        <v>6733</v>
      </c>
      <c r="G4688">
        <v>431</v>
      </c>
      <c r="H4688">
        <v>85</v>
      </c>
      <c r="I4688">
        <v>1000</v>
      </c>
      <c r="J4688">
        <v>65.8</v>
      </c>
      <c r="K4688">
        <v>65.8</v>
      </c>
      <c r="L4688">
        <v>20.100000000000001</v>
      </c>
      <c r="M4688">
        <v>20.100000000000001</v>
      </c>
      <c r="N4688">
        <v>36</v>
      </c>
      <c r="R4688">
        <v>1956</v>
      </c>
      <c r="U4688">
        <v>1956</v>
      </c>
      <c r="V4688">
        <v>6</v>
      </c>
      <c r="W4688">
        <v>5.5</v>
      </c>
      <c r="Z4688" t="s">
        <v>2912</v>
      </c>
      <c r="AA4688" t="s">
        <v>7722</v>
      </c>
      <c r="AC4688">
        <v>4</v>
      </c>
      <c r="AD4688">
        <v>1899215</v>
      </c>
      <c r="AE4688">
        <v>2019</v>
      </c>
    </row>
    <row r="4689" spans="1:31">
      <c r="A4689" t="s">
        <v>12660</v>
      </c>
      <c r="B4689">
        <v>69875</v>
      </c>
      <c r="C4689" t="s">
        <v>7723</v>
      </c>
      <c r="D4689">
        <v>0</v>
      </c>
      <c r="E4689">
        <v>636927</v>
      </c>
      <c r="F4689" t="s">
        <v>6733</v>
      </c>
      <c r="G4689">
        <v>431</v>
      </c>
      <c r="H4689">
        <v>90</v>
      </c>
      <c r="I4689">
        <v>1200</v>
      </c>
      <c r="J4689">
        <v>61.7</v>
      </c>
      <c r="K4689">
        <v>61.7</v>
      </c>
      <c r="L4689">
        <v>24</v>
      </c>
      <c r="M4689">
        <v>24</v>
      </c>
      <c r="N4689">
        <v>27</v>
      </c>
      <c r="R4689">
        <v>1981</v>
      </c>
      <c r="U4689">
        <v>1981</v>
      </c>
      <c r="V4689">
        <v>9.3999996185302699</v>
      </c>
      <c r="W4689">
        <v>9.3999996185302699</v>
      </c>
      <c r="Z4689" t="s">
        <v>2912</v>
      </c>
      <c r="AA4689" t="s">
        <v>6154</v>
      </c>
      <c r="AC4689">
        <v>4</v>
      </c>
      <c r="AD4689">
        <v>1899215</v>
      </c>
      <c r="AE4689">
        <v>2019</v>
      </c>
    </row>
    <row r="4690" spans="1:31">
      <c r="A4690" t="s">
        <v>12660</v>
      </c>
      <c r="B4690">
        <v>81035</v>
      </c>
      <c r="C4690" t="s">
        <v>7724</v>
      </c>
      <c r="D4690">
        <v>0</v>
      </c>
      <c r="E4690">
        <v>277879</v>
      </c>
      <c r="F4690" t="s">
        <v>6733</v>
      </c>
      <c r="G4690">
        <v>431</v>
      </c>
      <c r="H4690">
        <v>7</v>
      </c>
      <c r="I4690">
        <v>400</v>
      </c>
      <c r="J4690">
        <v>33.4</v>
      </c>
      <c r="K4690">
        <v>33.4</v>
      </c>
      <c r="L4690">
        <v>11.5</v>
      </c>
      <c r="M4690">
        <v>11.5</v>
      </c>
      <c r="N4690">
        <v>12</v>
      </c>
      <c r="Q4690">
        <v>11</v>
      </c>
      <c r="R4690">
        <v>1955</v>
      </c>
      <c r="U4690">
        <v>1955</v>
      </c>
      <c r="V4690">
        <v>4.1999998092651296</v>
      </c>
      <c r="W4690">
        <v>4.1999998092651296</v>
      </c>
      <c r="Z4690" t="s">
        <v>5086</v>
      </c>
      <c r="AA4690" t="s">
        <v>7725</v>
      </c>
      <c r="AC4690">
        <v>5</v>
      </c>
      <c r="AD4690">
        <v>3609579</v>
      </c>
      <c r="AE4690">
        <v>2019</v>
      </c>
    </row>
    <row r="4691" spans="1:31">
      <c r="A4691" t="s">
        <v>12660</v>
      </c>
      <c r="B4691">
        <v>29625</v>
      </c>
      <c r="C4691" t="s">
        <v>7726</v>
      </c>
      <c r="D4691">
        <v>0</v>
      </c>
      <c r="F4691" t="s">
        <v>6733</v>
      </c>
      <c r="G4691">
        <v>431</v>
      </c>
      <c r="H4691">
        <v>5</v>
      </c>
      <c r="I4691">
        <v>155</v>
      </c>
      <c r="J4691">
        <v>25</v>
      </c>
      <c r="K4691">
        <v>25</v>
      </c>
      <c r="L4691">
        <v>10.8</v>
      </c>
      <c r="M4691">
        <v>10.8</v>
      </c>
      <c r="N4691">
        <v>12</v>
      </c>
      <c r="R4691">
        <v>1952</v>
      </c>
      <c r="U4691">
        <v>1952</v>
      </c>
      <c r="V4691">
        <v>2.5999999046325599</v>
      </c>
      <c r="W4691">
        <v>2.5999999046325599</v>
      </c>
      <c r="Z4691" t="s">
        <v>5086</v>
      </c>
      <c r="AA4691" t="s">
        <v>2299</v>
      </c>
      <c r="AC4691">
        <v>5</v>
      </c>
      <c r="AD4691">
        <v>3609579</v>
      </c>
      <c r="AE4691">
        <v>2019</v>
      </c>
    </row>
    <row r="4692" spans="1:31">
      <c r="A4692" t="s">
        <v>12660</v>
      </c>
      <c r="B4692">
        <v>3097</v>
      </c>
      <c r="C4692" t="s">
        <v>7727</v>
      </c>
      <c r="D4692">
        <v>0</v>
      </c>
      <c r="E4692">
        <v>258286</v>
      </c>
      <c r="F4692" t="s">
        <v>6731</v>
      </c>
      <c r="G4692">
        <v>432</v>
      </c>
      <c r="H4692">
        <v>17</v>
      </c>
      <c r="I4692">
        <v>500</v>
      </c>
      <c r="J4692">
        <v>42</v>
      </c>
      <c r="K4692">
        <v>42</v>
      </c>
      <c r="L4692">
        <v>13.6</v>
      </c>
      <c r="M4692">
        <v>13.6</v>
      </c>
      <c r="N4692">
        <v>21</v>
      </c>
      <c r="R4692">
        <v>1949</v>
      </c>
      <c r="U4692">
        <v>1949</v>
      </c>
      <c r="V4692">
        <v>3.5</v>
      </c>
      <c r="W4692">
        <v>2.5</v>
      </c>
      <c r="Z4692" t="s">
        <v>3302</v>
      </c>
      <c r="AA4692" t="s">
        <v>5712</v>
      </c>
      <c r="AC4692">
        <v>4</v>
      </c>
      <c r="AD4692">
        <v>2008344</v>
      </c>
      <c r="AE4692">
        <v>2019</v>
      </c>
    </row>
    <row r="4693" spans="1:31">
      <c r="A4693" t="s">
        <v>12660</v>
      </c>
      <c r="B4693">
        <v>14886</v>
      </c>
      <c r="C4693" t="s">
        <v>7728</v>
      </c>
      <c r="D4693">
        <v>0</v>
      </c>
      <c r="E4693">
        <v>506933</v>
      </c>
      <c r="F4693" t="s">
        <v>6731</v>
      </c>
      <c r="G4693">
        <v>432</v>
      </c>
      <c r="H4693">
        <v>41</v>
      </c>
      <c r="I4693">
        <v>700</v>
      </c>
      <c r="J4693">
        <v>51.3</v>
      </c>
      <c r="K4693">
        <v>55</v>
      </c>
      <c r="L4693">
        <v>20.2</v>
      </c>
      <c r="M4693">
        <v>21</v>
      </c>
      <c r="N4693">
        <v>33</v>
      </c>
      <c r="R4693">
        <v>1967</v>
      </c>
      <c r="U4693">
        <v>1967</v>
      </c>
      <c r="V4693">
        <v>6.0999999046325604</v>
      </c>
      <c r="W4693">
        <v>5.9000000953674299</v>
      </c>
      <c r="Z4693" t="s">
        <v>3302</v>
      </c>
      <c r="AA4693" t="s">
        <v>5712</v>
      </c>
      <c r="AC4693">
        <v>4</v>
      </c>
      <c r="AD4693">
        <v>2008344</v>
      </c>
      <c r="AE4693">
        <v>2019</v>
      </c>
    </row>
    <row r="4694" spans="1:31">
      <c r="A4694" t="s">
        <v>12660</v>
      </c>
      <c r="B4694">
        <v>94783</v>
      </c>
      <c r="C4694" t="s">
        <v>7729</v>
      </c>
      <c r="D4694">
        <v>0</v>
      </c>
      <c r="F4694" t="s">
        <v>6731</v>
      </c>
      <c r="G4694">
        <v>432</v>
      </c>
      <c r="I4694">
        <v>365</v>
      </c>
      <c r="J4694">
        <v>29.5</v>
      </c>
      <c r="K4694">
        <v>29.5</v>
      </c>
      <c r="L4694">
        <v>11</v>
      </c>
      <c r="M4694">
        <v>11</v>
      </c>
      <c r="N4694">
        <v>28.5</v>
      </c>
      <c r="Q4694">
        <v>14</v>
      </c>
      <c r="R4694">
        <v>1969</v>
      </c>
      <c r="U4694">
        <v>1969</v>
      </c>
      <c r="V4694">
        <v>4</v>
      </c>
      <c r="W4694">
        <v>4</v>
      </c>
      <c r="X4694" t="s">
        <v>7730</v>
      </c>
      <c r="Z4694" t="s">
        <v>3302</v>
      </c>
      <c r="AA4694" t="s">
        <v>5712</v>
      </c>
      <c r="AC4694">
        <v>4</v>
      </c>
      <c r="AD4694">
        <v>2008344</v>
      </c>
      <c r="AE4694">
        <v>2019</v>
      </c>
    </row>
    <row r="4695" spans="1:31">
      <c r="A4695" t="s">
        <v>12660</v>
      </c>
      <c r="B4695">
        <v>86259</v>
      </c>
      <c r="C4695" t="s">
        <v>7731</v>
      </c>
      <c r="D4695" t="s">
        <v>6735</v>
      </c>
      <c r="E4695">
        <v>1278755</v>
      </c>
      <c r="F4695" t="s">
        <v>6731</v>
      </c>
      <c r="G4695">
        <v>432</v>
      </c>
      <c r="H4695">
        <v>598</v>
      </c>
      <c r="I4695">
        <v>99999</v>
      </c>
      <c r="J4695">
        <v>86.2</v>
      </c>
      <c r="K4695">
        <v>86.2</v>
      </c>
      <c r="L4695">
        <v>32.200000000000003</v>
      </c>
      <c r="M4695">
        <v>32.200000000000003</v>
      </c>
      <c r="R4695">
        <v>2006</v>
      </c>
      <c r="U4695">
        <v>2006</v>
      </c>
      <c r="V4695">
        <v>12.399999618530201</v>
      </c>
      <c r="W4695">
        <v>2</v>
      </c>
      <c r="Z4695" t="s">
        <v>3448</v>
      </c>
      <c r="AA4695" t="s">
        <v>7732</v>
      </c>
      <c r="AB4695" t="s">
        <v>2371</v>
      </c>
      <c r="AC4695">
        <v>5</v>
      </c>
      <c r="AD4695">
        <v>4201683</v>
      </c>
      <c r="AE4695">
        <v>2019</v>
      </c>
    </row>
    <row r="4696" spans="1:31">
      <c r="A4696" t="s">
        <v>12660</v>
      </c>
      <c r="B4696">
        <v>66623</v>
      </c>
      <c r="C4696" t="s">
        <v>7733</v>
      </c>
      <c r="D4696">
        <v>0</v>
      </c>
      <c r="E4696">
        <v>1209747</v>
      </c>
      <c r="F4696" t="s">
        <v>6733</v>
      </c>
      <c r="G4696">
        <v>431</v>
      </c>
      <c r="H4696">
        <v>790</v>
      </c>
      <c r="I4696">
        <v>1600</v>
      </c>
      <c r="J4696">
        <v>98</v>
      </c>
      <c r="K4696">
        <v>98</v>
      </c>
      <c r="L4696">
        <v>29</v>
      </c>
      <c r="M4696">
        <v>29</v>
      </c>
      <c r="R4696">
        <v>1977</v>
      </c>
      <c r="U4696">
        <v>1977</v>
      </c>
      <c r="V4696">
        <v>13.899999618530201</v>
      </c>
      <c r="W4696">
        <v>13.899999618530201</v>
      </c>
      <c r="Z4696" t="s">
        <v>3448</v>
      </c>
      <c r="AA4696" t="s">
        <v>3452</v>
      </c>
      <c r="AC4696">
        <v>5</v>
      </c>
      <c r="AD4696">
        <v>4201683</v>
      </c>
      <c r="AE4696">
        <v>2019</v>
      </c>
    </row>
    <row r="4697" spans="1:31">
      <c r="A4697" t="s">
        <v>12660</v>
      </c>
      <c r="B4697">
        <v>72617</v>
      </c>
      <c r="C4697" t="s">
        <v>7734</v>
      </c>
      <c r="D4697">
        <v>0</v>
      </c>
      <c r="E4697">
        <v>562043</v>
      </c>
      <c r="F4697" t="s">
        <v>6733</v>
      </c>
      <c r="G4697">
        <v>431</v>
      </c>
      <c r="H4697">
        <v>155</v>
      </c>
      <c r="I4697">
        <v>1800</v>
      </c>
      <c r="J4697">
        <v>96.8</v>
      </c>
      <c r="K4697">
        <v>96.8</v>
      </c>
      <c r="L4697">
        <v>30</v>
      </c>
      <c r="M4697">
        <v>30</v>
      </c>
      <c r="N4697">
        <v>30</v>
      </c>
      <c r="R4697">
        <v>1974</v>
      </c>
      <c r="U4697">
        <v>1974</v>
      </c>
      <c r="V4697">
        <v>12</v>
      </c>
      <c r="W4697">
        <v>9.6999998092651296</v>
      </c>
      <c r="Z4697" t="s">
        <v>3448</v>
      </c>
      <c r="AA4697" t="s">
        <v>3449</v>
      </c>
      <c r="AC4697">
        <v>5</v>
      </c>
      <c r="AD4697">
        <v>4201683</v>
      </c>
      <c r="AE4697">
        <v>2019</v>
      </c>
    </row>
    <row r="4698" spans="1:31">
      <c r="A4698" t="s">
        <v>12660</v>
      </c>
      <c r="B4698">
        <v>17827</v>
      </c>
      <c r="C4698" t="s">
        <v>7735</v>
      </c>
      <c r="D4698">
        <v>0</v>
      </c>
      <c r="E4698">
        <v>1059882</v>
      </c>
      <c r="F4698" t="s">
        <v>6733</v>
      </c>
      <c r="G4698">
        <v>431</v>
      </c>
      <c r="H4698">
        <v>94</v>
      </c>
      <c r="I4698">
        <v>3600</v>
      </c>
      <c r="J4698">
        <v>96</v>
      </c>
      <c r="K4698">
        <v>96</v>
      </c>
      <c r="L4698">
        <v>31.2</v>
      </c>
      <c r="M4698">
        <v>31.2</v>
      </c>
      <c r="N4698">
        <v>32</v>
      </c>
      <c r="R4698">
        <v>1980</v>
      </c>
      <c r="U4698">
        <v>1980</v>
      </c>
      <c r="V4698">
        <v>10</v>
      </c>
      <c r="W4698">
        <v>10</v>
      </c>
      <c r="Z4698" t="s">
        <v>3448</v>
      </c>
      <c r="AA4698" t="s">
        <v>3452</v>
      </c>
      <c r="AC4698">
        <v>5</v>
      </c>
      <c r="AD4698">
        <v>4201683</v>
      </c>
      <c r="AE4698">
        <v>2019</v>
      </c>
    </row>
    <row r="4699" spans="1:31">
      <c r="A4699" t="s">
        <v>12660</v>
      </c>
      <c r="B4699">
        <v>62005</v>
      </c>
      <c r="C4699" t="s">
        <v>7736</v>
      </c>
      <c r="D4699">
        <v>0</v>
      </c>
      <c r="E4699">
        <v>1209746</v>
      </c>
      <c r="F4699" t="s">
        <v>6733</v>
      </c>
      <c r="G4699">
        <v>431</v>
      </c>
      <c r="H4699">
        <v>105</v>
      </c>
      <c r="I4699">
        <v>3600</v>
      </c>
      <c r="J4699">
        <v>106.8</v>
      </c>
      <c r="K4699">
        <v>106.8</v>
      </c>
      <c r="L4699">
        <v>31.5</v>
      </c>
      <c r="M4699">
        <v>31.5</v>
      </c>
      <c r="N4699">
        <v>32</v>
      </c>
      <c r="R4699">
        <v>1980</v>
      </c>
      <c r="U4699">
        <v>1980</v>
      </c>
      <c r="V4699">
        <v>13.1000003814697</v>
      </c>
      <c r="W4699">
        <v>13.1000003814697</v>
      </c>
      <c r="Z4699" t="s">
        <v>3448</v>
      </c>
      <c r="AA4699" t="s">
        <v>3452</v>
      </c>
      <c r="AC4699">
        <v>5</v>
      </c>
      <c r="AD4699">
        <v>4201683</v>
      </c>
      <c r="AE4699">
        <v>2019</v>
      </c>
    </row>
    <row r="4700" spans="1:31">
      <c r="A4700" t="s">
        <v>12660</v>
      </c>
      <c r="B4700">
        <v>47792</v>
      </c>
      <c r="C4700" t="s">
        <v>7737</v>
      </c>
      <c r="D4700">
        <v>0</v>
      </c>
      <c r="E4700">
        <v>1077439</v>
      </c>
      <c r="F4700" t="s">
        <v>6733</v>
      </c>
      <c r="G4700">
        <v>431</v>
      </c>
      <c r="H4700">
        <v>94</v>
      </c>
      <c r="I4700">
        <v>3200</v>
      </c>
      <c r="J4700">
        <v>96</v>
      </c>
      <c r="K4700">
        <v>96</v>
      </c>
      <c r="L4700">
        <v>31</v>
      </c>
      <c r="M4700">
        <v>31</v>
      </c>
      <c r="N4700">
        <v>32</v>
      </c>
      <c r="R4700">
        <v>1983</v>
      </c>
      <c r="U4700">
        <v>1983</v>
      </c>
      <c r="V4700">
        <v>10</v>
      </c>
      <c r="W4700">
        <v>10</v>
      </c>
      <c r="Z4700" t="s">
        <v>3448</v>
      </c>
      <c r="AA4700" t="s">
        <v>3452</v>
      </c>
      <c r="AC4700">
        <v>5</v>
      </c>
      <c r="AD4700">
        <v>4201683</v>
      </c>
      <c r="AE4700">
        <v>2019</v>
      </c>
    </row>
    <row r="4701" spans="1:31">
      <c r="A4701" t="s">
        <v>12660</v>
      </c>
      <c r="B4701">
        <v>49018</v>
      </c>
      <c r="C4701" t="s">
        <v>7738</v>
      </c>
      <c r="D4701">
        <v>0</v>
      </c>
      <c r="E4701">
        <v>1069174</v>
      </c>
      <c r="F4701" t="s">
        <v>6733</v>
      </c>
      <c r="G4701">
        <v>431</v>
      </c>
      <c r="H4701">
        <v>101</v>
      </c>
      <c r="I4701">
        <v>1700</v>
      </c>
      <c r="J4701">
        <v>81.900000000000006</v>
      </c>
      <c r="K4701">
        <v>81.900000000000006</v>
      </c>
      <c r="L4701">
        <v>24.9</v>
      </c>
      <c r="M4701">
        <v>24.9</v>
      </c>
      <c r="R4701">
        <v>1966</v>
      </c>
      <c r="U4701">
        <v>1966</v>
      </c>
      <c r="V4701">
        <v>7.8000001907348597</v>
      </c>
      <c r="W4701">
        <v>7.8000001907348597</v>
      </c>
      <c r="Z4701" t="s">
        <v>3448</v>
      </c>
      <c r="AA4701" t="s">
        <v>3449</v>
      </c>
      <c r="AC4701">
        <v>5</v>
      </c>
      <c r="AD4701">
        <v>4201683</v>
      </c>
      <c r="AE4701">
        <v>2019</v>
      </c>
    </row>
    <row r="4702" spans="1:31">
      <c r="A4702" t="s">
        <v>12660</v>
      </c>
      <c r="B4702">
        <v>66619</v>
      </c>
      <c r="C4702" t="s">
        <v>6267</v>
      </c>
      <c r="D4702">
        <v>7000</v>
      </c>
      <c r="E4702">
        <v>1227936</v>
      </c>
      <c r="F4702" t="s">
        <v>6733</v>
      </c>
      <c r="G4702">
        <v>431</v>
      </c>
      <c r="H4702">
        <v>3747</v>
      </c>
      <c r="I4702">
        <v>1600</v>
      </c>
      <c r="J4702">
        <v>288.2</v>
      </c>
      <c r="K4702">
        <v>288.2</v>
      </c>
      <c r="L4702">
        <v>80.099999999999994</v>
      </c>
      <c r="M4702">
        <v>80.099999999999994</v>
      </c>
      <c r="N4702">
        <v>18</v>
      </c>
      <c r="R4702">
        <v>2010</v>
      </c>
      <c r="U4702">
        <v>2010</v>
      </c>
      <c r="V4702">
        <v>18</v>
      </c>
      <c r="W4702">
        <v>1</v>
      </c>
      <c r="Z4702" t="s">
        <v>3448</v>
      </c>
      <c r="AA4702" t="s">
        <v>3452</v>
      </c>
      <c r="AC4702">
        <v>5</v>
      </c>
      <c r="AD4702">
        <v>4201683</v>
      </c>
      <c r="AE4702">
        <v>2019</v>
      </c>
    </row>
    <row r="4703" spans="1:31">
      <c r="A4703" t="s">
        <v>12660</v>
      </c>
      <c r="B4703">
        <v>30959</v>
      </c>
      <c r="C4703" t="s">
        <v>7739</v>
      </c>
      <c r="D4703">
        <v>0</v>
      </c>
      <c r="E4703">
        <v>1076158</v>
      </c>
      <c r="F4703" t="s">
        <v>6733</v>
      </c>
      <c r="G4703">
        <v>431</v>
      </c>
      <c r="H4703">
        <v>57</v>
      </c>
      <c r="I4703">
        <v>1800</v>
      </c>
      <c r="J4703">
        <v>78</v>
      </c>
      <c r="K4703">
        <v>78</v>
      </c>
      <c r="L4703">
        <v>28</v>
      </c>
      <c r="M4703">
        <v>28</v>
      </c>
      <c r="N4703">
        <v>28</v>
      </c>
      <c r="R4703">
        <v>1968</v>
      </c>
      <c r="U4703">
        <v>1968</v>
      </c>
      <c r="V4703">
        <v>12</v>
      </c>
      <c r="W4703">
        <v>9.8999996185302699</v>
      </c>
      <c r="Z4703" t="s">
        <v>3448</v>
      </c>
      <c r="AA4703" t="s">
        <v>3449</v>
      </c>
      <c r="AC4703">
        <v>5</v>
      </c>
      <c r="AD4703">
        <v>4201683</v>
      </c>
      <c r="AE4703">
        <v>2019</v>
      </c>
    </row>
    <row r="4704" spans="1:31">
      <c r="A4704" t="s">
        <v>12660</v>
      </c>
      <c r="B4704">
        <v>49756</v>
      </c>
      <c r="C4704" t="s">
        <v>7740</v>
      </c>
      <c r="D4704">
        <v>0</v>
      </c>
      <c r="E4704">
        <v>1210931</v>
      </c>
      <c r="F4704" t="s">
        <v>6733</v>
      </c>
      <c r="G4704">
        <v>431</v>
      </c>
      <c r="H4704">
        <v>88</v>
      </c>
      <c r="I4704">
        <v>3600</v>
      </c>
      <c r="J4704">
        <v>106.2</v>
      </c>
      <c r="K4704">
        <v>106.2</v>
      </c>
      <c r="L4704">
        <v>30.2</v>
      </c>
      <c r="M4704">
        <v>30.2</v>
      </c>
      <c r="N4704">
        <v>32</v>
      </c>
      <c r="R4704">
        <v>1980</v>
      </c>
      <c r="U4704">
        <v>1980</v>
      </c>
      <c r="V4704">
        <v>13.1000003814697</v>
      </c>
      <c r="W4704">
        <v>13.1000003814697</v>
      </c>
      <c r="Z4704" t="s">
        <v>3448</v>
      </c>
      <c r="AA4704" t="s">
        <v>3452</v>
      </c>
      <c r="AC4704">
        <v>5</v>
      </c>
      <c r="AD4704">
        <v>4201683</v>
      </c>
      <c r="AE4704">
        <v>2019</v>
      </c>
    </row>
    <row r="4705" spans="1:31">
      <c r="A4705" t="s">
        <v>12660</v>
      </c>
      <c r="B4705">
        <v>66216</v>
      </c>
      <c r="C4705" t="s">
        <v>7741</v>
      </c>
      <c r="D4705">
        <v>0</v>
      </c>
      <c r="E4705">
        <v>646126</v>
      </c>
      <c r="F4705" t="s">
        <v>6733</v>
      </c>
      <c r="G4705">
        <v>431</v>
      </c>
      <c r="H4705">
        <v>130</v>
      </c>
      <c r="I4705">
        <v>3600</v>
      </c>
      <c r="J4705">
        <v>134.1</v>
      </c>
      <c r="K4705">
        <v>134.1</v>
      </c>
      <c r="L4705">
        <v>33.1</v>
      </c>
      <c r="M4705">
        <v>33.1</v>
      </c>
      <c r="N4705">
        <v>4.5</v>
      </c>
      <c r="R4705">
        <v>1945</v>
      </c>
      <c r="S4705" t="s">
        <v>2344</v>
      </c>
      <c r="T4705">
        <v>1982</v>
      </c>
      <c r="U4705">
        <v>1982</v>
      </c>
      <c r="V4705">
        <v>14.399999618530201</v>
      </c>
      <c r="W4705">
        <v>14.399999618530201</v>
      </c>
      <c r="Z4705" t="s">
        <v>3448</v>
      </c>
      <c r="AA4705" t="s">
        <v>3452</v>
      </c>
      <c r="AC4705">
        <v>5</v>
      </c>
      <c r="AD4705">
        <v>4201683</v>
      </c>
      <c r="AE4705">
        <v>2019</v>
      </c>
    </row>
    <row r="4706" spans="1:31">
      <c r="A4706" t="s">
        <v>12660</v>
      </c>
      <c r="B4706">
        <v>86262</v>
      </c>
      <c r="C4706" t="s">
        <v>7742</v>
      </c>
      <c r="D4706" t="s">
        <v>6735</v>
      </c>
      <c r="E4706">
        <v>519432</v>
      </c>
      <c r="F4706" t="s">
        <v>6731</v>
      </c>
      <c r="G4706">
        <v>432</v>
      </c>
      <c r="H4706">
        <v>15</v>
      </c>
      <c r="I4706">
        <v>99999</v>
      </c>
      <c r="J4706">
        <v>38.200000000000003</v>
      </c>
      <c r="K4706">
        <v>38.200000000000003</v>
      </c>
      <c r="L4706">
        <v>12.5</v>
      </c>
      <c r="M4706">
        <v>12.5</v>
      </c>
      <c r="R4706">
        <v>1969</v>
      </c>
      <c r="U4706">
        <v>1969</v>
      </c>
      <c r="V4706">
        <v>3.9000000953674299</v>
      </c>
      <c r="W4706">
        <v>2</v>
      </c>
      <c r="Z4706" t="s">
        <v>2402</v>
      </c>
      <c r="AA4706" t="s">
        <v>2620</v>
      </c>
      <c r="AB4706" t="s">
        <v>2621</v>
      </c>
      <c r="AC4706">
        <v>5</v>
      </c>
      <c r="AD4706">
        <v>303591</v>
      </c>
      <c r="AE4706">
        <v>2019</v>
      </c>
    </row>
    <row r="4707" spans="1:31">
      <c r="A4707" t="s">
        <v>12660</v>
      </c>
      <c r="B4707">
        <v>86264</v>
      </c>
      <c r="C4707" t="s">
        <v>7743</v>
      </c>
      <c r="D4707" t="s">
        <v>6735</v>
      </c>
      <c r="E4707">
        <v>995911</v>
      </c>
      <c r="F4707" t="s">
        <v>6731</v>
      </c>
      <c r="G4707">
        <v>432</v>
      </c>
      <c r="H4707">
        <v>38</v>
      </c>
      <c r="I4707">
        <v>99999</v>
      </c>
      <c r="J4707">
        <v>46</v>
      </c>
      <c r="K4707">
        <v>46</v>
      </c>
      <c r="L4707">
        <v>16</v>
      </c>
      <c r="M4707">
        <v>16</v>
      </c>
      <c r="R4707">
        <v>1990</v>
      </c>
      <c r="U4707">
        <v>1990</v>
      </c>
      <c r="V4707">
        <v>5.8000001907348597</v>
      </c>
      <c r="W4707">
        <v>2</v>
      </c>
      <c r="Z4707" t="s">
        <v>2402</v>
      </c>
      <c r="AA4707" t="s">
        <v>2620</v>
      </c>
      <c r="AB4707" t="s">
        <v>2621</v>
      </c>
      <c r="AC4707">
        <v>5</v>
      </c>
      <c r="AD4707">
        <v>303591</v>
      </c>
      <c r="AE4707">
        <v>2019</v>
      </c>
    </row>
    <row r="4708" spans="1:31">
      <c r="A4708" t="s">
        <v>12660</v>
      </c>
      <c r="B4708">
        <v>60855</v>
      </c>
      <c r="C4708" t="s">
        <v>7744</v>
      </c>
      <c r="D4708">
        <v>0</v>
      </c>
      <c r="E4708">
        <v>569725</v>
      </c>
      <c r="F4708" t="s">
        <v>6733</v>
      </c>
      <c r="G4708">
        <v>431</v>
      </c>
      <c r="H4708">
        <v>67</v>
      </c>
      <c r="I4708">
        <v>900</v>
      </c>
      <c r="J4708">
        <v>52</v>
      </c>
      <c r="K4708">
        <v>60</v>
      </c>
      <c r="L4708">
        <v>22</v>
      </c>
      <c r="M4708">
        <v>22</v>
      </c>
      <c r="N4708">
        <v>27</v>
      </c>
      <c r="R4708">
        <v>1975</v>
      </c>
      <c r="U4708">
        <v>1975</v>
      </c>
      <c r="V4708">
        <v>6.5</v>
      </c>
      <c r="W4708">
        <v>5</v>
      </c>
      <c r="Z4708" t="s">
        <v>2293</v>
      </c>
      <c r="AA4708" t="s">
        <v>2431</v>
      </c>
      <c r="AB4708" t="s">
        <v>2432</v>
      </c>
      <c r="AC4708">
        <v>4</v>
      </c>
      <c r="AD4708">
        <v>3200854</v>
      </c>
      <c r="AE4708">
        <v>2019</v>
      </c>
    </row>
    <row r="4709" spans="1:31">
      <c r="A4709" t="s">
        <v>12660</v>
      </c>
      <c r="B4709">
        <v>30750</v>
      </c>
      <c r="C4709" t="s">
        <v>7745</v>
      </c>
      <c r="D4709">
        <v>0</v>
      </c>
      <c r="E4709">
        <v>1072731</v>
      </c>
      <c r="F4709" t="s">
        <v>6731</v>
      </c>
      <c r="G4709">
        <v>432</v>
      </c>
      <c r="H4709">
        <v>70</v>
      </c>
      <c r="I4709">
        <v>900</v>
      </c>
      <c r="J4709">
        <v>54</v>
      </c>
      <c r="K4709">
        <v>54</v>
      </c>
      <c r="L4709">
        <v>24</v>
      </c>
      <c r="M4709">
        <v>24</v>
      </c>
      <c r="N4709">
        <v>28</v>
      </c>
      <c r="R4709">
        <v>1998</v>
      </c>
      <c r="U4709">
        <v>1998</v>
      </c>
      <c r="V4709">
        <v>8</v>
      </c>
      <c r="W4709">
        <v>8</v>
      </c>
      <c r="Z4709" t="s">
        <v>2293</v>
      </c>
      <c r="AA4709" t="s">
        <v>2939</v>
      </c>
      <c r="AC4709">
        <v>4</v>
      </c>
      <c r="AD4709">
        <v>3204970</v>
      </c>
      <c r="AE4709">
        <v>2019</v>
      </c>
    </row>
    <row r="4710" spans="1:31">
      <c r="A4710" t="s">
        <v>12660</v>
      </c>
      <c r="B4710">
        <v>67008</v>
      </c>
      <c r="C4710" t="s">
        <v>7746</v>
      </c>
      <c r="D4710">
        <v>0</v>
      </c>
      <c r="E4710">
        <v>593150</v>
      </c>
      <c r="F4710" t="s">
        <v>6731</v>
      </c>
      <c r="G4710">
        <v>432</v>
      </c>
      <c r="H4710">
        <v>53</v>
      </c>
      <c r="I4710">
        <v>900</v>
      </c>
      <c r="J4710">
        <v>52.1</v>
      </c>
      <c r="K4710">
        <v>55</v>
      </c>
      <c r="L4710">
        <v>22</v>
      </c>
      <c r="M4710">
        <v>22</v>
      </c>
      <c r="N4710">
        <v>30</v>
      </c>
      <c r="R4710">
        <v>1978</v>
      </c>
      <c r="S4710" t="s">
        <v>2344</v>
      </c>
      <c r="T4710">
        <v>2010</v>
      </c>
      <c r="U4710">
        <v>2010</v>
      </c>
      <c r="V4710">
        <v>9.1999998092651296</v>
      </c>
      <c r="W4710">
        <v>9.1999998092651296</v>
      </c>
      <c r="Z4710" t="s">
        <v>2293</v>
      </c>
      <c r="AA4710" t="s">
        <v>2939</v>
      </c>
      <c r="AC4710">
        <v>4</v>
      </c>
      <c r="AD4710">
        <v>3204970</v>
      </c>
      <c r="AE4710">
        <v>2019</v>
      </c>
    </row>
    <row r="4711" spans="1:31">
      <c r="A4711" t="s">
        <v>12660</v>
      </c>
      <c r="B4711">
        <v>68209</v>
      </c>
      <c r="C4711" t="s">
        <v>7747</v>
      </c>
      <c r="D4711">
        <v>0</v>
      </c>
      <c r="E4711">
        <v>641766</v>
      </c>
      <c r="F4711" t="s">
        <v>6733</v>
      </c>
      <c r="G4711">
        <v>431</v>
      </c>
      <c r="H4711">
        <v>90</v>
      </c>
      <c r="I4711">
        <v>1200</v>
      </c>
      <c r="J4711">
        <v>62.2</v>
      </c>
      <c r="K4711">
        <v>62.2</v>
      </c>
      <c r="L4711">
        <v>24.1</v>
      </c>
      <c r="M4711">
        <v>24.1</v>
      </c>
      <c r="N4711">
        <v>35</v>
      </c>
      <c r="R4711">
        <v>1981</v>
      </c>
      <c r="S4711" t="s">
        <v>2344</v>
      </c>
      <c r="T4711">
        <v>1998</v>
      </c>
      <c r="U4711">
        <v>1998</v>
      </c>
      <c r="V4711">
        <v>9.3999996185302699</v>
      </c>
      <c r="W4711">
        <v>9.3999996185302699</v>
      </c>
      <c r="Z4711" t="s">
        <v>2293</v>
      </c>
      <c r="AA4711" t="s">
        <v>2939</v>
      </c>
      <c r="AC4711">
        <v>4</v>
      </c>
      <c r="AD4711">
        <v>3204970</v>
      </c>
      <c r="AE4711">
        <v>2019</v>
      </c>
    </row>
    <row r="4712" spans="1:31">
      <c r="A4712" t="s">
        <v>12660</v>
      </c>
      <c r="B4712">
        <v>81007</v>
      </c>
      <c r="C4712" t="s">
        <v>7748</v>
      </c>
      <c r="D4712">
        <v>0</v>
      </c>
      <c r="E4712">
        <v>1194252</v>
      </c>
      <c r="F4712" t="s">
        <v>6733</v>
      </c>
      <c r="G4712">
        <v>431</v>
      </c>
      <c r="H4712">
        <v>59</v>
      </c>
      <c r="I4712">
        <v>900</v>
      </c>
      <c r="J4712">
        <v>66</v>
      </c>
      <c r="K4712">
        <v>66</v>
      </c>
      <c r="L4712">
        <v>24</v>
      </c>
      <c r="M4712">
        <v>24</v>
      </c>
      <c r="N4712">
        <v>30</v>
      </c>
      <c r="R4712">
        <v>2006</v>
      </c>
      <c r="U4712">
        <v>2006</v>
      </c>
      <c r="V4712">
        <v>7</v>
      </c>
      <c r="W4712">
        <v>7</v>
      </c>
      <c r="Z4712" t="s">
        <v>2293</v>
      </c>
      <c r="AA4712" t="s">
        <v>2939</v>
      </c>
      <c r="AC4712">
        <v>4</v>
      </c>
      <c r="AD4712">
        <v>3204970</v>
      </c>
      <c r="AE4712">
        <v>2019</v>
      </c>
    </row>
    <row r="4713" spans="1:31">
      <c r="A4713" t="s">
        <v>12660</v>
      </c>
      <c r="B4713">
        <v>81008</v>
      </c>
      <c r="C4713" t="s">
        <v>7749</v>
      </c>
      <c r="D4713">
        <v>0</v>
      </c>
      <c r="E4713">
        <v>1248669</v>
      </c>
      <c r="F4713" t="s">
        <v>6733</v>
      </c>
      <c r="G4713">
        <v>431</v>
      </c>
      <c r="H4713">
        <v>74</v>
      </c>
      <c r="I4713">
        <v>1500</v>
      </c>
      <c r="J4713">
        <v>56.5</v>
      </c>
      <c r="K4713">
        <v>56.5</v>
      </c>
      <c r="L4713">
        <v>28</v>
      </c>
      <c r="M4713">
        <v>28</v>
      </c>
      <c r="N4713">
        <v>40</v>
      </c>
      <c r="R4713">
        <v>2013</v>
      </c>
      <c r="U4713">
        <v>2013</v>
      </c>
      <c r="V4713">
        <v>7</v>
      </c>
      <c r="W4713">
        <v>7</v>
      </c>
      <c r="Z4713" t="s">
        <v>2293</v>
      </c>
      <c r="AA4713" t="s">
        <v>2939</v>
      </c>
      <c r="AC4713">
        <v>4</v>
      </c>
      <c r="AD4713">
        <v>3204970</v>
      </c>
      <c r="AE4713">
        <v>2019</v>
      </c>
    </row>
    <row r="4714" spans="1:31">
      <c r="A4714" t="s">
        <v>12660</v>
      </c>
      <c r="B4714">
        <v>28385</v>
      </c>
      <c r="C4714" t="s">
        <v>7750</v>
      </c>
      <c r="D4714">
        <v>0</v>
      </c>
      <c r="E4714">
        <v>539304</v>
      </c>
      <c r="F4714" t="s">
        <v>6733</v>
      </c>
      <c r="G4714">
        <v>431</v>
      </c>
      <c r="H4714">
        <v>61</v>
      </c>
      <c r="I4714">
        <v>900</v>
      </c>
      <c r="J4714">
        <v>61.4</v>
      </c>
      <c r="K4714">
        <v>61.4</v>
      </c>
      <c r="L4714">
        <v>21.1</v>
      </c>
      <c r="M4714">
        <v>21.1</v>
      </c>
      <c r="N4714">
        <v>28</v>
      </c>
      <c r="R4714">
        <v>1972</v>
      </c>
      <c r="S4714" t="s">
        <v>2344</v>
      </c>
      <c r="T4714">
        <v>1993</v>
      </c>
      <c r="U4714">
        <v>1993</v>
      </c>
      <c r="V4714">
        <v>8.3000001907348597</v>
      </c>
      <c r="W4714">
        <v>6.5999999046325604</v>
      </c>
      <c r="Z4714" t="s">
        <v>2293</v>
      </c>
      <c r="AA4714" t="s">
        <v>2939</v>
      </c>
      <c r="AC4714">
        <v>4</v>
      </c>
      <c r="AD4714">
        <v>3204970</v>
      </c>
      <c r="AE4714">
        <v>2019</v>
      </c>
    </row>
    <row r="4715" spans="1:31">
      <c r="A4715" t="s">
        <v>12660</v>
      </c>
      <c r="B4715">
        <v>62596</v>
      </c>
      <c r="C4715" t="s">
        <v>7751</v>
      </c>
      <c r="D4715">
        <v>0</v>
      </c>
      <c r="E4715">
        <v>647866</v>
      </c>
      <c r="F4715" t="s">
        <v>6733</v>
      </c>
      <c r="G4715">
        <v>431</v>
      </c>
      <c r="H4715">
        <v>48</v>
      </c>
      <c r="I4715">
        <v>900</v>
      </c>
      <c r="J4715">
        <v>53.7</v>
      </c>
      <c r="K4715">
        <v>53.7</v>
      </c>
      <c r="L4715">
        <v>19</v>
      </c>
      <c r="M4715">
        <v>19</v>
      </c>
      <c r="N4715">
        <v>30</v>
      </c>
      <c r="R4715">
        <v>1982</v>
      </c>
      <c r="U4715">
        <v>1982</v>
      </c>
      <c r="V4715">
        <v>7.5999999046325604</v>
      </c>
      <c r="W4715">
        <v>6.5999999046325604</v>
      </c>
      <c r="Z4715" t="s">
        <v>2293</v>
      </c>
      <c r="AA4715" t="s">
        <v>2939</v>
      </c>
      <c r="AC4715">
        <v>4</v>
      </c>
      <c r="AD4715">
        <v>3204970</v>
      </c>
      <c r="AE4715">
        <v>2019</v>
      </c>
    </row>
    <row r="4716" spans="1:31">
      <c r="A4716" t="s">
        <v>12660</v>
      </c>
      <c r="B4716">
        <v>86270</v>
      </c>
      <c r="C4716" t="s">
        <v>7752</v>
      </c>
      <c r="D4716" t="s">
        <v>6735</v>
      </c>
      <c r="E4716">
        <v>1206676</v>
      </c>
      <c r="F4716" t="s">
        <v>6731</v>
      </c>
      <c r="G4716">
        <v>432</v>
      </c>
      <c r="H4716">
        <v>72</v>
      </c>
      <c r="I4716">
        <v>99999</v>
      </c>
      <c r="J4716">
        <v>60</v>
      </c>
      <c r="K4716">
        <v>60</v>
      </c>
      <c r="L4716">
        <v>24</v>
      </c>
      <c r="M4716">
        <v>24</v>
      </c>
      <c r="R4716">
        <v>2007</v>
      </c>
      <c r="U4716">
        <v>2007</v>
      </c>
      <c r="V4716">
        <v>4</v>
      </c>
      <c r="W4716">
        <v>2</v>
      </c>
      <c r="Z4716" t="s">
        <v>2293</v>
      </c>
      <c r="AA4716" t="s">
        <v>2939</v>
      </c>
      <c r="AB4716" t="s">
        <v>6735</v>
      </c>
      <c r="AC4716">
        <v>4</v>
      </c>
      <c r="AD4716">
        <v>3210532</v>
      </c>
      <c r="AE4716">
        <v>2019</v>
      </c>
    </row>
    <row r="4717" spans="1:31">
      <c r="A4717" t="s">
        <v>12660</v>
      </c>
      <c r="B4717">
        <v>86271</v>
      </c>
      <c r="C4717" t="s">
        <v>7753</v>
      </c>
      <c r="D4717" t="s">
        <v>6735</v>
      </c>
      <c r="E4717">
        <v>1206681</v>
      </c>
      <c r="F4717" t="s">
        <v>6731</v>
      </c>
      <c r="G4717">
        <v>432</v>
      </c>
      <c r="H4717">
        <v>52</v>
      </c>
      <c r="I4717">
        <v>99999</v>
      </c>
      <c r="J4717">
        <v>50</v>
      </c>
      <c r="K4717">
        <v>50</v>
      </c>
      <c r="L4717">
        <v>25</v>
      </c>
      <c r="M4717">
        <v>25</v>
      </c>
      <c r="R4717">
        <v>2007</v>
      </c>
      <c r="U4717">
        <v>2007</v>
      </c>
      <c r="V4717">
        <v>3</v>
      </c>
      <c r="W4717">
        <v>2</v>
      </c>
      <c r="Z4717" t="s">
        <v>2293</v>
      </c>
      <c r="AA4717" t="s">
        <v>2939</v>
      </c>
      <c r="AB4717" t="s">
        <v>6735</v>
      </c>
      <c r="AC4717">
        <v>4</v>
      </c>
      <c r="AD4717">
        <v>3210532</v>
      </c>
      <c r="AE4717">
        <v>2019</v>
      </c>
    </row>
    <row r="4718" spans="1:31">
      <c r="A4718" t="s">
        <v>12660</v>
      </c>
      <c r="B4718">
        <v>45764</v>
      </c>
      <c r="C4718" t="s">
        <v>7754</v>
      </c>
      <c r="D4718">
        <v>0</v>
      </c>
      <c r="E4718">
        <v>1101937</v>
      </c>
      <c r="F4718" t="s">
        <v>6731</v>
      </c>
      <c r="G4718">
        <v>432</v>
      </c>
      <c r="H4718">
        <v>19</v>
      </c>
      <c r="I4718">
        <v>600</v>
      </c>
      <c r="J4718">
        <v>36</v>
      </c>
      <c r="K4718">
        <v>36</v>
      </c>
      <c r="L4718">
        <v>16</v>
      </c>
      <c r="M4718">
        <v>16</v>
      </c>
      <c r="N4718">
        <v>27</v>
      </c>
      <c r="R4718">
        <v>2000</v>
      </c>
      <c r="U4718">
        <v>2000</v>
      </c>
      <c r="V4718">
        <v>5</v>
      </c>
      <c r="W4718">
        <v>5</v>
      </c>
      <c r="Z4718" t="s">
        <v>2293</v>
      </c>
      <c r="AA4718" t="s">
        <v>3381</v>
      </c>
      <c r="AB4718" t="s">
        <v>3382</v>
      </c>
      <c r="AC4718">
        <v>4</v>
      </c>
      <c r="AD4718">
        <v>3208191</v>
      </c>
      <c r="AE4718">
        <v>2019</v>
      </c>
    </row>
    <row r="4719" spans="1:31">
      <c r="A4719" t="s">
        <v>12660</v>
      </c>
      <c r="B4719">
        <v>68029</v>
      </c>
      <c r="C4719" t="s">
        <v>7755</v>
      </c>
      <c r="D4719">
        <v>0</v>
      </c>
      <c r="E4719">
        <v>588753</v>
      </c>
      <c r="F4719" t="s">
        <v>6733</v>
      </c>
      <c r="G4719">
        <v>431</v>
      </c>
      <c r="H4719">
        <v>19</v>
      </c>
      <c r="I4719">
        <v>400</v>
      </c>
      <c r="J4719">
        <v>42.7</v>
      </c>
      <c r="K4719">
        <v>42.7</v>
      </c>
      <c r="L4719">
        <v>18.100000000000001</v>
      </c>
      <c r="M4719">
        <v>18.100000000000001</v>
      </c>
      <c r="N4719">
        <v>37</v>
      </c>
      <c r="R4719">
        <v>1977</v>
      </c>
      <c r="U4719">
        <v>1977</v>
      </c>
      <c r="V4719">
        <v>5.5999999046325604</v>
      </c>
      <c r="W4719">
        <v>4</v>
      </c>
      <c r="Z4719" t="s">
        <v>2293</v>
      </c>
      <c r="AC4719">
        <v>4</v>
      </c>
      <c r="AD4719">
        <v>3208748</v>
      </c>
      <c r="AE4719">
        <v>2019</v>
      </c>
    </row>
    <row r="4720" spans="1:31">
      <c r="A4720" t="s">
        <v>12660</v>
      </c>
      <c r="B4720">
        <v>68994</v>
      </c>
      <c r="C4720" t="s">
        <v>7756</v>
      </c>
      <c r="D4720">
        <v>0</v>
      </c>
      <c r="E4720">
        <v>641806</v>
      </c>
      <c r="F4720" t="s">
        <v>6731</v>
      </c>
      <c r="G4720">
        <v>432</v>
      </c>
      <c r="H4720">
        <v>275</v>
      </c>
      <c r="I4720">
        <v>1800</v>
      </c>
      <c r="J4720">
        <v>80.900000000000006</v>
      </c>
      <c r="K4720">
        <v>85</v>
      </c>
      <c r="L4720">
        <v>30.1</v>
      </c>
      <c r="M4720">
        <v>30.1</v>
      </c>
      <c r="N4720">
        <v>49</v>
      </c>
      <c r="R4720">
        <v>1981</v>
      </c>
      <c r="U4720">
        <v>1981</v>
      </c>
      <c r="V4720">
        <v>11.199999809265099</v>
      </c>
      <c r="W4720">
        <v>8</v>
      </c>
      <c r="Z4720" t="s">
        <v>2293</v>
      </c>
      <c r="AA4720" t="s">
        <v>2986</v>
      </c>
      <c r="AB4720" t="s">
        <v>3121</v>
      </c>
      <c r="AC4720">
        <v>4</v>
      </c>
      <c r="AD4720">
        <v>3209141</v>
      </c>
      <c r="AE4720">
        <v>2019</v>
      </c>
    </row>
    <row r="4721" spans="1:31">
      <c r="A4721" t="s">
        <v>12660</v>
      </c>
      <c r="B4721">
        <v>51916</v>
      </c>
      <c r="C4721" t="s">
        <v>7757</v>
      </c>
      <c r="D4721">
        <v>0</v>
      </c>
      <c r="E4721">
        <v>622432</v>
      </c>
      <c r="F4721" t="s">
        <v>6731</v>
      </c>
      <c r="G4721">
        <v>432</v>
      </c>
      <c r="H4721">
        <v>182</v>
      </c>
      <c r="I4721">
        <v>1800</v>
      </c>
      <c r="J4721">
        <v>81</v>
      </c>
      <c r="K4721">
        <v>81</v>
      </c>
      <c r="L4721">
        <v>29</v>
      </c>
      <c r="M4721">
        <v>29</v>
      </c>
      <c r="N4721">
        <v>36</v>
      </c>
      <c r="R4721">
        <v>1980</v>
      </c>
      <c r="U4721">
        <v>1980</v>
      </c>
      <c r="V4721">
        <v>8</v>
      </c>
      <c r="W4721">
        <v>7.5999999046325604</v>
      </c>
      <c r="Z4721" t="s">
        <v>2293</v>
      </c>
      <c r="AA4721" t="s">
        <v>2986</v>
      </c>
      <c r="AB4721" t="s">
        <v>3121</v>
      </c>
      <c r="AC4721">
        <v>4</v>
      </c>
      <c r="AD4721">
        <v>3209141</v>
      </c>
      <c r="AE4721">
        <v>2019</v>
      </c>
    </row>
    <row r="4722" spans="1:31">
      <c r="A4722" t="s">
        <v>12660</v>
      </c>
      <c r="B4722">
        <v>60378</v>
      </c>
      <c r="C4722" t="s">
        <v>7758</v>
      </c>
      <c r="D4722">
        <v>0</v>
      </c>
      <c r="E4722">
        <v>609664</v>
      </c>
      <c r="F4722" t="s">
        <v>6733</v>
      </c>
      <c r="G4722">
        <v>431</v>
      </c>
      <c r="H4722">
        <v>48</v>
      </c>
      <c r="I4722">
        <v>800</v>
      </c>
      <c r="J4722">
        <v>50.8</v>
      </c>
      <c r="K4722">
        <v>50.8</v>
      </c>
      <c r="L4722">
        <v>22</v>
      </c>
      <c r="M4722">
        <v>22</v>
      </c>
      <c r="N4722">
        <v>35</v>
      </c>
      <c r="R4722">
        <v>1979</v>
      </c>
      <c r="U4722">
        <v>1979</v>
      </c>
      <c r="V4722">
        <v>7.5999999046325604</v>
      </c>
      <c r="W4722">
        <v>7.5999999046325604</v>
      </c>
      <c r="Z4722" t="s">
        <v>2293</v>
      </c>
      <c r="AA4722" t="s">
        <v>2986</v>
      </c>
      <c r="AB4722" t="s">
        <v>3121</v>
      </c>
      <c r="AC4722">
        <v>4</v>
      </c>
      <c r="AD4722">
        <v>3209141</v>
      </c>
      <c r="AE4722">
        <v>2019</v>
      </c>
    </row>
    <row r="4723" spans="1:31">
      <c r="A4723" t="s">
        <v>12660</v>
      </c>
      <c r="B4723">
        <v>31058</v>
      </c>
      <c r="C4723" t="s">
        <v>7759</v>
      </c>
      <c r="D4723">
        <v>0</v>
      </c>
      <c r="E4723">
        <v>566281</v>
      </c>
      <c r="F4723" t="s">
        <v>6733</v>
      </c>
      <c r="G4723">
        <v>431</v>
      </c>
      <c r="H4723">
        <v>131</v>
      </c>
      <c r="I4723">
        <v>1800</v>
      </c>
      <c r="J4723">
        <v>70.5</v>
      </c>
      <c r="K4723">
        <v>70.5</v>
      </c>
      <c r="L4723">
        <v>28.1</v>
      </c>
      <c r="M4723">
        <v>28.1</v>
      </c>
      <c r="N4723">
        <v>39</v>
      </c>
      <c r="R4723">
        <v>1975</v>
      </c>
      <c r="U4723">
        <v>1975</v>
      </c>
      <c r="V4723">
        <v>10.5</v>
      </c>
      <c r="W4723">
        <v>10.5</v>
      </c>
      <c r="Z4723" t="s">
        <v>2293</v>
      </c>
      <c r="AA4723" t="s">
        <v>2986</v>
      </c>
      <c r="AB4723" t="s">
        <v>3121</v>
      </c>
      <c r="AC4723">
        <v>4</v>
      </c>
      <c r="AD4723">
        <v>3209141</v>
      </c>
      <c r="AE4723">
        <v>2019</v>
      </c>
    </row>
    <row r="4724" spans="1:31">
      <c r="A4724" t="s">
        <v>12660</v>
      </c>
      <c r="B4724">
        <v>14860</v>
      </c>
      <c r="C4724" t="s">
        <v>7760</v>
      </c>
      <c r="D4724">
        <v>0</v>
      </c>
      <c r="E4724">
        <v>1056611</v>
      </c>
      <c r="F4724" t="s">
        <v>6731</v>
      </c>
      <c r="G4724">
        <v>432</v>
      </c>
      <c r="H4724">
        <v>22</v>
      </c>
      <c r="I4724">
        <v>450</v>
      </c>
      <c r="J4724">
        <v>44</v>
      </c>
      <c r="K4724">
        <v>44</v>
      </c>
      <c r="L4724">
        <v>15</v>
      </c>
      <c r="M4724">
        <v>15</v>
      </c>
      <c r="N4724">
        <v>20</v>
      </c>
      <c r="R4724">
        <v>1961</v>
      </c>
      <c r="U4724">
        <v>1961</v>
      </c>
      <c r="V4724">
        <v>5</v>
      </c>
      <c r="W4724">
        <v>5</v>
      </c>
      <c r="Z4724" t="s">
        <v>2929</v>
      </c>
      <c r="AA4724" t="s">
        <v>3463</v>
      </c>
      <c r="AC4724">
        <v>4</v>
      </c>
      <c r="AD4724">
        <v>2900391</v>
      </c>
      <c r="AE4724">
        <v>2019</v>
      </c>
    </row>
    <row r="4725" spans="1:31">
      <c r="A4725" t="s">
        <v>12660</v>
      </c>
      <c r="B4725">
        <v>34415</v>
      </c>
      <c r="C4725" t="s">
        <v>7761</v>
      </c>
      <c r="D4725">
        <v>0</v>
      </c>
      <c r="E4725">
        <v>528869</v>
      </c>
      <c r="F4725" t="s">
        <v>6731</v>
      </c>
      <c r="G4725">
        <v>432</v>
      </c>
      <c r="H4725">
        <v>21</v>
      </c>
      <c r="I4725">
        <v>390</v>
      </c>
      <c r="J4725">
        <v>37</v>
      </c>
      <c r="K4725">
        <v>37</v>
      </c>
      <c r="L4725">
        <v>15.3</v>
      </c>
      <c r="M4725">
        <v>15.3</v>
      </c>
      <c r="N4725">
        <v>26</v>
      </c>
      <c r="R4725">
        <v>1970</v>
      </c>
      <c r="U4725">
        <v>1970</v>
      </c>
      <c r="V4725">
        <v>4.5</v>
      </c>
      <c r="W4725">
        <v>4.5</v>
      </c>
      <c r="Z4725" t="s">
        <v>2929</v>
      </c>
      <c r="AA4725" t="s">
        <v>3463</v>
      </c>
      <c r="AC4725">
        <v>4</v>
      </c>
      <c r="AD4725">
        <v>2900391</v>
      </c>
      <c r="AE4725">
        <v>2019</v>
      </c>
    </row>
    <row r="4726" spans="1:31">
      <c r="A4726" t="s">
        <v>12660</v>
      </c>
      <c r="B4726">
        <v>29866</v>
      </c>
      <c r="C4726" t="s">
        <v>7762</v>
      </c>
      <c r="D4726">
        <v>0</v>
      </c>
      <c r="E4726">
        <v>510557</v>
      </c>
      <c r="F4726" t="s">
        <v>6733</v>
      </c>
      <c r="G4726">
        <v>431</v>
      </c>
      <c r="H4726">
        <v>25</v>
      </c>
      <c r="I4726">
        <v>400</v>
      </c>
      <c r="J4726">
        <v>40</v>
      </c>
      <c r="K4726">
        <v>40</v>
      </c>
      <c r="L4726">
        <v>15.5</v>
      </c>
      <c r="M4726">
        <v>15.5</v>
      </c>
      <c r="N4726">
        <v>26</v>
      </c>
      <c r="R4726">
        <v>1967</v>
      </c>
      <c r="U4726">
        <v>1967</v>
      </c>
      <c r="V4726">
        <v>6.9000000953674299</v>
      </c>
      <c r="W4726">
        <v>6.9000000953674299</v>
      </c>
      <c r="Z4726" t="s">
        <v>2929</v>
      </c>
      <c r="AA4726" t="s">
        <v>3463</v>
      </c>
      <c r="AC4726">
        <v>4</v>
      </c>
      <c r="AD4726">
        <v>2900391</v>
      </c>
      <c r="AE4726">
        <v>2019</v>
      </c>
    </row>
    <row r="4727" spans="1:31">
      <c r="A4727" t="s">
        <v>12660</v>
      </c>
      <c r="B4727">
        <v>4480</v>
      </c>
      <c r="C4727" t="s">
        <v>7763</v>
      </c>
      <c r="D4727">
        <v>0</v>
      </c>
      <c r="E4727">
        <v>555989</v>
      </c>
      <c r="F4727" t="s">
        <v>6733</v>
      </c>
      <c r="G4727">
        <v>431</v>
      </c>
      <c r="H4727">
        <v>8</v>
      </c>
      <c r="I4727">
        <v>200</v>
      </c>
      <c r="J4727">
        <v>37.200000000000003</v>
      </c>
      <c r="K4727">
        <v>37.200000000000003</v>
      </c>
      <c r="L4727">
        <v>11.5</v>
      </c>
      <c r="M4727">
        <v>11.5</v>
      </c>
      <c r="N4727">
        <v>20</v>
      </c>
      <c r="R4727">
        <v>1973</v>
      </c>
      <c r="U4727">
        <v>1973</v>
      </c>
      <c r="V4727">
        <v>3.9000000953674299</v>
      </c>
      <c r="W4727">
        <v>3.9000000953674299</v>
      </c>
      <c r="Z4727" t="s">
        <v>2929</v>
      </c>
      <c r="AA4727" t="s">
        <v>3463</v>
      </c>
      <c r="AC4727">
        <v>4</v>
      </c>
      <c r="AD4727">
        <v>2900391</v>
      </c>
      <c r="AE4727">
        <v>2019</v>
      </c>
    </row>
    <row r="4728" spans="1:31">
      <c r="A4728" t="s">
        <v>12660</v>
      </c>
      <c r="B4728">
        <v>34575</v>
      </c>
      <c r="C4728" t="s">
        <v>7764</v>
      </c>
      <c r="D4728">
        <v>0</v>
      </c>
      <c r="E4728">
        <v>610208</v>
      </c>
      <c r="F4728" t="s">
        <v>6733</v>
      </c>
      <c r="G4728">
        <v>431</v>
      </c>
      <c r="H4728">
        <v>15</v>
      </c>
      <c r="I4728">
        <v>300</v>
      </c>
      <c r="J4728">
        <v>47.7</v>
      </c>
      <c r="K4728">
        <v>47.7</v>
      </c>
      <c r="L4728">
        <v>11.5</v>
      </c>
      <c r="M4728">
        <v>11.5</v>
      </c>
      <c r="N4728">
        <v>24</v>
      </c>
      <c r="R4728">
        <v>1979</v>
      </c>
      <c r="U4728">
        <v>1979</v>
      </c>
      <c r="V4728">
        <v>4.1999998092651296</v>
      </c>
      <c r="W4728">
        <v>4.1999998092651296</v>
      </c>
      <c r="Z4728" t="s">
        <v>2929</v>
      </c>
      <c r="AA4728" t="s">
        <v>3463</v>
      </c>
      <c r="AC4728">
        <v>4</v>
      </c>
      <c r="AD4728">
        <v>2900391</v>
      </c>
      <c r="AE4728">
        <v>2019</v>
      </c>
    </row>
    <row r="4729" spans="1:31">
      <c r="A4729" t="s">
        <v>12660</v>
      </c>
      <c r="B4729">
        <v>19603</v>
      </c>
      <c r="C4729" t="s">
        <v>5920</v>
      </c>
      <c r="D4729">
        <v>0</v>
      </c>
      <c r="E4729">
        <v>520882</v>
      </c>
      <c r="F4729" t="s">
        <v>6733</v>
      </c>
      <c r="G4729">
        <v>431</v>
      </c>
      <c r="H4729">
        <v>20</v>
      </c>
      <c r="I4729">
        <v>340</v>
      </c>
      <c r="J4729">
        <v>42.5</v>
      </c>
      <c r="K4729">
        <v>42.5</v>
      </c>
      <c r="L4729">
        <v>14</v>
      </c>
      <c r="M4729">
        <v>14</v>
      </c>
      <c r="N4729">
        <v>20</v>
      </c>
      <c r="R4729">
        <v>1969</v>
      </c>
      <c r="U4729">
        <v>1969</v>
      </c>
      <c r="V4729">
        <v>5.6999998092651296</v>
      </c>
      <c r="W4729">
        <v>5.6999998092651296</v>
      </c>
      <c r="Z4729" t="s">
        <v>2929</v>
      </c>
      <c r="AA4729" t="s">
        <v>3463</v>
      </c>
      <c r="AC4729">
        <v>4</v>
      </c>
      <c r="AD4729">
        <v>2900391</v>
      </c>
      <c r="AE4729">
        <v>2019</v>
      </c>
    </row>
    <row r="4730" spans="1:31">
      <c r="A4730" t="s">
        <v>12660</v>
      </c>
      <c r="B4730">
        <v>67276</v>
      </c>
      <c r="C4730" t="s">
        <v>7765</v>
      </c>
      <c r="D4730">
        <v>0</v>
      </c>
      <c r="E4730">
        <v>565687</v>
      </c>
      <c r="F4730" t="s">
        <v>6731</v>
      </c>
      <c r="G4730">
        <v>432</v>
      </c>
      <c r="H4730">
        <v>146</v>
      </c>
      <c r="I4730">
        <v>1350</v>
      </c>
      <c r="J4730">
        <v>69</v>
      </c>
      <c r="K4730">
        <v>72</v>
      </c>
      <c r="L4730">
        <v>24</v>
      </c>
      <c r="M4730">
        <v>24</v>
      </c>
      <c r="N4730">
        <v>41</v>
      </c>
      <c r="R4730">
        <v>1975</v>
      </c>
      <c r="U4730">
        <v>1975</v>
      </c>
      <c r="V4730">
        <v>9</v>
      </c>
      <c r="W4730">
        <v>7</v>
      </c>
      <c r="Z4730" t="s">
        <v>2293</v>
      </c>
      <c r="AA4730" t="s">
        <v>2387</v>
      </c>
      <c r="AB4730" t="s">
        <v>2388</v>
      </c>
      <c r="AC4730">
        <v>4</v>
      </c>
      <c r="AD4730">
        <v>3213684</v>
      </c>
      <c r="AE4730">
        <v>2019</v>
      </c>
    </row>
    <row r="4731" spans="1:31">
      <c r="A4731" t="s">
        <v>12660</v>
      </c>
      <c r="B4731">
        <v>20155</v>
      </c>
      <c r="C4731" t="s">
        <v>7766</v>
      </c>
      <c r="D4731">
        <v>0</v>
      </c>
      <c r="E4731">
        <v>524617</v>
      </c>
      <c r="F4731" t="s">
        <v>6731</v>
      </c>
      <c r="G4731">
        <v>432</v>
      </c>
      <c r="H4731">
        <v>84</v>
      </c>
      <c r="I4731">
        <v>800</v>
      </c>
      <c r="J4731">
        <v>60</v>
      </c>
      <c r="K4731">
        <v>65</v>
      </c>
      <c r="L4731">
        <v>24</v>
      </c>
      <c r="M4731">
        <v>24</v>
      </c>
      <c r="N4731">
        <v>36</v>
      </c>
      <c r="R4731">
        <v>1970</v>
      </c>
      <c r="U4731">
        <v>1970</v>
      </c>
      <c r="V4731">
        <v>8.8999996185302699</v>
      </c>
      <c r="W4731">
        <v>7.5</v>
      </c>
      <c r="Z4731" t="s">
        <v>2293</v>
      </c>
      <c r="AA4731" t="s">
        <v>2387</v>
      </c>
      <c r="AB4731" t="s">
        <v>2388</v>
      </c>
      <c r="AC4731">
        <v>4</v>
      </c>
      <c r="AD4731">
        <v>3213684</v>
      </c>
      <c r="AE4731">
        <v>2019</v>
      </c>
    </row>
    <row r="4732" spans="1:31">
      <c r="A4732" t="s">
        <v>12660</v>
      </c>
      <c r="B4732">
        <v>60969</v>
      </c>
      <c r="C4732" t="s">
        <v>7767</v>
      </c>
      <c r="D4732">
        <v>0</v>
      </c>
      <c r="E4732">
        <v>552794</v>
      </c>
      <c r="F4732" t="s">
        <v>6731</v>
      </c>
      <c r="G4732">
        <v>432</v>
      </c>
      <c r="H4732">
        <v>124</v>
      </c>
      <c r="I4732">
        <v>1800</v>
      </c>
      <c r="J4732">
        <v>68.599999999999994</v>
      </c>
      <c r="K4732">
        <v>75</v>
      </c>
      <c r="L4732">
        <v>30</v>
      </c>
      <c r="M4732">
        <v>30</v>
      </c>
      <c r="N4732">
        <v>36</v>
      </c>
      <c r="R4732">
        <v>1973</v>
      </c>
      <c r="U4732">
        <v>1973</v>
      </c>
      <c r="V4732">
        <v>10.300000190734799</v>
      </c>
      <c r="W4732">
        <v>8.6000003814697195</v>
      </c>
      <c r="Z4732" t="s">
        <v>2293</v>
      </c>
      <c r="AA4732" t="s">
        <v>2387</v>
      </c>
      <c r="AB4732" t="s">
        <v>2388</v>
      </c>
      <c r="AC4732">
        <v>4</v>
      </c>
      <c r="AD4732">
        <v>3213684</v>
      </c>
      <c r="AE4732">
        <v>2019</v>
      </c>
    </row>
    <row r="4733" spans="1:31">
      <c r="A4733" t="s">
        <v>12660</v>
      </c>
      <c r="B4733">
        <v>65249</v>
      </c>
      <c r="C4733" t="s">
        <v>7768</v>
      </c>
      <c r="D4733">
        <v>0</v>
      </c>
      <c r="E4733">
        <v>643266</v>
      </c>
      <c r="F4733" t="s">
        <v>6731</v>
      </c>
      <c r="G4733">
        <v>432</v>
      </c>
      <c r="H4733">
        <v>138</v>
      </c>
      <c r="I4733">
        <v>2000</v>
      </c>
      <c r="J4733">
        <v>70</v>
      </c>
      <c r="K4733">
        <v>74</v>
      </c>
      <c r="L4733">
        <v>28</v>
      </c>
      <c r="M4733">
        <v>28</v>
      </c>
      <c r="N4733">
        <v>48</v>
      </c>
      <c r="R4733">
        <v>1981</v>
      </c>
      <c r="U4733">
        <v>1981</v>
      </c>
      <c r="V4733">
        <v>10</v>
      </c>
      <c r="W4733">
        <v>6</v>
      </c>
      <c r="Z4733" t="s">
        <v>2293</v>
      </c>
      <c r="AA4733" t="s">
        <v>3234</v>
      </c>
      <c r="AC4733">
        <v>4</v>
      </c>
      <c r="AD4733">
        <v>3213684</v>
      </c>
      <c r="AE4733">
        <v>2019</v>
      </c>
    </row>
    <row r="4734" spans="1:31">
      <c r="A4734" t="s">
        <v>12660</v>
      </c>
      <c r="B4734">
        <v>24329</v>
      </c>
      <c r="C4734" t="s">
        <v>7769</v>
      </c>
      <c r="D4734">
        <v>0</v>
      </c>
      <c r="E4734">
        <v>542081</v>
      </c>
      <c r="F4734" t="s">
        <v>6731</v>
      </c>
      <c r="G4734">
        <v>432</v>
      </c>
      <c r="H4734">
        <v>107</v>
      </c>
      <c r="I4734">
        <v>1200</v>
      </c>
      <c r="J4734">
        <v>69</v>
      </c>
      <c r="K4734">
        <v>73</v>
      </c>
      <c r="L4734">
        <v>26</v>
      </c>
      <c r="M4734">
        <v>26</v>
      </c>
      <c r="N4734">
        <v>46</v>
      </c>
      <c r="R4734">
        <v>1972</v>
      </c>
      <c r="U4734">
        <v>1972</v>
      </c>
      <c r="V4734">
        <v>9.6000003814697195</v>
      </c>
      <c r="W4734">
        <v>7.5999999046325604</v>
      </c>
      <c r="Z4734" t="s">
        <v>2293</v>
      </c>
      <c r="AA4734" t="s">
        <v>3234</v>
      </c>
      <c r="AC4734">
        <v>4</v>
      </c>
      <c r="AD4734">
        <v>3213684</v>
      </c>
      <c r="AE4734">
        <v>2019</v>
      </c>
    </row>
    <row r="4735" spans="1:31">
      <c r="A4735" t="s">
        <v>12660</v>
      </c>
      <c r="B4735">
        <v>36843</v>
      </c>
      <c r="C4735" t="s">
        <v>7770</v>
      </c>
      <c r="D4735">
        <v>0</v>
      </c>
      <c r="E4735">
        <v>275438</v>
      </c>
      <c r="F4735" t="s">
        <v>6731</v>
      </c>
      <c r="G4735">
        <v>432</v>
      </c>
      <c r="H4735">
        <v>155</v>
      </c>
      <c r="I4735">
        <v>1800</v>
      </c>
      <c r="J4735">
        <v>83</v>
      </c>
      <c r="K4735">
        <v>83</v>
      </c>
      <c r="L4735">
        <v>33</v>
      </c>
      <c r="M4735">
        <v>33</v>
      </c>
      <c r="N4735">
        <v>18</v>
      </c>
      <c r="R4735">
        <v>1957</v>
      </c>
      <c r="U4735">
        <v>1957</v>
      </c>
      <c r="V4735">
        <v>6.5999999046325604</v>
      </c>
      <c r="W4735">
        <v>6</v>
      </c>
      <c r="Z4735" t="s">
        <v>2293</v>
      </c>
      <c r="AA4735" t="s">
        <v>3234</v>
      </c>
      <c r="AC4735">
        <v>4</v>
      </c>
      <c r="AD4735">
        <v>3213684</v>
      </c>
      <c r="AE4735">
        <v>2019</v>
      </c>
    </row>
    <row r="4736" spans="1:31">
      <c r="A4736" t="s">
        <v>12660</v>
      </c>
      <c r="B4736">
        <v>86272</v>
      </c>
      <c r="C4736" t="s">
        <v>7771</v>
      </c>
      <c r="D4736" t="s">
        <v>6735</v>
      </c>
      <c r="E4736">
        <v>1298686</v>
      </c>
      <c r="F4736" t="s">
        <v>6731</v>
      </c>
      <c r="G4736">
        <v>432</v>
      </c>
      <c r="H4736">
        <v>11</v>
      </c>
      <c r="I4736">
        <v>99999</v>
      </c>
      <c r="J4736">
        <v>25.3</v>
      </c>
      <c r="K4736">
        <v>25.3</v>
      </c>
      <c r="L4736">
        <v>14</v>
      </c>
      <c r="M4736">
        <v>14</v>
      </c>
      <c r="R4736">
        <v>2019</v>
      </c>
      <c r="U4736">
        <v>2019</v>
      </c>
      <c r="V4736">
        <v>3</v>
      </c>
      <c r="W4736">
        <v>2</v>
      </c>
      <c r="Z4736" t="s">
        <v>2363</v>
      </c>
      <c r="AA4736" t="s">
        <v>2474</v>
      </c>
      <c r="AB4736" t="s">
        <v>6735</v>
      </c>
      <c r="AC4736">
        <v>4</v>
      </c>
      <c r="AD4736">
        <v>3310533</v>
      </c>
      <c r="AE4736">
        <v>2019</v>
      </c>
    </row>
    <row r="4737" spans="1:31">
      <c r="A4737" t="s">
        <v>12660</v>
      </c>
      <c r="B4737">
        <v>69976</v>
      </c>
      <c r="C4737" t="s">
        <v>7772</v>
      </c>
      <c r="D4737">
        <v>0</v>
      </c>
      <c r="E4737">
        <v>267403</v>
      </c>
      <c r="F4737" t="s">
        <v>6733</v>
      </c>
      <c r="G4737">
        <v>431</v>
      </c>
      <c r="H4737">
        <v>89</v>
      </c>
      <c r="I4737">
        <v>1300</v>
      </c>
      <c r="J4737">
        <v>77.599999999999994</v>
      </c>
      <c r="K4737">
        <v>82</v>
      </c>
      <c r="L4737">
        <v>24.6</v>
      </c>
      <c r="M4737">
        <v>24.6</v>
      </c>
      <c r="N4737">
        <v>35</v>
      </c>
      <c r="R4737">
        <v>1954</v>
      </c>
      <c r="S4737" t="s">
        <v>2344</v>
      </c>
      <c r="T4737">
        <v>2001</v>
      </c>
      <c r="U4737">
        <v>2001</v>
      </c>
      <c r="V4737">
        <v>10</v>
      </c>
      <c r="W4737">
        <v>10</v>
      </c>
      <c r="Z4737" t="s">
        <v>2929</v>
      </c>
      <c r="AA4737" t="s">
        <v>2930</v>
      </c>
      <c r="AC4737">
        <v>3</v>
      </c>
      <c r="AD4737">
        <v>2692186</v>
      </c>
      <c r="AE4737">
        <v>2019</v>
      </c>
    </row>
    <row r="4738" spans="1:31">
      <c r="A4738" t="s">
        <v>12660</v>
      </c>
      <c r="B4738">
        <v>86685</v>
      </c>
      <c r="C4738" t="s">
        <v>7773</v>
      </c>
      <c r="D4738">
        <v>0</v>
      </c>
      <c r="E4738">
        <v>200603</v>
      </c>
      <c r="F4738" t="s">
        <v>6733</v>
      </c>
      <c r="G4738">
        <v>431</v>
      </c>
      <c r="H4738">
        <v>149</v>
      </c>
      <c r="I4738">
        <v>2000</v>
      </c>
      <c r="J4738">
        <v>112</v>
      </c>
      <c r="K4738">
        <v>112</v>
      </c>
      <c r="L4738">
        <v>24.2</v>
      </c>
      <c r="M4738">
        <v>24.2</v>
      </c>
      <c r="N4738">
        <v>40</v>
      </c>
      <c r="R4738">
        <v>1898</v>
      </c>
      <c r="S4738" t="s">
        <v>2344</v>
      </c>
      <c r="T4738">
        <v>2007</v>
      </c>
      <c r="U4738">
        <v>2007</v>
      </c>
      <c r="V4738">
        <v>13</v>
      </c>
      <c r="W4738">
        <v>13</v>
      </c>
      <c r="Z4738" t="s">
        <v>2929</v>
      </c>
      <c r="AA4738" t="s">
        <v>2930</v>
      </c>
      <c r="AC4738">
        <v>3</v>
      </c>
      <c r="AD4738">
        <v>2692186</v>
      </c>
      <c r="AE4738">
        <v>2019</v>
      </c>
    </row>
    <row r="4739" spans="1:31">
      <c r="A4739" t="s">
        <v>12660</v>
      </c>
      <c r="B4739">
        <v>61249</v>
      </c>
      <c r="C4739" t="s">
        <v>7774</v>
      </c>
      <c r="D4739">
        <v>0</v>
      </c>
      <c r="E4739">
        <v>541803</v>
      </c>
      <c r="F4739" t="s">
        <v>6733</v>
      </c>
      <c r="G4739">
        <v>431</v>
      </c>
      <c r="H4739">
        <v>135</v>
      </c>
      <c r="I4739">
        <v>4000</v>
      </c>
      <c r="J4739">
        <v>99</v>
      </c>
      <c r="K4739">
        <v>99</v>
      </c>
      <c r="L4739">
        <v>30</v>
      </c>
      <c r="M4739">
        <v>30</v>
      </c>
      <c r="N4739">
        <v>37</v>
      </c>
      <c r="R4739">
        <v>1972</v>
      </c>
      <c r="U4739">
        <v>1972</v>
      </c>
      <c r="V4739">
        <v>9.6999998092651296</v>
      </c>
      <c r="W4739">
        <v>1.70000004768371</v>
      </c>
      <c r="Z4739" t="s">
        <v>2929</v>
      </c>
      <c r="AA4739" t="s">
        <v>2930</v>
      </c>
      <c r="AC4739">
        <v>3</v>
      </c>
      <c r="AD4739">
        <v>2692186</v>
      </c>
      <c r="AE4739">
        <v>2019</v>
      </c>
    </row>
    <row r="4740" spans="1:31">
      <c r="A4740" t="s">
        <v>12660</v>
      </c>
      <c r="B4740">
        <v>80117</v>
      </c>
      <c r="C4740" t="s">
        <v>7775</v>
      </c>
      <c r="D4740">
        <v>0</v>
      </c>
      <c r="E4740">
        <v>567809</v>
      </c>
      <c r="F4740" t="s">
        <v>6733</v>
      </c>
      <c r="G4740">
        <v>431</v>
      </c>
      <c r="H4740">
        <v>63</v>
      </c>
      <c r="I4740">
        <v>1000</v>
      </c>
      <c r="J4740">
        <v>51.7</v>
      </c>
      <c r="K4740">
        <v>51.7</v>
      </c>
      <c r="L4740">
        <v>28</v>
      </c>
      <c r="M4740">
        <v>28</v>
      </c>
      <c r="N4740">
        <v>20</v>
      </c>
      <c r="R4740">
        <v>1975</v>
      </c>
      <c r="U4740">
        <v>1975</v>
      </c>
      <c r="V4740">
        <v>10</v>
      </c>
      <c r="W4740">
        <v>10</v>
      </c>
      <c r="Z4740" t="s">
        <v>2929</v>
      </c>
      <c r="AA4740" t="s">
        <v>2930</v>
      </c>
      <c r="AC4740">
        <v>3</v>
      </c>
      <c r="AD4740">
        <v>2692186</v>
      </c>
      <c r="AE4740">
        <v>2019</v>
      </c>
    </row>
    <row r="4741" spans="1:31">
      <c r="A4741" t="s">
        <v>12660</v>
      </c>
      <c r="B4741">
        <v>81343</v>
      </c>
      <c r="C4741" t="s">
        <v>7776</v>
      </c>
      <c r="D4741">
        <v>0</v>
      </c>
      <c r="E4741">
        <v>290119</v>
      </c>
      <c r="F4741" t="s">
        <v>6733</v>
      </c>
      <c r="G4741">
        <v>431</v>
      </c>
      <c r="H4741">
        <v>130</v>
      </c>
      <c r="I4741">
        <v>2400</v>
      </c>
      <c r="J4741">
        <v>89</v>
      </c>
      <c r="K4741">
        <v>95</v>
      </c>
      <c r="L4741">
        <v>29</v>
      </c>
      <c r="M4741">
        <v>29</v>
      </c>
      <c r="N4741">
        <v>16</v>
      </c>
      <c r="R4741">
        <v>1962</v>
      </c>
      <c r="S4741" t="s">
        <v>2344</v>
      </c>
      <c r="T4741">
        <v>2019</v>
      </c>
      <c r="U4741">
        <v>2019</v>
      </c>
      <c r="V4741">
        <v>11.699999809265099</v>
      </c>
      <c r="W4741">
        <v>9.6000003814697195</v>
      </c>
      <c r="Z4741" t="s">
        <v>2929</v>
      </c>
      <c r="AA4741" t="s">
        <v>2930</v>
      </c>
      <c r="AC4741">
        <v>3</v>
      </c>
      <c r="AD4741">
        <v>2692186</v>
      </c>
      <c r="AE4741">
        <v>2019</v>
      </c>
    </row>
    <row r="4742" spans="1:31">
      <c r="A4742" t="s">
        <v>12660</v>
      </c>
      <c r="B4742">
        <v>22345</v>
      </c>
      <c r="C4742" t="s">
        <v>7777</v>
      </c>
      <c r="D4742">
        <v>0</v>
      </c>
      <c r="E4742">
        <v>531674</v>
      </c>
      <c r="F4742" t="s">
        <v>6733</v>
      </c>
      <c r="G4742">
        <v>431</v>
      </c>
      <c r="H4742">
        <v>27</v>
      </c>
      <c r="I4742">
        <v>600</v>
      </c>
      <c r="J4742">
        <v>42</v>
      </c>
      <c r="K4742">
        <v>42</v>
      </c>
      <c r="L4742">
        <v>18</v>
      </c>
      <c r="M4742">
        <v>18</v>
      </c>
      <c r="N4742">
        <v>30</v>
      </c>
      <c r="R4742">
        <v>1971</v>
      </c>
      <c r="U4742">
        <v>1971</v>
      </c>
      <c r="V4742">
        <v>6</v>
      </c>
      <c r="W4742">
        <v>6</v>
      </c>
      <c r="Z4742" t="s">
        <v>2929</v>
      </c>
      <c r="AA4742" t="s">
        <v>2930</v>
      </c>
      <c r="AC4742">
        <v>3</v>
      </c>
      <c r="AD4742">
        <v>2692186</v>
      </c>
      <c r="AE4742">
        <v>2019</v>
      </c>
    </row>
    <row r="4743" spans="1:31">
      <c r="A4743" t="s">
        <v>12660</v>
      </c>
      <c r="B4743">
        <v>62152</v>
      </c>
      <c r="C4743" t="s">
        <v>7778</v>
      </c>
      <c r="D4743">
        <v>0</v>
      </c>
      <c r="E4743">
        <v>267604</v>
      </c>
      <c r="F4743" t="s">
        <v>6733</v>
      </c>
      <c r="G4743">
        <v>431</v>
      </c>
      <c r="H4743">
        <v>51</v>
      </c>
      <c r="I4743">
        <v>1000</v>
      </c>
      <c r="J4743">
        <v>65.7</v>
      </c>
      <c r="K4743">
        <v>68</v>
      </c>
      <c r="L4743">
        <v>18.5</v>
      </c>
      <c r="M4743">
        <v>18.5</v>
      </c>
      <c r="N4743">
        <v>20</v>
      </c>
      <c r="R4743">
        <v>1954</v>
      </c>
      <c r="U4743">
        <v>1954</v>
      </c>
      <c r="V4743">
        <v>7</v>
      </c>
      <c r="W4743">
        <v>7</v>
      </c>
      <c r="Z4743" t="s">
        <v>2929</v>
      </c>
      <c r="AA4743" t="s">
        <v>2930</v>
      </c>
      <c r="AC4743">
        <v>3</v>
      </c>
      <c r="AD4743">
        <v>2692186</v>
      </c>
      <c r="AE4743">
        <v>2019</v>
      </c>
    </row>
    <row r="4744" spans="1:31">
      <c r="A4744" t="s">
        <v>12660</v>
      </c>
      <c r="B4744">
        <v>86273</v>
      </c>
      <c r="C4744" t="s">
        <v>7779</v>
      </c>
      <c r="D4744" t="s">
        <v>6735</v>
      </c>
      <c r="E4744">
        <v>632428</v>
      </c>
      <c r="F4744" t="s">
        <v>6731</v>
      </c>
      <c r="G4744">
        <v>432</v>
      </c>
      <c r="H4744">
        <v>29</v>
      </c>
      <c r="I4744">
        <v>99999</v>
      </c>
      <c r="J4744">
        <v>47.3</v>
      </c>
      <c r="K4744">
        <v>47.3</v>
      </c>
      <c r="L4744">
        <v>13.7</v>
      </c>
      <c r="M4744">
        <v>13.7</v>
      </c>
      <c r="R4744">
        <v>1981</v>
      </c>
      <c r="U4744">
        <v>1981</v>
      </c>
      <c r="V4744">
        <v>3.9000000953674299</v>
      </c>
      <c r="W4744">
        <v>2</v>
      </c>
      <c r="Z4744" t="s">
        <v>2545</v>
      </c>
      <c r="AA4744" t="s">
        <v>7780</v>
      </c>
      <c r="AB4744" t="s">
        <v>2371</v>
      </c>
      <c r="AC4744">
        <v>5</v>
      </c>
      <c r="AD4744">
        <v>3610534</v>
      </c>
      <c r="AE4744">
        <v>2019</v>
      </c>
    </row>
    <row r="4745" spans="1:31">
      <c r="A4745" t="s">
        <v>12660</v>
      </c>
      <c r="B4745">
        <v>71533</v>
      </c>
      <c r="C4745" t="s">
        <v>7781</v>
      </c>
      <c r="D4745">
        <v>0</v>
      </c>
      <c r="E4745">
        <v>619820</v>
      </c>
      <c r="F4745" t="s">
        <v>6733</v>
      </c>
      <c r="G4745">
        <v>431</v>
      </c>
      <c r="H4745">
        <v>59</v>
      </c>
      <c r="I4745">
        <v>1800</v>
      </c>
      <c r="J4745">
        <v>69.400000000000006</v>
      </c>
      <c r="K4745">
        <v>69.400000000000006</v>
      </c>
      <c r="L4745">
        <v>26</v>
      </c>
      <c r="M4745">
        <v>26</v>
      </c>
      <c r="N4745">
        <v>32</v>
      </c>
      <c r="R4745">
        <v>1980</v>
      </c>
      <c r="U4745">
        <v>1980</v>
      </c>
      <c r="V4745">
        <v>6.5</v>
      </c>
      <c r="W4745">
        <v>6</v>
      </c>
      <c r="X4745" t="s">
        <v>7782</v>
      </c>
      <c r="Z4745" t="s">
        <v>2303</v>
      </c>
      <c r="AA4745" t="s">
        <v>3240</v>
      </c>
      <c r="AC4745">
        <v>5</v>
      </c>
      <c r="AD4745">
        <v>4001273</v>
      </c>
      <c r="AE4745">
        <v>2019</v>
      </c>
    </row>
    <row r="4746" spans="1:31">
      <c r="A4746" t="s">
        <v>12660</v>
      </c>
      <c r="B4746">
        <v>96223</v>
      </c>
      <c r="C4746" t="s">
        <v>7783</v>
      </c>
      <c r="D4746">
        <v>0</v>
      </c>
      <c r="E4746">
        <v>1244619</v>
      </c>
      <c r="F4746" t="s">
        <v>6731</v>
      </c>
      <c r="G4746">
        <v>432</v>
      </c>
      <c r="H4746">
        <v>83</v>
      </c>
      <c r="I4746">
        <v>1320</v>
      </c>
      <c r="J4746">
        <v>65</v>
      </c>
      <c r="K4746">
        <v>65</v>
      </c>
      <c r="L4746">
        <v>24</v>
      </c>
      <c r="M4746">
        <v>24</v>
      </c>
      <c r="N4746">
        <v>35.299999999999997</v>
      </c>
      <c r="R4746">
        <v>2012</v>
      </c>
      <c r="U4746">
        <v>2012</v>
      </c>
      <c r="V4746">
        <v>8</v>
      </c>
      <c r="W4746">
        <v>6</v>
      </c>
      <c r="Z4746" t="s">
        <v>3272</v>
      </c>
      <c r="AA4746" t="s">
        <v>4282</v>
      </c>
      <c r="AC4746">
        <v>4</v>
      </c>
      <c r="AD4746">
        <v>2113888</v>
      </c>
      <c r="AE4746">
        <v>2019</v>
      </c>
    </row>
    <row r="4747" spans="1:31">
      <c r="A4747" t="s">
        <v>12660</v>
      </c>
      <c r="B4747">
        <v>35220</v>
      </c>
      <c r="C4747" t="s">
        <v>7784</v>
      </c>
      <c r="D4747">
        <v>0</v>
      </c>
      <c r="E4747">
        <v>546117</v>
      </c>
      <c r="F4747" t="s">
        <v>6731</v>
      </c>
      <c r="G4747">
        <v>432</v>
      </c>
      <c r="H4747">
        <v>113</v>
      </c>
      <c r="I4747">
        <v>1700</v>
      </c>
      <c r="J4747">
        <v>66.099999999999994</v>
      </c>
      <c r="K4747">
        <v>70</v>
      </c>
      <c r="L4747">
        <v>26</v>
      </c>
      <c r="M4747">
        <v>26</v>
      </c>
      <c r="N4747">
        <v>34.6</v>
      </c>
      <c r="R4747">
        <v>1973</v>
      </c>
      <c r="U4747">
        <v>1973</v>
      </c>
      <c r="V4747">
        <v>9</v>
      </c>
      <c r="W4747">
        <v>8.5</v>
      </c>
      <c r="Z4747" t="s">
        <v>3272</v>
      </c>
      <c r="AA4747" t="s">
        <v>4282</v>
      </c>
      <c r="AC4747">
        <v>4</v>
      </c>
      <c r="AD4747">
        <v>2113888</v>
      </c>
      <c r="AE4747">
        <v>2019</v>
      </c>
    </row>
    <row r="4748" spans="1:31">
      <c r="A4748" t="s">
        <v>12660</v>
      </c>
      <c r="B4748">
        <v>9107</v>
      </c>
      <c r="C4748" t="s">
        <v>7785</v>
      </c>
      <c r="D4748">
        <v>0</v>
      </c>
      <c r="E4748">
        <v>275817</v>
      </c>
      <c r="F4748" t="s">
        <v>6731</v>
      </c>
      <c r="G4748">
        <v>432</v>
      </c>
      <c r="H4748">
        <v>172</v>
      </c>
      <c r="I4748">
        <v>2200</v>
      </c>
      <c r="J4748">
        <v>113</v>
      </c>
      <c r="K4748">
        <v>120.4</v>
      </c>
      <c r="L4748">
        <v>27</v>
      </c>
      <c r="M4748">
        <v>27.6</v>
      </c>
      <c r="N4748">
        <v>30.2</v>
      </c>
      <c r="R4748">
        <v>1958</v>
      </c>
      <c r="S4748" t="s">
        <v>2344</v>
      </c>
      <c r="T4748">
        <v>2007</v>
      </c>
      <c r="U4748">
        <v>2007</v>
      </c>
      <c r="V4748">
        <v>7.0999999046325604</v>
      </c>
      <c r="W4748">
        <v>6.5</v>
      </c>
      <c r="Z4748" t="s">
        <v>3272</v>
      </c>
      <c r="AA4748" t="s">
        <v>4282</v>
      </c>
      <c r="AC4748">
        <v>4</v>
      </c>
      <c r="AD4748">
        <v>2113888</v>
      </c>
      <c r="AE4748">
        <v>2019</v>
      </c>
    </row>
    <row r="4749" spans="1:31">
      <c r="A4749" t="s">
        <v>12660</v>
      </c>
      <c r="B4749">
        <v>18425</v>
      </c>
      <c r="C4749" t="s">
        <v>7786</v>
      </c>
      <c r="D4749">
        <v>0</v>
      </c>
      <c r="E4749">
        <v>515689</v>
      </c>
      <c r="F4749" t="s">
        <v>6731</v>
      </c>
      <c r="G4749">
        <v>432</v>
      </c>
      <c r="H4749">
        <v>367</v>
      </c>
      <c r="I4749">
        <v>3900</v>
      </c>
      <c r="J4749">
        <v>150.30000000000001</v>
      </c>
      <c r="K4749">
        <v>150.30000000000001</v>
      </c>
      <c r="L4749">
        <v>36.799999999999997</v>
      </c>
      <c r="M4749">
        <v>36.799999999999997</v>
      </c>
      <c r="N4749">
        <v>31</v>
      </c>
      <c r="R4749">
        <v>1968</v>
      </c>
      <c r="U4749">
        <v>1968</v>
      </c>
      <c r="V4749">
        <v>10.800000190734799</v>
      </c>
      <c r="W4749">
        <v>7.5</v>
      </c>
      <c r="Z4749" t="s">
        <v>3272</v>
      </c>
      <c r="AA4749" t="s">
        <v>4282</v>
      </c>
      <c r="AC4749">
        <v>4</v>
      </c>
      <c r="AD4749">
        <v>2113888</v>
      </c>
      <c r="AE4749">
        <v>2019</v>
      </c>
    </row>
    <row r="4750" spans="1:31">
      <c r="A4750" t="s">
        <v>12660</v>
      </c>
      <c r="B4750">
        <v>3923</v>
      </c>
      <c r="C4750" t="s">
        <v>7787</v>
      </c>
      <c r="D4750">
        <v>0</v>
      </c>
      <c r="E4750">
        <v>262029</v>
      </c>
      <c r="F4750" t="s">
        <v>6731</v>
      </c>
      <c r="G4750">
        <v>432</v>
      </c>
      <c r="H4750">
        <v>234</v>
      </c>
      <c r="I4750">
        <v>1800</v>
      </c>
      <c r="J4750">
        <v>110</v>
      </c>
      <c r="K4750">
        <v>110</v>
      </c>
      <c r="L4750">
        <v>29</v>
      </c>
      <c r="M4750">
        <v>29</v>
      </c>
      <c r="N4750">
        <v>34</v>
      </c>
      <c r="R4750">
        <v>1951</v>
      </c>
      <c r="U4750">
        <v>1951</v>
      </c>
      <c r="V4750">
        <v>9.3000001907348597</v>
      </c>
      <c r="W4750">
        <v>9.3000001907348597</v>
      </c>
      <c r="Z4750" t="s">
        <v>3272</v>
      </c>
      <c r="AA4750" t="s">
        <v>4282</v>
      </c>
      <c r="AC4750">
        <v>4</v>
      </c>
      <c r="AD4750">
        <v>2113888</v>
      </c>
      <c r="AE4750">
        <v>2019</v>
      </c>
    </row>
    <row r="4751" spans="1:31">
      <c r="A4751" t="s">
        <v>12660</v>
      </c>
      <c r="B4751">
        <v>79570</v>
      </c>
      <c r="C4751" t="s">
        <v>3593</v>
      </c>
      <c r="D4751">
        <v>0</v>
      </c>
      <c r="E4751">
        <v>1247079</v>
      </c>
      <c r="F4751" t="s">
        <v>6731</v>
      </c>
      <c r="G4751">
        <v>432</v>
      </c>
      <c r="H4751">
        <v>170</v>
      </c>
      <c r="I4751">
        <v>1886</v>
      </c>
      <c r="J4751">
        <v>84.5</v>
      </c>
      <c r="K4751">
        <v>84.5</v>
      </c>
      <c r="L4751">
        <v>35</v>
      </c>
      <c r="M4751">
        <v>35</v>
      </c>
      <c r="Q4751">
        <v>294</v>
      </c>
      <c r="R4751">
        <v>2013</v>
      </c>
      <c r="U4751">
        <v>2013</v>
      </c>
      <c r="V4751">
        <v>10</v>
      </c>
      <c r="W4751">
        <v>2</v>
      </c>
      <c r="Z4751" t="s">
        <v>3272</v>
      </c>
      <c r="AA4751" t="s">
        <v>4282</v>
      </c>
      <c r="AC4751">
        <v>4</v>
      </c>
      <c r="AD4751">
        <v>2113888</v>
      </c>
      <c r="AE4751">
        <v>2019</v>
      </c>
    </row>
    <row r="4752" spans="1:31">
      <c r="A4752" t="s">
        <v>12660</v>
      </c>
      <c r="B4752">
        <v>4008</v>
      </c>
      <c r="C4752" t="s">
        <v>7788</v>
      </c>
      <c r="D4752">
        <v>0</v>
      </c>
      <c r="E4752">
        <v>261919</v>
      </c>
      <c r="F4752" t="s">
        <v>6731</v>
      </c>
      <c r="G4752">
        <v>432</v>
      </c>
      <c r="H4752">
        <v>206</v>
      </c>
      <c r="I4752">
        <v>2200</v>
      </c>
      <c r="J4752">
        <v>108</v>
      </c>
      <c r="K4752">
        <v>108</v>
      </c>
      <c r="L4752">
        <v>27</v>
      </c>
      <c r="M4752">
        <v>27</v>
      </c>
      <c r="N4752">
        <v>26</v>
      </c>
      <c r="R4752">
        <v>1951</v>
      </c>
      <c r="U4752">
        <v>1951</v>
      </c>
      <c r="V4752">
        <v>7.3000001907348597</v>
      </c>
      <c r="W4752">
        <v>6.3000001907348597</v>
      </c>
      <c r="Z4752" t="s">
        <v>3272</v>
      </c>
      <c r="AA4752" t="s">
        <v>4282</v>
      </c>
      <c r="AC4752">
        <v>4</v>
      </c>
      <c r="AD4752">
        <v>2113888</v>
      </c>
      <c r="AE4752">
        <v>2019</v>
      </c>
    </row>
    <row r="4753" spans="1:31">
      <c r="A4753" t="s">
        <v>12660</v>
      </c>
      <c r="B4753">
        <v>8868</v>
      </c>
      <c r="C4753" t="s">
        <v>7789</v>
      </c>
      <c r="D4753">
        <v>0</v>
      </c>
      <c r="E4753">
        <v>275049</v>
      </c>
      <c r="F4753" t="s">
        <v>6731</v>
      </c>
      <c r="G4753">
        <v>432</v>
      </c>
      <c r="H4753">
        <v>172</v>
      </c>
      <c r="I4753">
        <v>2600</v>
      </c>
      <c r="J4753">
        <v>113</v>
      </c>
      <c r="K4753">
        <v>120.4</v>
      </c>
      <c r="L4753">
        <v>27</v>
      </c>
      <c r="M4753">
        <v>27.6</v>
      </c>
      <c r="N4753">
        <v>30.2</v>
      </c>
      <c r="R4753">
        <v>1957</v>
      </c>
      <c r="U4753">
        <v>1957</v>
      </c>
      <c r="V4753">
        <v>7.0999999046325604</v>
      </c>
      <c r="W4753">
        <v>6.5</v>
      </c>
      <c r="Z4753" t="s">
        <v>3272</v>
      </c>
      <c r="AA4753" t="s">
        <v>4282</v>
      </c>
      <c r="AC4753">
        <v>4</v>
      </c>
      <c r="AD4753">
        <v>2113888</v>
      </c>
      <c r="AE4753">
        <v>2019</v>
      </c>
    </row>
    <row r="4754" spans="1:31">
      <c r="A4754" t="s">
        <v>12660</v>
      </c>
      <c r="B4754">
        <v>6735</v>
      </c>
      <c r="C4754" t="s">
        <v>7790</v>
      </c>
      <c r="D4754">
        <v>0</v>
      </c>
      <c r="E4754">
        <v>504661</v>
      </c>
      <c r="F4754" t="s">
        <v>6731</v>
      </c>
      <c r="G4754">
        <v>432</v>
      </c>
      <c r="H4754">
        <v>115</v>
      </c>
      <c r="I4754">
        <v>1500</v>
      </c>
      <c r="J4754">
        <v>80</v>
      </c>
      <c r="K4754">
        <v>80</v>
      </c>
      <c r="L4754">
        <v>26</v>
      </c>
      <c r="M4754">
        <v>26</v>
      </c>
      <c r="N4754">
        <v>35</v>
      </c>
      <c r="R4754">
        <v>1966</v>
      </c>
      <c r="U4754">
        <v>1966</v>
      </c>
      <c r="V4754">
        <v>6.8000001907348597</v>
      </c>
      <c r="W4754">
        <v>6.8000001907348597</v>
      </c>
      <c r="Z4754" t="s">
        <v>3272</v>
      </c>
      <c r="AA4754" t="s">
        <v>4282</v>
      </c>
      <c r="AC4754">
        <v>4</v>
      </c>
      <c r="AD4754">
        <v>2113888</v>
      </c>
      <c r="AE4754">
        <v>2019</v>
      </c>
    </row>
    <row r="4755" spans="1:31">
      <c r="A4755" t="s">
        <v>12660</v>
      </c>
      <c r="B4755">
        <v>81129</v>
      </c>
      <c r="C4755" t="s">
        <v>2394</v>
      </c>
      <c r="D4755">
        <v>0</v>
      </c>
      <c r="E4755">
        <v>1247420</v>
      </c>
      <c r="F4755" t="s">
        <v>6731</v>
      </c>
      <c r="G4755">
        <v>432</v>
      </c>
      <c r="H4755">
        <v>170</v>
      </c>
      <c r="I4755">
        <v>3400</v>
      </c>
      <c r="J4755">
        <v>84.5</v>
      </c>
      <c r="K4755">
        <v>84.5</v>
      </c>
      <c r="L4755">
        <v>35</v>
      </c>
      <c r="M4755">
        <v>35</v>
      </c>
      <c r="Q4755">
        <v>294</v>
      </c>
      <c r="R4755">
        <v>2013</v>
      </c>
      <c r="U4755">
        <v>2013</v>
      </c>
      <c r="V4755">
        <v>10</v>
      </c>
      <c r="W4755">
        <v>2</v>
      </c>
      <c r="Z4755" t="s">
        <v>3272</v>
      </c>
      <c r="AA4755" t="s">
        <v>4282</v>
      </c>
      <c r="AC4755">
        <v>4</v>
      </c>
      <c r="AD4755">
        <v>2113888</v>
      </c>
      <c r="AE4755">
        <v>2019</v>
      </c>
    </row>
    <row r="4756" spans="1:31">
      <c r="A4756" t="s">
        <v>12660</v>
      </c>
      <c r="B4756">
        <v>5357</v>
      </c>
      <c r="C4756" t="s">
        <v>7791</v>
      </c>
      <c r="D4756">
        <v>0</v>
      </c>
      <c r="E4756">
        <v>1032407</v>
      </c>
      <c r="F4756" t="s">
        <v>6731</v>
      </c>
      <c r="G4756">
        <v>432</v>
      </c>
      <c r="H4756">
        <v>567</v>
      </c>
      <c r="I4756">
        <v>2800</v>
      </c>
      <c r="J4756">
        <v>121</v>
      </c>
      <c r="K4756">
        <v>121</v>
      </c>
      <c r="L4756">
        <v>33.700000000000003</v>
      </c>
      <c r="M4756">
        <v>33.700000000000003</v>
      </c>
      <c r="N4756">
        <v>36.4</v>
      </c>
      <c r="R4756">
        <v>1995</v>
      </c>
      <c r="U4756">
        <v>1995</v>
      </c>
      <c r="V4756">
        <v>8</v>
      </c>
      <c r="W4756">
        <v>7</v>
      </c>
      <c r="Z4756" t="s">
        <v>3272</v>
      </c>
      <c r="AA4756" t="s">
        <v>4282</v>
      </c>
      <c r="AC4756">
        <v>4</v>
      </c>
      <c r="AD4756">
        <v>2113888</v>
      </c>
      <c r="AE4756">
        <v>2019</v>
      </c>
    </row>
    <row r="4757" spans="1:31">
      <c r="A4757" t="s">
        <v>12660</v>
      </c>
      <c r="B4757">
        <v>5979</v>
      </c>
      <c r="C4757" t="s">
        <v>7792</v>
      </c>
      <c r="D4757">
        <v>0</v>
      </c>
      <c r="E4757">
        <v>1032410</v>
      </c>
      <c r="F4757" t="s">
        <v>6731</v>
      </c>
      <c r="G4757">
        <v>432</v>
      </c>
      <c r="H4757">
        <v>567</v>
      </c>
      <c r="I4757">
        <v>2800</v>
      </c>
      <c r="J4757">
        <v>121</v>
      </c>
      <c r="K4757">
        <v>121</v>
      </c>
      <c r="L4757">
        <v>33.700000000000003</v>
      </c>
      <c r="M4757">
        <v>33.700000000000003</v>
      </c>
      <c r="N4757">
        <v>36.4</v>
      </c>
      <c r="R4757">
        <v>1995</v>
      </c>
      <c r="U4757">
        <v>1995</v>
      </c>
      <c r="V4757">
        <v>8</v>
      </c>
      <c r="W4757">
        <v>7</v>
      </c>
      <c r="Z4757" t="s">
        <v>3272</v>
      </c>
      <c r="AA4757" t="s">
        <v>4282</v>
      </c>
      <c r="AC4757">
        <v>4</v>
      </c>
      <c r="AD4757">
        <v>2113888</v>
      </c>
      <c r="AE4757">
        <v>2019</v>
      </c>
    </row>
    <row r="4758" spans="1:31">
      <c r="A4758" t="s">
        <v>12660</v>
      </c>
      <c r="B4758">
        <v>5358</v>
      </c>
      <c r="C4758" t="s">
        <v>7793</v>
      </c>
      <c r="D4758">
        <v>0</v>
      </c>
      <c r="E4758">
        <v>1030457</v>
      </c>
      <c r="F4758" t="s">
        <v>6731</v>
      </c>
      <c r="G4758">
        <v>432</v>
      </c>
      <c r="H4758">
        <v>567</v>
      </c>
      <c r="I4758">
        <v>2800</v>
      </c>
      <c r="J4758">
        <v>121</v>
      </c>
      <c r="K4758">
        <v>121</v>
      </c>
      <c r="L4758">
        <v>33.700000000000003</v>
      </c>
      <c r="M4758">
        <v>33.700000000000003</v>
      </c>
      <c r="N4758">
        <v>36.4</v>
      </c>
      <c r="R4758">
        <v>1995</v>
      </c>
      <c r="U4758">
        <v>1995</v>
      </c>
      <c r="V4758">
        <v>8</v>
      </c>
      <c r="W4758">
        <v>7</v>
      </c>
      <c r="Z4758" t="s">
        <v>3272</v>
      </c>
      <c r="AA4758" t="s">
        <v>4282</v>
      </c>
      <c r="AC4758">
        <v>4</v>
      </c>
      <c r="AD4758">
        <v>2113888</v>
      </c>
      <c r="AE4758">
        <v>2019</v>
      </c>
    </row>
    <row r="4759" spans="1:31">
      <c r="A4759" t="s">
        <v>12660</v>
      </c>
      <c r="B4759">
        <v>8081</v>
      </c>
      <c r="C4759" t="s">
        <v>7794</v>
      </c>
      <c r="D4759">
        <v>0</v>
      </c>
      <c r="E4759">
        <v>272318</v>
      </c>
      <c r="F4759" t="s">
        <v>6731</v>
      </c>
      <c r="G4759">
        <v>432</v>
      </c>
      <c r="H4759">
        <v>31</v>
      </c>
      <c r="I4759">
        <v>450</v>
      </c>
      <c r="J4759">
        <v>53</v>
      </c>
      <c r="K4759">
        <v>53</v>
      </c>
      <c r="L4759">
        <v>17.3</v>
      </c>
      <c r="M4759">
        <v>17.3</v>
      </c>
      <c r="N4759">
        <v>21.8</v>
      </c>
      <c r="R4759">
        <v>1956</v>
      </c>
      <c r="U4759">
        <v>1956</v>
      </c>
      <c r="V4759">
        <v>4</v>
      </c>
      <c r="W4759">
        <v>4</v>
      </c>
      <c r="Z4759" t="s">
        <v>3272</v>
      </c>
      <c r="AA4759" t="s">
        <v>4282</v>
      </c>
      <c r="AC4759">
        <v>4</v>
      </c>
      <c r="AD4759">
        <v>2113888</v>
      </c>
      <c r="AE4759">
        <v>2019</v>
      </c>
    </row>
    <row r="4760" spans="1:31">
      <c r="A4760" t="s">
        <v>12660</v>
      </c>
      <c r="B4760">
        <v>13057</v>
      </c>
      <c r="C4760" t="s">
        <v>7795</v>
      </c>
      <c r="D4760">
        <v>0</v>
      </c>
      <c r="E4760">
        <v>289262</v>
      </c>
      <c r="F4760" t="s">
        <v>6731</v>
      </c>
      <c r="G4760">
        <v>432</v>
      </c>
      <c r="H4760">
        <v>75</v>
      </c>
      <c r="I4760">
        <v>1200</v>
      </c>
      <c r="J4760">
        <v>65</v>
      </c>
      <c r="K4760">
        <v>65</v>
      </c>
      <c r="L4760">
        <v>21</v>
      </c>
      <c r="M4760">
        <v>21</v>
      </c>
      <c r="N4760">
        <v>27</v>
      </c>
      <c r="R4760">
        <v>1962</v>
      </c>
      <c r="S4760" t="s">
        <v>2344</v>
      </c>
      <c r="T4760">
        <v>2009</v>
      </c>
      <c r="U4760">
        <v>2009</v>
      </c>
      <c r="V4760">
        <v>7.0999999046325604</v>
      </c>
      <c r="W4760">
        <v>7.0999999046325604</v>
      </c>
      <c r="Z4760" t="s">
        <v>3272</v>
      </c>
      <c r="AA4760" t="s">
        <v>5361</v>
      </c>
      <c r="AC4760">
        <v>4</v>
      </c>
      <c r="AD4760">
        <v>2113888</v>
      </c>
      <c r="AE4760">
        <v>2019</v>
      </c>
    </row>
    <row r="4761" spans="1:31">
      <c r="A4761" t="s">
        <v>12660</v>
      </c>
      <c r="B4761">
        <v>17838</v>
      </c>
      <c r="C4761" t="s">
        <v>7796</v>
      </c>
      <c r="D4761">
        <v>0</v>
      </c>
      <c r="E4761">
        <v>513659</v>
      </c>
      <c r="F4761" t="s">
        <v>6731</v>
      </c>
      <c r="G4761">
        <v>432</v>
      </c>
      <c r="H4761">
        <v>367</v>
      </c>
      <c r="I4761">
        <v>3900</v>
      </c>
      <c r="J4761">
        <v>150</v>
      </c>
      <c r="K4761">
        <v>150</v>
      </c>
      <c r="L4761">
        <v>36.9</v>
      </c>
      <c r="M4761">
        <v>36.9</v>
      </c>
      <c r="N4761">
        <v>43.7</v>
      </c>
      <c r="R4761">
        <v>1968</v>
      </c>
      <c r="U4761">
        <v>1968</v>
      </c>
      <c r="V4761">
        <v>10.800000190734799</v>
      </c>
      <c r="W4761">
        <v>7.5</v>
      </c>
      <c r="Z4761" t="s">
        <v>3272</v>
      </c>
      <c r="AA4761" t="s">
        <v>4282</v>
      </c>
      <c r="AC4761">
        <v>4</v>
      </c>
      <c r="AD4761">
        <v>2113888</v>
      </c>
      <c r="AE4761">
        <v>2019</v>
      </c>
    </row>
    <row r="4762" spans="1:31">
      <c r="A4762" t="s">
        <v>12660</v>
      </c>
      <c r="B4762">
        <v>14137</v>
      </c>
      <c r="C4762" t="s">
        <v>7797</v>
      </c>
      <c r="D4762">
        <v>0</v>
      </c>
      <c r="E4762">
        <v>293607</v>
      </c>
      <c r="F4762" t="s">
        <v>6731</v>
      </c>
      <c r="G4762">
        <v>432</v>
      </c>
      <c r="H4762">
        <v>311</v>
      </c>
      <c r="I4762">
        <v>4200</v>
      </c>
      <c r="J4762">
        <v>145</v>
      </c>
      <c r="K4762">
        <v>145</v>
      </c>
      <c r="L4762">
        <v>30</v>
      </c>
      <c r="M4762">
        <v>30</v>
      </c>
      <c r="N4762">
        <v>38.5</v>
      </c>
      <c r="R4762">
        <v>1963</v>
      </c>
      <c r="U4762">
        <v>1963</v>
      </c>
      <c r="V4762">
        <v>10.199999809265099</v>
      </c>
      <c r="W4762">
        <v>7.3000001907348597</v>
      </c>
      <c r="Z4762" t="s">
        <v>3272</v>
      </c>
      <c r="AA4762" t="s">
        <v>4282</v>
      </c>
      <c r="AC4762">
        <v>4</v>
      </c>
      <c r="AD4762">
        <v>2113888</v>
      </c>
      <c r="AE4762">
        <v>2019</v>
      </c>
    </row>
    <row r="4763" spans="1:31">
      <c r="A4763" t="s">
        <v>12660</v>
      </c>
      <c r="B4763">
        <v>57</v>
      </c>
      <c r="C4763" t="s">
        <v>7798</v>
      </c>
      <c r="D4763">
        <v>0</v>
      </c>
      <c r="E4763">
        <v>275144</v>
      </c>
      <c r="F4763" t="s">
        <v>6731</v>
      </c>
      <c r="G4763">
        <v>432</v>
      </c>
      <c r="H4763">
        <v>42</v>
      </c>
      <c r="I4763">
        <v>1430</v>
      </c>
      <c r="J4763">
        <v>55.8</v>
      </c>
      <c r="K4763">
        <v>60</v>
      </c>
      <c r="L4763">
        <v>20</v>
      </c>
      <c r="M4763">
        <v>20</v>
      </c>
      <c r="N4763">
        <v>29</v>
      </c>
      <c r="R4763">
        <v>1957</v>
      </c>
      <c r="S4763" t="s">
        <v>2344</v>
      </c>
      <c r="T4763">
        <v>2006</v>
      </c>
      <c r="U4763">
        <v>2006</v>
      </c>
      <c r="V4763">
        <v>6.4000000953674299</v>
      </c>
      <c r="W4763">
        <v>4.5</v>
      </c>
      <c r="Z4763" t="s">
        <v>3272</v>
      </c>
      <c r="AA4763" t="s">
        <v>4282</v>
      </c>
      <c r="AC4763">
        <v>4</v>
      </c>
      <c r="AD4763">
        <v>2113888</v>
      </c>
      <c r="AE4763">
        <v>2019</v>
      </c>
    </row>
    <row r="4764" spans="1:31">
      <c r="A4764" t="s">
        <v>12660</v>
      </c>
      <c r="B4764">
        <v>11263</v>
      </c>
      <c r="C4764" t="s">
        <v>7799</v>
      </c>
      <c r="D4764">
        <v>0</v>
      </c>
      <c r="E4764">
        <v>281231</v>
      </c>
      <c r="F4764" t="s">
        <v>6731</v>
      </c>
      <c r="G4764">
        <v>432</v>
      </c>
      <c r="H4764">
        <v>63</v>
      </c>
      <c r="I4764">
        <v>1200</v>
      </c>
      <c r="J4764">
        <v>58.9</v>
      </c>
      <c r="K4764">
        <v>62</v>
      </c>
      <c r="L4764">
        <v>21</v>
      </c>
      <c r="M4764">
        <v>22</v>
      </c>
      <c r="N4764">
        <v>28</v>
      </c>
      <c r="R4764">
        <v>1960</v>
      </c>
      <c r="U4764">
        <v>1960</v>
      </c>
      <c r="V4764">
        <v>6</v>
      </c>
      <c r="W4764">
        <v>5.3000001907348597</v>
      </c>
      <c r="Z4764" t="s">
        <v>3272</v>
      </c>
      <c r="AA4764" t="s">
        <v>5361</v>
      </c>
      <c r="AC4764">
        <v>4</v>
      </c>
      <c r="AD4764">
        <v>2113888</v>
      </c>
      <c r="AE4764">
        <v>2019</v>
      </c>
    </row>
    <row r="4765" spans="1:31">
      <c r="A4765" t="s">
        <v>12660</v>
      </c>
      <c r="B4765">
        <v>15630</v>
      </c>
      <c r="C4765" t="s">
        <v>7800</v>
      </c>
      <c r="D4765">
        <v>0</v>
      </c>
      <c r="E4765">
        <v>507633</v>
      </c>
      <c r="F4765" t="s">
        <v>6731</v>
      </c>
      <c r="G4765">
        <v>432</v>
      </c>
      <c r="H4765">
        <v>150</v>
      </c>
      <c r="I4765">
        <v>1550</v>
      </c>
      <c r="J4765">
        <v>81</v>
      </c>
      <c r="K4765">
        <v>81</v>
      </c>
      <c r="L4765">
        <v>28</v>
      </c>
      <c r="M4765">
        <v>28</v>
      </c>
      <c r="N4765">
        <v>35.6</v>
      </c>
      <c r="R4765">
        <v>1967</v>
      </c>
      <c r="U4765">
        <v>1967</v>
      </c>
      <c r="V4765">
        <v>6.5</v>
      </c>
      <c r="W4765">
        <v>6</v>
      </c>
      <c r="Z4765" t="s">
        <v>3272</v>
      </c>
      <c r="AA4765" t="s">
        <v>4282</v>
      </c>
      <c r="AC4765">
        <v>4</v>
      </c>
      <c r="AD4765">
        <v>2113888</v>
      </c>
      <c r="AE4765">
        <v>2019</v>
      </c>
    </row>
    <row r="4766" spans="1:31">
      <c r="A4766" t="s">
        <v>12660</v>
      </c>
      <c r="B4766">
        <v>96251</v>
      </c>
      <c r="C4766" t="s">
        <v>7801</v>
      </c>
      <c r="D4766">
        <v>0</v>
      </c>
      <c r="E4766">
        <v>1240413</v>
      </c>
      <c r="F4766" t="s">
        <v>6731</v>
      </c>
      <c r="G4766">
        <v>432</v>
      </c>
      <c r="H4766">
        <v>95</v>
      </c>
      <c r="I4766">
        <v>1200</v>
      </c>
      <c r="J4766">
        <v>65</v>
      </c>
      <c r="K4766">
        <v>65</v>
      </c>
      <c r="L4766">
        <v>24</v>
      </c>
      <c r="M4766">
        <v>24</v>
      </c>
      <c r="N4766">
        <v>38</v>
      </c>
      <c r="R4766">
        <v>2012</v>
      </c>
      <c r="U4766">
        <v>2012</v>
      </c>
      <c r="V4766">
        <v>8</v>
      </c>
      <c r="W4766">
        <v>6</v>
      </c>
      <c r="Z4766" t="s">
        <v>3272</v>
      </c>
      <c r="AA4766" t="s">
        <v>4282</v>
      </c>
      <c r="AC4766">
        <v>4</v>
      </c>
      <c r="AD4766">
        <v>2113888</v>
      </c>
      <c r="AE4766">
        <v>2019</v>
      </c>
    </row>
    <row r="4767" spans="1:31">
      <c r="A4767" t="s">
        <v>12660</v>
      </c>
      <c r="B4767">
        <v>5808</v>
      </c>
      <c r="C4767" t="s">
        <v>7802</v>
      </c>
      <c r="D4767">
        <v>0</v>
      </c>
      <c r="E4767">
        <v>1032409</v>
      </c>
      <c r="F4767" t="s">
        <v>6731</v>
      </c>
      <c r="G4767">
        <v>432</v>
      </c>
      <c r="H4767">
        <v>567</v>
      </c>
      <c r="I4767">
        <v>2800</v>
      </c>
      <c r="J4767">
        <v>121</v>
      </c>
      <c r="K4767">
        <v>121</v>
      </c>
      <c r="L4767">
        <v>33.700000000000003</v>
      </c>
      <c r="M4767">
        <v>33.700000000000003</v>
      </c>
      <c r="N4767">
        <v>36.4</v>
      </c>
      <c r="R4767">
        <v>1995</v>
      </c>
      <c r="U4767">
        <v>1995</v>
      </c>
      <c r="V4767">
        <v>8</v>
      </c>
      <c r="W4767">
        <v>7</v>
      </c>
      <c r="Z4767" t="s">
        <v>3272</v>
      </c>
      <c r="AA4767" t="s">
        <v>4282</v>
      </c>
      <c r="AC4767">
        <v>4</v>
      </c>
      <c r="AD4767">
        <v>2113888</v>
      </c>
      <c r="AE4767">
        <v>2019</v>
      </c>
    </row>
    <row r="4768" spans="1:31">
      <c r="A4768" t="s">
        <v>12660</v>
      </c>
      <c r="B4768">
        <v>29312</v>
      </c>
      <c r="C4768" t="s">
        <v>7803</v>
      </c>
      <c r="D4768">
        <v>0</v>
      </c>
      <c r="E4768">
        <v>567965</v>
      </c>
      <c r="F4768" t="s">
        <v>6731</v>
      </c>
      <c r="G4768">
        <v>432</v>
      </c>
      <c r="H4768">
        <v>80</v>
      </c>
      <c r="I4768">
        <v>1000</v>
      </c>
      <c r="J4768">
        <v>58.1</v>
      </c>
      <c r="K4768">
        <v>62</v>
      </c>
      <c r="L4768">
        <v>22.4</v>
      </c>
      <c r="M4768">
        <v>24</v>
      </c>
      <c r="N4768">
        <v>22</v>
      </c>
      <c r="R4768">
        <v>1975</v>
      </c>
      <c r="U4768">
        <v>1975</v>
      </c>
      <c r="V4768">
        <v>6</v>
      </c>
      <c r="W4768">
        <v>4.5</v>
      </c>
      <c r="Z4768" t="s">
        <v>3272</v>
      </c>
      <c r="AA4768" t="s">
        <v>5361</v>
      </c>
      <c r="AC4768">
        <v>4</v>
      </c>
      <c r="AD4768">
        <v>2113888</v>
      </c>
      <c r="AE4768">
        <v>2019</v>
      </c>
    </row>
    <row r="4769" spans="1:31">
      <c r="A4769" t="s">
        <v>12660</v>
      </c>
      <c r="B4769">
        <v>42941</v>
      </c>
      <c r="C4769" t="s">
        <v>7804</v>
      </c>
      <c r="D4769">
        <v>0</v>
      </c>
      <c r="E4769">
        <v>556505</v>
      </c>
      <c r="F4769" t="s">
        <v>6731</v>
      </c>
      <c r="G4769">
        <v>432</v>
      </c>
      <c r="H4769">
        <v>10</v>
      </c>
      <c r="I4769">
        <v>200</v>
      </c>
      <c r="J4769">
        <v>32</v>
      </c>
      <c r="K4769">
        <v>32</v>
      </c>
      <c r="L4769">
        <v>16</v>
      </c>
      <c r="M4769">
        <v>16</v>
      </c>
      <c r="N4769">
        <v>20.5</v>
      </c>
      <c r="R4769">
        <v>1970</v>
      </c>
      <c r="U4769">
        <v>1970</v>
      </c>
      <c r="V4769">
        <v>4.1999998092651296</v>
      </c>
      <c r="W4769">
        <v>2.5</v>
      </c>
      <c r="Z4769" t="s">
        <v>3272</v>
      </c>
      <c r="AA4769" t="s">
        <v>4282</v>
      </c>
      <c r="AC4769">
        <v>4</v>
      </c>
      <c r="AD4769">
        <v>2113888</v>
      </c>
      <c r="AE4769">
        <v>2019</v>
      </c>
    </row>
    <row r="4770" spans="1:31">
      <c r="A4770" t="s">
        <v>12660</v>
      </c>
      <c r="B4770">
        <v>21523</v>
      </c>
      <c r="C4770" t="s">
        <v>7805</v>
      </c>
      <c r="D4770">
        <v>0</v>
      </c>
      <c r="E4770">
        <v>514508</v>
      </c>
      <c r="F4770" t="s">
        <v>6731</v>
      </c>
      <c r="G4770">
        <v>432</v>
      </c>
      <c r="H4770">
        <v>82</v>
      </c>
      <c r="I4770">
        <v>1000</v>
      </c>
      <c r="J4770">
        <v>61.2</v>
      </c>
      <c r="K4770">
        <v>65</v>
      </c>
      <c r="L4770">
        <v>24</v>
      </c>
      <c r="M4770">
        <v>24</v>
      </c>
      <c r="N4770">
        <v>35</v>
      </c>
      <c r="R4770">
        <v>1968</v>
      </c>
      <c r="U4770">
        <v>1968</v>
      </c>
      <c r="V4770">
        <v>6</v>
      </c>
      <c r="W4770">
        <v>6</v>
      </c>
      <c r="Z4770" t="s">
        <v>3272</v>
      </c>
      <c r="AA4770" t="s">
        <v>4282</v>
      </c>
      <c r="AC4770">
        <v>4</v>
      </c>
      <c r="AD4770">
        <v>2113888</v>
      </c>
      <c r="AE4770">
        <v>2019</v>
      </c>
    </row>
    <row r="4771" spans="1:31">
      <c r="A4771" t="s">
        <v>12660</v>
      </c>
      <c r="B4771">
        <v>3792</v>
      </c>
      <c r="C4771" t="s">
        <v>7806</v>
      </c>
      <c r="D4771">
        <v>0</v>
      </c>
      <c r="E4771">
        <v>1021923</v>
      </c>
      <c r="F4771" t="s">
        <v>6731</v>
      </c>
      <c r="G4771">
        <v>432</v>
      </c>
      <c r="H4771">
        <v>572</v>
      </c>
      <c r="I4771">
        <v>2800</v>
      </c>
      <c r="J4771">
        <v>121</v>
      </c>
      <c r="K4771">
        <v>121</v>
      </c>
      <c r="L4771">
        <v>33.6</v>
      </c>
      <c r="M4771">
        <v>33.6</v>
      </c>
      <c r="N4771">
        <v>38.4</v>
      </c>
      <c r="R4771">
        <v>1994</v>
      </c>
      <c r="U4771">
        <v>1994</v>
      </c>
      <c r="V4771">
        <v>8</v>
      </c>
      <c r="W4771">
        <v>7</v>
      </c>
      <c r="Z4771" t="s">
        <v>3272</v>
      </c>
      <c r="AA4771" t="s">
        <v>4282</v>
      </c>
      <c r="AC4771">
        <v>4</v>
      </c>
      <c r="AD4771">
        <v>2113888</v>
      </c>
      <c r="AE4771">
        <v>2019</v>
      </c>
    </row>
    <row r="4772" spans="1:31">
      <c r="A4772" t="s">
        <v>12660</v>
      </c>
      <c r="B4772">
        <v>4291</v>
      </c>
      <c r="C4772" t="s">
        <v>7807</v>
      </c>
      <c r="D4772">
        <v>0</v>
      </c>
      <c r="E4772">
        <v>262665</v>
      </c>
      <c r="F4772" t="s">
        <v>6731</v>
      </c>
      <c r="G4772">
        <v>432</v>
      </c>
      <c r="H4772">
        <v>31</v>
      </c>
      <c r="I4772">
        <v>900</v>
      </c>
      <c r="J4772">
        <v>50.5</v>
      </c>
      <c r="K4772">
        <v>54</v>
      </c>
      <c r="L4772">
        <v>20</v>
      </c>
      <c r="M4772">
        <v>20</v>
      </c>
      <c r="N4772">
        <v>16.5</v>
      </c>
      <c r="R4772">
        <v>1951</v>
      </c>
      <c r="U4772">
        <v>1951</v>
      </c>
      <c r="V4772">
        <v>4.5</v>
      </c>
      <c r="W4772">
        <v>4.5</v>
      </c>
      <c r="Z4772" t="s">
        <v>3272</v>
      </c>
      <c r="AA4772" t="s">
        <v>5361</v>
      </c>
      <c r="AC4772">
        <v>4</v>
      </c>
      <c r="AD4772">
        <v>2113888</v>
      </c>
      <c r="AE4772">
        <v>2019</v>
      </c>
    </row>
    <row r="4773" spans="1:31">
      <c r="A4773" t="s">
        <v>12660</v>
      </c>
      <c r="B4773">
        <v>34749</v>
      </c>
      <c r="C4773" t="s">
        <v>7808</v>
      </c>
      <c r="D4773">
        <v>0</v>
      </c>
      <c r="E4773">
        <v>590109</v>
      </c>
      <c r="F4773" t="s">
        <v>6731</v>
      </c>
      <c r="G4773">
        <v>432</v>
      </c>
      <c r="H4773">
        <v>133</v>
      </c>
      <c r="I4773">
        <v>1800</v>
      </c>
      <c r="J4773">
        <v>90</v>
      </c>
      <c r="K4773">
        <v>90</v>
      </c>
      <c r="L4773">
        <v>27</v>
      </c>
      <c r="M4773">
        <v>27</v>
      </c>
      <c r="N4773">
        <v>26</v>
      </c>
      <c r="R4773">
        <v>1978</v>
      </c>
      <c r="U4773">
        <v>1978</v>
      </c>
      <c r="V4773">
        <v>7.3000001907348597</v>
      </c>
      <c r="W4773">
        <v>7.3000001907348597</v>
      </c>
      <c r="Z4773" t="s">
        <v>3272</v>
      </c>
      <c r="AA4773" t="s">
        <v>4282</v>
      </c>
      <c r="AC4773">
        <v>4</v>
      </c>
      <c r="AD4773">
        <v>2113888</v>
      </c>
      <c r="AE4773">
        <v>2019</v>
      </c>
    </row>
    <row r="4774" spans="1:31">
      <c r="A4774" t="s">
        <v>12660</v>
      </c>
      <c r="B4774">
        <v>21270</v>
      </c>
      <c r="C4774" t="s">
        <v>5361</v>
      </c>
      <c r="D4774">
        <v>0</v>
      </c>
      <c r="E4774">
        <v>530677</v>
      </c>
      <c r="F4774" t="s">
        <v>6733</v>
      </c>
      <c r="G4774">
        <v>431</v>
      </c>
      <c r="H4774">
        <v>158</v>
      </c>
      <c r="I4774">
        <v>2400</v>
      </c>
      <c r="J4774">
        <v>85</v>
      </c>
      <c r="K4774">
        <v>85</v>
      </c>
      <c r="L4774">
        <v>31</v>
      </c>
      <c r="M4774">
        <v>31</v>
      </c>
      <c r="N4774">
        <v>32</v>
      </c>
      <c r="R4774">
        <v>1971</v>
      </c>
      <c r="U4774">
        <v>1971</v>
      </c>
      <c r="V4774">
        <v>9.5</v>
      </c>
      <c r="W4774">
        <v>7.5</v>
      </c>
      <c r="Z4774" t="s">
        <v>3272</v>
      </c>
      <c r="AA4774" t="s">
        <v>5361</v>
      </c>
      <c r="AC4774">
        <v>4</v>
      </c>
      <c r="AD4774">
        <v>2113888</v>
      </c>
      <c r="AE4774">
        <v>2019</v>
      </c>
    </row>
    <row r="4775" spans="1:31">
      <c r="A4775" t="s">
        <v>12660</v>
      </c>
      <c r="B4775">
        <v>9162</v>
      </c>
      <c r="C4775" t="s">
        <v>7809</v>
      </c>
      <c r="D4775">
        <v>0</v>
      </c>
      <c r="E4775">
        <v>272718</v>
      </c>
      <c r="F4775" t="s">
        <v>6733</v>
      </c>
      <c r="G4775">
        <v>431</v>
      </c>
      <c r="H4775">
        <v>32</v>
      </c>
      <c r="I4775">
        <v>600</v>
      </c>
      <c r="J4775">
        <v>44</v>
      </c>
      <c r="K4775">
        <v>48</v>
      </c>
      <c r="L4775">
        <v>15</v>
      </c>
      <c r="M4775">
        <v>15</v>
      </c>
      <c r="N4775">
        <v>22</v>
      </c>
      <c r="R4775">
        <v>1956</v>
      </c>
      <c r="U4775">
        <v>1956</v>
      </c>
      <c r="V4775">
        <v>6.5</v>
      </c>
      <c r="W4775">
        <v>5.1999998092651296</v>
      </c>
      <c r="Z4775" t="s">
        <v>3272</v>
      </c>
      <c r="AA4775" t="s">
        <v>5361</v>
      </c>
      <c r="AC4775">
        <v>4</v>
      </c>
      <c r="AD4775">
        <v>2113888</v>
      </c>
      <c r="AE4775">
        <v>2019</v>
      </c>
    </row>
    <row r="4776" spans="1:31">
      <c r="A4776" t="s">
        <v>12660</v>
      </c>
      <c r="B4776">
        <v>21910</v>
      </c>
      <c r="C4776" t="s">
        <v>7810</v>
      </c>
      <c r="D4776">
        <v>0</v>
      </c>
      <c r="E4776">
        <v>533328</v>
      </c>
      <c r="F4776" t="s">
        <v>6733</v>
      </c>
      <c r="G4776">
        <v>431</v>
      </c>
      <c r="H4776">
        <v>158</v>
      </c>
      <c r="I4776">
        <v>2400</v>
      </c>
      <c r="J4776">
        <v>85</v>
      </c>
      <c r="K4776">
        <v>85</v>
      </c>
      <c r="L4776">
        <v>31</v>
      </c>
      <c r="M4776">
        <v>31</v>
      </c>
      <c r="N4776">
        <v>32</v>
      </c>
      <c r="R4776">
        <v>1971</v>
      </c>
      <c r="S4776" t="s">
        <v>2344</v>
      </c>
      <c r="T4776">
        <v>2011</v>
      </c>
      <c r="U4776">
        <v>2011</v>
      </c>
      <c r="V4776">
        <v>9.5</v>
      </c>
      <c r="W4776">
        <v>7.5</v>
      </c>
      <c r="Z4776" t="s">
        <v>3272</v>
      </c>
      <c r="AA4776" t="s">
        <v>4282</v>
      </c>
      <c r="AC4776">
        <v>4</v>
      </c>
      <c r="AD4776">
        <v>2113888</v>
      </c>
      <c r="AE4776">
        <v>2019</v>
      </c>
    </row>
    <row r="4777" spans="1:31">
      <c r="A4777" t="s">
        <v>12660</v>
      </c>
      <c r="B4777">
        <v>97448</v>
      </c>
      <c r="C4777" t="s">
        <v>7811</v>
      </c>
      <c r="D4777">
        <v>0</v>
      </c>
      <c r="E4777">
        <v>1230719</v>
      </c>
      <c r="F4777" t="s">
        <v>6731</v>
      </c>
      <c r="G4777">
        <v>432</v>
      </c>
      <c r="H4777">
        <v>561</v>
      </c>
      <c r="I4777">
        <v>6000</v>
      </c>
      <c r="J4777">
        <v>157</v>
      </c>
      <c r="K4777">
        <v>166</v>
      </c>
      <c r="L4777">
        <v>48</v>
      </c>
      <c r="M4777">
        <v>48</v>
      </c>
      <c r="N4777">
        <v>4.5</v>
      </c>
      <c r="R4777">
        <v>2011</v>
      </c>
      <c r="U4777">
        <v>2011</v>
      </c>
      <c r="V4777">
        <v>9</v>
      </c>
      <c r="W4777">
        <v>9</v>
      </c>
      <c r="Z4777" t="s">
        <v>3272</v>
      </c>
      <c r="AA4777" t="s">
        <v>4282</v>
      </c>
      <c r="AC4777">
        <v>4</v>
      </c>
      <c r="AD4777">
        <v>2199348</v>
      </c>
      <c r="AE4777">
        <v>2019</v>
      </c>
    </row>
    <row r="4778" spans="1:31">
      <c r="A4778" t="s">
        <v>12660</v>
      </c>
      <c r="B4778">
        <v>97447</v>
      </c>
      <c r="C4778" t="s">
        <v>7812</v>
      </c>
      <c r="D4778">
        <v>0</v>
      </c>
      <c r="E4778">
        <v>1229250</v>
      </c>
      <c r="F4778" t="s">
        <v>6731</v>
      </c>
      <c r="G4778">
        <v>432</v>
      </c>
      <c r="H4778">
        <v>561</v>
      </c>
      <c r="I4778">
        <v>6000</v>
      </c>
      <c r="J4778">
        <v>157</v>
      </c>
      <c r="K4778">
        <v>166</v>
      </c>
      <c r="L4778">
        <v>48</v>
      </c>
      <c r="M4778">
        <v>48</v>
      </c>
      <c r="N4778">
        <v>4.5</v>
      </c>
      <c r="R4778">
        <v>2010</v>
      </c>
      <c r="U4778">
        <v>2010</v>
      </c>
      <c r="V4778">
        <v>9</v>
      </c>
      <c r="W4778">
        <v>9</v>
      </c>
      <c r="Z4778" t="s">
        <v>3272</v>
      </c>
      <c r="AA4778" t="s">
        <v>4282</v>
      </c>
      <c r="AC4778">
        <v>4</v>
      </c>
      <c r="AD4778">
        <v>2199348</v>
      </c>
      <c r="AE4778">
        <v>2019</v>
      </c>
    </row>
    <row r="4779" spans="1:31">
      <c r="A4779" t="s">
        <v>12660</v>
      </c>
      <c r="B4779">
        <v>34003</v>
      </c>
      <c r="C4779" t="s">
        <v>7813</v>
      </c>
      <c r="D4779">
        <v>0</v>
      </c>
      <c r="E4779">
        <v>584933</v>
      </c>
      <c r="F4779" t="s">
        <v>6731</v>
      </c>
      <c r="G4779">
        <v>432</v>
      </c>
      <c r="H4779">
        <v>649</v>
      </c>
      <c r="I4779">
        <v>5600</v>
      </c>
      <c r="J4779">
        <v>127.7</v>
      </c>
      <c r="K4779">
        <v>138</v>
      </c>
      <c r="L4779">
        <v>44</v>
      </c>
      <c r="M4779">
        <v>44</v>
      </c>
      <c r="N4779">
        <v>45</v>
      </c>
      <c r="R4779">
        <v>1977</v>
      </c>
      <c r="U4779">
        <v>1977</v>
      </c>
      <c r="V4779">
        <v>8.6000003814697195</v>
      </c>
      <c r="W4779">
        <v>8</v>
      </c>
      <c r="Z4779" t="s">
        <v>3272</v>
      </c>
      <c r="AA4779" t="s">
        <v>4282</v>
      </c>
      <c r="AC4779">
        <v>4</v>
      </c>
      <c r="AD4779">
        <v>2199348</v>
      </c>
      <c r="AE4779">
        <v>2019</v>
      </c>
    </row>
    <row r="4780" spans="1:31">
      <c r="A4780" t="s">
        <v>12660</v>
      </c>
      <c r="B4780">
        <v>34002</v>
      </c>
      <c r="C4780" t="s">
        <v>7814</v>
      </c>
      <c r="D4780">
        <v>0</v>
      </c>
      <c r="E4780">
        <v>584932</v>
      </c>
      <c r="F4780" t="s">
        <v>6731</v>
      </c>
      <c r="G4780">
        <v>432</v>
      </c>
      <c r="H4780">
        <v>649</v>
      </c>
      <c r="I4780">
        <v>5600</v>
      </c>
      <c r="J4780">
        <v>127.7</v>
      </c>
      <c r="K4780">
        <v>138</v>
      </c>
      <c r="L4780">
        <v>44</v>
      </c>
      <c r="M4780">
        <v>44</v>
      </c>
      <c r="N4780">
        <v>45</v>
      </c>
      <c r="R4780">
        <v>1977</v>
      </c>
      <c r="U4780">
        <v>1977</v>
      </c>
      <c r="V4780">
        <v>8.6000003814697195</v>
      </c>
      <c r="W4780">
        <v>8</v>
      </c>
      <c r="Z4780" t="s">
        <v>3272</v>
      </c>
      <c r="AA4780" t="s">
        <v>4282</v>
      </c>
      <c r="AC4780">
        <v>4</v>
      </c>
      <c r="AD4780">
        <v>2199348</v>
      </c>
      <c r="AE4780">
        <v>2019</v>
      </c>
    </row>
    <row r="4781" spans="1:31">
      <c r="A4781" t="s">
        <v>12660</v>
      </c>
      <c r="B4781">
        <v>22620</v>
      </c>
      <c r="C4781" t="s">
        <v>7815</v>
      </c>
      <c r="D4781">
        <v>0</v>
      </c>
      <c r="E4781">
        <v>1050507</v>
      </c>
      <c r="F4781" t="s">
        <v>6731</v>
      </c>
      <c r="G4781">
        <v>432</v>
      </c>
      <c r="H4781">
        <v>113</v>
      </c>
      <c r="I4781">
        <v>1000</v>
      </c>
      <c r="J4781">
        <v>66</v>
      </c>
      <c r="K4781">
        <v>66</v>
      </c>
      <c r="L4781">
        <v>24</v>
      </c>
      <c r="M4781">
        <v>24</v>
      </c>
      <c r="N4781">
        <v>31</v>
      </c>
      <c r="R4781">
        <v>1997</v>
      </c>
      <c r="U4781">
        <v>1997</v>
      </c>
      <c r="V4781">
        <v>8</v>
      </c>
      <c r="W4781">
        <v>6.5</v>
      </c>
      <c r="Z4781" t="s">
        <v>3272</v>
      </c>
      <c r="AA4781" t="s">
        <v>4282</v>
      </c>
      <c r="AC4781">
        <v>4</v>
      </c>
      <c r="AD4781">
        <v>2199348</v>
      </c>
      <c r="AE4781">
        <v>2019</v>
      </c>
    </row>
    <row r="4782" spans="1:31">
      <c r="A4782" t="s">
        <v>12660</v>
      </c>
      <c r="B4782">
        <v>2333</v>
      </c>
      <c r="C4782" t="s">
        <v>7816</v>
      </c>
      <c r="D4782">
        <v>0</v>
      </c>
      <c r="E4782">
        <v>992754</v>
      </c>
      <c r="F4782" t="s">
        <v>6731</v>
      </c>
      <c r="G4782">
        <v>432</v>
      </c>
      <c r="H4782">
        <v>118</v>
      </c>
      <c r="I4782">
        <v>1000</v>
      </c>
      <c r="J4782">
        <v>66</v>
      </c>
      <c r="K4782">
        <v>66</v>
      </c>
      <c r="L4782">
        <v>24</v>
      </c>
      <c r="M4782">
        <v>24</v>
      </c>
      <c r="N4782">
        <v>31</v>
      </c>
      <c r="R4782">
        <v>1993</v>
      </c>
      <c r="U4782">
        <v>1993</v>
      </c>
      <c r="V4782">
        <v>8</v>
      </c>
      <c r="W4782">
        <v>6.5</v>
      </c>
      <c r="Z4782" t="s">
        <v>3272</v>
      </c>
      <c r="AA4782" t="s">
        <v>4282</v>
      </c>
      <c r="AC4782">
        <v>4</v>
      </c>
      <c r="AD4782">
        <v>2199348</v>
      </c>
      <c r="AE4782">
        <v>2019</v>
      </c>
    </row>
    <row r="4783" spans="1:31">
      <c r="A4783" t="s">
        <v>12660</v>
      </c>
      <c r="B4783">
        <v>75612</v>
      </c>
      <c r="C4783" t="s">
        <v>6165</v>
      </c>
      <c r="D4783">
        <v>0</v>
      </c>
      <c r="E4783">
        <v>958311</v>
      </c>
      <c r="F4783" t="s">
        <v>6733</v>
      </c>
      <c r="G4783">
        <v>431</v>
      </c>
      <c r="H4783">
        <v>10</v>
      </c>
      <c r="I4783">
        <v>325</v>
      </c>
      <c r="J4783">
        <v>25.3</v>
      </c>
      <c r="K4783">
        <v>26</v>
      </c>
      <c r="L4783">
        <v>11.1</v>
      </c>
      <c r="M4783">
        <v>11.1</v>
      </c>
      <c r="N4783">
        <v>12</v>
      </c>
      <c r="R4783">
        <v>1983</v>
      </c>
      <c r="U4783">
        <v>1983</v>
      </c>
      <c r="V4783">
        <v>5</v>
      </c>
      <c r="W4783">
        <v>4.5</v>
      </c>
      <c r="Z4783" t="s">
        <v>2545</v>
      </c>
      <c r="AC4783">
        <v>5</v>
      </c>
      <c r="AD4783">
        <v>3604498</v>
      </c>
      <c r="AE4783">
        <v>2019</v>
      </c>
    </row>
    <row r="4784" spans="1:31">
      <c r="A4784" t="s">
        <v>12660</v>
      </c>
      <c r="B4784">
        <v>33160</v>
      </c>
      <c r="C4784" t="s">
        <v>7817</v>
      </c>
      <c r="D4784">
        <v>0</v>
      </c>
      <c r="E4784">
        <v>247040</v>
      </c>
      <c r="F4784" t="s">
        <v>6733</v>
      </c>
      <c r="G4784">
        <v>431</v>
      </c>
      <c r="H4784">
        <v>27</v>
      </c>
      <c r="I4784">
        <v>380</v>
      </c>
      <c r="J4784">
        <v>52.5</v>
      </c>
      <c r="K4784">
        <v>52.5</v>
      </c>
      <c r="L4784">
        <v>14.8</v>
      </c>
      <c r="M4784">
        <v>16.600000000000001</v>
      </c>
      <c r="N4784">
        <v>21</v>
      </c>
      <c r="Q4784">
        <v>27</v>
      </c>
      <c r="R4784">
        <v>1944</v>
      </c>
      <c r="U4784">
        <v>1944</v>
      </c>
      <c r="V4784">
        <v>8</v>
      </c>
      <c r="W4784">
        <v>6</v>
      </c>
      <c r="Z4784" t="s">
        <v>2545</v>
      </c>
      <c r="AC4784">
        <v>5</v>
      </c>
      <c r="AD4784">
        <v>3604498</v>
      </c>
      <c r="AE4784">
        <v>2019</v>
      </c>
    </row>
    <row r="4785" spans="1:31">
      <c r="A4785" t="s">
        <v>12660</v>
      </c>
      <c r="B4785">
        <v>60411</v>
      </c>
      <c r="C4785" t="s">
        <v>7818</v>
      </c>
      <c r="D4785">
        <v>0</v>
      </c>
      <c r="E4785">
        <v>1225191</v>
      </c>
      <c r="F4785" t="s">
        <v>6731</v>
      </c>
      <c r="G4785">
        <v>432</v>
      </c>
      <c r="H4785">
        <v>617</v>
      </c>
      <c r="I4785">
        <v>6000</v>
      </c>
      <c r="J4785">
        <v>157</v>
      </c>
      <c r="K4785">
        <v>157</v>
      </c>
      <c r="L4785">
        <v>48</v>
      </c>
      <c r="M4785">
        <v>48</v>
      </c>
      <c r="N4785">
        <v>45.6</v>
      </c>
      <c r="R4785">
        <v>2010</v>
      </c>
      <c r="U4785">
        <v>2010</v>
      </c>
      <c r="V4785">
        <v>9</v>
      </c>
      <c r="W4785">
        <v>9</v>
      </c>
      <c r="Z4785" t="s">
        <v>2293</v>
      </c>
      <c r="AA4785" t="s">
        <v>2387</v>
      </c>
      <c r="AB4785" t="s">
        <v>2388</v>
      </c>
      <c r="AC4785">
        <v>4</v>
      </c>
      <c r="AD4785">
        <v>3214000</v>
      </c>
      <c r="AE4785">
        <v>2019</v>
      </c>
    </row>
    <row r="4786" spans="1:31">
      <c r="A4786" t="s">
        <v>12660</v>
      </c>
      <c r="B4786">
        <v>59503</v>
      </c>
      <c r="C4786" t="s">
        <v>7819</v>
      </c>
      <c r="D4786">
        <v>0</v>
      </c>
      <c r="E4786">
        <v>649344</v>
      </c>
      <c r="F4786" t="s">
        <v>6731</v>
      </c>
      <c r="G4786">
        <v>432</v>
      </c>
      <c r="H4786">
        <v>116</v>
      </c>
      <c r="I4786">
        <v>1800</v>
      </c>
      <c r="J4786">
        <v>75</v>
      </c>
      <c r="K4786">
        <v>75</v>
      </c>
      <c r="L4786">
        <v>26</v>
      </c>
      <c r="M4786">
        <v>26</v>
      </c>
      <c r="N4786">
        <v>18.5</v>
      </c>
      <c r="R4786">
        <v>1982</v>
      </c>
      <c r="U4786">
        <v>1982</v>
      </c>
      <c r="V4786">
        <v>7</v>
      </c>
      <c r="W4786">
        <v>5</v>
      </c>
      <c r="Z4786" t="s">
        <v>2293</v>
      </c>
      <c r="AA4786" t="s">
        <v>2387</v>
      </c>
      <c r="AB4786" t="s">
        <v>2388</v>
      </c>
      <c r="AC4786">
        <v>4</v>
      </c>
      <c r="AD4786">
        <v>3214000</v>
      </c>
      <c r="AE4786">
        <v>2019</v>
      </c>
    </row>
    <row r="4787" spans="1:31">
      <c r="A4787" t="s">
        <v>12660</v>
      </c>
      <c r="B4787">
        <v>69860</v>
      </c>
      <c r="C4787" t="s">
        <v>7820</v>
      </c>
      <c r="D4787">
        <v>0</v>
      </c>
      <c r="E4787">
        <v>646702</v>
      </c>
      <c r="F4787" t="s">
        <v>6731</v>
      </c>
      <c r="G4787">
        <v>432</v>
      </c>
      <c r="H4787">
        <v>188</v>
      </c>
      <c r="I4787">
        <v>2100</v>
      </c>
      <c r="J4787">
        <v>76.3</v>
      </c>
      <c r="K4787">
        <v>76.3</v>
      </c>
      <c r="L4787">
        <v>30</v>
      </c>
      <c r="M4787">
        <v>30</v>
      </c>
      <c r="N4787">
        <v>39</v>
      </c>
      <c r="R4787">
        <v>1982</v>
      </c>
      <c r="S4787" t="s">
        <v>2344</v>
      </c>
      <c r="T4787">
        <v>2008</v>
      </c>
      <c r="U4787">
        <v>2008</v>
      </c>
      <c r="V4787">
        <v>11.6000003814697</v>
      </c>
      <c r="W4787">
        <v>10.6000003814697</v>
      </c>
      <c r="Z4787" t="s">
        <v>2293</v>
      </c>
      <c r="AA4787" t="s">
        <v>2387</v>
      </c>
      <c r="AB4787" t="s">
        <v>2388</v>
      </c>
      <c r="AC4787">
        <v>4</v>
      </c>
      <c r="AD4787">
        <v>3214000</v>
      </c>
      <c r="AE4787">
        <v>2019</v>
      </c>
    </row>
    <row r="4788" spans="1:31">
      <c r="A4788" t="s">
        <v>12660</v>
      </c>
      <c r="B4788">
        <v>69253</v>
      </c>
      <c r="C4788" t="s">
        <v>4503</v>
      </c>
      <c r="D4788">
        <v>0</v>
      </c>
      <c r="E4788">
        <v>904702</v>
      </c>
      <c r="F4788" t="s">
        <v>6731</v>
      </c>
      <c r="G4788">
        <v>432</v>
      </c>
      <c r="H4788">
        <v>171</v>
      </c>
      <c r="I4788">
        <v>2100</v>
      </c>
      <c r="J4788">
        <v>81</v>
      </c>
      <c r="K4788">
        <v>85</v>
      </c>
      <c r="L4788">
        <v>35</v>
      </c>
      <c r="M4788">
        <v>35</v>
      </c>
      <c r="N4788">
        <v>34</v>
      </c>
      <c r="R4788">
        <v>1982</v>
      </c>
      <c r="S4788" t="s">
        <v>2344</v>
      </c>
      <c r="T4788">
        <v>2010</v>
      </c>
      <c r="U4788">
        <v>2010</v>
      </c>
      <c r="V4788">
        <v>8.5</v>
      </c>
      <c r="W4788">
        <v>7.4000000953674299</v>
      </c>
      <c r="Z4788" t="s">
        <v>2293</v>
      </c>
      <c r="AA4788" t="s">
        <v>2387</v>
      </c>
      <c r="AB4788" t="s">
        <v>2388</v>
      </c>
      <c r="AC4788">
        <v>4</v>
      </c>
      <c r="AD4788">
        <v>3214000</v>
      </c>
      <c r="AE4788">
        <v>2019</v>
      </c>
    </row>
    <row r="4789" spans="1:31">
      <c r="A4789" t="s">
        <v>12660</v>
      </c>
      <c r="B4789">
        <v>74596</v>
      </c>
      <c r="C4789" t="s">
        <v>7821</v>
      </c>
      <c r="D4789">
        <v>0</v>
      </c>
      <c r="E4789">
        <v>971260</v>
      </c>
      <c r="F4789" t="s">
        <v>6731</v>
      </c>
      <c r="G4789">
        <v>432</v>
      </c>
      <c r="H4789">
        <v>130</v>
      </c>
      <c r="I4789">
        <v>2000</v>
      </c>
      <c r="J4789">
        <v>81</v>
      </c>
      <c r="K4789">
        <v>81</v>
      </c>
      <c r="L4789">
        <v>28</v>
      </c>
      <c r="M4789">
        <v>28</v>
      </c>
      <c r="N4789">
        <v>42</v>
      </c>
      <c r="R4789">
        <v>1990</v>
      </c>
      <c r="U4789">
        <v>1990</v>
      </c>
      <c r="V4789">
        <v>9</v>
      </c>
      <c r="W4789">
        <v>6</v>
      </c>
      <c r="Z4789" t="s">
        <v>2293</v>
      </c>
      <c r="AA4789" t="s">
        <v>2387</v>
      </c>
      <c r="AB4789" t="s">
        <v>2388</v>
      </c>
      <c r="AC4789">
        <v>4</v>
      </c>
      <c r="AD4789">
        <v>3214000</v>
      </c>
      <c r="AE4789">
        <v>2019</v>
      </c>
    </row>
    <row r="4790" spans="1:31">
      <c r="A4790" t="s">
        <v>12660</v>
      </c>
      <c r="B4790">
        <v>6721</v>
      </c>
      <c r="C4790" t="s">
        <v>7822</v>
      </c>
      <c r="D4790">
        <v>0</v>
      </c>
      <c r="E4790">
        <v>1040099</v>
      </c>
      <c r="F4790" t="s">
        <v>6731</v>
      </c>
      <c r="G4790">
        <v>432</v>
      </c>
      <c r="H4790">
        <v>110</v>
      </c>
      <c r="I4790">
        <v>1600</v>
      </c>
      <c r="J4790">
        <v>73.599999999999994</v>
      </c>
      <c r="K4790">
        <v>73.599999999999994</v>
      </c>
      <c r="L4790">
        <v>28</v>
      </c>
      <c r="M4790">
        <v>28</v>
      </c>
      <c r="N4790">
        <v>40</v>
      </c>
      <c r="R4790">
        <v>1996</v>
      </c>
      <c r="U4790">
        <v>1996</v>
      </c>
      <c r="V4790">
        <v>9</v>
      </c>
      <c r="W4790">
        <v>7</v>
      </c>
      <c r="Z4790" t="s">
        <v>2293</v>
      </c>
      <c r="AA4790" t="s">
        <v>2387</v>
      </c>
      <c r="AB4790" t="s">
        <v>2388</v>
      </c>
      <c r="AC4790">
        <v>4</v>
      </c>
      <c r="AD4790">
        <v>3214000</v>
      </c>
      <c r="AE4790">
        <v>2019</v>
      </c>
    </row>
    <row r="4791" spans="1:31">
      <c r="A4791" t="s">
        <v>12660</v>
      </c>
      <c r="B4791">
        <v>56855</v>
      </c>
      <c r="C4791" t="s">
        <v>7823</v>
      </c>
      <c r="D4791">
        <v>0</v>
      </c>
      <c r="E4791">
        <v>1224033</v>
      </c>
      <c r="F4791" t="s">
        <v>6731</v>
      </c>
      <c r="G4791">
        <v>432</v>
      </c>
      <c r="H4791">
        <v>617</v>
      </c>
      <c r="I4791">
        <v>6000</v>
      </c>
      <c r="J4791">
        <v>157</v>
      </c>
      <c r="K4791">
        <v>157</v>
      </c>
      <c r="L4791">
        <v>48</v>
      </c>
      <c r="M4791">
        <v>48</v>
      </c>
      <c r="N4791">
        <v>45.6</v>
      </c>
      <c r="R4791">
        <v>2009</v>
      </c>
      <c r="U4791">
        <v>2009</v>
      </c>
      <c r="V4791">
        <v>9</v>
      </c>
      <c r="W4791">
        <v>9</v>
      </c>
      <c r="Z4791" t="s">
        <v>2293</v>
      </c>
      <c r="AA4791" t="s">
        <v>2387</v>
      </c>
      <c r="AB4791" t="s">
        <v>2388</v>
      </c>
      <c r="AC4791">
        <v>4</v>
      </c>
      <c r="AD4791">
        <v>3214000</v>
      </c>
      <c r="AE4791">
        <v>2019</v>
      </c>
    </row>
    <row r="4792" spans="1:31">
      <c r="A4792" t="s">
        <v>12660</v>
      </c>
      <c r="B4792">
        <v>27615</v>
      </c>
      <c r="C4792" t="s">
        <v>7824</v>
      </c>
      <c r="D4792">
        <v>0</v>
      </c>
      <c r="E4792">
        <v>560349</v>
      </c>
      <c r="F4792" t="s">
        <v>6731</v>
      </c>
      <c r="G4792">
        <v>432</v>
      </c>
      <c r="H4792">
        <v>434</v>
      </c>
      <c r="I4792">
        <v>4200</v>
      </c>
      <c r="J4792">
        <v>130.19999999999999</v>
      </c>
      <c r="K4792">
        <v>140</v>
      </c>
      <c r="L4792">
        <v>38</v>
      </c>
      <c r="M4792">
        <v>38</v>
      </c>
      <c r="N4792">
        <v>46</v>
      </c>
      <c r="R4792">
        <v>1974</v>
      </c>
      <c r="U4792">
        <v>1974</v>
      </c>
      <c r="V4792">
        <v>9</v>
      </c>
      <c r="W4792">
        <v>9</v>
      </c>
      <c r="Z4792" t="s">
        <v>2293</v>
      </c>
      <c r="AA4792" t="s">
        <v>2387</v>
      </c>
      <c r="AB4792" t="s">
        <v>2388</v>
      </c>
      <c r="AC4792">
        <v>4</v>
      </c>
      <c r="AD4792">
        <v>3214000</v>
      </c>
      <c r="AE4792">
        <v>2019</v>
      </c>
    </row>
    <row r="4793" spans="1:31">
      <c r="A4793" t="s">
        <v>12660</v>
      </c>
      <c r="B4793">
        <v>27677</v>
      </c>
      <c r="C4793" t="s">
        <v>7825</v>
      </c>
      <c r="D4793">
        <v>0</v>
      </c>
      <c r="E4793">
        <v>560594</v>
      </c>
      <c r="F4793" t="s">
        <v>6731</v>
      </c>
      <c r="G4793">
        <v>432</v>
      </c>
      <c r="H4793">
        <v>194</v>
      </c>
      <c r="I4793">
        <v>3000</v>
      </c>
      <c r="J4793">
        <v>96.5</v>
      </c>
      <c r="K4793">
        <v>102</v>
      </c>
      <c r="L4793">
        <v>30</v>
      </c>
      <c r="M4793">
        <v>30</v>
      </c>
      <c r="N4793">
        <v>40</v>
      </c>
      <c r="R4793">
        <v>1974</v>
      </c>
      <c r="S4793" t="s">
        <v>2344</v>
      </c>
      <c r="T4793">
        <v>2006</v>
      </c>
      <c r="U4793">
        <v>2006</v>
      </c>
      <c r="V4793">
        <v>9.3999996185302699</v>
      </c>
      <c r="W4793">
        <v>7.5</v>
      </c>
      <c r="Z4793" t="s">
        <v>2293</v>
      </c>
      <c r="AA4793" t="s">
        <v>2387</v>
      </c>
      <c r="AB4793" t="s">
        <v>2388</v>
      </c>
      <c r="AC4793">
        <v>4</v>
      </c>
      <c r="AD4793">
        <v>3214000</v>
      </c>
      <c r="AE4793">
        <v>2019</v>
      </c>
    </row>
    <row r="4794" spans="1:31">
      <c r="A4794" t="s">
        <v>12660</v>
      </c>
      <c r="B4794">
        <v>77349</v>
      </c>
      <c r="C4794" t="s">
        <v>7826</v>
      </c>
      <c r="D4794">
        <v>0</v>
      </c>
      <c r="E4794">
        <v>1242009</v>
      </c>
      <c r="F4794" t="s">
        <v>6731</v>
      </c>
      <c r="G4794">
        <v>432</v>
      </c>
      <c r="H4794">
        <v>202</v>
      </c>
      <c r="I4794">
        <v>2000</v>
      </c>
      <c r="J4794">
        <v>74</v>
      </c>
      <c r="K4794">
        <v>74</v>
      </c>
      <c r="L4794">
        <v>32.6</v>
      </c>
      <c r="M4794">
        <v>32.6</v>
      </c>
      <c r="R4794">
        <v>2012</v>
      </c>
      <c r="U4794">
        <v>2012</v>
      </c>
      <c r="V4794">
        <v>10</v>
      </c>
      <c r="W4794">
        <v>10</v>
      </c>
      <c r="Z4794" t="s">
        <v>2293</v>
      </c>
      <c r="AA4794" t="s">
        <v>2387</v>
      </c>
      <c r="AB4794" t="s">
        <v>2388</v>
      </c>
      <c r="AC4794">
        <v>4</v>
      </c>
      <c r="AD4794">
        <v>3214000</v>
      </c>
      <c r="AE4794">
        <v>2019</v>
      </c>
    </row>
    <row r="4795" spans="1:31">
      <c r="A4795" t="s">
        <v>12660</v>
      </c>
      <c r="B4795">
        <v>28491</v>
      </c>
      <c r="C4795" t="s">
        <v>7827</v>
      </c>
      <c r="D4795">
        <v>0</v>
      </c>
      <c r="E4795">
        <v>562115</v>
      </c>
      <c r="F4795" t="s">
        <v>6731</v>
      </c>
      <c r="G4795">
        <v>432</v>
      </c>
      <c r="H4795">
        <v>515</v>
      </c>
      <c r="I4795">
        <v>6000</v>
      </c>
      <c r="J4795">
        <v>140</v>
      </c>
      <c r="K4795">
        <v>140</v>
      </c>
      <c r="L4795">
        <v>42</v>
      </c>
      <c r="M4795">
        <v>42</v>
      </c>
      <c r="N4795">
        <v>33</v>
      </c>
      <c r="R4795">
        <v>1975</v>
      </c>
      <c r="S4795" t="s">
        <v>2344</v>
      </c>
      <c r="T4795">
        <v>2014</v>
      </c>
      <c r="U4795">
        <v>2014</v>
      </c>
      <c r="V4795">
        <v>11</v>
      </c>
      <c r="W4795">
        <v>11</v>
      </c>
      <c r="Z4795" t="s">
        <v>2293</v>
      </c>
      <c r="AA4795" t="s">
        <v>2387</v>
      </c>
      <c r="AB4795" t="s">
        <v>2388</v>
      </c>
      <c r="AC4795">
        <v>4</v>
      </c>
      <c r="AD4795">
        <v>3214000</v>
      </c>
      <c r="AE4795">
        <v>2019</v>
      </c>
    </row>
    <row r="4796" spans="1:31">
      <c r="A4796" t="s">
        <v>12660</v>
      </c>
      <c r="B4796">
        <v>79126</v>
      </c>
      <c r="C4796" t="s">
        <v>7828</v>
      </c>
      <c r="D4796">
        <v>0</v>
      </c>
      <c r="E4796">
        <v>1251200</v>
      </c>
      <c r="F4796" t="s">
        <v>6731</v>
      </c>
      <c r="G4796">
        <v>432</v>
      </c>
      <c r="H4796">
        <v>202</v>
      </c>
      <c r="I4796">
        <v>2000</v>
      </c>
      <c r="J4796">
        <v>74</v>
      </c>
      <c r="K4796">
        <v>74</v>
      </c>
      <c r="L4796">
        <v>32.6</v>
      </c>
      <c r="M4796">
        <v>32.6</v>
      </c>
      <c r="N4796">
        <v>35</v>
      </c>
      <c r="R4796">
        <v>2014</v>
      </c>
      <c r="U4796">
        <v>2014</v>
      </c>
      <c r="V4796">
        <v>10.6000003814697</v>
      </c>
      <c r="W4796">
        <v>10.6000003814697</v>
      </c>
      <c r="Z4796" t="s">
        <v>2293</v>
      </c>
      <c r="AA4796" t="s">
        <v>2387</v>
      </c>
      <c r="AB4796" t="s">
        <v>2388</v>
      </c>
      <c r="AC4796">
        <v>4</v>
      </c>
      <c r="AD4796">
        <v>3214000</v>
      </c>
      <c r="AE4796">
        <v>2019</v>
      </c>
    </row>
    <row r="4797" spans="1:31">
      <c r="A4797" t="s">
        <v>12660</v>
      </c>
      <c r="B4797">
        <v>69834</v>
      </c>
      <c r="C4797" t="s">
        <v>7829</v>
      </c>
      <c r="D4797">
        <v>0</v>
      </c>
      <c r="E4797">
        <v>912893</v>
      </c>
      <c r="F4797" t="s">
        <v>6731</v>
      </c>
      <c r="G4797">
        <v>432</v>
      </c>
      <c r="H4797">
        <v>94</v>
      </c>
      <c r="I4797">
        <v>1800</v>
      </c>
      <c r="J4797">
        <v>75</v>
      </c>
      <c r="K4797">
        <v>75</v>
      </c>
      <c r="L4797">
        <v>26</v>
      </c>
      <c r="M4797">
        <v>26</v>
      </c>
      <c r="N4797">
        <v>22</v>
      </c>
      <c r="R4797">
        <v>1987</v>
      </c>
      <c r="U4797">
        <v>1987</v>
      </c>
      <c r="V4797">
        <v>9</v>
      </c>
      <c r="W4797">
        <v>9</v>
      </c>
      <c r="Z4797" t="s">
        <v>2293</v>
      </c>
      <c r="AA4797" t="s">
        <v>2387</v>
      </c>
      <c r="AB4797" t="s">
        <v>2388</v>
      </c>
      <c r="AC4797">
        <v>4</v>
      </c>
      <c r="AD4797">
        <v>3214000</v>
      </c>
      <c r="AE4797">
        <v>2019</v>
      </c>
    </row>
    <row r="4798" spans="1:31">
      <c r="A4798" t="s">
        <v>12660</v>
      </c>
      <c r="B4798">
        <v>51463</v>
      </c>
      <c r="C4798" t="s">
        <v>7830</v>
      </c>
      <c r="D4798">
        <v>0</v>
      </c>
      <c r="E4798">
        <v>623146</v>
      </c>
      <c r="F4798" t="s">
        <v>6731</v>
      </c>
      <c r="G4798">
        <v>432</v>
      </c>
      <c r="H4798">
        <v>260</v>
      </c>
      <c r="I4798">
        <v>3800</v>
      </c>
      <c r="J4798">
        <v>140</v>
      </c>
      <c r="K4798">
        <v>140</v>
      </c>
      <c r="L4798">
        <v>34</v>
      </c>
      <c r="M4798">
        <v>34</v>
      </c>
      <c r="N4798">
        <v>17</v>
      </c>
      <c r="R4798">
        <v>1980</v>
      </c>
      <c r="U4798">
        <v>1980</v>
      </c>
      <c r="V4798">
        <v>9</v>
      </c>
      <c r="W4798">
        <v>8</v>
      </c>
      <c r="Z4798" t="s">
        <v>2293</v>
      </c>
      <c r="AA4798" t="s">
        <v>2387</v>
      </c>
      <c r="AB4798" t="s">
        <v>2388</v>
      </c>
      <c r="AC4798">
        <v>4</v>
      </c>
      <c r="AD4798">
        <v>3214000</v>
      </c>
      <c r="AE4798">
        <v>2019</v>
      </c>
    </row>
    <row r="4799" spans="1:31">
      <c r="A4799" t="s">
        <v>12660</v>
      </c>
      <c r="B4799">
        <v>41284</v>
      </c>
      <c r="C4799" t="s">
        <v>7831</v>
      </c>
      <c r="D4799">
        <v>0</v>
      </c>
      <c r="E4799">
        <v>1141274</v>
      </c>
      <c r="F4799" t="s">
        <v>6731</v>
      </c>
      <c r="G4799">
        <v>432</v>
      </c>
      <c r="H4799">
        <v>151</v>
      </c>
      <c r="I4799">
        <v>1500</v>
      </c>
      <c r="J4799">
        <v>75</v>
      </c>
      <c r="K4799">
        <v>75</v>
      </c>
      <c r="L4799">
        <v>30</v>
      </c>
      <c r="M4799">
        <v>30</v>
      </c>
      <c r="N4799">
        <v>43</v>
      </c>
      <c r="R4799">
        <v>2002</v>
      </c>
      <c r="U4799">
        <v>2002</v>
      </c>
      <c r="V4799">
        <v>10</v>
      </c>
      <c r="W4799">
        <v>6</v>
      </c>
      <c r="Z4799" t="s">
        <v>2293</v>
      </c>
      <c r="AA4799" t="s">
        <v>2387</v>
      </c>
      <c r="AB4799" t="s">
        <v>2388</v>
      </c>
      <c r="AC4799">
        <v>4</v>
      </c>
      <c r="AD4799">
        <v>3214000</v>
      </c>
      <c r="AE4799">
        <v>2019</v>
      </c>
    </row>
    <row r="4800" spans="1:31">
      <c r="A4800" t="s">
        <v>12660</v>
      </c>
      <c r="B4800">
        <v>41280</v>
      </c>
      <c r="C4800" t="s">
        <v>2841</v>
      </c>
      <c r="D4800">
        <v>0</v>
      </c>
      <c r="E4800">
        <v>1135777</v>
      </c>
      <c r="F4800" t="s">
        <v>6731</v>
      </c>
      <c r="G4800">
        <v>432</v>
      </c>
      <c r="H4800">
        <v>151</v>
      </c>
      <c r="I4800">
        <v>1700</v>
      </c>
      <c r="J4800">
        <v>75</v>
      </c>
      <c r="K4800">
        <v>75</v>
      </c>
      <c r="L4800">
        <v>30</v>
      </c>
      <c r="M4800">
        <v>30</v>
      </c>
      <c r="N4800">
        <v>43</v>
      </c>
      <c r="R4800">
        <v>2002</v>
      </c>
      <c r="S4800" t="s">
        <v>2344</v>
      </c>
      <c r="T4800">
        <v>2003</v>
      </c>
      <c r="U4800">
        <v>2003</v>
      </c>
      <c r="V4800">
        <v>10</v>
      </c>
      <c r="W4800">
        <v>6</v>
      </c>
      <c r="Z4800" t="s">
        <v>2293</v>
      </c>
      <c r="AA4800" t="s">
        <v>2387</v>
      </c>
      <c r="AB4800" t="s">
        <v>2388</v>
      </c>
      <c r="AC4800">
        <v>4</v>
      </c>
      <c r="AD4800">
        <v>3214000</v>
      </c>
      <c r="AE4800">
        <v>2019</v>
      </c>
    </row>
    <row r="4801" spans="1:31">
      <c r="A4801" t="s">
        <v>12660</v>
      </c>
      <c r="B4801">
        <v>79671</v>
      </c>
      <c r="C4801" t="s">
        <v>7832</v>
      </c>
      <c r="D4801">
        <v>0</v>
      </c>
      <c r="E4801">
        <v>1251402</v>
      </c>
      <c r="F4801" t="s">
        <v>6731</v>
      </c>
      <c r="G4801">
        <v>432</v>
      </c>
      <c r="H4801">
        <v>202</v>
      </c>
      <c r="I4801">
        <v>2000</v>
      </c>
      <c r="J4801">
        <v>74</v>
      </c>
      <c r="K4801">
        <v>74</v>
      </c>
      <c r="L4801">
        <v>32.6</v>
      </c>
      <c r="M4801">
        <v>32.6</v>
      </c>
      <c r="N4801">
        <v>35</v>
      </c>
      <c r="R4801">
        <v>2014</v>
      </c>
      <c r="U4801">
        <v>2014</v>
      </c>
      <c r="V4801">
        <v>10.6000003814697</v>
      </c>
      <c r="W4801">
        <v>10.6000003814697</v>
      </c>
      <c r="Z4801" t="s">
        <v>2293</v>
      </c>
      <c r="AA4801" t="s">
        <v>2387</v>
      </c>
      <c r="AB4801" t="s">
        <v>2388</v>
      </c>
      <c r="AC4801">
        <v>4</v>
      </c>
      <c r="AD4801">
        <v>3214000</v>
      </c>
      <c r="AE4801">
        <v>2019</v>
      </c>
    </row>
    <row r="4802" spans="1:31">
      <c r="A4802" t="s">
        <v>12660</v>
      </c>
      <c r="B4802">
        <v>55876</v>
      </c>
      <c r="C4802" t="s">
        <v>7833</v>
      </c>
      <c r="D4802">
        <v>0</v>
      </c>
      <c r="E4802">
        <v>637539</v>
      </c>
      <c r="F4802" t="s">
        <v>6731</v>
      </c>
      <c r="G4802">
        <v>432</v>
      </c>
      <c r="H4802">
        <v>402</v>
      </c>
      <c r="I4802">
        <v>6000</v>
      </c>
      <c r="J4802">
        <v>129.5</v>
      </c>
      <c r="K4802">
        <v>140</v>
      </c>
      <c r="L4802">
        <v>42</v>
      </c>
      <c r="M4802">
        <v>42</v>
      </c>
      <c r="N4802">
        <v>54</v>
      </c>
      <c r="R4802">
        <v>1981</v>
      </c>
      <c r="S4802" t="s">
        <v>2344</v>
      </c>
      <c r="T4802">
        <v>2011</v>
      </c>
      <c r="U4802">
        <v>2011</v>
      </c>
      <c r="V4802">
        <v>9.6000003814697195</v>
      </c>
      <c r="W4802">
        <v>8.3000001907348597</v>
      </c>
      <c r="Z4802" t="s">
        <v>2293</v>
      </c>
      <c r="AA4802" t="s">
        <v>2387</v>
      </c>
      <c r="AB4802" t="s">
        <v>2388</v>
      </c>
      <c r="AC4802">
        <v>4</v>
      </c>
      <c r="AD4802">
        <v>3214000</v>
      </c>
      <c r="AE4802">
        <v>2019</v>
      </c>
    </row>
    <row r="4803" spans="1:31">
      <c r="A4803" t="s">
        <v>12660</v>
      </c>
      <c r="B4803">
        <v>37224</v>
      </c>
      <c r="C4803" t="s">
        <v>7834</v>
      </c>
      <c r="D4803">
        <v>0</v>
      </c>
      <c r="E4803">
        <v>602460</v>
      </c>
      <c r="F4803" t="s">
        <v>6731</v>
      </c>
      <c r="G4803">
        <v>432</v>
      </c>
      <c r="H4803">
        <v>334</v>
      </c>
      <c r="I4803">
        <v>3800</v>
      </c>
      <c r="J4803">
        <v>132</v>
      </c>
      <c r="K4803">
        <v>140</v>
      </c>
      <c r="L4803">
        <v>38</v>
      </c>
      <c r="M4803">
        <v>38.799999999999997</v>
      </c>
      <c r="N4803">
        <v>44</v>
      </c>
      <c r="R4803">
        <v>1979</v>
      </c>
      <c r="S4803" t="s">
        <v>2344</v>
      </c>
      <c r="T4803">
        <v>2005</v>
      </c>
      <c r="U4803">
        <v>2005</v>
      </c>
      <c r="V4803">
        <v>8.6999998092651296</v>
      </c>
      <c r="W4803">
        <v>7</v>
      </c>
      <c r="Z4803" t="s">
        <v>2293</v>
      </c>
      <c r="AA4803" t="s">
        <v>2387</v>
      </c>
      <c r="AB4803" t="s">
        <v>2388</v>
      </c>
      <c r="AC4803">
        <v>4</v>
      </c>
      <c r="AD4803">
        <v>3214000</v>
      </c>
      <c r="AE4803">
        <v>2019</v>
      </c>
    </row>
    <row r="4804" spans="1:31">
      <c r="A4804" t="s">
        <v>12660</v>
      </c>
      <c r="B4804">
        <v>20886</v>
      </c>
      <c r="C4804" t="s">
        <v>7835</v>
      </c>
      <c r="D4804">
        <v>0</v>
      </c>
      <c r="E4804">
        <v>528740</v>
      </c>
      <c r="F4804" t="s">
        <v>6731</v>
      </c>
      <c r="G4804">
        <v>432</v>
      </c>
      <c r="H4804">
        <v>455</v>
      </c>
      <c r="I4804">
        <v>5600</v>
      </c>
      <c r="J4804">
        <v>158.30000000000001</v>
      </c>
      <c r="K4804">
        <v>170</v>
      </c>
      <c r="L4804">
        <v>40</v>
      </c>
      <c r="M4804">
        <v>40.4</v>
      </c>
      <c r="N4804">
        <v>41</v>
      </c>
      <c r="R4804">
        <v>1970</v>
      </c>
      <c r="U4804">
        <v>1970</v>
      </c>
      <c r="V4804">
        <v>9.1999998092651296</v>
      </c>
      <c r="W4804">
        <v>8.6000003814697195</v>
      </c>
      <c r="Z4804" t="s">
        <v>2293</v>
      </c>
      <c r="AA4804" t="s">
        <v>2387</v>
      </c>
      <c r="AB4804" t="s">
        <v>2388</v>
      </c>
      <c r="AC4804">
        <v>4</v>
      </c>
      <c r="AD4804">
        <v>3214000</v>
      </c>
      <c r="AE4804">
        <v>2019</v>
      </c>
    </row>
    <row r="4805" spans="1:31">
      <c r="A4805" t="s">
        <v>12660</v>
      </c>
      <c r="B4805">
        <v>74098</v>
      </c>
      <c r="C4805" t="s">
        <v>7836</v>
      </c>
      <c r="D4805">
        <v>0</v>
      </c>
      <c r="E4805">
        <v>689157</v>
      </c>
      <c r="F4805" t="s">
        <v>6731</v>
      </c>
      <c r="G4805">
        <v>432</v>
      </c>
      <c r="H4805">
        <v>131</v>
      </c>
      <c r="I4805">
        <v>2000</v>
      </c>
      <c r="J4805">
        <v>75.599999999999994</v>
      </c>
      <c r="K4805">
        <v>81</v>
      </c>
      <c r="L4805">
        <v>28</v>
      </c>
      <c r="M4805">
        <v>28</v>
      </c>
      <c r="N4805">
        <v>42</v>
      </c>
      <c r="R4805">
        <v>1990</v>
      </c>
      <c r="U4805">
        <v>1990</v>
      </c>
      <c r="V4805">
        <v>10</v>
      </c>
      <c r="W4805">
        <v>7</v>
      </c>
      <c r="Z4805" t="s">
        <v>2293</v>
      </c>
      <c r="AA4805" t="s">
        <v>2387</v>
      </c>
      <c r="AB4805" t="s">
        <v>2388</v>
      </c>
      <c r="AC4805">
        <v>4</v>
      </c>
      <c r="AD4805">
        <v>3214000</v>
      </c>
      <c r="AE4805">
        <v>2019</v>
      </c>
    </row>
    <row r="4806" spans="1:31">
      <c r="A4806" t="s">
        <v>12660</v>
      </c>
      <c r="B4806">
        <v>41431</v>
      </c>
      <c r="C4806" t="s">
        <v>2109</v>
      </c>
      <c r="D4806">
        <v>0</v>
      </c>
      <c r="E4806">
        <v>1141276</v>
      </c>
      <c r="F4806" t="s">
        <v>6731</v>
      </c>
      <c r="G4806">
        <v>432</v>
      </c>
      <c r="H4806">
        <v>151</v>
      </c>
      <c r="I4806">
        <v>1500</v>
      </c>
      <c r="J4806">
        <v>75</v>
      </c>
      <c r="K4806">
        <v>75</v>
      </c>
      <c r="L4806">
        <v>30</v>
      </c>
      <c r="M4806">
        <v>30</v>
      </c>
      <c r="N4806">
        <v>43</v>
      </c>
      <c r="R4806">
        <v>2003</v>
      </c>
      <c r="U4806">
        <v>2003</v>
      </c>
      <c r="V4806">
        <v>10</v>
      </c>
      <c r="W4806">
        <v>6</v>
      </c>
      <c r="Z4806" t="s">
        <v>2293</v>
      </c>
      <c r="AA4806" t="s">
        <v>2387</v>
      </c>
      <c r="AB4806" t="s">
        <v>2388</v>
      </c>
      <c r="AC4806">
        <v>4</v>
      </c>
      <c r="AD4806">
        <v>3214000</v>
      </c>
      <c r="AE4806">
        <v>2019</v>
      </c>
    </row>
    <row r="4807" spans="1:31">
      <c r="A4807" t="s">
        <v>12660</v>
      </c>
      <c r="B4807">
        <v>25456</v>
      </c>
      <c r="C4807" t="s">
        <v>7837</v>
      </c>
      <c r="D4807">
        <v>0</v>
      </c>
      <c r="E4807">
        <v>547881</v>
      </c>
      <c r="F4807" t="s">
        <v>6731</v>
      </c>
      <c r="G4807">
        <v>432</v>
      </c>
      <c r="H4807">
        <v>312</v>
      </c>
      <c r="I4807">
        <v>4200</v>
      </c>
      <c r="J4807">
        <v>144</v>
      </c>
      <c r="K4807">
        <v>144</v>
      </c>
      <c r="L4807">
        <v>35</v>
      </c>
      <c r="M4807">
        <v>35</v>
      </c>
      <c r="N4807">
        <v>17</v>
      </c>
      <c r="R4807">
        <v>1973</v>
      </c>
      <c r="S4807" t="s">
        <v>2344</v>
      </c>
      <c r="T4807">
        <v>2003</v>
      </c>
      <c r="U4807">
        <v>2003</v>
      </c>
      <c r="V4807">
        <v>8.6000003814697195</v>
      </c>
      <c r="W4807">
        <v>6</v>
      </c>
      <c r="Z4807" t="s">
        <v>2293</v>
      </c>
      <c r="AA4807" t="s">
        <v>2387</v>
      </c>
      <c r="AB4807" t="s">
        <v>2388</v>
      </c>
      <c r="AC4807">
        <v>4</v>
      </c>
      <c r="AD4807">
        <v>3214000</v>
      </c>
      <c r="AE4807">
        <v>2019</v>
      </c>
    </row>
    <row r="4808" spans="1:31">
      <c r="A4808" t="s">
        <v>12660</v>
      </c>
      <c r="B4808">
        <v>25906</v>
      </c>
      <c r="C4808" t="s">
        <v>7838</v>
      </c>
      <c r="D4808">
        <v>0</v>
      </c>
      <c r="E4808">
        <v>550490</v>
      </c>
      <c r="F4808" t="s">
        <v>6731</v>
      </c>
      <c r="G4808">
        <v>432</v>
      </c>
      <c r="H4808">
        <v>312</v>
      </c>
      <c r="I4808">
        <v>4200</v>
      </c>
      <c r="J4808">
        <v>144</v>
      </c>
      <c r="K4808">
        <v>144</v>
      </c>
      <c r="L4808">
        <v>35</v>
      </c>
      <c r="M4808">
        <v>35</v>
      </c>
      <c r="N4808">
        <v>17</v>
      </c>
      <c r="R4808">
        <v>1973</v>
      </c>
      <c r="S4808" t="s">
        <v>2344</v>
      </c>
      <c r="T4808">
        <v>2007</v>
      </c>
      <c r="U4808">
        <v>2007</v>
      </c>
      <c r="V4808">
        <v>8.6000003814697195</v>
      </c>
      <c r="W4808">
        <v>6</v>
      </c>
      <c r="Z4808" t="s">
        <v>2293</v>
      </c>
      <c r="AA4808" t="s">
        <v>2387</v>
      </c>
      <c r="AB4808" t="s">
        <v>2388</v>
      </c>
      <c r="AC4808">
        <v>4</v>
      </c>
      <c r="AD4808">
        <v>3214000</v>
      </c>
      <c r="AE4808">
        <v>2019</v>
      </c>
    </row>
    <row r="4809" spans="1:31">
      <c r="A4809" t="s">
        <v>12660</v>
      </c>
      <c r="B4809">
        <v>42770</v>
      </c>
      <c r="C4809" t="s">
        <v>7839</v>
      </c>
      <c r="D4809">
        <v>0</v>
      </c>
      <c r="E4809">
        <v>602462</v>
      </c>
      <c r="F4809" t="s">
        <v>6731</v>
      </c>
      <c r="G4809">
        <v>432</v>
      </c>
      <c r="H4809">
        <v>334</v>
      </c>
      <c r="I4809">
        <v>3800</v>
      </c>
      <c r="J4809">
        <v>132</v>
      </c>
      <c r="K4809">
        <v>140</v>
      </c>
      <c r="L4809">
        <v>38</v>
      </c>
      <c r="M4809">
        <v>38</v>
      </c>
      <c r="N4809">
        <v>44</v>
      </c>
      <c r="R4809">
        <v>1979</v>
      </c>
      <c r="S4809" t="s">
        <v>2344</v>
      </c>
      <c r="T4809">
        <v>2007</v>
      </c>
      <c r="U4809">
        <v>2007</v>
      </c>
      <c r="V4809">
        <v>8.6999998092651296</v>
      </c>
      <c r="W4809">
        <v>7</v>
      </c>
      <c r="Z4809" t="s">
        <v>2293</v>
      </c>
      <c r="AA4809" t="s">
        <v>2387</v>
      </c>
      <c r="AB4809" t="s">
        <v>2388</v>
      </c>
      <c r="AC4809">
        <v>4</v>
      </c>
      <c r="AD4809">
        <v>3214000</v>
      </c>
      <c r="AE4809">
        <v>2019</v>
      </c>
    </row>
    <row r="4810" spans="1:31">
      <c r="A4810" t="s">
        <v>12660</v>
      </c>
      <c r="B4810">
        <v>29973</v>
      </c>
      <c r="C4810" t="s">
        <v>7840</v>
      </c>
      <c r="D4810">
        <v>0</v>
      </c>
      <c r="E4810">
        <v>566729</v>
      </c>
      <c r="F4810" t="s">
        <v>6731</v>
      </c>
      <c r="G4810">
        <v>432</v>
      </c>
      <c r="H4810">
        <v>350</v>
      </c>
      <c r="I4810">
        <v>6000</v>
      </c>
      <c r="J4810">
        <v>128</v>
      </c>
      <c r="K4810">
        <v>140</v>
      </c>
      <c r="L4810">
        <v>42</v>
      </c>
      <c r="M4810">
        <v>42</v>
      </c>
      <c r="N4810">
        <v>43</v>
      </c>
      <c r="R4810">
        <v>1975</v>
      </c>
      <c r="U4810">
        <v>1975</v>
      </c>
      <c r="V4810">
        <v>9.5</v>
      </c>
      <c r="W4810">
        <v>9.5</v>
      </c>
      <c r="Z4810" t="s">
        <v>2293</v>
      </c>
      <c r="AA4810" t="s">
        <v>2387</v>
      </c>
      <c r="AB4810" t="s">
        <v>2388</v>
      </c>
      <c r="AC4810">
        <v>4</v>
      </c>
      <c r="AD4810">
        <v>3214000</v>
      </c>
      <c r="AE4810">
        <v>2019</v>
      </c>
    </row>
    <row r="4811" spans="1:31">
      <c r="A4811" t="s">
        <v>12660</v>
      </c>
      <c r="B4811">
        <v>12169</v>
      </c>
      <c r="C4811" t="s">
        <v>7841</v>
      </c>
      <c r="D4811">
        <v>0</v>
      </c>
      <c r="E4811">
        <v>284059</v>
      </c>
      <c r="F4811" t="s">
        <v>6731</v>
      </c>
      <c r="G4811">
        <v>432</v>
      </c>
      <c r="H4811">
        <v>327</v>
      </c>
      <c r="I4811">
        <v>3200</v>
      </c>
      <c r="J4811">
        <v>135.6</v>
      </c>
      <c r="K4811">
        <v>145</v>
      </c>
      <c r="L4811">
        <v>30</v>
      </c>
      <c r="M4811">
        <v>30</v>
      </c>
      <c r="N4811">
        <v>16</v>
      </c>
      <c r="R4811">
        <v>1960</v>
      </c>
      <c r="S4811" t="s">
        <v>2344</v>
      </c>
      <c r="T4811">
        <v>1996</v>
      </c>
      <c r="U4811">
        <v>1996</v>
      </c>
      <c r="V4811">
        <v>8</v>
      </c>
      <c r="W4811">
        <v>8</v>
      </c>
      <c r="Z4811" t="s">
        <v>2293</v>
      </c>
      <c r="AA4811" t="s">
        <v>2387</v>
      </c>
      <c r="AB4811" t="s">
        <v>2388</v>
      </c>
      <c r="AC4811">
        <v>4</v>
      </c>
      <c r="AD4811">
        <v>3214000</v>
      </c>
      <c r="AE4811">
        <v>2019</v>
      </c>
    </row>
    <row r="4812" spans="1:31">
      <c r="A4812" t="s">
        <v>12660</v>
      </c>
      <c r="B4812">
        <v>41432</v>
      </c>
      <c r="C4812" t="s">
        <v>2528</v>
      </c>
      <c r="D4812">
        <v>0</v>
      </c>
      <c r="E4812">
        <v>1135778</v>
      </c>
      <c r="F4812" t="s">
        <v>6731</v>
      </c>
      <c r="G4812">
        <v>432</v>
      </c>
      <c r="H4812">
        <v>151</v>
      </c>
      <c r="I4812">
        <v>1700</v>
      </c>
      <c r="J4812">
        <v>75</v>
      </c>
      <c r="K4812">
        <v>75</v>
      </c>
      <c r="L4812">
        <v>30</v>
      </c>
      <c r="M4812">
        <v>30</v>
      </c>
      <c r="N4812">
        <v>43</v>
      </c>
      <c r="R4812">
        <v>2003</v>
      </c>
      <c r="U4812">
        <v>2003</v>
      </c>
      <c r="V4812">
        <v>10</v>
      </c>
      <c r="W4812">
        <v>6</v>
      </c>
      <c r="Z4812" t="s">
        <v>2293</v>
      </c>
      <c r="AA4812" t="s">
        <v>2387</v>
      </c>
      <c r="AB4812" t="s">
        <v>2388</v>
      </c>
      <c r="AC4812">
        <v>4</v>
      </c>
      <c r="AD4812">
        <v>3214000</v>
      </c>
      <c r="AE4812">
        <v>2019</v>
      </c>
    </row>
    <row r="4813" spans="1:31">
      <c r="A4813" t="s">
        <v>12660</v>
      </c>
      <c r="B4813">
        <v>77523</v>
      </c>
      <c r="C4813" t="s">
        <v>7842</v>
      </c>
      <c r="D4813">
        <v>0</v>
      </c>
      <c r="E4813">
        <v>1242010</v>
      </c>
      <c r="F4813" t="s">
        <v>6731</v>
      </c>
      <c r="G4813">
        <v>432</v>
      </c>
      <c r="H4813">
        <v>202</v>
      </c>
      <c r="I4813">
        <v>2000</v>
      </c>
      <c r="J4813">
        <v>74</v>
      </c>
      <c r="K4813">
        <v>74</v>
      </c>
      <c r="L4813">
        <v>32.6</v>
      </c>
      <c r="M4813">
        <v>32.6</v>
      </c>
      <c r="R4813">
        <v>2012</v>
      </c>
      <c r="U4813">
        <v>2012</v>
      </c>
      <c r="V4813">
        <v>10.5</v>
      </c>
      <c r="W4813">
        <v>10.5</v>
      </c>
      <c r="Z4813" t="s">
        <v>2293</v>
      </c>
      <c r="AA4813" t="s">
        <v>2387</v>
      </c>
      <c r="AB4813" t="s">
        <v>2388</v>
      </c>
      <c r="AC4813">
        <v>4</v>
      </c>
      <c r="AD4813">
        <v>3214000</v>
      </c>
      <c r="AE4813">
        <v>2019</v>
      </c>
    </row>
    <row r="4814" spans="1:31">
      <c r="A4814" t="s">
        <v>12660</v>
      </c>
      <c r="B4814">
        <v>32332</v>
      </c>
      <c r="C4814" t="s">
        <v>7843</v>
      </c>
      <c r="D4814">
        <v>0</v>
      </c>
      <c r="E4814">
        <v>576847</v>
      </c>
      <c r="F4814" t="s">
        <v>6731</v>
      </c>
      <c r="G4814">
        <v>432</v>
      </c>
      <c r="H4814">
        <v>328</v>
      </c>
      <c r="I4814">
        <v>6000</v>
      </c>
      <c r="J4814">
        <v>128</v>
      </c>
      <c r="K4814">
        <v>140</v>
      </c>
      <c r="L4814">
        <v>42</v>
      </c>
      <c r="M4814">
        <v>42</v>
      </c>
      <c r="N4814">
        <v>45</v>
      </c>
      <c r="R4814">
        <v>1976</v>
      </c>
      <c r="U4814">
        <v>1976</v>
      </c>
      <c r="V4814">
        <v>9.5</v>
      </c>
      <c r="W4814">
        <v>8.5</v>
      </c>
      <c r="Z4814" t="s">
        <v>2293</v>
      </c>
      <c r="AA4814" t="s">
        <v>2387</v>
      </c>
      <c r="AB4814" t="s">
        <v>2388</v>
      </c>
      <c r="AC4814">
        <v>4</v>
      </c>
      <c r="AD4814">
        <v>3214000</v>
      </c>
      <c r="AE4814">
        <v>2019</v>
      </c>
    </row>
    <row r="4815" spans="1:31">
      <c r="A4815" t="s">
        <v>12660</v>
      </c>
      <c r="B4815">
        <v>36606</v>
      </c>
      <c r="C4815" t="s">
        <v>7844</v>
      </c>
      <c r="D4815">
        <v>0</v>
      </c>
      <c r="E4815">
        <v>595745</v>
      </c>
      <c r="F4815" t="s">
        <v>6731</v>
      </c>
      <c r="G4815">
        <v>432</v>
      </c>
      <c r="H4815">
        <v>259</v>
      </c>
      <c r="I4815">
        <v>4200</v>
      </c>
      <c r="J4815">
        <v>131.30000000000001</v>
      </c>
      <c r="K4815">
        <v>140</v>
      </c>
      <c r="L4815">
        <v>40</v>
      </c>
      <c r="M4815">
        <v>40</v>
      </c>
      <c r="N4815">
        <v>17</v>
      </c>
      <c r="R4815">
        <v>1978</v>
      </c>
      <c r="U4815">
        <v>1978</v>
      </c>
      <c r="V4815">
        <v>8</v>
      </c>
      <c r="W4815">
        <v>8</v>
      </c>
      <c r="Z4815" t="s">
        <v>2293</v>
      </c>
      <c r="AA4815" t="s">
        <v>2387</v>
      </c>
      <c r="AB4815" t="s">
        <v>2388</v>
      </c>
      <c r="AC4815">
        <v>4</v>
      </c>
      <c r="AD4815">
        <v>3214000</v>
      </c>
      <c r="AE4815">
        <v>2019</v>
      </c>
    </row>
    <row r="4816" spans="1:31">
      <c r="A4816" t="s">
        <v>12660</v>
      </c>
      <c r="B4816">
        <v>62606</v>
      </c>
      <c r="C4816" t="s">
        <v>7845</v>
      </c>
      <c r="D4816">
        <v>0</v>
      </c>
      <c r="E4816">
        <v>1227293</v>
      </c>
      <c r="F4816" t="s">
        <v>6733</v>
      </c>
      <c r="G4816">
        <v>431</v>
      </c>
      <c r="H4816">
        <v>617</v>
      </c>
      <c r="I4816">
        <v>6000</v>
      </c>
      <c r="J4816">
        <v>157</v>
      </c>
      <c r="K4816">
        <v>157</v>
      </c>
      <c r="L4816">
        <v>48</v>
      </c>
      <c r="M4816">
        <v>48</v>
      </c>
      <c r="N4816">
        <v>45.6</v>
      </c>
      <c r="R4816">
        <v>2010</v>
      </c>
      <c r="U4816">
        <v>2010</v>
      </c>
      <c r="V4816">
        <v>12</v>
      </c>
      <c r="W4816">
        <v>12</v>
      </c>
      <c r="Z4816" t="s">
        <v>2293</v>
      </c>
      <c r="AA4816" t="s">
        <v>2387</v>
      </c>
      <c r="AB4816" t="s">
        <v>2388</v>
      </c>
      <c r="AC4816">
        <v>4</v>
      </c>
      <c r="AD4816">
        <v>3214000</v>
      </c>
      <c r="AE4816">
        <v>2019</v>
      </c>
    </row>
    <row r="4817" spans="1:31">
      <c r="A4817" t="s">
        <v>12660</v>
      </c>
      <c r="B4817">
        <v>41230</v>
      </c>
      <c r="C4817" t="s">
        <v>7846</v>
      </c>
      <c r="D4817">
        <v>0</v>
      </c>
      <c r="E4817">
        <v>1104256</v>
      </c>
      <c r="F4817" t="s">
        <v>6733</v>
      </c>
      <c r="G4817">
        <v>431</v>
      </c>
      <c r="H4817">
        <v>306</v>
      </c>
      <c r="I4817">
        <v>10000</v>
      </c>
      <c r="J4817">
        <v>147.9</v>
      </c>
      <c r="K4817">
        <v>147.9</v>
      </c>
      <c r="L4817">
        <v>50.4</v>
      </c>
      <c r="M4817">
        <v>50.4</v>
      </c>
      <c r="N4817">
        <v>56</v>
      </c>
      <c r="R4817">
        <v>2000</v>
      </c>
      <c r="U4817">
        <v>2000</v>
      </c>
      <c r="V4817">
        <v>16</v>
      </c>
      <c r="W4817">
        <v>12.1000003814697</v>
      </c>
      <c r="X4817" t="s">
        <v>7847</v>
      </c>
      <c r="Y4817" t="s">
        <v>7848</v>
      </c>
      <c r="Z4817" t="s">
        <v>2293</v>
      </c>
      <c r="AA4817" t="s">
        <v>2939</v>
      </c>
      <c r="AC4817">
        <v>5</v>
      </c>
      <c r="AD4817">
        <v>3214112</v>
      </c>
      <c r="AE4817">
        <v>2019</v>
      </c>
    </row>
    <row r="4818" spans="1:31">
      <c r="A4818" t="s">
        <v>12660</v>
      </c>
      <c r="B4818">
        <v>11900</v>
      </c>
      <c r="C4818" t="s">
        <v>7849</v>
      </c>
      <c r="D4818">
        <v>0</v>
      </c>
      <c r="E4818">
        <v>506451</v>
      </c>
      <c r="F4818" t="s">
        <v>6733</v>
      </c>
      <c r="G4818">
        <v>431</v>
      </c>
      <c r="H4818">
        <v>18</v>
      </c>
      <c r="I4818">
        <v>340</v>
      </c>
      <c r="J4818">
        <v>43.8</v>
      </c>
      <c r="K4818">
        <v>45</v>
      </c>
      <c r="L4818">
        <v>14.2</v>
      </c>
      <c r="M4818">
        <v>14.5</v>
      </c>
      <c r="N4818">
        <v>18</v>
      </c>
      <c r="R4818">
        <v>1966</v>
      </c>
      <c r="U4818">
        <v>1966</v>
      </c>
      <c r="V4818">
        <v>6</v>
      </c>
      <c r="W4818">
        <v>6</v>
      </c>
      <c r="Z4818" t="s">
        <v>5086</v>
      </c>
      <c r="AC4818">
        <v>5</v>
      </c>
      <c r="AD4818">
        <v>4407642</v>
      </c>
      <c r="AE4818">
        <v>2019</v>
      </c>
    </row>
    <row r="4819" spans="1:31">
      <c r="A4819" t="s">
        <v>12660</v>
      </c>
      <c r="B4819">
        <v>75478</v>
      </c>
      <c r="C4819" t="s">
        <v>7850</v>
      </c>
      <c r="D4819">
        <v>0</v>
      </c>
      <c r="E4819">
        <v>912163</v>
      </c>
      <c r="F4819" t="s">
        <v>6733</v>
      </c>
      <c r="G4819">
        <v>431</v>
      </c>
      <c r="H4819">
        <v>34</v>
      </c>
      <c r="I4819">
        <v>320</v>
      </c>
      <c r="J4819">
        <v>56</v>
      </c>
      <c r="K4819">
        <v>56</v>
      </c>
      <c r="L4819">
        <v>14.3</v>
      </c>
      <c r="M4819">
        <v>14.3</v>
      </c>
      <c r="N4819">
        <v>18.5</v>
      </c>
      <c r="R4819">
        <v>1966</v>
      </c>
      <c r="U4819">
        <v>1966</v>
      </c>
      <c r="V4819">
        <v>3.5</v>
      </c>
      <c r="W4819">
        <v>3.5</v>
      </c>
      <c r="X4819" t="s">
        <v>7851</v>
      </c>
      <c r="Y4819" t="s">
        <v>2743</v>
      </c>
      <c r="Z4819" t="s">
        <v>5086</v>
      </c>
      <c r="AA4819" t="s">
        <v>2797</v>
      </c>
      <c r="AC4819">
        <v>5</v>
      </c>
      <c r="AD4819">
        <v>4407642</v>
      </c>
      <c r="AE4819">
        <v>2019</v>
      </c>
    </row>
    <row r="4820" spans="1:31">
      <c r="A4820" t="s">
        <v>12660</v>
      </c>
      <c r="B4820">
        <v>34627</v>
      </c>
      <c r="C4820" t="s">
        <v>7852</v>
      </c>
      <c r="D4820">
        <v>0</v>
      </c>
      <c r="F4820" t="s">
        <v>6731</v>
      </c>
      <c r="G4820">
        <v>432</v>
      </c>
      <c r="H4820">
        <v>18</v>
      </c>
      <c r="I4820">
        <v>165</v>
      </c>
      <c r="J4820">
        <v>40.6</v>
      </c>
      <c r="K4820">
        <v>40.6</v>
      </c>
      <c r="L4820">
        <v>11.6</v>
      </c>
      <c r="M4820">
        <v>11.6</v>
      </c>
      <c r="N4820">
        <v>12</v>
      </c>
      <c r="R4820">
        <v>1950</v>
      </c>
      <c r="U4820">
        <v>1950</v>
      </c>
      <c r="V4820">
        <v>5</v>
      </c>
      <c r="W4820">
        <v>5</v>
      </c>
      <c r="Z4820" t="s">
        <v>2836</v>
      </c>
      <c r="AA4820" t="s">
        <v>3246</v>
      </c>
      <c r="AC4820">
        <v>4</v>
      </c>
      <c r="AD4820">
        <v>2814280</v>
      </c>
      <c r="AE4820">
        <v>2019</v>
      </c>
    </row>
    <row r="4821" spans="1:31">
      <c r="A4821" t="s">
        <v>12660</v>
      </c>
      <c r="B4821">
        <v>24122</v>
      </c>
      <c r="C4821" t="s">
        <v>7853</v>
      </c>
      <c r="D4821">
        <v>0</v>
      </c>
      <c r="E4821">
        <v>541643</v>
      </c>
      <c r="F4821" t="s">
        <v>6731</v>
      </c>
      <c r="G4821">
        <v>432</v>
      </c>
      <c r="H4821">
        <v>45</v>
      </c>
      <c r="I4821">
        <v>730</v>
      </c>
      <c r="J4821">
        <v>55</v>
      </c>
      <c r="K4821">
        <v>58</v>
      </c>
      <c r="L4821">
        <v>22</v>
      </c>
      <c r="M4821">
        <v>22</v>
      </c>
      <c r="N4821">
        <v>26</v>
      </c>
      <c r="R4821">
        <v>1972</v>
      </c>
      <c r="U4821">
        <v>1972</v>
      </c>
      <c r="V4821">
        <v>6</v>
      </c>
      <c r="W4821">
        <v>5.5</v>
      </c>
      <c r="Z4821" t="s">
        <v>2836</v>
      </c>
      <c r="AA4821" t="s">
        <v>2930</v>
      </c>
      <c r="AC4821">
        <v>4</v>
      </c>
      <c r="AD4821">
        <v>2814280</v>
      </c>
      <c r="AE4821">
        <v>2019</v>
      </c>
    </row>
    <row r="4822" spans="1:31">
      <c r="A4822" t="s">
        <v>12660</v>
      </c>
      <c r="B4822">
        <v>77933</v>
      </c>
      <c r="C4822" t="s">
        <v>7854</v>
      </c>
      <c r="D4822">
        <v>0</v>
      </c>
      <c r="E4822">
        <v>1228491</v>
      </c>
      <c r="F4822" t="s">
        <v>6731</v>
      </c>
      <c r="G4822">
        <v>432</v>
      </c>
      <c r="H4822">
        <v>51</v>
      </c>
      <c r="I4822">
        <v>1300</v>
      </c>
      <c r="J4822">
        <v>62</v>
      </c>
      <c r="K4822">
        <v>62</v>
      </c>
      <c r="L4822">
        <v>26</v>
      </c>
      <c r="M4822">
        <v>26</v>
      </c>
      <c r="N4822">
        <v>35</v>
      </c>
      <c r="R4822">
        <v>2010</v>
      </c>
      <c r="U4822">
        <v>2010</v>
      </c>
      <c r="V4822">
        <v>6</v>
      </c>
      <c r="W4822">
        <v>5.5</v>
      </c>
      <c r="Z4822" t="s">
        <v>2836</v>
      </c>
      <c r="AA4822" t="s">
        <v>7855</v>
      </c>
      <c r="AC4822">
        <v>4</v>
      </c>
      <c r="AD4822">
        <v>2814280</v>
      </c>
      <c r="AE4822">
        <v>2019</v>
      </c>
    </row>
    <row r="4823" spans="1:31">
      <c r="A4823" t="s">
        <v>12660</v>
      </c>
      <c r="B4823">
        <v>86275</v>
      </c>
      <c r="C4823" t="s">
        <v>7856</v>
      </c>
      <c r="D4823" t="s">
        <v>6735</v>
      </c>
      <c r="E4823">
        <v>1270994</v>
      </c>
      <c r="F4823" t="s">
        <v>6731</v>
      </c>
      <c r="G4823">
        <v>432</v>
      </c>
      <c r="H4823">
        <v>78</v>
      </c>
      <c r="I4823">
        <v>99999</v>
      </c>
      <c r="J4823">
        <v>64.5</v>
      </c>
      <c r="K4823">
        <v>64.5</v>
      </c>
      <c r="L4823">
        <v>26</v>
      </c>
      <c r="M4823">
        <v>26</v>
      </c>
      <c r="R4823">
        <v>2018</v>
      </c>
      <c r="U4823">
        <v>2018</v>
      </c>
      <c r="V4823">
        <v>5</v>
      </c>
      <c r="W4823">
        <v>2</v>
      </c>
      <c r="Z4823" t="s">
        <v>2836</v>
      </c>
      <c r="AA4823" t="s">
        <v>7137</v>
      </c>
      <c r="AB4823" t="s">
        <v>6735</v>
      </c>
      <c r="AC4823">
        <v>4</v>
      </c>
      <c r="AD4823">
        <v>2814280</v>
      </c>
      <c r="AE4823">
        <v>2019</v>
      </c>
    </row>
    <row r="4824" spans="1:31">
      <c r="A4824" t="s">
        <v>12660</v>
      </c>
      <c r="B4824">
        <v>71152</v>
      </c>
      <c r="C4824" t="s">
        <v>7857</v>
      </c>
      <c r="D4824">
        <v>0</v>
      </c>
      <c r="E4824">
        <v>274287</v>
      </c>
      <c r="F4824" t="s">
        <v>6731</v>
      </c>
      <c r="G4824">
        <v>432</v>
      </c>
      <c r="H4824">
        <v>29</v>
      </c>
      <c r="I4824">
        <v>300</v>
      </c>
      <c r="J4824">
        <v>44.4</v>
      </c>
      <c r="K4824">
        <v>44.4</v>
      </c>
      <c r="L4824">
        <v>16</v>
      </c>
      <c r="M4824">
        <v>20</v>
      </c>
      <c r="N4824">
        <v>30</v>
      </c>
      <c r="R4824">
        <v>1957</v>
      </c>
      <c r="U4824">
        <v>1957</v>
      </c>
      <c r="V4824">
        <v>4.5</v>
      </c>
      <c r="W4824">
        <v>4</v>
      </c>
      <c r="Z4824" t="s">
        <v>2836</v>
      </c>
      <c r="AA4824" t="s">
        <v>7855</v>
      </c>
      <c r="AC4824">
        <v>4</v>
      </c>
      <c r="AD4824">
        <v>2814280</v>
      </c>
      <c r="AE4824">
        <v>2019</v>
      </c>
    </row>
    <row r="4825" spans="1:31">
      <c r="A4825" t="s">
        <v>12660</v>
      </c>
      <c r="B4825">
        <v>13316</v>
      </c>
      <c r="C4825" t="s">
        <v>7858</v>
      </c>
      <c r="D4825">
        <v>0</v>
      </c>
      <c r="F4825" t="s">
        <v>6731</v>
      </c>
      <c r="G4825">
        <v>432</v>
      </c>
      <c r="H4825">
        <v>10</v>
      </c>
      <c r="I4825">
        <v>155</v>
      </c>
      <c r="J4825">
        <v>32</v>
      </c>
      <c r="K4825">
        <v>32</v>
      </c>
      <c r="L4825">
        <v>9</v>
      </c>
      <c r="M4825">
        <v>9</v>
      </c>
      <c r="N4825">
        <v>12.6</v>
      </c>
      <c r="R4825">
        <v>1955</v>
      </c>
      <c r="U4825">
        <v>1955</v>
      </c>
      <c r="V4825">
        <v>3.5999999046325599</v>
      </c>
      <c r="W4825">
        <v>3</v>
      </c>
      <c r="Z4825" t="s">
        <v>2836</v>
      </c>
      <c r="AA4825" t="s">
        <v>7855</v>
      </c>
      <c r="AC4825">
        <v>4</v>
      </c>
      <c r="AD4825">
        <v>2814280</v>
      </c>
      <c r="AE4825">
        <v>2019</v>
      </c>
    </row>
    <row r="4826" spans="1:31">
      <c r="A4826" t="s">
        <v>12660</v>
      </c>
      <c r="B4826">
        <v>12068</v>
      </c>
      <c r="C4826" t="s">
        <v>7859</v>
      </c>
      <c r="D4826">
        <v>0</v>
      </c>
      <c r="E4826">
        <v>285608</v>
      </c>
      <c r="F4826" t="s">
        <v>6731</v>
      </c>
      <c r="G4826">
        <v>432</v>
      </c>
      <c r="H4826">
        <v>15</v>
      </c>
      <c r="I4826">
        <v>220</v>
      </c>
      <c r="J4826">
        <v>42.1</v>
      </c>
      <c r="K4826">
        <v>42.1</v>
      </c>
      <c r="L4826">
        <v>14.2</v>
      </c>
      <c r="M4826">
        <v>14.2</v>
      </c>
      <c r="N4826">
        <v>23.5</v>
      </c>
      <c r="R4826">
        <v>1961</v>
      </c>
      <c r="U4826">
        <v>1961</v>
      </c>
      <c r="V4826">
        <v>4.6999998092651296</v>
      </c>
      <c r="W4826">
        <v>4.6999998092651296</v>
      </c>
      <c r="Z4826" t="s">
        <v>2836</v>
      </c>
      <c r="AA4826" t="s">
        <v>7855</v>
      </c>
      <c r="AC4826">
        <v>4</v>
      </c>
      <c r="AD4826">
        <v>2814280</v>
      </c>
      <c r="AE4826">
        <v>2019</v>
      </c>
    </row>
    <row r="4827" spans="1:31">
      <c r="A4827" t="s">
        <v>12660</v>
      </c>
      <c r="B4827">
        <v>68164</v>
      </c>
      <c r="C4827" t="s">
        <v>7860</v>
      </c>
      <c r="D4827">
        <v>0</v>
      </c>
      <c r="E4827">
        <v>670575</v>
      </c>
      <c r="F4827" t="s">
        <v>6731</v>
      </c>
      <c r="G4827">
        <v>432</v>
      </c>
      <c r="H4827">
        <v>46</v>
      </c>
      <c r="I4827">
        <v>800</v>
      </c>
      <c r="J4827">
        <v>54</v>
      </c>
      <c r="K4827">
        <v>54</v>
      </c>
      <c r="L4827">
        <v>20</v>
      </c>
      <c r="M4827">
        <v>20</v>
      </c>
      <c r="N4827">
        <v>30</v>
      </c>
      <c r="R4827">
        <v>1984</v>
      </c>
      <c r="U4827">
        <v>1984</v>
      </c>
      <c r="V4827">
        <v>7.6999998092651296</v>
      </c>
      <c r="W4827">
        <v>6</v>
      </c>
      <c r="Z4827" t="s">
        <v>2836</v>
      </c>
      <c r="AA4827" t="s">
        <v>7855</v>
      </c>
      <c r="AC4827">
        <v>4</v>
      </c>
      <c r="AD4827">
        <v>2814280</v>
      </c>
      <c r="AE4827">
        <v>2019</v>
      </c>
    </row>
    <row r="4828" spans="1:31">
      <c r="A4828" t="s">
        <v>12660</v>
      </c>
      <c r="B4828">
        <v>57863</v>
      </c>
      <c r="C4828" t="s">
        <v>7861</v>
      </c>
      <c r="D4828">
        <v>0</v>
      </c>
      <c r="E4828">
        <v>645918</v>
      </c>
      <c r="F4828" t="s">
        <v>6731</v>
      </c>
      <c r="G4828">
        <v>432</v>
      </c>
      <c r="H4828">
        <v>48</v>
      </c>
      <c r="I4828">
        <v>730</v>
      </c>
      <c r="J4828">
        <v>56</v>
      </c>
      <c r="K4828">
        <v>56</v>
      </c>
      <c r="L4828">
        <v>20</v>
      </c>
      <c r="M4828">
        <v>20</v>
      </c>
      <c r="N4828">
        <v>35</v>
      </c>
      <c r="R4828">
        <v>1982</v>
      </c>
      <c r="U4828">
        <v>1982</v>
      </c>
      <c r="V4828">
        <v>6</v>
      </c>
      <c r="W4828">
        <v>5.5</v>
      </c>
      <c r="Z4828" t="s">
        <v>2836</v>
      </c>
      <c r="AA4828" t="s">
        <v>7855</v>
      </c>
      <c r="AC4828">
        <v>4</v>
      </c>
      <c r="AD4828">
        <v>2814280</v>
      </c>
      <c r="AE4828">
        <v>2019</v>
      </c>
    </row>
    <row r="4829" spans="1:31">
      <c r="A4829" t="s">
        <v>12660</v>
      </c>
      <c r="B4829">
        <v>239</v>
      </c>
      <c r="C4829" t="s">
        <v>7862</v>
      </c>
      <c r="D4829">
        <v>0</v>
      </c>
      <c r="E4829">
        <v>299338</v>
      </c>
      <c r="F4829" t="s">
        <v>6731</v>
      </c>
      <c r="G4829">
        <v>432</v>
      </c>
      <c r="H4829">
        <v>30</v>
      </c>
      <c r="I4829">
        <v>730</v>
      </c>
      <c r="J4829">
        <v>52</v>
      </c>
      <c r="K4829">
        <v>52</v>
      </c>
      <c r="L4829">
        <v>18</v>
      </c>
      <c r="M4829">
        <v>18</v>
      </c>
      <c r="N4829">
        <v>30</v>
      </c>
      <c r="R4829">
        <v>1965</v>
      </c>
      <c r="U4829">
        <v>1965</v>
      </c>
      <c r="V4829">
        <v>4.5999999046325604</v>
      </c>
      <c r="W4829">
        <v>4.5999999046325604</v>
      </c>
      <c r="Z4829" t="s">
        <v>2836</v>
      </c>
      <c r="AA4829" t="s">
        <v>7855</v>
      </c>
      <c r="AC4829">
        <v>4</v>
      </c>
      <c r="AD4829">
        <v>2814280</v>
      </c>
      <c r="AE4829">
        <v>2019</v>
      </c>
    </row>
    <row r="4830" spans="1:31">
      <c r="A4830" t="s">
        <v>12660</v>
      </c>
      <c r="B4830">
        <v>61647</v>
      </c>
      <c r="C4830" t="s">
        <v>7863</v>
      </c>
      <c r="D4830">
        <v>0</v>
      </c>
      <c r="E4830">
        <v>571246</v>
      </c>
      <c r="F4830" t="s">
        <v>6731</v>
      </c>
      <c r="G4830">
        <v>432</v>
      </c>
      <c r="H4830">
        <v>65</v>
      </c>
      <c r="I4830">
        <v>910</v>
      </c>
      <c r="J4830">
        <v>61</v>
      </c>
      <c r="K4830">
        <v>64.5</v>
      </c>
      <c r="L4830">
        <v>24</v>
      </c>
      <c r="M4830">
        <v>24</v>
      </c>
      <c r="N4830">
        <v>35</v>
      </c>
      <c r="R4830">
        <v>1976</v>
      </c>
      <c r="U4830">
        <v>1976</v>
      </c>
      <c r="V4830">
        <v>6.5999999046325604</v>
      </c>
      <c r="W4830">
        <v>6.5999999046325604</v>
      </c>
      <c r="Z4830" t="s">
        <v>2836</v>
      </c>
      <c r="AA4830" t="s">
        <v>7855</v>
      </c>
      <c r="AC4830">
        <v>4</v>
      </c>
      <c r="AD4830">
        <v>2814280</v>
      </c>
      <c r="AE4830">
        <v>2019</v>
      </c>
    </row>
    <row r="4831" spans="1:31">
      <c r="A4831" t="s">
        <v>12660</v>
      </c>
      <c r="B4831">
        <v>57864</v>
      </c>
      <c r="C4831" t="s">
        <v>7864</v>
      </c>
      <c r="D4831">
        <v>0</v>
      </c>
      <c r="E4831">
        <v>262850</v>
      </c>
      <c r="F4831" t="s">
        <v>6731</v>
      </c>
      <c r="G4831">
        <v>432</v>
      </c>
      <c r="H4831">
        <v>24</v>
      </c>
      <c r="I4831">
        <v>220</v>
      </c>
      <c r="J4831">
        <v>42.2</v>
      </c>
      <c r="K4831">
        <v>42.2</v>
      </c>
      <c r="L4831">
        <v>16.899999999999999</v>
      </c>
      <c r="M4831">
        <v>16.899999999999999</v>
      </c>
      <c r="N4831">
        <v>18</v>
      </c>
      <c r="R4831">
        <v>1960</v>
      </c>
      <c r="U4831">
        <v>1960</v>
      </c>
      <c r="V4831">
        <v>4.3000001907348597</v>
      </c>
      <c r="W4831">
        <v>3.5999999046325599</v>
      </c>
      <c r="Z4831" t="s">
        <v>2836</v>
      </c>
      <c r="AA4831" t="s">
        <v>7855</v>
      </c>
      <c r="AC4831">
        <v>4</v>
      </c>
      <c r="AD4831">
        <v>2814280</v>
      </c>
      <c r="AE4831">
        <v>2019</v>
      </c>
    </row>
    <row r="4832" spans="1:31">
      <c r="A4832" t="s">
        <v>12660</v>
      </c>
      <c r="B4832">
        <v>33844</v>
      </c>
      <c r="C4832" t="s">
        <v>7865</v>
      </c>
      <c r="D4832">
        <v>0</v>
      </c>
      <c r="E4832">
        <v>521448</v>
      </c>
      <c r="F4832" t="s">
        <v>6731</v>
      </c>
      <c r="G4832">
        <v>432</v>
      </c>
      <c r="H4832">
        <v>35</v>
      </c>
      <c r="I4832">
        <v>700</v>
      </c>
      <c r="J4832">
        <v>50</v>
      </c>
      <c r="K4832">
        <v>50</v>
      </c>
      <c r="L4832">
        <v>18</v>
      </c>
      <c r="M4832">
        <v>18</v>
      </c>
      <c r="N4832">
        <v>28</v>
      </c>
      <c r="R4832">
        <v>1977</v>
      </c>
      <c r="U4832">
        <v>1977</v>
      </c>
      <c r="V4832">
        <v>6</v>
      </c>
      <c r="W4832">
        <v>5.5</v>
      </c>
      <c r="Z4832" t="s">
        <v>2836</v>
      </c>
      <c r="AA4832" t="s">
        <v>7855</v>
      </c>
      <c r="AC4832">
        <v>4</v>
      </c>
      <c r="AD4832">
        <v>2814280</v>
      </c>
      <c r="AE4832">
        <v>2019</v>
      </c>
    </row>
    <row r="4833" spans="1:31">
      <c r="A4833" t="s">
        <v>12660</v>
      </c>
      <c r="B4833">
        <v>69357</v>
      </c>
      <c r="C4833" t="s">
        <v>7866</v>
      </c>
      <c r="D4833">
        <v>0</v>
      </c>
      <c r="E4833">
        <v>597970</v>
      </c>
      <c r="F4833" t="s">
        <v>6731</v>
      </c>
      <c r="G4833">
        <v>432</v>
      </c>
      <c r="H4833">
        <v>15</v>
      </c>
      <c r="I4833">
        <v>200</v>
      </c>
      <c r="J4833">
        <v>47.7</v>
      </c>
      <c r="K4833">
        <v>50</v>
      </c>
      <c r="L4833">
        <v>11.5</v>
      </c>
      <c r="M4833">
        <v>12</v>
      </c>
      <c r="N4833">
        <v>20</v>
      </c>
      <c r="R4833">
        <v>1978</v>
      </c>
      <c r="U4833">
        <v>1978</v>
      </c>
      <c r="V4833">
        <v>4.3000001907348597</v>
      </c>
      <c r="W4833">
        <v>4.3000001907348597</v>
      </c>
      <c r="Z4833" t="s">
        <v>2836</v>
      </c>
      <c r="AA4833" t="s">
        <v>3246</v>
      </c>
      <c r="AC4833">
        <v>4</v>
      </c>
      <c r="AD4833">
        <v>2814280</v>
      </c>
      <c r="AE4833">
        <v>2019</v>
      </c>
    </row>
    <row r="4834" spans="1:31">
      <c r="A4834" t="s">
        <v>12660</v>
      </c>
      <c r="B4834">
        <v>22958</v>
      </c>
      <c r="C4834" t="s">
        <v>7867</v>
      </c>
      <c r="D4834">
        <v>0</v>
      </c>
      <c r="E4834">
        <v>535552</v>
      </c>
      <c r="F4834" t="s">
        <v>6731</v>
      </c>
      <c r="G4834">
        <v>432</v>
      </c>
      <c r="H4834">
        <v>43</v>
      </c>
      <c r="I4834">
        <v>740</v>
      </c>
      <c r="J4834">
        <v>56</v>
      </c>
      <c r="K4834">
        <v>56</v>
      </c>
      <c r="L4834">
        <v>21</v>
      </c>
      <c r="M4834">
        <v>21</v>
      </c>
      <c r="N4834">
        <v>29</v>
      </c>
      <c r="R4834">
        <v>1971</v>
      </c>
      <c r="U4834">
        <v>1971</v>
      </c>
      <c r="V4834">
        <v>5.3000001907348597</v>
      </c>
      <c r="W4834">
        <v>4.6999998092651296</v>
      </c>
      <c r="Z4834" t="s">
        <v>2836</v>
      </c>
      <c r="AA4834" t="s">
        <v>7855</v>
      </c>
      <c r="AC4834">
        <v>4</v>
      </c>
      <c r="AD4834">
        <v>2814280</v>
      </c>
      <c r="AE4834">
        <v>2019</v>
      </c>
    </row>
    <row r="4835" spans="1:31">
      <c r="A4835" t="s">
        <v>12660</v>
      </c>
      <c r="B4835">
        <v>37335</v>
      </c>
      <c r="C4835" t="s">
        <v>7868</v>
      </c>
      <c r="D4835">
        <v>0</v>
      </c>
      <c r="E4835">
        <v>601956</v>
      </c>
      <c r="F4835" t="s">
        <v>6731</v>
      </c>
      <c r="G4835">
        <v>432</v>
      </c>
      <c r="H4835">
        <v>75</v>
      </c>
      <c r="I4835">
        <v>1200</v>
      </c>
      <c r="J4835">
        <v>64.900000000000006</v>
      </c>
      <c r="K4835">
        <v>64.900000000000006</v>
      </c>
      <c r="L4835">
        <v>26</v>
      </c>
      <c r="M4835">
        <v>26</v>
      </c>
      <c r="N4835">
        <v>35</v>
      </c>
      <c r="R4835">
        <v>1979</v>
      </c>
      <c r="U4835">
        <v>1979</v>
      </c>
      <c r="V4835">
        <v>7.5</v>
      </c>
      <c r="W4835">
        <v>6.5</v>
      </c>
      <c r="Z4835" t="s">
        <v>2836</v>
      </c>
      <c r="AA4835" t="s">
        <v>7855</v>
      </c>
      <c r="AC4835">
        <v>4</v>
      </c>
      <c r="AD4835">
        <v>2814280</v>
      </c>
      <c r="AE4835">
        <v>2019</v>
      </c>
    </row>
    <row r="4836" spans="1:31">
      <c r="A4836" t="s">
        <v>12660</v>
      </c>
      <c r="B4836">
        <v>84083</v>
      </c>
      <c r="C4836" t="s">
        <v>7869</v>
      </c>
      <c r="E4836">
        <v>1262327</v>
      </c>
      <c r="F4836" t="s">
        <v>6731</v>
      </c>
      <c r="G4836">
        <v>432</v>
      </c>
      <c r="H4836">
        <v>82</v>
      </c>
      <c r="I4836">
        <v>1200</v>
      </c>
      <c r="J4836">
        <v>70</v>
      </c>
      <c r="K4836">
        <v>70</v>
      </c>
      <c r="L4836">
        <v>26</v>
      </c>
      <c r="M4836">
        <v>26</v>
      </c>
      <c r="N4836">
        <v>35</v>
      </c>
      <c r="R4836">
        <v>2015</v>
      </c>
      <c r="U4836">
        <v>2015</v>
      </c>
      <c r="V4836">
        <v>7.5</v>
      </c>
      <c r="W4836">
        <v>6.5</v>
      </c>
      <c r="Z4836" t="s">
        <v>2836</v>
      </c>
      <c r="AA4836" t="s">
        <v>7855</v>
      </c>
      <c r="AC4836">
        <v>4</v>
      </c>
      <c r="AD4836">
        <v>2814280</v>
      </c>
      <c r="AE4836">
        <v>2019</v>
      </c>
    </row>
    <row r="4837" spans="1:31">
      <c r="A4837" t="s">
        <v>12660</v>
      </c>
      <c r="B4837">
        <v>69808</v>
      </c>
      <c r="C4837" t="s">
        <v>7870</v>
      </c>
      <c r="D4837">
        <v>0</v>
      </c>
      <c r="E4837">
        <v>643411</v>
      </c>
      <c r="F4837" t="s">
        <v>6731</v>
      </c>
      <c r="G4837">
        <v>432</v>
      </c>
      <c r="H4837">
        <v>90</v>
      </c>
      <c r="I4837">
        <v>1200</v>
      </c>
      <c r="J4837">
        <v>65</v>
      </c>
      <c r="K4837">
        <v>65</v>
      </c>
      <c r="L4837">
        <v>24</v>
      </c>
      <c r="M4837">
        <v>24</v>
      </c>
      <c r="N4837">
        <v>35</v>
      </c>
      <c r="R4837">
        <v>1982</v>
      </c>
      <c r="U4837">
        <v>1982</v>
      </c>
      <c r="V4837">
        <v>8</v>
      </c>
      <c r="W4837">
        <v>6.5</v>
      </c>
      <c r="Z4837" t="s">
        <v>2836</v>
      </c>
      <c r="AA4837" t="s">
        <v>7855</v>
      </c>
      <c r="AC4837">
        <v>4</v>
      </c>
      <c r="AD4837">
        <v>2814280</v>
      </c>
      <c r="AE4837">
        <v>2019</v>
      </c>
    </row>
    <row r="4838" spans="1:31">
      <c r="A4838" t="s">
        <v>12660</v>
      </c>
      <c r="B4838">
        <v>28183</v>
      </c>
      <c r="C4838" t="s">
        <v>7871</v>
      </c>
      <c r="D4838">
        <v>0</v>
      </c>
      <c r="E4838">
        <v>562137</v>
      </c>
      <c r="F4838" t="s">
        <v>6731</v>
      </c>
      <c r="G4838">
        <v>432</v>
      </c>
      <c r="H4838">
        <v>28</v>
      </c>
      <c r="I4838">
        <v>800</v>
      </c>
      <c r="J4838">
        <v>48.3</v>
      </c>
      <c r="K4838">
        <v>54</v>
      </c>
      <c r="L4838">
        <v>18</v>
      </c>
      <c r="M4838">
        <v>18</v>
      </c>
      <c r="N4838">
        <v>30</v>
      </c>
      <c r="R4838">
        <v>1974</v>
      </c>
      <c r="U4838">
        <v>1974</v>
      </c>
      <c r="V4838">
        <v>4.5999999046325604</v>
      </c>
      <c r="W4838">
        <v>4</v>
      </c>
      <c r="Z4838" t="s">
        <v>2836</v>
      </c>
      <c r="AA4838" t="s">
        <v>7855</v>
      </c>
      <c r="AC4838">
        <v>4</v>
      </c>
      <c r="AD4838">
        <v>2814280</v>
      </c>
      <c r="AE4838">
        <v>2019</v>
      </c>
    </row>
    <row r="4839" spans="1:31">
      <c r="A4839" t="s">
        <v>12660</v>
      </c>
      <c r="B4839">
        <v>35814</v>
      </c>
      <c r="C4839" t="s">
        <v>7872</v>
      </c>
      <c r="D4839">
        <v>0</v>
      </c>
      <c r="E4839">
        <v>596274</v>
      </c>
      <c r="F4839" t="s">
        <v>6731</v>
      </c>
      <c r="G4839">
        <v>432</v>
      </c>
      <c r="H4839">
        <v>72</v>
      </c>
      <c r="I4839">
        <v>1050</v>
      </c>
      <c r="J4839">
        <v>54</v>
      </c>
      <c r="K4839">
        <v>54</v>
      </c>
      <c r="L4839">
        <v>24</v>
      </c>
      <c r="M4839">
        <v>24</v>
      </c>
      <c r="N4839">
        <v>34</v>
      </c>
      <c r="R4839">
        <v>1978</v>
      </c>
      <c r="U4839">
        <v>1978</v>
      </c>
      <c r="V4839">
        <v>6</v>
      </c>
      <c r="W4839">
        <v>5.5</v>
      </c>
      <c r="Z4839" t="s">
        <v>2836</v>
      </c>
      <c r="AA4839" t="s">
        <v>7855</v>
      </c>
      <c r="AC4839">
        <v>4</v>
      </c>
      <c r="AD4839">
        <v>2814280</v>
      </c>
      <c r="AE4839">
        <v>2019</v>
      </c>
    </row>
    <row r="4840" spans="1:31">
      <c r="A4840" t="s">
        <v>12660</v>
      </c>
      <c r="B4840">
        <v>61786</v>
      </c>
      <c r="C4840" t="s">
        <v>7873</v>
      </c>
      <c r="D4840">
        <v>1</v>
      </c>
      <c r="E4840">
        <v>650249</v>
      </c>
      <c r="F4840" t="s">
        <v>6733</v>
      </c>
      <c r="G4840">
        <v>431</v>
      </c>
      <c r="H4840">
        <v>404</v>
      </c>
      <c r="I4840">
        <v>1200</v>
      </c>
      <c r="J4840">
        <v>100</v>
      </c>
      <c r="K4840">
        <v>100</v>
      </c>
      <c r="L4840">
        <v>60</v>
      </c>
      <c r="M4840">
        <v>60</v>
      </c>
      <c r="Q4840">
        <v>404</v>
      </c>
      <c r="R4840">
        <v>1982</v>
      </c>
      <c r="U4840">
        <v>1982</v>
      </c>
      <c r="V4840">
        <v>8</v>
      </c>
      <c r="W4840">
        <v>2</v>
      </c>
      <c r="Z4840" t="s">
        <v>2836</v>
      </c>
      <c r="AA4840" t="s">
        <v>7855</v>
      </c>
      <c r="AC4840">
        <v>4</v>
      </c>
      <c r="AD4840">
        <v>2814280</v>
      </c>
      <c r="AE4840">
        <v>2019</v>
      </c>
    </row>
    <row r="4841" spans="1:31">
      <c r="A4841" t="s">
        <v>12660</v>
      </c>
      <c r="B4841">
        <v>63250</v>
      </c>
      <c r="C4841" t="s">
        <v>7874</v>
      </c>
      <c r="D4841">
        <v>0</v>
      </c>
      <c r="E4841">
        <v>297150</v>
      </c>
      <c r="F4841" t="s">
        <v>6733</v>
      </c>
      <c r="G4841">
        <v>431</v>
      </c>
      <c r="H4841">
        <v>26</v>
      </c>
      <c r="I4841">
        <v>500</v>
      </c>
      <c r="J4841">
        <v>50</v>
      </c>
      <c r="K4841">
        <v>50</v>
      </c>
      <c r="L4841">
        <v>19</v>
      </c>
      <c r="M4841">
        <v>19</v>
      </c>
      <c r="N4841">
        <v>22</v>
      </c>
      <c r="R4841">
        <v>1964</v>
      </c>
      <c r="S4841" t="s">
        <v>2344</v>
      </c>
      <c r="T4841">
        <v>1993</v>
      </c>
      <c r="U4841">
        <v>1993</v>
      </c>
      <c r="V4841">
        <v>5</v>
      </c>
      <c r="W4841">
        <v>4.3000001907348597</v>
      </c>
      <c r="Z4841" t="s">
        <v>2836</v>
      </c>
      <c r="AA4841" t="s">
        <v>7855</v>
      </c>
      <c r="AC4841">
        <v>4</v>
      </c>
      <c r="AD4841">
        <v>2814280</v>
      </c>
      <c r="AE4841">
        <v>2019</v>
      </c>
    </row>
    <row r="4842" spans="1:31">
      <c r="A4842" t="s">
        <v>12660</v>
      </c>
      <c r="B4842">
        <v>86276</v>
      </c>
      <c r="C4842" t="s">
        <v>7875</v>
      </c>
      <c r="D4842">
        <v>9</v>
      </c>
      <c r="E4842">
        <v>1256880</v>
      </c>
      <c r="F4842" t="s">
        <v>6731</v>
      </c>
      <c r="G4842">
        <v>432</v>
      </c>
      <c r="H4842">
        <v>6</v>
      </c>
      <c r="I4842">
        <v>99999</v>
      </c>
      <c r="J4842">
        <v>27.5</v>
      </c>
      <c r="K4842">
        <v>27.5</v>
      </c>
      <c r="L4842">
        <v>8.5</v>
      </c>
      <c r="M4842">
        <v>8.5</v>
      </c>
      <c r="R4842">
        <v>2004</v>
      </c>
      <c r="U4842">
        <v>2004</v>
      </c>
      <c r="V4842">
        <v>2</v>
      </c>
      <c r="W4842">
        <v>2</v>
      </c>
      <c r="Z4842" t="s">
        <v>2303</v>
      </c>
      <c r="AA4842" t="s">
        <v>7876</v>
      </c>
      <c r="AB4842" t="s">
        <v>2367</v>
      </c>
      <c r="AC4842">
        <v>5</v>
      </c>
      <c r="AD4842">
        <v>4110525</v>
      </c>
      <c r="AE4842">
        <v>2019</v>
      </c>
    </row>
    <row r="4843" spans="1:31">
      <c r="A4843" t="s">
        <v>12660</v>
      </c>
      <c r="B4843">
        <v>86277</v>
      </c>
      <c r="C4843" t="s">
        <v>7877</v>
      </c>
      <c r="D4843" t="s">
        <v>6735</v>
      </c>
      <c r="E4843">
        <v>673488</v>
      </c>
      <c r="F4843" t="s">
        <v>6731</v>
      </c>
      <c r="G4843">
        <v>432</v>
      </c>
      <c r="H4843">
        <v>32</v>
      </c>
      <c r="I4843">
        <v>99999</v>
      </c>
      <c r="J4843">
        <v>42</v>
      </c>
      <c r="K4843">
        <v>42</v>
      </c>
      <c r="L4843">
        <v>14.7</v>
      </c>
      <c r="M4843">
        <v>14.7</v>
      </c>
      <c r="R4843">
        <v>1984</v>
      </c>
      <c r="U4843">
        <v>1984</v>
      </c>
      <c r="V4843">
        <v>5.5</v>
      </c>
      <c r="W4843">
        <v>2</v>
      </c>
      <c r="Z4843" t="s">
        <v>2481</v>
      </c>
      <c r="AA4843" t="s">
        <v>3527</v>
      </c>
      <c r="AB4843" t="s">
        <v>6735</v>
      </c>
      <c r="AC4843">
        <v>5</v>
      </c>
      <c r="AD4843">
        <v>1101290</v>
      </c>
      <c r="AE4843">
        <v>2019</v>
      </c>
    </row>
    <row r="4844" spans="1:31">
      <c r="A4844" t="s">
        <v>12660</v>
      </c>
      <c r="B4844">
        <v>86278</v>
      </c>
      <c r="C4844" t="s">
        <v>4287</v>
      </c>
      <c r="D4844" t="s">
        <v>6735</v>
      </c>
      <c r="E4844">
        <v>1283444</v>
      </c>
      <c r="F4844" t="s">
        <v>6731</v>
      </c>
      <c r="G4844">
        <v>432</v>
      </c>
      <c r="H4844">
        <v>16</v>
      </c>
      <c r="I4844">
        <v>99999</v>
      </c>
      <c r="J4844">
        <v>25.7</v>
      </c>
      <c r="K4844">
        <v>25.7</v>
      </c>
      <c r="L4844">
        <v>15.7</v>
      </c>
      <c r="M4844">
        <v>15.7</v>
      </c>
      <c r="R4844">
        <v>2017</v>
      </c>
      <c r="U4844">
        <v>2017</v>
      </c>
      <c r="V4844">
        <v>4</v>
      </c>
      <c r="W4844">
        <v>2</v>
      </c>
      <c r="Z4844" t="s">
        <v>2481</v>
      </c>
      <c r="AA4844" t="s">
        <v>2482</v>
      </c>
      <c r="AB4844" t="s">
        <v>2367</v>
      </c>
      <c r="AC4844">
        <v>5</v>
      </c>
      <c r="AD4844">
        <v>1101290</v>
      </c>
      <c r="AE4844">
        <v>2019</v>
      </c>
    </row>
    <row r="4845" spans="1:31">
      <c r="A4845" t="s">
        <v>12660</v>
      </c>
      <c r="B4845">
        <v>77934</v>
      </c>
      <c r="C4845" t="s">
        <v>7878</v>
      </c>
      <c r="D4845">
        <v>0</v>
      </c>
      <c r="E4845">
        <v>511143</v>
      </c>
      <c r="F4845" t="s">
        <v>6731</v>
      </c>
      <c r="G4845">
        <v>432</v>
      </c>
      <c r="H4845">
        <v>14</v>
      </c>
      <c r="I4845">
        <v>400</v>
      </c>
      <c r="J4845">
        <v>43</v>
      </c>
      <c r="K4845">
        <v>43</v>
      </c>
      <c r="L4845">
        <v>13</v>
      </c>
      <c r="M4845">
        <v>13</v>
      </c>
      <c r="R4845">
        <v>1954</v>
      </c>
      <c r="U4845">
        <v>1954</v>
      </c>
      <c r="V4845">
        <v>5.3000001907348597</v>
      </c>
      <c r="W4845">
        <v>5.3000001907348597</v>
      </c>
      <c r="Z4845" t="s">
        <v>2327</v>
      </c>
      <c r="AA4845" t="s">
        <v>7879</v>
      </c>
      <c r="AC4845">
        <v>5</v>
      </c>
      <c r="AD4845">
        <v>1308935</v>
      </c>
      <c r="AE4845">
        <v>2019</v>
      </c>
    </row>
    <row r="4846" spans="1:31">
      <c r="A4846" t="s">
        <v>12660</v>
      </c>
      <c r="B4846">
        <v>34143</v>
      </c>
      <c r="C4846" t="s">
        <v>7880</v>
      </c>
      <c r="D4846">
        <v>0</v>
      </c>
      <c r="E4846">
        <v>552445</v>
      </c>
      <c r="F4846" t="s">
        <v>6731</v>
      </c>
      <c r="G4846">
        <v>432</v>
      </c>
      <c r="H4846">
        <v>65</v>
      </c>
      <c r="I4846">
        <v>800</v>
      </c>
      <c r="J4846">
        <v>61</v>
      </c>
      <c r="K4846">
        <v>61</v>
      </c>
      <c r="L4846">
        <v>21.7</v>
      </c>
      <c r="M4846">
        <v>21.7</v>
      </c>
      <c r="N4846">
        <v>38</v>
      </c>
      <c r="R4846">
        <v>1973</v>
      </c>
      <c r="U4846">
        <v>1973</v>
      </c>
      <c r="V4846">
        <v>8.5</v>
      </c>
      <c r="W4846">
        <v>5.5</v>
      </c>
      <c r="Z4846" t="s">
        <v>2327</v>
      </c>
      <c r="AA4846" t="s">
        <v>7879</v>
      </c>
      <c r="AC4846">
        <v>5</v>
      </c>
      <c r="AD4846">
        <v>1308935</v>
      </c>
      <c r="AE4846">
        <v>2019</v>
      </c>
    </row>
    <row r="4847" spans="1:31">
      <c r="A4847" t="s">
        <v>12660</v>
      </c>
      <c r="B4847">
        <v>79140</v>
      </c>
      <c r="C4847" t="s">
        <v>7881</v>
      </c>
      <c r="D4847">
        <v>0</v>
      </c>
      <c r="E4847">
        <v>1247366</v>
      </c>
      <c r="F4847" t="s">
        <v>6731</v>
      </c>
      <c r="G4847">
        <v>432</v>
      </c>
      <c r="H4847">
        <v>28</v>
      </c>
      <c r="I4847">
        <v>500</v>
      </c>
      <c r="J4847">
        <v>50</v>
      </c>
      <c r="K4847">
        <v>50</v>
      </c>
      <c r="L4847">
        <v>14</v>
      </c>
      <c r="M4847">
        <v>14</v>
      </c>
      <c r="R4847">
        <v>1975</v>
      </c>
      <c r="U4847">
        <v>1975</v>
      </c>
      <c r="V4847">
        <v>6</v>
      </c>
      <c r="W4847">
        <v>6</v>
      </c>
      <c r="Z4847" t="s">
        <v>2327</v>
      </c>
      <c r="AA4847" t="s">
        <v>7879</v>
      </c>
      <c r="AC4847">
        <v>5</v>
      </c>
      <c r="AD4847">
        <v>1308935</v>
      </c>
      <c r="AE4847">
        <v>2019</v>
      </c>
    </row>
    <row r="4848" spans="1:31">
      <c r="A4848" t="s">
        <v>12660</v>
      </c>
      <c r="B4848">
        <v>60977</v>
      </c>
      <c r="C4848" t="s">
        <v>7882</v>
      </c>
      <c r="D4848">
        <v>0</v>
      </c>
      <c r="E4848">
        <v>645691</v>
      </c>
      <c r="F4848" t="s">
        <v>6733</v>
      </c>
      <c r="G4848">
        <v>431</v>
      </c>
      <c r="H4848">
        <v>87</v>
      </c>
      <c r="I4848">
        <v>3000</v>
      </c>
      <c r="J4848">
        <v>100</v>
      </c>
      <c r="K4848">
        <v>109</v>
      </c>
      <c r="L4848">
        <v>25.5</v>
      </c>
      <c r="M4848">
        <v>25.5</v>
      </c>
      <c r="N4848">
        <v>50</v>
      </c>
      <c r="R4848">
        <v>1954</v>
      </c>
      <c r="S4848" t="s">
        <v>2344</v>
      </c>
      <c r="T4848">
        <v>1981</v>
      </c>
      <c r="U4848">
        <v>1981</v>
      </c>
      <c r="V4848">
        <v>14.800000190734799</v>
      </c>
      <c r="W4848">
        <v>13</v>
      </c>
      <c r="Z4848" t="s">
        <v>2298</v>
      </c>
      <c r="AC4848">
        <v>5</v>
      </c>
      <c r="AD4848">
        <v>1509149</v>
      </c>
      <c r="AE4848">
        <v>2019</v>
      </c>
    </row>
    <row r="4849" spans="1:31">
      <c r="A4849" t="s">
        <v>12660</v>
      </c>
      <c r="B4849">
        <v>60664</v>
      </c>
      <c r="C4849" t="s">
        <v>7883</v>
      </c>
      <c r="D4849">
        <v>0</v>
      </c>
      <c r="E4849">
        <v>213598</v>
      </c>
      <c r="F4849" t="s">
        <v>6733</v>
      </c>
      <c r="G4849">
        <v>431</v>
      </c>
      <c r="H4849">
        <v>66</v>
      </c>
      <c r="I4849">
        <v>2000</v>
      </c>
      <c r="J4849">
        <v>74</v>
      </c>
      <c r="K4849">
        <v>81</v>
      </c>
      <c r="L4849">
        <v>20</v>
      </c>
      <c r="M4849">
        <v>20</v>
      </c>
      <c r="N4849">
        <v>15</v>
      </c>
      <c r="R4849">
        <v>1915</v>
      </c>
      <c r="S4849" t="s">
        <v>2344</v>
      </c>
      <c r="T4849">
        <v>1956</v>
      </c>
      <c r="U4849">
        <v>1956</v>
      </c>
      <c r="V4849">
        <v>12.6000003814697</v>
      </c>
      <c r="W4849">
        <v>11</v>
      </c>
      <c r="Z4849" t="s">
        <v>2298</v>
      </c>
      <c r="AC4849">
        <v>5</v>
      </c>
      <c r="AD4849">
        <v>1509149</v>
      </c>
      <c r="AE4849">
        <v>2019</v>
      </c>
    </row>
    <row r="4850" spans="1:31">
      <c r="A4850" t="s">
        <v>12660</v>
      </c>
      <c r="B4850">
        <v>66890</v>
      </c>
      <c r="C4850" t="s">
        <v>7884</v>
      </c>
      <c r="D4850">
        <v>0</v>
      </c>
      <c r="E4850">
        <v>276540</v>
      </c>
      <c r="F4850" t="s">
        <v>6733</v>
      </c>
      <c r="G4850">
        <v>431</v>
      </c>
      <c r="H4850">
        <v>61</v>
      </c>
      <c r="I4850">
        <v>4200</v>
      </c>
      <c r="J4850">
        <v>90</v>
      </c>
      <c r="K4850">
        <v>91</v>
      </c>
      <c r="L4850">
        <v>30</v>
      </c>
      <c r="M4850">
        <v>30</v>
      </c>
      <c r="N4850">
        <v>43</v>
      </c>
      <c r="R4850">
        <v>1958</v>
      </c>
      <c r="S4850" t="s">
        <v>2344</v>
      </c>
      <c r="T4850">
        <v>2015</v>
      </c>
      <c r="U4850">
        <v>2015</v>
      </c>
      <c r="V4850">
        <v>10</v>
      </c>
      <c r="W4850">
        <v>7</v>
      </c>
      <c r="Z4850" t="s">
        <v>2298</v>
      </c>
      <c r="AC4850">
        <v>5</v>
      </c>
      <c r="AD4850">
        <v>1509149</v>
      </c>
      <c r="AE4850">
        <v>2019</v>
      </c>
    </row>
    <row r="4851" spans="1:31">
      <c r="A4851" t="s">
        <v>12660</v>
      </c>
      <c r="B4851">
        <v>9633</v>
      </c>
      <c r="C4851" t="s">
        <v>2781</v>
      </c>
      <c r="D4851">
        <v>0</v>
      </c>
      <c r="E4851">
        <v>505322</v>
      </c>
      <c r="F4851" t="s">
        <v>6733</v>
      </c>
      <c r="G4851">
        <v>431</v>
      </c>
      <c r="H4851">
        <v>98</v>
      </c>
      <c r="I4851">
        <v>3000</v>
      </c>
      <c r="J4851">
        <v>97.1</v>
      </c>
      <c r="K4851">
        <v>100</v>
      </c>
      <c r="L4851">
        <v>28</v>
      </c>
      <c r="M4851">
        <v>28</v>
      </c>
      <c r="N4851">
        <v>50</v>
      </c>
      <c r="R4851">
        <v>1966</v>
      </c>
      <c r="U4851">
        <v>1966</v>
      </c>
      <c r="V4851">
        <v>12</v>
      </c>
      <c r="W4851">
        <v>7.8000001907348597</v>
      </c>
      <c r="Z4851" t="s">
        <v>2298</v>
      </c>
      <c r="AC4851">
        <v>5</v>
      </c>
      <c r="AD4851">
        <v>1509149</v>
      </c>
      <c r="AE4851">
        <v>2019</v>
      </c>
    </row>
    <row r="4852" spans="1:31">
      <c r="A4852" t="s">
        <v>12660</v>
      </c>
      <c r="B4852">
        <v>86280</v>
      </c>
      <c r="C4852" t="s">
        <v>7885</v>
      </c>
      <c r="D4852" t="s">
        <v>6735</v>
      </c>
      <c r="E4852">
        <v>1278424</v>
      </c>
      <c r="F4852" t="s">
        <v>6731</v>
      </c>
      <c r="G4852">
        <v>432</v>
      </c>
      <c r="H4852">
        <v>6</v>
      </c>
      <c r="I4852">
        <v>99999</v>
      </c>
      <c r="J4852">
        <v>26.8</v>
      </c>
      <c r="K4852">
        <v>26.8</v>
      </c>
      <c r="L4852">
        <v>8.5</v>
      </c>
      <c r="M4852">
        <v>8.5</v>
      </c>
      <c r="R4852">
        <v>2003</v>
      </c>
      <c r="U4852">
        <v>2003</v>
      </c>
      <c r="V4852">
        <v>2.0999999046325599</v>
      </c>
      <c r="W4852">
        <v>2</v>
      </c>
      <c r="Z4852" t="s">
        <v>2452</v>
      </c>
      <c r="AA4852" t="s">
        <v>7886</v>
      </c>
      <c r="AB4852" t="s">
        <v>6735</v>
      </c>
      <c r="AC4852">
        <v>5</v>
      </c>
      <c r="AD4852">
        <v>110535</v>
      </c>
      <c r="AE4852">
        <v>2019</v>
      </c>
    </row>
    <row r="4853" spans="1:31">
      <c r="A4853" t="s">
        <v>12660</v>
      </c>
      <c r="B4853">
        <v>86279</v>
      </c>
      <c r="C4853" t="s">
        <v>7887</v>
      </c>
      <c r="D4853" t="s">
        <v>6735</v>
      </c>
      <c r="E4853">
        <v>1269028</v>
      </c>
      <c r="F4853" t="s">
        <v>6731</v>
      </c>
      <c r="G4853">
        <v>432</v>
      </c>
      <c r="H4853">
        <v>6</v>
      </c>
      <c r="I4853">
        <v>99999</v>
      </c>
      <c r="J4853">
        <v>27.5</v>
      </c>
      <c r="K4853">
        <v>27.5</v>
      </c>
      <c r="L4853">
        <v>8.5</v>
      </c>
      <c r="M4853">
        <v>8.5</v>
      </c>
      <c r="R4853">
        <v>2005</v>
      </c>
      <c r="U4853">
        <v>2005</v>
      </c>
      <c r="V4853">
        <v>2</v>
      </c>
      <c r="W4853">
        <v>2</v>
      </c>
      <c r="Z4853" t="s">
        <v>2452</v>
      </c>
      <c r="AA4853" t="s">
        <v>4831</v>
      </c>
      <c r="AB4853" t="s">
        <v>6735</v>
      </c>
      <c r="AC4853">
        <v>5</v>
      </c>
      <c r="AD4853">
        <v>110535</v>
      </c>
      <c r="AE4853">
        <v>2019</v>
      </c>
    </row>
    <row r="4854" spans="1:31">
      <c r="A4854" t="s">
        <v>12660</v>
      </c>
      <c r="B4854">
        <v>44197</v>
      </c>
      <c r="C4854" t="s">
        <v>7888</v>
      </c>
      <c r="D4854">
        <v>0</v>
      </c>
      <c r="E4854">
        <v>613974</v>
      </c>
      <c r="F4854" t="s">
        <v>6733</v>
      </c>
      <c r="G4854">
        <v>431</v>
      </c>
      <c r="H4854">
        <v>80</v>
      </c>
      <c r="I4854">
        <v>1800</v>
      </c>
      <c r="J4854">
        <v>56</v>
      </c>
      <c r="K4854">
        <v>56</v>
      </c>
      <c r="L4854">
        <v>26</v>
      </c>
      <c r="M4854">
        <v>26</v>
      </c>
      <c r="N4854">
        <v>28</v>
      </c>
      <c r="R4854">
        <v>1979</v>
      </c>
      <c r="U4854">
        <v>1979</v>
      </c>
      <c r="V4854">
        <v>8</v>
      </c>
      <c r="W4854">
        <v>3</v>
      </c>
      <c r="Z4854" t="s">
        <v>2836</v>
      </c>
      <c r="AA4854" t="s">
        <v>7889</v>
      </c>
      <c r="AC4854">
        <v>4</v>
      </c>
      <c r="AD4854">
        <v>3514739</v>
      </c>
      <c r="AE4854">
        <v>2019</v>
      </c>
    </row>
    <row r="4855" spans="1:31">
      <c r="A4855" t="s">
        <v>12660</v>
      </c>
      <c r="B4855">
        <v>67734</v>
      </c>
      <c r="C4855" t="s">
        <v>7890</v>
      </c>
      <c r="D4855">
        <v>508030</v>
      </c>
      <c r="E4855">
        <v>657130</v>
      </c>
      <c r="F4855" t="s">
        <v>6733</v>
      </c>
      <c r="G4855">
        <v>431</v>
      </c>
      <c r="H4855">
        <v>40</v>
      </c>
      <c r="I4855">
        <v>960</v>
      </c>
      <c r="J4855">
        <v>50</v>
      </c>
      <c r="K4855">
        <v>50</v>
      </c>
      <c r="L4855">
        <v>22.6</v>
      </c>
      <c r="M4855">
        <v>22.6</v>
      </c>
      <c r="N4855">
        <v>30</v>
      </c>
      <c r="R4855">
        <v>1983</v>
      </c>
      <c r="U4855">
        <v>1983</v>
      </c>
      <c r="V4855">
        <v>6.6999998092651296</v>
      </c>
      <c r="W4855">
        <v>6.6999998092651296</v>
      </c>
      <c r="Z4855" t="s">
        <v>2836</v>
      </c>
      <c r="AA4855" t="s">
        <v>2825</v>
      </c>
      <c r="AB4855" t="s">
        <v>2432</v>
      </c>
      <c r="AC4855">
        <v>4</v>
      </c>
      <c r="AD4855">
        <v>3514739</v>
      </c>
      <c r="AE4855">
        <v>2019</v>
      </c>
    </row>
    <row r="4856" spans="1:31">
      <c r="A4856" t="s">
        <v>12660</v>
      </c>
      <c r="B4856">
        <v>70757</v>
      </c>
      <c r="C4856" t="s">
        <v>7891</v>
      </c>
      <c r="D4856">
        <v>0</v>
      </c>
      <c r="E4856">
        <v>560942</v>
      </c>
      <c r="F4856" t="s">
        <v>6733</v>
      </c>
      <c r="G4856">
        <v>431</v>
      </c>
      <c r="H4856">
        <v>60</v>
      </c>
      <c r="I4856">
        <v>1020</v>
      </c>
      <c r="J4856">
        <v>46.8</v>
      </c>
      <c r="K4856">
        <v>46.8</v>
      </c>
      <c r="L4856">
        <v>20</v>
      </c>
      <c r="M4856">
        <v>20</v>
      </c>
      <c r="N4856">
        <v>28</v>
      </c>
      <c r="R4856">
        <v>1974</v>
      </c>
      <c r="U4856">
        <v>1974</v>
      </c>
      <c r="V4856">
        <v>7</v>
      </c>
      <c r="W4856">
        <v>6</v>
      </c>
      <c r="Z4856" t="s">
        <v>2836</v>
      </c>
      <c r="AA4856" t="s">
        <v>7892</v>
      </c>
      <c r="AB4856" t="s">
        <v>7893</v>
      </c>
      <c r="AC4856">
        <v>4</v>
      </c>
      <c r="AD4856">
        <v>3514739</v>
      </c>
      <c r="AE4856">
        <v>2019</v>
      </c>
    </row>
    <row r="4857" spans="1:31">
      <c r="A4857" t="s">
        <v>12660</v>
      </c>
      <c r="B4857">
        <v>55340</v>
      </c>
      <c r="C4857" t="s">
        <v>7894</v>
      </c>
      <c r="D4857">
        <v>0</v>
      </c>
      <c r="E4857">
        <v>607011</v>
      </c>
      <c r="F4857" t="s">
        <v>6733</v>
      </c>
      <c r="G4857">
        <v>431</v>
      </c>
      <c r="H4857">
        <v>53</v>
      </c>
      <c r="I4857">
        <v>1200</v>
      </c>
      <c r="J4857">
        <v>50</v>
      </c>
      <c r="K4857">
        <v>50</v>
      </c>
      <c r="L4857">
        <v>20</v>
      </c>
      <c r="M4857">
        <v>20.5</v>
      </c>
      <c r="N4857">
        <v>25</v>
      </c>
      <c r="R4857">
        <v>1979</v>
      </c>
      <c r="U4857">
        <v>1979</v>
      </c>
      <c r="V4857">
        <v>7</v>
      </c>
      <c r="W4857">
        <v>5</v>
      </c>
      <c r="Z4857" t="s">
        <v>2836</v>
      </c>
      <c r="AA4857" t="s">
        <v>7892</v>
      </c>
      <c r="AB4857" t="s">
        <v>7893</v>
      </c>
      <c r="AC4857">
        <v>4</v>
      </c>
      <c r="AD4857">
        <v>3514739</v>
      </c>
      <c r="AE4857">
        <v>2019</v>
      </c>
    </row>
    <row r="4858" spans="1:31">
      <c r="A4858" t="s">
        <v>12660</v>
      </c>
      <c r="B4858">
        <v>7861</v>
      </c>
      <c r="C4858" t="s">
        <v>7895</v>
      </c>
      <c r="D4858">
        <v>0</v>
      </c>
      <c r="E4858">
        <v>272016</v>
      </c>
      <c r="F4858" t="s">
        <v>6733</v>
      </c>
      <c r="G4858">
        <v>431</v>
      </c>
      <c r="H4858">
        <v>36</v>
      </c>
      <c r="I4858">
        <v>1200</v>
      </c>
      <c r="J4858">
        <v>50.2</v>
      </c>
      <c r="K4858">
        <v>50.2</v>
      </c>
      <c r="L4858">
        <v>18</v>
      </c>
      <c r="M4858">
        <v>18</v>
      </c>
      <c r="N4858">
        <v>15</v>
      </c>
      <c r="R4858">
        <v>1956</v>
      </c>
      <c r="U4858">
        <v>1956</v>
      </c>
      <c r="V4858">
        <v>5.4000000953674299</v>
      </c>
      <c r="W4858">
        <v>5.4000000953674299</v>
      </c>
      <c r="Z4858" t="s">
        <v>2836</v>
      </c>
      <c r="AA4858" t="s">
        <v>7892</v>
      </c>
      <c r="AB4858" t="s">
        <v>7893</v>
      </c>
      <c r="AC4858">
        <v>4</v>
      </c>
      <c r="AD4858">
        <v>3514739</v>
      </c>
      <c r="AE4858">
        <v>2019</v>
      </c>
    </row>
    <row r="4859" spans="1:31">
      <c r="A4859" t="s">
        <v>12660</v>
      </c>
      <c r="B4859">
        <v>66127</v>
      </c>
      <c r="C4859" t="s">
        <v>7896</v>
      </c>
      <c r="D4859">
        <v>0</v>
      </c>
      <c r="E4859">
        <v>653305</v>
      </c>
      <c r="F4859" t="s">
        <v>6733</v>
      </c>
      <c r="G4859">
        <v>431</v>
      </c>
      <c r="H4859">
        <v>109</v>
      </c>
      <c r="I4859">
        <v>4800</v>
      </c>
      <c r="J4859">
        <v>127.4</v>
      </c>
      <c r="K4859">
        <v>136.6</v>
      </c>
      <c r="L4859">
        <v>40</v>
      </c>
      <c r="M4859">
        <v>40</v>
      </c>
      <c r="N4859">
        <v>67.2</v>
      </c>
      <c r="R4859">
        <v>1982</v>
      </c>
      <c r="U4859">
        <v>1982</v>
      </c>
      <c r="V4859">
        <v>18</v>
      </c>
      <c r="W4859">
        <v>14</v>
      </c>
      <c r="Z4859" t="s">
        <v>2298</v>
      </c>
      <c r="AA4859" t="s">
        <v>5815</v>
      </c>
      <c r="AC4859">
        <v>5</v>
      </c>
      <c r="AD4859">
        <v>1507872</v>
      </c>
      <c r="AE4859">
        <v>2019</v>
      </c>
    </row>
    <row r="4860" spans="1:31">
      <c r="A4860" t="s">
        <v>12660</v>
      </c>
      <c r="B4860">
        <v>86282</v>
      </c>
      <c r="C4860" t="s">
        <v>7897</v>
      </c>
      <c r="D4860" t="s">
        <v>6735</v>
      </c>
      <c r="E4860">
        <v>555216</v>
      </c>
      <c r="F4860" t="s">
        <v>6731</v>
      </c>
      <c r="G4860">
        <v>432</v>
      </c>
      <c r="H4860">
        <v>48</v>
      </c>
      <c r="I4860">
        <v>99999</v>
      </c>
      <c r="J4860">
        <v>53.5</v>
      </c>
      <c r="K4860">
        <v>53.5</v>
      </c>
      <c r="L4860">
        <v>20</v>
      </c>
      <c r="M4860">
        <v>20</v>
      </c>
      <c r="R4860">
        <v>1974</v>
      </c>
      <c r="U4860">
        <v>1974</v>
      </c>
      <c r="V4860">
        <v>2.9000000953674299</v>
      </c>
      <c r="W4860">
        <v>2</v>
      </c>
      <c r="Z4860" t="s">
        <v>2293</v>
      </c>
      <c r="AA4860" t="s">
        <v>2939</v>
      </c>
      <c r="AB4860" t="s">
        <v>6735</v>
      </c>
      <c r="AC4860">
        <v>5</v>
      </c>
      <c r="AD4860">
        <v>3210536</v>
      </c>
      <c r="AE4860">
        <v>2019</v>
      </c>
    </row>
    <row r="4861" spans="1:31">
      <c r="A4861" t="s">
        <v>12660</v>
      </c>
      <c r="B4861">
        <v>26772</v>
      </c>
      <c r="C4861" t="s">
        <v>7898</v>
      </c>
      <c r="D4861">
        <v>0</v>
      </c>
      <c r="E4861">
        <v>545027</v>
      </c>
      <c r="F4861" t="s">
        <v>6733</v>
      </c>
      <c r="G4861">
        <v>431</v>
      </c>
      <c r="H4861">
        <v>24</v>
      </c>
      <c r="I4861">
        <v>700</v>
      </c>
      <c r="J4861">
        <v>37</v>
      </c>
      <c r="K4861">
        <v>37</v>
      </c>
      <c r="L4861">
        <v>16</v>
      </c>
      <c r="M4861">
        <v>16</v>
      </c>
      <c r="N4861">
        <v>35</v>
      </c>
      <c r="R4861">
        <v>1973</v>
      </c>
      <c r="U4861">
        <v>1973</v>
      </c>
      <c r="V4861">
        <v>6</v>
      </c>
      <c r="W4861">
        <v>6</v>
      </c>
      <c r="Z4861" t="s">
        <v>2363</v>
      </c>
      <c r="AA4861" t="s">
        <v>7899</v>
      </c>
      <c r="AB4861" t="s">
        <v>7900</v>
      </c>
      <c r="AC4861">
        <v>4</v>
      </c>
      <c r="AD4861">
        <v>3301473</v>
      </c>
      <c r="AE4861">
        <v>2019</v>
      </c>
    </row>
    <row r="4862" spans="1:31">
      <c r="A4862" t="s">
        <v>12660</v>
      </c>
      <c r="B4862">
        <v>22411</v>
      </c>
      <c r="C4862" t="s">
        <v>7901</v>
      </c>
      <c r="D4862">
        <v>0</v>
      </c>
      <c r="E4862">
        <v>524876</v>
      </c>
      <c r="F4862" t="s">
        <v>6733</v>
      </c>
      <c r="G4862">
        <v>431</v>
      </c>
      <c r="H4862">
        <v>58</v>
      </c>
      <c r="I4862">
        <v>1000</v>
      </c>
      <c r="J4862">
        <v>50.8</v>
      </c>
      <c r="K4862">
        <v>55</v>
      </c>
      <c r="L4862">
        <v>22</v>
      </c>
      <c r="M4862">
        <v>22</v>
      </c>
      <c r="N4862">
        <v>32</v>
      </c>
      <c r="R4862">
        <v>1970</v>
      </c>
      <c r="U4862">
        <v>1970</v>
      </c>
      <c r="V4862">
        <v>7.5</v>
      </c>
      <c r="W4862">
        <v>7</v>
      </c>
      <c r="Z4862" t="s">
        <v>2363</v>
      </c>
      <c r="AA4862" t="s">
        <v>2101</v>
      </c>
      <c r="AC4862">
        <v>4</v>
      </c>
      <c r="AD4862">
        <v>3308978</v>
      </c>
      <c r="AE4862">
        <v>2019</v>
      </c>
    </row>
    <row r="4863" spans="1:31">
      <c r="A4863" t="s">
        <v>12660</v>
      </c>
      <c r="B4863">
        <v>70013</v>
      </c>
      <c r="C4863" t="s">
        <v>7902</v>
      </c>
      <c r="D4863">
        <v>0</v>
      </c>
      <c r="E4863">
        <v>578605</v>
      </c>
      <c r="F4863" t="s">
        <v>6733</v>
      </c>
      <c r="G4863">
        <v>431</v>
      </c>
      <c r="H4863">
        <v>67</v>
      </c>
      <c r="I4863">
        <v>1000</v>
      </c>
      <c r="J4863">
        <v>54.3</v>
      </c>
      <c r="K4863">
        <v>60</v>
      </c>
      <c r="L4863">
        <v>20</v>
      </c>
      <c r="M4863">
        <v>20</v>
      </c>
      <c r="N4863">
        <v>28</v>
      </c>
      <c r="R4863">
        <v>1976</v>
      </c>
      <c r="U4863">
        <v>1976</v>
      </c>
      <c r="V4863">
        <v>8.3000001907348597</v>
      </c>
      <c r="W4863">
        <v>6.5</v>
      </c>
      <c r="Z4863" t="s">
        <v>2363</v>
      </c>
      <c r="AA4863" t="s">
        <v>2101</v>
      </c>
      <c r="AC4863">
        <v>4</v>
      </c>
      <c r="AD4863">
        <v>3308979</v>
      </c>
      <c r="AE4863">
        <v>2019</v>
      </c>
    </row>
    <row r="4864" spans="1:31">
      <c r="A4864" t="s">
        <v>12660</v>
      </c>
      <c r="B4864">
        <v>47631</v>
      </c>
      <c r="C4864" t="s">
        <v>7903</v>
      </c>
      <c r="D4864">
        <v>0</v>
      </c>
      <c r="E4864">
        <v>299649</v>
      </c>
      <c r="F4864" t="s">
        <v>6733</v>
      </c>
      <c r="G4864">
        <v>431</v>
      </c>
      <c r="H4864">
        <v>63</v>
      </c>
      <c r="I4864">
        <v>1400</v>
      </c>
      <c r="J4864">
        <v>59.5</v>
      </c>
      <c r="K4864">
        <v>59.5</v>
      </c>
      <c r="L4864">
        <v>23</v>
      </c>
      <c r="M4864">
        <v>23</v>
      </c>
      <c r="R4864">
        <v>1965</v>
      </c>
      <c r="U4864">
        <v>1965</v>
      </c>
      <c r="V4864">
        <v>7</v>
      </c>
      <c r="W4864">
        <v>7</v>
      </c>
      <c r="Z4864" t="s">
        <v>2481</v>
      </c>
      <c r="AA4864" t="s">
        <v>7229</v>
      </c>
      <c r="AC4864">
        <v>5</v>
      </c>
      <c r="AD4864">
        <v>1107680</v>
      </c>
      <c r="AE4864">
        <v>2019</v>
      </c>
    </row>
    <row r="4865" spans="1:31">
      <c r="A4865" t="s">
        <v>12660</v>
      </c>
      <c r="B4865">
        <v>36300</v>
      </c>
      <c r="C4865" t="s">
        <v>7904</v>
      </c>
      <c r="D4865">
        <v>0</v>
      </c>
      <c r="E4865">
        <v>560543</v>
      </c>
      <c r="F4865" t="s">
        <v>6733</v>
      </c>
      <c r="G4865">
        <v>431</v>
      </c>
      <c r="H4865">
        <v>67</v>
      </c>
      <c r="I4865">
        <v>1000</v>
      </c>
      <c r="J4865">
        <v>55.5</v>
      </c>
      <c r="K4865">
        <v>65</v>
      </c>
      <c r="L4865">
        <v>22</v>
      </c>
      <c r="M4865">
        <v>24</v>
      </c>
      <c r="N4865">
        <v>38</v>
      </c>
      <c r="R4865">
        <v>1974</v>
      </c>
      <c r="U4865">
        <v>1974</v>
      </c>
      <c r="V4865">
        <v>7</v>
      </c>
      <c r="W4865">
        <v>2</v>
      </c>
      <c r="Z4865" t="s">
        <v>2363</v>
      </c>
      <c r="AA4865" t="s">
        <v>2101</v>
      </c>
      <c r="AC4865">
        <v>4</v>
      </c>
      <c r="AD4865">
        <v>3308980</v>
      </c>
      <c r="AE4865">
        <v>2019</v>
      </c>
    </row>
    <row r="4866" spans="1:31">
      <c r="A4866" t="s">
        <v>12660</v>
      </c>
      <c r="B4866">
        <v>61271</v>
      </c>
      <c r="C4866" t="s">
        <v>7905</v>
      </c>
      <c r="D4866">
        <v>0</v>
      </c>
      <c r="E4866">
        <v>645675</v>
      </c>
      <c r="F4866" t="s">
        <v>6733</v>
      </c>
      <c r="G4866">
        <v>431</v>
      </c>
      <c r="H4866">
        <v>51</v>
      </c>
      <c r="I4866">
        <v>600</v>
      </c>
      <c r="J4866">
        <v>53.3</v>
      </c>
      <c r="K4866">
        <v>60</v>
      </c>
      <c r="L4866">
        <v>22</v>
      </c>
      <c r="M4866">
        <v>22</v>
      </c>
      <c r="N4866">
        <v>30</v>
      </c>
      <c r="R4866">
        <v>1982</v>
      </c>
      <c r="U4866">
        <v>1982</v>
      </c>
      <c r="V4866">
        <v>7.4000000953674299</v>
      </c>
      <c r="W4866">
        <v>7.4000000953674299</v>
      </c>
      <c r="X4866" t="s">
        <v>2808</v>
      </c>
      <c r="Z4866" t="s">
        <v>2293</v>
      </c>
      <c r="AA4866" t="s">
        <v>2410</v>
      </c>
      <c r="AB4866" t="s">
        <v>2411</v>
      </c>
      <c r="AC4866">
        <v>4</v>
      </c>
      <c r="AD4866">
        <v>3202401</v>
      </c>
      <c r="AE4866">
        <v>2019</v>
      </c>
    </row>
    <row r="4867" spans="1:31">
      <c r="A4867" t="s">
        <v>12660</v>
      </c>
      <c r="B4867">
        <v>54690</v>
      </c>
      <c r="C4867" t="s">
        <v>7906</v>
      </c>
      <c r="D4867">
        <v>0</v>
      </c>
      <c r="E4867">
        <v>626842</v>
      </c>
      <c r="F4867" t="s">
        <v>6733</v>
      </c>
      <c r="G4867">
        <v>431</v>
      </c>
      <c r="H4867">
        <v>73</v>
      </c>
      <c r="I4867">
        <v>1200</v>
      </c>
      <c r="J4867">
        <v>66</v>
      </c>
      <c r="K4867">
        <v>66</v>
      </c>
      <c r="L4867">
        <v>24</v>
      </c>
      <c r="M4867">
        <v>24</v>
      </c>
      <c r="N4867">
        <v>31</v>
      </c>
      <c r="P4867">
        <v>5</v>
      </c>
      <c r="Q4867">
        <v>92</v>
      </c>
      <c r="R4867">
        <v>1980</v>
      </c>
      <c r="U4867">
        <v>1980</v>
      </c>
      <c r="V4867">
        <v>6.5999999046325604</v>
      </c>
      <c r="W4867">
        <v>5</v>
      </c>
      <c r="Z4867" t="s">
        <v>2838</v>
      </c>
      <c r="AA4867" t="s">
        <v>7907</v>
      </c>
      <c r="AC4867">
        <v>5</v>
      </c>
      <c r="AD4867">
        <v>109680</v>
      </c>
      <c r="AE4867">
        <v>2019</v>
      </c>
    </row>
    <row r="4868" spans="1:31">
      <c r="A4868" t="s">
        <v>12660</v>
      </c>
      <c r="B4868">
        <v>43164</v>
      </c>
      <c r="C4868" t="s">
        <v>7908</v>
      </c>
      <c r="D4868">
        <v>0</v>
      </c>
      <c r="E4868">
        <v>614262</v>
      </c>
      <c r="F4868" t="s">
        <v>6733</v>
      </c>
      <c r="G4868">
        <v>431</v>
      </c>
      <c r="H4868">
        <v>402</v>
      </c>
      <c r="I4868">
        <v>5600</v>
      </c>
      <c r="J4868">
        <v>140</v>
      </c>
      <c r="K4868">
        <v>140</v>
      </c>
      <c r="L4868">
        <v>42</v>
      </c>
      <c r="M4868">
        <v>42</v>
      </c>
      <c r="N4868">
        <v>43</v>
      </c>
      <c r="R4868">
        <v>1979</v>
      </c>
      <c r="U4868">
        <v>1979</v>
      </c>
      <c r="V4868">
        <v>9</v>
      </c>
      <c r="W4868">
        <v>8</v>
      </c>
      <c r="Z4868" t="s">
        <v>2495</v>
      </c>
      <c r="AA4868" t="s">
        <v>7909</v>
      </c>
      <c r="AB4868" t="s">
        <v>7910</v>
      </c>
      <c r="AC4868">
        <v>4</v>
      </c>
      <c r="AD4868">
        <v>2714784</v>
      </c>
      <c r="AE4868">
        <v>2019</v>
      </c>
    </row>
    <row r="4869" spans="1:31">
      <c r="A4869" t="s">
        <v>12660</v>
      </c>
      <c r="B4869">
        <v>84580</v>
      </c>
      <c r="C4869" t="s">
        <v>7911</v>
      </c>
      <c r="D4869">
        <v>0</v>
      </c>
      <c r="E4869">
        <v>1300154</v>
      </c>
      <c r="F4869" t="s">
        <v>6733</v>
      </c>
      <c r="G4869">
        <v>431</v>
      </c>
      <c r="H4869">
        <v>142</v>
      </c>
      <c r="J4869">
        <v>78</v>
      </c>
      <c r="K4869">
        <v>78</v>
      </c>
      <c r="L4869">
        <v>34</v>
      </c>
      <c r="M4869">
        <v>34</v>
      </c>
      <c r="Q4869">
        <v>497</v>
      </c>
      <c r="R4869">
        <v>2019</v>
      </c>
      <c r="U4869">
        <v>2019</v>
      </c>
      <c r="V4869">
        <v>8</v>
      </c>
      <c r="W4869">
        <v>2</v>
      </c>
      <c r="X4869" t="s">
        <v>2421</v>
      </c>
      <c r="Z4869" t="s">
        <v>2293</v>
      </c>
      <c r="AA4869" t="s">
        <v>2387</v>
      </c>
      <c r="AB4869" t="s">
        <v>2388</v>
      </c>
      <c r="AC4869">
        <v>4</v>
      </c>
      <c r="AD4869">
        <v>3202148</v>
      </c>
      <c r="AE4869">
        <v>2019</v>
      </c>
    </row>
    <row r="4870" spans="1:31">
      <c r="A4870" t="s">
        <v>12660</v>
      </c>
      <c r="B4870">
        <v>63566</v>
      </c>
      <c r="C4870" t="s">
        <v>7912</v>
      </c>
      <c r="D4870">
        <v>0</v>
      </c>
      <c r="E4870">
        <v>632638</v>
      </c>
      <c r="F4870" t="s">
        <v>6731</v>
      </c>
      <c r="G4870">
        <v>432</v>
      </c>
      <c r="H4870">
        <v>87</v>
      </c>
      <c r="I4870">
        <v>1200</v>
      </c>
      <c r="J4870">
        <v>55.8</v>
      </c>
      <c r="K4870">
        <v>55.8</v>
      </c>
      <c r="L4870">
        <v>24</v>
      </c>
      <c r="M4870">
        <v>24.1</v>
      </c>
      <c r="N4870">
        <v>26</v>
      </c>
      <c r="R4870">
        <v>1981</v>
      </c>
      <c r="S4870" t="s">
        <v>2344</v>
      </c>
      <c r="T4870">
        <v>2005</v>
      </c>
      <c r="U4870">
        <v>2005</v>
      </c>
      <c r="V4870">
        <v>8</v>
      </c>
      <c r="W4870">
        <v>6</v>
      </c>
      <c r="Z4870" t="s">
        <v>2293</v>
      </c>
      <c r="AA4870" t="s">
        <v>3701</v>
      </c>
      <c r="AB4870" t="s">
        <v>3702</v>
      </c>
      <c r="AC4870">
        <v>4</v>
      </c>
      <c r="AD4870">
        <v>3202560</v>
      </c>
      <c r="AE4870">
        <v>2019</v>
      </c>
    </row>
    <row r="4871" spans="1:31">
      <c r="A4871" t="s">
        <v>12660</v>
      </c>
      <c r="B4871">
        <v>23359</v>
      </c>
      <c r="C4871" t="s">
        <v>7913</v>
      </c>
      <c r="D4871">
        <v>0</v>
      </c>
      <c r="E4871">
        <v>297321</v>
      </c>
      <c r="F4871" t="s">
        <v>6731</v>
      </c>
      <c r="G4871">
        <v>432</v>
      </c>
      <c r="H4871">
        <v>65</v>
      </c>
      <c r="I4871">
        <v>850</v>
      </c>
      <c r="J4871">
        <v>56</v>
      </c>
      <c r="K4871">
        <v>56</v>
      </c>
      <c r="L4871">
        <v>24</v>
      </c>
      <c r="M4871">
        <v>24</v>
      </c>
      <c r="N4871">
        <v>24</v>
      </c>
      <c r="R4871">
        <v>1965</v>
      </c>
      <c r="U4871">
        <v>1965</v>
      </c>
      <c r="V4871">
        <v>8</v>
      </c>
      <c r="W4871">
        <v>6</v>
      </c>
      <c r="Z4871" t="s">
        <v>2293</v>
      </c>
      <c r="AA4871" t="s">
        <v>3701</v>
      </c>
      <c r="AB4871" t="s">
        <v>3702</v>
      </c>
      <c r="AC4871">
        <v>4</v>
      </c>
      <c r="AD4871">
        <v>3202560</v>
      </c>
      <c r="AE4871">
        <v>2019</v>
      </c>
    </row>
    <row r="4872" spans="1:31">
      <c r="A4872" t="s">
        <v>12660</v>
      </c>
      <c r="B4872">
        <v>76831</v>
      </c>
      <c r="C4872" t="s">
        <v>7914</v>
      </c>
      <c r="D4872">
        <v>0</v>
      </c>
      <c r="E4872">
        <v>1236489</v>
      </c>
      <c r="F4872" t="s">
        <v>6733</v>
      </c>
      <c r="G4872">
        <v>431</v>
      </c>
      <c r="H4872">
        <v>109</v>
      </c>
      <c r="I4872">
        <v>2000</v>
      </c>
      <c r="J4872">
        <v>76</v>
      </c>
      <c r="K4872">
        <v>76</v>
      </c>
      <c r="L4872">
        <v>30</v>
      </c>
      <c r="M4872">
        <v>30</v>
      </c>
      <c r="N4872">
        <v>37</v>
      </c>
      <c r="R4872">
        <v>2011</v>
      </c>
      <c r="U4872">
        <v>2011</v>
      </c>
      <c r="V4872">
        <v>9</v>
      </c>
      <c r="W4872">
        <v>9</v>
      </c>
      <c r="Z4872" t="s">
        <v>2293</v>
      </c>
      <c r="AA4872" t="s">
        <v>3701</v>
      </c>
      <c r="AB4872" t="s">
        <v>3702</v>
      </c>
      <c r="AC4872">
        <v>4</v>
      </c>
      <c r="AD4872">
        <v>3202560</v>
      </c>
      <c r="AE4872">
        <v>2019</v>
      </c>
    </row>
    <row r="4873" spans="1:31">
      <c r="A4873" t="s">
        <v>12660</v>
      </c>
      <c r="B4873">
        <v>80940</v>
      </c>
      <c r="C4873" t="s">
        <v>7915</v>
      </c>
      <c r="D4873">
        <v>0</v>
      </c>
      <c r="E4873">
        <v>1254789</v>
      </c>
      <c r="F4873" t="s">
        <v>6731</v>
      </c>
      <c r="G4873">
        <v>432</v>
      </c>
      <c r="H4873">
        <v>128</v>
      </c>
      <c r="I4873">
        <v>1886</v>
      </c>
      <c r="J4873">
        <v>74</v>
      </c>
      <c r="K4873">
        <v>74</v>
      </c>
      <c r="L4873">
        <v>34</v>
      </c>
      <c r="M4873">
        <v>34</v>
      </c>
      <c r="R4873">
        <v>2014</v>
      </c>
      <c r="U4873">
        <v>2014</v>
      </c>
      <c r="V4873">
        <v>8.5</v>
      </c>
      <c r="W4873">
        <v>8.5</v>
      </c>
      <c r="Z4873" t="s">
        <v>3318</v>
      </c>
      <c r="AA4873" t="s">
        <v>4122</v>
      </c>
      <c r="AC4873">
        <v>4</v>
      </c>
      <c r="AD4873">
        <v>3109726</v>
      </c>
      <c r="AE4873">
        <v>2019</v>
      </c>
    </row>
    <row r="4874" spans="1:31">
      <c r="A4874" t="s">
        <v>12660</v>
      </c>
      <c r="B4874">
        <v>17237</v>
      </c>
      <c r="C4874" t="s">
        <v>7916</v>
      </c>
      <c r="D4874">
        <v>0</v>
      </c>
      <c r="E4874">
        <v>510611</v>
      </c>
      <c r="F4874" t="s">
        <v>6733</v>
      </c>
      <c r="G4874">
        <v>431</v>
      </c>
      <c r="H4874">
        <v>63</v>
      </c>
      <c r="I4874">
        <v>1100</v>
      </c>
      <c r="J4874">
        <v>61.5</v>
      </c>
      <c r="K4874">
        <v>61.5</v>
      </c>
      <c r="L4874">
        <v>22</v>
      </c>
      <c r="M4874">
        <v>22</v>
      </c>
      <c r="R4874">
        <v>1967</v>
      </c>
      <c r="U4874">
        <v>1967</v>
      </c>
      <c r="V4874">
        <v>9.1000003814697195</v>
      </c>
      <c r="W4874">
        <v>8.3000001907348597</v>
      </c>
      <c r="Z4874" t="s">
        <v>2636</v>
      </c>
      <c r="AA4874" t="s">
        <v>6088</v>
      </c>
      <c r="AC4874">
        <v>5</v>
      </c>
      <c r="AD4874">
        <v>1209315</v>
      </c>
      <c r="AE4874">
        <v>2019</v>
      </c>
    </row>
    <row r="4875" spans="1:31">
      <c r="A4875" t="s">
        <v>12660</v>
      </c>
      <c r="B4875">
        <v>55814</v>
      </c>
      <c r="C4875" t="s">
        <v>2569</v>
      </c>
      <c r="D4875">
        <v>0</v>
      </c>
      <c r="E4875">
        <v>1121402</v>
      </c>
      <c r="F4875" t="s">
        <v>6731</v>
      </c>
      <c r="G4875">
        <v>432</v>
      </c>
      <c r="H4875">
        <v>10</v>
      </c>
      <c r="I4875">
        <v>800</v>
      </c>
      <c r="J4875">
        <v>71.5</v>
      </c>
      <c r="K4875">
        <v>71.5</v>
      </c>
      <c r="L4875">
        <v>21</v>
      </c>
      <c r="M4875">
        <v>21</v>
      </c>
      <c r="N4875">
        <v>24</v>
      </c>
      <c r="Q4875">
        <v>14</v>
      </c>
      <c r="R4875">
        <v>1968</v>
      </c>
      <c r="U4875">
        <v>1968</v>
      </c>
      <c r="V4875">
        <v>5.6999998092651296</v>
      </c>
      <c r="W4875">
        <v>2</v>
      </c>
      <c r="Z4875" t="s">
        <v>2509</v>
      </c>
      <c r="AC4875">
        <v>5</v>
      </c>
      <c r="AD4875">
        <v>3809049</v>
      </c>
      <c r="AE4875">
        <v>2019</v>
      </c>
    </row>
    <row r="4876" spans="1:31">
      <c r="A4876" t="s">
        <v>12660</v>
      </c>
      <c r="B4876">
        <v>99914</v>
      </c>
      <c r="C4876" t="s">
        <v>7403</v>
      </c>
      <c r="D4876">
        <v>0</v>
      </c>
      <c r="E4876">
        <v>505295</v>
      </c>
      <c r="F4876" t="s">
        <v>6733</v>
      </c>
      <c r="G4876">
        <v>431</v>
      </c>
      <c r="H4876">
        <v>60</v>
      </c>
      <c r="I4876">
        <v>740</v>
      </c>
      <c r="J4876">
        <v>47</v>
      </c>
      <c r="K4876">
        <v>47</v>
      </c>
      <c r="L4876">
        <v>18</v>
      </c>
      <c r="M4876">
        <v>18</v>
      </c>
      <c r="N4876">
        <v>32</v>
      </c>
      <c r="R4876">
        <v>1966</v>
      </c>
      <c r="S4876" t="s">
        <v>2344</v>
      </c>
      <c r="T4876">
        <v>2009</v>
      </c>
      <c r="U4876">
        <v>2009</v>
      </c>
      <c r="V4876">
        <v>4</v>
      </c>
      <c r="W4876">
        <v>4</v>
      </c>
      <c r="Z4876" t="s">
        <v>3272</v>
      </c>
      <c r="AA4876" t="s">
        <v>7917</v>
      </c>
      <c r="AB4876" t="s">
        <v>2329</v>
      </c>
      <c r="AC4876">
        <v>4</v>
      </c>
      <c r="AD4876">
        <v>2199026</v>
      </c>
      <c r="AE4876">
        <v>2019</v>
      </c>
    </row>
    <row r="4877" spans="1:31">
      <c r="A4877" t="s">
        <v>12660</v>
      </c>
      <c r="B4877">
        <v>69804</v>
      </c>
      <c r="C4877" t="s">
        <v>2388</v>
      </c>
      <c r="D4877">
        <v>0</v>
      </c>
      <c r="E4877">
        <v>560012</v>
      </c>
      <c r="F4877" t="s">
        <v>6733</v>
      </c>
      <c r="G4877">
        <v>431</v>
      </c>
      <c r="H4877">
        <v>107</v>
      </c>
      <c r="I4877">
        <v>2100</v>
      </c>
      <c r="J4877">
        <v>96</v>
      </c>
      <c r="K4877">
        <v>104</v>
      </c>
      <c r="L4877">
        <v>29</v>
      </c>
      <c r="M4877">
        <v>29</v>
      </c>
      <c r="N4877">
        <v>69</v>
      </c>
      <c r="R4877">
        <v>1974</v>
      </c>
      <c r="U4877">
        <v>1974</v>
      </c>
      <c r="V4877">
        <v>13.5</v>
      </c>
      <c r="W4877">
        <v>11.5</v>
      </c>
      <c r="Z4877" t="s">
        <v>2379</v>
      </c>
      <c r="AC4877">
        <v>5</v>
      </c>
      <c r="AD4877">
        <v>804194</v>
      </c>
      <c r="AE4877">
        <v>2019</v>
      </c>
    </row>
    <row r="4878" spans="1:31">
      <c r="A4878" t="s">
        <v>12660</v>
      </c>
      <c r="B4878">
        <v>902</v>
      </c>
      <c r="C4878" t="s">
        <v>5929</v>
      </c>
      <c r="D4878">
        <v>0</v>
      </c>
      <c r="E4878">
        <v>501786</v>
      </c>
      <c r="F4878" t="s">
        <v>6733</v>
      </c>
      <c r="G4878">
        <v>431</v>
      </c>
      <c r="H4878">
        <v>95</v>
      </c>
      <c r="I4878">
        <v>1160</v>
      </c>
      <c r="J4878">
        <v>72.099999999999994</v>
      </c>
      <c r="K4878">
        <v>72.099999999999994</v>
      </c>
      <c r="L4878">
        <v>23.6</v>
      </c>
      <c r="M4878">
        <v>23.6</v>
      </c>
      <c r="N4878">
        <v>48</v>
      </c>
      <c r="R4878">
        <v>1965</v>
      </c>
      <c r="U4878">
        <v>1965</v>
      </c>
      <c r="V4878">
        <v>10.699999809265099</v>
      </c>
      <c r="W4878">
        <v>8.6999998092651296</v>
      </c>
      <c r="Z4878" t="s">
        <v>2379</v>
      </c>
      <c r="AA4878" t="s">
        <v>3973</v>
      </c>
      <c r="AC4878">
        <v>5</v>
      </c>
      <c r="AD4878">
        <v>804194</v>
      </c>
      <c r="AE4878">
        <v>2019</v>
      </c>
    </row>
    <row r="4879" spans="1:31">
      <c r="A4879" t="s">
        <v>12660</v>
      </c>
      <c r="B4879">
        <v>55495</v>
      </c>
      <c r="C4879" t="s">
        <v>7918</v>
      </c>
      <c r="D4879">
        <v>0</v>
      </c>
      <c r="E4879">
        <v>1222034</v>
      </c>
      <c r="F4879" t="s">
        <v>6731</v>
      </c>
      <c r="G4879">
        <v>432</v>
      </c>
      <c r="H4879">
        <v>188</v>
      </c>
      <c r="I4879">
        <v>2000</v>
      </c>
      <c r="J4879">
        <v>80.2</v>
      </c>
      <c r="K4879">
        <v>80.2</v>
      </c>
      <c r="L4879">
        <v>32</v>
      </c>
      <c r="M4879">
        <v>32</v>
      </c>
      <c r="N4879">
        <v>41.6</v>
      </c>
      <c r="R4879">
        <v>2009</v>
      </c>
      <c r="U4879">
        <v>2009</v>
      </c>
      <c r="V4879">
        <v>9.8000001907348597</v>
      </c>
      <c r="W4879">
        <v>9.8000001907348597</v>
      </c>
      <c r="Z4879" t="s">
        <v>3318</v>
      </c>
      <c r="AA4879" t="s">
        <v>4122</v>
      </c>
      <c r="AC4879">
        <v>4</v>
      </c>
      <c r="AD4879">
        <v>3108588</v>
      </c>
      <c r="AE4879">
        <v>2019</v>
      </c>
    </row>
    <row r="4880" spans="1:31">
      <c r="A4880" t="s">
        <v>12660</v>
      </c>
      <c r="B4880">
        <v>8383</v>
      </c>
      <c r="C4880" t="s">
        <v>7919</v>
      </c>
      <c r="D4880">
        <v>0</v>
      </c>
      <c r="E4880">
        <v>274270</v>
      </c>
      <c r="F4880" t="s">
        <v>6731</v>
      </c>
      <c r="G4880">
        <v>432</v>
      </c>
      <c r="H4880">
        <v>58</v>
      </c>
      <c r="I4880">
        <v>800</v>
      </c>
      <c r="J4880">
        <v>65.5</v>
      </c>
      <c r="K4880">
        <v>65.5</v>
      </c>
      <c r="L4880">
        <v>20</v>
      </c>
      <c r="M4880">
        <v>20</v>
      </c>
      <c r="N4880">
        <v>34</v>
      </c>
      <c r="R4880">
        <v>1957</v>
      </c>
      <c r="U4880">
        <v>1957</v>
      </c>
      <c r="V4880">
        <v>8.3000001907348597</v>
      </c>
      <c r="W4880">
        <v>5</v>
      </c>
      <c r="Z4880" t="s">
        <v>2363</v>
      </c>
      <c r="AA4880" t="s">
        <v>2387</v>
      </c>
      <c r="AB4880" t="s">
        <v>2388</v>
      </c>
      <c r="AC4880">
        <v>4</v>
      </c>
      <c r="AD4880">
        <v>4608269</v>
      </c>
      <c r="AE4880">
        <v>2019</v>
      </c>
    </row>
    <row r="4881" spans="1:31">
      <c r="A4881" t="s">
        <v>12660</v>
      </c>
      <c r="B4881">
        <v>42383</v>
      </c>
      <c r="C4881" t="s">
        <v>7920</v>
      </c>
      <c r="D4881">
        <v>0</v>
      </c>
      <c r="E4881">
        <v>604393</v>
      </c>
      <c r="F4881" t="s">
        <v>6731</v>
      </c>
      <c r="G4881">
        <v>432</v>
      </c>
      <c r="H4881">
        <v>34</v>
      </c>
      <c r="I4881">
        <v>600</v>
      </c>
      <c r="J4881">
        <v>45.5</v>
      </c>
      <c r="K4881">
        <v>48</v>
      </c>
      <c r="L4881">
        <v>18</v>
      </c>
      <c r="M4881">
        <v>18.8</v>
      </c>
      <c r="N4881">
        <v>33</v>
      </c>
      <c r="R4881">
        <v>1979</v>
      </c>
      <c r="U4881">
        <v>1979</v>
      </c>
      <c r="V4881">
        <v>7</v>
      </c>
      <c r="W4881">
        <v>5</v>
      </c>
      <c r="Z4881" t="s">
        <v>2363</v>
      </c>
      <c r="AA4881" t="s">
        <v>2387</v>
      </c>
      <c r="AB4881" t="s">
        <v>2388</v>
      </c>
      <c r="AC4881">
        <v>4</v>
      </c>
      <c r="AD4881">
        <v>4608269</v>
      </c>
      <c r="AE4881">
        <v>2019</v>
      </c>
    </row>
    <row r="4882" spans="1:31">
      <c r="A4882" t="s">
        <v>12660</v>
      </c>
      <c r="B4882">
        <v>86290</v>
      </c>
      <c r="C4882" t="s">
        <v>7921</v>
      </c>
      <c r="D4882" t="s">
        <v>6735</v>
      </c>
      <c r="E4882">
        <v>1286412</v>
      </c>
      <c r="F4882" t="s">
        <v>6731</v>
      </c>
      <c r="G4882">
        <v>432</v>
      </c>
      <c r="H4882">
        <v>293</v>
      </c>
      <c r="I4882">
        <v>99999</v>
      </c>
      <c r="J4882">
        <v>96.4</v>
      </c>
      <c r="K4882">
        <v>96.4</v>
      </c>
      <c r="L4882">
        <v>42.7</v>
      </c>
      <c r="M4882">
        <v>42.7</v>
      </c>
      <c r="R4882">
        <v>2018</v>
      </c>
      <c r="U4882">
        <v>2018</v>
      </c>
      <c r="V4882">
        <v>17.7000007629394</v>
      </c>
      <c r="W4882">
        <v>2</v>
      </c>
      <c r="Z4882" t="s">
        <v>2293</v>
      </c>
      <c r="AA4882" t="s">
        <v>3234</v>
      </c>
      <c r="AB4882" t="s">
        <v>6735</v>
      </c>
      <c r="AC4882">
        <v>4</v>
      </c>
      <c r="AD4882">
        <v>3210523</v>
      </c>
      <c r="AE4882">
        <v>2019</v>
      </c>
    </row>
    <row r="4883" spans="1:31">
      <c r="A4883" t="s">
        <v>12660</v>
      </c>
      <c r="B4883">
        <v>86288</v>
      </c>
      <c r="C4883" t="s">
        <v>7922</v>
      </c>
      <c r="D4883" t="s">
        <v>6735</v>
      </c>
      <c r="E4883">
        <v>1286410</v>
      </c>
      <c r="F4883" t="s">
        <v>6731</v>
      </c>
      <c r="G4883">
        <v>432</v>
      </c>
      <c r="H4883">
        <v>293</v>
      </c>
      <c r="I4883">
        <v>99999</v>
      </c>
      <c r="J4883">
        <v>96.4</v>
      </c>
      <c r="K4883">
        <v>96.4</v>
      </c>
      <c r="L4883">
        <v>42.7</v>
      </c>
      <c r="M4883">
        <v>42.7</v>
      </c>
      <c r="R4883">
        <v>2018</v>
      </c>
      <c r="U4883">
        <v>2018</v>
      </c>
      <c r="V4883">
        <v>17.7000007629394</v>
      </c>
      <c r="W4883">
        <v>2</v>
      </c>
      <c r="Z4883" t="s">
        <v>2293</v>
      </c>
      <c r="AA4883" t="s">
        <v>3234</v>
      </c>
      <c r="AB4883" t="s">
        <v>6735</v>
      </c>
      <c r="AC4883">
        <v>4</v>
      </c>
      <c r="AD4883">
        <v>3210523</v>
      </c>
      <c r="AE4883">
        <v>2019</v>
      </c>
    </row>
    <row r="4884" spans="1:31">
      <c r="A4884" t="s">
        <v>12660</v>
      </c>
      <c r="B4884">
        <v>86289</v>
      </c>
      <c r="C4884" t="s">
        <v>7923</v>
      </c>
      <c r="D4884" t="s">
        <v>6735</v>
      </c>
      <c r="E4884">
        <v>1286411</v>
      </c>
      <c r="F4884" t="s">
        <v>6731</v>
      </c>
      <c r="G4884">
        <v>432</v>
      </c>
      <c r="H4884">
        <v>293</v>
      </c>
      <c r="I4884">
        <v>99999</v>
      </c>
      <c r="J4884">
        <v>96.4</v>
      </c>
      <c r="K4884">
        <v>96.4</v>
      </c>
      <c r="L4884">
        <v>42.7</v>
      </c>
      <c r="M4884">
        <v>42.7</v>
      </c>
      <c r="R4884">
        <v>2018</v>
      </c>
      <c r="U4884">
        <v>2018</v>
      </c>
      <c r="V4884">
        <v>17.7000007629394</v>
      </c>
      <c r="W4884">
        <v>2</v>
      </c>
      <c r="Z4884" t="s">
        <v>2293</v>
      </c>
      <c r="AA4884" t="s">
        <v>3234</v>
      </c>
      <c r="AB4884" t="s">
        <v>6735</v>
      </c>
      <c r="AC4884">
        <v>4</v>
      </c>
      <c r="AD4884">
        <v>3210523</v>
      </c>
      <c r="AE4884">
        <v>2019</v>
      </c>
    </row>
    <row r="4885" spans="1:31">
      <c r="A4885" t="s">
        <v>12660</v>
      </c>
      <c r="B4885">
        <v>86291</v>
      </c>
      <c r="C4885" t="s">
        <v>7924</v>
      </c>
      <c r="D4885" t="s">
        <v>6735</v>
      </c>
      <c r="E4885">
        <v>1286413</v>
      </c>
      <c r="F4885" t="s">
        <v>6731</v>
      </c>
      <c r="G4885">
        <v>432</v>
      </c>
      <c r="H4885">
        <v>293</v>
      </c>
      <c r="I4885">
        <v>99999</v>
      </c>
      <c r="J4885">
        <v>102.5</v>
      </c>
      <c r="K4885">
        <v>102.5</v>
      </c>
      <c r="R4885">
        <v>2018</v>
      </c>
      <c r="U4885">
        <v>2018</v>
      </c>
      <c r="V4885">
        <v>1</v>
      </c>
      <c r="W4885">
        <v>1</v>
      </c>
      <c r="Z4885" t="s">
        <v>2293</v>
      </c>
      <c r="AA4885" t="s">
        <v>3234</v>
      </c>
      <c r="AB4885" t="s">
        <v>6735</v>
      </c>
      <c r="AC4885">
        <v>4</v>
      </c>
      <c r="AD4885">
        <v>3210523</v>
      </c>
      <c r="AE4885">
        <v>2019</v>
      </c>
    </row>
    <row r="4886" spans="1:31">
      <c r="A4886" t="s">
        <v>12660</v>
      </c>
      <c r="B4886">
        <v>69022</v>
      </c>
      <c r="C4886" t="s">
        <v>7925</v>
      </c>
      <c r="D4886">
        <v>0</v>
      </c>
      <c r="E4886">
        <v>612555</v>
      </c>
      <c r="F4886" t="s">
        <v>6731</v>
      </c>
      <c r="G4886">
        <v>432</v>
      </c>
      <c r="H4886">
        <v>28</v>
      </c>
      <c r="I4886">
        <v>400</v>
      </c>
      <c r="J4886">
        <v>42.9</v>
      </c>
      <c r="K4886">
        <v>42.9</v>
      </c>
      <c r="L4886">
        <v>15.4</v>
      </c>
      <c r="M4886">
        <v>15.4</v>
      </c>
      <c r="N4886">
        <v>17.8</v>
      </c>
      <c r="R4886">
        <v>1979</v>
      </c>
      <c r="U4886">
        <v>1979</v>
      </c>
      <c r="V4886">
        <v>9</v>
      </c>
      <c r="W4886">
        <v>5.5</v>
      </c>
      <c r="Z4886" t="s">
        <v>2452</v>
      </c>
      <c r="AA4886" t="s">
        <v>5297</v>
      </c>
      <c r="AC4886">
        <v>5</v>
      </c>
      <c r="AD4886">
        <v>108430</v>
      </c>
      <c r="AE4886">
        <v>2019</v>
      </c>
    </row>
    <row r="4887" spans="1:31">
      <c r="A4887" t="s">
        <v>12660</v>
      </c>
      <c r="B4887">
        <v>6009</v>
      </c>
      <c r="C4887" t="s">
        <v>7926</v>
      </c>
      <c r="D4887">
        <v>0</v>
      </c>
      <c r="E4887">
        <v>265314</v>
      </c>
      <c r="F4887" t="s">
        <v>6733</v>
      </c>
      <c r="G4887">
        <v>431</v>
      </c>
      <c r="H4887">
        <v>33</v>
      </c>
      <c r="I4887">
        <v>1000</v>
      </c>
      <c r="J4887">
        <v>52.2</v>
      </c>
      <c r="K4887">
        <v>52.2</v>
      </c>
      <c r="L4887">
        <v>18.3</v>
      </c>
      <c r="M4887">
        <v>18.3</v>
      </c>
      <c r="N4887">
        <v>35</v>
      </c>
      <c r="R4887">
        <v>1953</v>
      </c>
      <c r="U4887">
        <v>1953</v>
      </c>
      <c r="V4887">
        <v>6.5</v>
      </c>
      <c r="W4887">
        <v>6.5</v>
      </c>
      <c r="Z4887" t="s">
        <v>2809</v>
      </c>
      <c r="AA4887" t="s">
        <v>7927</v>
      </c>
      <c r="AC4887">
        <v>5</v>
      </c>
      <c r="AD4887">
        <v>101523</v>
      </c>
      <c r="AE4887">
        <v>2019</v>
      </c>
    </row>
    <row r="4888" spans="1:31">
      <c r="A4888" t="s">
        <v>12660</v>
      </c>
      <c r="B4888">
        <v>59686</v>
      </c>
      <c r="C4888" t="s">
        <v>7928</v>
      </c>
      <c r="D4888">
        <v>0</v>
      </c>
      <c r="E4888">
        <v>269139</v>
      </c>
      <c r="F4888" t="s">
        <v>6733</v>
      </c>
      <c r="G4888">
        <v>431</v>
      </c>
      <c r="H4888">
        <v>11</v>
      </c>
      <c r="I4888">
        <v>165</v>
      </c>
      <c r="J4888">
        <v>38</v>
      </c>
      <c r="K4888">
        <v>38</v>
      </c>
      <c r="L4888">
        <v>12</v>
      </c>
      <c r="M4888">
        <v>12</v>
      </c>
      <c r="N4888">
        <v>19</v>
      </c>
      <c r="R4888">
        <v>1955</v>
      </c>
      <c r="U4888">
        <v>1955</v>
      </c>
      <c r="V4888">
        <v>3</v>
      </c>
      <c r="W4888">
        <v>3</v>
      </c>
      <c r="Z4888" t="s">
        <v>2929</v>
      </c>
      <c r="AA4888" t="s">
        <v>3589</v>
      </c>
      <c r="AC4888">
        <v>4</v>
      </c>
      <c r="AD4888">
        <v>2864862</v>
      </c>
      <c r="AE4888">
        <v>2019</v>
      </c>
    </row>
    <row r="4889" spans="1:31">
      <c r="A4889" t="s">
        <v>12660</v>
      </c>
      <c r="B4889">
        <v>71237</v>
      </c>
      <c r="C4889" t="s">
        <v>7929</v>
      </c>
      <c r="D4889">
        <v>0</v>
      </c>
      <c r="E4889">
        <v>606195</v>
      </c>
      <c r="F4889" t="s">
        <v>6733</v>
      </c>
      <c r="G4889">
        <v>431</v>
      </c>
      <c r="H4889">
        <v>37</v>
      </c>
      <c r="I4889">
        <v>400</v>
      </c>
      <c r="J4889">
        <v>46</v>
      </c>
      <c r="K4889">
        <v>46</v>
      </c>
      <c r="L4889">
        <v>19</v>
      </c>
      <c r="M4889">
        <v>19</v>
      </c>
      <c r="N4889">
        <v>25</v>
      </c>
      <c r="R4889">
        <v>1979</v>
      </c>
      <c r="U4889">
        <v>1979</v>
      </c>
      <c r="V4889">
        <v>6.5999999046325604</v>
      </c>
      <c r="W4889">
        <v>6.5999999046325604</v>
      </c>
      <c r="Z4889" t="s">
        <v>2912</v>
      </c>
      <c r="AA4889" t="s">
        <v>7930</v>
      </c>
      <c r="AC4889">
        <v>4</v>
      </c>
      <c r="AD4889">
        <v>1800971</v>
      </c>
      <c r="AE4889">
        <v>2019</v>
      </c>
    </row>
    <row r="4890" spans="1:31">
      <c r="A4890" t="s">
        <v>12660</v>
      </c>
      <c r="B4890">
        <v>81982</v>
      </c>
      <c r="C4890" t="s">
        <v>7931</v>
      </c>
      <c r="D4890">
        <v>0</v>
      </c>
      <c r="E4890">
        <v>1259043</v>
      </c>
      <c r="F4890" t="s">
        <v>6731</v>
      </c>
      <c r="G4890">
        <v>432</v>
      </c>
      <c r="H4890">
        <v>67</v>
      </c>
      <c r="I4890">
        <v>2000</v>
      </c>
      <c r="J4890">
        <v>72</v>
      </c>
      <c r="K4890">
        <v>72</v>
      </c>
      <c r="L4890">
        <v>30</v>
      </c>
      <c r="M4890">
        <v>30</v>
      </c>
      <c r="Q4890">
        <v>98</v>
      </c>
      <c r="R4890">
        <v>2015</v>
      </c>
      <c r="U4890">
        <v>2015</v>
      </c>
      <c r="V4890">
        <v>7</v>
      </c>
      <c r="W4890">
        <v>7</v>
      </c>
      <c r="Z4890" t="s">
        <v>2293</v>
      </c>
      <c r="AA4890" t="s">
        <v>2939</v>
      </c>
      <c r="AC4890">
        <v>4</v>
      </c>
      <c r="AD4890">
        <v>3208838</v>
      </c>
      <c r="AE4890">
        <v>2019</v>
      </c>
    </row>
    <row r="4891" spans="1:31">
      <c r="A4891" t="s">
        <v>12660</v>
      </c>
      <c r="B4891">
        <v>79320</v>
      </c>
      <c r="C4891" t="s">
        <v>7932</v>
      </c>
      <c r="D4891">
        <v>0</v>
      </c>
      <c r="E4891">
        <v>1250819</v>
      </c>
      <c r="F4891" t="s">
        <v>6731</v>
      </c>
      <c r="G4891">
        <v>432</v>
      </c>
      <c r="H4891">
        <v>190</v>
      </c>
      <c r="I4891">
        <v>1886</v>
      </c>
      <c r="J4891">
        <v>77.3</v>
      </c>
      <c r="K4891">
        <v>77.3</v>
      </c>
      <c r="L4891">
        <v>34</v>
      </c>
      <c r="M4891">
        <v>34</v>
      </c>
      <c r="Q4891">
        <v>280</v>
      </c>
      <c r="R4891">
        <v>2013</v>
      </c>
      <c r="U4891">
        <v>2013</v>
      </c>
      <c r="V4891">
        <v>10</v>
      </c>
      <c r="W4891">
        <v>2</v>
      </c>
      <c r="Z4891" t="s">
        <v>2293</v>
      </c>
      <c r="AA4891" t="s">
        <v>2939</v>
      </c>
      <c r="AC4891">
        <v>4</v>
      </c>
      <c r="AD4891">
        <v>3208838</v>
      </c>
      <c r="AE4891">
        <v>2019</v>
      </c>
    </row>
    <row r="4892" spans="1:31">
      <c r="A4892" t="s">
        <v>12660</v>
      </c>
      <c r="B4892">
        <v>86292</v>
      </c>
      <c r="C4892" t="s">
        <v>7933</v>
      </c>
      <c r="D4892" t="s">
        <v>6735</v>
      </c>
      <c r="E4892">
        <v>1296838</v>
      </c>
      <c r="F4892" t="s">
        <v>6731</v>
      </c>
      <c r="G4892">
        <v>432</v>
      </c>
      <c r="H4892">
        <v>73</v>
      </c>
      <c r="I4892">
        <v>99999</v>
      </c>
      <c r="J4892">
        <v>56</v>
      </c>
      <c r="K4892">
        <v>56</v>
      </c>
      <c r="L4892">
        <v>28</v>
      </c>
      <c r="M4892">
        <v>28</v>
      </c>
      <c r="R4892">
        <v>2008</v>
      </c>
      <c r="U4892">
        <v>2008</v>
      </c>
      <c r="V4892">
        <v>5</v>
      </c>
      <c r="W4892">
        <v>2</v>
      </c>
      <c r="Z4892" t="s">
        <v>2293</v>
      </c>
      <c r="AA4892" t="s">
        <v>2939</v>
      </c>
      <c r="AB4892" t="s">
        <v>6735</v>
      </c>
      <c r="AC4892">
        <v>4</v>
      </c>
      <c r="AD4892">
        <v>3208838</v>
      </c>
      <c r="AE4892">
        <v>2019</v>
      </c>
    </row>
    <row r="4893" spans="1:31">
      <c r="A4893" t="s">
        <v>12660</v>
      </c>
      <c r="B4893">
        <v>81239</v>
      </c>
      <c r="C4893" t="s">
        <v>7934</v>
      </c>
      <c r="D4893">
        <v>0</v>
      </c>
      <c r="E4893">
        <v>1255184</v>
      </c>
      <c r="F4893" t="s">
        <v>6731</v>
      </c>
      <c r="G4893">
        <v>432</v>
      </c>
      <c r="H4893">
        <v>67</v>
      </c>
      <c r="I4893">
        <v>2000</v>
      </c>
      <c r="J4893">
        <v>68.900000000000006</v>
      </c>
      <c r="K4893">
        <v>68.900000000000006</v>
      </c>
      <c r="L4893">
        <v>30</v>
      </c>
      <c r="M4893">
        <v>30</v>
      </c>
      <c r="Q4893">
        <v>98</v>
      </c>
      <c r="R4893">
        <v>2015</v>
      </c>
      <c r="U4893">
        <v>2015</v>
      </c>
      <c r="V4893">
        <v>10</v>
      </c>
      <c r="W4893">
        <v>2</v>
      </c>
      <c r="Z4893" t="s">
        <v>2293</v>
      </c>
      <c r="AA4893" t="s">
        <v>2939</v>
      </c>
      <c r="AC4893">
        <v>4</v>
      </c>
      <c r="AD4893">
        <v>3208838</v>
      </c>
      <c r="AE4893">
        <v>2019</v>
      </c>
    </row>
    <row r="4894" spans="1:31">
      <c r="A4894" t="s">
        <v>12660</v>
      </c>
      <c r="B4894">
        <v>79952</v>
      </c>
      <c r="C4894" t="s">
        <v>7935</v>
      </c>
      <c r="D4894">
        <v>0</v>
      </c>
      <c r="E4894">
        <v>1253449</v>
      </c>
      <c r="F4894" t="s">
        <v>6731</v>
      </c>
      <c r="G4894">
        <v>432</v>
      </c>
      <c r="H4894">
        <v>190</v>
      </c>
      <c r="I4894">
        <v>3000</v>
      </c>
      <c r="J4894">
        <v>92</v>
      </c>
      <c r="K4894">
        <v>92</v>
      </c>
      <c r="L4894">
        <v>34</v>
      </c>
      <c r="M4894">
        <v>34</v>
      </c>
      <c r="Q4894">
        <v>280</v>
      </c>
      <c r="R4894">
        <v>2014</v>
      </c>
      <c r="U4894">
        <v>2014</v>
      </c>
      <c r="V4894">
        <v>10</v>
      </c>
      <c r="W4894">
        <v>2</v>
      </c>
      <c r="Z4894" t="s">
        <v>2293</v>
      </c>
      <c r="AA4894" t="s">
        <v>2939</v>
      </c>
      <c r="AC4894">
        <v>4</v>
      </c>
      <c r="AD4894">
        <v>3208838</v>
      </c>
      <c r="AE4894">
        <v>2019</v>
      </c>
    </row>
    <row r="4895" spans="1:31">
      <c r="A4895" t="s">
        <v>12660</v>
      </c>
      <c r="B4895">
        <v>82047</v>
      </c>
      <c r="C4895" t="s">
        <v>7936</v>
      </c>
      <c r="D4895">
        <v>0</v>
      </c>
      <c r="E4895">
        <v>1262416</v>
      </c>
      <c r="F4895" t="s">
        <v>6731</v>
      </c>
      <c r="G4895">
        <v>432</v>
      </c>
      <c r="H4895">
        <v>67</v>
      </c>
      <c r="I4895">
        <v>2000</v>
      </c>
      <c r="J4895">
        <v>69.099999999999994</v>
      </c>
      <c r="K4895">
        <v>69.099999999999994</v>
      </c>
      <c r="L4895">
        <v>30</v>
      </c>
      <c r="M4895">
        <v>30</v>
      </c>
      <c r="Q4895">
        <v>98</v>
      </c>
      <c r="R4895">
        <v>2015</v>
      </c>
      <c r="U4895">
        <v>2015</v>
      </c>
      <c r="V4895">
        <v>10</v>
      </c>
      <c r="W4895">
        <v>2</v>
      </c>
      <c r="Z4895" t="s">
        <v>2293</v>
      </c>
      <c r="AA4895" t="s">
        <v>2939</v>
      </c>
      <c r="AC4895">
        <v>4</v>
      </c>
      <c r="AD4895">
        <v>3208838</v>
      </c>
      <c r="AE4895">
        <v>2019</v>
      </c>
    </row>
    <row r="4896" spans="1:31">
      <c r="A4896" t="s">
        <v>12660</v>
      </c>
      <c r="B4896">
        <v>79135</v>
      </c>
      <c r="C4896" t="s">
        <v>7937</v>
      </c>
      <c r="D4896">
        <v>0</v>
      </c>
      <c r="E4896">
        <v>1250741</v>
      </c>
      <c r="F4896" t="s">
        <v>6731</v>
      </c>
      <c r="G4896">
        <v>432</v>
      </c>
      <c r="H4896">
        <v>190</v>
      </c>
      <c r="I4896">
        <v>1886</v>
      </c>
      <c r="J4896">
        <v>92</v>
      </c>
      <c r="K4896">
        <v>92</v>
      </c>
      <c r="L4896">
        <v>34</v>
      </c>
      <c r="M4896">
        <v>34</v>
      </c>
      <c r="Q4896">
        <v>280</v>
      </c>
      <c r="R4896">
        <v>2013</v>
      </c>
      <c r="U4896">
        <v>2013</v>
      </c>
      <c r="V4896">
        <v>10</v>
      </c>
      <c r="W4896">
        <v>2</v>
      </c>
      <c r="Z4896" t="s">
        <v>2293</v>
      </c>
      <c r="AA4896" t="s">
        <v>2939</v>
      </c>
      <c r="AC4896">
        <v>4</v>
      </c>
      <c r="AD4896">
        <v>3208838</v>
      </c>
      <c r="AE4896">
        <v>2019</v>
      </c>
    </row>
    <row r="4897" spans="1:31">
      <c r="A4897" t="s">
        <v>12660</v>
      </c>
      <c r="B4897">
        <v>81638</v>
      </c>
      <c r="C4897" t="s">
        <v>7938</v>
      </c>
      <c r="D4897">
        <v>0</v>
      </c>
      <c r="E4897">
        <v>1259044</v>
      </c>
      <c r="F4897" t="s">
        <v>6731</v>
      </c>
      <c r="G4897">
        <v>432</v>
      </c>
      <c r="H4897">
        <v>68</v>
      </c>
      <c r="I4897">
        <v>2000</v>
      </c>
      <c r="J4897">
        <v>69.099999999999994</v>
      </c>
      <c r="K4897">
        <v>69.099999999999994</v>
      </c>
      <c r="L4897">
        <v>30</v>
      </c>
      <c r="M4897">
        <v>30</v>
      </c>
      <c r="Q4897">
        <v>99</v>
      </c>
      <c r="R4897">
        <v>2015</v>
      </c>
      <c r="U4897">
        <v>2015</v>
      </c>
      <c r="V4897">
        <v>10</v>
      </c>
      <c r="W4897">
        <v>2</v>
      </c>
      <c r="Z4897" t="s">
        <v>2293</v>
      </c>
      <c r="AA4897" t="s">
        <v>2939</v>
      </c>
      <c r="AC4897">
        <v>4</v>
      </c>
      <c r="AD4897">
        <v>3208838</v>
      </c>
      <c r="AE4897">
        <v>2019</v>
      </c>
    </row>
    <row r="4898" spans="1:31">
      <c r="A4898" t="s">
        <v>12660</v>
      </c>
      <c r="B4898">
        <v>82316</v>
      </c>
      <c r="C4898" t="s">
        <v>7939</v>
      </c>
      <c r="D4898">
        <v>0</v>
      </c>
      <c r="E4898">
        <v>1263198</v>
      </c>
      <c r="F4898" t="s">
        <v>6731</v>
      </c>
      <c r="G4898">
        <v>432</v>
      </c>
      <c r="H4898">
        <v>68</v>
      </c>
      <c r="I4898">
        <v>2000</v>
      </c>
      <c r="J4898">
        <v>69.099999999999994</v>
      </c>
      <c r="K4898">
        <v>69.099999999999994</v>
      </c>
      <c r="L4898">
        <v>30</v>
      </c>
      <c r="M4898">
        <v>30</v>
      </c>
      <c r="Q4898">
        <v>204</v>
      </c>
      <c r="R4898">
        <v>2016</v>
      </c>
      <c r="U4898">
        <v>2016</v>
      </c>
      <c r="V4898">
        <v>10</v>
      </c>
      <c r="W4898">
        <v>10</v>
      </c>
      <c r="Z4898" t="s">
        <v>2293</v>
      </c>
      <c r="AA4898" t="s">
        <v>2939</v>
      </c>
      <c r="AC4898">
        <v>4</v>
      </c>
      <c r="AD4898">
        <v>3208838</v>
      </c>
      <c r="AE4898">
        <v>2019</v>
      </c>
    </row>
    <row r="4899" spans="1:31">
      <c r="A4899" t="s">
        <v>12660</v>
      </c>
      <c r="B4899">
        <v>45930</v>
      </c>
      <c r="C4899" t="s">
        <v>7940</v>
      </c>
      <c r="D4899">
        <v>0</v>
      </c>
      <c r="E4899">
        <v>1180593</v>
      </c>
      <c r="F4899" t="s">
        <v>6731</v>
      </c>
      <c r="G4899">
        <v>432</v>
      </c>
      <c r="H4899">
        <v>162</v>
      </c>
      <c r="I4899">
        <v>3000</v>
      </c>
      <c r="J4899">
        <v>57.6</v>
      </c>
      <c r="K4899">
        <v>57.6</v>
      </c>
      <c r="L4899">
        <v>54</v>
      </c>
      <c r="M4899">
        <v>54</v>
      </c>
      <c r="N4899">
        <v>17</v>
      </c>
      <c r="R4899">
        <v>2005</v>
      </c>
      <c r="U4899">
        <v>2005</v>
      </c>
      <c r="V4899">
        <v>9</v>
      </c>
      <c r="W4899">
        <v>9</v>
      </c>
      <c r="Z4899" t="s">
        <v>2293</v>
      </c>
      <c r="AA4899" t="s">
        <v>3019</v>
      </c>
      <c r="AC4899">
        <v>4</v>
      </c>
      <c r="AD4899">
        <v>3208838</v>
      </c>
      <c r="AE4899">
        <v>2019</v>
      </c>
    </row>
    <row r="4900" spans="1:31">
      <c r="A4900" t="s">
        <v>12660</v>
      </c>
      <c r="B4900">
        <v>65688</v>
      </c>
      <c r="C4900" t="s">
        <v>2425</v>
      </c>
      <c r="D4900">
        <v>0</v>
      </c>
      <c r="E4900">
        <v>1225748</v>
      </c>
      <c r="F4900" t="s">
        <v>6731</v>
      </c>
      <c r="G4900">
        <v>432</v>
      </c>
      <c r="H4900">
        <v>74</v>
      </c>
      <c r="I4900">
        <v>1320</v>
      </c>
      <c r="J4900">
        <v>56.5</v>
      </c>
      <c r="K4900">
        <v>56.5</v>
      </c>
      <c r="L4900">
        <v>28</v>
      </c>
      <c r="M4900">
        <v>28</v>
      </c>
      <c r="N4900">
        <v>37.5</v>
      </c>
      <c r="R4900">
        <v>2009</v>
      </c>
      <c r="U4900">
        <v>2009</v>
      </c>
      <c r="V4900">
        <v>7</v>
      </c>
      <c r="W4900">
        <v>7</v>
      </c>
      <c r="Z4900" t="s">
        <v>2293</v>
      </c>
      <c r="AA4900" t="s">
        <v>2939</v>
      </c>
      <c r="AC4900">
        <v>4</v>
      </c>
      <c r="AD4900">
        <v>3208838</v>
      </c>
      <c r="AE4900">
        <v>2019</v>
      </c>
    </row>
    <row r="4901" spans="1:31">
      <c r="A4901" t="s">
        <v>12660</v>
      </c>
      <c r="B4901">
        <v>82847</v>
      </c>
      <c r="C4901" t="s">
        <v>7941</v>
      </c>
      <c r="D4901">
        <v>0</v>
      </c>
      <c r="E4901">
        <v>1263199</v>
      </c>
      <c r="F4901" t="s">
        <v>6731</v>
      </c>
      <c r="G4901">
        <v>432</v>
      </c>
      <c r="H4901">
        <v>68</v>
      </c>
      <c r="I4901">
        <v>2000</v>
      </c>
      <c r="J4901">
        <v>69.099999999999994</v>
      </c>
      <c r="K4901">
        <v>69.099999999999994</v>
      </c>
      <c r="L4901">
        <v>30</v>
      </c>
      <c r="M4901">
        <v>30</v>
      </c>
      <c r="Q4901">
        <v>99</v>
      </c>
      <c r="R4901">
        <v>2016</v>
      </c>
      <c r="U4901">
        <v>2016</v>
      </c>
      <c r="V4901">
        <v>10</v>
      </c>
      <c r="W4901">
        <v>2</v>
      </c>
      <c r="Z4901" t="s">
        <v>2293</v>
      </c>
      <c r="AA4901" t="s">
        <v>2939</v>
      </c>
      <c r="AC4901">
        <v>4</v>
      </c>
      <c r="AD4901">
        <v>3208838</v>
      </c>
      <c r="AE4901">
        <v>2019</v>
      </c>
    </row>
    <row r="4902" spans="1:31">
      <c r="A4902" t="s">
        <v>12660</v>
      </c>
      <c r="B4902">
        <v>79654</v>
      </c>
      <c r="C4902" t="s">
        <v>7942</v>
      </c>
      <c r="D4902">
        <v>0</v>
      </c>
      <c r="E4902">
        <v>1251904</v>
      </c>
      <c r="F4902" t="s">
        <v>6731</v>
      </c>
      <c r="G4902">
        <v>432</v>
      </c>
      <c r="H4902">
        <v>74</v>
      </c>
      <c r="I4902">
        <v>1886</v>
      </c>
      <c r="J4902">
        <v>56.5</v>
      </c>
      <c r="K4902">
        <v>56.5</v>
      </c>
      <c r="L4902">
        <v>28</v>
      </c>
      <c r="M4902">
        <v>28</v>
      </c>
      <c r="Q4902">
        <v>93</v>
      </c>
      <c r="R4902">
        <v>2014</v>
      </c>
      <c r="U4902">
        <v>2014</v>
      </c>
      <c r="V4902">
        <v>10</v>
      </c>
      <c r="W4902">
        <v>2</v>
      </c>
      <c r="Z4902" t="s">
        <v>2293</v>
      </c>
      <c r="AA4902" t="s">
        <v>2939</v>
      </c>
      <c r="AC4902">
        <v>4</v>
      </c>
      <c r="AD4902">
        <v>3208838</v>
      </c>
      <c r="AE4902">
        <v>2019</v>
      </c>
    </row>
    <row r="4903" spans="1:31">
      <c r="A4903" t="s">
        <v>12660</v>
      </c>
      <c r="B4903">
        <v>81030</v>
      </c>
      <c r="C4903" t="s">
        <v>7943</v>
      </c>
      <c r="D4903">
        <v>0</v>
      </c>
      <c r="E4903">
        <v>1255924</v>
      </c>
      <c r="F4903" t="s">
        <v>6731</v>
      </c>
      <c r="G4903">
        <v>432</v>
      </c>
      <c r="H4903">
        <v>67</v>
      </c>
      <c r="I4903">
        <v>2000</v>
      </c>
      <c r="J4903">
        <v>68.900000000000006</v>
      </c>
      <c r="K4903">
        <v>68.900000000000006</v>
      </c>
      <c r="L4903">
        <v>30</v>
      </c>
      <c r="M4903">
        <v>30</v>
      </c>
      <c r="Q4903">
        <v>98</v>
      </c>
      <c r="R4903">
        <v>2014</v>
      </c>
      <c r="U4903">
        <v>2014</v>
      </c>
      <c r="V4903">
        <v>10</v>
      </c>
      <c r="W4903">
        <v>2</v>
      </c>
      <c r="Z4903" t="s">
        <v>2293</v>
      </c>
      <c r="AA4903" t="s">
        <v>2939</v>
      </c>
      <c r="AC4903">
        <v>4</v>
      </c>
      <c r="AD4903">
        <v>3208838</v>
      </c>
      <c r="AE4903">
        <v>2019</v>
      </c>
    </row>
    <row r="4904" spans="1:31">
      <c r="A4904" t="s">
        <v>12660</v>
      </c>
      <c r="B4904">
        <v>79953</v>
      </c>
      <c r="C4904" t="s">
        <v>7944</v>
      </c>
      <c r="D4904">
        <v>0</v>
      </c>
      <c r="E4904">
        <v>1255027</v>
      </c>
      <c r="F4904" t="s">
        <v>6731</v>
      </c>
      <c r="G4904">
        <v>432</v>
      </c>
      <c r="H4904">
        <v>59</v>
      </c>
      <c r="I4904">
        <v>1320</v>
      </c>
      <c r="J4904">
        <v>56.5</v>
      </c>
      <c r="K4904">
        <v>56.5</v>
      </c>
      <c r="L4904">
        <v>28</v>
      </c>
      <c r="M4904">
        <v>28</v>
      </c>
      <c r="Q4904">
        <v>74</v>
      </c>
      <c r="R4904">
        <v>2014</v>
      </c>
      <c r="U4904">
        <v>2014</v>
      </c>
      <c r="V4904">
        <v>10</v>
      </c>
      <c r="W4904">
        <v>2</v>
      </c>
      <c r="Z4904" t="s">
        <v>2293</v>
      </c>
      <c r="AA4904" t="s">
        <v>2939</v>
      </c>
      <c r="AC4904">
        <v>4</v>
      </c>
      <c r="AD4904">
        <v>3208838</v>
      </c>
      <c r="AE4904">
        <v>2019</v>
      </c>
    </row>
    <row r="4905" spans="1:31">
      <c r="A4905" t="s">
        <v>12660</v>
      </c>
      <c r="B4905">
        <v>79746</v>
      </c>
      <c r="C4905" t="s">
        <v>7945</v>
      </c>
      <c r="D4905">
        <v>0</v>
      </c>
      <c r="E4905">
        <v>1243601</v>
      </c>
      <c r="F4905" t="s">
        <v>6731</v>
      </c>
      <c r="G4905">
        <v>432</v>
      </c>
      <c r="H4905">
        <v>67</v>
      </c>
      <c r="I4905">
        <v>2000</v>
      </c>
      <c r="J4905">
        <v>68.900000000000006</v>
      </c>
      <c r="K4905">
        <v>68.900000000000006</v>
      </c>
      <c r="L4905">
        <v>30</v>
      </c>
      <c r="M4905">
        <v>30</v>
      </c>
      <c r="Q4905">
        <v>98</v>
      </c>
      <c r="R4905">
        <v>2014</v>
      </c>
      <c r="U4905">
        <v>2014</v>
      </c>
      <c r="V4905">
        <v>10</v>
      </c>
      <c r="W4905">
        <v>2</v>
      </c>
      <c r="Z4905" t="s">
        <v>2293</v>
      </c>
      <c r="AA4905" t="s">
        <v>2939</v>
      </c>
      <c r="AC4905">
        <v>4</v>
      </c>
      <c r="AD4905">
        <v>3208838</v>
      </c>
      <c r="AE4905">
        <v>2019</v>
      </c>
    </row>
    <row r="4906" spans="1:31">
      <c r="A4906" t="s">
        <v>12660</v>
      </c>
      <c r="B4906">
        <v>63088</v>
      </c>
      <c r="C4906" t="s">
        <v>7946</v>
      </c>
      <c r="D4906">
        <v>0</v>
      </c>
      <c r="E4906">
        <v>1225745</v>
      </c>
      <c r="F4906" t="s">
        <v>6731</v>
      </c>
      <c r="G4906">
        <v>432</v>
      </c>
      <c r="H4906">
        <v>71</v>
      </c>
      <c r="I4906">
        <v>1320</v>
      </c>
      <c r="J4906">
        <v>54.2</v>
      </c>
      <c r="K4906">
        <v>54.2</v>
      </c>
      <c r="L4906">
        <v>28</v>
      </c>
      <c r="M4906">
        <v>28</v>
      </c>
      <c r="N4906">
        <v>37.5</v>
      </c>
      <c r="R4906">
        <v>2008</v>
      </c>
      <c r="U4906">
        <v>2008</v>
      </c>
      <c r="V4906">
        <v>7</v>
      </c>
      <c r="W4906">
        <v>7</v>
      </c>
      <c r="Z4906" t="s">
        <v>2293</v>
      </c>
      <c r="AA4906" t="s">
        <v>2939</v>
      </c>
      <c r="AC4906">
        <v>4</v>
      </c>
      <c r="AD4906">
        <v>3208838</v>
      </c>
      <c r="AE4906">
        <v>2019</v>
      </c>
    </row>
    <row r="4907" spans="1:31">
      <c r="A4907" t="s">
        <v>12660</v>
      </c>
      <c r="B4907">
        <v>78041</v>
      </c>
      <c r="C4907" t="s">
        <v>7947</v>
      </c>
      <c r="D4907">
        <v>0</v>
      </c>
      <c r="E4907">
        <v>1231605</v>
      </c>
      <c r="F4907" t="s">
        <v>6733</v>
      </c>
      <c r="G4907">
        <v>431</v>
      </c>
      <c r="H4907">
        <v>78</v>
      </c>
      <c r="I4907">
        <v>3200</v>
      </c>
      <c r="J4907">
        <v>92.2</v>
      </c>
      <c r="K4907">
        <v>92.2</v>
      </c>
      <c r="L4907">
        <v>30</v>
      </c>
      <c r="M4907">
        <v>30</v>
      </c>
      <c r="R4907">
        <v>2011</v>
      </c>
      <c r="U4907">
        <v>2011</v>
      </c>
      <c r="V4907">
        <v>12</v>
      </c>
      <c r="W4907">
        <v>12</v>
      </c>
      <c r="Z4907" t="s">
        <v>2293</v>
      </c>
      <c r="AA4907" t="s">
        <v>2939</v>
      </c>
      <c r="AC4907">
        <v>4</v>
      </c>
      <c r="AD4907">
        <v>3208838</v>
      </c>
      <c r="AE4907">
        <v>2019</v>
      </c>
    </row>
    <row r="4908" spans="1:31">
      <c r="A4908" t="s">
        <v>12660</v>
      </c>
      <c r="B4908">
        <v>75144</v>
      </c>
      <c r="C4908" t="s">
        <v>7948</v>
      </c>
      <c r="D4908">
        <v>0</v>
      </c>
      <c r="E4908">
        <v>643638</v>
      </c>
      <c r="F4908" t="s">
        <v>6733</v>
      </c>
      <c r="G4908">
        <v>431</v>
      </c>
      <c r="H4908">
        <v>64</v>
      </c>
      <c r="I4908">
        <v>700</v>
      </c>
      <c r="J4908">
        <v>71.599999999999994</v>
      </c>
      <c r="K4908">
        <v>71.599999999999994</v>
      </c>
      <c r="L4908">
        <v>24.1</v>
      </c>
      <c r="M4908">
        <v>24.1</v>
      </c>
      <c r="N4908">
        <v>47</v>
      </c>
      <c r="Q4908">
        <v>189</v>
      </c>
      <c r="R4908">
        <v>1982</v>
      </c>
      <c r="U4908">
        <v>1982</v>
      </c>
      <c r="V4908">
        <v>8</v>
      </c>
      <c r="W4908">
        <v>6</v>
      </c>
      <c r="X4908" t="s">
        <v>5830</v>
      </c>
      <c r="Z4908" t="s">
        <v>2293</v>
      </c>
      <c r="AA4908" t="s">
        <v>2939</v>
      </c>
      <c r="AC4908">
        <v>4</v>
      </c>
      <c r="AD4908">
        <v>3208838</v>
      </c>
      <c r="AE4908">
        <v>2019</v>
      </c>
    </row>
    <row r="4909" spans="1:31">
      <c r="A4909" t="s">
        <v>12660</v>
      </c>
      <c r="B4909">
        <v>83661</v>
      </c>
      <c r="C4909" t="s">
        <v>7949</v>
      </c>
      <c r="D4909">
        <v>0</v>
      </c>
      <c r="E4909">
        <v>1233052</v>
      </c>
      <c r="F4909" t="s">
        <v>6733</v>
      </c>
      <c r="G4909">
        <v>431</v>
      </c>
      <c r="H4909">
        <v>209</v>
      </c>
      <c r="I4909">
        <v>999</v>
      </c>
      <c r="J4909">
        <v>80.599999999999994</v>
      </c>
      <c r="K4909">
        <v>80.599999999999994</v>
      </c>
      <c r="L4909">
        <v>32</v>
      </c>
      <c r="M4909">
        <v>32</v>
      </c>
      <c r="N4909">
        <v>9.9</v>
      </c>
      <c r="P4909">
        <v>2</v>
      </c>
      <c r="Q4909">
        <v>999</v>
      </c>
      <c r="R4909">
        <v>2011</v>
      </c>
      <c r="U4909">
        <v>2011</v>
      </c>
      <c r="V4909">
        <v>8</v>
      </c>
      <c r="W4909">
        <v>8</v>
      </c>
      <c r="Z4909" t="s">
        <v>2293</v>
      </c>
      <c r="AC4909">
        <v>4</v>
      </c>
      <c r="AD4909">
        <v>3208838</v>
      </c>
      <c r="AE4909">
        <v>2019</v>
      </c>
    </row>
    <row r="4910" spans="1:31">
      <c r="A4910" t="s">
        <v>12660</v>
      </c>
      <c r="B4910">
        <v>76736</v>
      </c>
      <c r="C4910" t="s">
        <v>7950</v>
      </c>
      <c r="D4910">
        <v>0</v>
      </c>
      <c r="E4910">
        <v>1236144</v>
      </c>
      <c r="F4910" t="s">
        <v>6733</v>
      </c>
      <c r="G4910">
        <v>431</v>
      </c>
      <c r="H4910">
        <v>67</v>
      </c>
      <c r="I4910">
        <v>2000</v>
      </c>
      <c r="J4910">
        <v>68.900000000000006</v>
      </c>
      <c r="K4910">
        <v>68.900000000000006</v>
      </c>
      <c r="L4910">
        <v>30</v>
      </c>
      <c r="M4910">
        <v>30</v>
      </c>
      <c r="N4910">
        <v>39</v>
      </c>
      <c r="Q4910">
        <v>98</v>
      </c>
      <c r="R4910">
        <v>2011</v>
      </c>
      <c r="U4910">
        <v>2011</v>
      </c>
      <c r="V4910">
        <v>10</v>
      </c>
      <c r="W4910">
        <v>10</v>
      </c>
      <c r="Z4910" t="s">
        <v>2293</v>
      </c>
      <c r="AA4910" t="s">
        <v>2939</v>
      </c>
      <c r="AC4910">
        <v>4</v>
      </c>
      <c r="AD4910">
        <v>3209063</v>
      </c>
      <c r="AE4910">
        <v>2019</v>
      </c>
    </row>
    <row r="4911" spans="1:31">
      <c r="A4911" t="s">
        <v>12660</v>
      </c>
      <c r="B4911">
        <v>47031</v>
      </c>
      <c r="C4911" t="s">
        <v>7951</v>
      </c>
      <c r="D4911">
        <v>0</v>
      </c>
      <c r="E4911">
        <v>1211745</v>
      </c>
      <c r="F4911" t="s">
        <v>6733</v>
      </c>
      <c r="G4911">
        <v>431</v>
      </c>
      <c r="H4911">
        <v>52</v>
      </c>
      <c r="I4911">
        <v>1500</v>
      </c>
      <c r="J4911">
        <v>64.3</v>
      </c>
      <c r="K4911">
        <v>64.3</v>
      </c>
      <c r="L4911">
        <v>27.7</v>
      </c>
      <c r="M4911">
        <v>27.7</v>
      </c>
      <c r="N4911">
        <v>39</v>
      </c>
      <c r="Q4911">
        <v>76</v>
      </c>
      <c r="R4911">
        <v>2007</v>
      </c>
      <c r="U4911">
        <v>2007</v>
      </c>
      <c r="V4911">
        <v>8.3000001907348597</v>
      </c>
      <c r="W4911">
        <v>8.3000001907348597</v>
      </c>
      <c r="Z4911" t="s">
        <v>2293</v>
      </c>
      <c r="AA4911" t="s">
        <v>2939</v>
      </c>
      <c r="AC4911">
        <v>4</v>
      </c>
      <c r="AD4911">
        <v>3209063</v>
      </c>
      <c r="AE4911">
        <v>2019</v>
      </c>
    </row>
    <row r="4912" spans="1:31">
      <c r="A4912" t="s">
        <v>12660</v>
      </c>
      <c r="B4912">
        <v>58154</v>
      </c>
      <c r="C4912" t="s">
        <v>5932</v>
      </c>
      <c r="D4912">
        <v>0</v>
      </c>
      <c r="E4912">
        <v>643619</v>
      </c>
      <c r="F4912" t="s">
        <v>6731</v>
      </c>
      <c r="G4912">
        <v>432</v>
      </c>
      <c r="H4912">
        <v>61</v>
      </c>
      <c r="I4912">
        <v>600</v>
      </c>
      <c r="J4912">
        <v>57.8</v>
      </c>
      <c r="K4912">
        <v>60</v>
      </c>
      <c r="L4912">
        <v>26</v>
      </c>
      <c r="M4912">
        <v>26</v>
      </c>
      <c r="N4912">
        <v>22</v>
      </c>
      <c r="R4912">
        <v>1981</v>
      </c>
      <c r="U4912">
        <v>1981</v>
      </c>
      <c r="V4912">
        <v>7.1999998092651296</v>
      </c>
      <c r="W4912">
        <v>5.1999998092651296</v>
      </c>
      <c r="Z4912" t="s">
        <v>2293</v>
      </c>
      <c r="AA4912" t="s">
        <v>2431</v>
      </c>
      <c r="AB4912" t="s">
        <v>2432</v>
      </c>
      <c r="AC4912">
        <v>4</v>
      </c>
      <c r="AD4912">
        <v>3203082</v>
      </c>
      <c r="AE4912">
        <v>2019</v>
      </c>
    </row>
    <row r="4913" spans="1:31">
      <c r="A4913" t="s">
        <v>12660</v>
      </c>
      <c r="B4913">
        <v>59176</v>
      </c>
      <c r="C4913" t="s">
        <v>2562</v>
      </c>
      <c r="D4913">
        <v>0</v>
      </c>
      <c r="E4913">
        <v>648743</v>
      </c>
      <c r="F4913" t="s">
        <v>6731</v>
      </c>
      <c r="G4913">
        <v>432</v>
      </c>
      <c r="H4913">
        <v>87</v>
      </c>
      <c r="I4913">
        <v>800</v>
      </c>
      <c r="J4913">
        <v>55.8</v>
      </c>
      <c r="K4913">
        <v>55.8</v>
      </c>
      <c r="L4913">
        <v>24.1</v>
      </c>
      <c r="M4913">
        <v>24.1</v>
      </c>
      <c r="N4913">
        <v>40</v>
      </c>
      <c r="R4913">
        <v>1982</v>
      </c>
      <c r="U4913">
        <v>1982</v>
      </c>
      <c r="V4913">
        <v>7</v>
      </c>
      <c r="W4913">
        <v>4</v>
      </c>
      <c r="Z4913" t="s">
        <v>2293</v>
      </c>
      <c r="AA4913" t="s">
        <v>2431</v>
      </c>
      <c r="AB4913" t="s">
        <v>2432</v>
      </c>
      <c r="AC4913">
        <v>4</v>
      </c>
      <c r="AD4913">
        <v>3203082</v>
      </c>
      <c r="AE4913">
        <v>2019</v>
      </c>
    </row>
    <row r="4914" spans="1:31">
      <c r="A4914" t="s">
        <v>12660</v>
      </c>
      <c r="B4914">
        <v>71912</v>
      </c>
      <c r="C4914" t="s">
        <v>2525</v>
      </c>
      <c r="D4914">
        <v>0</v>
      </c>
      <c r="E4914">
        <v>615683</v>
      </c>
      <c r="F4914" t="s">
        <v>6731</v>
      </c>
      <c r="G4914">
        <v>432</v>
      </c>
      <c r="H4914">
        <v>57</v>
      </c>
      <c r="I4914">
        <v>800</v>
      </c>
      <c r="J4914">
        <v>55</v>
      </c>
      <c r="K4914">
        <v>55</v>
      </c>
      <c r="L4914">
        <v>22</v>
      </c>
      <c r="M4914">
        <v>22</v>
      </c>
      <c r="N4914">
        <v>24</v>
      </c>
      <c r="R4914">
        <v>1979</v>
      </c>
      <c r="U4914">
        <v>1979</v>
      </c>
      <c r="V4914">
        <v>8</v>
      </c>
      <c r="W4914">
        <v>4</v>
      </c>
      <c r="Z4914" t="s">
        <v>2293</v>
      </c>
      <c r="AA4914" t="s">
        <v>2431</v>
      </c>
      <c r="AB4914" t="s">
        <v>2432</v>
      </c>
      <c r="AC4914">
        <v>4</v>
      </c>
      <c r="AD4914">
        <v>3203082</v>
      </c>
      <c r="AE4914">
        <v>2019</v>
      </c>
    </row>
    <row r="4915" spans="1:31">
      <c r="A4915" t="s">
        <v>12660</v>
      </c>
      <c r="B4915">
        <v>14738</v>
      </c>
      <c r="C4915" t="s">
        <v>3678</v>
      </c>
      <c r="D4915">
        <v>0</v>
      </c>
      <c r="E4915">
        <v>517731</v>
      </c>
      <c r="F4915" t="s">
        <v>6731</v>
      </c>
      <c r="G4915">
        <v>432</v>
      </c>
      <c r="H4915">
        <v>74</v>
      </c>
      <c r="I4915">
        <v>900</v>
      </c>
      <c r="J4915">
        <v>60.3</v>
      </c>
      <c r="K4915">
        <v>60.3</v>
      </c>
      <c r="L4915">
        <v>24.3</v>
      </c>
      <c r="M4915">
        <v>24.3</v>
      </c>
      <c r="N4915">
        <v>39</v>
      </c>
      <c r="R4915">
        <v>1968</v>
      </c>
      <c r="U4915">
        <v>1968</v>
      </c>
      <c r="V4915">
        <v>9</v>
      </c>
      <c r="W4915">
        <v>9</v>
      </c>
      <c r="Z4915" t="s">
        <v>2293</v>
      </c>
      <c r="AA4915" t="s">
        <v>2431</v>
      </c>
      <c r="AB4915" t="s">
        <v>2432</v>
      </c>
      <c r="AC4915">
        <v>4</v>
      </c>
      <c r="AD4915">
        <v>3203082</v>
      </c>
      <c r="AE4915">
        <v>2019</v>
      </c>
    </row>
    <row r="4916" spans="1:31">
      <c r="A4916" t="s">
        <v>12660</v>
      </c>
      <c r="B4916">
        <v>20127</v>
      </c>
      <c r="C4916" t="s">
        <v>7952</v>
      </c>
      <c r="D4916">
        <v>0</v>
      </c>
      <c r="E4916">
        <v>504065</v>
      </c>
      <c r="F4916" t="s">
        <v>6731</v>
      </c>
      <c r="G4916">
        <v>432</v>
      </c>
      <c r="H4916">
        <v>35</v>
      </c>
      <c r="I4916">
        <v>460</v>
      </c>
      <c r="J4916">
        <v>46.9</v>
      </c>
      <c r="K4916">
        <v>46.9</v>
      </c>
      <c r="L4916">
        <v>18</v>
      </c>
      <c r="M4916">
        <v>18</v>
      </c>
      <c r="N4916">
        <v>18</v>
      </c>
      <c r="R4916">
        <v>1966</v>
      </c>
      <c r="U4916">
        <v>1966</v>
      </c>
      <c r="V4916">
        <v>6.1999998092651296</v>
      </c>
      <c r="W4916">
        <v>6.1999998092651296</v>
      </c>
      <c r="Z4916" t="s">
        <v>2293</v>
      </c>
      <c r="AA4916" t="s">
        <v>2431</v>
      </c>
      <c r="AB4916" t="s">
        <v>2432</v>
      </c>
      <c r="AC4916">
        <v>4</v>
      </c>
      <c r="AD4916">
        <v>3203082</v>
      </c>
      <c r="AE4916">
        <v>2019</v>
      </c>
    </row>
    <row r="4917" spans="1:31">
      <c r="A4917" t="s">
        <v>12660</v>
      </c>
      <c r="B4917">
        <v>29716</v>
      </c>
      <c r="C4917" t="s">
        <v>7953</v>
      </c>
      <c r="D4917">
        <v>0</v>
      </c>
      <c r="E4917">
        <v>542258</v>
      </c>
      <c r="F4917" t="s">
        <v>6731</v>
      </c>
      <c r="G4917">
        <v>432</v>
      </c>
      <c r="H4917">
        <v>46</v>
      </c>
      <c r="I4917">
        <v>600</v>
      </c>
      <c r="J4917">
        <v>50.6</v>
      </c>
      <c r="K4917">
        <v>50.6</v>
      </c>
      <c r="L4917">
        <v>22</v>
      </c>
      <c r="M4917">
        <v>22</v>
      </c>
      <c r="N4917">
        <v>24</v>
      </c>
      <c r="R4917">
        <v>1972</v>
      </c>
      <c r="U4917">
        <v>1972</v>
      </c>
      <c r="V4917">
        <v>8</v>
      </c>
      <c r="W4917">
        <v>4</v>
      </c>
      <c r="Z4917" t="s">
        <v>2293</v>
      </c>
      <c r="AA4917" t="s">
        <v>2431</v>
      </c>
      <c r="AB4917" t="s">
        <v>2432</v>
      </c>
      <c r="AC4917">
        <v>4</v>
      </c>
      <c r="AD4917">
        <v>3203082</v>
      </c>
      <c r="AE4917">
        <v>2019</v>
      </c>
    </row>
    <row r="4918" spans="1:31">
      <c r="A4918" t="s">
        <v>12660</v>
      </c>
      <c r="B4918">
        <v>20002</v>
      </c>
      <c r="C4918" t="s">
        <v>7954</v>
      </c>
      <c r="D4918">
        <v>0</v>
      </c>
      <c r="E4918">
        <v>1062922</v>
      </c>
      <c r="F4918" t="s">
        <v>6731</v>
      </c>
      <c r="G4918">
        <v>432</v>
      </c>
      <c r="H4918">
        <v>76</v>
      </c>
      <c r="I4918">
        <v>900</v>
      </c>
      <c r="J4918">
        <v>60</v>
      </c>
      <c r="K4918">
        <v>60</v>
      </c>
      <c r="L4918">
        <v>22</v>
      </c>
      <c r="M4918">
        <v>22</v>
      </c>
      <c r="N4918">
        <v>32</v>
      </c>
      <c r="R4918">
        <v>1998</v>
      </c>
      <c r="U4918">
        <v>1998</v>
      </c>
      <c r="V4918">
        <v>7</v>
      </c>
      <c r="W4918">
        <v>6</v>
      </c>
      <c r="Z4918" t="s">
        <v>2293</v>
      </c>
      <c r="AA4918" t="s">
        <v>2431</v>
      </c>
      <c r="AB4918" t="s">
        <v>2432</v>
      </c>
      <c r="AC4918">
        <v>4</v>
      </c>
      <c r="AD4918">
        <v>3203082</v>
      </c>
      <c r="AE4918">
        <v>2019</v>
      </c>
    </row>
    <row r="4919" spans="1:31">
      <c r="A4919" t="s">
        <v>12660</v>
      </c>
      <c r="B4919">
        <v>19332</v>
      </c>
      <c r="C4919" t="s">
        <v>7955</v>
      </c>
      <c r="D4919">
        <v>0</v>
      </c>
      <c r="E4919">
        <v>297195</v>
      </c>
      <c r="F4919" t="s">
        <v>6731</v>
      </c>
      <c r="G4919">
        <v>432</v>
      </c>
      <c r="H4919">
        <v>25</v>
      </c>
      <c r="I4919">
        <v>460</v>
      </c>
      <c r="J4919">
        <v>43.3</v>
      </c>
      <c r="K4919">
        <v>43.3</v>
      </c>
      <c r="L4919">
        <v>16.100000000000001</v>
      </c>
      <c r="M4919">
        <v>16.100000000000001</v>
      </c>
      <c r="N4919">
        <v>34</v>
      </c>
      <c r="R4919">
        <v>1964</v>
      </c>
      <c r="U4919">
        <v>1964</v>
      </c>
      <c r="V4919">
        <v>5.8000001907348597</v>
      </c>
      <c r="W4919">
        <v>5.5</v>
      </c>
      <c r="Z4919" t="s">
        <v>2293</v>
      </c>
      <c r="AA4919" t="s">
        <v>2431</v>
      </c>
      <c r="AB4919" t="s">
        <v>2432</v>
      </c>
      <c r="AC4919">
        <v>4</v>
      </c>
      <c r="AD4919">
        <v>3203082</v>
      </c>
      <c r="AE4919">
        <v>2019</v>
      </c>
    </row>
    <row r="4920" spans="1:31">
      <c r="A4920" t="s">
        <v>12660</v>
      </c>
      <c r="B4920">
        <v>68221</v>
      </c>
      <c r="C4920" t="s">
        <v>7956</v>
      </c>
      <c r="D4920">
        <v>0</v>
      </c>
      <c r="E4920">
        <v>638396</v>
      </c>
      <c r="F4920" t="s">
        <v>6731</v>
      </c>
      <c r="G4920">
        <v>432</v>
      </c>
      <c r="H4920">
        <v>81</v>
      </c>
      <c r="I4920">
        <v>800</v>
      </c>
      <c r="J4920">
        <v>61</v>
      </c>
      <c r="K4920">
        <v>61</v>
      </c>
      <c r="L4920">
        <v>24</v>
      </c>
      <c r="M4920">
        <v>24</v>
      </c>
      <c r="N4920">
        <v>32</v>
      </c>
      <c r="R4920">
        <v>1981</v>
      </c>
      <c r="U4920">
        <v>1981</v>
      </c>
      <c r="V4920">
        <v>8.6000003814697195</v>
      </c>
      <c r="W4920">
        <v>6</v>
      </c>
      <c r="Z4920" t="s">
        <v>2293</v>
      </c>
      <c r="AA4920" t="s">
        <v>2431</v>
      </c>
      <c r="AB4920" t="s">
        <v>2432</v>
      </c>
      <c r="AC4920">
        <v>4</v>
      </c>
      <c r="AD4920">
        <v>3203082</v>
      </c>
      <c r="AE4920">
        <v>2019</v>
      </c>
    </row>
    <row r="4921" spans="1:31">
      <c r="A4921" t="s">
        <v>12660</v>
      </c>
      <c r="B4921">
        <v>17464</v>
      </c>
      <c r="C4921" t="s">
        <v>7957</v>
      </c>
      <c r="D4921">
        <v>0</v>
      </c>
      <c r="E4921">
        <v>509537</v>
      </c>
      <c r="F4921" t="s">
        <v>6731</v>
      </c>
      <c r="G4921">
        <v>432</v>
      </c>
      <c r="H4921">
        <v>23</v>
      </c>
      <c r="I4921">
        <v>600</v>
      </c>
      <c r="J4921">
        <v>44.3</v>
      </c>
      <c r="K4921">
        <v>44.3</v>
      </c>
      <c r="L4921">
        <v>16.100000000000001</v>
      </c>
      <c r="M4921">
        <v>16.100000000000001</v>
      </c>
      <c r="N4921">
        <v>32</v>
      </c>
      <c r="R4921">
        <v>1967</v>
      </c>
      <c r="U4921">
        <v>1967</v>
      </c>
      <c r="V4921">
        <v>5</v>
      </c>
      <c r="W4921">
        <v>4.8000001907348597</v>
      </c>
      <c r="Z4921" t="s">
        <v>2293</v>
      </c>
      <c r="AA4921" t="s">
        <v>2431</v>
      </c>
      <c r="AB4921" t="s">
        <v>2432</v>
      </c>
      <c r="AC4921">
        <v>4</v>
      </c>
      <c r="AD4921">
        <v>3203082</v>
      </c>
      <c r="AE4921">
        <v>2019</v>
      </c>
    </row>
    <row r="4922" spans="1:31">
      <c r="A4922" t="s">
        <v>12660</v>
      </c>
      <c r="B4922">
        <v>72402</v>
      </c>
      <c r="C4922" t="s">
        <v>7958</v>
      </c>
      <c r="D4922">
        <v>0</v>
      </c>
      <c r="E4922">
        <v>638215</v>
      </c>
      <c r="F4922" t="s">
        <v>6731</v>
      </c>
      <c r="G4922">
        <v>432</v>
      </c>
      <c r="H4922">
        <v>51</v>
      </c>
      <c r="I4922">
        <v>900</v>
      </c>
      <c r="J4922">
        <v>47.3</v>
      </c>
      <c r="K4922">
        <v>55</v>
      </c>
      <c r="L4922">
        <v>20</v>
      </c>
      <c r="M4922">
        <v>20</v>
      </c>
      <c r="N4922">
        <v>32</v>
      </c>
      <c r="R4922">
        <v>1987</v>
      </c>
      <c r="U4922">
        <v>1987</v>
      </c>
      <c r="V4922">
        <v>7</v>
      </c>
      <c r="W4922">
        <v>5</v>
      </c>
      <c r="Z4922" t="s">
        <v>2293</v>
      </c>
      <c r="AA4922" t="s">
        <v>2431</v>
      </c>
      <c r="AB4922" t="s">
        <v>2432</v>
      </c>
      <c r="AC4922">
        <v>4</v>
      </c>
      <c r="AD4922">
        <v>3203082</v>
      </c>
      <c r="AE4922">
        <v>2019</v>
      </c>
    </row>
    <row r="4923" spans="1:31">
      <c r="A4923" t="s">
        <v>12660</v>
      </c>
      <c r="B4923">
        <v>69561</v>
      </c>
      <c r="C4923" t="s">
        <v>7959</v>
      </c>
      <c r="D4923">
        <v>0</v>
      </c>
      <c r="E4923">
        <v>908079</v>
      </c>
      <c r="F4923" t="s">
        <v>6731</v>
      </c>
      <c r="G4923">
        <v>432</v>
      </c>
      <c r="H4923">
        <v>79</v>
      </c>
      <c r="I4923">
        <v>600</v>
      </c>
      <c r="J4923">
        <v>51</v>
      </c>
      <c r="K4923">
        <v>51</v>
      </c>
      <c r="L4923">
        <v>20</v>
      </c>
      <c r="M4923">
        <v>20</v>
      </c>
      <c r="N4923">
        <v>28</v>
      </c>
      <c r="R4923">
        <v>1986</v>
      </c>
      <c r="U4923">
        <v>1986</v>
      </c>
      <c r="V4923">
        <v>4</v>
      </c>
      <c r="W4923">
        <v>2</v>
      </c>
      <c r="Z4923" t="s">
        <v>2293</v>
      </c>
      <c r="AA4923" t="s">
        <v>2431</v>
      </c>
      <c r="AB4923" t="s">
        <v>2432</v>
      </c>
      <c r="AC4923">
        <v>4</v>
      </c>
      <c r="AD4923">
        <v>3203082</v>
      </c>
      <c r="AE4923">
        <v>2019</v>
      </c>
    </row>
    <row r="4924" spans="1:31">
      <c r="A4924" t="s">
        <v>12660</v>
      </c>
      <c r="B4924">
        <v>67275</v>
      </c>
      <c r="C4924" t="s">
        <v>7960</v>
      </c>
      <c r="D4924">
        <v>0</v>
      </c>
      <c r="E4924">
        <v>625820</v>
      </c>
      <c r="F4924" t="s">
        <v>6731</v>
      </c>
      <c r="G4924">
        <v>432</v>
      </c>
      <c r="H4924">
        <v>93</v>
      </c>
      <c r="I4924">
        <v>800</v>
      </c>
      <c r="J4924">
        <v>65</v>
      </c>
      <c r="K4924">
        <v>65</v>
      </c>
      <c r="L4924">
        <v>26</v>
      </c>
      <c r="M4924">
        <v>26</v>
      </c>
      <c r="N4924">
        <v>37</v>
      </c>
      <c r="R4924">
        <v>1981</v>
      </c>
      <c r="U4924">
        <v>1981</v>
      </c>
      <c r="V4924">
        <v>7</v>
      </c>
      <c r="W4924">
        <v>5</v>
      </c>
      <c r="Z4924" t="s">
        <v>2293</v>
      </c>
      <c r="AA4924" t="s">
        <v>2431</v>
      </c>
      <c r="AB4924" t="s">
        <v>2432</v>
      </c>
      <c r="AC4924">
        <v>4</v>
      </c>
      <c r="AD4924">
        <v>3203082</v>
      </c>
      <c r="AE4924">
        <v>2019</v>
      </c>
    </row>
    <row r="4925" spans="1:31">
      <c r="A4925" t="s">
        <v>12660</v>
      </c>
      <c r="B4925">
        <v>1121</v>
      </c>
      <c r="C4925" t="s">
        <v>7961</v>
      </c>
      <c r="D4925">
        <v>0</v>
      </c>
      <c r="E4925">
        <v>500430</v>
      </c>
      <c r="F4925" t="s">
        <v>6731</v>
      </c>
      <c r="G4925">
        <v>432</v>
      </c>
      <c r="H4925">
        <v>33</v>
      </c>
      <c r="I4925">
        <v>600</v>
      </c>
      <c r="J4925">
        <v>46.2</v>
      </c>
      <c r="K4925">
        <v>50</v>
      </c>
      <c r="L4925">
        <v>18</v>
      </c>
      <c r="M4925">
        <v>18</v>
      </c>
      <c r="N4925">
        <v>34</v>
      </c>
      <c r="R4925">
        <v>1965</v>
      </c>
      <c r="U4925">
        <v>1965</v>
      </c>
      <c r="V4925">
        <v>5</v>
      </c>
      <c r="W4925">
        <v>4.5</v>
      </c>
      <c r="Z4925" t="s">
        <v>2293</v>
      </c>
      <c r="AA4925" t="s">
        <v>2431</v>
      </c>
      <c r="AB4925" t="s">
        <v>2432</v>
      </c>
      <c r="AC4925">
        <v>4</v>
      </c>
      <c r="AD4925">
        <v>3203082</v>
      </c>
      <c r="AE4925">
        <v>2019</v>
      </c>
    </row>
    <row r="4926" spans="1:31">
      <c r="A4926" t="s">
        <v>12660</v>
      </c>
      <c r="B4926">
        <v>4840</v>
      </c>
      <c r="C4926" t="s">
        <v>7962</v>
      </c>
      <c r="D4926">
        <v>0</v>
      </c>
      <c r="E4926">
        <v>503023</v>
      </c>
      <c r="F4926" t="s">
        <v>6731</v>
      </c>
      <c r="G4926">
        <v>432</v>
      </c>
      <c r="H4926">
        <v>53</v>
      </c>
      <c r="I4926">
        <v>900</v>
      </c>
      <c r="J4926">
        <v>56.4</v>
      </c>
      <c r="K4926">
        <v>56.4</v>
      </c>
      <c r="L4926">
        <v>19.899999999999999</v>
      </c>
      <c r="M4926">
        <v>19.899999999999999</v>
      </c>
      <c r="N4926">
        <v>28</v>
      </c>
      <c r="R4926">
        <v>1966</v>
      </c>
      <c r="U4926">
        <v>1966</v>
      </c>
      <c r="V4926">
        <v>7.5</v>
      </c>
      <c r="W4926">
        <v>5.5</v>
      </c>
      <c r="Z4926" t="s">
        <v>2293</v>
      </c>
      <c r="AA4926" t="s">
        <v>2431</v>
      </c>
      <c r="AB4926" t="s">
        <v>2432</v>
      </c>
      <c r="AC4926">
        <v>4</v>
      </c>
      <c r="AD4926">
        <v>3203082</v>
      </c>
      <c r="AE4926">
        <v>2019</v>
      </c>
    </row>
    <row r="4927" spans="1:31">
      <c r="A4927" t="s">
        <v>12660</v>
      </c>
      <c r="B4927">
        <v>10637</v>
      </c>
      <c r="C4927" t="s">
        <v>7963</v>
      </c>
      <c r="D4927">
        <v>0</v>
      </c>
      <c r="E4927">
        <v>1048911</v>
      </c>
      <c r="F4927" t="s">
        <v>6731</v>
      </c>
      <c r="G4927">
        <v>432</v>
      </c>
      <c r="H4927">
        <v>41</v>
      </c>
      <c r="I4927">
        <v>600</v>
      </c>
      <c r="J4927">
        <v>55</v>
      </c>
      <c r="K4927">
        <v>55</v>
      </c>
      <c r="L4927">
        <v>20</v>
      </c>
      <c r="M4927">
        <v>20</v>
      </c>
      <c r="N4927">
        <v>30</v>
      </c>
      <c r="Q4927">
        <v>52</v>
      </c>
      <c r="R4927">
        <v>1997</v>
      </c>
      <c r="U4927">
        <v>1997</v>
      </c>
      <c r="V4927">
        <v>6</v>
      </c>
      <c r="W4927">
        <v>5</v>
      </c>
      <c r="Z4927" t="s">
        <v>2293</v>
      </c>
      <c r="AA4927" t="s">
        <v>2431</v>
      </c>
      <c r="AB4927" t="s">
        <v>2432</v>
      </c>
      <c r="AC4927">
        <v>4</v>
      </c>
      <c r="AD4927">
        <v>3203082</v>
      </c>
      <c r="AE4927">
        <v>2019</v>
      </c>
    </row>
    <row r="4928" spans="1:31">
      <c r="A4928" t="s">
        <v>12660</v>
      </c>
      <c r="B4928">
        <v>4132</v>
      </c>
      <c r="C4928" t="s">
        <v>4206</v>
      </c>
      <c r="D4928">
        <v>0</v>
      </c>
      <c r="E4928">
        <v>263464</v>
      </c>
      <c r="F4928" t="s">
        <v>6731</v>
      </c>
      <c r="G4928">
        <v>432</v>
      </c>
      <c r="H4928">
        <v>34</v>
      </c>
      <c r="I4928">
        <v>700</v>
      </c>
      <c r="J4928">
        <v>56</v>
      </c>
      <c r="K4928">
        <v>56</v>
      </c>
      <c r="L4928">
        <v>17.8</v>
      </c>
      <c r="M4928">
        <v>17.8</v>
      </c>
      <c r="N4928">
        <v>22</v>
      </c>
      <c r="R4928">
        <v>1951</v>
      </c>
      <c r="U4928">
        <v>1951</v>
      </c>
      <c r="V4928">
        <v>4.5</v>
      </c>
      <c r="W4928">
        <v>4</v>
      </c>
      <c r="Z4928" t="s">
        <v>2293</v>
      </c>
      <c r="AA4928" t="s">
        <v>2431</v>
      </c>
      <c r="AB4928" t="s">
        <v>2432</v>
      </c>
      <c r="AC4928">
        <v>4</v>
      </c>
      <c r="AD4928">
        <v>3203082</v>
      </c>
      <c r="AE4928">
        <v>2019</v>
      </c>
    </row>
    <row r="4929" spans="1:31">
      <c r="A4929" t="s">
        <v>12660</v>
      </c>
      <c r="B4929">
        <v>69346</v>
      </c>
      <c r="C4929" t="s">
        <v>7964</v>
      </c>
      <c r="D4929">
        <v>0</v>
      </c>
      <c r="E4929">
        <v>630988</v>
      </c>
      <c r="F4929" t="s">
        <v>6733</v>
      </c>
      <c r="G4929">
        <v>431</v>
      </c>
      <c r="H4929">
        <v>54</v>
      </c>
      <c r="I4929">
        <v>500</v>
      </c>
      <c r="J4929">
        <v>50.5</v>
      </c>
      <c r="K4929">
        <v>50.5</v>
      </c>
      <c r="L4929">
        <v>20</v>
      </c>
      <c r="M4929">
        <v>20</v>
      </c>
      <c r="N4929">
        <v>11</v>
      </c>
      <c r="R4929">
        <v>1981</v>
      </c>
      <c r="U4929">
        <v>1981</v>
      </c>
      <c r="V4929">
        <v>7.5999999046325604</v>
      </c>
      <c r="W4929">
        <v>6</v>
      </c>
      <c r="Z4929" t="s">
        <v>2293</v>
      </c>
      <c r="AA4929" t="s">
        <v>2431</v>
      </c>
      <c r="AB4929" t="s">
        <v>2432</v>
      </c>
      <c r="AC4929">
        <v>4</v>
      </c>
      <c r="AD4929">
        <v>3203082</v>
      </c>
      <c r="AE4929">
        <v>2019</v>
      </c>
    </row>
    <row r="4930" spans="1:31">
      <c r="A4930" t="s">
        <v>12660</v>
      </c>
      <c r="B4930">
        <v>83878</v>
      </c>
      <c r="C4930" t="s">
        <v>7965</v>
      </c>
      <c r="D4930">
        <v>0</v>
      </c>
      <c r="E4930">
        <v>1067708</v>
      </c>
      <c r="F4930" t="s">
        <v>6733</v>
      </c>
      <c r="G4930">
        <v>431</v>
      </c>
      <c r="H4930">
        <v>67</v>
      </c>
      <c r="J4930">
        <v>50</v>
      </c>
      <c r="K4930">
        <v>50</v>
      </c>
      <c r="L4930">
        <v>29</v>
      </c>
      <c r="M4930">
        <v>29</v>
      </c>
      <c r="Q4930">
        <v>201</v>
      </c>
      <c r="R4930">
        <v>1998</v>
      </c>
      <c r="U4930">
        <v>1998</v>
      </c>
      <c r="V4930">
        <v>7</v>
      </c>
      <c r="W4930">
        <v>7</v>
      </c>
      <c r="Z4930" t="s">
        <v>2293</v>
      </c>
      <c r="AA4930" t="s">
        <v>2431</v>
      </c>
      <c r="AB4930" t="s">
        <v>2432</v>
      </c>
      <c r="AC4930">
        <v>4</v>
      </c>
      <c r="AD4930">
        <v>3203082</v>
      </c>
      <c r="AE4930">
        <v>2019</v>
      </c>
    </row>
    <row r="4931" spans="1:31">
      <c r="A4931" t="s">
        <v>12660</v>
      </c>
      <c r="B4931">
        <v>83881</v>
      </c>
      <c r="C4931" t="s">
        <v>7966</v>
      </c>
      <c r="D4931">
        <v>0</v>
      </c>
      <c r="E4931">
        <v>1265914</v>
      </c>
      <c r="F4931" t="s">
        <v>6733</v>
      </c>
      <c r="G4931">
        <v>431</v>
      </c>
      <c r="H4931">
        <v>201</v>
      </c>
      <c r="I4931">
        <v>2600</v>
      </c>
      <c r="J4931">
        <v>83.5</v>
      </c>
      <c r="K4931">
        <v>83.5</v>
      </c>
      <c r="L4931">
        <v>32</v>
      </c>
      <c r="M4931">
        <v>32</v>
      </c>
      <c r="Q4931">
        <v>603</v>
      </c>
      <c r="R4931">
        <v>2017</v>
      </c>
      <c r="U4931">
        <v>2017</v>
      </c>
      <c r="V4931">
        <v>11.5</v>
      </c>
      <c r="W4931">
        <v>11.5</v>
      </c>
      <c r="Z4931" t="s">
        <v>2293</v>
      </c>
      <c r="AA4931" t="s">
        <v>2431</v>
      </c>
      <c r="AB4931" t="s">
        <v>2432</v>
      </c>
      <c r="AC4931">
        <v>4</v>
      </c>
      <c r="AD4931">
        <v>3203082</v>
      </c>
      <c r="AE4931">
        <v>2019</v>
      </c>
    </row>
    <row r="4932" spans="1:31">
      <c r="A4932" t="s">
        <v>12660</v>
      </c>
      <c r="B4932">
        <v>3965</v>
      </c>
      <c r="C4932" t="s">
        <v>7967</v>
      </c>
      <c r="D4932">
        <v>0</v>
      </c>
      <c r="E4932">
        <v>996495</v>
      </c>
      <c r="F4932" t="s">
        <v>6733</v>
      </c>
      <c r="G4932">
        <v>431</v>
      </c>
      <c r="H4932">
        <v>54</v>
      </c>
      <c r="I4932">
        <v>900</v>
      </c>
      <c r="J4932">
        <v>60</v>
      </c>
      <c r="K4932">
        <v>60</v>
      </c>
      <c r="L4932">
        <v>22</v>
      </c>
      <c r="M4932">
        <v>22</v>
      </c>
      <c r="N4932">
        <v>27</v>
      </c>
      <c r="R4932">
        <v>1993</v>
      </c>
      <c r="U4932">
        <v>1993</v>
      </c>
      <c r="V4932">
        <v>8</v>
      </c>
      <c r="W4932">
        <v>8</v>
      </c>
      <c r="Z4932" t="s">
        <v>2293</v>
      </c>
      <c r="AA4932" t="s">
        <v>2431</v>
      </c>
      <c r="AB4932" t="s">
        <v>2432</v>
      </c>
      <c r="AC4932">
        <v>4</v>
      </c>
      <c r="AD4932">
        <v>3203082</v>
      </c>
      <c r="AE4932">
        <v>2019</v>
      </c>
    </row>
    <row r="4933" spans="1:31">
      <c r="A4933" t="s">
        <v>12660</v>
      </c>
      <c r="B4933">
        <v>72837</v>
      </c>
      <c r="C4933" t="s">
        <v>7968</v>
      </c>
      <c r="D4933">
        <v>0</v>
      </c>
      <c r="E4933">
        <v>644970</v>
      </c>
      <c r="F4933" t="s">
        <v>6733</v>
      </c>
      <c r="G4933">
        <v>431</v>
      </c>
      <c r="H4933">
        <v>62</v>
      </c>
      <c r="I4933">
        <v>1272</v>
      </c>
      <c r="J4933">
        <v>65.5</v>
      </c>
      <c r="K4933">
        <v>65.5</v>
      </c>
      <c r="L4933">
        <v>23.8</v>
      </c>
      <c r="M4933">
        <v>23.8</v>
      </c>
      <c r="N4933">
        <v>30</v>
      </c>
      <c r="R4933">
        <v>1982</v>
      </c>
      <c r="U4933">
        <v>1982</v>
      </c>
      <c r="V4933">
        <v>9.5</v>
      </c>
      <c r="W4933">
        <v>9.5</v>
      </c>
      <c r="Z4933" t="s">
        <v>2293</v>
      </c>
      <c r="AA4933" t="s">
        <v>2431</v>
      </c>
      <c r="AB4933" t="s">
        <v>2432</v>
      </c>
      <c r="AC4933">
        <v>4</v>
      </c>
      <c r="AD4933">
        <v>3203082</v>
      </c>
      <c r="AE4933">
        <v>2019</v>
      </c>
    </row>
    <row r="4934" spans="1:31">
      <c r="A4934" t="s">
        <v>12660</v>
      </c>
      <c r="B4934">
        <v>15856</v>
      </c>
      <c r="C4934" t="s">
        <v>7969</v>
      </c>
      <c r="D4934">
        <v>0</v>
      </c>
      <c r="E4934">
        <v>291793</v>
      </c>
      <c r="F4934" t="s">
        <v>6733</v>
      </c>
      <c r="G4934">
        <v>431</v>
      </c>
      <c r="H4934">
        <v>39</v>
      </c>
      <c r="I4934">
        <v>600</v>
      </c>
      <c r="J4934">
        <v>50</v>
      </c>
      <c r="K4934">
        <v>50</v>
      </c>
      <c r="L4934">
        <v>20.100000000000001</v>
      </c>
      <c r="M4934">
        <v>20.100000000000001</v>
      </c>
      <c r="N4934">
        <v>31</v>
      </c>
      <c r="R4934">
        <v>1963</v>
      </c>
      <c r="S4934" t="s">
        <v>2344</v>
      </c>
      <c r="T4934">
        <v>1983</v>
      </c>
      <c r="U4934">
        <v>1983</v>
      </c>
      <c r="V4934">
        <v>6.5999999046325604</v>
      </c>
      <c r="W4934">
        <v>5.5</v>
      </c>
      <c r="Z4934" t="s">
        <v>2293</v>
      </c>
      <c r="AA4934" t="s">
        <v>2431</v>
      </c>
      <c r="AB4934" t="s">
        <v>2432</v>
      </c>
      <c r="AC4934">
        <v>4</v>
      </c>
      <c r="AD4934">
        <v>3203082</v>
      </c>
      <c r="AE4934">
        <v>2019</v>
      </c>
    </row>
    <row r="4935" spans="1:31">
      <c r="A4935" t="s">
        <v>12660</v>
      </c>
      <c r="B4935">
        <v>86293</v>
      </c>
      <c r="C4935" t="s">
        <v>7970</v>
      </c>
      <c r="D4935" t="s">
        <v>6735</v>
      </c>
      <c r="E4935">
        <v>275590</v>
      </c>
      <c r="F4935" t="s">
        <v>6731</v>
      </c>
      <c r="G4935">
        <v>432</v>
      </c>
      <c r="H4935">
        <v>33</v>
      </c>
      <c r="I4935">
        <v>99999</v>
      </c>
      <c r="J4935">
        <v>53.6</v>
      </c>
      <c r="K4935">
        <v>53.6</v>
      </c>
      <c r="L4935">
        <v>13.9</v>
      </c>
      <c r="M4935">
        <v>13.9</v>
      </c>
      <c r="R4935">
        <v>1954</v>
      </c>
      <c r="U4935">
        <v>1954</v>
      </c>
      <c r="V4935">
        <v>3.0999999046325599</v>
      </c>
      <c r="W4935">
        <v>2</v>
      </c>
      <c r="Z4935" t="s">
        <v>2298</v>
      </c>
      <c r="AA4935" t="s">
        <v>7971</v>
      </c>
      <c r="AB4935" t="s">
        <v>2432</v>
      </c>
      <c r="AC4935">
        <v>5</v>
      </c>
      <c r="AD4935">
        <v>1510512</v>
      </c>
      <c r="AE4935">
        <v>2019</v>
      </c>
    </row>
    <row r="4936" spans="1:31">
      <c r="A4936" t="s">
        <v>12660</v>
      </c>
      <c r="B4936">
        <v>14819</v>
      </c>
      <c r="C4936" t="s">
        <v>7972</v>
      </c>
      <c r="D4936">
        <v>0</v>
      </c>
      <c r="E4936">
        <v>1058381</v>
      </c>
      <c r="F4936" t="s">
        <v>6733</v>
      </c>
      <c r="G4936">
        <v>431</v>
      </c>
      <c r="H4936">
        <v>48</v>
      </c>
      <c r="I4936">
        <v>1000</v>
      </c>
      <c r="J4936">
        <v>72</v>
      </c>
      <c r="K4936">
        <v>72</v>
      </c>
      <c r="L4936">
        <v>25</v>
      </c>
      <c r="M4936">
        <v>25</v>
      </c>
      <c r="N4936">
        <v>26</v>
      </c>
      <c r="R4936">
        <v>1997</v>
      </c>
      <c r="U4936">
        <v>1997</v>
      </c>
      <c r="V4936">
        <v>7</v>
      </c>
      <c r="W4936">
        <v>5</v>
      </c>
      <c r="Z4936" t="s">
        <v>2836</v>
      </c>
      <c r="AA4936" t="s">
        <v>7004</v>
      </c>
      <c r="AC4936">
        <v>4</v>
      </c>
      <c r="AD4936">
        <v>2902561</v>
      </c>
      <c r="AE4936">
        <v>2019</v>
      </c>
    </row>
    <row r="4937" spans="1:31">
      <c r="A4937" t="s">
        <v>12660</v>
      </c>
      <c r="B4937">
        <v>17229</v>
      </c>
      <c r="C4937" t="s">
        <v>7973</v>
      </c>
      <c r="D4937">
        <v>0</v>
      </c>
      <c r="E4937">
        <v>1074503</v>
      </c>
      <c r="F4937" t="s">
        <v>6733</v>
      </c>
      <c r="G4937">
        <v>431</v>
      </c>
      <c r="H4937">
        <v>64</v>
      </c>
      <c r="I4937">
        <v>800</v>
      </c>
      <c r="J4937">
        <v>65</v>
      </c>
      <c r="K4937">
        <v>65</v>
      </c>
      <c r="L4937">
        <v>22</v>
      </c>
      <c r="M4937">
        <v>22</v>
      </c>
      <c r="N4937">
        <v>32</v>
      </c>
      <c r="R4937">
        <v>1998</v>
      </c>
      <c r="U4937">
        <v>1998</v>
      </c>
      <c r="V4937">
        <v>7.5</v>
      </c>
      <c r="W4937">
        <v>6</v>
      </c>
      <c r="Z4937" t="s">
        <v>2293</v>
      </c>
      <c r="AA4937" t="s">
        <v>3123</v>
      </c>
      <c r="AC4937">
        <v>4</v>
      </c>
      <c r="AD4937">
        <v>3215736</v>
      </c>
      <c r="AE4937">
        <v>2019</v>
      </c>
    </row>
    <row r="4938" spans="1:31">
      <c r="A4938" t="s">
        <v>12660</v>
      </c>
      <c r="B4938">
        <v>13692</v>
      </c>
      <c r="C4938" t="s">
        <v>7974</v>
      </c>
      <c r="D4938">
        <v>0</v>
      </c>
      <c r="E4938">
        <v>1064846</v>
      </c>
      <c r="F4938" t="s">
        <v>6733</v>
      </c>
      <c r="G4938">
        <v>431</v>
      </c>
      <c r="H4938">
        <v>65</v>
      </c>
      <c r="I4938">
        <v>800</v>
      </c>
      <c r="J4938">
        <v>65</v>
      </c>
      <c r="K4938">
        <v>65</v>
      </c>
      <c r="L4938">
        <v>22</v>
      </c>
      <c r="M4938">
        <v>22</v>
      </c>
      <c r="N4938">
        <v>32</v>
      </c>
      <c r="R4938">
        <v>1998</v>
      </c>
      <c r="U4938">
        <v>1998</v>
      </c>
      <c r="V4938">
        <v>7.5</v>
      </c>
      <c r="W4938">
        <v>6</v>
      </c>
      <c r="Z4938" t="s">
        <v>2293</v>
      </c>
      <c r="AA4938" t="s">
        <v>3123</v>
      </c>
      <c r="AC4938">
        <v>4</v>
      </c>
      <c r="AD4938">
        <v>3215736</v>
      </c>
      <c r="AE4938">
        <v>2019</v>
      </c>
    </row>
    <row r="4939" spans="1:31">
      <c r="A4939" t="s">
        <v>12660</v>
      </c>
      <c r="B4939">
        <v>13695</v>
      </c>
      <c r="C4939" t="s">
        <v>7975</v>
      </c>
      <c r="D4939">
        <v>0</v>
      </c>
      <c r="E4939">
        <v>1065316</v>
      </c>
      <c r="F4939" t="s">
        <v>6733</v>
      </c>
      <c r="G4939">
        <v>431</v>
      </c>
      <c r="H4939">
        <v>65</v>
      </c>
      <c r="I4939">
        <v>800</v>
      </c>
      <c r="J4939">
        <v>65</v>
      </c>
      <c r="K4939">
        <v>65</v>
      </c>
      <c r="L4939">
        <v>22</v>
      </c>
      <c r="M4939">
        <v>22</v>
      </c>
      <c r="N4939">
        <v>32</v>
      </c>
      <c r="R4939">
        <v>1998</v>
      </c>
      <c r="U4939">
        <v>1998</v>
      </c>
      <c r="V4939">
        <v>7.5</v>
      </c>
      <c r="W4939">
        <v>6</v>
      </c>
      <c r="Z4939" t="s">
        <v>2293</v>
      </c>
      <c r="AA4939" t="s">
        <v>3123</v>
      </c>
      <c r="AC4939">
        <v>4</v>
      </c>
      <c r="AD4939">
        <v>3215736</v>
      </c>
      <c r="AE4939">
        <v>2019</v>
      </c>
    </row>
    <row r="4940" spans="1:31">
      <c r="A4940" t="s">
        <v>12660</v>
      </c>
      <c r="B4940">
        <v>60965</v>
      </c>
      <c r="C4940" t="s">
        <v>7976</v>
      </c>
      <c r="D4940">
        <v>0</v>
      </c>
      <c r="E4940">
        <v>634858</v>
      </c>
      <c r="F4940" t="s">
        <v>6733</v>
      </c>
      <c r="G4940">
        <v>431</v>
      </c>
      <c r="H4940">
        <v>65</v>
      </c>
      <c r="I4940">
        <v>1500</v>
      </c>
      <c r="J4940">
        <v>70</v>
      </c>
      <c r="K4940">
        <v>70</v>
      </c>
      <c r="L4940">
        <v>26</v>
      </c>
      <c r="M4940">
        <v>26</v>
      </c>
      <c r="N4940">
        <v>32</v>
      </c>
      <c r="R4940">
        <v>1981</v>
      </c>
      <c r="U4940">
        <v>1981</v>
      </c>
      <c r="V4940">
        <v>9</v>
      </c>
      <c r="W4940">
        <v>5.5</v>
      </c>
      <c r="Z4940" t="s">
        <v>2293</v>
      </c>
      <c r="AA4940" t="s">
        <v>3123</v>
      </c>
      <c r="AC4940">
        <v>4</v>
      </c>
      <c r="AD4940">
        <v>3215736</v>
      </c>
      <c r="AE4940">
        <v>2019</v>
      </c>
    </row>
    <row r="4941" spans="1:31">
      <c r="A4941" t="s">
        <v>12660</v>
      </c>
      <c r="B4941">
        <v>41681</v>
      </c>
      <c r="C4941" t="s">
        <v>7977</v>
      </c>
      <c r="D4941">
        <v>0</v>
      </c>
      <c r="E4941">
        <v>1150430</v>
      </c>
      <c r="F4941" t="s">
        <v>6733</v>
      </c>
      <c r="G4941">
        <v>431</v>
      </c>
      <c r="H4941">
        <v>64</v>
      </c>
      <c r="I4941">
        <v>1500</v>
      </c>
      <c r="J4941">
        <v>76.7</v>
      </c>
      <c r="K4941">
        <v>78</v>
      </c>
      <c r="L4941">
        <v>28</v>
      </c>
      <c r="M4941">
        <v>28</v>
      </c>
      <c r="N4941">
        <v>36</v>
      </c>
      <c r="R4941">
        <v>2003</v>
      </c>
      <c r="U4941">
        <v>2003</v>
      </c>
      <c r="V4941">
        <v>10</v>
      </c>
      <c r="W4941">
        <v>8.5</v>
      </c>
      <c r="Z4941" t="s">
        <v>2293</v>
      </c>
      <c r="AA4941" t="s">
        <v>3123</v>
      </c>
      <c r="AC4941">
        <v>4</v>
      </c>
      <c r="AD4941">
        <v>3215736</v>
      </c>
      <c r="AE4941">
        <v>2019</v>
      </c>
    </row>
    <row r="4942" spans="1:31">
      <c r="A4942" t="s">
        <v>12660</v>
      </c>
      <c r="B4942">
        <v>3944</v>
      </c>
      <c r="C4942" t="s">
        <v>7978</v>
      </c>
      <c r="D4942">
        <v>0</v>
      </c>
      <c r="E4942">
        <v>261316</v>
      </c>
      <c r="F4942" t="s">
        <v>6733</v>
      </c>
      <c r="G4942">
        <v>431</v>
      </c>
      <c r="H4942">
        <v>32</v>
      </c>
      <c r="I4942">
        <v>600</v>
      </c>
      <c r="J4942">
        <v>56.1</v>
      </c>
      <c r="K4942">
        <v>58</v>
      </c>
      <c r="L4942">
        <v>17.100000000000001</v>
      </c>
      <c r="M4942">
        <v>18</v>
      </c>
      <c r="N4942">
        <v>25</v>
      </c>
      <c r="R4942">
        <v>1951</v>
      </c>
      <c r="U4942">
        <v>1951</v>
      </c>
      <c r="V4942">
        <v>6.8000001907348597</v>
      </c>
      <c r="W4942">
        <v>5.8000001907348597</v>
      </c>
      <c r="Z4942" t="s">
        <v>2293</v>
      </c>
      <c r="AA4942" t="s">
        <v>3123</v>
      </c>
      <c r="AC4942">
        <v>4</v>
      </c>
      <c r="AD4942">
        <v>3215736</v>
      </c>
      <c r="AE4942">
        <v>2019</v>
      </c>
    </row>
    <row r="4943" spans="1:31">
      <c r="A4943" t="s">
        <v>12660</v>
      </c>
      <c r="B4943">
        <v>29957</v>
      </c>
      <c r="C4943" t="s">
        <v>7979</v>
      </c>
      <c r="D4943">
        <v>0</v>
      </c>
      <c r="E4943">
        <v>568991</v>
      </c>
      <c r="F4943" t="s">
        <v>6733</v>
      </c>
      <c r="G4943">
        <v>431</v>
      </c>
      <c r="H4943">
        <v>63</v>
      </c>
      <c r="I4943">
        <v>800</v>
      </c>
      <c r="J4943">
        <v>61.4</v>
      </c>
      <c r="K4943">
        <v>65</v>
      </c>
      <c r="L4943">
        <v>21.1</v>
      </c>
      <c r="M4943">
        <v>22</v>
      </c>
      <c r="N4943">
        <v>30</v>
      </c>
      <c r="R4943">
        <v>1975</v>
      </c>
      <c r="U4943">
        <v>1975</v>
      </c>
      <c r="V4943">
        <v>8.3000001907348597</v>
      </c>
      <c r="W4943">
        <v>6.5999999046325604</v>
      </c>
      <c r="Z4943" t="s">
        <v>2293</v>
      </c>
      <c r="AA4943" t="s">
        <v>3123</v>
      </c>
      <c r="AC4943">
        <v>4</v>
      </c>
      <c r="AD4943">
        <v>3215736</v>
      </c>
      <c r="AE4943">
        <v>2019</v>
      </c>
    </row>
    <row r="4944" spans="1:31">
      <c r="A4944" t="s">
        <v>12660</v>
      </c>
      <c r="B4944">
        <v>86294</v>
      </c>
      <c r="C4944" t="s">
        <v>7980</v>
      </c>
      <c r="D4944" t="s">
        <v>6735</v>
      </c>
      <c r="E4944">
        <v>1285261</v>
      </c>
      <c r="F4944" t="s">
        <v>6731</v>
      </c>
      <c r="G4944">
        <v>432</v>
      </c>
      <c r="H4944">
        <v>144</v>
      </c>
      <c r="I4944">
        <v>99999</v>
      </c>
      <c r="J4944">
        <v>64.5</v>
      </c>
      <c r="K4944">
        <v>64.5</v>
      </c>
      <c r="L4944">
        <v>28</v>
      </c>
      <c r="M4944">
        <v>28</v>
      </c>
      <c r="R4944">
        <v>2018</v>
      </c>
      <c r="U4944">
        <v>2018</v>
      </c>
      <c r="V4944">
        <v>7.5</v>
      </c>
      <c r="W4944">
        <v>2</v>
      </c>
      <c r="Z4944" t="s">
        <v>2402</v>
      </c>
      <c r="AA4944" t="s">
        <v>7137</v>
      </c>
      <c r="AB4944" t="s">
        <v>6735</v>
      </c>
      <c r="AC4944">
        <v>5</v>
      </c>
      <c r="AD4944">
        <v>310513</v>
      </c>
      <c r="AE4944">
        <v>2019</v>
      </c>
    </row>
    <row r="4945" spans="1:31">
      <c r="A4945" t="s">
        <v>12660</v>
      </c>
      <c r="B4945">
        <v>86295</v>
      </c>
      <c r="C4945" t="s">
        <v>7981</v>
      </c>
      <c r="D4945" t="s">
        <v>6735</v>
      </c>
      <c r="E4945">
        <v>1245859</v>
      </c>
      <c r="F4945" t="s">
        <v>6731</v>
      </c>
      <c r="G4945">
        <v>432</v>
      </c>
      <c r="H4945">
        <v>262</v>
      </c>
      <c r="I4945">
        <v>99999</v>
      </c>
      <c r="J4945">
        <v>80.599999999999994</v>
      </c>
      <c r="K4945">
        <v>80.599999999999994</v>
      </c>
      <c r="L4945">
        <v>32</v>
      </c>
      <c r="M4945">
        <v>32</v>
      </c>
      <c r="R4945">
        <v>2013</v>
      </c>
      <c r="U4945">
        <v>2013</v>
      </c>
      <c r="V4945">
        <v>9</v>
      </c>
      <c r="W4945">
        <v>2</v>
      </c>
      <c r="Z4945" t="s">
        <v>2293</v>
      </c>
      <c r="AA4945" t="s">
        <v>2620</v>
      </c>
      <c r="AB4945" t="s">
        <v>2388</v>
      </c>
      <c r="AC4945">
        <v>4</v>
      </c>
      <c r="AD4945">
        <v>3206132</v>
      </c>
      <c r="AE4945">
        <v>2019</v>
      </c>
    </row>
    <row r="4946" spans="1:31">
      <c r="A4946" t="s">
        <v>12660</v>
      </c>
      <c r="B4946">
        <v>58463</v>
      </c>
      <c r="C4946" t="s">
        <v>7982</v>
      </c>
      <c r="D4946">
        <v>0</v>
      </c>
      <c r="E4946">
        <v>647864</v>
      </c>
      <c r="F4946" t="s">
        <v>6731</v>
      </c>
      <c r="G4946">
        <v>432</v>
      </c>
      <c r="H4946">
        <v>66</v>
      </c>
      <c r="I4946">
        <v>1200</v>
      </c>
      <c r="J4946">
        <v>61.5</v>
      </c>
      <c r="K4946">
        <v>61.5</v>
      </c>
      <c r="L4946">
        <v>24</v>
      </c>
      <c r="M4946">
        <v>24</v>
      </c>
      <c r="N4946">
        <v>36.6</v>
      </c>
      <c r="R4946">
        <v>1982</v>
      </c>
      <c r="U4946">
        <v>1982</v>
      </c>
      <c r="V4946">
        <v>7</v>
      </c>
      <c r="W4946">
        <v>7</v>
      </c>
      <c r="Z4946" t="s">
        <v>2363</v>
      </c>
      <c r="AA4946" t="s">
        <v>2308</v>
      </c>
      <c r="AB4946" t="s">
        <v>7983</v>
      </c>
      <c r="AC4946">
        <v>4</v>
      </c>
      <c r="AD4946">
        <v>3308583</v>
      </c>
      <c r="AE4946">
        <v>2019</v>
      </c>
    </row>
    <row r="4947" spans="1:31">
      <c r="A4947" t="s">
        <v>12660</v>
      </c>
      <c r="B4947">
        <v>64129</v>
      </c>
      <c r="C4947" t="s">
        <v>7984</v>
      </c>
      <c r="D4947">
        <v>0</v>
      </c>
      <c r="E4947">
        <v>298539</v>
      </c>
      <c r="F4947" t="s">
        <v>6733</v>
      </c>
      <c r="G4947">
        <v>431</v>
      </c>
      <c r="H4947">
        <v>199</v>
      </c>
      <c r="I4947">
        <v>3070</v>
      </c>
      <c r="J4947">
        <v>122</v>
      </c>
      <c r="K4947">
        <v>122</v>
      </c>
      <c r="L4947">
        <v>30</v>
      </c>
      <c r="M4947">
        <v>30</v>
      </c>
      <c r="N4947">
        <v>30</v>
      </c>
      <c r="R4947">
        <v>1965</v>
      </c>
      <c r="S4947" t="s">
        <v>2344</v>
      </c>
      <c r="T4947">
        <v>1982</v>
      </c>
      <c r="U4947">
        <v>1982</v>
      </c>
      <c r="V4947">
        <v>13.6000003814697</v>
      </c>
      <c r="W4947">
        <v>13.6000003814697</v>
      </c>
      <c r="X4947" t="s">
        <v>5445</v>
      </c>
      <c r="Z4947" t="s">
        <v>2509</v>
      </c>
      <c r="AA4947" t="s">
        <v>2552</v>
      </c>
      <c r="AC4947">
        <v>5</v>
      </c>
      <c r="AD4947">
        <v>3817768</v>
      </c>
      <c r="AE4947">
        <v>2019</v>
      </c>
    </row>
    <row r="4948" spans="1:31">
      <c r="A4948" t="s">
        <v>12660</v>
      </c>
      <c r="B4948">
        <v>99416</v>
      </c>
      <c r="C4948" t="s">
        <v>6196</v>
      </c>
      <c r="D4948">
        <v>0</v>
      </c>
      <c r="E4948">
        <v>276766</v>
      </c>
      <c r="F4948" t="s">
        <v>6733</v>
      </c>
      <c r="G4948">
        <v>431</v>
      </c>
      <c r="H4948">
        <v>110</v>
      </c>
      <c r="I4948">
        <v>1875</v>
      </c>
      <c r="J4948">
        <v>84.8</v>
      </c>
      <c r="K4948">
        <v>92</v>
      </c>
      <c r="L4948">
        <v>24.3</v>
      </c>
      <c r="M4948">
        <v>24.6</v>
      </c>
      <c r="N4948">
        <v>29</v>
      </c>
      <c r="R4948">
        <v>1957</v>
      </c>
      <c r="U4948">
        <v>1957</v>
      </c>
      <c r="V4948">
        <v>10</v>
      </c>
      <c r="W4948">
        <v>10</v>
      </c>
      <c r="Z4948" t="s">
        <v>2509</v>
      </c>
      <c r="AA4948" t="s">
        <v>2552</v>
      </c>
      <c r="AC4948">
        <v>5</v>
      </c>
      <c r="AD4948">
        <v>3817768</v>
      </c>
      <c r="AE4948">
        <v>2019</v>
      </c>
    </row>
    <row r="4949" spans="1:31">
      <c r="A4949" t="s">
        <v>12660</v>
      </c>
      <c r="B4949">
        <v>86296</v>
      </c>
      <c r="C4949" t="s">
        <v>7985</v>
      </c>
      <c r="D4949" t="s">
        <v>6735</v>
      </c>
      <c r="E4949">
        <v>1251100</v>
      </c>
      <c r="F4949" t="s">
        <v>6731</v>
      </c>
      <c r="G4949">
        <v>432</v>
      </c>
      <c r="H4949">
        <v>6</v>
      </c>
      <c r="I4949">
        <v>99999</v>
      </c>
      <c r="J4949">
        <v>25.6</v>
      </c>
      <c r="K4949">
        <v>25.6</v>
      </c>
      <c r="L4949">
        <v>9.3000000000000007</v>
      </c>
      <c r="M4949">
        <v>9.3000000000000007</v>
      </c>
      <c r="R4949">
        <v>2009</v>
      </c>
      <c r="U4949">
        <v>2009</v>
      </c>
      <c r="V4949">
        <v>2</v>
      </c>
      <c r="W4949">
        <v>2</v>
      </c>
      <c r="Z4949" t="s">
        <v>2303</v>
      </c>
      <c r="AA4949" t="s">
        <v>3286</v>
      </c>
      <c r="AB4949" t="s">
        <v>6735</v>
      </c>
      <c r="AC4949">
        <v>5</v>
      </c>
      <c r="AD4949">
        <v>4110516</v>
      </c>
      <c r="AE4949">
        <v>2019</v>
      </c>
    </row>
    <row r="4950" spans="1:31">
      <c r="A4950" t="s">
        <v>12660</v>
      </c>
      <c r="B4950">
        <v>34202</v>
      </c>
      <c r="C4950" t="s">
        <v>7986</v>
      </c>
      <c r="D4950">
        <v>0</v>
      </c>
      <c r="E4950">
        <v>1069833</v>
      </c>
      <c r="F4950" t="s">
        <v>6731</v>
      </c>
      <c r="G4950">
        <v>432</v>
      </c>
      <c r="H4950">
        <v>11</v>
      </c>
      <c r="I4950">
        <v>175</v>
      </c>
      <c r="J4950">
        <v>25.3</v>
      </c>
      <c r="K4950">
        <v>25.3</v>
      </c>
      <c r="L4950">
        <v>14</v>
      </c>
      <c r="M4950">
        <v>14</v>
      </c>
      <c r="R4950">
        <v>1998</v>
      </c>
      <c r="U4950">
        <v>1998</v>
      </c>
      <c r="V4950">
        <v>6</v>
      </c>
      <c r="W4950">
        <v>2</v>
      </c>
      <c r="Z4950" t="s">
        <v>2318</v>
      </c>
      <c r="AA4950" t="s">
        <v>3626</v>
      </c>
      <c r="AB4950" t="s">
        <v>2329</v>
      </c>
      <c r="AC4950">
        <v>5</v>
      </c>
      <c r="AD4950">
        <v>102378</v>
      </c>
      <c r="AE4950">
        <v>2019</v>
      </c>
    </row>
    <row r="4951" spans="1:31">
      <c r="A4951" t="s">
        <v>12660</v>
      </c>
      <c r="B4951">
        <v>52103</v>
      </c>
      <c r="C4951" t="s">
        <v>7987</v>
      </c>
      <c r="D4951">
        <v>0</v>
      </c>
      <c r="E4951">
        <v>1215224</v>
      </c>
      <c r="F4951" t="s">
        <v>6731</v>
      </c>
      <c r="G4951">
        <v>432</v>
      </c>
      <c r="H4951">
        <v>105</v>
      </c>
      <c r="I4951">
        <v>1700</v>
      </c>
      <c r="J4951">
        <v>70</v>
      </c>
      <c r="K4951">
        <v>70</v>
      </c>
      <c r="L4951">
        <v>28</v>
      </c>
      <c r="M4951">
        <v>28</v>
      </c>
      <c r="N4951">
        <v>50</v>
      </c>
      <c r="Q4951">
        <v>131</v>
      </c>
      <c r="R4951">
        <v>2008</v>
      </c>
      <c r="U4951">
        <v>2008</v>
      </c>
      <c r="V4951">
        <v>8</v>
      </c>
      <c r="W4951">
        <v>8</v>
      </c>
      <c r="Z4951" t="s">
        <v>2293</v>
      </c>
      <c r="AA4951" t="s">
        <v>3701</v>
      </c>
      <c r="AB4951" t="s">
        <v>3702</v>
      </c>
      <c r="AC4951">
        <v>4</v>
      </c>
      <c r="AD4951">
        <v>3209984</v>
      </c>
      <c r="AE4951">
        <v>2019</v>
      </c>
    </row>
    <row r="4952" spans="1:31">
      <c r="A4952" t="s">
        <v>12660</v>
      </c>
      <c r="B4952">
        <v>43946</v>
      </c>
      <c r="C4952" t="s">
        <v>7988</v>
      </c>
      <c r="D4952">
        <v>0</v>
      </c>
      <c r="E4952">
        <v>1098173</v>
      </c>
      <c r="F4952" t="s">
        <v>6731</v>
      </c>
      <c r="G4952">
        <v>432</v>
      </c>
      <c r="H4952">
        <v>114</v>
      </c>
      <c r="I4952">
        <v>1500</v>
      </c>
      <c r="J4952">
        <v>64</v>
      </c>
      <c r="K4952">
        <v>64</v>
      </c>
      <c r="L4952">
        <v>28</v>
      </c>
      <c r="M4952">
        <v>28</v>
      </c>
      <c r="N4952">
        <v>28</v>
      </c>
      <c r="Q4952">
        <v>143</v>
      </c>
      <c r="R4952">
        <v>2000</v>
      </c>
      <c r="U4952">
        <v>2000</v>
      </c>
      <c r="V4952">
        <v>6.5</v>
      </c>
      <c r="W4952">
        <v>5</v>
      </c>
      <c r="Z4952" t="s">
        <v>2293</v>
      </c>
      <c r="AA4952" t="s">
        <v>3701</v>
      </c>
      <c r="AB4952" t="s">
        <v>3702</v>
      </c>
      <c r="AC4952">
        <v>4</v>
      </c>
      <c r="AD4952">
        <v>3209984</v>
      </c>
      <c r="AE4952">
        <v>2019</v>
      </c>
    </row>
    <row r="4953" spans="1:31">
      <c r="A4953" t="s">
        <v>12660</v>
      </c>
      <c r="B4953">
        <v>86301</v>
      </c>
      <c r="C4953" t="s">
        <v>7375</v>
      </c>
      <c r="D4953" t="s">
        <v>6735</v>
      </c>
      <c r="E4953">
        <v>1277211</v>
      </c>
      <c r="F4953" t="s">
        <v>6731</v>
      </c>
      <c r="G4953">
        <v>432</v>
      </c>
      <c r="H4953">
        <v>11</v>
      </c>
      <c r="I4953">
        <v>99999</v>
      </c>
      <c r="J4953">
        <v>25.7</v>
      </c>
      <c r="K4953">
        <v>25.7</v>
      </c>
      <c r="L4953">
        <v>13.7</v>
      </c>
      <c r="M4953">
        <v>13.7</v>
      </c>
      <c r="R4953">
        <v>2017</v>
      </c>
      <c r="U4953">
        <v>2017</v>
      </c>
      <c r="V4953">
        <v>3</v>
      </c>
      <c r="W4953">
        <v>2</v>
      </c>
      <c r="Z4953" t="s">
        <v>2402</v>
      </c>
      <c r="AA4953" t="s">
        <v>7989</v>
      </c>
      <c r="AB4953" t="s">
        <v>4494</v>
      </c>
      <c r="AC4953">
        <v>5</v>
      </c>
      <c r="AD4953">
        <v>310541</v>
      </c>
      <c r="AE4953">
        <v>2019</v>
      </c>
    </row>
    <row r="4954" spans="1:31">
      <c r="A4954" t="s">
        <v>12660</v>
      </c>
      <c r="B4954">
        <v>13288</v>
      </c>
      <c r="C4954" t="s">
        <v>7990</v>
      </c>
      <c r="D4954">
        <v>0</v>
      </c>
      <c r="E4954">
        <v>290399</v>
      </c>
      <c r="F4954" t="s">
        <v>6731</v>
      </c>
      <c r="G4954">
        <v>432</v>
      </c>
      <c r="H4954">
        <v>271</v>
      </c>
      <c r="I4954">
        <v>2700</v>
      </c>
      <c r="J4954">
        <v>119</v>
      </c>
      <c r="K4954">
        <v>119</v>
      </c>
      <c r="L4954">
        <v>36</v>
      </c>
      <c r="M4954">
        <v>36</v>
      </c>
      <c r="N4954">
        <v>34.6</v>
      </c>
      <c r="R4954">
        <v>1963</v>
      </c>
      <c r="U4954">
        <v>1963</v>
      </c>
      <c r="V4954">
        <v>7.5</v>
      </c>
      <c r="W4954">
        <v>6.5</v>
      </c>
      <c r="Z4954" t="s">
        <v>2293</v>
      </c>
      <c r="AC4954">
        <v>4</v>
      </c>
      <c r="AD4954">
        <v>3208535</v>
      </c>
      <c r="AE4954">
        <v>2019</v>
      </c>
    </row>
    <row r="4955" spans="1:31">
      <c r="A4955" t="s">
        <v>12660</v>
      </c>
      <c r="B4955">
        <v>71580</v>
      </c>
      <c r="C4955" t="s">
        <v>7991</v>
      </c>
      <c r="D4955">
        <v>0</v>
      </c>
      <c r="E4955">
        <v>515599</v>
      </c>
      <c r="F4955" t="s">
        <v>6731</v>
      </c>
      <c r="G4955">
        <v>432</v>
      </c>
      <c r="H4955">
        <v>119</v>
      </c>
      <c r="I4955">
        <v>1800</v>
      </c>
      <c r="J4955">
        <v>74.7</v>
      </c>
      <c r="K4955">
        <v>80</v>
      </c>
      <c r="L4955">
        <v>28</v>
      </c>
      <c r="M4955">
        <v>28</v>
      </c>
      <c r="N4955">
        <v>36</v>
      </c>
      <c r="R4955">
        <v>1972</v>
      </c>
      <c r="U4955">
        <v>1972</v>
      </c>
      <c r="V4955">
        <v>8.5</v>
      </c>
      <c r="W4955">
        <v>8.5</v>
      </c>
      <c r="Z4955" t="s">
        <v>2293</v>
      </c>
      <c r="AC4955">
        <v>4</v>
      </c>
      <c r="AD4955">
        <v>3208535</v>
      </c>
      <c r="AE4955">
        <v>2019</v>
      </c>
    </row>
    <row r="4956" spans="1:31">
      <c r="A4956" t="s">
        <v>12660</v>
      </c>
      <c r="B4956">
        <v>71535</v>
      </c>
      <c r="C4956" t="s">
        <v>7992</v>
      </c>
      <c r="D4956">
        <v>0</v>
      </c>
      <c r="E4956">
        <v>678450</v>
      </c>
      <c r="F4956" t="s">
        <v>6731</v>
      </c>
      <c r="G4956">
        <v>432</v>
      </c>
      <c r="H4956">
        <v>179</v>
      </c>
      <c r="I4956">
        <v>1400</v>
      </c>
      <c r="J4956">
        <v>73</v>
      </c>
      <c r="K4956">
        <v>73</v>
      </c>
      <c r="L4956">
        <v>30</v>
      </c>
      <c r="M4956">
        <v>30</v>
      </c>
      <c r="N4956">
        <v>44.5</v>
      </c>
      <c r="R4956">
        <v>1984</v>
      </c>
      <c r="U4956">
        <v>1984</v>
      </c>
      <c r="V4956">
        <v>8</v>
      </c>
      <c r="W4956">
        <v>7.5</v>
      </c>
      <c r="Z4956" t="s">
        <v>3623</v>
      </c>
      <c r="AA4956" t="s">
        <v>4770</v>
      </c>
      <c r="AC4956">
        <v>4</v>
      </c>
      <c r="AD4956">
        <v>3017696</v>
      </c>
      <c r="AE4956">
        <v>2019</v>
      </c>
    </row>
    <row r="4957" spans="1:31">
      <c r="A4957" t="s">
        <v>12660</v>
      </c>
      <c r="B4957">
        <v>20840</v>
      </c>
      <c r="C4957" t="s">
        <v>7993</v>
      </c>
      <c r="D4957">
        <v>0</v>
      </c>
      <c r="E4957">
        <v>528155</v>
      </c>
      <c r="F4957" t="s">
        <v>6731</v>
      </c>
      <c r="G4957">
        <v>432</v>
      </c>
      <c r="H4957">
        <v>197</v>
      </c>
      <c r="I4957">
        <v>3200</v>
      </c>
      <c r="J4957">
        <v>93.3</v>
      </c>
      <c r="K4957">
        <v>116.2</v>
      </c>
      <c r="L4957">
        <v>30</v>
      </c>
      <c r="M4957">
        <v>30</v>
      </c>
      <c r="N4957">
        <v>32</v>
      </c>
      <c r="R4957">
        <v>1970</v>
      </c>
      <c r="S4957" t="s">
        <v>2344</v>
      </c>
      <c r="T4957">
        <v>1996</v>
      </c>
      <c r="U4957">
        <v>1996</v>
      </c>
      <c r="V4957">
        <v>8</v>
      </c>
      <c r="W4957">
        <v>7.5</v>
      </c>
      <c r="Z4957" t="s">
        <v>3623</v>
      </c>
      <c r="AA4957" t="s">
        <v>4770</v>
      </c>
      <c r="AC4957">
        <v>4</v>
      </c>
      <c r="AD4957">
        <v>3017696</v>
      </c>
      <c r="AE4957">
        <v>2019</v>
      </c>
    </row>
    <row r="4958" spans="1:31">
      <c r="A4958" t="s">
        <v>12660</v>
      </c>
      <c r="B4958">
        <v>67313</v>
      </c>
      <c r="C4958" t="s">
        <v>7994</v>
      </c>
      <c r="D4958">
        <v>0</v>
      </c>
      <c r="E4958">
        <v>642502</v>
      </c>
      <c r="F4958" t="s">
        <v>7222</v>
      </c>
      <c r="G4958">
        <v>432</v>
      </c>
      <c r="H4958">
        <v>84</v>
      </c>
      <c r="I4958">
        <v>1350</v>
      </c>
      <c r="J4958">
        <v>65</v>
      </c>
      <c r="K4958">
        <v>65</v>
      </c>
      <c r="L4958">
        <v>24</v>
      </c>
      <c r="M4958">
        <v>24</v>
      </c>
      <c r="N4958">
        <v>37</v>
      </c>
      <c r="R4958">
        <v>1981</v>
      </c>
      <c r="U4958">
        <v>1981</v>
      </c>
      <c r="V4958">
        <v>8</v>
      </c>
      <c r="W4958">
        <v>6.5</v>
      </c>
      <c r="Z4958" t="s">
        <v>3623</v>
      </c>
      <c r="AA4958" t="s">
        <v>4770</v>
      </c>
      <c r="AC4958">
        <v>4</v>
      </c>
      <c r="AD4958">
        <v>3017696</v>
      </c>
      <c r="AE4958">
        <v>2019</v>
      </c>
    </row>
    <row r="4959" spans="1:31">
      <c r="A4959" t="s">
        <v>12660</v>
      </c>
      <c r="B4959">
        <v>68861</v>
      </c>
      <c r="C4959" t="s">
        <v>7995</v>
      </c>
      <c r="D4959">
        <v>0</v>
      </c>
      <c r="E4959">
        <v>635944</v>
      </c>
      <c r="F4959" t="s">
        <v>6731</v>
      </c>
      <c r="G4959">
        <v>432</v>
      </c>
      <c r="H4959">
        <v>50</v>
      </c>
      <c r="I4959">
        <v>730</v>
      </c>
      <c r="J4959">
        <v>53</v>
      </c>
      <c r="K4959">
        <v>53</v>
      </c>
      <c r="L4959">
        <v>22</v>
      </c>
      <c r="M4959">
        <v>22</v>
      </c>
      <c r="N4959">
        <v>35</v>
      </c>
      <c r="R4959">
        <v>1981</v>
      </c>
      <c r="U4959">
        <v>1981</v>
      </c>
      <c r="V4959">
        <v>6</v>
      </c>
      <c r="W4959">
        <v>5</v>
      </c>
      <c r="Z4959" t="s">
        <v>3623</v>
      </c>
      <c r="AA4959" t="s">
        <v>4770</v>
      </c>
      <c r="AC4959">
        <v>4</v>
      </c>
      <c r="AD4959">
        <v>3017696</v>
      </c>
      <c r="AE4959">
        <v>2019</v>
      </c>
    </row>
    <row r="4960" spans="1:31">
      <c r="A4960" t="s">
        <v>12660</v>
      </c>
      <c r="B4960">
        <v>76186</v>
      </c>
      <c r="C4960" t="s">
        <v>7996</v>
      </c>
      <c r="D4960">
        <v>0</v>
      </c>
      <c r="E4960">
        <v>983210</v>
      </c>
      <c r="F4960" t="s">
        <v>6731</v>
      </c>
      <c r="G4960">
        <v>432</v>
      </c>
      <c r="H4960">
        <v>50</v>
      </c>
      <c r="I4960">
        <v>1000</v>
      </c>
      <c r="J4960">
        <v>57</v>
      </c>
      <c r="K4960">
        <v>57</v>
      </c>
      <c r="L4960">
        <v>22</v>
      </c>
      <c r="M4960">
        <v>22</v>
      </c>
      <c r="N4960">
        <v>32</v>
      </c>
      <c r="R4960">
        <v>1992</v>
      </c>
      <c r="U4960">
        <v>1992</v>
      </c>
      <c r="V4960">
        <v>7.5</v>
      </c>
      <c r="W4960">
        <v>7</v>
      </c>
      <c r="Z4960" t="s">
        <v>3623</v>
      </c>
      <c r="AA4960" t="s">
        <v>4770</v>
      </c>
      <c r="AC4960">
        <v>4</v>
      </c>
      <c r="AD4960">
        <v>3017696</v>
      </c>
      <c r="AE4960">
        <v>2019</v>
      </c>
    </row>
    <row r="4961" spans="1:31">
      <c r="A4961" t="s">
        <v>12660</v>
      </c>
      <c r="B4961">
        <v>51661</v>
      </c>
      <c r="C4961" t="s">
        <v>7997</v>
      </c>
      <c r="D4961">
        <v>0</v>
      </c>
      <c r="E4961">
        <v>614211</v>
      </c>
      <c r="F4961" t="s">
        <v>6731</v>
      </c>
      <c r="G4961">
        <v>432</v>
      </c>
      <c r="H4961">
        <v>70</v>
      </c>
      <c r="I4961">
        <v>730</v>
      </c>
      <c r="J4961">
        <v>64</v>
      </c>
      <c r="K4961">
        <v>64</v>
      </c>
      <c r="L4961">
        <v>23</v>
      </c>
      <c r="M4961">
        <v>23</v>
      </c>
      <c r="N4961">
        <v>36.5</v>
      </c>
      <c r="R4961">
        <v>1979</v>
      </c>
      <c r="U4961">
        <v>1979</v>
      </c>
      <c r="V4961">
        <v>7</v>
      </c>
      <c r="W4961">
        <v>6.5</v>
      </c>
      <c r="Z4961" t="s">
        <v>3623</v>
      </c>
      <c r="AA4961" t="s">
        <v>4770</v>
      </c>
      <c r="AC4961">
        <v>4</v>
      </c>
      <c r="AD4961">
        <v>3017696</v>
      </c>
      <c r="AE4961">
        <v>2019</v>
      </c>
    </row>
    <row r="4962" spans="1:31">
      <c r="A4962" t="s">
        <v>12660</v>
      </c>
      <c r="B4962">
        <v>86305</v>
      </c>
      <c r="C4962" t="s">
        <v>7998</v>
      </c>
      <c r="D4962" t="s">
        <v>6735</v>
      </c>
      <c r="E4962">
        <v>1233562</v>
      </c>
      <c r="F4962" t="s">
        <v>6731</v>
      </c>
      <c r="G4962">
        <v>432</v>
      </c>
      <c r="H4962">
        <v>28</v>
      </c>
      <c r="I4962">
        <v>99999</v>
      </c>
      <c r="J4962">
        <v>45</v>
      </c>
      <c r="K4962">
        <v>45</v>
      </c>
      <c r="L4962">
        <v>12.5</v>
      </c>
      <c r="M4962">
        <v>12.5</v>
      </c>
      <c r="R4962">
        <v>1952</v>
      </c>
      <c r="U4962">
        <v>1952</v>
      </c>
      <c r="V4962">
        <v>5.5</v>
      </c>
      <c r="W4962">
        <v>2</v>
      </c>
      <c r="Z4962" t="s">
        <v>2402</v>
      </c>
      <c r="AA4962" t="s">
        <v>2620</v>
      </c>
      <c r="AB4962" t="s">
        <v>2621</v>
      </c>
      <c r="AC4962">
        <v>5</v>
      </c>
      <c r="AD4962">
        <v>318620</v>
      </c>
      <c r="AE4962">
        <v>2019</v>
      </c>
    </row>
    <row r="4963" spans="1:31">
      <c r="A4963" t="s">
        <v>12660</v>
      </c>
      <c r="B4963">
        <v>86304</v>
      </c>
      <c r="C4963" t="s">
        <v>7999</v>
      </c>
      <c r="D4963" t="s">
        <v>6735</v>
      </c>
      <c r="E4963">
        <v>1142411</v>
      </c>
      <c r="F4963" t="s">
        <v>6731</v>
      </c>
      <c r="G4963">
        <v>432</v>
      </c>
      <c r="H4963">
        <v>89</v>
      </c>
      <c r="I4963">
        <v>99999</v>
      </c>
      <c r="J4963">
        <v>71</v>
      </c>
      <c r="K4963">
        <v>71</v>
      </c>
      <c r="L4963">
        <v>19.5</v>
      </c>
      <c r="M4963">
        <v>19.5</v>
      </c>
      <c r="R4963">
        <v>1955</v>
      </c>
      <c r="U4963">
        <v>1955</v>
      </c>
      <c r="V4963">
        <v>7.6999998092651296</v>
      </c>
      <c r="W4963">
        <v>2</v>
      </c>
      <c r="Z4963" t="s">
        <v>2402</v>
      </c>
      <c r="AA4963" t="s">
        <v>2620</v>
      </c>
      <c r="AB4963" t="s">
        <v>2621</v>
      </c>
      <c r="AC4963">
        <v>5</v>
      </c>
      <c r="AD4963">
        <v>318620</v>
      </c>
      <c r="AE4963">
        <v>2019</v>
      </c>
    </row>
    <row r="4964" spans="1:31">
      <c r="A4964" t="s">
        <v>12660</v>
      </c>
      <c r="B4964">
        <v>86309</v>
      </c>
      <c r="C4964" t="s">
        <v>8000</v>
      </c>
      <c r="D4964" t="s">
        <v>6735</v>
      </c>
      <c r="E4964">
        <v>1240791</v>
      </c>
      <c r="F4964" t="s">
        <v>6731</v>
      </c>
      <c r="G4964">
        <v>432</v>
      </c>
      <c r="H4964">
        <v>17</v>
      </c>
      <c r="I4964">
        <v>99999</v>
      </c>
      <c r="J4964">
        <v>25.5</v>
      </c>
      <c r="K4964">
        <v>25.5</v>
      </c>
      <c r="L4964">
        <v>14</v>
      </c>
      <c r="M4964">
        <v>14</v>
      </c>
      <c r="R4964">
        <v>2012</v>
      </c>
      <c r="U4964">
        <v>2012</v>
      </c>
      <c r="V4964">
        <v>4</v>
      </c>
      <c r="W4964">
        <v>2</v>
      </c>
      <c r="Z4964" t="s">
        <v>2303</v>
      </c>
      <c r="AA4964" t="s">
        <v>8001</v>
      </c>
      <c r="AB4964" t="s">
        <v>2881</v>
      </c>
      <c r="AC4964">
        <v>5</v>
      </c>
      <c r="AD4964">
        <v>4110544</v>
      </c>
      <c r="AE4964">
        <v>2019</v>
      </c>
    </row>
    <row r="4965" spans="1:31">
      <c r="A4965" t="s">
        <v>12660</v>
      </c>
      <c r="B4965">
        <v>3613</v>
      </c>
      <c r="C4965" t="s">
        <v>8002</v>
      </c>
      <c r="D4965">
        <v>0</v>
      </c>
      <c r="E4965">
        <v>261060</v>
      </c>
      <c r="F4965" t="s">
        <v>6731</v>
      </c>
      <c r="G4965">
        <v>432</v>
      </c>
      <c r="H4965">
        <v>31</v>
      </c>
      <c r="I4965">
        <v>750</v>
      </c>
      <c r="J4965">
        <v>61</v>
      </c>
      <c r="K4965">
        <v>61</v>
      </c>
      <c r="L4965">
        <v>18</v>
      </c>
      <c r="M4965">
        <v>18</v>
      </c>
      <c r="N4965">
        <v>28</v>
      </c>
      <c r="R4965">
        <v>1951</v>
      </c>
      <c r="U4965">
        <v>1951</v>
      </c>
      <c r="V4965">
        <v>8</v>
      </c>
      <c r="W4965">
        <v>8</v>
      </c>
      <c r="Z4965" t="s">
        <v>3272</v>
      </c>
      <c r="AA4965" t="s">
        <v>2956</v>
      </c>
      <c r="AB4965" t="s">
        <v>3273</v>
      </c>
      <c r="AC4965">
        <v>4</v>
      </c>
      <c r="AD4965">
        <v>2106670</v>
      </c>
      <c r="AE4965">
        <v>2019</v>
      </c>
    </row>
    <row r="4966" spans="1:31">
      <c r="A4966" t="s">
        <v>12660</v>
      </c>
      <c r="B4966">
        <v>21654</v>
      </c>
      <c r="C4966" t="s">
        <v>8003</v>
      </c>
      <c r="D4966">
        <v>0</v>
      </c>
      <c r="E4966">
        <v>529894</v>
      </c>
      <c r="F4966" t="s">
        <v>6731</v>
      </c>
      <c r="G4966">
        <v>432</v>
      </c>
      <c r="H4966">
        <v>199</v>
      </c>
      <c r="I4966">
        <v>1950</v>
      </c>
      <c r="J4966">
        <v>87</v>
      </c>
      <c r="K4966">
        <v>87</v>
      </c>
      <c r="L4966">
        <v>28</v>
      </c>
      <c r="M4966">
        <v>28</v>
      </c>
      <c r="N4966">
        <v>42</v>
      </c>
      <c r="Q4966">
        <v>293</v>
      </c>
      <c r="R4966">
        <v>1970</v>
      </c>
      <c r="U4966">
        <v>1970</v>
      </c>
      <c r="V4966">
        <v>8.5</v>
      </c>
      <c r="W4966">
        <v>7</v>
      </c>
      <c r="Z4966" t="s">
        <v>2363</v>
      </c>
      <c r="AA4966" t="s">
        <v>2101</v>
      </c>
      <c r="AC4966">
        <v>4</v>
      </c>
      <c r="AD4966">
        <v>3309490</v>
      </c>
      <c r="AE4966">
        <v>2019</v>
      </c>
    </row>
    <row r="4967" spans="1:31">
      <c r="A4967" t="s">
        <v>12660</v>
      </c>
      <c r="B4967">
        <v>86316</v>
      </c>
      <c r="C4967" t="s">
        <v>8004</v>
      </c>
      <c r="D4967" t="s">
        <v>6735</v>
      </c>
      <c r="E4967">
        <v>1292085</v>
      </c>
      <c r="F4967" t="s">
        <v>6731</v>
      </c>
      <c r="G4967">
        <v>432</v>
      </c>
      <c r="H4967">
        <v>19</v>
      </c>
      <c r="I4967">
        <v>99999</v>
      </c>
      <c r="J4967">
        <v>25.8</v>
      </c>
      <c r="K4967">
        <v>25.8</v>
      </c>
      <c r="L4967">
        <v>16</v>
      </c>
      <c r="M4967">
        <v>16</v>
      </c>
      <c r="R4967">
        <v>2018</v>
      </c>
      <c r="U4967">
        <v>2018</v>
      </c>
      <c r="V4967">
        <v>3.5</v>
      </c>
      <c r="W4967">
        <v>2</v>
      </c>
      <c r="Z4967" t="s">
        <v>5924</v>
      </c>
      <c r="AA4967" t="s">
        <v>3618</v>
      </c>
      <c r="AB4967" t="s">
        <v>6735</v>
      </c>
      <c r="AC4967">
        <v>5</v>
      </c>
      <c r="AD4967">
        <v>4310547</v>
      </c>
      <c r="AE4967">
        <v>2019</v>
      </c>
    </row>
    <row r="4968" spans="1:31">
      <c r="A4968" t="s">
        <v>12660</v>
      </c>
      <c r="B4968">
        <v>86317</v>
      </c>
      <c r="C4968" t="s">
        <v>8005</v>
      </c>
      <c r="D4968" t="s">
        <v>6735</v>
      </c>
      <c r="E4968">
        <v>1292767</v>
      </c>
      <c r="F4968" t="s">
        <v>6731</v>
      </c>
      <c r="G4968">
        <v>432</v>
      </c>
      <c r="H4968">
        <v>19</v>
      </c>
      <c r="I4968">
        <v>99999</v>
      </c>
      <c r="J4968">
        <v>25.8</v>
      </c>
      <c r="K4968">
        <v>25.8</v>
      </c>
      <c r="L4968">
        <v>16</v>
      </c>
      <c r="M4968">
        <v>16</v>
      </c>
      <c r="R4968">
        <v>2019</v>
      </c>
      <c r="U4968">
        <v>2019</v>
      </c>
      <c r="V4968">
        <v>3.5</v>
      </c>
      <c r="W4968">
        <v>2</v>
      </c>
      <c r="Z4968" t="s">
        <v>5924</v>
      </c>
      <c r="AA4968" t="s">
        <v>3618</v>
      </c>
      <c r="AB4968" t="s">
        <v>6735</v>
      </c>
      <c r="AC4968">
        <v>5</v>
      </c>
      <c r="AD4968">
        <v>4310547</v>
      </c>
      <c r="AE4968">
        <v>2019</v>
      </c>
    </row>
    <row r="4969" spans="1:31">
      <c r="A4969" t="s">
        <v>12660</v>
      </c>
      <c r="B4969">
        <v>86315</v>
      </c>
      <c r="C4969" t="s">
        <v>8006</v>
      </c>
      <c r="D4969" t="s">
        <v>6735</v>
      </c>
      <c r="E4969">
        <v>1239748</v>
      </c>
      <c r="F4969" t="s">
        <v>6731</v>
      </c>
      <c r="G4969">
        <v>432</v>
      </c>
      <c r="H4969">
        <v>22</v>
      </c>
      <c r="I4969">
        <v>99999</v>
      </c>
      <c r="J4969">
        <v>25.8</v>
      </c>
      <c r="K4969">
        <v>25.8</v>
      </c>
      <c r="L4969">
        <v>20</v>
      </c>
      <c r="M4969">
        <v>20</v>
      </c>
      <c r="R4969">
        <v>2008</v>
      </c>
      <c r="U4969">
        <v>2008</v>
      </c>
      <c r="V4969">
        <v>4.5</v>
      </c>
      <c r="W4969">
        <v>2</v>
      </c>
      <c r="Z4969" t="s">
        <v>5924</v>
      </c>
      <c r="AA4969" t="s">
        <v>2308</v>
      </c>
      <c r="AB4969" t="s">
        <v>8007</v>
      </c>
      <c r="AC4969">
        <v>5</v>
      </c>
      <c r="AD4969">
        <v>4310547</v>
      </c>
      <c r="AE4969">
        <v>2019</v>
      </c>
    </row>
    <row r="4970" spans="1:31">
      <c r="A4970" t="s">
        <v>12660</v>
      </c>
      <c r="B4970">
        <v>85509</v>
      </c>
      <c r="C4970" t="s">
        <v>8008</v>
      </c>
      <c r="E4970">
        <v>1208545</v>
      </c>
      <c r="F4970" t="s">
        <v>6733</v>
      </c>
      <c r="G4970">
        <v>431</v>
      </c>
      <c r="H4970">
        <v>14</v>
      </c>
      <c r="J4970">
        <v>25.3</v>
      </c>
      <c r="K4970">
        <v>25.3</v>
      </c>
      <c r="L4970">
        <v>14</v>
      </c>
      <c r="M4970">
        <v>14</v>
      </c>
      <c r="Q4970">
        <v>49</v>
      </c>
      <c r="R4970">
        <v>2008</v>
      </c>
      <c r="U4970">
        <v>2008</v>
      </c>
      <c r="V4970">
        <v>3</v>
      </c>
      <c r="W4970">
        <v>2</v>
      </c>
      <c r="Z4970" t="s">
        <v>2327</v>
      </c>
      <c r="AA4970" t="s">
        <v>2741</v>
      </c>
      <c r="AC4970">
        <v>5</v>
      </c>
      <c r="AD4970">
        <v>1304477</v>
      </c>
      <c r="AE4970">
        <v>2019</v>
      </c>
    </row>
    <row r="4971" spans="1:31">
      <c r="A4971" t="s">
        <v>12660</v>
      </c>
      <c r="B4971">
        <v>85510</v>
      </c>
      <c r="C4971" t="s">
        <v>8009</v>
      </c>
      <c r="E4971">
        <v>1215995</v>
      </c>
      <c r="F4971" t="s">
        <v>6733</v>
      </c>
      <c r="G4971">
        <v>431</v>
      </c>
      <c r="H4971">
        <v>17</v>
      </c>
      <c r="J4971">
        <v>25.9</v>
      </c>
      <c r="K4971">
        <v>25.9</v>
      </c>
      <c r="L4971">
        <v>13.5</v>
      </c>
      <c r="M4971">
        <v>13.5</v>
      </c>
      <c r="Q4971">
        <v>60</v>
      </c>
      <c r="R4971">
        <v>2008</v>
      </c>
      <c r="U4971">
        <v>2008</v>
      </c>
      <c r="V4971">
        <v>4</v>
      </c>
      <c r="W4971">
        <v>2</v>
      </c>
      <c r="Z4971" t="s">
        <v>2327</v>
      </c>
      <c r="AA4971" t="s">
        <v>2741</v>
      </c>
      <c r="AC4971">
        <v>5</v>
      </c>
      <c r="AD4971">
        <v>1304477</v>
      </c>
      <c r="AE4971">
        <v>2019</v>
      </c>
    </row>
    <row r="4972" spans="1:31">
      <c r="A4972" t="s">
        <v>12660</v>
      </c>
      <c r="B4972">
        <v>62161</v>
      </c>
      <c r="C4972" t="s">
        <v>8010</v>
      </c>
      <c r="D4972">
        <v>0</v>
      </c>
      <c r="E4972">
        <v>546892</v>
      </c>
      <c r="F4972" t="s">
        <v>6733</v>
      </c>
      <c r="G4972">
        <v>431</v>
      </c>
      <c r="H4972">
        <v>28</v>
      </c>
      <c r="I4972">
        <v>600</v>
      </c>
      <c r="J4972">
        <v>41.5</v>
      </c>
      <c r="K4972">
        <v>41.5</v>
      </c>
      <c r="L4972">
        <v>18.3</v>
      </c>
      <c r="M4972">
        <v>18.3</v>
      </c>
      <c r="N4972">
        <v>20</v>
      </c>
      <c r="R4972">
        <v>1973</v>
      </c>
      <c r="U4972">
        <v>1973</v>
      </c>
      <c r="V4972">
        <v>6.1999998092651296</v>
      </c>
      <c r="W4972">
        <v>6.1999998092651296</v>
      </c>
      <c r="Z4972" t="s">
        <v>2327</v>
      </c>
      <c r="AA4972" t="s">
        <v>2741</v>
      </c>
      <c r="AC4972">
        <v>5</v>
      </c>
      <c r="AD4972">
        <v>1304477</v>
      </c>
      <c r="AE4972">
        <v>2019</v>
      </c>
    </row>
    <row r="4973" spans="1:31">
      <c r="A4973" t="s">
        <v>12660</v>
      </c>
      <c r="B4973">
        <v>21730</v>
      </c>
      <c r="C4973" t="s">
        <v>8011</v>
      </c>
      <c r="D4973">
        <v>0</v>
      </c>
      <c r="E4973">
        <v>1075488</v>
      </c>
      <c r="F4973" t="s">
        <v>6733</v>
      </c>
      <c r="G4973">
        <v>431</v>
      </c>
      <c r="H4973">
        <v>20</v>
      </c>
      <c r="I4973">
        <v>500</v>
      </c>
      <c r="J4973">
        <v>36</v>
      </c>
      <c r="K4973">
        <v>36</v>
      </c>
      <c r="L4973">
        <v>14</v>
      </c>
      <c r="M4973">
        <v>14</v>
      </c>
      <c r="N4973">
        <v>20</v>
      </c>
      <c r="R4973">
        <v>1998</v>
      </c>
      <c r="U4973">
        <v>1998</v>
      </c>
      <c r="V4973">
        <v>6</v>
      </c>
      <c r="W4973">
        <v>6</v>
      </c>
      <c r="Z4973" t="s">
        <v>2327</v>
      </c>
      <c r="AA4973" t="s">
        <v>2741</v>
      </c>
      <c r="AC4973">
        <v>5</v>
      </c>
      <c r="AD4973">
        <v>1304477</v>
      </c>
      <c r="AE4973">
        <v>2019</v>
      </c>
    </row>
    <row r="4974" spans="1:31">
      <c r="A4974" t="s">
        <v>12660</v>
      </c>
      <c r="B4974">
        <v>85508</v>
      </c>
      <c r="C4974" t="s">
        <v>8012</v>
      </c>
      <c r="E4974">
        <v>1130192</v>
      </c>
      <c r="F4974" t="s">
        <v>6733</v>
      </c>
      <c r="G4974">
        <v>431</v>
      </c>
      <c r="H4974">
        <v>12</v>
      </c>
      <c r="J4974">
        <v>25.3</v>
      </c>
      <c r="K4974">
        <v>25.3</v>
      </c>
      <c r="L4974">
        <v>12</v>
      </c>
      <c r="M4974">
        <v>12</v>
      </c>
      <c r="Q4974">
        <v>42</v>
      </c>
      <c r="R4974">
        <v>2002</v>
      </c>
      <c r="U4974">
        <v>2002</v>
      </c>
      <c r="V4974">
        <v>3</v>
      </c>
      <c r="W4974">
        <v>2</v>
      </c>
      <c r="Z4974" t="s">
        <v>2327</v>
      </c>
      <c r="AA4974" t="s">
        <v>2741</v>
      </c>
      <c r="AC4974">
        <v>5</v>
      </c>
      <c r="AD4974">
        <v>1304477</v>
      </c>
      <c r="AE4974">
        <v>2019</v>
      </c>
    </row>
    <row r="4975" spans="1:31">
      <c r="A4975" t="s">
        <v>12660</v>
      </c>
      <c r="B4975">
        <v>47916</v>
      </c>
      <c r="C4975" t="s">
        <v>8013</v>
      </c>
      <c r="D4975">
        <v>0</v>
      </c>
      <c r="E4975">
        <v>594031</v>
      </c>
      <c r="F4975" t="s">
        <v>6733</v>
      </c>
      <c r="G4975">
        <v>431</v>
      </c>
      <c r="H4975">
        <v>70</v>
      </c>
      <c r="I4975">
        <v>1800</v>
      </c>
      <c r="J4975">
        <v>64.5</v>
      </c>
      <c r="K4975">
        <v>68</v>
      </c>
      <c r="L4975">
        <v>24.5</v>
      </c>
      <c r="M4975">
        <v>24.5</v>
      </c>
      <c r="N4975">
        <v>35</v>
      </c>
      <c r="R4975">
        <v>1978</v>
      </c>
      <c r="U4975">
        <v>1978</v>
      </c>
      <c r="V4975">
        <v>9.3000001907348597</v>
      </c>
      <c r="W4975">
        <v>8</v>
      </c>
      <c r="Z4975" t="s">
        <v>2327</v>
      </c>
      <c r="AA4975" t="s">
        <v>2741</v>
      </c>
      <c r="AC4975">
        <v>5</v>
      </c>
      <c r="AD4975">
        <v>1304477</v>
      </c>
      <c r="AE4975">
        <v>2019</v>
      </c>
    </row>
    <row r="4976" spans="1:31">
      <c r="A4976" t="s">
        <v>12660</v>
      </c>
      <c r="B4976">
        <v>86318</v>
      </c>
      <c r="C4976" t="s">
        <v>8014</v>
      </c>
      <c r="D4976" t="s">
        <v>6735</v>
      </c>
      <c r="E4976">
        <v>1248782</v>
      </c>
      <c r="F4976" t="s">
        <v>6731</v>
      </c>
      <c r="G4976">
        <v>432</v>
      </c>
      <c r="H4976">
        <v>91</v>
      </c>
      <c r="I4976">
        <v>99999</v>
      </c>
      <c r="J4976">
        <v>60</v>
      </c>
      <c r="K4976">
        <v>60</v>
      </c>
      <c r="L4976">
        <v>26</v>
      </c>
      <c r="M4976">
        <v>26</v>
      </c>
      <c r="R4976">
        <v>2013</v>
      </c>
      <c r="U4976">
        <v>2013</v>
      </c>
      <c r="V4976">
        <v>5</v>
      </c>
      <c r="W4976">
        <v>2</v>
      </c>
      <c r="Z4976" t="s">
        <v>2402</v>
      </c>
      <c r="AA4976" t="s">
        <v>2939</v>
      </c>
      <c r="AB4976" t="s">
        <v>6735</v>
      </c>
      <c r="AC4976">
        <v>5</v>
      </c>
      <c r="AD4976">
        <v>310548</v>
      </c>
      <c r="AE4976">
        <v>2019</v>
      </c>
    </row>
    <row r="4977" spans="1:31">
      <c r="A4977" t="s">
        <v>12660</v>
      </c>
      <c r="B4977">
        <v>15483</v>
      </c>
      <c r="C4977" t="s">
        <v>8015</v>
      </c>
      <c r="D4977">
        <v>0</v>
      </c>
      <c r="E4977">
        <v>635865</v>
      </c>
      <c r="F4977" t="s">
        <v>6733</v>
      </c>
      <c r="G4977">
        <v>431</v>
      </c>
      <c r="H4977">
        <v>65</v>
      </c>
      <c r="I4977">
        <v>1400</v>
      </c>
      <c r="J4977">
        <v>75</v>
      </c>
      <c r="K4977">
        <v>75</v>
      </c>
      <c r="L4977">
        <v>24</v>
      </c>
      <c r="M4977">
        <v>24</v>
      </c>
      <c r="N4977">
        <v>30</v>
      </c>
      <c r="R4977">
        <v>1981</v>
      </c>
      <c r="U4977">
        <v>1981</v>
      </c>
      <c r="V4977">
        <v>9.8999996185302699</v>
      </c>
      <c r="W4977">
        <v>8</v>
      </c>
      <c r="Z4977" t="s">
        <v>2293</v>
      </c>
      <c r="AA4977" t="s">
        <v>2387</v>
      </c>
      <c r="AB4977" t="s">
        <v>2388</v>
      </c>
      <c r="AC4977">
        <v>5</v>
      </c>
      <c r="AD4977">
        <v>3208174</v>
      </c>
      <c r="AE4977">
        <v>2019</v>
      </c>
    </row>
    <row r="4978" spans="1:31">
      <c r="A4978" t="s">
        <v>12660</v>
      </c>
      <c r="B4978">
        <v>75604</v>
      </c>
      <c r="C4978" t="s">
        <v>6687</v>
      </c>
      <c r="D4978">
        <v>0</v>
      </c>
      <c r="E4978">
        <v>292728</v>
      </c>
      <c r="F4978" t="s">
        <v>6733</v>
      </c>
      <c r="G4978">
        <v>431</v>
      </c>
      <c r="H4978">
        <v>31</v>
      </c>
      <c r="I4978">
        <v>600</v>
      </c>
      <c r="J4978">
        <v>49.1</v>
      </c>
      <c r="K4978">
        <v>49.1</v>
      </c>
      <c r="L4978">
        <v>17.100000000000001</v>
      </c>
      <c r="M4978">
        <v>17.100000000000001</v>
      </c>
      <c r="N4978">
        <v>20.100000000000001</v>
      </c>
      <c r="Q4978">
        <v>46</v>
      </c>
      <c r="R4978">
        <v>1963</v>
      </c>
      <c r="U4978">
        <v>1963</v>
      </c>
      <c r="V4978">
        <v>5</v>
      </c>
      <c r="W4978">
        <v>2.0999999046325599</v>
      </c>
      <c r="Z4978" t="s">
        <v>2298</v>
      </c>
      <c r="AA4978" t="s">
        <v>2345</v>
      </c>
      <c r="AC4978">
        <v>5</v>
      </c>
      <c r="AD4978">
        <v>1501935</v>
      </c>
      <c r="AE4978">
        <v>2019</v>
      </c>
    </row>
    <row r="4979" spans="1:31">
      <c r="A4979" t="s">
        <v>12660</v>
      </c>
      <c r="B4979">
        <v>86319</v>
      </c>
      <c r="C4979" t="s">
        <v>8016</v>
      </c>
      <c r="D4979" t="s">
        <v>6735</v>
      </c>
      <c r="E4979">
        <v>1254108</v>
      </c>
      <c r="F4979" t="s">
        <v>6731</v>
      </c>
      <c r="G4979">
        <v>432</v>
      </c>
      <c r="H4979">
        <v>88</v>
      </c>
      <c r="I4979">
        <v>99999</v>
      </c>
      <c r="J4979">
        <v>72</v>
      </c>
      <c r="K4979">
        <v>72</v>
      </c>
      <c r="L4979">
        <v>23</v>
      </c>
      <c r="M4979">
        <v>23</v>
      </c>
      <c r="R4979">
        <v>1955</v>
      </c>
      <c r="U4979">
        <v>1955</v>
      </c>
      <c r="V4979">
        <v>6</v>
      </c>
      <c r="W4979">
        <v>2</v>
      </c>
      <c r="Z4979" t="s">
        <v>2293</v>
      </c>
      <c r="AA4979" t="s">
        <v>8017</v>
      </c>
      <c r="AB4979" t="s">
        <v>6735</v>
      </c>
      <c r="AC4979">
        <v>4</v>
      </c>
      <c r="AD4979">
        <v>3209675</v>
      </c>
      <c r="AE4979">
        <v>2019</v>
      </c>
    </row>
    <row r="4980" spans="1:31">
      <c r="A4980" t="s">
        <v>12660</v>
      </c>
      <c r="B4980">
        <v>59081</v>
      </c>
      <c r="C4980" t="s">
        <v>8018</v>
      </c>
      <c r="D4980">
        <v>0</v>
      </c>
      <c r="E4980">
        <v>534273</v>
      </c>
      <c r="F4980" t="s">
        <v>6731</v>
      </c>
      <c r="G4980">
        <v>432</v>
      </c>
      <c r="H4980">
        <v>50</v>
      </c>
      <c r="I4980">
        <v>600</v>
      </c>
      <c r="J4980">
        <v>54</v>
      </c>
      <c r="K4980">
        <v>54</v>
      </c>
      <c r="L4980">
        <v>20</v>
      </c>
      <c r="M4980">
        <v>20</v>
      </c>
      <c r="N4980">
        <v>30</v>
      </c>
      <c r="Q4980">
        <v>74</v>
      </c>
      <c r="R4980">
        <v>1971</v>
      </c>
      <c r="U4980">
        <v>1971</v>
      </c>
      <c r="V4980">
        <v>8</v>
      </c>
      <c r="W4980">
        <v>8</v>
      </c>
      <c r="Z4980" t="s">
        <v>2293</v>
      </c>
      <c r="AA4980" t="s">
        <v>2387</v>
      </c>
      <c r="AB4980" t="s">
        <v>2388</v>
      </c>
      <c r="AC4980">
        <v>4</v>
      </c>
      <c r="AD4980">
        <v>3209675</v>
      </c>
      <c r="AE4980">
        <v>2019</v>
      </c>
    </row>
    <row r="4981" spans="1:31">
      <c r="A4981" t="s">
        <v>12660</v>
      </c>
      <c r="B4981">
        <v>99479</v>
      </c>
      <c r="C4981" t="s">
        <v>2109</v>
      </c>
      <c r="D4981">
        <v>0</v>
      </c>
      <c r="F4981" t="s">
        <v>6731</v>
      </c>
      <c r="G4981">
        <v>432</v>
      </c>
      <c r="H4981">
        <v>999999</v>
      </c>
      <c r="I4981">
        <v>730</v>
      </c>
      <c r="J4981">
        <v>72.7</v>
      </c>
      <c r="K4981">
        <v>72.7</v>
      </c>
      <c r="L4981">
        <v>24.1</v>
      </c>
      <c r="M4981">
        <v>24.1</v>
      </c>
      <c r="N4981">
        <v>33.6</v>
      </c>
      <c r="R4981">
        <v>1955</v>
      </c>
      <c r="U4981">
        <v>1955</v>
      </c>
      <c r="V4981">
        <v>6</v>
      </c>
      <c r="W4981">
        <v>6</v>
      </c>
      <c r="Z4981" t="s">
        <v>2293</v>
      </c>
      <c r="AC4981">
        <v>4</v>
      </c>
      <c r="AD4981">
        <v>3209441</v>
      </c>
      <c r="AE4981">
        <v>2019</v>
      </c>
    </row>
    <row r="4982" spans="1:31">
      <c r="A4982" t="s">
        <v>12660</v>
      </c>
      <c r="B4982">
        <v>86321</v>
      </c>
      <c r="C4982" t="s">
        <v>8019</v>
      </c>
      <c r="D4982" t="s">
        <v>6735</v>
      </c>
      <c r="E4982">
        <v>1288148</v>
      </c>
      <c r="F4982" t="s">
        <v>6731</v>
      </c>
      <c r="G4982">
        <v>432</v>
      </c>
      <c r="H4982">
        <v>5</v>
      </c>
      <c r="I4982">
        <v>99999</v>
      </c>
      <c r="J4982">
        <v>24.3</v>
      </c>
      <c r="K4982">
        <v>24.3</v>
      </c>
      <c r="L4982">
        <v>8</v>
      </c>
      <c r="M4982">
        <v>8</v>
      </c>
      <c r="R4982">
        <v>2018</v>
      </c>
      <c r="U4982">
        <v>2018</v>
      </c>
      <c r="V4982">
        <v>2</v>
      </c>
      <c r="W4982">
        <v>1.5</v>
      </c>
      <c r="Z4982" t="s">
        <v>2402</v>
      </c>
      <c r="AA4982" t="s">
        <v>3412</v>
      </c>
      <c r="AB4982" t="s">
        <v>6735</v>
      </c>
      <c r="AC4982">
        <v>5</v>
      </c>
      <c r="AD4982">
        <v>310549</v>
      </c>
      <c r="AE4982">
        <v>2019</v>
      </c>
    </row>
    <row r="4983" spans="1:31">
      <c r="A4983" t="s">
        <v>12660</v>
      </c>
      <c r="B4983">
        <v>86322</v>
      </c>
      <c r="C4983" t="s">
        <v>8020</v>
      </c>
      <c r="D4983" t="s">
        <v>6735</v>
      </c>
      <c r="E4983">
        <v>1037724</v>
      </c>
      <c r="F4983" t="s">
        <v>6731</v>
      </c>
      <c r="G4983">
        <v>432</v>
      </c>
      <c r="H4983">
        <v>13</v>
      </c>
      <c r="I4983">
        <v>99999</v>
      </c>
      <c r="J4983">
        <v>25.5</v>
      </c>
      <c r="K4983">
        <v>25.5</v>
      </c>
      <c r="L4983">
        <v>13.7</v>
      </c>
      <c r="M4983">
        <v>13.7</v>
      </c>
      <c r="R4983">
        <v>1995</v>
      </c>
      <c r="U4983">
        <v>1995</v>
      </c>
      <c r="V4983">
        <v>2.5</v>
      </c>
      <c r="W4983">
        <v>2</v>
      </c>
      <c r="Z4983" t="s">
        <v>2298</v>
      </c>
      <c r="AA4983" t="s">
        <v>2449</v>
      </c>
      <c r="AB4983" t="s">
        <v>6735</v>
      </c>
      <c r="AC4983">
        <v>5</v>
      </c>
      <c r="AD4983">
        <v>1510560</v>
      </c>
      <c r="AE4983">
        <v>2019</v>
      </c>
    </row>
    <row r="4984" spans="1:31">
      <c r="A4984" t="s">
        <v>12660</v>
      </c>
      <c r="B4984">
        <v>13700</v>
      </c>
      <c r="C4984" t="s">
        <v>8021</v>
      </c>
      <c r="D4984">
        <v>0</v>
      </c>
      <c r="E4984">
        <v>1055480</v>
      </c>
      <c r="F4984" t="s">
        <v>6733</v>
      </c>
      <c r="G4984">
        <v>431</v>
      </c>
      <c r="H4984">
        <v>66</v>
      </c>
      <c r="I4984">
        <v>1500</v>
      </c>
      <c r="J4984">
        <v>67.2</v>
      </c>
      <c r="K4984">
        <v>70</v>
      </c>
      <c r="L4984">
        <v>24</v>
      </c>
      <c r="M4984">
        <v>24</v>
      </c>
      <c r="N4984">
        <v>21</v>
      </c>
      <c r="Q4984">
        <v>97</v>
      </c>
      <c r="R4984">
        <v>1997</v>
      </c>
      <c r="U4984">
        <v>1997</v>
      </c>
      <c r="V4984">
        <v>10</v>
      </c>
      <c r="W4984">
        <v>7</v>
      </c>
      <c r="Z4984" t="s">
        <v>2293</v>
      </c>
      <c r="AA4984" t="s">
        <v>3234</v>
      </c>
      <c r="AC4984">
        <v>4</v>
      </c>
      <c r="AD4984">
        <v>3204963</v>
      </c>
      <c r="AE4984">
        <v>2019</v>
      </c>
    </row>
    <row r="4985" spans="1:31">
      <c r="A4985" t="s">
        <v>12660</v>
      </c>
      <c r="B4985">
        <v>61958</v>
      </c>
      <c r="C4985" t="s">
        <v>2070</v>
      </c>
      <c r="D4985">
        <v>0</v>
      </c>
      <c r="E4985">
        <v>1208724</v>
      </c>
      <c r="F4985" t="s">
        <v>6731</v>
      </c>
      <c r="G4985">
        <v>432</v>
      </c>
      <c r="H4985">
        <v>78</v>
      </c>
      <c r="I4985">
        <v>1200</v>
      </c>
      <c r="J4985">
        <v>72</v>
      </c>
      <c r="K4985">
        <v>72</v>
      </c>
      <c r="L4985">
        <v>28</v>
      </c>
      <c r="M4985">
        <v>28</v>
      </c>
      <c r="N4985">
        <v>38</v>
      </c>
      <c r="Q4985">
        <v>28</v>
      </c>
      <c r="R4985">
        <v>2008</v>
      </c>
      <c r="U4985">
        <v>2008</v>
      </c>
      <c r="V4985">
        <v>8</v>
      </c>
      <c r="W4985">
        <v>6</v>
      </c>
      <c r="Z4985" t="s">
        <v>2481</v>
      </c>
      <c r="AA4985" t="s">
        <v>6088</v>
      </c>
      <c r="AC4985">
        <v>5</v>
      </c>
      <c r="AD4985">
        <v>1109774</v>
      </c>
      <c r="AE4985">
        <v>2019</v>
      </c>
    </row>
    <row r="4986" spans="1:31">
      <c r="A4986" t="s">
        <v>12660</v>
      </c>
      <c r="B4986">
        <v>86323</v>
      </c>
      <c r="C4986" t="s">
        <v>8022</v>
      </c>
      <c r="D4986">
        <v>45</v>
      </c>
      <c r="E4986">
        <v>1180001</v>
      </c>
      <c r="F4986" t="s">
        <v>6731</v>
      </c>
      <c r="G4986">
        <v>432</v>
      </c>
      <c r="H4986">
        <v>28</v>
      </c>
      <c r="I4986">
        <v>99999</v>
      </c>
      <c r="J4986">
        <v>45</v>
      </c>
      <c r="K4986">
        <v>45</v>
      </c>
      <c r="L4986">
        <v>12.4</v>
      </c>
      <c r="M4986">
        <v>12.4</v>
      </c>
      <c r="R4986">
        <v>1953</v>
      </c>
      <c r="U4986">
        <v>1953</v>
      </c>
      <c r="V4986">
        <v>5.5</v>
      </c>
      <c r="W4986">
        <v>2</v>
      </c>
      <c r="Z4986" t="s">
        <v>2838</v>
      </c>
      <c r="AA4986" t="s">
        <v>3734</v>
      </c>
      <c r="AB4986" t="s">
        <v>6735</v>
      </c>
      <c r="AC4986">
        <v>5</v>
      </c>
      <c r="AD4986">
        <v>310551</v>
      </c>
      <c r="AE4986">
        <v>2019</v>
      </c>
    </row>
    <row r="4987" spans="1:31">
      <c r="A4987" t="s">
        <v>12660</v>
      </c>
      <c r="B4987">
        <v>13352</v>
      </c>
      <c r="C4987" t="s">
        <v>8023</v>
      </c>
      <c r="D4987">
        <v>0</v>
      </c>
      <c r="E4987">
        <v>273376</v>
      </c>
      <c r="F4987" t="s">
        <v>6731</v>
      </c>
      <c r="G4987">
        <v>432</v>
      </c>
      <c r="H4987">
        <v>60</v>
      </c>
      <c r="I4987">
        <v>1800</v>
      </c>
      <c r="J4987">
        <v>70.2</v>
      </c>
      <c r="K4987">
        <v>75</v>
      </c>
      <c r="L4987">
        <v>26.1</v>
      </c>
      <c r="M4987">
        <v>26.1</v>
      </c>
      <c r="N4987">
        <v>37</v>
      </c>
      <c r="R4987">
        <v>1957</v>
      </c>
      <c r="S4987" t="s">
        <v>2344</v>
      </c>
      <c r="T4987">
        <v>1991</v>
      </c>
      <c r="U4987">
        <v>1991</v>
      </c>
      <c r="V4987">
        <v>9.5</v>
      </c>
      <c r="W4987">
        <v>7</v>
      </c>
      <c r="Z4987" t="s">
        <v>2402</v>
      </c>
      <c r="AA4987" t="s">
        <v>2364</v>
      </c>
      <c r="AC4987">
        <v>5</v>
      </c>
      <c r="AD4987">
        <v>309753</v>
      </c>
      <c r="AE4987">
        <v>2019</v>
      </c>
    </row>
    <row r="4988" spans="1:31">
      <c r="A4988" t="s">
        <v>12660</v>
      </c>
      <c r="B4988">
        <v>69153</v>
      </c>
      <c r="C4988" t="s">
        <v>8024</v>
      </c>
      <c r="D4988">
        <v>0</v>
      </c>
      <c r="E4988">
        <v>624049</v>
      </c>
      <c r="F4988" t="s">
        <v>6733</v>
      </c>
      <c r="G4988">
        <v>431</v>
      </c>
      <c r="H4988">
        <v>75</v>
      </c>
      <c r="I4988">
        <v>1200</v>
      </c>
      <c r="J4988">
        <v>56.4</v>
      </c>
      <c r="K4988">
        <v>60.4</v>
      </c>
      <c r="L4988">
        <v>24.1</v>
      </c>
      <c r="M4988">
        <v>24.1</v>
      </c>
      <c r="N4988">
        <v>35</v>
      </c>
      <c r="R4988">
        <v>1980</v>
      </c>
      <c r="U4988">
        <v>1980</v>
      </c>
      <c r="V4988">
        <v>7.5</v>
      </c>
      <c r="W4988">
        <v>6</v>
      </c>
      <c r="Z4988" t="s">
        <v>2402</v>
      </c>
      <c r="AA4988" t="s">
        <v>8025</v>
      </c>
      <c r="AC4988">
        <v>5</v>
      </c>
      <c r="AD4988">
        <v>309753</v>
      </c>
      <c r="AE4988">
        <v>2019</v>
      </c>
    </row>
    <row r="4989" spans="1:31">
      <c r="A4989" t="s">
        <v>12660</v>
      </c>
      <c r="B4989">
        <v>51953</v>
      </c>
      <c r="C4989" t="s">
        <v>8026</v>
      </c>
      <c r="D4989">
        <v>0</v>
      </c>
      <c r="E4989">
        <v>615367</v>
      </c>
      <c r="F4989" t="s">
        <v>6733</v>
      </c>
      <c r="G4989">
        <v>431</v>
      </c>
      <c r="H4989">
        <v>76</v>
      </c>
      <c r="I4989">
        <v>1200</v>
      </c>
      <c r="J4989">
        <v>56.8</v>
      </c>
      <c r="K4989">
        <v>60.8</v>
      </c>
      <c r="L4989">
        <v>24.1</v>
      </c>
      <c r="M4989">
        <v>24.1</v>
      </c>
      <c r="N4989">
        <v>31</v>
      </c>
      <c r="R4989">
        <v>1979</v>
      </c>
      <c r="U4989">
        <v>1979</v>
      </c>
      <c r="V4989">
        <v>6.5999999046325604</v>
      </c>
      <c r="W4989">
        <v>6</v>
      </c>
      <c r="Z4989" t="s">
        <v>2402</v>
      </c>
      <c r="AA4989" t="s">
        <v>8025</v>
      </c>
      <c r="AC4989">
        <v>5</v>
      </c>
      <c r="AD4989">
        <v>309753</v>
      </c>
      <c r="AE4989">
        <v>2019</v>
      </c>
    </row>
    <row r="4990" spans="1:31">
      <c r="A4990" t="s">
        <v>12660</v>
      </c>
      <c r="B4990">
        <v>16630</v>
      </c>
      <c r="C4990" t="s">
        <v>8027</v>
      </c>
      <c r="D4990">
        <v>0</v>
      </c>
      <c r="E4990">
        <v>650106</v>
      </c>
      <c r="F4990" t="s">
        <v>6733</v>
      </c>
      <c r="G4990">
        <v>431</v>
      </c>
      <c r="H4990">
        <v>43</v>
      </c>
      <c r="I4990">
        <v>3000</v>
      </c>
      <c r="J4990">
        <v>72</v>
      </c>
      <c r="K4990">
        <v>72</v>
      </c>
      <c r="L4990">
        <v>26</v>
      </c>
      <c r="M4990">
        <v>26</v>
      </c>
      <c r="N4990">
        <v>30</v>
      </c>
      <c r="R4990">
        <v>1982</v>
      </c>
      <c r="U4990">
        <v>1982</v>
      </c>
      <c r="V4990">
        <v>5</v>
      </c>
      <c r="W4990">
        <v>4</v>
      </c>
      <c r="Z4990" t="s">
        <v>2402</v>
      </c>
      <c r="AA4990" t="s">
        <v>8025</v>
      </c>
      <c r="AC4990">
        <v>5</v>
      </c>
      <c r="AD4990">
        <v>309753</v>
      </c>
      <c r="AE4990">
        <v>2019</v>
      </c>
    </row>
    <row r="4991" spans="1:31">
      <c r="A4991" t="s">
        <v>12660</v>
      </c>
      <c r="B4991">
        <v>73146</v>
      </c>
      <c r="C4991" t="s">
        <v>8028</v>
      </c>
      <c r="D4991">
        <v>0</v>
      </c>
      <c r="E4991">
        <v>650247</v>
      </c>
      <c r="F4991" t="s">
        <v>6733</v>
      </c>
      <c r="G4991">
        <v>431</v>
      </c>
      <c r="H4991">
        <v>54</v>
      </c>
      <c r="I4991">
        <v>600</v>
      </c>
      <c r="J4991">
        <v>57</v>
      </c>
      <c r="K4991">
        <v>60</v>
      </c>
      <c r="L4991">
        <v>24</v>
      </c>
      <c r="M4991">
        <v>24</v>
      </c>
      <c r="N4991">
        <v>32</v>
      </c>
      <c r="R4991">
        <v>1982</v>
      </c>
      <c r="U4991">
        <v>1982</v>
      </c>
      <c r="V4991">
        <v>4.5</v>
      </c>
      <c r="W4991">
        <v>3</v>
      </c>
      <c r="Z4991" t="s">
        <v>2293</v>
      </c>
      <c r="AA4991" t="s">
        <v>2294</v>
      </c>
      <c r="AC4991">
        <v>4</v>
      </c>
      <c r="AD4991">
        <v>3203934</v>
      </c>
      <c r="AE4991">
        <v>2019</v>
      </c>
    </row>
    <row r="4992" spans="1:31">
      <c r="A4992" t="s">
        <v>12660</v>
      </c>
      <c r="B4992">
        <v>60595</v>
      </c>
      <c r="C4992" t="s">
        <v>8029</v>
      </c>
      <c r="D4992">
        <v>0</v>
      </c>
      <c r="E4992">
        <v>299737</v>
      </c>
      <c r="F4992" t="s">
        <v>6731</v>
      </c>
      <c r="G4992">
        <v>432</v>
      </c>
      <c r="H4992">
        <v>16</v>
      </c>
      <c r="I4992">
        <v>1100</v>
      </c>
      <c r="J4992">
        <v>59.6</v>
      </c>
      <c r="K4992">
        <v>60</v>
      </c>
      <c r="L4992">
        <v>21.5</v>
      </c>
      <c r="M4992">
        <v>22</v>
      </c>
      <c r="N4992">
        <v>54</v>
      </c>
      <c r="R4992">
        <v>1965</v>
      </c>
      <c r="U4992">
        <v>1965</v>
      </c>
      <c r="V4992">
        <v>6.3000001907348597</v>
      </c>
      <c r="W4992">
        <v>5.5</v>
      </c>
      <c r="Z4992" t="s">
        <v>2545</v>
      </c>
      <c r="AA4992" t="s">
        <v>2595</v>
      </c>
      <c r="AC4992">
        <v>5</v>
      </c>
      <c r="AD4992">
        <v>3706489</v>
      </c>
      <c r="AE4992">
        <v>2019</v>
      </c>
    </row>
    <row r="4993" spans="1:31">
      <c r="A4993" t="s">
        <v>12660</v>
      </c>
      <c r="B4993">
        <v>17675</v>
      </c>
      <c r="C4993" t="s">
        <v>8030</v>
      </c>
      <c r="D4993">
        <v>0</v>
      </c>
      <c r="E4993">
        <v>1074642</v>
      </c>
      <c r="F4993" t="s">
        <v>6846</v>
      </c>
      <c r="G4993">
        <v>431</v>
      </c>
      <c r="H4993">
        <v>6</v>
      </c>
      <c r="I4993">
        <v>300</v>
      </c>
      <c r="J4993">
        <v>40</v>
      </c>
      <c r="K4993">
        <v>40</v>
      </c>
      <c r="L4993">
        <v>9.5</v>
      </c>
      <c r="M4993">
        <v>9.5</v>
      </c>
      <c r="N4993">
        <v>9</v>
      </c>
      <c r="R4993">
        <v>1957</v>
      </c>
      <c r="U4993">
        <v>1957</v>
      </c>
      <c r="V4993">
        <v>3.2999999523162802</v>
      </c>
      <c r="W4993">
        <v>3.2999999523162802</v>
      </c>
      <c r="Z4993" t="s">
        <v>2545</v>
      </c>
      <c r="AA4993" t="s">
        <v>2595</v>
      </c>
      <c r="AC4993">
        <v>5</v>
      </c>
      <c r="AD4993">
        <v>3706489</v>
      </c>
      <c r="AE4993">
        <v>2019</v>
      </c>
    </row>
    <row r="4994" spans="1:31">
      <c r="A4994" t="s">
        <v>12660</v>
      </c>
      <c r="B4994">
        <v>27483</v>
      </c>
      <c r="C4994" t="s">
        <v>8031</v>
      </c>
      <c r="D4994">
        <v>0</v>
      </c>
      <c r="E4994">
        <v>288702</v>
      </c>
      <c r="F4994" t="s">
        <v>6733</v>
      </c>
      <c r="G4994">
        <v>431</v>
      </c>
      <c r="H4994">
        <v>5</v>
      </c>
      <c r="I4994">
        <v>375</v>
      </c>
      <c r="J4994">
        <v>31.1</v>
      </c>
      <c r="K4994">
        <v>31.1</v>
      </c>
      <c r="L4994">
        <v>13</v>
      </c>
      <c r="M4994">
        <v>13</v>
      </c>
      <c r="N4994">
        <v>8.5</v>
      </c>
      <c r="R4994">
        <v>1962</v>
      </c>
      <c r="U4994">
        <v>1962</v>
      </c>
      <c r="V4994">
        <v>6.5</v>
      </c>
      <c r="W4994">
        <v>6.5</v>
      </c>
      <c r="Z4994" t="s">
        <v>2545</v>
      </c>
      <c r="AA4994" t="s">
        <v>2595</v>
      </c>
      <c r="AC4994">
        <v>5</v>
      </c>
      <c r="AD4994">
        <v>3706489</v>
      </c>
      <c r="AE4994">
        <v>2019</v>
      </c>
    </row>
    <row r="4995" spans="1:31">
      <c r="A4995" t="s">
        <v>12660</v>
      </c>
      <c r="B4995">
        <v>60506</v>
      </c>
      <c r="C4995" t="s">
        <v>8032</v>
      </c>
      <c r="D4995">
        <v>0</v>
      </c>
      <c r="E4995">
        <v>296185</v>
      </c>
      <c r="F4995" t="s">
        <v>6733</v>
      </c>
      <c r="G4995">
        <v>431</v>
      </c>
      <c r="H4995">
        <v>17</v>
      </c>
      <c r="I4995">
        <v>775</v>
      </c>
      <c r="J4995">
        <v>42.6</v>
      </c>
      <c r="K4995">
        <v>42.6</v>
      </c>
      <c r="L4995">
        <v>14</v>
      </c>
      <c r="M4995">
        <v>14</v>
      </c>
      <c r="N4995">
        <v>35</v>
      </c>
      <c r="R4995">
        <v>1964</v>
      </c>
      <c r="U4995">
        <v>1964</v>
      </c>
      <c r="V4995">
        <v>4.5</v>
      </c>
      <c r="W4995">
        <v>4.5</v>
      </c>
      <c r="Z4995" t="s">
        <v>2545</v>
      </c>
      <c r="AA4995" t="s">
        <v>2595</v>
      </c>
      <c r="AC4995">
        <v>5</v>
      </c>
      <c r="AD4995">
        <v>3706489</v>
      </c>
      <c r="AE4995">
        <v>2019</v>
      </c>
    </row>
    <row r="4996" spans="1:31">
      <c r="A4996" t="s">
        <v>12660</v>
      </c>
      <c r="B4996">
        <v>86326</v>
      </c>
      <c r="C4996" t="s">
        <v>8033</v>
      </c>
      <c r="D4996" t="s">
        <v>6735</v>
      </c>
      <c r="E4996">
        <v>1250089</v>
      </c>
      <c r="F4996" t="s">
        <v>6731</v>
      </c>
      <c r="G4996">
        <v>432</v>
      </c>
      <c r="H4996">
        <v>17</v>
      </c>
      <c r="I4996">
        <v>99999</v>
      </c>
      <c r="J4996">
        <v>25</v>
      </c>
      <c r="K4996">
        <v>25</v>
      </c>
      <c r="L4996">
        <v>14</v>
      </c>
      <c r="M4996">
        <v>14</v>
      </c>
      <c r="R4996">
        <v>2013</v>
      </c>
      <c r="U4996">
        <v>2013</v>
      </c>
      <c r="V4996">
        <v>4</v>
      </c>
      <c r="W4996">
        <v>2</v>
      </c>
      <c r="Z4996" t="s">
        <v>2402</v>
      </c>
      <c r="AA4996" t="s">
        <v>2506</v>
      </c>
      <c r="AB4996" t="s">
        <v>8034</v>
      </c>
      <c r="AC4996">
        <v>5</v>
      </c>
      <c r="AD4996">
        <v>310553</v>
      </c>
      <c r="AE4996">
        <v>2019</v>
      </c>
    </row>
    <row r="4997" spans="1:31">
      <c r="A4997" t="s">
        <v>12660</v>
      </c>
      <c r="B4997">
        <v>86325</v>
      </c>
      <c r="C4997" t="s">
        <v>8035</v>
      </c>
      <c r="D4997" t="s">
        <v>6735</v>
      </c>
      <c r="E4997">
        <v>528459</v>
      </c>
      <c r="F4997" t="s">
        <v>6731</v>
      </c>
      <c r="G4997">
        <v>432</v>
      </c>
      <c r="H4997">
        <v>17</v>
      </c>
      <c r="I4997">
        <v>99999</v>
      </c>
      <c r="J4997">
        <v>34.200000000000003</v>
      </c>
      <c r="K4997">
        <v>34.200000000000003</v>
      </c>
      <c r="L4997">
        <v>12.5</v>
      </c>
      <c r="M4997">
        <v>12.5</v>
      </c>
      <c r="R4997">
        <v>1970</v>
      </c>
      <c r="U4997">
        <v>1970</v>
      </c>
      <c r="V4997">
        <v>4</v>
      </c>
      <c r="W4997">
        <v>2</v>
      </c>
      <c r="Z4997" t="s">
        <v>2402</v>
      </c>
      <c r="AA4997" t="s">
        <v>2620</v>
      </c>
      <c r="AB4997" t="s">
        <v>2621</v>
      </c>
      <c r="AC4997">
        <v>5</v>
      </c>
      <c r="AD4997">
        <v>310553</v>
      </c>
      <c r="AE4997">
        <v>2019</v>
      </c>
    </row>
    <row r="4998" spans="1:31">
      <c r="A4998" t="s">
        <v>12660</v>
      </c>
      <c r="B4998">
        <v>86331</v>
      </c>
      <c r="C4998" t="s">
        <v>8036</v>
      </c>
      <c r="D4998" t="s">
        <v>6735</v>
      </c>
      <c r="E4998">
        <v>1249583</v>
      </c>
      <c r="F4998" t="s">
        <v>6731</v>
      </c>
      <c r="G4998">
        <v>432</v>
      </c>
      <c r="H4998">
        <v>17</v>
      </c>
      <c r="I4998">
        <v>99999</v>
      </c>
      <c r="J4998">
        <v>25.4</v>
      </c>
      <c r="K4998">
        <v>25.4</v>
      </c>
      <c r="L4998">
        <v>14</v>
      </c>
      <c r="M4998">
        <v>14</v>
      </c>
      <c r="R4998">
        <v>2008</v>
      </c>
      <c r="U4998">
        <v>2008</v>
      </c>
      <c r="V4998">
        <v>4</v>
      </c>
      <c r="W4998">
        <v>2</v>
      </c>
      <c r="Z4998" t="s">
        <v>2809</v>
      </c>
      <c r="AA4998" t="s">
        <v>3169</v>
      </c>
      <c r="AB4998" t="s">
        <v>6735</v>
      </c>
      <c r="AC4998">
        <v>5</v>
      </c>
      <c r="AD4998">
        <v>110554</v>
      </c>
      <c r="AE4998">
        <v>2019</v>
      </c>
    </row>
    <row r="4999" spans="1:31">
      <c r="A4999" t="s">
        <v>12660</v>
      </c>
      <c r="B4999">
        <v>86332</v>
      </c>
      <c r="C4999" t="s">
        <v>8037</v>
      </c>
      <c r="D4999" t="s">
        <v>6735</v>
      </c>
      <c r="E4999">
        <v>1300159</v>
      </c>
      <c r="F4999" t="s">
        <v>6731</v>
      </c>
      <c r="G4999">
        <v>432</v>
      </c>
      <c r="H4999">
        <v>11</v>
      </c>
      <c r="I4999">
        <v>99999</v>
      </c>
      <c r="J4999">
        <v>25.3</v>
      </c>
      <c r="K4999">
        <v>25.3</v>
      </c>
      <c r="L4999">
        <v>14</v>
      </c>
      <c r="M4999">
        <v>14</v>
      </c>
      <c r="R4999">
        <v>2019</v>
      </c>
      <c r="U4999">
        <v>2019</v>
      </c>
      <c r="V4999">
        <v>3</v>
      </c>
      <c r="W4999">
        <v>2</v>
      </c>
      <c r="Z4999" t="s">
        <v>2809</v>
      </c>
      <c r="AA4999" t="s">
        <v>2620</v>
      </c>
      <c r="AB4999" t="s">
        <v>5142</v>
      </c>
      <c r="AC4999">
        <v>5</v>
      </c>
      <c r="AD4999">
        <v>110554</v>
      </c>
      <c r="AE4999">
        <v>2019</v>
      </c>
    </row>
    <row r="5000" spans="1:31">
      <c r="A5000" t="s">
        <v>12660</v>
      </c>
      <c r="B5000">
        <v>3445</v>
      </c>
      <c r="C5000" t="s">
        <v>8038</v>
      </c>
      <c r="D5000">
        <v>0</v>
      </c>
      <c r="E5000">
        <v>505517</v>
      </c>
      <c r="F5000" t="s">
        <v>6733</v>
      </c>
      <c r="G5000">
        <v>431</v>
      </c>
      <c r="H5000">
        <v>29</v>
      </c>
      <c r="I5000">
        <v>500</v>
      </c>
      <c r="J5000">
        <v>49.3</v>
      </c>
      <c r="K5000">
        <v>53</v>
      </c>
      <c r="L5000">
        <v>14</v>
      </c>
      <c r="M5000">
        <v>14</v>
      </c>
      <c r="N5000">
        <v>23</v>
      </c>
      <c r="R5000">
        <v>1941</v>
      </c>
      <c r="U5000">
        <v>1941</v>
      </c>
      <c r="V5000">
        <v>6.0999999046325604</v>
      </c>
      <c r="W5000">
        <v>5.5</v>
      </c>
      <c r="X5000" t="s">
        <v>8039</v>
      </c>
      <c r="Z5000" t="s">
        <v>2809</v>
      </c>
      <c r="AA5000" t="s">
        <v>8040</v>
      </c>
      <c r="AB5000" t="s">
        <v>4488</v>
      </c>
      <c r="AC5000">
        <v>5</v>
      </c>
      <c r="AD5000">
        <v>109097</v>
      </c>
      <c r="AE5000">
        <v>2019</v>
      </c>
    </row>
    <row r="5001" spans="1:31">
      <c r="A5001" t="s">
        <v>12660</v>
      </c>
      <c r="B5001">
        <v>65559</v>
      </c>
      <c r="C5001" t="s">
        <v>8041</v>
      </c>
      <c r="D5001">
        <v>0</v>
      </c>
      <c r="E5001">
        <v>1213515</v>
      </c>
      <c r="F5001" t="s">
        <v>6733</v>
      </c>
      <c r="G5001">
        <v>431</v>
      </c>
      <c r="H5001">
        <v>64</v>
      </c>
      <c r="I5001">
        <v>1200</v>
      </c>
      <c r="J5001">
        <v>57.5</v>
      </c>
      <c r="K5001">
        <v>57.5</v>
      </c>
      <c r="L5001">
        <v>26</v>
      </c>
      <c r="M5001">
        <v>26</v>
      </c>
      <c r="N5001">
        <v>35</v>
      </c>
      <c r="R5001">
        <v>2008</v>
      </c>
      <c r="U5001">
        <v>2008</v>
      </c>
      <c r="V5001">
        <v>8</v>
      </c>
      <c r="W5001">
        <v>8</v>
      </c>
      <c r="Z5001" t="s">
        <v>2293</v>
      </c>
      <c r="AA5001" t="s">
        <v>8042</v>
      </c>
      <c r="AB5001" t="s">
        <v>3706</v>
      </c>
      <c r="AC5001">
        <v>4</v>
      </c>
      <c r="AD5001">
        <v>3208819</v>
      </c>
      <c r="AE5001">
        <v>2019</v>
      </c>
    </row>
    <row r="5002" spans="1:31">
      <c r="A5002" t="s">
        <v>12660</v>
      </c>
      <c r="B5002">
        <v>20480</v>
      </c>
      <c r="C5002" t="s">
        <v>8043</v>
      </c>
      <c r="D5002">
        <v>0</v>
      </c>
      <c r="E5002">
        <v>647558</v>
      </c>
      <c r="F5002" t="s">
        <v>6733</v>
      </c>
      <c r="G5002">
        <v>431</v>
      </c>
      <c r="H5002">
        <v>66</v>
      </c>
      <c r="I5002">
        <v>1000</v>
      </c>
      <c r="J5002">
        <v>62</v>
      </c>
      <c r="K5002">
        <v>65</v>
      </c>
      <c r="L5002">
        <v>24</v>
      </c>
      <c r="M5002">
        <v>24</v>
      </c>
      <c r="N5002">
        <v>35</v>
      </c>
      <c r="R5002">
        <v>1982</v>
      </c>
      <c r="U5002">
        <v>1982</v>
      </c>
      <c r="V5002">
        <v>9.5</v>
      </c>
      <c r="W5002">
        <v>8.3000001907348597</v>
      </c>
      <c r="Z5002" t="s">
        <v>2303</v>
      </c>
      <c r="AA5002" t="s">
        <v>2335</v>
      </c>
      <c r="AC5002">
        <v>5</v>
      </c>
      <c r="AD5002">
        <v>4103898</v>
      </c>
      <c r="AE5002">
        <v>2019</v>
      </c>
    </row>
    <row r="5003" spans="1:31">
      <c r="A5003" t="s">
        <v>12660</v>
      </c>
      <c r="B5003">
        <v>61192</v>
      </c>
      <c r="C5003" t="s">
        <v>8044</v>
      </c>
      <c r="D5003">
        <v>0</v>
      </c>
      <c r="E5003">
        <v>599840</v>
      </c>
      <c r="F5003" t="s">
        <v>6733</v>
      </c>
      <c r="G5003">
        <v>431</v>
      </c>
      <c r="H5003">
        <v>59</v>
      </c>
      <c r="I5003">
        <v>2400</v>
      </c>
      <c r="J5003">
        <v>71</v>
      </c>
      <c r="K5003">
        <v>78</v>
      </c>
      <c r="L5003">
        <v>26</v>
      </c>
      <c r="M5003">
        <v>26</v>
      </c>
      <c r="N5003">
        <v>30</v>
      </c>
      <c r="R5003">
        <v>1978</v>
      </c>
      <c r="U5003">
        <v>1978</v>
      </c>
      <c r="V5003">
        <v>10.199999809265099</v>
      </c>
      <c r="W5003">
        <v>9</v>
      </c>
      <c r="Z5003" t="s">
        <v>2303</v>
      </c>
      <c r="AA5003" t="s">
        <v>2335</v>
      </c>
      <c r="AC5003">
        <v>5</v>
      </c>
      <c r="AD5003">
        <v>4103898</v>
      </c>
      <c r="AE5003">
        <v>2019</v>
      </c>
    </row>
    <row r="5004" spans="1:31">
      <c r="A5004" t="s">
        <v>12660</v>
      </c>
      <c r="B5004">
        <v>69859</v>
      </c>
      <c r="C5004" t="s">
        <v>8045</v>
      </c>
      <c r="D5004">
        <v>0</v>
      </c>
      <c r="E5004">
        <v>602985</v>
      </c>
      <c r="F5004" t="s">
        <v>6733</v>
      </c>
      <c r="G5004">
        <v>431</v>
      </c>
      <c r="H5004">
        <v>55</v>
      </c>
      <c r="I5004">
        <v>2400</v>
      </c>
      <c r="J5004">
        <v>71</v>
      </c>
      <c r="K5004">
        <v>78</v>
      </c>
      <c r="L5004">
        <v>26</v>
      </c>
      <c r="M5004">
        <v>26</v>
      </c>
      <c r="N5004">
        <v>37</v>
      </c>
      <c r="R5004">
        <v>1979</v>
      </c>
      <c r="U5004">
        <v>1979</v>
      </c>
      <c r="V5004">
        <v>10</v>
      </c>
      <c r="W5004">
        <v>8</v>
      </c>
      <c r="Z5004" t="s">
        <v>2303</v>
      </c>
      <c r="AA5004" t="s">
        <v>2335</v>
      </c>
      <c r="AC5004">
        <v>5</v>
      </c>
      <c r="AD5004">
        <v>4103898</v>
      </c>
      <c r="AE5004">
        <v>2019</v>
      </c>
    </row>
    <row r="5005" spans="1:31">
      <c r="A5005" t="s">
        <v>12660</v>
      </c>
      <c r="B5005">
        <v>91972</v>
      </c>
      <c r="C5005" t="s">
        <v>7717</v>
      </c>
      <c r="D5005">
        <v>0</v>
      </c>
      <c r="E5005">
        <v>231903</v>
      </c>
      <c r="F5005" t="s">
        <v>6731</v>
      </c>
      <c r="G5005">
        <v>432</v>
      </c>
      <c r="H5005">
        <v>48</v>
      </c>
      <c r="I5005">
        <v>850</v>
      </c>
      <c r="J5005">
        <v>64</v>
      </c>
      <c r="K5005">
        <v>64</v>
      </c>
      <c r="L5005">
        <v>21.5</v>
      </c>
      <c r="M5005">
        <v>21.5</v>
      </c>
      <c r="N5005">
        <v>30</v>
      </c>
      <c r="R5005">
        <v>1932</v>
      </c>
      <c r="U5005">
        <v>1932</v>
      </c>
      <c r="V5005">
        <v>5.5</v>
      </c>
      <c r="W5005">
        <v>3.5</v>
      </c>
      <c r="Z5005" t="s">
        <v>2383</v>
      </c>
      <c r="AC5005">
        <v>4</v>
      </c>
      <c r="AD5005">
        <v>1600876</v>
      </c>
      <c r="AE5005">
        <v>2019</v>
      </c>
    </row>
    <row r="5006" spans="1:31">
      <c r="A5006" t="s">
        <v>12660</v>
      </c>
      <c r="B5006">
        <v>86334</v>
      </c>
      <c r="C5006" t="s">
        <v>8046</v>
      </c>
      <c r="D5006" t="s">
        <v>6735</v>
      </c>
      <c r="E5006">
        <v>1193810</v>
      </c>
      <c r="F5006" t="s">
        <v>6731</v>
      </c>
      <c r="G5006">
        <v>432</v>
      </c>
      <c r="H5006">
        <v>17</v>
      </c>
      <c r="I5006">
        <v>99999</v>
      </c>
      <c r="J5006">
        <v>25.5</v>
      </c>
      <c r="K5006">
        <v>25.5</v>
      </c>
      <c r="L5006">
        <v>14</v>
      </c>
      <c r="M5006">
        <v>14</v>
      </c>
      <c r="R5006">
        <v>2006</v>
      </c>
      <c r="U5006">
        <v>2006</v>
      </c>
      <c r="V5006">
        <v>4</v>
      </c>
      <c r="W5006">
        <v>2</v>
      </c>
      <c r="Z5006" t="s">
        <v>2298</v>
      </c>
      <c r="AA5006" t="s">
        <v>8047</v>
      </c>
      <c r="AB5006" t="s">
        <v>2367</v>
      </c>
      <c r="AC5006">
        <v>5</v>
      </c>
      <c r="AD5006">
        <v>1510555</v>
      </c>
      <c r="AE5006">
        <v>2019</v>
      </c>
    </row>
    <row r="5007" spans="1:31">
      <c r="A5007" t="s">
        <v>12660</v>
      </c>
      <c r="B5007">
        <v>98615</v>
      </c>
      <c r="C5007" t="s">
        <v>8048</v>
      </c>
      <c r="D5007">
        <v>0</v>
      </c>
      <c r="E5007">
        <v>1179566</v>
      </c>
      <c r="F5007" t="s">
        <v>6731</v>
      </c>
      <c r="G5007">
        <v>432</v>
      </c>
      <c r="H5007">
        <v>107</v>
      </c>
      <c r="I5007">
        <v>800</v>
      </c>
      <c r="J5007">
        <v>60</v>
      </c>
      <c r="K5007">
        <v>60</v>
      </c>
      <c r="L5007">
        <v>28</v>
      </c>
      <c r="M5007">
        <v>28</v>
      </c>
      <c r="N5007">
        <v>35</v>
      </c>
      <c r="Q5007">
        <v>134</v>
      </c>
      <c r="R5007">
        <v>2005</v>
      </c>
      <c r="U5007">
        <v>2005</v>
      </c>
      <c r="V5007">
        <v>8.8000001907348597</v>
      </c>
      <c r="W5007">
        <v>7</v>
      </c>
      <c r="Z5007" t="s">
        <v>2363</v>
      </c>
      <c r="AA5007" t="s">
        <v>2387</v>
      </c>
      <c r="AB5007" t="s">
        <v>2388</v>
      </c>
      <c r="AC5007">
        <v>4</v>
      </c>
      <c r="AD5007">
        <v>3309705</v>
      </c>
      <c r="AE5007">
        <v>2019</v>
      </c>
    </row>
    <row r="5008" spans="1:31">
      <c r="A5008" t="s">
        <v>12660</v>
      </c>
      <c r="B5008">
        <v>1449</v>
      </c>
      <c r="C5008" t="s">
        <v>7310</v>
      </c>
      <c r="D5008">
        <v>21</v>
      </c>
      <c r="E5008">
        <v>647080</v>
      </c>
      <c r="F5008" t="s">
        <v>6731</v>
      </c>
      <c r="G5008">
        <v>432</v>
      </c>
      <c r="H5008">
        <v>8</v>
      </c>
      <c r="I5008">
        <v>400</v>
      </c>
      <c r="J5008">
        <v>24.2</v>
      </c>
      <c r="K5008">
        <v>25.9</v>
      </c>
      <c r="L5008">
        <v>12</v>
      </c>
      <c r="M5008">
        <v>12</v>
      </c>
      <c r="N5008">
        <v>18</v>
      </c>
      <c r="R5008">
        <v>1981</v>
      </c>
      <c r="U5008">
        <v>1981</v>
      </c>
      <c r="V5008">
        <v>4</v>
      </c>
      <c r="W5008">
        <v>3.5</v>
      </c>
      <c r="Z5008" t="s">
        <v>2402</v>
      </c>
      <c r="AC5008">
        <v>5</v>
      </c>
      <c r="AD5008">
        <v>307987</v>
      </c>
      <c r="AE5008">
        <v>2019</v>
      </c>
    </row>
    <row r="5009" spans="1:31">
      <c r="A5009" t="s">
        <v>12660</v>
      </c>
      <c r="B5009">
        <v>71417</v>
      </c>
      <c r="C5009" t="s">
        <v>8049</v>
      </c>
      <c r="D5009">
        <v>0</v>
      </c>
      <c r="E5009">
        <v>239637</v>
      </c>
      <c r="F5009" t="s">
        <v>6733</v>
      </c>
      <c r="G5009">
        <v>431</v>
      </c>
      <c r="H5009">
        <v>31</v>
      </c>
      <c r="I5009">
        <v>650</v>
      </c>
      <c r="J5009">
        <v>65.5</v>
      </c>
      <c r="K5009">
        <v>65.5</v>
      </c>
      <c r="L5009">
        <v>18</v>
      </c>
      <c r="M5009">
        <v>18</v>
      </c>
      <c r="N5009">
        <v>35</v>
      </c>
      <c r="R5009">
        <v>1940</v>
      </c>
      <c r="U5009">
        <v>1940</v>
      </c>
      <c r="V5009">
        <v>9</v>
      </c>
      <c r="W5009">
        <v>9</v>
      </c>
      <c r="Z5009" t="s">
        <v>2402</v>
      </c>
      <c r="AA5009" t="s">
        <v>2364</v>
      </c>
      <c r="AC5009">
        <v>5</v>
      </c>
      <c r="AD5009">
        <v>307987</v>
      </c>
      <c r="AE5009">
        <v>2019</v>
      </c>
    </row>
    <row r="5010" spans="1:31">
      <c r="A5010" t="s">
        <v>12660</v>
      </c>
      <c r="B5010">
        <v>60151</v>
      </c>
      <c r="C5010" t="s">
        <v>7162</v>
      </c>
      <c r="D5010">
        <v>0</v>
      </c>
      <c r="E5010">
        <v>278988</v>
      </c>
      <c r="F5010" t="s">
        <v>6733</v>
      </c>
      <c r="G5010">
        <v>431</v>
      </c>
      <c r="H5010">
        <v>42</v>
      </c>
      <c r="I5010">
        <v>1000</v>
      </c>
      <c r="J5010">
        <v>60</v>
      </c>
      <c r="K5010">
        <v>70</v>
      </c>
      <c r="L5010">
        <v>17.8</v>
      </c>
      <c r="M5010">
        <v>17.8</v>
      </c>
      <c r="N5010">
        <v>25</v>
      </c>
      <c r="R5010">
        <v>1959</v>
      </c>
      <c r="U5010">
        <v>1959</v>
      </c>
      <c r="V5010">
        <v>7</v>
      </c>
      <c r="W5010">
        <v>6</v>
      </c>
      <c r="Z5010" t="s">
        <v>2509</v>
      </c>
      <c r="AA5010" t="s">
        <v>2524</v>
      </c>
      <c r="AC5010">
        <v>5</v>
      </c>
      <c r="AD5010">
        <v>3803799</v>
      </c>
      <c r="AE5010">
        <v>2019</v>
      </c>
    </row>
    <row r="5011" spans="1:31">
      <c r="A5011" t="s">
        <v>12660</v>
      </c>
      <c r="B5011">
        <v>1614</v>
      </c>
      <c r="C5011" t="s">
        <v>8050</v>
      </c>
      <c r="D5011">
        <v>0</v>
      </c>
      <c r="E5011">
        <v>291776</v>
      </c>
      <c r="F5011" t="s">
        <v>6733</v>
      </c>
      <c r="G5011">
        <v>431</v>
      </c>
      <c r="H5011">
        <v>66</v>
      </c>
      <c r="I5011">
        <v>1200</v>
      </c>
      <c r="J5011">
        <v>66.7</v>
      </c>
      <c r="K5011">
        <v>72</v>
      </c>
      <c r="L5011">
        <v>24</v>
      </c>
      <c r="M5011">
        <v>24</v>
      </c>
      <c r="N5011">
        <v>30</v>
      </c>
      <c r="R5011">
        <v>1963</v>
      </c>
      <c r="U5011">
        <v>1963</v>
      </c>
      <c r="V5011">
        <v>10</v>
      </c>
      <c r="W5011">
        <v>10</v>
      </c>
      <c r="Z5011" t="s">
        <v>2509</v>
      </c>
      <c r="AA5011" t="s">
        <v>2524</v>
      </c>
      <c r="AC5011">
        <v>5</v>
      </c>
      <c r="AD5011">
        <v>3803799</v>
      </c>
      <c r="AE5011">
        <v>2019</v>
      </c>
    </row>
    <row r="5012" spans="1:31">
      <c r="A5012" t="s">
        <v>12660</v>
      </c>
      <c r="B5012">
        <v>76896</v>
      </c>
      <c r="C5012" t="s">
        <v>8051</v>
      </c>
      <c r="D5012">
        <v>0</v>
      </c>
      <c r="E5012">
        <v>1231960</v>
      </c>
      <c r="F5012" t="s">
        <v>6731</v>
      </c>
      <c r="G5012">
        <v>432</v>
      </c>
      <c r="H5012">
        <v>112</v>
      </c>
      <c r="I5012">
        <v>1400</v>
      </c>
      <c r="J5012">
        <v>72.599999999999994</v>
      </c>
      <c r="K5012">
        <v>72.599999999999994</v>
      </c>
      <c r="L5012">
        <v>32</v>
      </c>
      <c r="M5012">
        <v>32</v>
      </c>
      <c r="N5012">
        <v>4.2</v>
      </c>
      <c r="R5012">
        <v>2011</v>
      </c>
      <c r="U5012">
        <v>2011</v>
      </c>
      <c r="V5012">
        <v>4.5</v>
      </c>
      <c r="W5012">
        <v>3.5</v>
      </c>
      <c r="Z5012" t="s">
        <v>2545</v>
      </c>
      <c r="AA5012" t="s">
        <v>6813</v>
      </c>
      <c r="AC5012">
        <v>5</v>
      </c>
      <c r="AD5012">
        <v>3608346</v>
      </c>
      <c r="AE5012">
        <v>2019</v>
      </c>
    </row>
    <row r="5013" spans="1:31">
      <c r="A5013" t="s">
        <v>12660</v>
      </c>
      <c r="B5013">
        <v>37702</v>
      </c>
      <c r="C5013" t="s">
        <v>8052</v>
      </c>
      <c r="D5013">
        <v>0</v>
      </c>
      <c r="E5013">
        <v>281159</v>
      </c>
      <c r="F5013" t="s">
        <v>6731</v>
      </c>
      <c r="G5013">
        <v>432</v>
      </c>
      <c r="H5013">
        <v>89</v>
      </c>
      <c r="I5013">
        <v>900</v>
      </c>
      <c r="J5013">
        <v>73</v>
      </c>
      <c r="K5013">
        <v>73</v>
      </c>
      <c r="L5013">
        <v>22</v>
      </c>
      <c r="M5013">
        <v>22</v>
      </c>
      <c r="N5013">
        <v>24</v>
      </c>
      <c r="R5013">
        <v>1982</v>
      </c>
      <c r="U5013">
        <v>1982</v>
      </c>
      <c r="V5013">
        <v>6</v>
      </c>
      <c r="W5013">
        <v>3.70000004768371</v>
      </c>
      <c r="Z5013" t="s">
        <v>2545</v>
      </c>
      <c r="AA5013" t="s">
        <v>6813</v>
      </c>
      <c r="AC5013">
        <v>5</v>
      </c>
      <c r="AD5013">
        <v>3608346</v>
      </c>
      <c r="AE5013">
        <v>2019</v>
      </c>
    </row>
    <row r="5014" spans="1:31">
      <c r="A5014" t="s">
        <v>12660</v>
      </c>
      <c r="B5014">
        <v>18080</v>
      </c>
      <c r="C5014" t="s">
        <v>8053</v>
      </c>
      <c r="D5014">
        <v>0</v>
      </c>
      <c r="E5014">
        <v>1055440</v>
      </c>
      <c r="F5014" t="s">
        <v>6733</v>
      </c>
      <c r="G5014">
        <v>431</v>
      </c>
      <c r="H5014">
        <v>90</v>
      </c>
      <c r="I5014">
        <v>2200</v>
      </c>
      <c r="J5014">
        <v>65</v>
      </c>
      <c r="K5014">
        <v>65</v>
      </c>
      <c r="L5014">
        <v>26</v>
      </c>
      <c r="M5014">
        <v>28</v>
      </c>
      <c r="N5014">
        <v>25</v>
      </c>
      <c r="R5014">
        <v>1997</v>
      </c>
      <c r="U5014">
        <v>1997</v>
      </c>
      <c r="V5014">
        <v>12</v>
      </c>
      <c r="W5014">
        <v>10</v>
      </c>
      <c r="Z5014" t="s">
        <v>2509</v>
      </c>
      <c r="AA5014" t="s">
        <v>6813</v>
      </c>
      <c r="AC5014">
        <v>5</v>
      </c>
      <c r="AD5014">
        <v>3820874</v>
      </c>
      <c r="AE5014">
        <v>2019</v>
      </c>
    </row>
    <row r="5015" spans="1:31">
      <c r="A5015" t="s">
        <v>12660</v>
      </c>
      <c r="B5015">
        <v>11334</v>
      </c>
      <c r="C5015" t="s">
        <v>8054</v>
      </c>
      <c r="D5015">
        <v>0</v>
      </c>
      <c r="E5015">
        <v>991625</v>
      </c>
      <c r="F5015" t="s">
        <v>6733</v>
      </c>
      <c r="G5015">
        <v>431</v>
      </c>
      <c r="H5015">
        <v>149</v>
      </c>
      <c r="I5015">
        <v>3500</v>
      </c>
      <c r="J5015">
        <v>85</v>
      </c>
      <c r="K5015">
        <v>85</v>
      </c>
      <c r="L5015">
        <v>30</v>
      </c>
      <c r="M5015">
        <v>30</v>
      </c>
      <c r="N5015">
        <v>40</v>
      </c>
      <c r="R5015">
        <v>1993</v>
      </c>
      <c r="U5015">
        <v>1993</v>
      </c>
      <c r="V5015">
        <v>15.300000190734799</v>
      </c>
      <c r="W5015">
        <v>10.6000003814697</v>
      </c>
      <c r="Z5015" t="s">
        <v>2509</v>
      </c>
      <c r="AA5015" t="s">
        <v>6813</v>
      </c>
      <c r="AC5015">
        <v>5</v>
      </c>
      <c r="AD5015">
        <v>3820874</v>
      </c>
      <c r="AE5015">
        <v>2019</v>
      </c>
    </row>
    <row r="5016" spans="1:31">
      <c r="A5016" t="s">
        <v>12660</v>
      </c>
      <c r="B5016">
        <v>66897</v>
      </c>
      <c r="C5016" t="s">
        <v>8055</v>
      </c>
      <c r="D5016">
        <v>0</v>
      </c>
      <c r="E5016">
        <v>659664</v>
      </c>
      <c r="F5016" t="s">
        <v>6731</v>
      </c>
      <c r="G5016">
        <v>432</v>
      </c>
      <c r="H5016">
        <v>150</v>
      </c>
      <c r="I5016">
        <v>1400</v>
      </c>
      <c r="J5016">
        <v>87.1</v>
      </c>
      <c r="K5016">
        <v>90</v>
      </c>
      <c r="L5016">
        <v>34</v>
      </c>
      <c r="M5016">
        <v>34</v>
      </c>
      <c r="N5016">
        <v>35</v>
      </c>
      <c r="R5016">
        <v>1983</v>
      </c>
      <c r="U5016">
        <v>1983</v>
      </c>
      <c r="V5016">
        <v>6.5</v>
      </c>
      <c r="W5016">
        <v>5</v>
      </c>
      <c r="Z5016" t="s">
        <v>2383</v>
      </c>
      <c r="AA5016" t="s">
        <v>2504</v>
      </c>
      <c r="AC5016">
        <v>4</v>
      </c>
      <c r="AD5016">
        <v>1600111</v>
      </c>
      <c r="AE5016">
        <v>2019</v>
      </c>
    </row>
    <row r="5017" spans="1:31">
      <c r="A5017" t="s">
        <v>12660</v>
      </c>
      <c r="B5017">
        <v>1487</v>
      </c>
      <c r="C5017" t="s">
        <v>8056</v>
      </c>
      <c r="D5017">
        <v>0</v>
      </c>
      <c r="E5017">
        <v>501595</v>
      </c>
      <c r="F5017" t="s">
        <v>6731</v>
      </c>
      <c r="G5017">
        <v>432</v>
      </c>
      <c r="H5017">
        <v>248</v>
      </c>
      <c r="I5017">
        <v>2400</v>
      </c>
      <c r="J5017">
        <v>107</v>
      </c>
      <c r="K5017">
        <v>107</v>
      </c>
      <c r="L5017">
        <v>35</v>
      </c>
      <c r="M5017">
        <v>35</v>
      </c>
      <c r="N5017">
        <v>40</v>
      </c>
      <c r="R5017">
        <v>1966</v>
      </c>
      <c r="U5017">
        <v>1966</v>
      </c>
      <c r="V5017">
        <v>9</v>
      </c>
      <c r="W5017">
        <v>8.1999998092651296</v>
      </c>
      <c r="Z5017" t="s">
        <v>2383</v>
      </c>
      <c r="AA5017" t="s">
        <v>2504</v>
      </c>
      <c r="AC5017">
        <v>4</v>
      </c>
      <c r="AD5017">
        <v>1600111</v>
      </c>
      <c r="AE5017">
        <v>2019</v>
      </c>
    </row>
    <row r="5018" spans="1:31">
      <c r="A5018" t="s">
        <v>12660</v>
      </c>
      <c r="B5018">
        <v>36671</v>
      </c>
      <c r="C5018" t="s">
        <v>5113</v>
      </c>
      <c r="D5018">
        <v>0</v>
      </c>
      <c r="E5018">
        <v>557105</v>
      </c>
      <c r="F5018" t="s">
        <v>6731</v>
      </c>
      <c r="G5018">
        <v>432</v>
      </c>
      <c r="H5018">
        <v>250</v>
      </c>
      <c r="I5018">
        <v>2800</v>
      </c>
      <c r="J5018">
        <v>85.5</v>
      </c>
      <c r="K5018">
        <v>90</v>
      </c>
      <c r="L5018">
        <v>30</v>
      </c>
      <c r="M5018">
        <v>30</v>
      </c>
      <c r="N5018">
        <v>55</v>
      </c>
      <c r="R5018">
        <v>1974</v>
      </c>
      <c r="U5018">
        <v>1974</v>
      </c>
      <c r="V5018">
        <v>8</v>
      </c>
      <c r="W5018">
        <v>7</v>
      </c>
      <c r="Z5018" t="s">
        <v>2383</v>
      </c>
      <c r="AA5018" t="s">
        <v>2504</v>
      </c>
      <c r="AC5018">
        <v>4</v>
      </c>
      <c r="AD5018">
        <v>1600111</v>
      </c>
      <c r="AE5018">
        <v>2019</v>
      </c>
    </row>
    <row r="5019" spans="1:31">
      <c r="A5019" t="s">
        <v>12660</v>
      </c>
      <c r="B5019">
        <v>3966</v>
      </c>
      <c r="C5019" t="s">
        <v>8057</v>
      </c>
      <c r="D5019">
        <v>0</v>
      </c>
      <c r="E5019">
        <v>262034</v>
      </c>
      <c r="F5019" t="s">
        <v>6731</v>
      </c>
      <c r="G5019">
        <v>432</v>
      </c>
      <c r="H5019">
        <v>120</v>
      </c>
      <c r="I5019">
        <v>3200</v>
      </c>
      <c r="J5019">
        <v>135</v>
      </c>
      <c r="K5019">
        <v>135</v>
      </c>
      <c r="L5019">
        <v>30</v>
      </c>
      <c r="M5019">
        <v>30</v>
      </c>
      <c r="N5019">
        <v>42.6</v>
      </c>
      <c r="R5019">
        <v>1951</v>
      </c>
      <c r="U5019">
        <v>1951</v>
      </c>
      <c r="V5019">
        <v>8.6000003814697195</v>
      </c>
      <c r="W5019">
        <v>7.5999999046325604</v>
      </c>
      <c r="Z5019" t="s">
        <v>2383</v>
      </c>
      <c r="AA5019" t="s">
        <v>2504</v>
      </c>
      <c r="AC5019">
        <v>4</v>
      </c>
      <c r="AD5019">
        <v>1600111</v>
      </c>
      <c r="AE5019">
        <v>2019</v>
      </c>
    </row>
    <row r="5020" spans="1:31">
      <c r="A5020" t="s">
        <v>12660</v>
      </c>
      <c r="B5020">
        <v>8258</v>
      </c>
      <c r="C5020" t="s">
        <v>8058</v>
      </c>
      <c r="D5020">
        <v>0</v>
      </c>
      <c r="E5020">
        <v>273292</v>
      </c>
      <c r="F5020" t="s">
        <v>6731</v>
      </c>
      <c r="G5020">
        <v>432</v>
      </c>
      <c r="H5020">
        <v>325</v>
      </c>
      <c r="I5020">
        <v>2800</v>
      </c>
      <c r="J5020">
        <v>125</v>
      </c>
      <c r="K5020">
        <v>132</v>
      </c>
      <c r="L5020">
        <v>34</v>
      </c>
      <c r="M5020">
        <v>34</v>
      </c>
      <c r="N5020">
        <v>42</v>
      </c>
      <c r="R5020">
        <v>1957</v>
      </c>
      <c r="U5020">
        <v>1957</v>
      </c>
      <c r="V5020">
        <v>8.5</v>
      </c>
      <c r="W5020">
        <v>8</v>
      </c>
      <c r="Z5020" t="s">
        <v>2383</v>
      </c>
      <c r="AC5020">
        <v>4</v>
      </c>
      <c r="AD5020">
        <v>1600111</v>
      </c>
      <c r="AE5020">
        <v>2019</v>
      </c>
    </row>
    <row r="5021" spans="1:31">
      <c r="A5021" t="s">
        <v>12660</v>
      </c>
      <c r="B5021">
        <v>60174</v>
      </c>
      <c r="C5021" t="s">
        <v>8059</v>
      </c>
      <c r="D5021">
        <v>0</v>
      </c>
      <c r="E5021">
        <v>552799</v>
      </c>
      <c r="F5021" t="s">
        <v>6731</v>
      </c>
      <c r="G5021">
        <v>432</v>
      </c>
      <c r="H5021">
        <v>266</v>
      </c>
      <c r="I5021">
        <v>2800</v>
      </c>
      <c r="J5021">
        <v>94</v>
      </c>
      <c r="K5021">
        <v>94</v>
      </c>
      <c r="L5021">
        <v>35.1</v>
      </c>
      <c r="M5021">
        <v>35.1</v>
      </c>
      <c r="N5021">
        <v>48.4</v>
      </c>
      <c r="R5021">
        <v>1973</v>
      </c>
      <c r="U5021">
        <v>1973</v>
      </c>
      <c r="V5021">
        <v>9</v>
      </c>
      <c r="W5021">
        <v>8</v>
      </c>
      <c r="Z5021" t="s">
        <v>2383</v>
      </c>
      <c r="AA5021" t="s">
        <v>2504</v>
      </c>
      <c r="AC5021">
        <v>4</v>
      </c>
      <c r="AD5021">
        <v>1600111</v>
      </c>
      <c r="AE5021">
        <v>2019</v>
      </c>
    </row>
    <row r="5022" spans="1:31">
      <c r="A5022" t="s">
        <v>12660</v>
      </c>
      <c r="B5022">
        <v>66898</v>
      </c>
      <c r="C5022" t="s">
        <v>8060</v>
      </c>
      <c r="D5022">
        <v>29</v>
      </c>
      <c r="E5022">
        <v>657662</v>
      </c>
      <c r="F5022" t="s">
        <v>6731</v>
      </c>
      <c r="G5022">
        <v>432</v>
      </c>
      <c r="H5022">
        <v>177</v>
      </c>
      <c r="I5022">
        <v>2100</v>
      </c>
      <c r="J5022">
        <v>90</v>
      </c>
      <c r="K5022">
        <v>90</v>
      </c>
      <c r="L5022">
        <v>34</v>
      </c>
      <c r="M5022">
        <v>34</v>
      </c>
      <c r="N5022">
        <v>43</v>
      </c>
      <c r="R5022">
        <v>1983</v>
      </c>
      <c r="U5022">
        <v>1983</v>
      </c>
      <c r="V5022">
        <v>6.5</v>
      </c>
      <c r="W5022">
        <v>5</v>
      </c>
      <c r="Z5022" t="s">
        <v>2383</v>
      </c>
      <c r="AA5022" t="s">
        <v>2504</v>
      </c>
      <c r="AC5022">
        <v>4</v>
      </c>
      <c r="AD5022">
        <v>1600111</v>
      </c>
      <c r="AE5022">
        <v>2019</v>
      </c>
    </row>
    <row r="5023" spans="1:31">
      <c r="A5023" t="s">
        <v>12660</v>
      </c>
      <c r="B5023">
        <v>67897</v>
      </c>
      <c r="C5023" t="s">
        <v>8061</v>
      </c>
      <c r="D5023">
        <v>0</v>
      </c>
      <c r="E5023">
        <v>611533</v>
      </c>
      <c r="F5023" t="s">
        <v>6731</v>
      </c>
      <c r="G5023">
        <v>432</v>
      </c>
      <c r="H5023">
        <v>65</v>
      </c>
      <c r="I5023">
        <v>800</v>
      </c>
      <c r="J5023">
        <v>60</v>
      </c>
      <c r="K5023">
        <v>60</v>
      </c>
      <c r="L5023">
        <v>22</v>
      </c>
      <c r="M5023">
        <v>22</v>
      </c>
      <c r="N5023">
        <v>35</v>
      </c>
      <c r="R5023">
        <v>1979</v>
      </c>
      <c r="U5023">
        <v>1979</v>
      </c>
      <c r="V5023">
        <v>7.5</v>
      </c>
      <c r="W5023">
        <v>5</v>
      </c>
      <c r="Z5023" t="s">
        <v>2383</v>
      </c>
      <c r="AA5023" t="s">
        <v>2504</v>
      </c>
      <c r="AC5023">
        <v>4</v>
      </c>
      <c r="AD5023">
        <v>1600111</v>
      </c>
      <c r="AE5023">
        <v>2019</v>
      </c>
    </row>
    <row r="5024" spans="1:31">
      <c r="A5024" t="s">
        <v>12660</v>
      </c>
      <c r="B5024">
        <v>49483</v>
      </c>
      <c r="C5024" t="s">
        <v>8062</v>
      </c>
      <c r="D5024">
        <v>0</v>
      </c>
      <c r="E5024">
        <v>549748</v>
      </c>
      <c r="F5024" t="s">
        <v>6731</v>
      </c>
      <c r="G5024">
        <v>432</v>
      </c>
      <c r="H5024">
        <v>183</v>
      </c>
      <c r="I5024">
        <v>2400</v>
      </c>
      <c r="J5024">
        <v>91</v>
      </c>
      <c r="K5024">
        <v>91</v>
      </c>
      <c r="L5024">
        <v>30</v>
      </c>
      <c r="M5024">
        <v>30</v>
      </c>
      <c r="N5024">
        <v>42</v>
      </c>
      <c r="R5024">
        <v>1973</v>
      </c>
      <c r="U5024">
        <v>1973</v>
      </c>
      <c r="V5024">
        <v>9.5</v>
      </c>
      <c r="W5024">
        <v>8.3000001907348597</v>
      </c>
      <c r="Z5024" t="s">
        <v>2383</v>
      </c>
      <c r="AA5024" t="s">
        <v>2504</v>
      </c>
      <c r="AC5024">
        <v>4</v>
      </c>
      <c r="AD5024">
        <v>1600111</v>
      </c>
      <c r="AE5024">
        <v>2019</v>
      </c>
    </row>
    <row r="5025" spans="1:31">
      <c r="A5025" t="s">
        <v>12660</v>
      </c>
      <c r="B5025">
        <v>67901</v>
      </c>
      <c r="C5025" t="s">
        <v>8063</v>
      </c>
      <c r="D5025">
        <v>0</v>
      </c>
      <c r="E5025">
        <v>657665</v>
      </c>
      <c r="F5025" t="s">
        <v>6731</v>
      </c>
      <c r="G5025">
        <v>432</v>
      </c>
      <c r="H5025">
        <v>25</v>
      </c>
      <c r="I5025">
        <v>400</v>
      </c>
      <c r="J5025">
        <v>36</v>
      </c>
      <c r="K5025">
        <v>36</v>
      </c>
      <c r="L5025">
        <v>16</v>
      </c>
      <c r="M5025">
        <v>16</v>
      </c>
      <c r="N5025">
        <v>28</v>
      </c>
      <c r="R5025">
        <v>1983</v>
      </c>
      <c r="U5025">
        <v>1983</v>
      </c>
      <c r="V5025">
        <v>6</v>
      </c>
      <c r="W5025">
        <v>5</v>
      </c>
      <c r="Z5025" t="s">
        <v>2383</v>
      </c>
      <c r="AA5025" t="s">
        <v>2504</v>
      </c>
      <c r="AC5025">
        <v>4</v>
      </c>
      <c r="AD5025">
        <v>1600111</v>
      </c>
      <c r="AE5025">
        <v>2019</v>
      </c>
    </row>
    <row r="5026" spans="1:31">
      <c r="A5026" t="s">
        <v>12660</v>
      </c>
      <c r="B5026">
        <v>60192</v>
      </c>
      <c r="C5026" t="s">
        <v>8064</v>
      </c>
      <c r="D5026">
        <v>0</v>
      </c>
      <c r="E5026">
        <v>637373</v>
      </c>
      <c r="F5026" t="s">
        <v>6731</v>
      </c>
      <c r="G5026">
        <v>432</v>
      </c>
      <c r="H5026">
        <v>43</v>
      </c>
      <c r="I5026">
        <v>730</v>
      </c>
      <c r="J5026">
        <v>46.1</v>
      </c>
      <c r="K5026">
        <v>50</v>
      </c>
      <c r="L5026">
        <v>20</v>
      </c>
      <c r="M5026">
        <v>20</v>
      </c>
      <c r="N5026">
        <v>40</v>
      </c>
      <c r="R5026">
        <v>1981</v>
      </c>
      <c r="U5026">
        <v>1981</v>
      </c>
      <c r="V5026">
        <v>7</v>
      </c>
      <c r="W5026">
        <v>6</v>
      </c>
      <c r="Z5026" t="s">
        <v>2383</v>
      </c>
      <c r="AA5026" t="s">
        <v>2504</v>
      </c>
      <c r="AC5026">
        <v>4</v>
      </c>
      <c r="AD5026">
        <v>1600111</v>
      </c>
      <c r="AE5026">
        <v>2019</v>
      </c>
    </row>
    <row r="5027" spans="1:31">
      <c r="A5027" t="s">
        <v>12660</v>
      </c>
      <c r="B5027">
        <v>42411</v>
      </c>
      <c r="C5027" t="s">
        <v>8065</v>
      </c>
      <c r="D5027">
        <v>0</v>
      </c>
      <c r="E5027">
        <v>554619</v>
      </c>
      <c r="F5027" t="s">
        <v>6731</v>
      </c>
      <c r="G5027">
        <v>432</v>
      </c>
      <c r="H5027">
        <v>72</v>
      </c>
      <c r="I5027">
        <v>800</v>
      </c>
      <c r="J5027">
        <v>56.8</v>
      </c>
      <c r="K5027">
        <v>60</v>
      </c>
      <c r="L5027">
        <v>22.3</v>
      </c>
      <c r="M5027">
        <v>22.3</v>
      </c>
      <c r="N5027">
        <v>36</v>
      </c>
      <c r="R5027">
        <v>1974</v>
      </c>
      <c r="U5027">
        <v>1974</v>
      </c>
      <c r="V5027">
        <v>8.3999996185302699</v>
      </c>
      <c r="W5027">
        <v>5</v>
      </c>
      <c r="Z5027" t="s">
        <v>2383</v>
      </c>
      <c r="AA5027" t="s">
        <v>2504</v>
      </c>
      <c r="AC5027">
        <v>4</v>
      </c>
      <c r="AD5027">
        <v>1600111</v>
      </c>
      <c r="AE5027">
        <v>2019</v>
      </c>
    </row>
    <row r="5028" spans="1:31">
      <c r="A5028" t="s">
        <v>12660</v>
      </c>
      <c r="B5028">
        <v>68338</v>
      </c>
      <c r="C5028" t="s">
        <v>8066</v>
      </c>
      <c r="D5028">
        <v>0</v>
      </c>
      <c r="E5028">
        <v>693109</v>
      </c>
      <c r="F5028" t="s">
        <v>6731</v>
      </c>
      <c r="G5028">
        <v>432</v>
      </c>
      <c r="H5028">
        <v>160</v>
      </c>
      <c r="I5028">
        <v>2400</v>
      </c>
      <c r="J5028">
        <v>77</v>
      </c>
      <c r="K5028">
        <v>77</v>
      </c>
      <c r="L5028">
        <v>32</v>
      </c>
      <c r="M5028">
        <v>32</v>
      </c>
      <c r="N5028">
        <v>42.4</v>
      </c>
      <c r="R5028">
        <v>1985</v>
      </c>
      <c r="U5028">
        <v>1985</v>
      </c>
      <c r="V5028">
        <v>9</v>
      </c>
      <c r="W5028">
        <v>8.1999998092651296</v>
      </c>
      <c r="Z5028" t="s">
        <v>2383</v>
      </c>
      <c r="AA5028" t="s">
        <v>2504</v>
      </c>
      <c r="AC5028">
        <v>4</v>
      </c>
      <c r="AD5028">
        <v>1600111</v>
      </c>
      <c r="AE5028">
        <v>2019</v>
      </c>
    </row>
    <row r="5029" spans="1:31">
      <c r="A5029" t="s">
        <v>12660</v>
      </c>
      <c r="B5029">
        <v>69651</v>
      </c>
      <c r="C5029" t="s">
        <v>8067</v>
      </c>
      <c r="D5029">
        <v>0</v>
      </c>
      <c r="E5029">
        <v>521053</v>
      </c>
      <c r="F5029" t="s">
        <v>6731</v>
      </c>
      <c r="G5029">
        <v>432</v>
      </c>
      <c r="H5029">
        <v>309</v>
      </c>
      <c r="I5029">
        <v>3200</v>
      </c>
      <c r="J5029">
        <v>123.5</v>
      </c>
      <c r="K5029">
        <v>133</v>
      </c>
      <c r="L5029">
        <v>34</v>
      </c>
      <c r="M5029">
        <v>34.299999999999997</v>
      </c>
      <c r="N5029">
        <v>39</v>
      </c>
      <c r="R5029">
        <v>1969</v>
      </c>
      <c r="U5029">
        <v>1969</v>
      </c>
      <c r="V5029">
        <v>9.8000001907348597</v>
      </c>
      <c r="W5029">
        <v>8</v>
      </c>
      <c r="Z5029" t="s">
        <v>2383</v>
      </c>
      <c r="AA5029" t="s">
        <v>2504</v>
      </c>
      <c r="AC5029">
        <v>4</v>
      </c>
      <c r="AD5029">
        <v>1600111</v>
      </c>
      <c r="AE5029">
        <v>2019</v>
      </c>
    </row>
    <row r="5030" spans="1:31">
      <c r="A5030" t="s">
        <v>12660</v>
      </c>
      <c r="B5030">
        <v>33839</v>
      </c>
      <c r="C5030" t="s">
        <v>8068</v>
      </c>
      <c r="D5030">
        <v>0</v>
      </c>
      <c r="E5030">
        <v>586904</v>
      </c>
      <c r="F5030" t="s">
        <v>6731</v>
      </c>
      <c r="G5030">
        <v>432</v>
      </c>
      <c r="H5030">
        <v>72</v>
      </c>
      <c r="I5030">
        <v>800</v>
      </c>
      <c r="J5030">
        <v>53</v>
      </c>
      <c r="K5030">
        <v>53.5</v>
      </c>
      <c r="L5030">
        <v>22.1</v>
      </c>
      <c r="M5030">
        <v>22.1</v>
      </c>
      <c r="N5030">
        <v>37</v>
      </c>
      <c r="R5030">
        <v>1977</v>
      </c>
      <c r="U5030">
        <v>1977</v>
      </c>
      <c r="V5030">
        <v>7</v>
      </c>
      <c r="W5030">
        <v>5</v>
      </c>
      <c r="Z5030" t="s">
        <v>2383</v>
      </c>
      <c r="AA5030" t="s">
        <v>2504</v>
      </c>
      <c r="AC5030">
        <v>4</v>
      </c>
      <c r="AD5030">
        <v>1600111</v>
      </c>
      <c r="AE5030">
        <v>2019</v>
      </c>
    </row>
    <row r="5031" spans="1:31">
      <c r="A5031" t="s">
        <v>12660</v>
      </c>
      <c r="B5031">
        <v>26373</v>
      </c>
      <c r="C5031" t="s">
        <v>8069</v>
      </c>
      <c r="D5031">
        <v>0</v>
      </c>
      <c r="E5031">
        <v>553290</v>
      </c>
      <c r="F5031" t="s">
        <v>6731</v>
      </c>
      <c r="G5031">
        <v>432</v>
      </c>
      <c r="H5031">
        <v>218</v>
      </c>
      <c r="I5031">
        <v>3000</v>
      </c>
      <c r="J5031">
        <v>82</v>
      </c>
      <c r="K5031">
        <v>82</v>
      </c>
      <c r="L5031">
        <v>32</v>
      </c>
      <c r="M5031">
        <v>32</v>
      </c>
      <c r="N5031">
        <v>41</v>
      </c>
      <c r="R5031">
        <v>1973</v>
      </c>
      <c r="U5031">
        <v>1973</v>
      </c>
      <c r="V5031">
        <v>8.1000003814697195</v>
      </c>
      <c r="W5031">
        <v>7.0999999046325604</v>
      </c>
      <c r="Z5031" t="s">
        <v>2383</v>
      </c>
      <c r="AA5031" t="s">
        <v>2504</v>
      </c>
      <c r="AC5031">
        <v>4</v>
      </c>
      <c r="AD5031">
        <v>1600111</v>
      </c>
      <c r="AE5031">
        <v>2019</v>
      </c>
    </row>
    <row r="5032" spans="1:31">
      <c r="A5032" t="s">
        <v>12660</v>
      </c>
      <c r="B5032">
        <v>62715</v>
      </c>
      <c r="C5032" t="s">
        <v>3525</v>
      </c>
      <c r="D5032">
        <v>0</v>
      </c>
      <c r="E5032">
        <v>588836</v>
      </c>
      <c r="F5032" t="s">
        <v>6731</v>
      </c>
      <c r="G5032">
        <v>432</v>
      </c>
      <c r="H5032">
        <v>65</v>
      </c>
      <c r="I5032">
        <v>800</v>
      </c>
      <c r="J5032">
        <v>60</v>
      </c>
      <c r="K5032">
        <v>60</v>
      </c>
      <c r="L5032">
        <v>24</v>
      </c>
      <c r="M5032">
        <v>24</v>
      </c>
      <c r="N5032">
        <v>34</v>
      </c>
      <c r="R5032">
        <v>1977</v>
      </c>
      <c r="U5032">
        <v>1977</v>
      </c>
      <c r="V5032">
        <v>8</v>
      </c>
      <c r="W5032">
        <v>7.5999999046325604</v>
      </c>
      <c r="Z5032" t="s">
        <v>2383</v>
      </c>
      <c r="AA5032" t="s">
        <v>2504</v>
      </c>
      <c r="AC5032">
        <v>4</v>
      </c>
      <c r="AD5032">
        <v>1600111</v>
      </c>
      <c r="AE5032">
        <v>2019</v>
      </c>
    </row>
    <row r="5033" spans="1:31">
      <c r="A5033" t="s">
        <v>12660</v>
      </c>
      <c r="B5033">
        <v>58438</v>
      </c>
      <c r="C5033" t="s">
        <v>8070</v>
      </c>
      <c r="D5033">
        <v>0</v>
      </c>
      <c r="E5033">
        <v>645993</v>
      </c>
      <c r="F5033" t="s">
        <v>6733</v>
      </c>
      <c r="G5033">
        <v>431</v>
      </c>
      <c r="H5033">
        <v>255</v>
      </c>
      <c r="I5033">
        <v>3000</v>
      </c>
      <c r="J5033">
        <v>110</v>
      </c>
      <c r="K5033">
        <v>110</v>
      </c>
      <c r="L5033">
        <v>34</v>
      </c>
      <c r="M5033">
        <v>34</v>
      </c>
      <c r="N5033">
        <v>45</v>
      </c>
      <c r="R5033">
        <v>1982</v>
      </c>
      <c r="U5033">
        <v>1982</v>
      </c>
      <c r="V5033">
        <v>8.6000003814697195</v>
      </c>
      <c r="W5033">
        <v>8.6000003814697195</v>
      </c>
      <c r="Z5033" t="s">
        <v>2383</v>
      </c>
      <c r="AA5033" t="s">
        <v>2504</v>
      </c>
      <c r="AC5033">
        <v>4</v>
      </c>
      <c r="AD5033">
        <v>1600111</v>
      </c>
      <c r="AE5033">
        <v>2019</v>
      </c>
    </row>
    <row r="5034" spans="1:31">
      <c r="A5034" t="s">
        <v>12660</v>
      </c>
      <c r="B5034">
        <v>47446</v>
      </c>
      <c r="C5034" t="s">
        <v>8071</v>
      </c>
      <c r="D5034">
        <v>0</v>
      </c>
      <c r="E5034">
        <v>640948</v>
      </c>
      <c r="F5034" t="s">
        <v>6733</v>
      </c>
      <c r="G5034">
        <v>431</v>
      </c>
      <c r="H5034">
        <v>80</v>
      </c>
      <c r="I5034">
        <v>3800</v>
      </c>
      <c r="J5034">
        <v>106.5</v>
      </c>
      <c r="K5034">
        <v>106.5</v>
      </c>
      <c r="L5034">
        <v>33.5</v>
      </c>
      <c r="M5034">
        <v>33.5</v>
      </c>
      <c r="N5034">
        <v>64</v>
      </c>
      <c r="R5034">
        <v>1981</v>
      </c>
      <c r="U5034">
        <v>1981</v>
      </c>
      <c r="V5034">
        <v>14.5</v>
      </c>
      <c r="W5034">
        <v>11</v>
      </c>
      <c r="Z5034" t="s">
        <v>2594</v>
      </c>
      <c r="AA5034" t="s">
        <v>8072</v>
      </c>
      <c r="AC5034">
        <v>4</v>
      </c>
      <c r="AD5034">
        <v>3709556</v>
      </c>
      <c r="AE5034">
        <v>2019</v>
      </c>
    </row>
    <row r="5035" spans="1:31">
      <c r="A5035" t="s">
        <v>12660</v>
      </c>
      <c r="B5035">
        <v>49032</v>
      </c>
      <c r="C5035" t="s">
        <v>8073</v>
      </c>
      <c r="D5035">
        <v>0</v>
      </c>
      <c r="E5035">
        <v>518969</v>
      </c>
      <c r="F5035" t="s">
        <v>6733</v>
      </c>
      <c r="G5035">
        <v>431</v>
      </c>
      <c r="H5035">
        <v>57</v>
      </c>
      <c r="I5035">
        <v>1650</v>
      </c>
      <c r="J5035">
        <v>71</v>
      </c>
      <c r="K5035">
        <v>76</v>
      </c>
      <c r="L5035">
        <v>23.3</v>
      </c>
      <c r="M5035">
        <v>23.3</v>
      </c>
      <c r="N5035">
        <v>36</v>
      </c>
      <c r="R5035">
        <v>1969</v>
      </c>
      <c r="U5035">
        <v>1969</v>
      </c>
      <c r="V5035">
        <v>10</v>
      </c>
      <c r="W5035">
        <v>10</v>
      </c>
      <c r="Z5035" t="s">
        <v>2594</v>
      </c>
      <c r="AA5035" t="s">
        <v>8072</v>
      </c>
      <c r="AC5035">
        <v>5</v>
      </c>
      <c r="AD5035">
        <v>3709556</v>
      </c>
      <c r="AE5035">
        <v>2019</v>
      </c>
    </row>
    <row r="5036" spans="1:31">
      <c r="A5036" t="s">
        <v>12660</v>
      </c>
      <c r="B5036">
        <v>49033</v>
      </c>
      <c r="C5036" t="s">
        <v>8074</v>
      </c>
      <c r="D5036">
        <v>0</v>
      </c>
      <c r="E5036">
        <v>553846</v>
      </c>
      <c r="F5036" t="s">
        <v>6733</v>
      </c>
      <c r="G5036">
        <v>431</v>
      </c>
      <c r="H5036">
        <v>58</v>
      </c>
      <c r="I5036">
        <v>2000</v>
      </c>
      <c r="J5036">
        <v>66.400000000000006</v>
      </c>
      <c r="K5036">
        <v>72</v>
      </c>
      <c r="L5036">
        <v>21.5</v>
      </c>
      <c r="M5036">
        <v>21.5</v>
      </c>
      <c r="N5036">
        <v>34</v>
      </c>
      <c r="R5036">
        <v>1973</v>
      </c>
      <c r="U5036">
        <v>1973</v>
      </c>
      <c r="V5036">
        <v>10</v>
      </c>
      <c r="W5036">
        <v>10</v>
      </c>
      <c r="Z5036" t="s">
        <v>2594</v>
      </c>
      <c r="AA5036" t="s">
        <v>8072</v>
      </c>
      <c r="AC5036">
        <v>5</v>
      </c>
      <c r="AD5036">
        <v>3709556</v>
      </c>
      <c r="AE5036">
        <v>2019</v>
      </c>
    </row>
    <row r="5037" spans="1:31">
      <c r="A5037" t="s">
        <v>12660</v>
      </c>
      <c r="B5037">
        <v>9376</v>
      </c>
      <c r="C5037" t="s">
        <v>8075</v>
      </c>
      <c r="D5037">
        <v>0</v>
      </c>
      <c r="E5037">
        <v>1043482</v>
      </c>
      <c r="F5037" t="s">
        <v>6733</v>
      </c>
      <c r="G5037">
        <v>431</v>
      </c>
      <c r="H5037">
        <v>135</v>
      </c>
      <c r="I5037">
        <v>6700</v>
      </c>
      <c r="J5037">
        <v>104.8</v>
      </c>
      <c r="K5037">
        <v>104.8</v>
      </c>
      <c r="L5037">
        <v>40</v>
      </c>
      <c r="M5037">
        <v>40</v>
      </c>
      <c r="N5037">
        <v>50</v>
      </c>
      <c r="R5037">
        <v>1996</v>
      </c>
      <c r="U5037">
        <v>1996</v>
      </c>
      <c r="V5037">
        <v>16.5</v>
      </c>
      <c r="W5037">
        <v>16.5</v>
      </c>
      <c r="Z5037" t="s">
        <v>2594</v>
      </c>
      <c r="AA5037" t="s">
        <v>8072</v>
      </c>
      <c r="AC5037">
        <v>5</v>
      </c>
      <c r="AD5037">
        <v>3707964</v>
      </c>
      <c r="AE5037">
        <v>2019</v>
      </c>
    </row>
    <row r="5038" spans="1:31">
      <c r="A5038" t="s">
        <v>12660</v>
      </c>
      <c r="B5038">
        <v>59015</v>
      </c>
      <c r="C5038" t="s">
        <v>8076</v>
      </c>
      <c r="D5038">
        <v>0</v>
      </c>
      <c r="E5038">
        <v>1224580</v>
      </c>
      <c r="F5038" t="s">
        <v>6733</v>
      </c>
      <c r="G5038">
        <v>431</v>
      </c>
      <c r="H5038">
        <v>133</v>
      </c>
      <c r="I5038">
        <v>2000</v>
      </c>
      <c r="J5038">
        <v>102.8</v>
      </c>
      <c r="K5038">
        <v>107.7</v>
      </c>
      <c r="L5038">
        <v>29</v>
      </c>
      <c r="M5038">
        <v>30</v>
      </c>
      <c r="N5038">
        <v>32</v>
      </c>
      <c r="R5038">
        <v>1973</v>
      </c>
      <c r="U5038">
        <v>1973</v>
      </c>
      <c r="V5038">
        <v>16.299999237060501</v>
      </c>
      <c r="W5038">
        <v>14</v>
      </c>
      <c r="Z5038" t="s">
        <v>2594</v>
      </c>
      <c r="AA5038" t="s">
        <v>8072</v>
      </c>
      <c r="AC5038">
        <v>5</v>
      </c>
      <c r="AD5038">
        <v>3707964</v>
      </c>
      <c r="AE5038">
        <v>2019</v>
      </c>
    </row>
    <row r="5039" spans="1:31">
      <c r="A5039" t="s">
        <v>12660</v>
      </c>
      <c r="B5039">
        <v>31654</v>
      </c>
      <c r="C5039" t="s">
        <v>8076</v>
      </c>
      <c r="D5039">
        <v>0</v>
      </c>
      <c r="E5039">
        <v>502116</v>
      </c>
      <c r="F5039" t="s">
        <v>6733</v>
      </c>
      <c r="G5039">
        <v>431</v>
      </c>
      <c r="H5039">
        <v>121</v>
      </c>
      <c r="I5039">
        <v>1700</v>
      </c>
      <c r="J5039">
        <v>90.5</v>
      </c>
      <c r="K5039">
        <v>90.5</v>
      </c>
      <c r="L5039">
        <v>27.1</v>
      </c>
      <c r="M5039">
        <v>27.1</v>
      </c>
      <c r="N5039">
        <v>48</v>
      </c>
      <c r="R5039">
        <v>1966</v>
      </c>
      <c r="U5039">
        <v>1966</v>
      </c>
      <c r="V5039">
        <v>12</v>
      </c>
      <c r="W5039">
        <v>12</v>
      </c>
      <c r="Z5039" t="s">
        <v>2594</v>
      </c>
      <c r="AA5039" t="s">
        <v>8072</v>
      </c>
      <c r="AC5039">
        <v>5</v>
      </c>
      <c r="AD5039">
        <v>3707964</v>
      </c>
      <c r="AE5039">
        <v>2019</v>
      </c>
    </row>
    <row r="5040" spans="1:31">
      <c r="A5040" t="s">
        <v>12660</v>
      </c>
      <c r="B5040">
        <v>6090</v>
      </c>
      <c r="C5040" t="s">
        <v>8077</v>
      </c>
      <c r="D5040">
        <v>0</v>
      </c>
      <c r="E5040">
        <v>502874</v>
      </c>
      <c r="F5040" t="s">
        <v>6731</v>
      </c>
      <c r="G5040">
        <v>432</v>
      </c>
      <c r="H5040">
        <v>44</v>
      </c>
      <c r="I5040">
        <v>800</v>
      </c>
      <c r="J5040">
        <v>49.7</v>
      </c>
      <c r="K5040">
        <v>50</v>
      </c>
      <c r="L5040">
        <v>20</v>
      </c>
      <c r="M5040">
        <v>20.6</v>
      </c>
      <c r="N5040">
        <v>25</v>
      </c>
      <c r="R5040">
        <v>1966</v>
      </c>
      <c r="U5040">
        <v>1966</v>
      </c>
      <c r="V5040">
        <v>6.1999998092651296</v>
      </c>
      <c r="W5040">
        <v>5</v>
      </c>
      <c r="Z5040" t="s">
        <v>2293</v>
      </c>
      <c r="AA5040" t="s">
        <v>2784</v>
      </c>
      <c r="AC5040">
        <v>4</v>
      </c>
      <c r="AD5040">
        <v>3206348</v>
      </c>
      <c r="AE5040">
        <v>2019</v>
      </c>
    </row>
    <row r="5041" spans="1:31">
      <c r="A5041" t="s">
        <v>12660</v>
      </c>
      <c r="B5041">
        <v>66697</v>
      </c>
      <c r="C5041" t="s">
        <v>8078</v>
      </c>
      <c r="D5041">
        <v>0</v>
      </c>
      <c r="F5041" t="s">
        <v>6731</v>
      </c>
      <c r="G5041">
        <v>432</v>
      </c>
      <c r="H5041">
        <v>8</v>
      </c>
      <c r="I5041">
        <v>900</v>
      </c>
      <c r="J5041">
        <v>26</v>
      </c>
      <c r="K5041">
        <v>26</v>
      </c>
      <c r="L5041">
        <v>14</v>
      </c>
      <c r="M5041">
        <v>14</v>
      </c>
      <c r="R5041">
        <v>2009</v>
      </c>
      <c r="U5041">
        <v>2009</v>
      </c>
      <c r="V5041">
        <v>5</v>
      </c>
      <c r="W5041">
        <v>3</v>
      </c>
      <c r="Z5041" t="s">
        <v>2465</v>
      </c>
      <c r="AA5041" t="s">
        <v>2843</v>
      </c>
      <c r="AC5041">
        <v>5</v>
      </c>
      <c r="AD5041">
        <v>904811</v>
      </c>
      <c r="AE5041">
        <v>2019</v>
      </c>
    </row>
    <row r="5042" spans="1:31">
      <c r="A5042" t="s">
        <v>12660</v>
      </c>
      <c r="B5042">
        <v>59376</v>
      </c>
      <c r="C5042" t="s">
        <v>8079</v>
      </c>
      <c r="D5042">
        <v>0</v>
      </c>
      <c r="E5042">
        <v>625116</v>
      </c>
      <c r="F5042" t="s">
        <v>6731</v>
      </c>
      <c r="G5042">
        <v>432</v>
      </c>
      <c r="H5042">
        <v>34</v>
      </c>
      <c r="I5042">
        <v>950</v>
      </c>
      <c r="J5042">
        <v>47.1</v>
      </c>
      <c r="K5042">
        <v>50</v>
      </c>
      <c r="L5042">
        <v>18.100000000000001</v>
      </c>
      <c r="M5042">
        <v>18.100000000000001</v>
      </c>
      <c r="N5042">
        <v>27</v>
      </c>
      <c r="R5042">
        <v>1980</v>
      </c>
      <c r="U5042">
        <v>1980</v>
      </c>
      <c r="V5042">
        <v>7</v>
      </c>
      <c r="W5042">
        <v>7</v>
      </c>
      <c r="Z5042" t="s">
        <v>2465</v>
      </c>
      <c r="AA5042" t="s">
        <v>2843</v>
      </c>
      <c r="AC5042">
        <v>5</v>
      </c>
      <c r="AD5042">
        <v>904811</v>
      </c>
      <c r="AE5042">
        <v>2019</v>
      </c>
    </row>
    <row r="5043" spans="1:31">
      <c r="A5043" t="s">
        <v>12660</v>
      </c>
      <c r="B5043">
        <v>66700</v>
      </c>
      <c r="C5043" t="s">
        <v>3603</v>
      </c>
      <c r="D5043">
        <v>0</v>
      </c>
      <c r="E5043">
        <v>1232222</v>
      </c>
      <c r="F5043" t="s">
        <v>6731</v>
      </c>
      <c r="G5043">
        <v>432</v>
      </c>
      <c r="H5043">
        <v>8</v>
      </c>
      <c r="I5043">
        <v>600</v>
      </c>
      <c r="J5043">
        <v>26</v>
      </c>
      <c r="K5043">
        <v>26</v>
      </c>
      <c r="L5043">
        <v>14</v>
      </c>
      <c r="M5043">
        <v>14</v>
      </c>
      <c r="Q5043">
        <v>24</v>
      </c>
      <c r="R5043">
        <v>2011</v>
      </c>
      <c r="U5043">
        <v>2011</v>
      </c>
      <c r="V5043">
        <v>4</v>
      </c>
      <c r="W5043">
        <v>3</v>
      </c>
      <c r="Z5043" t="s">
        <v>2465</v>
      </c>
      <c r="AA5043" t="s">
        <v>2843</v>
      </c>
      <c r="AC5043">
        <v>5</v>
      </c>
      <c r="AD5043">
        <v>904811</v>
      </c>
      <c r="AE5043">
        <v>2019</v>
      </c>
    </row>
    <row r="5044" spans="1:31">
      <c r="A5044" t="s">
        <v>12660</v>
      </c>
      <c r="B5044">
        <v>17952</v>
      </c>
      <c r="C5044" t="s">
        <v>5361</v>
      </c>
      <c r="D5044">
        <v>0</v>
      </c>
      <c r="E5044">
        <v>512697</v>
      </c>
      <c r="F5044" t="s">
        <v>6731</v>
      </c>
      <c r="G5044">
        <v>432</v>
      </c>
      <c r="H5044">
        <v>90</v>
      </c>
      <c r="I5044">
        <v>1100</v>
      </c>
      <c r="J5044">
        <v>78</v>
      </c>
      <c r="K5044">
        <v>78</v>
      </c>
      <c r="L5044">
        <v>26</v>
      </c>
      <c r="M5044">
        <v>26</v>
      </c>
      <c r="N5044">
        <v>36</v>
      </c>
      <c r="R5044">
        <v>1968</v>
      </c>
      <c r="U5044">
        <v>1968</v>
      </c>
      <c r="V5044">
        <v>10</v>
      </c>
      <c r="W5044">
        <v>7</v>
      </c>
      <c r="Z5044" t="s">
        <v>2465</v>
      </c>
      <c r="AA5044" t="s">
        <v>2843</v>
      </c>
      <c r="AC5044">
        <v>5</v>
      </c>
      <c r="AD5044">
        <v>904811</v>
      </c>
      <c r="AE5044">
        <v>2019</v>
      </c>
    </row>
    <row r="5045" spans="1:31">
      <c r="A5045" t="s">
        <v>12660</v>
      </c>
      <c r="B5045">
        <v>31489</v>
      </c>
      <c r="C5045" t="s">
        <v>6798</v>
      </c>
      <c r="D5045">
        <v>0</v>
      </c>
      <c r="E5045">
        <v>570858</v>
      </c>
      <c r="F5045" t="s">
        <v>6731</v>
      </c>
      <c r="G5045">
        <v>432</v>
      </c>
      <c r="H5045">
        <v>64</v>
      </c>
      <c r="I5045">
        <v>1100</v>
      </c>
      <c r="J5045">
        <v>53.5</v>
      </c>
      <c r="K5045">
        <v>53.5</v>
      </c>
      <c r="L5045">
        <v>20</v>
      </c>
      <c r="M5045">
        <v>20</v>
      </c>
      <c r="N5045">
        <v>42</v>
      </c>
      <c r="R5045">
        <v>1976</v>
      </c>
      <c r="U5045">
        <v>1976</v>
      </c>
      <c r="V5045">
        <v>8.3000001907348597</v>
      </c>
      <c r="W5045">
        <v>6.5</v>
      </c>
      <c r="Z5045" t="s">
        <v>2465</v>
      </c>
      <c r="AA5045" t="s">
        <v>2843</v>
      </c>
      <c r="AC5045">
        <v>5</v>
      </c>
      <c r="AD5045">
        <v>904811</v>
      </c>
      <c r="AE5045">
        <v>2019</v>
      </c>
    </row>
    <row r="5046" spans="1:31">
      <c r="A5046" t="s">
        <v>12660</v>
      </c>
      <c r="B5046">
        <v>286</v>
      </c>
      <c r="C5046" t="s">
        <v>8079</v>
      </c>
      <c r="D5046">
        <v>0</v>
      </c>
      <c r="F5046" t="s">
        <v>6733</v>
      </c>
      <c r="G5046">
        <v>431</v>
      </c>
      <c r="H5046">
        <v>52</v>
      </c>
      <c r="I5046">
        <v>700</v>
      </c>
      <c r="J5046">
        <v>47.1</v>
      </c>
      <c r="K5046">
        <v>50</v>
      </c>
      <c r="L5046">
        <v>999.9</v>
      </c>
      <c r="M5046">
        <v>18</v>
      </c>
      <c r="N5046">
        <v>12</v>
      </c>
      <c r="R5046">
        <v>1980</v>
      </c>
      <c r="U5046">
        <v>1980</v>
      </c>
      <c r="V5046">
        <v>7</v>
      </c>
      <c r="W5046">
        <v>6</v>
      </c>
      <c r="Z5046" t="s">
        <v>2465</v>
      </c>
      <c r="AA5046" t="s">
        <v>2843</v>
      </c>
      <c r="AC5046">
        <v>5</v>
      </c>
      <c r="AD5046">
        <v>904811</v>
      </c>
      <c r="AE5046">
        <v>2019</v>
      </c>
    </row>
    <row r="5047" spans="1:31">
      <c r="A5047" t="s">
        <v>12660</v>
      </c>
      <c r="B5047">
        <v>86353</v>
      </c>
      <c r="C5047" t="s">
        <v>5959</v>
      </c>
      <c r="D5047" t="s">
        <v>6735</v>
      </c>
      <c r="E5047">
        <v>1204690</v>
      </c>
      <c r="F5047" t="s">
        <v>6733</v>
      </c>
      <c r="G5047">
        <v>431</v>
      </c>
      <c r="H5047">
        <v>17</v>
      </c>
      <c r="I5047">
        <v>99999</v>
      </c>
      <c r="J5047">
        <v>25.5</v>
      </c>
      <c r="K5047">
        <v>25.5</v>
      </c>
      <c r="L5047">
        <v>14</v>
      </c>
      <c r="M5047">
        <v>14</v>
      </c>
      <c r="R5047">
        <v>2007</v>
      </c>
      <c r="U5047">
        <v>2007</v>
      </c>
      <c r="V5047">
        <v>4</v>
      </c>
      <c r="W5047">
        <v>2</v>
      </c>
      <c r="Z5047" t="s">
        <v>2298</v>
      </c>
      <c r="AA5047" t="s">
        <v>8080</v>
      </c>
      <c r="AB5047" t="s">
        <v>6735</v>
      </c>
      <c r="AC5047">
        <v>5</v>
      </c>
      <c r="AD5047">
        <v>1510609</v>
      </c>
      <c r="AE5047">
        <v>2019</v>
      </c>
    </row>
    <row r="5048" spans="1:31">
      <c r="A5048" t="s">
        <v>12660</v>
      </c>
      <c r="B5048">
        <v>86354</v>
      </c>
      <c r="C5048" t="s">
        <v>3751</v>
      </c>
      <c r="D5048" t="s">
        <v>6735</v>
      </c>
      <c r="E5048">
        <v>1261867</v>
      </c>
      <c r="F5048" t="s">
        <v>6733</v>
      </c>
      <c r="G5048">
        <v>431</v>
      </c>
      <c r="H5048">
        <v>17</v>
      </c>
      <c r="I5048">
        <v>99999</v>
      </c>
      <c r="J5048">
        <v>25.5</v>
      </c>
      <c r="K5048">
        <v>25.5</v>
      </c>
      <c r="L5048">
        <v>14</v>
      </c>
      <c r="M5048">
        <v>14</v>
      </c>
      <c r="R5048">
        <v>2015</v>
      </c>
      <c r="U5048">
        <v>2015</v>
      </c>
      <c r="V5048">
        <v>4</v>
      </c>
      <c r="W5048">
        <v>2</v>
      </c>
      <c r="Z5048" t="s">
        <v>2298</v>
      </c>
      <c r="AA5048" t="s">
        <v>8080</v>
      </c>
      <c r="AB5048" t="s">
        <v>6735</v>
      </c>
      <c r="AC5048">
        <v>5</v>
      </c>
      <c r="AD5048">
        <v>1510609</v>
      </c>
      <c r="AE5048">
        <v>2019</v>
      </c>
    </row>
    <row r="5049" spans="1:31">
      <c r="A5049" t="s">
        <v>12660</v>
      </c>
      <c r="B5049">
        <v>86356</v>
      </c>
      <c r="C5049" t="s">
        <v>8081</v>
      </c>
      <c r="D5049" t="s">
        <v>6735</v>
      </c>
      <c r="E5049">
        <v>1132655</v>
      </c>
      <c r="F5049" t="s">
        <v>6733</v>
      </c>
      <c r="G5049">
        <v>431</v>
      </c>
      <c r="H5049">
        <v>25</v>
      </c>
      <c r="I5049">
        <v>99999</v>
      </c>
      <c r="J5049">
        <v>50</v>
      </c>
      <c r="K5049">
        <v>50</v>
      </c>
      <c r="L5049">
        <v>14</v>
      </c>
      <c r="M5049">
        <v>14</v>
      </c>
      <c r="R5049">
        <v>2002</v>
      </c>
      <c r="U5049">
        <v>2002</v>
      </c>
      <c r="V5049">
        <v>3.5</v>
      </c>
      <c r="W5049">
        <v>2</v>
      </c>
      <c r="Z5049" t="s">
        <v>3318</v>
      </c>
      <c r="AA5049" t="s">
        <v>4122</v>
      </c>
      <c r="AB5049" t="s">
        <v>6735</v>
      </c>
      <c r="AC5049">
        <v>4</v>
      </c>
      <c r="AD5049">
        <v>3110610</v>
      </c>
      <c r="AE5049">
        <v>2019</v>
      </c>
    </row>
    <row r="5050" spans="1:31">
      <c r="A5050" t="s">
        <v>12660</v>
      </c>
      <c r="B5050">
        <v>8246</v>
      </c>
      <c r="C5050" t="s">
        <v>8082</v>
      </c>
      <c r="D5050">
        <v>0</v>
      </c>
      <c r="E5050">
        <v>273583</v>
      </c>
      <c r="F5050" t="s">
        <v>6733</v>
      </c>
      <c r="G5050">
        <v>431</v>
      </c>
      <c r="H5050">
        <v>72</v>
      </c>
      <c r="I5050">
        <v>900</v>
      </c>
      <c r="J5050">
        <v>71</v>
      </c>
      <c r="K5050">
        <v>71</v>
      </c>
      <c r="M5050">
        <v>22</v>
      </c>
      <c r="N5050">
        <v>35</v>
      </c>
      <c r="R5050">
        <v>1957</v>
      </c>
      <c r="U5050">
        <v>1957</v>
      </c>
      <c r="V5050">
        <v>7</v>
      </c>
      <c r="W5050">
        <v>6</v>
      </c>
      <c r="Z5050" t="s">
        <v>2951</v>
      </c>
      <c r="AA5050" t="s">
        <v>5458</v>
      </c>
      <c r="AC5050">
        <v>4</v>
      </c>
      <c r="AD5050">
        <v>2700835</v>
      </c>
      <c r="AE5050">
        <v>2019</v>
      </c>
    </row>
    <row r="5051" spans="1:31">
      <c r="A5051" t="s">
        <v>12660</v>
      </c>
      <c r="B5051">
        <v>67563</v>
      </c>
      <c r="C5051" t="s">
        <v>8083</v>
      </c>
      <c r="D5051">
        <v>0</v>
      </c>
      <c r="E5051">
        <v>629724</v>
      </c>
      <c r="F5051" t="s">
        <v>6733</v>
      </c>
      <c r="G5051">
        <v>431</v>
      </c>
      <c r="H5051">
        <v>51</v>
      </c>
      <c r="I5051">
        <v>750</v>
      </c>
      <c r="J5051">
        <v>49.6</v>
      </c>
      <c r="K5051">
        <v>49.6</v>
      </c>
      <c r="L5051">
        <v>20.100000000000001</v>
      </c>
      <c r="M5051">
        <v>20.100000000000001</v>
      </c>
      <c r="N5051">
        <v>7</v>
      </c>
      <c r="R5051">
        <v>1980</v>
      </c>
      <c r="U5051">
        <v>1980</v>
      </c>
      <c r="V5051">
        <v>6.5</v>
      </c>
      <c r="W5051">
        <v>6.5</v>
      </c>
      <c r="Z5051" t="s">
        <v>2951</v>
      </c>
      <c r="AA5051" t="s">
        <v>5458</v>
      </c>
      <c r="AC5051">
        <v>4</v>
      </c>
      <c r="AD5051">
        <v>2700835</v>
      </c>
      <c r="AE5051">
        <v>2019</v>
      </c>
    </row>
    <row r="5052" spans="1:31">
      <c r="A5052" t="s">
        <v>12660</v>
      </c>
      <c r="B5052">
        <v>50270</v>
      </c>
      <c r="C5052" t="s">
        <v>4145</v>
      </c>
      <c r="D5052">
        <v>0</v>
      </c>
      <c r="E5052">
        <v>605056</v>
      </c>
      <c r="F5052" t="s">
        <v>6733</v>
      </c>
      <c r="G5052">
        <v>431</v>
      </c>
      <c r="H5052">
        <v>70</v>
      </c>
      <c r="I5052">
        <v>800</v>
      </c>
      <c r="J5052">
        <v>56</v>
      </c>
      <c r="K5052">
        <v>60</v>
      </c>
      <c r="L5052">
        <v>22.1</v>
      </c>
      <c r="M5052">
        <v>22.1</v>
      </c>
      <c r="N5052">
        <v>35</v>
      </c>
      <c r="R5052">
        <v>1979</v>
      </c>
      <c r="U5052">
        <v>1979</v>
      </c>
      <c r="V5052">
        <v>7</v>
      </c>
      <c r="W5052">
        <v>6</v>
      </c>
      <c r="Z5052" t="s">
        <v>2951</v>
      </c>
      <c r="AA5052" t="s">
        <v>5458</v>
      </c>
      <c r="AC5052">
        <v>4</v>
      </c>
      <c r="AD5052">
        <v>2700835</v>
      </c>
      <c r="AE5052">
        <v>2019</v>
      </c>
    </row>
    <row r="5053" spans="1:31">
      <c r="A5053" t="s">
        <v>12660</v>
      </c>
      <c r="B5053">
        <v>86360</v>
      </c>
      <c r="C5053" t="s">
        <v>8084</v>
      </c>
      <c r="D5053" t="s">
        <v>6735</v>
      </c>
      <c r="E5053">
        <v>692727</v>
      </c>
      <c r="F5053" t="s">
        <v>6733</v>
      </c>
      <c r="G5053">
        <v>431</v>
      </c>
      <c r="H5053">
        <v>31</v>
      </c>
      <c r="I5053">
        <v>99999</v>
      </c>
      <c r="J5053">
        <v>37.5</v>
      </c>
      <c r="K5053">
        <v>37.5</v>
      </c>
      <c r="L5053">
        <v>14</v>
      </c>
      <c r="M5053">
        <v>14</v>
      </c>
      <c r="R5053">
        <v>1986</v>
      </c>
      <c r="U5053">
        <v>1986</v>
      </c>
      <c r="V5053">
        <v>4.9000000953674299</v>
      </c>
      <c r="W5053">
        <v>2</v>
      </c>
      <c r="Z5053" t="s">
        <v>2509</v>
      </c>
      <c r="AA5053" t="s">
        <v>8085</v>
      </c>
      <c r="AB5053" t="s">
        <v>2522</v>
      </c>
      <c r="AC5053">
        <v>5</v>
      </c>
      <c r="AD5053">
        <v>3810611</v>
      </c>
      <c r="AE5053">
        <v>2019</v>
      </c>
    </row>
    <row r="5054" spans="1:31">
      <c r="A5054" t="s">
        <v>12660</v>
      </c>
      <c r="B5054">
        <v>86359</v>
      </c>
      <c r="C5054" t="s">
        <v>8086</v>
      </c>
      <c r="D5054" t="s">
        <v>6735</v>
      </c>
      <c r="E5054">
        <v>550968</v>
      </c>
      <c r="F5054" t="s">
        <v>6733</v>
      </c>
      <c r="G5054">
        <v>431</v>
      </c>
      <c r="H5054">
        <v>64</v>
      </c>
      <c r="I5054">
        <v>99999</v>
      </c>
      <c r="J5054">
        <v>48.6</v>
      </c>
      <c r="K5054">
        <v>48.6</v>
      </c>
      <c r="L5054">
        <v>19.600000000000001</v>
      </c>
      <c r="M5054">
        <v>19.600000000000001</v>
      </c>
      <c r="R5054">
        <v>1973</v>
      </c>
      <c r="U5054">
        <v>1973</v>
      </c>
      <c r="V5054">
        <v>5.8000001907348597</v>
      </c>
      <c r="W5054">
        <v>2</v>
      </c>
      <c r="Z5054" t="s">
        <v>2509</v>
      </c>
      <c r="AA5054" t="s">
        <v>8085</v>
      </c>
      <c r="AB5054" t="s">
        <v>2522</v>
      </c>
      <c r="AC5054">
        <v>5</v>
      </c>
      <c r="AD5054">
        <v>3810611</v>
      </c>
      <c r="AE5054">
        <v>2019</v>
      </c>
    </row>
    <row r="5055" spans="1:31">
      <c r="A5055" t="s">
        <v>12660</v>
      </c>
      <c r="B5055">
        <v>83956</v>
      </c>
      <c r="C5055" t="s">
        <v>8087</v>
      </c>
      <c r="D5055">
        <v>0</v>
      </c>
      <c r="F5055" t="s">
        <v>6733</v>
      </c>
      <c r="G5055">
        <v>431</v>
      </c>
      <c r="H5055">
        <v>11</v>
      </c>
      <c r="J5055">
        <v>25</v>
      </c>
      <c r="K5055">
        <v>25</v>
      </c>
      <c r="L5055">
        <v>14</v>
      </c>
      <c r="M5055">
        <v>14</v>
      </c>
      <c r="Q5055">
        <v>33</v>
      </c>
      <c r="R5055">
        <v>2006</v>
      </c>
      <c r="U5055">
        <v>2006</v>
      </c>
      <c r="V5055">
        <v>5</v>
      </c>
      <c r="W5055">
        <v>5</v>
      </c>
      <c r="Z5055" t="s">
        <v>2293</v>
      </c>
      <c r="AA5055" t="s">
        <v>2387</v>
      </c>
      <c r="AB5055" t="s">
        <v>2388</v>
      </c>
      <c r="AC5055">
        <v>4</v>
      </c>
      <c r="AD5055">
        <v>3207118</v>
      </c>
      <c r="AE5055">
        <v>2019</v>
      </c>
    </row>
    <row r="5056" spans="1:31">
      <c r="A5056" t="s">
        <v>12660</v>
      </c>
      <c r="B5056">
        <v>86361</v>
      </c>
      <c r="C5056" t="s">
        <v>8087</v>
      </c>
      <c r="D5056" t="s">
        <v>6735</v>
      </c>
      <c r="E5056">
        <v>1190564</v>
      </c>
      <c r="F5056" t="s">
        <v>6733</v>
      </c>
      <c r="G5056">
        <v>431</v>
      </c>
      <c r="H5056">
        <v>14</v>
      </c>
      <c r="I5056">
        <v>99999</v>
      </c>
      <c r="J5056">
        <v>25.3</v>
      </c>
      <c r="K5056">
        <v>25.3</v>
      </c>
      <c r="L5056">
        <v>14</v>
      </c>
      <c r="M5056">
        <v>14</v>
      </c>
      <c r="R5056">
        <v>2006</v>
      </c>
      <c r="U5056">
        <v>2006</v>
      </c>
      <c r="V5056">
        <v>3</v>
      </c>
      <c r="W5056">
        <v>2</v>
      </c>
      <c r="Z5056" t="s">
        <v>2293</v>
      </c>
      <c r="AA5056" t="s">
        <v>2620</v>
      </c>
      <c r="AB5056" t="s">
        <v>2388</v>
      </c>
      <c r="AC5056">
        <v>4</v>
      </c>
      <c r="AD5056">
        <v>3207118</v>
      </c>
      <c r="AE5056">
        <v>2019</v>
      </c>
    </row>
    <row r="5057" spans="1:31">
      <c r="A5057" t="s">
        <v>12660</v>
      </c>
      <c r="B5057">
        <v>86363</v>
      </c>
      <c r="C5057" t="s">
        <v>8088</v>
      </c>
      <c r="D5057" t="s">
        <v>6735</v>
      </c>
      <c r="E5057">
        <v>1097912</v>
      </c>
      <c r="F5057" t="s">
        <v>6733</v>
      </c>
      <c r="G5057">
        <v>431</v>
      </c>
      <c r="H5057">
        <v>76</v>
      </c>
      <c r="I5057">
        <v>99999</v>
      </c>
      <c r="J5057">
        <v>54</v>
      </c>
      <c r="K5057">
        <v>54</v>
      </c>
      <c r="L5057">
        <v>24</v>
      </c>
      <c r="M5057">
        <v>24</v>
      </c>
      <c r="R5057">
        <v>2000</v>
      </c>
      <c r="U5057">
        <v>2000</v>
      </c>
      <c r="V5057">
        <v>5</v>
      </c>
      <c r="W5057">
        <v>2</v>
      </c>
      <c r="Z5057" t="s">
        <v>2293</v>
      </c>
      <c r="AA5057" t="s">
        <v>3234</v>
      </c>
      <c r="AB5057" t="s">
        <v>6735</v>
      </c>
      <c r="AC5057">
        <v>4</v>
      </c>
      <c r="AD5057">
        <v>3210613</v>
      </c>
      <c r="AE5057">
        <v>2019</v>
      </c>
    </row>
    <row r="5058" spans="1:31">
      <c r="A5058" t="s">
        <v>12660</v>
      </c>
      <c r="B5058">
        <v>23544</v>
      </c>
      <c r="C5058" t="s">
        <v>8089</v>
      </c>
      <c r="D5058">
        <v>0</v>
      </c>
      <c r="E5058">
        <v>531103</v>
      </c>
      <c r="F5058" t="s">
        <v>6733</v>
      </c>
      <c r="G5058">
        <v>431</v>
      </c>
      <c r="H5058">
        <v>59</v>
      </c>
      <c r="I5058">
        <v>600</v>
      </c>
      <c r="J5058">
        <v>54.5</v>
      </c>
      <c r="K5058">
        <v>58</v>
      </c>
      <c r="L5058">
        <v>20.5</v>
      </c>
      <c r="M5058">
        <v>21</v>
      </c>
      <c r="N5058">
        <v>28</v>
      </c>
      <c r="R5058">
        <v>1970</v>
      </c>
      <c r="U5058">
        <v>1970</v>
      </c>
      <c r="V5058">
        <v>7</v>
      </c>
      <c r="W5058">
        <v>5.5</v>
      </c>
      <c r="Z5058" t="s">
        <v>2293</v>
      </c>
      <c r="AA5058" t="s">
        <v>1561</v>
      </c>
      <c r="AB5058" t="s">
        <v>4613</v>
      </c>
      <c r="AC5058">
        <v>4</v>
      </c>
      <c r="AD5058">
        <v>3202147</v>
      </c>
      <c r="AE5058">
        <v>2019</v>
      </c>
    </row>
    <row r="5059" spans="1:31">
      <c r="A5059" t="s">
        <v>12660</v>
      </c>
      <c r="B5059">
        <v>72057</v>
      </c>
      <c r="C5059" t="s">
        <v>8090</v>
      </c>
      <c r="D5059">
        <v>0</v>
      </c>
      <c r="E5059">
        <v>511356</v>
      </c>
      <c r="F5059" t="s">
        <v>6733</v>
      </c>
      <c r="G5059">
        <v>431</v>
      </c>
      <c r="H5059">
        <v>32</v>
      </c>
      <c r="I5059">
        <v>600</v>
      </c>
      <c r="J5059">
        <v>43.6</v>
      </c>
      <c r="K5059">
        <v>44</v>
      </c>
      <c r="L5059">
        <v>18</v>
      </c>
      <c r="M5059">
        <v>18</v>
      </c>
      <c r="N5059">
        <v>38</v>
      </c>
      <c r="R5059">
        <v>1967</v>
      </c>
      <c r="U5059">
        <v>1967</v>
      </c>
      <c r="V5059">
        <v>6.8000001907348597</v>
      </c>
      <c r="W5059">
        <v>5.6999998092651296</v>
      </c>
      <c r="Z5059" t="s">
        <v>2293</v>
      </c>
      <c r="AA5059" t="s">
        <v>1561</v>
      </c>
      <c r="AB5059" t="s">
        <v>4613</v>
      </c>
      <c r="AC5059">
        <v>4</v>
      </c>
      <c r="AD5059">
        <v>3202147</v>
      </c>
      <c r="AE5059">
        <v>2019</v>
      </c>
    </row>
    <row r="5060" spans="1:31">
      <c r="A5060" t="s">
        <v>12660</v>
      </c>
      <c r="B5060">
        <v>4996</v>
      </c>
      <c r="C5060" t="s">
        <v>8091</v>
      </c>
      <c r="D5060">
        <v>0</v>
      </c>
      <c r="E5060">
        <v>1032190</v>
      </c>
      <c r="F5060" t="s">
        <v>6733</v>
      </c>
      <c r="G5060">
        <v>431</v>
      </c>
      <c r="H5060">
        <v>17</v>
      </c>
      <c r="I5060">
        <v>600</v>
      </c>
      <c r="J5060">
        <v>40</v>
      </c>
      <c r="K5060">
        <v>40</v>
      </c>
      <c r="L5060">
        <v>13</v>
      </c>
      <c r="M5060">
        <v>13</v>
      </c>
      <c r="N5060">
        <v>20</v>
      </c>
      <c r="R5060">
        <v>1995</v>
      </c>
      <c r="U5060">
        <v>1995</v>
      </c>
      <c r="V5060">
        <v>5</v>
      </c>
      <c r="W5060">
        <v>4</v>
      </c>
      <c r="Z5060" t="s">
        <v>2293</v>
      </c>
      <c r="AA5060" t="s">
        <v>1561</v>
      </c>
      <c r="AB5060" t="s">
        <v>4613</v>
      </c>
      <c r="AC5060">
        <v>5</v>
      </c>
      <c r="AD5060">
        <v>3202147</v>
      </c>
      <c r="AE5060">
        <v>2019</v>
      </c>
    </row>
    <row r="5061" spans="1:31">
      <c r="A5061" t="s">
        <v>12660</v>
      </c>
      <c r="B5061">
        <v>28615</v>
      </c>
      <c r="C5061" t="s">
        <v>8092</v>
      </c>
      <c r="D5061">
        <v>0</v>
      </c>
      <c r="E5061">
        <v>1086281</v>
      </c>
      <c r="F5061" t="s">
        <v>6733</v>
      </c>
      <c r="G5061">
        <v>431</v>
      </c>
      <c r="H5061">
        <v>28</v>
      </c>
      <c r="I5061">
        <v>1100</v>
      </c>
      <c r="J5061">
        <v>45</v>
      </c>
      <c r="K5061">
        <v>45</v>
      </c>
      <c r="L5061">
        <v>16.8</v>
      </c>
      <c r="M5061">
        <v>16.8</v>
      </c>
      <c r="N5061">
        <v>21.5</v>
      </c>
      <c r="R5061">
        <v>1999</v>
      </c>
      <c r="U5061">
        <v>1999</v>
      </c>
      <c r="V5061">
        <v>7</v>
      </c>
      <c r="W5061">
        <v>7</v>
      </c>
      <c r="Z5061" t="s">
        <v>2465</v>
      </c>
      <c r="AA5061" t="s">
        <v>6164</v>
      </c>
      <c r="AC5061">
        <v>5</v>
      </c>
      <c r="AD5061">
        <v>904542</v>
      </c>
      <c r="AE5061">
        <v>2019</v>
      </c>
    </row>
    <row r="5062" spans="1:31">
      <c r="A5062" t="s">
        <v>12660</v>
      </c>
      <c r="B5062">
        <v>81243</v>
      </c>
      <c r="C5062" t="s">
        <v>8093</v>
      </c>
      <c r="D5062">
        <v>0</v>
      </c>
      <c r="E5062">
        <v>1250725</v>
      </c>
      <c r="F5062" t="s">
        <v>6731</v>
      </c>
      <c r="G5062">
        <v>432</v>
      </c>
      <c r="H5062">
        <v>38</v>
      </c>
      <c r="I5062">
        <v>600</v>
      </c>
      <c r="J5062">
        <v>60.9</v>
      </c>
      <c r="K5062">
        <v>60.9</v>
      </c>
      <c r="L5062">
        <v>20.8</v>
      </c>
      <c r="M5062">
        <v>20.8</v>
      </c>
      <c r="N5062">
        <v>39</v>
      </c>
      <c r="Q5062">
        <v>48</v>
      </c>
      <c r="R5062">
        <v>1971</v>
      </c>
      <c r="U5062">
        <v>1971</v>
      </c>
      <c r="V5062">
        <v>5.6999998092651296</v>
      </c>
      <c r="W5062">
        <v>4.5999999046325604</v>
      </c>
      <c r="Z5062" t="s">
        <v>2293</v>
      </c>
      <c r="AA5062" t="s">
        <v>6741</v>
      </c>
      <c r="AC5062">
        <v>4</v>
      </c>
      <c r="AD5062">
        <v>3201997</v>
      </c>
      <c r="AE5062">
        <v>2019</v>
      </c>
    </row>
    <row r="5063" spans="1:31">
      <c r="A5063" t="s">
        <v>12660</v>
      </c>
      <c r="B5063">
        <v>61799</v>
      </c>
      <c r="C5063" t="s">
        <v>8094</v>
      </c>
      <c r="D5063">
        <v>0</v>
      </c>
      <c r="E5063">
        <v>632830</v>
      </c>
      <c r="F5063" t="s">
        <v>6731</v>
      </c>
      <c r="G5063">
        <v>432</v>
      </c>
      <c r="H5063">
        <v>64</v>
      </c>
      <c r="I5063">
        <v>1200</v>
      </c>
      <c r="J5063">
        <v>64</v>
      </c>
      <c r="K5063">
        <v>64</v>
      </c>
      <c r="L5063">
        <v>26</v>
      </c>
      <c r="M5063">
        <v>26</v>
      </c>
      <c r="N5063">
        <v>49.6</v>
      </c>
      <c r="Q5063">
        <v>64</v>
      </c>
      <c r="R5063">
        <v>1981</v>
      </c>
      <c r="U5063">
        <v>1981</v>
      </c>
      <c r="V5063">
        <v>7.5</v>
      </c>
      <c r="W5063">
        <v>6</v>
      </c>
      <c r="Z5063" t="s">
        <v>2293</v>
      </c>
      <c r="AA5063" t="s">
        <v>6741</v>
      </c>
      <c r="AC5063">
        <v>4</v>
      </c>
      <c r="AD5063">
        <v>3201997</v>
      </c>
      <c r="AE5063">
        <v>2019</v>
      </c>
    </row>
    <row r="5064" spans="1:31">
      <c r="A5064" t="s">
        <v>12660</v>
      </c>
      <c r="B5064">
        <v>8300</v>
      </c>
      <c r="C5064" t="s">
        <v>8095</v>
      </c>
      <c r="D5064">
        <v>0</v>
      </c>
      <c r="E5064">
        <v>565598</v>
      </c>
      <c r="F5064" t="s">
        <v>6731</v>
      </c>
      <c r="G5064">
        <v>432</v>
      </c>
      <c r="H5064">
        <v>85</v>
      </c>
      <c r="I5064">
        <v>1350</v>
      </c>
      <c r="J5064">
        <v>63.8</v>
      </c>
      <c r="K5064">
        <v>63.8</v>
      </c>
      <c r="L5064">
        <v>24</v>
      </c>
      <c r="M5064">
        <v>24</v>
      </c>
      <c r="N5064">
        <v>36</v>
      </c>
      <c r="R5064">
        <v>1975</v>
      </c>
      <c r="U5064">
        <v>1975</v>
      </c>
      <c r="V5064">
        <v>8</v>
      </c>
      <c r="W5064">
        <v>7</v>
      </c>
      <c r="Z5064" t="s">
        <v>2293</v>
      </c>
      <c r="AA5064" t="s">
        <v>6741</v>
      </c>
      <c r="AC5064">
        <v>4</v>
      </c>
      <c r="AD5064">
        <v>3206832</v>
      </c>
      <c r="AE5064">
        <v>2019</v>
      </c>
    </row>
    <row r="5065" spans="1:31">
      <c r="A5065" t="s">
        <v>12660</v>
      </c>
      <c r="B5065">
        <v>20162</v>
      </c>
      <c r="C5065" t="s">
        <v>5222</v>
      </c>
      <c r="D5065">
        <v>0</v>
      </c>
      <c r="E5065">
        <v>517137</v>
      </c>
      <c r="F5065" t="s">
        <v>6731</v>
      </c>
      <c r="G5065">
        <v>432</v>
      </c>
      <c r="H5065">
        <v>50</v>
      </c>
      <c r="I5065">
        <v>750</v>
      </c>
      <c r="J5065">
        <v>52.9</v>
      </c>
      <c r="K5065">
        <v>62.4</v>
      </c>
      <c r="L5065">
        <v>20</v>
      </c>
      <c r="M5065">
        <v>24</v>
      </c>
      <c r="N5065">
        <v>30</v>
      </c>
      <c r="R5065">
        <v>1968</v>
      </c>
      <c r="U5065">
        <v>1968</v>
      </c>
      <c r="V5065">
        <v>8.6000003814697195</v>
      </c>
      <c r="W5065">
        <v>7.0999999046325604</v>
      </c>
      <c r="Z5065" t="s">
        <v>2293</v>
      </c>
      <c r="AA5065" t="s">
        <v>6741</v>
      </c>
      <c r="AC5065">
        <v>4</v>
      </c>
      <c r="AD5065">
        <v>3206832</v>
      </c>
      <c r="AE5065">
        <v>2019</v>
      </c>
    </row>
    <row r="5066" spans="1:31">
      <c r="A5066" t="s">
        <v>12660</v>
      </c>
      <c r="B5066">
        <v>65957</v>
      </c>
      <c r="C5066" t="s">
        <v>8096</v>
      </c>
      <c r="D5066">
        <v>0</v>
      </c>
      <c r="E5066">
        <v>1216424</v>
      </c>
      <c r="F5066" t="s">
        <v>6731</v>
      </c>
      <c r="G5066">
        <v>432</v>
      </c>
      <c r="H5066">
        <v>88</v>
      </c>
      <c r="I5066">
        <v>1750</v>
      </c>
      <c r="J5066">
        <v>64</v>
      </c>
      <c r="K5066">
        <v>64</v>
      </c>
      <c r="L5066">
        <v>27</v>
      </c>
      <c r="M5066">
        <v>27</v>
      </c>
      <c r="N5066">
        <v>38</v>
      </c>
      <c r="R5066">
        <v>2008</v>
      </c>
      <c r="U5066">
        <v>2008</v>
      </c>
      <c r="V5066">
        <v>7</v>
      </c>
      <c r="W5066">
        <v>6.5</v>
      </c>
      <c r="Z5066" t="s">
        <v>2293</v>
      </c>
      <c r="AA5066" t="s">
        <v>6741</v>
      </c>
      <c r="AC5066">
        <v>4</v>
      </c>
      <c r="AD5066">
        <v>3206832</v>
      </c>
      <c r="AE5066">
        <v>2019</v>
      </c>
    </row>
    <row r="5067" spans="1:31">
      <c r="A5067" t="s">
        <v>12660</v>
      </c>
      <c r="B5067">
        <v>80973</v>
      </c>
      <c r="C5067" t="s">
        <v>8097</v>
      </c>
      <c r="D5067">
        <v>0</v>
      </c>
      <c r="E5067">
        <v>1251897</v>
      </c>
      <c r="F5067" t="s">
        <v>6731</v>
      </c>
      <c r="G5067">
        <v>432</v>
      </c>
      <c r="H5067">
        <v>115</v>
      </c>
      <c r="I5067">
        <v>1800</v>
      </c>
      <c r="J5067">
        <v>64.5</v>
      </c>
      <c r="K5067">
        <v>64.5</v>
      </c>
      <c r="L5067">
        <v>28</v>
      </c>
      <c r="M5067">
        <v>28</v>
      </c>
      <c r="N5067">
        <v>38</v>
      </c>
      <c r="R5067">
        <v>2014</v>
      </c>
      <c r="U5067">
        <v>2014</v>
      </c>
      <c r="V5067">
        <v>7</v>
      </c>
      <c r="W5067">
        <v>6.5</v>
      </c>
      <c r="Z5067" t="s">
        <v>2293</v>
      </c>
      <c r="AA5067" t="s">
        <v>6741</v>
      </c>
      <c r="AC5067">
        <v>4</v>
      </c>
      <c r="AD5067">
        <v>3206832</v>
      </c>
      <c r="AE5067">
        <v>2019</v>
      </c>
    </row>
    <row r="5068" spans="1:31">
      <c r="A5068" t="s">
        <v>12660</v>
      </c>
      <c r="B5068">
        <v>67996</v>
      </c>
      <c r="C5068" t="s">
        <v>6577</v>
      </c>
      <c r="D5068">
        <v>0</v>
      </c>
      <c r="E5068">
        <v>585164</v>
      </c>
      <c r="F5068" t="s">
        <v>6731</v>
      </c>
      <c r="G5068">
        <v>432</v>
      </c>
      <c r="H5068">
        <v>92</v>
      </c>
      <c r="I5068">
        <v>1250</v>
      </c>
      <c r="J5068">
        <v>64.3</v>
      </c>
      <c r="K5068">
        <v>70</v>
      </c>
      <c r="L5068">
        <v>26</v>
      </c>
      <c r="M5068">
        <v>26</v>
      </c>
      <c r="N5068">
        <v>36</v>
      </c>
      <c r="R5068">
        <v>1977</v>
      </c>
      <c r="U5068">
        <v>1977</v>
      </c>
      <c r="V5068">
        <v>6.5</v>
      </c>
      <c r="W5068">
        <v>6</v>
      </c>
      <c r="Z5068" t="s">
        <v>2293</v>
      </c>
      <c r="AA5068" t="s">
        <v>6741</v>
      </c>
      <c r="AC5068">
        <v>4</v>
      </c>
      <c r="AD5068">
        <v>3206832</v>
      </c>
      <c r="AE5068">
        <v>2019</v>
      </c>
    </row>
    <row r="5069" spans="1:31">
      <c r="A5069" t="s">
        <v>12660</v>
      </c>
      <c r="B5069">
        <v>63500</v>
      </c>
      <c r="C5069" t="s">
        <v>8098</v>
      </c>
      <c r="D5069">
        <v>0</v>
      </c>
      <c r="E5069">
        <v>280459</v>
      </c>
      <c r="F5069" t="s">
        <v>6733</v>
      </c>
      <c r="G5069">
        <v>431</v>
      </c>
      <c r="H5069">
        <v>165</v>
      </c>
      <c r="I5069">
        <v>1800</v>
      </c>
      <c r="J5069">
        <v>98.4</v>
      </c>
      <c r="K5069">
        <v>105.6</v>
      </c>
      <c r="L5069">
        <v>26.3</v>
      </c>
      <c r="M5069">
        <v>26.3</v>
      </c>
      <c r="N5069">
        <v>12</v>
      </c>
      <c r="R5069">
        <v>1959</v>
      </c>
      <c r="U5069">
        <v>1959</v>
      </c>
      <c r="V5069">
        <v>13.5</v>
      </c>
      <c r="W5069">
        <v>11</v>
      </c>
      <c r="Z5069" t="s">
        <v>2383</v>
      </c>
      <c r="AA5069" t="s">
        <v>2387</v>
      </c>
      <c r="AB5069" t="s">
        <v>2388</v>
      </c>
      <c r="AC5069">
        <v>4</v>
      </c>
      <c r="AD5069">
        <v>1605651</v>
      </c>
      <c r="AE5069">
        <v>2019</v>
      </c>
    </row>
    <row r="5070" spans="1:31">
      <c r="A5070" t="s">
        <v>12660</v>
      </c>
      <c r="B5070">
        <v>19899</v>
      </c>
      <c r="C5070" t="s">
        <v>2300</v>
      </c>
      <c r="D5070">
        <v>0</v>
      </c>
      <c r="E5070">
        <v>293230</v>
      </c>
      <c r="F5070" t="s">
        <v>6733</v>
      </c>
      <c r="G5070">
        <v>431</v>
      </c>
      <c r="H5070">
        <v>70</v>
      </c>
      <c r="I5070">
        <v>3200</v>
      </c>
      <c r="J5070">
        <v>75.5</v>
      </c>
      <c r="K5070">
        <v>87.2</v>
      </c>
      <c r="L5070">
        <v>24</v>
      </c>
      <c r="M5070">
        <v>24.7</v>
      </c>
      <c r="N5070">
        <v>28</v>
      </c>
      <c r="R5070">
        <v>1963</v>
      </c>
      <c r="U5070">
        <v>1963</v>
      </c>
      <c r="V5070">
        <v>8.6000003814697195</v>
      </c>
      <c r="W5070">
        <v>8.6000003814697195</v>
      </c>
      <c r="Z5070" t="s">
        <v>2383</v>
      </c>
      <c r="AA5070" t="s">
        <v>2504</v>
      </c>
      <c r="AC5070">
        <v>4</v>
      </c>
      <c r="AD5070">
        <v>1605651</v>
      </c>
      <c r="AE5070">
        <v>2019</v>
      </c>
    </row>
    <row r="5071" spans="1:31">
      <c r="A5071" t="s">
        <v>12660</v>
      </c>
      <c r="B5071">
        <v>16068</v>
      </c>
      <c r="C5071" t="s">
        <v>8099</v>
      </c>
      <c r="D5071">
        <v>0</v>
      </c>
      <c r="E5071">
        <v>297521</v>
      </c>
      <c r="F5071" t="s">
        <v>6733</v>
      </c>
      <c r="G5071">
        <v>431</v>
      </c>
      <c r="H5071">
        <v>66</v>
      </c>
      <c r="I5071">
        <v>4200</v>
      </c>
      <c r="J5071">
        <v>91.8</v>
      </c>
      <c r="K5071">
        <v>100.9</v>
      </c>
      <c r="L5071">
        <v>26</v>
      </c>
      <c r="M5071">
        <v>27.2</v>
      </c>
      <c r="N5071">
        <v>29.2</v>
      </c>
      <c r="R5071">
        <v>1965</v>
      </c>
      <c r="U5071">
        <v>1965</v>
      </c>
      <c r="V5071">
        <v>8.1999998092651296</v>
      </c>
      <c r="W5071">
        <v>8.1999998092651296</v>
      </c>
      <c r="Z5071" t="s">
        <v>2383</v>
      </c>
      <c r="AA5071" t="s">
        <v>2387</v>
      </c>
      <c r="AB5071" t="s">
        <v>2388</v>
      </c>
      <c r="AC5071">
        <v>4</v>
      </c>
      <c r="AD5071">
        <v>1605651</v>
      </c>
      <c r="AE5071">
        <v>2019</v>
      </c>
    </row>
    <row r="5072" spans="1:31">
      <c r="A5072" t="s">
        <v>12660</v>
      </c>
      <c r="B5072">
        <v>83488</v>
      </c>
      <c r="C5072" t="s">
        <v>8100</v>
      </c>
      <c r="D5072">
        <v>0</v>
      </c>
      <c r="E5072">
        <v>1272317</v>
      </c>
      <c r="F5072" t="s">
        <v>6733</v>
      </c>
      <c r="G5072">
        <v>431</v>
      </c>
      <c r="H5072">
        <v>129</v>
      </c>
      <c r="I5072">
        <v>2750</v>
      </c>
      <c r="J5072">
        <v>86.4</v>
      </c>
      <c r="K5072">
        <v>92</v>
      </c>
      <c r="L5072">
        <v>38</v>
      </c>
      <c r="M5072">
        <v>38</v>
      </c>
      <c r="R5072">
        <v>2016</v>
      </c>
      <c r="U5072">
        <v>2016</v>
      </c>
      <c r="V5072">
        <v>16.899999618530199</v>
      </c>
      <c r="W5072">
        <v>12.399999618530201</v>
      </c>
      <c r="Z5072" t="s">
        <v>2383</v>
      </c>
      <c r="AA5072" t="s">
        <v>2387</v>
      </c>
      <c r="AB5072" t="s">
        <v>2388</v>
      </c>
      <c r="AC5072">
        <v>4</v>
      </c>
      <c r="AD5072">
        <v>1605651</v>
      </c>
      <c r="AE5072">
        <v>2019</v>
      </c>
    </row>
    <row r="5073" spans="1:31">
      <c r="A5073" t="s">
        <v>12660</v>
      </c>
      <c r="B5073">
        <v>48500</v>
      </c>
      <c r="C5073" t="s">
        <v>7576</v>
      </c>
      <c r="D5073">
        <v>0</v>
      </c>
      <c r="E5073">
        <v>1178496</v>
      </c>
      <c r="F5073" t="s">
        <v>6733</v>
      </c>
      <c r="G5073">
        <v>431</v>
      </c>
      <c r="H5073">
        <v>185</v>
      </c>
      <c r="I5073">
        <v>6700</v>
      </c>
      <c r="J5073">
        <v>92.1</v>
      </c>
      <c r="K5073">
        <v>92.1</v>
      </c>
      <c r="L5073">
        <v>37</v>
      </c>
      <c r="M5073">
        <v>37</v>
      </c>
      <c r="R5073">
        <v>2005</v>
      </c>
      <c r="U5073">
        <v>2005</v>
      </c>
      <c r="V5073">
        <v>16</v>
      </c>
      <c r="W5073">
        <v>4</v>
      </c>
      <c r="Z5073" t="s">
        <v>2383</v>
      </c>
      <c r="AA5073" t="s">
        <v>3618</v>
      </c>
      <c r="AC5073">
        <v>4</v>
      </c>
      <c r="AD5073">
        <v>1605651</v>
      </c>
      <c r="AE5073">
        <v>2019</v>
      </c>
    </row>
    <row r="5074" spans="1:31">
      <c r="A5074" t="s">
        <v>12660</v>
      </c>
      <c r="B5074">
        <v>76861</v>
      </c>
      <c r="C5074" t="s">
        <v>8101</v>
      </c>
      <c r="D5074">
        <v>0</v>
      </c>
      <c r="E5074">
        <v>1236558</v>
      </c>
      <c r="F5074" t="s">
        <v>6733</v>
      </c>
      <c r="G5074">
        <v>431</v>
      </c>
      <c r="H5074">
        <v>131</v>
      </c>
      <c r="I5074">
        <v>5156</v>
      </c>
      <c r="J5074">
        <v>92</v>
      </c>
      <c r="K5074">
        <v>92</v>
      </c>
      <c r="L5074">
        <v>38</v>
      </c>
      <c r="M5074">
        <v>38</v>
      </c>
      <c r="R5074">
        <v>2011</v>
      </c>
      <c r="U5074">
        <v>2011</v>
      </c>
      <c r="V5074">
        <v>17</v>
      </c>
      <c r="W5074">
        <v>17</v>
      </c>
      <c r="Z5074" t="s">
        <v>2383</v>
      </c>
      <c r="AA5074" t="s">
        <v>2387</v>
      </c>
      <c r="AB5074" t="s">
        <v>2388</v>
      </c>
      <c r="AC5074">
        <v>4</v>
      </c>
      <c r="AD5074">
        <v>1605651</v>
      </c>
      <c r="AE5074">
        <v>2019</v>
      </c>
    </row>
    <row r="5075" spans="1:31">
      <c r="A5075" t="s">
        <v>12660</v>
      </c>
      <c r="B5075">
        <v>74818</v>
      </c>
      <c r="C5075" t="s">
        <v>8102</v>
      </c>
      <c r="D5075">
        <v>0</v>
      </c>
      <c r="E5075">
        <v>276460</v>
      </c>
      <c r="F5075" t="s">
        <v>6733</v>
      </c>
      <c r="G5075">
        <v>431</v>
      </c>
      <c r="H5075">
        <v>106</v>
      </c>
      <c r="I5075">
        <v>4200</v>
      </c>
      <c r="J5075">
        <v>97.3</v>
      </c>
      <c r="K5075">
        <v>107</v>
      </c>
      <c r="L5075">
        <v>25.6</v>
      </c>
      <c r="M5075">
        <v>26.9</v>
      </c>
      <c r="N5075">
        <v>29.6</v>
      </c>
      <c r="R5075">
        <v>1958</v>
      </c>
      <c r="U5075">
        <v>1958</v>
      </c>
      <c r="V5075">
        <v>11.1000003814697</v>
      </c>
      <c r="W5075">
        <v>11.1000003814697</v>
      </c>
      <c r="Z5075" t="s">
        <v>2383</v>
      </c>
      <c r="AA5075" t="s">
        <v>2504</v>
      </c>
      <c r="AC5075">
        <v>4</v>
      </c>
      <c r="AD5075">
        <v>1605651</v>
      </c>
      <c r="AE5075">
        <v>2019</v>
      </c>
    </row>
    <row r="5076" spans="1:31">
      <c r="A5076" t="s">
        <v>12660</v>
      </c>
      <c r="B5076">
        <v>46682</v>
      </c>
      <c r="C5076" t="s">
        <v>2083</v>
      </c>
      <c r="D5076">
        <v>0</v>
      </c>
      <c r="E5076">
        <v>280380</v>
      </c>
      <c r="F5076" t="s">
        <v>6733</v>
      </c>
      <c r="G5076">
        <v>431</v>
      </c>
      <c r="H5076">
        <v>171</v>
      </c>
      <c r="I5076">
        <v>2200</v>
      </c>
      <c r="J5076">
        <v>98.4</v>
      </c>
      <c r="K5076">
        <v>105.6</v>
      </c>
      <c r="L5076">
        <v>26.2</v>
      </c>
      <c r="M5076">
        <v>26.3</v>
      </c>
      <c r="N5076">
        <v>28</v>
      </c>
      <c r="R5076">
        <v>1960</v>
      </c>
      <c r="U5076">
        <v>1960</v>
      </c>
      <c r="V5076">
        <v>13.6000003814697</v>
      </c>
      <c r="W5076">
        <v>11.6000003814697</v>
      </c>
      <c r="Z5076" t="s">
        <v>2383</v>
      </c>
      <c r="AA5076" t="s">
        <v>2387</v>
      </c>
      <c r="AB5076" t="s">
        <v>2388</v>
      </c>
      <c r="AC5076">
        <v>4</v>
      </c>
      <c r="AD5076">
        <v>1605651</v>
      </c>
      <c r="AE5076">
        <v>2019</v>
      </c>
    </row>
    <row r="5077" spans="1:31">
      <c r="A5077" t="s">
        <v>12660</v>
      </c>
      <c r="B5077">
        <v>63506</v>
      </c>
      <c r="C5077" t="s">
        <v>8103</v>
      </c>
      <c r="D5077">
        <v>0</v>
      </c>
      <c r="E5077">
        <v>280263</v>
      </c>
      <c r="F5077" t="s">
        <v>6733</v>
      </c>
      <c r="G5077">
        <v>431</v>
      </c>
      <c r="H5077">
        <v>165</v>
      </c>
      <c r="I5077">
        <v>3500</v>
      </c>
      <c r="J5077">
        <v>93.4</v>
      </c>
      <c r="K5077">
        <v>105.6</v>
      </c>
      <c r="L5077">
        <v>26.3</v>
      </c>
      <c r="M5077">
        <v>26.3</v>
      </c>
      <c r="N5077">
        <v>31.5</v>
      </c>
      <c r="R5077">
        <v>1959</v>
      </c>
      <c r="U5077">
        <v>1959</v>
      </c>
      <c r="V5077">
        <v>13.5</v>
      </c>
      <c r="W5077">
        <v>11.899999618530201</v>
      </c>
      <c r="Z5077" t="s">
        <v>2383</v>
      </c>
      <c r="AA5077" t="s">
        <v>2387</v>
      </c>
      <c r="AB5077" t="s">
        <v>2388</v>
      </c>
      <c r="AC5077">
        <v>4</v>
      </c>
      <c r="AD5077">
        <v>1605651</v>
      </c>
      <c r="AE5077">
        <v>2019</v>
      </c>
    </row>
    <row r="5078" spans="1:31">
      <c r="A5078" t="s">
        <v>12660</v>
      </c>
      <c r="B5078">
        <v>29017</v>
      </c>
      <c r="C5078" t="s">
        <v>8104</v>
      </c>
      <c r="D5078">
        <v>0</v>
      </c>
      <c r="E5078">
        <v>279951</v>
      </c>
      <c r="F5078" t="s">
        <v>6733</v>
      </c>
      <c r="G5078">
        <v>431</v>
      </c>
      <c r="H5078">
        <v>63</v>
      </c>
      <c r="I5078">
        <v>4200</v>
      </c>
      <c r="J5078">
        <v>100.5</v>
      </c>
      <c r="K5078">
        <v>107</v>
      </c>
      <c r="L5078">
        <v>26</v>
      </c>
      <c r="M5078">
        <v>26.9</v>
      </c>
      <c r="N5078">
        <v>29.6</v>
      </c>
      <c r="R5078">
        <v>1959</v>
      </c>
      <c r="U5078">
        <v>1959</v>
      </c>
      <c r="V5078">
        <v>13.199999809265099</v>
      </c>
      <c r="W5078">
        <v>11.1000003814697</v>
      </c>
      <c r="Z5078" t="s">
        <v>2383</v>
      </c>
      <c r="AA5078" t="s">
        <v>3618</v>
      </c>
      <c r="AC5078">
        <v>4</v>
      </c>
      <c r="AD5078">
        <v>1605651</v>
      </c>
      <c r="AE5078">
        <v>2019</v>
      </c>
    </row>
    <row r="5079" spans="1:31">
      <c r="A5079" t="s">
        <v>12660</v>
      </c>
      <c r="B5079">
        <v>66682</v>
      </c>
      <c r="C5079" t="s">
        <v>8105</v>
      </c>
      <c r="D5079">
        <v>0</v>
      </c>
      <c r="E5079">
        <v>1229470</v>
      </c>
      <c r="F5079" t="s">
        <v>6733</v>
      </c>
      <c r="G5079">
        <v>431</v>
      </c>
      <c r="H5079">
        <v>131</v>
      </c>
      <c r="I5079">
        <v>5156</v>
      </c>
      <c r="J5079">
        <v>86.4</v>
      </c>
      <c r="K5079">
        <v>92</v>
      </c>
      <c r="L5079">
        <v>37.9</v>
      </c>
      <c r="M5079">
        <v>38</v>
      </c>
      <c r="R5079">
        <v>2010</v>
      </c>
      <c r="U5079">
        <v>2010</v>
      </c>
      <c r="V5079">
        <v>17</v>
      </c>
      <c r="W5079">
        <v>4</v>
      </c>
      <c r="Z5079" t="s">
        <v>2383</v>
      </c>
      <c r="AA5079" t="s">
        <v>2387</v>
      </c>
      <c r="AB5079" t="s">
        <v>2388</v>
      </c>
      <c r="AC5079">
        <v>4</v>
      </c>
      <c r="AD5079">
        <v>1605651</v>
      </c>
      <c r="AE5079">
        <v>2019</v>
      </c>
    </row>
    <row r="5080" spans="1:31">
      <c r="A5080" t="s">
        <v>12660</v>
      </c>
      <c r="B5080">
        <v>60177</v>
      </c>
      <c r="C5080" t="s">
        <v>8106</v>
      </c>
      <c r="D5080">
        <v>0</v>
      </c>
      <c r="E5080">
        <v>1223582</v>
      </c>
      <c r="F5080" t="s">
        <v>6733</v>
      </c>
      <c r="G5080">
        <v>431</v>
      </c>
      <c r="H5080">
        <v>131</v>
      </c>
      <c r="I5080">
        <v>5156</v>
      </c>
      <c r="J5080">
        <v>86.4</v>
      </c>
      <c r="K5080">
        <v>92</v>
      </c>
      <c r="L5080">
        <v>37.9</v>
      </c>
      <c r="M5080">
        <v>38</v>
      </c>
      <c r="R5080">
        <v>2009</v>
      </c>
      <c r="U5080">
        <v>2009</v>
      </c>
      <c r="V5080">
        <v>17</v>
      </c>
      <c r="W5080">
        <v>10.6000003814697</v>
      </c>
      <c r="Z5080" t="s">
        <v>2383</v>
      </c>
      <c r="AA5080" t="s">
        <v>2504</v>
      </c>
      <c r="AC5080">
        <v>4</v>
      </c>
      <c r="AD5080">
        <v>1605651</v>
      </c>
      <c r="AE5080">
        <v>2019</v>
      </c>
    </row>
    <row r="5081" spans="1:31">
      <c r="A5081" t="s">
        <v>12660</v>
      </c>
      <c r="B5081">
        <v>63498</v>
      </c>
      <c r="C5081" t="s">
        <v>2122</v>
      </c>
      <c r="D5081">
        <v>0</v>
      </c>
      <c r="E5081">
        <v>280262</v>
      </c>
      <c r="F5081" t="s">
        <v>6733</v>
      </c>
      <c r="G5081">
        <v>431</v>
      </c>
      <c r="H5081">
        <v>165</v>
      </c>
      <c r="I5081">
        <v>3500</v>
      </c>
      <c r="J5081">
        <v>98.4</v>
      </c>
      <c r="K5081">
        <v>105.6</v>
      </c>
      <c r="L5081">
        <v>26.3</v>
      </c>
      <c r="M5081">
        <v>26.3</v>
      </c>
      <c r="N5081">
        <v>28</v>
      </c>
      <c r="R5081">
        <v>1960</v>
      </c>
      <c r="U5081">
        <v>1960</v>
      </c>
      <c r="V5081">
        <v>13.5</v>
      </c>
      <c r="W5081">
        <v>11.6000003814697</v>
      </c>
      <c r="Z5081" t="s">
        <v>2383</v>
      </c>
      <c r="AA5081" t="s">
        <v>2387</v>
      </c>
      <c r="AB5081" t="s">
        <v>2388</v>
      </c>
      <c r="AC5081">
        <v>4</v>
      </c>
      <c r="AD5081">
        <v>1605651</v>
      </c>
      <c r="AE5081">
        <v>2019</v>
      </c>
    </row>
    <row r="5082" spans="1:31">
      <c r="A5082" t="s">
        <v>12660</v>
      </c>
      <c r="B5082">
        <v>83486</v>
      </c>
      <c r="C5082" t="s">
        <v>8107</v>
      </c>
      <c r="D5082">
        <v>0</v>
      </c>
      <c r="E5082">
        <v>1265888</v>
      </c>
      <c r="F5082" t="s">
        <v>6733</v>
      </c>
      <c r="G5082">
        <v>431</v>
      </c>
      <c r="H5082">
        <v>129</v>
      </c>
      <c r="I5082">
        <v>5500</v>
      </c>
      <c r="J5082">
        <v>86.4</v>
      </c>
      <c r="K5082">
        <v>92</v>
      </c>
      <c r="L5082">
        <v>38</v>
      </c>
      <c r="M5082">
        <v>38</v>
      </c>
      <c r="R5082">
        <v>2016</v>
      </c>
      <c r="U5082">
        <v>2016</v>
      </c>
      <c r="V5082">
        <v>16.899999618530199</v>
      </c>
      <c r="W5082">
        <v>12.399999618530201</v>
      </c>
      <c r="Z5082" t="s">
        <v>2383</v>
      </c>
      <c r="AA5082" t="s">
        <v>2387</v>
      </c>
      <c r="AB5082" t="s">
        <v>2388</v>
      </c>
      <c r="AC5082">
        <v>4</v>
      </c>
      <c r="AD5082">
        <v>1605651</v>
      </c>
      <c r="AE5082">
        <v>2019</v>
      </c>
    </row>
    <row r="5083" spans="1:31">
      <c r="A5083" t="s">
        <v>12660</v>
      </c>
      <c r="B5083">
        <v>29254</v>
      </c>
      <c r="C5083" t="s">
        <v>8108</v>
      </c>
      <c r="D5083">
        <v>0</v>
      </c>
      <c r="E5083">
        <v>280095</v>
      </c>
      <c r="F5083" t="s">
        <v>6733</v>
      </c>
      <c r="G5083">
        <v>431</v>
      </c>
      <c r="H5083">
        <v>165</v>
      </c>
      <c r="I5083">
        <v>3500</v>
      </c>
      <c r="J5083">
        <v>98.4</v>
      </c>
      <c r="K5083">
        <v>105.6</v>
      </c>
      <c r="L5083">
        <v>26.8</v>
      </c>
      <c r="M5083">
        <v>26.8</v>
      </c>
      <c r="N5083">
        <v>31.5</v>
      </c>
      <c r="R5083">
        <v>1959</v>
      </c>
      <c r="U5083">
        <v>1959</v>
      </c>
      <c r="V5083">
        <v>18.5</v>
      </c>
      <c r="W5083">
        <v>11</v>
      </c>
      <c r="Z5083" t="s">
        <v>2383</v>
      </c>
      <c r="AA5083" t="s">
        <v>2387</v>
      </c>
      <c r="AB5083" t="s">
        <v>2388</v>
      </c>
      <c r="AC5083">
        <v>4</v>
      </c>
      <c r="AD5083">
        <v>1605651</v>
      </c>
      <c r="AE5083">
        <v>2019</v>
      </c>
    </row>
    <row r="5084" spans="1:31">
      <c r="A5084" t="s">
        <v>12660</v>
      </c>
      <c r="B5084">
        <v>29011</v>
      </c>
      <c r="C5084" t="s">
        <v>8109</v>
      </c>
      <c r="D5084">
        <v>0</v>
      </c>
      <c r="E5084">
        <v>276928</v>
      </c>
      <c r="F5084" t="s">
        <v>6733</v>
      </c>
      <c r="G5084">
        <v>431</v>
      </c>
      <c r="H5084">
        <v>97</v>
      </c>
      <c r="I5084">
        <v>4200</v>
      </c>
      <c r="J5084">
        <v>97.3</v>
      </c>
      <c r="K5084">
        <v>107</v>
      </c>
      <c r="L5084">
        <v>25.6</v>
      </c>
      <c r="M5084">
        <v>26.9</v>
      </c>
      <c r="N5084">
        <v>29.6</v>
      </c>
      <c r="R5084">
        <v>1958</v>
      </c>
      <c r="U5084">
        <v>1958</v>
      </c>
      <c r="V5084">
        <v>11.1000003814697</v>
      </c>
      <c r="W5084">
        <v>10.699999809265099</v>
      </c>
      <c r="Z5084" t="s">
        <v>2383</v>
      </c>
      <c r="AA5084" t="s">
        <v>2387</v>
      </c>
      <c r="AB5084" t="s">
        <v>2388</v>
      </c>
      <c r="AC5084">
        <v>4</v>
      </c>
      <c r="AD5084">
        <v>1605651</v>
      </c>
      <c r="AE5084">
        <v>2019</v>
      </c>
    </row>
    <row r="5085" spans="1:31">
      <c r="A5085" t="s">
        <v>12660</v>
      </c>
      <c r="B5085">
        <v>63503</v>
      </c>
      <c r="C5085" t="s">
        <v>8110</v>
      </c>
      <c r="D5085">
        <v>0</v>
      </c>
      <c r="E5085">
        <v>280383</v>
      </c>
      <c r="F5085" t="s">
        <v>6733</v>
      </c>
      <c r="G5085">
        <v>431</v>
      </c>
      <c r="H5085">
        <v>165</v>
      </c>
      <c r="I5085">
        <v>3500</v>
      </c>
      <c r="J5085">
        <v>98.4</v>
      </c>
      <c r="K5085">
        <v>105.6</v>
      </c>
      <c r="L5085">
        <v>26.3</v>
      </c>
      <c r="M5085">
        <v>26.3</v>
      </c>
      <c r="N5085">
        <v>28</v>
      </c>
      <c r="R5085">
        <v>1959</v>
      </c>
      <c r="U5085">
        <v>1959</v>
      </c>
      <c r="V5085">
        <v>13.5</v>
      </c>
      <c r="W5085">
        <v>11.899999618530201</v>
      </c>
      <c r="Z5085" t="s">
        <v>2383</v>
      </c>
      <c r="AA5085" t="s">
        <v>2387</v>
      </c>
      <c r="AB5085" t="s">
        <v>2388</v>
      </c>
      <c r="AC5085">
        <v>4</v>
      </c>
      <c r="AD5085">
        <v>1605651</v>
      </c>
      <c r="AE5085">
        <v>2019</v>
      </c>
    </row>
    <row r="5086" spans="1:31">
      <c r="A5086" t="s">
        <v>12660</v>
      </c>
      <c r="B5086">
        <v>63505</v>
      </c>
      <c r="C5086" t="s">
        <v>8111</v>
      </c>
      <c r="D5086">
        <v>0</v>
      </c>
      <c r="E5086">
        <v>280097</v>
      </c>
      <c r="F5086" t="s">
        <v>6733</v>
      </c>
      <c r="G5086">
        <v>431</v>
      </c>
      <c r="H5086">
        <v>165</v>
      </c>
      <c r="I5086">
        <v>3500</v>
      </c>
      <c r="J5086">
        <v>98.4</v>
      </c>
      <c r="K5086">
        <v>105.6</v>
      </c>
      <c r="L5086">
        <v>26.3</v>
      </c>
      <c r="M5086">
        <v>26.3</v>
      </c>
      <c r="N5086">
        <v>31.5</v>
      </c>
      <c r="R5086">
        <v>1959</v>
      </c>
      <c r="U5086">
        <v>1959</v>
      </c>
      <c r="V5086">
        <v>13.5</v>
      </c>
      <c r="W5086">
        <v>12</v>
      </c>
      <c r="Z5086" t="s">
        <v>2383</v>
      </c>
      <c r="AA5086" t="s">
        <v>2387</v>
      </c>
      <c r="AB5086" t="s">
        <v>2388</v>
      </c>
      <c r="AC5086">
        <v>4</v>
      </c>
      <c r="AD5086">
        <v>1605651</v>
      </c>
      <c r="AE5086">
        <v>2019</v>
      </c>
    </row>
    <row r="5087" spans="1:31">
      <c r="A5087" t="s">
        <v>12660</v>
      </c>
      <c r="B5087">
        <v>29012</v>
      </c>
      <c r="C5087" t="s">
        <v>8112</v>
      </c>
      <c r="D5087">
        <v>0</v>
      </c>
      <c r="E5087">
        <v>1067513</v>
      </c>
      <c r="F5087" t="s">
        <v>6733</v>
      </c>
      <c r="G5087">
        <v>431</v>
      </c>
      <c r="H5087">
        <v>81</v>
      </c>
      <c r="I5087">
        <v>4500</v>
      </c>
      <c r="J5087">
        <v>95.8</v>
      </c>
      <c r="K5087">
        <v>100</v>
      </c>
      <c r="L5087">
        <v>32</v>
      </c>
      <c r="M5087">
        <v>38</v>
      </c>
      <c r="N5087">
        <v>36</v>
      </c>
      <c r="R5087">
        <v>1998</v>
      </c>
      <c r="U5087">
        <v>1998</v>
      </c>
      <c r="V5087">
        <v>13.699999809265099</v>
      </c>
      <c r="W5087">
        <v>13.699999809265099</v>
      </c>
      <c r="Z5087" t="s">
        <v>2383</v>
      </c>
      <c r="AA5087" t="s">
        <v>2387</v>
      </c>
      <c r="AB5087" t="s">
        <v>2388</v>
      </c>
      <c r="AC5087">
        <v>4</v>
      </c>
      <c r="AD5087">
        <v>1605651</v>
      </c>
      <c r="AE5087">
        <v>2019</v>
      </c>
    </row>
    <row r="5088" spans="1:31">
      <c r="A5088" t="s">
        <v>12660</v>
      </c>
      <c r="B5088">
        <v>48501</v>
      </c>
      <c r="C5088" t="s">
        <v>8113</v>
      </c>
      <c r="D5088">
        <v>0</v>
      </c>
      <c r="E5088">
        <v>1180110</v>
      </c>
      <c r="F5088" t="s">
        <v>6733</v>
      </c>
      <c r="G5088">
        <v>431</v>
      </c>
      <c r="H5088">
        <v>64</v>
      </c>
      <c r="I5088">
        <v>4000</v>
      </c>
      <c r="J5088">
        <v>75</v>
      </c>
      <c r="K5088">
        <v>75</v>
      </c>
      <c r="L5088">
        <v>40</v>
      </c>
      <c r="M5088">
        <v>40</v>
      </c>
      <c r="R5088">
        <v>2005</v>
      </c>
      <c r="U5088">
        <v>2005</v>
      </c>
      <c r="V5088">
        <v>16</v>
      </c>
      <c r="W5088">
        <v>4</v>
      </c>
      <c r="Z5088" t="s">
        <v>2383</v>
      </c>
      <c r="AA5088" t="s">
        <v>2504</v>
      </c>
      <c r="AC5088">
        <v>4</v>
      </c>
      <c r="AD5088">
        <v>1605651</v>
      </c>
      <c r="AE5088">
        <v>2019</v>
      </c>
    </row>
    <row r="5089" spans="1:31">
      <c r="A5089" t="s">
        <v>12660</v>
      </c>
      <c r="B5089">
        <v>29013</v>
      </c>
      <c r="C5089" t="s">
        <v>8114</v>
      </c>
      <c r="D5089">
        <v>0</v>
      </c>
      <c r="E5089">
        <v>1078621</v>
      </c>
      <c r="F5089" t="s">
        <v>6733</v>
      </c>
      <c r="G5089">
        <v>431</v>
      </c>
      <c r="H5089">
        <v>112</v>
      </c>
      <c r="I5089">
        <v>5000</v>
      </c>
      <c r="J5089">
        <v>98.5</v>
      </c>
      <c r="K5089">
        <v>104</v>
      </c>
      <c r="L5089">
        <v>36</v>
      </c>
      <c r="M5089">
        <v>41</v>
      </c>
      <c r="N5089">
        <v>38</v>
      </c>
      <c r="R5089">
        <v>1999</v>
      </c>
      <c r="U5089">
        <v>1999</v>
      </c>
      <c r="V5089">
        <v>17</v>
      </c>
      <c r="W5089">
        <v>3</v>
      </c>
      <c r="Z5089" t="s">
        <v>2383</v>
      </c>
      <c r="AA5089" t="s">
        <v>2387</v>
      </c>
      <c r="AB5089" t="s">
        <v>2388</v>
      </c>
      <c r="AC5089">
        <v>4</v>
      </c>
      <c r="AD5089">
        <v>1605651</v>
      </c>
      <c r="AE5089">
        <v>2019</v>
      </c>
    </row>
    <row r="5090" spans="1:31">
      <c r="A5090" t="s">
        <v>12660</v>
      </c>
      <c r="B5090">
        <v>63508</v>
      </c>
      <c r="C5090" t="s">
        <v>8115</v>
      </c>
      <c r="D5090">
        <v>0</v>
      </c>
      <c r="E5090">
        <v>263705</v>
      </c>
      <c r="F5090" t="s">
        <v>6733</v>
      </c>
      <c r="G5090">
        <v>431</v>
      </c>
      <c r="H5090">
        <v>77</v>
      </c>
      <c r="I5090">
        <v>3000</v>
      </c>
      <c r="J5090">
        <v>96.3</v>
      </c>
      <c r="K5090">
        <v>103</v>
      </c>
      <c r="L5090">
        <v>25.2</v>
      </c>
      <c r="M5090">
        <v>25.4</v>
      </c>
      <c r="N5090">
        <v>36</v>
      </c>
      <c r="R5090">
        <v>1952</v>
      </c>
      <c r="U5090">
        <v>1952</v>
      </c>
      <c r="V5090">
        <v>11.6000003814697</v>
      </c>
      <c r="W5090">
        <v>10.800000190734799</v>
      </c>
      <c r="Z5090" t="s">
        <v>2383</v>
      </c>
      <c r="AA5090" t="s">
        <v>2504</v>
      </c>
      <c r="AC5090">
        <v>4</v>
      </c>
      <c r="AD5090">
        <v>1605651</v>
      </c>
      <c r="AE5090">
        <v>2019</v>
      </c>
    </row>
    <row r="5091" spans="1:31">
      <c r="A5091" t="s">
        <v>12660</v>
      </c>
      <c r="B5091">
        <v>33035</v>
      </c>
      <c r="C5091" t="s">
        <v>8116</v>
      </c>
      <c r="D5091">
        <v>0</v>
      </c>
      <c r="E5091">
        <v>243308</v>
      </c>
      <c r="F5091" t="s">
        <v>6733</v>
      </c>
      <c r="G5091">
        <v>431</v>
      </c>
      <c r="H5091">
        <v>87</v>
      </c>
      <c r="I5091">
        <v>3000</v>
      </c>
      <c r="J5091">
        <v>93.1</v>
      </c>
      <c r="K5091">
        <v>100</v>
      </c>
      <c r="L5091">
        <v>25</v>
      </c>
      <c r="M5091">
        <v>25</v>
      </c>
      <c r="N5091">
        <v>28</v>
      </c>
      <c r="R5091">
        <v>1943</v>
      </c>
      <c r="U5091">
        <v>1943</v>
      </c>
      <c r="V5091">
        <v>11.6000003814697</v>
      </c>
      <c r="W5091">
        <v>11.6000003814697</v>
      </c>
      <c r="Z5091" t="s">
        <v>2383</v>
      </c>
      <c r="AA5091" t="s">
        <v>2387</v>
      </c>
      <c r="AB5091" t="s">
        <v>2388</v>
      </c>
      <c r="AC5091">
        <v>4</v>
      </c>
      <c r="AD5091">
        <v>1605651</v>
      </c>
      <c r="AE5091">
        <v>2019</v>
      </c>
    </row>
    <row r="5092" spans="1:31">
      <c r="A5092" t="s">
        <v>12660</v>
      </c>
      <c r="B5092">
        <v>63510</v>
      </c>
      <c r="C5092" t="s">
        <v>8117</v>
      </c>
      <c r="D5092">
        <v>0</v>
      </c>
      <c r="E5092">
        <v>266020</v>
      </c>
      <c r="F5092" t="s">
        <v>6733</v>
      </c>
      <c r="G5092">
        <v>431</v>
      </c>
      <c r="H5092">
        <v>6</v>
      </c>
      <c r="I5092">
        <v>3600</v>
      </c>
      <c r="J5092">
        <v>99.8</v>
      </c>
      <c r="K5092">
        <v>105</v>
      </c>
      <c r="L5092">
        <v>27.1</v>
      </c>
      <c r="M5092">
        <v>27.1</v>
      </c>
      <c r="N5092">
        <v>38</v>
      </c>
      <c r="R5092">
        <v>1953</v>
      </c>
      <c r="U5092">
        <v>1953</v>
      </c>
      <c r="V5092">
        <v>12.1000003814697</v>
      </c>
      <c r="W5092">
        <v>12.1000003814697</v>
      </c>
      <c r="Z5092" t="s">
        <v>2383</v>
      </c>
      <c r="AA5092" t="s">
        <v>3618</v>
      </c>
      <c r="AC5092">
        <v>4</v>
      </c>
      <c r="AD5092">
        <v>1605651</v>
      </c>
      <c r="AE5092">
        <v>2019</v>
      </c>
    </row>
    <row r="5093" spans="1:31">
      <c r="A5093" t="s">
        <v>12660</v>
      </c>
      <c r="B5093">
        <v>40207</v>
      </c>
      <c r="C5093" t="s">
        <v>3618</v>
      </c>
      <c r="D5093">
        <v>0</v>
      </c>
      <c r="E5093">
        <v>1128392</v>
      </c>
      <c r="F5093" t="s">
        <v>6733</v>
      </c>
      <c r="G5093">
        <v>431</v>
      </c>
      <c r="H5093">
        <v>119</v>
      </c>
      <c r="I5093">
        <v>4500</v>
      </c>
      <c r="J5093">
        <v>91.9</v>
      </c>
      <c r="K5093">
        <v>96</v>
      </c>
      <c r="L5093">
        <v>34</v>
      </c>
      <c r="M5093">
        <v>34</v>
      </c>
      <c r="N5093">
        <v>38</v>
      </c>
      <c r="R5093">
        <v>2002</v>
      </c>
      <c r="U5093">
        <v>2002</v>
      </c>
      <c r="V5093">
        <v>13.300000190734799</v>
      </c>
      <c r="W5093">
        <v>12.6000003814697</v>
      </c>
      <c r="Z5093" t="s">
        <v>2383</v>
      </c>
      <c r="AA5093" t="s">
        <v>3618</v>
      </c>
      <c r="AC5093">
        <v>4</v>
      </c>
      <c r="AD5093">
        <v>1605651</v>
      </c>
      <c r="AE5093">
        <v>2019</v>
      </c>
    </row>
    <row r="5094" spans="1:31">
      <c r="A5094" t="s">
        <v>12660</v>
      </c>
      <c r="B5094">
        <v>83487</v>
      </c>
      <c r="C5094" t="s">
        <v>8118</v>
      </c>
      <c r="D5094">
        <v>0</v>
      </c>
      <c r="E5094">
        <v>1275216</v>
      </c>
      <c r="F5094" t="s">
        <v>6733</v>
      </c>
      <c r="G5094">
        <v>431</v>
      </c>
      <c r="H5094">
        <v>129</v>
      </c>
      <c r="I5094">
        <v>2750</v>
      </c>
      <c r="J5094">
        <v>86.4</v>
      </c>
      <c r="K5094">
        <v>92</v>
      </c>
      <c r="L5094">
        <v>38</v>
      </c>
      <c r="M5094">
        <v>38</v>
      </c>
      <c r="R5094">
        <v>2016</v>
      </c>
      <c r="U5094">
        <v>2016</v>
      </c>
      <c r="V5094">
        <v>16.899999618530199</v>
      </c>
      <c r="W5094">
        <v>12.399999618530201</v>
      </c>
      <c r="Z5094" t="s">
        <v>2383</v>
      </c>
      <c r="AA5094" t="s">
        <v>2387</v>
      </c>
      <c r="AB5094" t="s">
        <v>2388</v>
      </c>
      <c r="AC5094">
        <v>4</v>
      </c>
      <c r="AD5094">
        <v>1605651</v>
      </c>
      <c r="AE5094">
        <v>2019</v>
      </c>
    </row>
    <row r="5095" spans="1:31">
      <c r="A5095" t="s">
        <v>12660</v>
      </c>
      <c r="B5095">
        <v>63501</v>
      </c>
      <c r="C5095" t="s">
        <v>2249</v>
      </c>
      <c r="D5095">
        <v>0</v>
      </c>
      <c r="E5095">
        <v>276425</v>
      </c>
      <c r="F5095" t="s">
        <v>6733</v>
      </c>
      <c r="G5095">
        <v>431</v>
      </c>
      <c r="H5095">
        <v>171</v>
      </c>
      <c r="I5095">
        <v>3500</v>
      </c>
      <c r="J5095">
        <v>98.4</v>
      </c>
      <c r="K5095">
        <v>105.6</v>
      </c>
      <c r="L5095">
        <v>26.2</v>
      </c>
      <c r="M5095">
        <v>26.2</v>
      </c>
      <c r="N5095">
        <v>28</v>
      </c>
      <c r="R5095">
        <v>1958</v>
      </c>
      <c r="U5095">
        <v>1958</v>
      </c>
      <c r="V5095">
        <v>13.6000003814697</v>
      </c>
      <c r="W5095">
        <v>11</v>
      </c>
      <c r="Z5095" t="s">
        <v>2383</v>
      </c>
      <c r="AA5095" t="s">
        <v>2387</v>
      </c>
      <c r="AB5095" t="s">
        <v>2388</v>
      </c>
      <c r="AC5095">
        <v>4</v>
      </c>
      <c r="AD5095">
        <v>1605651</v>
      </c>
      <c r="AE5095">
        <v>2019</v>
      </c>
    </row>
    <row r="5096" spans="1:31">
      <c r="A5096" t="s">
        <v>12660</v>
      </c>
      <c r="B5096">
        <v>65951</v>
      </c>
      <c r="C5096" t="s">
        <v>8119</v>
      </c>
      <c r="D5096">
        <v>0</v>
      </c>
      <c r="E5096">
        <v>1232999</v>
      </c>
      <c r="F5096" t="s">
        <v>6733</v>
      </c>
      <c r="G5096">
        <v>431</v>
      </c>
      <c r="H5096">
        <v>128</v>
      </c>
      <c r="I5096">
        <v>4750</v>
      </c>
      <c r="J5096">
        <v>111.2</v>
      </c>
      <c r="K5096">
        <v>111.2</v>
      </c>
      <c r="L5096">
        <v>34</v>
      </c>
      <c r="M5096">
        <v>34</v>
      </c>
      <c r="N5096">
        <v>25</v>
      </c>
      <c r="R5096">
        <v>2011</v>
      </c>
      <c r="U5096">
        <v>2011</v>
      </c>
      <c r="V5096">
        <v>16.7000007629394</v>
      </c>
      <c r="W5096">
        <v>16.7000007629394</v>
      </c>
      <c r="Z5096" t="s">
        <v>2383</v>
      </c>
      <c r="AA5096" t="s">
        <v>2504</v>
      </c>
      <c r="AC5096">
        <v>5</v>
      </c>
      <c r="AD5096">
        <v>1608469</v>
      </c>
      <c r="AE5096">
        <v>2019</v>
      </c>
    </row>
    <row r="5097" spans="1:31">
      <c r="A5097" t="s">
        <v>12660</v>
      </c>
      <c r="B5097">
        <v>8998</v>
      </c>
      <c r="C5097" t="s">
        <v>8120</v>
      </c>
      <c r="D5097">
        <v>0</v>
      </c>
      <c r="E5097">
        <v>1044982</v>
      </c>
      <c r="F5097" t="s">
        <v>6731</v>
      </c>
      <c r="G5097">
        <v>432</v>
      </c>
      <c r="H5097">
        <v>77</v>
      </c>
      <c r="I5097">
        <v>1200</v>
      </c>
      <c r="J5097">
        <v>60</v>
      </c>
      <c r="K5097">
        <v>60</v>
      </c>
      <c r="L5097">
        <v>24</v>
      </c>
      <c r="M5097">
        <v>24</v>
      </c>
      <c r="N5097">
        <v>38</v>
      </c>
      <c r="R5097">
        <v>1996</v>
      </c>
      <c r="U5097">
        <v>1996</v>
      </c>
      <c r="V5097">
        <v>9</v>
      </c>
      <c r="W5097">
        <v>7.1999998092651296</v>
      </c>
      <c r="Z5097" t="s">
        <v>2293</v>
      </c>
      <c r="AA5097" t="s">
        <v>8121</v>
      </c>
      <c r="AC5097">
        <v>4</v>
      </c>
      <c r="AD5097">
        <v>3200874</v>
      </c>
      <c r="AE5097">
        <v>2019</v>
      </c>
    </row>
    <row r="5098" spans="1:31">
      <c r="A5098" t="s">
        <v>12660</v>
      </c>
      <c r="B5098">
        <v>58253</v>
      </c>
      <c r="C5098" t="s">
        <v>8122</v>
      </c>
      <c r="D5098">
        <v>0</v>
      </c>
      <c r="E5098">
        <v>579612</v>
      </c>
      <c r="F5098" t="s">
        <v>6733</v>
      </c>
      <c r="G5098">
        <v>431</v>
      </c>
      <c r="H5098">
        <v>50</v>
      </c>
      <c r="I5098">
        <v>1000</v>
      </c>
      <c r="J5098">
        <v>55</v>
      </c>
      <c r="K5098">
        <v>55</v>
      </c>
      <c r="L5098">
        <v>22</v>
      </c>
      <c r="M5098">
        <v>22</v>
      </c>
      <c r="N5098">
        <v>25</v>
      </c>
      <c r="R5098">
        <v>1977</v>
      </c>
      <c r="U5098">
        <v>1977</v>
      </c>
      <c r="V5098">
        <v>8</v>
      </c>
      <c r="W5098">
        <v>7.5999999046325604</v>
      </c>
      <c r="Z5098" t="s">
        <v>2481</v>
      </c>
      <c r="AA5098" t="s">
        <v>4850</v>
      </c>
      <c r="AC5098">
        <v>5</v>
      </c>
      <c r="AD5098">
        <v>1106565</v>
      </c>
      <c r="AE5098">
        <v>2019</v>
      </c>
    </row>
    <row r="5099" spans="1:31">
      <c r="A5099" t="s">
        <v>12660</v>
      </c>
      <c r="B5099">
        <v>86364</v>
      </c>
      <c r="C5099" t="s">
        <v>8123</v>
      </c>
      <c r="D5099" t="s">
        <v>6735</v>
      </c>
      <c r="E5099">
        <v>1130218</v>
      </c>
      <c r="F5099" t="s">
        <v>6733</v>
      </c>
      <c r="G5099">
        <v>431</v>
      </c>
      <c r="H5099">
        <v>17</v>
      </c>
      <c r="I5099">
        <v>99999</v>
      </c>
      <c r="J5099">
        <v>25.5</v>
      </c>
      <c r="K5099">
        <v>25.5</v>
      </c>
      <c r="L5099">
        <v>14</v>
      </c>
      <c r="M5099">
        <v>14</v>
      </c>
      <c r="R5099">
        <v>2002</v>
      </c>
      <c r="U5099">
        <v>2002</v>
      </c>
      <c r="V5099">
        <v>4</v>
      </c>
      <c r="W5099">
        <v>2</v>
      </c>
      <c r="Z5099" t="s">
        <v>2481</v>
      </c>
      <c r="AA5099" t="s">
        <v>4850</v>
      </c>
      <c r="AB5099" t="s">
        <v>6735</v>
      </c>
      <c r="AC5099">
        <v>5</v>
      </c>
      <c r="AD5099">
        <v>1106565</v>
      </c>
      <c r="AE5099">
        <v>2019</v>
      </c>
    </row>
    <row r="5100" spans="1:31">
      <c r="A5100" t="s">
        <v>12660</v>
      </c>
      <c r="B5100">
        <v>22501</v>
      </c>
      <c r="C5100" t="s">
        <v>8124</v>
      </c>
      <c r="D5100">
        <v>0</v>
      </c>
      <c r="E5100">
        <v>911049</v>
      </c>
      <c r="F5100" t="s">
        <v>6733</v>
      </c>
      <c r="G5100">
        <v>431</v>
      </c>
      <c r="H5100">
        <v>8</v>
      </c>
      <c r="I5100">
        <v>350</v>
      </c>
      <c r="J5100">
        <v>25</v>
      </c>
      <c r="K5100">
        <v>25</v>
      </c>
      <c r="L5100">
        <v>12</v>
      </c>
      <c r="M5100">
        <v>12</v>
      </c>
      <c r="N5100">
        <v>26</v>
      </c>
      <c r="Q5100">
        <v>10</v>
      </c>
      <c r="R5100">
        <v>1986</v>
      </c>
      <c r="U5100">
        <v>1986</v>
      </c>
      <c r="V5100">
        <v>4</v>
      </c>
      <c r="W5100">
        <v>4</v>
      </c>
      <c r="Z5100" t="s">
        <v>2481</v>
      </c>
      <c r="AC5100">
        <v>5</v>
      </c>
      <c r="AD5100">
        <v>1106565</v>
      </c>
      <c r="AE5100">
        <v>2019</v>
      </c>
    </row>
    <row r="5101" spans="1:31">
      <c r="A5101" t="s">
        <v>12660</v>
      </c>
      <c r="B5101">
        <v>86365</v>
      </c>
      <c r="C5101" t="s">
        <v>8125</v>
      </c>
      <c r="D5101" t="s">
        <v>6735</v>
      </c>
      <c r="E5101">
        <v>1211497</v>
      </c>
      <c r="F5101" t="s">
        <v>6733</v>
      </c>
      <c r="G5101">
        <v>431</v>
      </c>
      <c r="H5101">
        <v>14</v>
      </c>
      <c r="I5101">
        <v>99999</v>
      </c>
      <c r="J5101">
        <v>25.3</v>
      </c>
      <c r="K5101">
        <v>25.3</v>
      </c>
      <c r="L5101">
        <v>14</v>
      </c>
      <c r="M5101">
        <v>14</v>
      </c>
      <c r="R5101">
        <v>2008</v>
      </c>
      <c r="U5101">
        <v>2008</v>
      </c>
      <c r="V5101">
        <v>3</v>
      </c>
      <c r="W5101">
        <v>2</v>
      </c>
      <c r="Z5101" t="s">
        <v>2481</v>
      </c>
      <c r="AA5101" t="s">
        <v>4850</v>
      </c>
      <c r="AB5101" t="s">
        <v>6735</v>
      </c>
      <c r="AC5101">
        <v>5</v>
      </c>
      <c r="AD5101">
        <v>1106565</v>
      </c>
      <c r="AE5101">
        <v>2019</v>
      </c>
    </row>
    <row r="5102" spans="1:31">
      <c r="A5102" t="s">
        <v>12660</v>
      </c>
      <c r="B5102">
        <v>75957</v>
      </c>
      <c r="C5102" t="s">
        <v>8126</v>
      </c>
      <c r="D5102">
        <v>0</v>
      </c>
      <c r="E5102">
        <v>636072</v>
      </c>
      <c r="F5102" t="s">
        <v>6731</v>
      </c>
      <c r="G5102">
        <v>432</v>
      </c>
      <c r="H5102">
        <v>44</v>
      </c>
      <c r="I5102">
        <v>900</v>
      </c>
      <c r="J5102">
        <v>50</v>
      </c>
      <c r="K5102">
        <v>50</v>
      </c>
      <c r="L5102">
        <v>20</v>
      </c>
      <c r="M5102">
        <v>20</v>
      </c>
      <c r="N5102">
        <v>20</v>
      </c>
      <c r="R5102">
        <v>1981</v>
      </c>
      <c r="U5102">
        <v>1981</v>
      </c>
      <c r="V5102">
        <v>5</v>
      </c>
      <c r="W5102">
        <v>4</v>
      </c>
      <c r="Z5102" t="s">
        <v>2293</v>
      </c>
      <c r="AA5102" t="s">
        <v>2410</v>
      </c>
      <c r="AB5102" t="s">
        <v>2411</v>
      </c>
      <c r="AC5102">
        <v>4</v>
      </c>
      <c r="AD5102">
        <v>3202565</v>
      </c>
      <c r="AE5102">
        <v>2019</v>
      </c>
    </row>
    <row r="5103" spans="1:31">
      <c r="A5103" t="s">
        <v>12660</v>
      </c>
      <c r="B5103">
        <v>50372</v>
      </c>
      <c r="C5103" t="s">
        <v>8127</v>
      </c>
      <c r="D5103">
        <v>0</v>
      </c>
      <c r="E5103">
        <v>615657</v>
      </c>
      <c r="F5103" t="s">
        <v>6731</v>
      </c>
      <c r="G5103">
        <v>432</v>
      </c>
      <c r="H5103">
        <v>60</v>
      </c>
      <c r="I5103">
        <v>1000</v>
      </c>
      <c r="J5103">
        <v>60</v>
      </c>
      <c r="K5103">
        <v>60</v>
      </c>
      <c r="L5103">
        <v>22</v>
      </c>
      <c r="M5103">
        <v>22</v>
      </c>
      <c r="N5103">
        <v>37</v>
      </c>
      <c r="R5103">
        <v>1979</v>
      </c>
      <c r="U5103">
        <v>1979</v>
      </c>
      <c r="V5103">
        <v>6</v>
      </c>
      <c r="W5103">
        <v>5</v>
      </c>
      <c r="Z5103" t="s">
        <v>2293</v>
      </c>
      <c r="AA5103" t="s">
        <v>2410</v>
      </c>
      <c r="AB5103" t="s">
        <v>2411</v>
      </c>
      <c r="AC5103">
        <v>4</v>
      </c>
      <c r="AD5103">
        <v>3206141</v>
      </c>
      <c r="AE5103">
        <v>2019</v>
      </c>
    </row>
    <row r="5104" spans="1:31">
      <c r="A5104" t="s">
        <v>12660</v>
      </c>
      <c r="B5104">
        <v>51531</v>
      </c>
      <c r="C5104" t="s">
        <v>8128</v>
      </c>
      <c r="D5104">
        <v>0</v>
      </c>
      <c r="E5104">
        <v>619721</v>
      </c>
      <c r="F5104" t="s">
        <v>6731</v>
      </c>
      <c r="G5104">
        <v>432</v>
      </c>
      <c r="H5104">
        <v>54</v>
      </c>
      <c r="I5104">
        <v>1200</v>
      </c>
      <c r="J5104">
        <v>65</v>
      </c>
      <c r="K5104">
        <v>65</v>
      </c>
      <c r="L5104">
        <v>22</v>
      </c>
      <c r="M5104">
        <v>22</v>
      </c>
      <c r="N5104">
        <v>35</v>
      </c>
      <c r="R5104">
        <v>1980</v>
      </c>
      <c r="U5104">
        <v>1980</v>
      </c>
      <c r="V5104">
        <v>8</v>
      </c>
      <c r="W5104">
        <v>7</v>
      </c>
      <c r="Z5104" t="s">
        <v>2293</v>
      </c>
      <c r="AA5104" t="s">
        <v>2410</v>
      </c>
      <c r="AB5104" t="s">
        <v>2411</v>
      </c>
      <c r="AC5104">
        <v>4</v>
      </c>
      <c r="AD5104">
        <v>3201242</v>
      </c>
      <c r="AE5104">
        <v>2019</v>
      </c>
    </row>
    <row r="5105" spans="1:31">
      <c r="A5105" t="s">
        <v>12660</v>
      </c>
      <c r="B5105">
        <v>51653</v>
      </c>
      <c r="C5105" t="s">
        <v>8129</v>
      </c>
      <c r="D5105">
        <v>0</v>
      </c>
      <c r="E5105">
        <v>615187</v>
      </c>
      <c r="F5105" t="s">
        <v>6731</v>
      </c>
      <c r="G5105">
        <v>432</v>
      </c>
      <c r="H5105">
        <v>85</v>
      </c>
      <c r="I5105">
        <v>1000</v>
      </c>
      <c r="J5105">
        <v>55</v>
      </c>
      <c r="K5105">
        <v>55</v>
      </c>
      <c r="L5105">
        <v>22</v>
      </c>
      <c r="M5105">
        <v>22</v>
      </c>
      <c r="N5105">
        <v>38</v>
      </c>
      <c r="R5105">
        <v>1979</v>
      </c>
      <c r="U5105">
        <v>1979</v>
      </c>
      <c r="V5105">
        <v>7</v>
      </c>
      <c r="W5105">
        <v>6</v>
      </c>
      <c r="Z5105" t="s">
        <v>2293</v>
      </c>
      <c r="AA5105" t="s">
        <v>2410</v>
      </c>
      <c r="AB5105" t="s">
        <v>2411</v>
      </c>
      <c r="AC5105">
        <v>4</v>
      </c>
      <c r="AD5105">
        <v>3201242</v>
      </c>
      <c r="AE5105">
        <v>2019</v>
      </c>
    </row>
    <row r="5106" spans="1:31">
      <c r="A5106" t="s">
        <v>12660</v>
      </c>
      <c r="B5106">
        <v>56313</v>
      </c>
      <c r="C5106" t="s">
        <v>8130</v>
      </c>
      <c r="D5106">
        <v>0</v>
      </c>
      <c r="E5106">
        <v>633881</v>
      </c>
      <c r="F5106" t="s">
        <v>6731</v>
      </c>
      <c r="G5106">
        <v>432</v>
      </c>
      <c r="H5106">
        <v>95</v>
      </c>
      <c r="I5106">
        <v>1800</v>
      </c>
      <c r="J5106">
        <v>65</v>
      </c>
      <c r="K5106">
        <v>65</v>
      </c>
      <c r="L5106">
        <v>26</v>
      </c>
      <c r="M5106">
        <v>26</v>
      </c>
      <c r="N5106">
        <v>38</v>
      </c>
      <c r="R5106">
        <v>1981</v>
      </c>
      <c r="U5106">
        <v>1981</v>
      </c>
      <c r="V5106">
        <v>8</v>
      </c>
      <c r="W5106">
        <v>7</v>
      </c>
      <c r="Z5106" t="s">
        <v>2293</v>
      </c>
      <c r="AA5106" t="s">
        <v>2410</v>
      </c>
      <c r="AB5106" t="s">
        <v>2411</v>
      </c>
      <c r="AC5106">
        <v>4</v>
      </c>
      <c r="AD5106">
        <v>3201243</v>
      </c>
      <c r="AE5106">
        <v>2019</v>
      </c>
    </row>
    <row r="5107" spans="1:31">
      <c r="A5107" t="s">
        <v>12660</v>
      </c>
      <c r="B5107">
        <v>32888</v>
      </c>
      <c r="C5107" t="s">
        <v>8131</v>
      </c>
      <c r="D5107">
        <v>0</v>
      </c>
      <c r="E5107">
        <v>541973</v>
      </c>
      <c r="F5107" t="s">
        <v>6731</v>
      </c>
      <c r="G5107">
        <v>432</v>
      </c>
      <c r="H5107">
        <v>69</v>
      </c>
      <c r="I5107">
        <v>1000</v>
      </c>
      <c r="J5107">
        <v>55</v>
      </c>
      <c r="K5107">
        <v>55</v>
      </c>
      <c r="L5107">
        <v>22</v>
      </c>
      <c r="M5107">
        <v>22</v>
      </c>
      <c r="N5107">
        <v>32</v>
      </c>
      <c r="R5107">
        <v>1972</v>
      </c>
      <c r="U5107">
        <v>1972</v>
      </c>
      <c r="V5107">
        <v>8</v>
      </c>
      <c r="W5107">
        <v>7</v>
      </c>
      <c r="Z5107" t="s">
        <v>2293</v>
      </c>
      <c r="AA5107" t="s">
        <v>2410</v>
      </c>
      <c r="AB5107" t="s">
        <v>2411</v>
      </c>
      <c r="AC5107">
        <v>4</v>
      </c>
      <c r="AD5107">
        <v>3201243</v>
      </c>
      <c r="AE5107">
        <v>2019</v>
      </c>
    </row>
    <row r="5108" spans="1:31">
      <c r="A5108" t="s">
        <v>12660</v>
      </c>
      <c r="B5108">
        <v>61224</v>
      </c>
      <c r="C5108" t="s">
        <v>8132</v>
      </c>
      <c r="D5108">
        <v>0</v>
      </c>
      <c r="E5108">
        <v>638001</v>
      </c>
      <c r="F5108" t="s">
        <v>6731</v>
      </c>
      <c r="G5108">
        <v>432</v>
      </c>
      <c r="H5108">
        <v>71</v>
      </c>
      <c r="I5108">
        <v>1000</v>
      </c>
      <c r="J5108">
        <v>55</v>
      </c>
      <c r="K5108">
        <v>55</v>
      </c>
      <c r="L5108">
        <v>22</v>
      </c>
      <c r="M5108">
        <v>22</v>
      </c>
      <c r="N5108">
        <v>34</v>
      </c>
      <c r="R5108">
        <v>1981</v>
      </c>
      <c r="U5108">
        <v>1981</v>
      </c>
      <c r="V5108">
        <v>8</v>
      </c>
      <c r="W5108">
        <v>7</v>
      </c>
      <c r="Z5108" t="s">
        <v>2293</v>
      </c>
      <c r="AA5108" t="s">
        <v>2410</v>
      </c>
      <c r="AB5108" t="s">
        <v>2411</v>
      </c>
      <c r="AC5108">
        <v>4</v>
      </c>
      <c r="AD5108">
        <v>3201243</v>
      </c>
      <c r="AE5108">
        <v>2019</v>
      </c>
    </row>
    <row r="5109" spans="1:31">
      <c r="A5109" t="s">
        <v>12660</v>
      </c>
      <c r="B5109">
        <v>53766</v>
      </c>
      <c r="C5109" t="s">
        <v>8133</v>
      </c>
      <c r="D5109">
        <v>0</v>
      </c>
      <c r="E5109">
        <v>629816</v>
      </c>
      <c r="F5109" t="s">
        <v>6731</v>
      </c>
      <c r="G5109">
        <v>432</v>
      </c>
      <c r="H5109">
        <v>101</v>
      </c>
      <c r="I5109">
        <v>1800</v>
      </c>
      <c r="J5109">
        <v>62</v>
      </c>
      <c r="K5109">
        <v>62</v>
      </c>
      <c r="L5109">
        <v>24</v>
      </c>
      <c r="M5109">
        <v>24</v>
      </c>
      <c r="N5109">
        <v>35</v>
      </c>
      <c r="R5109">
        <v>1980</v>
      </c>
      <c r="U5109">
        <v>1980</v>
      </c>
      <c r="V5109">
        <v>8</v>
      </c>
      <c r="W5109">
        <v>7</v>
      </c>
      <c r="Z5109" t="s">
        <v>2293</v>
      </c>
      <c r="AA5109" t="s">
        <v>2410</v>
      </c>
      <c r="AB5109" t="s">
        <v>2411</v>
      </c>
      <c r="AC5109">
        <v>4</v>
      </c>
      <c r="AD5109">
        <v>3201243</v>
      </c>
      <c r="AE5109">
        <v>2019</v>
      </c>
    </row>
    <row r="5110" spans="1:31">
      <c r="A5110" t="s">
        <v>12660</v>
      </c>
      <c r="B5110">
        <v>67294</v>
      </c>
      <c r="C5110" t="s">
        <v>8134</v>
      </c>
      <c r="D5110">
        <v>0</v>
      </c>
      <c r="E5110">
        <v>293958</v>
      </c>
      <c r="F5110" t="s">
        <v>6731</v>
      </c>
      <c r="G5110">
        <v>432</v>
      </c>
      <c r="H5110">
        <v>59</v>
      </c>
      <c r="I5110">
        <v>1000</v>
      </c>
      <c r="J5110">
        <v>60</v>
      </c>
      <c r="K5110">
        <v>60</v>
      </c>
      <c r="L5110">
        <v>22</v>
      </c>
      <c r="M5110">
        <v>22</v>
      </c>
      <c r="N5110">
        <v>35</v>
      </c>
      <c r="R5110">
        <v>1964</v>
      </c>
      <c r="U5110">
        <v>1964</v>
      </c>
      <c r="V5110">
        <v>6</v>
      </c>
      <c r="W5110">
        <v>5</v>
      </c>
      <c r="Z5110" t="s">
        <v>2293</v>
      </c>
      <c r="AA5110" t="s">
        <v>2410</v>
      </c>
      <c r="AB5110" t="s">
        <v>2411</v>
      </c>
      <c r="AC5110">
        <v>4</v>
      </c>
      <c r="AD5110">
        <v>3201243</v>
      </c>
      <c r="AE5110">
        <v>2019</v>
      </c>
    </row>
    <row r="5111" spans="1:31">
      <c r="A5111" t="s">
        <v>12660</v>
      </c>
      <c r="B5111">
        <v>67092</v>
      </c>
      <c r="C5111" t="s">
        <v>8135</v>
      </c>
      <c r="D5111">
        <v>0</v>
      </c>
      <c r="E5111">
        <v>592216</v>
      </c>
      <c r="F5111" t="s">
        <v>6731</v>
      </c>
      <c r="G5111">
        <v>432</v>
      </c>
      <c r="H5111">
        <v>75</v>
      </c>
      <c r="I5111">
        <v>1000</v>
      </c>
      <c r="J5111">
        <v>56</v>
      </c>
      <c r="K5111">
        <v>56</v>
      </c>
      <c r="L5111">
        <v>22</v>
      </c>
      <c r="M5111">
        <v>22</v>
      </c>
      <c r="N5111">
        <v>34</v>
      </c>
      <c r="R5111">
        <v>1978</v>
      </c>
      <c r="U5111">
        <v>1978</v>
      </c>
      <c r="V5111">
        <v>7</v>
      </c>
      <c r="W5111">
        <v>5</v>
      </c>
      <c r="Z5111" t="s">
        <v>2293</v>
      </c>
      <c r="AA5111" t="s">
        <v>2410</v>
      </c>
      <c r="AB5111" t="s">
        <v>2411</v>
      </c>
      <c r="AC5111">
        <v>4</v>
      </c>
      <c r="AD5111">
        <v>3201247</v>
      </c>
      <c r="AE5111">
        <v>2019</v>
      </c>
    </row>
    <row r="5112" spans="1:31">
      <c r="A5112" t="s">
        <v>12660</v>
      </c>
      <c r="B5112">
        <v>4357</v>
      </c>
      <c r="C5112" t="s">
        <v>8136</v>
      </c>
      <c r="D5112">
        <v>0</v>
      </c>
      <c r="E5112">
        <v>569107</v>
      </c>
      <c r="F5112" t="s">
        <v>6731</v>
      </c>
      <c r="G5112">
        <v>432</v>
      </c>
      <c r="H5112">
        <v>66</v>
      </c>
      <c r="I5112">
        <v>1000</v>
      </c>
      <c r="J5112">
        <v>55</v>
      </c>
      <c r="K5112">
        <v>55</v>
      </c>
      <c r="L5112">
        <v>22</v>
      </c>
      <c r="M5112">
        <v>22</v>
      </c>
      <c r="N5112">
        <v>35</v>
      </c>
      <c r="R5112">
        <v>1975</v>
      </c>
      <c r="U5112">
        <v>1975</v>
      </c>
      <c r="V5112">
        <v>7</v>
      </c>
      <c r="W5112">
        <v>6</v>
      </c>
      <c r="Z5112" t="s">
        <v>2293</v>
      </c>
      <c r="AA5112" t="s">
        <v>2410</v>
      </c>
      <c r="AB5112" t="s">
        <v>2411</v>
      </c>
      <c r="AC5112">
        <v>4</v>
      </c>
      <c r="AD5112">
        <v>3201248</v>
      </c>
      <c r="AE5112">
        <v>2019</v>
      </c>
    </row>
    <row r="5113" spans="1:31">
      <c r="A5113" t="s">
        <v>12660</v>
      </c>
      <c r="B5113">
        <v>76698</v>
      </c>
      <c r="C5113" t="s">
        <v>8137</v>
      </c>
      <c r="D5113">
        <v>0</v>
      </c>
      <c r="E5113">
        <v>1232275</v>
      </c>
      <c r="F5113" t="s">
        <v>6731</v>
      </c>
      <c r="G5113">
        <v>432</v>
      </c>
      <c r="H5113">
        <v>74</v>
      </c>
      <c r="I5113">
        <v>2000</v>
      </c>
      <c r="J5113">
        <v>69.099999999999994</v>
      </c>
      <c r="K5113">
        <v>69.099999999999994</v>
      </c>
      <c r="L5113">
        <v>30</v>
      </c>
      <c r="M5113">
        <v>30</v>
      </c>
      <c r="N5113">
        <v>44</v>
      </c>
      <c r="R5113">
        <v>2011</v>
      </c>
      <c r="U5113">
        <v>2011</v>
      </c>
      <c r="V5113">
        <v>10</v>
      </c>
      <c r="W5113">
        <v>8</v>
      </c>
      <c r="Z5113" t="s">
        <v>2293</v>
      </c>
      <c r="AA5113" t="s">
        <v>2387</v>
      </c>
      <c r="AB5113" t="s">
        <v>2388</v>
      </c>
      <c r="AC5113">
        <v>4</v>
      </c>
      <c r="AD5113">
        <v>3200855</v>
      </c>
      <c r="AE5113">
        <v>2019</v>
      </c>
    </row>
    <row r="5114" spans="1:31">
      <c r="A5114" t="s">
        <v>12660</v>
      </c>
      <c r="B5114">
        <v>67517</v>
      </c>
      <c r="C5114" t="s">
        <v>8138</v>
      </c>
      <c r="D5114">
        <v>0</v>
      </c>
      <c r="E5114">
        <v>628729</v>
      </c>
      <c r="F5114" t="s">
        <v>6731</v>
      </c>
      <c r="G5114">
        <v>432</v>
      </c>
      <c r="H5114">
        <v>86</v>
      </c>
      <c r="I5114">
        <v>1000</v>
      </c>
      <c r="J5114">
        <v>56.7</v>
      </c>
      <c r="K5114">
        <v>60</v>
      </c>
      <c r="L5114">
        <v>24</v>
      </c>
      <c r="M5114">
        <v>24</v>
      </c>
      <c r="N5114">
        <v>38</v>
      </c>
      <c r="R5114">
        <v>1980</v>
      </c>
      <c r="U5114">
        <v>1980</v>
      </c>
      <c r="V5114">
        <v>8.6000003814697195</v>
      </c>
      <c r="W5114">
        <v>8.6000003814697195</v>
      </c>
      <c r="Z5114" t="s">
        <v>2293</v>
      </c>
      <c r="AA5114" t="s">
        <v>2410</v>
      </c>
      <c r="AB5114" t="s">
        <v>2411</v>
      </c>
      <c r="AC5114">
        <v>4</v>
      </c>
      <c r="AD5114">
        <v>3200855</v>
      </c>
      <c r="AE5114">
        <v>2019</v>
      </c>
    </row>
    <row r="5115" spans="1:31">
      <c r="A5115" t="s">
        <v>12660</v>
      </c>
      <c r="B5115">
        <v>86158</v>
      </c>
      <c r="C5115" t="s">
        <v>8139</v>
      </c>
      <c r="E5115">
        <v>1217894</v>
      </c>
      <c r="F5115" t="s">
        <v>6731</v>
      </c>
      <c r="G5115">
        <v>432</v>
      </c>
      <c r="H5115">
        <v>90</v>
      </c>
      <c r="I5115">
        <v>99999</v>
      </c>
      <c r="J5115">
        <v>65</v>
      </c>
      <c r="K5115">
        <v>65</v>
      </c>
      <c r="L5115">
        <v>26</v>
      </c>
      <c r="M5115">
        <v>26</v>
      </c>
      <c r="R5115">
        <v>2009</v>
      </c>
      <c r="U5115">
        <v>2009</v>
      </c>
      <c r="V5115">
        <v>6</v>
      </c>
      <c r="W5115">
        <v>2</v>
      </c>
      <c r="Z5115" t="s">
        <v>2293</v>
      </c>
      <c r="AA5115" t="s">
        <v>2620</v>
      </c>
      <c r="AB5115" t="s">
        <v>2388</v>
      </c>
      <c r="AC5115">
        <v>4</v>
      </c>
      <c r="AD5115">
        <v>3200855</v>
      </c>
      <c r="AE5115">
        <v>2019</v>
      </c>
    </row>
    <row r="5116" spans="1:31">
      <c r="A5116" t="s">
        <v>12660</v>
      </c>
      <c r="B5116">
        <v>62681</v>
      </c>
      <c r="C5116" t="s">
        <v>8140</v>
      </c>
      <c r="D5116">
        <v>0</v>
      </c>
      <c r="E5116">
        <v>655036</v>
      </c>
      <c r="F5116" t="s">
        <v>6731</v>
      </c>
      <c r="G5116">
        <v>432</v>
      </c>
      <c r="H5116">
        <v>119</v>
      </c>
      <c r="I5116">
        <v>10500</v>
      </c>
      <c r="J5116">
        <v>113.6</v>
      </c>
      <c r="K5116">
        <v>113.6</v>
      </c>
      <c r="L5116">
        <v>32</v>
      </c>
      <c r="M5116">
        <v>32</v>
      </c>
      <c r="N5116">
        <v>38</v>
      </c>
      <c r="R5116">
        <v>1983</v>
      </c>
      <c r="U5116">
        <v>1983</v>
      </c>
      <c r="V5116">
        <v>14.1000003814697</v>
      </c>
      <c r="W5116">
        <v>11</v>
      </c>
      <c r="X5116" t="s">
        <v>7782</v>
      </c>
      <c r="Z5116" t="s">
        <v>2293</v>
      </c>
      <c r="AA5116" t="s">
        <v>2410</v>
      </c>
      <c r="AB5116" t="s">
        <v>2411</v>
      </c>
      <c r="AC5116">
        <v>4</v>
      </c>
      <c r="AD5116">
        <v>3200855</v>
      </c>
      <c r="AE5116">
        <v>2019</v>
      </c>
    </row>
    <row r="5117" spans="1:31">
      <c r="A5117" t="s">
        <v>12660</v>
      </c>
      <c r="B5117">
        <v>63513</v>
      </c>
      <c r="C5117" t="s">
        <v>8141</v>
      </c>
      <c r="D5117">
        <v>0</v>
      </c>
      <c r="E5117">
        <v>643395</v>
      </c>
      <c r="F5117" t="s">
        <v>6731</v>
      </c>
      <c r="G5117">
        <v>432</v>
      </c>
      <c r="H5117">
        <v>108</v>
      </c>
      <c r="I5117">
        <v>3600</v>
      </c>
      <c r="J5117">
        <v>72</v>
      </c>
      <c r="K5117">
        <v>72</v>
      </c>
      <c r="L5117">
        <v>26</v>
      </c>
      <c r="M5117">
        <v>26</v>
      </c>
      <c r="N5117">
        <v>44</v>
      </c>
      <c r="R5117">
        <v>1981</v>
      </c>
      <c r="U5117">
        <v>1981</v>
      </c>
      <c r="V5117">
        <v>10</v>
      </c>
      <c r="W5117">
        <v>9</v>
      </c>
      <c r="X5117" t="s">
        <v>7782</v>
      </c>
      <c r="Z5117" t="s">
        <v>2293</v>
      </c>
      <c r="AA5117" t="s">
        <v>2410</v>
      </c>
      <c r="AB5117" t="s">
        <v>2411</v>
      </c>
      <c r="AC5117">
        <v>4</v>
      </c>
      <c r="AD5117">
        <v>3200855</v>
      </c>
      <c r="AE5117">
        <v>2019</v>
      </c>
    </row>
    <row r="5118" spans="1:31">
      <c r="A5118" t="s">
        <v>12660</v>
      </c>
      <c r="B5118">
        <v>61181</v>
      </c>
      <c r="C5118" t="s">
        <v>8142</v>
      </c>
      <c r="D5118">
        <v>0</v>
      </c>
      <c r="E5118">
        <v>648315</v>
      </c>
      <c r="F5118" t="s">
        <v>6731</v>
      </c>
      <c r="G5118">
        <v>432</v>
      </c>
      <c r="H5118">
        <v>113</v>
      </c>
      <c r="I5118">
        <v>6000</v>
      </c>
      <c r="J5118">
        <v>110</v>
      </c>
      <c r="K5118">
        <v>110</v>
      </c>
      <c r="L5118">
        <v>30</v>
      </c>
      <c r="M5118">
        <v>30</v>
      </c>
      <c r="N5118">
        <v>34</v>
      </c>
      <c r="R5118">
        <v>1982</v>
      </c>
      <c r="U5118">
        <v>1982</v>
      </c>
      <c r="V5118">
        <v>11</v>
      </c>
      <c r="W5118">
        <v>10</v>
      </c>
      <c r="X5118" t="s">
        <v>7782</v>
      </c>
      <c r="Z5118" t="s">
        <v>2293</v>
      </c>
      <c r="AA5118" t="s">
        <v>2410</v>
      </c>
      <c r="AB5118" t="s">
        <v>2411</v>
      </c>
      <c r="AC5118">
        <v>4</v>
      </c>
      <c r="AD5118">
        <v>3200855</v>
      </c>
      <c r="AE5118">
        <v>2019</v>
      </c>
    </row>
    <row r="5119" spans="1:31">
      <c r="A5119" t="s">
        <v>12660</v>
      </c>
      <c r="B5119">
        <v>28599</v>
      </c>
      <c r="C5119" t="s">
        <v>8143</v>
      </c>
      <c r="D5119">
        <v>0</v>
      </c>
      <c r="E5119">
        <v>574368</v>
      </c>
      <c r="F5119" t="s">
        <v>6731</v>
      </c>
      <c r="G5119">
        <v>432</v>
      </c>
      <c r="H5119">
        <v>116</v>
      </c>
      <c r="I5119">
        <v>10500</v>
      </c>
      <c r="J5119">
        <v>107</v>
      </c>
      <c r="K5119">
        <v>107</v>
      </c>
      <c r="L5119">
        <v>32</v>
      </c>
      <c r="M5119">
        <v>32</v>
      </c>
      <c r="N5119">
        <v>38</v>
      </c>
      <c r="R5119">
        <v>1976</v>
      </c>
      <c r="S5119" t="s">
        <v>2344</v>
      </c>
      <c r="T5119">
        <v>1997</v>
      </c>
      <c r="U5119">
        <v>1997</v>
      </c>
      <c r="V5119">
        <v>15.6000003814697</v>
      </c>
      <c r="W5119">
        <v>12</v>
      </c>
      <c r="X5119" t="s">
        <v>7782</v>
      </c>
      <c r="Z5119" t="s">
        <v>2293</v>
      </c>
      <c r="AA5119" t="s">
        <v>2410</v>
      </c>
      <c r="AB5119" t="s">
        <v>2411</v>
      </c>
      <c r="AC5119">
        <v>4</v>
      </c>
      <c r="AD5119">
        <v>3200855</v>
      </c>
      <c r="AE5119">
        <v>2019</v>
      </c>
    </row>
    <row r="5120" spans="1:31">
      <c r="A5120" t="s">
        <v>12660</v>
      </c>
      <c r="B5120">
        <v>62786</v>
      </c>
      <c r="C5120" t="s">
        <v>8144</v>
      </c>
      <c r="D5120">
        <v>0</v>
      </c>
      <c r="E5120">
        <v>580561</v>
      </c>
      <c r="F5120" t="s">
        <v>6731</v>
      </c>
      <c r="G5120">
        <v>432</v>
      </c>
      <c r="H5120">
        <v>133</v>
      </c>
      <c r="I5120">
        <v>6140</v>
      </c>
      <c r="J5120">
        <v>145</v>
      </c>
      <c r="K5120">
        <v>145</v>
      </c>
      <c r="L5120">
        <v>38</v>
      </c>
      <c r="M5120">
        <v>38</v>
      </c>
      <c r="N5120">
        <v>50</v>
      </c>
      <c r="R5120">
        <v>1977</v>
      </c>
      <c r="U5120">
        <v>1977</v>
      </c>
      <c r="V5120">
        <v>19</v>
      </c>
      <c r="W5120">
        <v>11.899999618530201</v>
      </c>
      <c r="X5120" t="s">
        <v>6797</v>
      </c>
      <c r="Z5120" t="s">
        <v>2293</v>
      </c>
      <c r="AA5120" t="s">
        <v>2410</v>
      </c>
      <c r="AB5120" t="s">
        <v>2411</v>
      </c>
      <c r="AC5120">
        <v>4</v>
      </c>
      <c r="AD5120">
        <v>3200855</v>
      </c>
      <c r="AE5120">
        <v>2019</v>
      </c>
    </row>
    <row r="5121" spans="1:31">
      <c r="A5121" t="s">
        <v>12660</v>
      </c>
      <c r="B5121">
        <v>28587</v>
      </c>
      <c r="C5121" t="s">
        <v>8145</v>
      </c>
      <c r="D5121">
        <v>0</v>
      </c>
      <c r="E5121">
        <v>1077131</v>
      </c>
      <c r="F5121" t="s">
        <v>6731</v>
      </c>
      <c r="G5121">
        <v>432</v>
      </c>
      <c r="H5121">
        <v>96</v>
      </c>
      <c r="I5121">
        <v>6000</v>
      </c>
      <c r="J5121">
        <v>100</v>
      </c>
      <c r="K5121">
        <v>100</v>
      </c>
      <c r="L5121">
        <v>32</v>
      </c>
      <c r="M5121">
        <v>32</v>
      </c>
      <c r="N5121">
        <v>34</v>
      </c>
      <c r="R5121">
        <v>1999</v>
      </c>
      <c r="U5121">
        <v>1999</v>
      </c>
      <c r="V5121">
        <v>13</v>
      </c>
      <c r="W5121">
        <v>12</v>
      </c>
      <c r="X5121" t="s">
        <v>7782</v>
      </c>
      <c r="Z5121" t="s">
        <v>2293</v>
      </c>
      <c r="AA5121" t="s">
        <v>2410</v>
      </c>
      <c r="AB5121" t="s">
        <v>2411</v>
      </c>
      <c r="AC5121">
        <v>4</v>
      </c>
      <c r="AD5121">
        <v>3200855</v>
      </c>
      <c r="AE5121">
        <v>2019</v>
      </c>
    </row>
    <row r="5122" spans="1:31">
      <c r="A5122" t="s">
        <v>12660</v>
      </c>
      <c r="B5122">
        <v>28595</v>
      </c>
      <c r="C5122" t="s">
        <v>8146</v>
      </c>
      <c r="D5122">
        <v>0</v>
      </c>
      <c r="E5122">
        <v>576617</v>
      </c>
      <c r="F5122" t="s">
        <v>6731</v>
      </c>
      <c r="G5122">
        <v>432</v>
      </c>
      <c r="H5122">
        <v>116</v>
      </c>
      <c r="I5122">
        <v>10500</v>
      </c>
      <c r="J5122">
        <v>107</v>
      </c>
      <c r="K5122">
        <v>107</v>
      </c>
      <c r="L5122">
        <v>32</v>
      </c>
      <c r="M5122">
        <v>32</v>
      </c>
      <c r="N5122">
        <v>38</v>
      </c>
      <c r="R5122">
        <v>1976</v>
      </c>
      <c r="S5122" t="s">
        <v>2344</v>
      </c>
      <c r="T5122">
        <v>1997</v>
      </c>
      <c r="U5122">
        <v>1997</v>
      </c>
      <c r="V5122">
        <v>15.6000003814697</v>
      </c>
      <c r="W5122">
        <v>12</v>
      </c>
      <c r="X5122" t="s">
        <v>7782</v>
      </c>
      <c r="Z5122" t="s">
        <v>2293</v>
      </c>
      <c r="AA5122" t="s">
        <v>2410</v>
      </c>
      <c r="AB5122" t="s">
        <v>2411</v>
      </c>
      <c r="AC5122">
        <v>4</v>
      </c>
      <c r="AD5122">
        <v>3200855</v>
      </c>
      <c r="AE5122">
        <v>2019</v>
      </c>
    </row>
    <row r="5123" spans="1:31">
      <c r="A5123" t="s">
        <v>12660</v>
      </c>
      <c r="B5123">
        <v>28600</v>
      </c>
      <c r="C5123" t="s">
        <v>8147</v>
      </c>
      <c r="D5123">
        <v>0</v>
      </c>
      <c r="E5123">
        <v>570147</v>
      </c>
      <c r="F5123" t="s">
        <v>6731</v>
      </c>
      <c r="G5123">
        <v>432</v>
      </c>
      <c r="H5123">
        <v>193</v>
      </c>
      <c r="I5123">
        <v>10500</v>
      </c>
      <c r="J5123">
        <v>110</v>
      </c>
      <c r="K5123">
        <v>110</v>
      </c>
      <c r="L5123">
        <v>32</v>
      </c>
      <c r="M5123">
        <v>32</v>
      </c>
      <c r="N5123">
        <v>47</v>
      </c>
      <c r="R5123">
        <v>1976</v>
      </c>
      <c r="U5123">
        <v>1976</v>
      </c>
      <c r="V5123">
        <v>15</v>
      </c>
      <c r="W5123">
        <v>11</v>
      </c>
      <c r="X5123" t="s">
        <v>7782</v>
      </c>
      <c r="Z5123" t="s">
        <v>2293</v>
      </c>
      <c r="AA5123" t="s">
        <v>2410</v>
      </c>
      <c r="AB5123" t="s">
        <v>2411</v>
      </c>
      <c r="AC5123">
        <v>4</v>
      </c>
      <c r="AD5123">
        <v>3200855</v>
      </c>
      <c r="AE5123">
        <v>2019</v>
      </c>
    </row>
    <row r="5124" spans="1:31">
      <c r="A5124" t="s">
        <v>12660</v>
      </c>
      <c r="B5124">
        <v>45774</v>
      </c>
      <c r="C5124" t="s">
        <v>8148</v>
      </c>
      <c r="D5124">
        <v>0</v>
      </c>
      <c r="E5124">
        <v>524008</v>
      </c>
      <c r="F5124" t="s">
        <v>6731</v>
      </c>
      <c r="G5124">
        <v>432</v>
      </c>
      <c r="H5124">
        <v>125</v>
      </c>
      <c r="I5124">
        <v>6000</v>
      </c>
      <c r="J5124">
        <v>109</v>
      </c>
      <c r="K5124">
        <v>109</v>
      </c>
      <c r="L5124">
        <v>31</v>
      </c>
      <c r="M5124">
        <v>31</v>
      </c>
      <c r="N5124">
        <v>46.5</v>
      </c>
      <c r="R5124">
        <v>1969</v>
      </c>
      <c r="U5124">
        <v>1969</v>
      </c>
      <c r="V5124">
        <v>13</v>
      </c>
      <c r="W5124">
        <v>10</v>
      </c>
      <c r="X5124" t="s">
        <v>6797</v>
      </c>
      <c r="Z5124" t="s">
        <v>2293</v>
      </c>
      <c r="AA5124" t="s">
        <v>2410</v>
      </c>
      <c r="AB5124" t="s">
        <v>2411</v>
      </c>
      <c r="AC5124">
        <v>4</v>
      </c>
      <c r="AD5124">
        <v>3200855</v>
      </c>
      <c r="AE5124">
        <v>2019</v>
      </c>
    </row>
    <row r="5125" spans="1:31">
      <c r="A5125" t="s">
        <v>12660</v>
      </c>
      <c r="B5125">
        <v>51174</v>
      </c>
      <c r="C5125" t="s">
        <v>8149</v>
      </c>
      <c r="D5125">
        <v>0</v>
      </c>
      <c r="E5125">
        <v>571494</v>
      </c>
      <c r="F5125" t="s">
        <v>6731</v>
      </c>
      <c r="G5125">
        <v>432</v>
      </c>
      <c r="H5125">
        <v>132</v>
      </c>
      <c r="I5125">
        <v>15000</v>
      </c>
      <c r="J5125">
        <v>150</v>
      </c>
      <c r="K5125">
        <v>150</v>
      </c>
      <c r="L5125">
        <v>40</v>
      </c>
      <c r="M5125">
        <v>40</v>
      </c>
      <c r="N5125">
        <v>55.9</v>
      </c>
      <c r="R5125">
        <v>1976</v>
      </c>
      <c r="U5125">
        <v>1976</v>
      </c>
      <c r="V5125">
        <v>23.5</v>
      </c>
      <c r="W5125">
        <v>13.800000190734799</v>
      </c>
      <c r="X5125" t="s">
        <v>6797</v>
      </c>
      <c r="Z5125" t="s">
        <v>2293</v>
      </c>
      <c r="AA5125" t="s">
        <v>2410</v>
      </c>
      <c r="AB5125" t="s">
        <v>2411</v>
      </c>
      <c r="AC5125">
        <v>4</v>
      </c>
      <c r="AD5125">
        <v>3200855</v>
      </c>
      <c r="AE5125">
        <v>2019</v>
      </c>
    </row>
    <row r="5126" spans="1:31">
      <c r="A5126" t="s">
        <v>12660</v>
      </c>
      <c r="B5126">
        <v>43757</v>
      </c>
      <c r="C5126" t="s">
        <v>8150</v>
      </c>
      <c r="D5126">
        <v>0</v>
      </c>
      <c r="E5126">
        <v>562498</v>
      </c>
      <c r="F5126" t="s">
        <v>6731</v>
      </c>
      <c r="G5126">
        <v>432</v>
      </c>
      <c r="H5126">
        <v>134</v>
      </c>
      <c r="I5126">
        <v>6480</v>
      </c>
      <c r="J5126">
        <v>135.69999999999999</v>
      </c>
      <c r="K5126">
        <v>149</v>
      </c>
      <c r="L5126">
        <v>40</v>
      </c>
      <c r="M5126">
        <v>40</v>
      </c>
      <c r="N5126">
        <v>59</v>
      </c>
      <c r="R5126">
        <v>1974</v>
      </c>
      <c r="U5126">
        <v>1974</v>
      </c>
      <c r="V5126">
        <v>20.5</v>
      </c>
      <c r="W5126">
        <v>12</v>
      </c>
      <c r="X5126" t="s">
        <v>7782</v>
      </c>
      <c r="Z5126" t="s">
        <v>2293</v>
      </c>
      <c r="AA5126" t="s">
        <v>2410</v>
      </c>
      <c r="AB5126" t="s">
        <v>2411</v>
      </c>
      <c r="AC5126">
        <v>4</v>
      </c>
      <c r="AD5126">
        <v>3200855</v>
      </c>
      <c r="AE5126">
        <v>2019</v>
      </c>
    </row>
    <row r="5127" spans="1:31">
      <c r="A5127" t="s">
        <v>12660</v>
      </c>
      <c r="B5127">
        <v>68286</v>
      </c>
      <c r="C5127" t="s">
        <v>8151</v>
      </c>
      <c r="D5127">
        <v>0</v>
      </c>
      <c r="E5127">
        <v>633586</v>
      </c>
      <c r="F5127" t="s">
        <v>6731</v>
      </c>
      <c r="G5127">
        <v>432</v>
      </c>
      <c r="H5127">
        <v>85</v>
      </c>
      <c r="I5127">
        <v>3000</v>
      </c>
      <c r="J5127">
        <v>90</v>
      </c>
      <c r="K5127">
        <v>90</v>
      </c>
      <c r="L5127">
        <v>27</v>
      </c>
      <c r="M5127">
        <v>27</v>
      </c>
      <c r="N5127">
        <v>35</v>
      </c>
      <c r="R5127">
        <v>1981</v>
      </c>
      <c r="U5127">
        <v>1981</v>
      </c>
      <c r="V5127">
        <v>12</v>
      </c>
      <c r="W5127">
        <v>10</v>
      </c>
      <c r="X5127" t="s">
        <v>6797</v>
      </c>
      <c r="Z5127" t="s">
        <v>2293</v>
      </c>
      <c r="AA5127" t="s">
        <v>2410</v>
      </c>
      <c r="AB5127" t="s">
        <v>2411</v>
      </c>
      <c r="AC5127">
        <v>4</v>
      </c>
      <c r="AD5127">
        <v>3200855</v>
      </c>
      <c r="AE5127">
        <v>2019</v>
      </c>
    </row>
    <row r="5128" spans="1:31">
      <c r="A5128" t="s">
        <v>12660</v>
      </c>
      <c r="B5128">
        <v>70106</v>
      </c>
      <c r="C5128" t="s">
        <v>8152</v>
      </c>
      <c r="D5128">
        <v>0</v>
      </c>
      <c r="E5128">
        <v>625205</v>
      </c>
      <c r="F5128" t="s">
        <v>6731</v>
      </c>
      <c r="G5128">
        <v>432</v>
      </c>
      <c r="H5128">
        <v>69</v>
      </c>
      <c r="I5128">
        <v>1000</v>
      </c>
      <c r="J5128">
        <v>61</v>
      </c>
      <c r="K5128">
        <v>61</v>
      </c>
      <c r="L5128">
        <v>24</v>
      </c>
      <c r="M5128">
        <v>24</v>
      </c>
      <c r="N5128">
        <v>30</v>
      </c>
      <c r="R5128">
        <v>1980</v>
      </c>
      <c r="U5128">
        <v>1980</v>
      </c>
      <c r="V5128">
        <v>8.6000003814697195</v>
      </c>
      <c r="W5128">
        <v>6</v>
      </c>
      <c r="Z5128" t="s">
        <v>2293</v>
      </c>
      <c r="AA5128" t="s">
        <v>2410</v>
      </c>
      <c r="AB5128" t="s">
        <v>2411</v>
      </c>
      <c r="AC5128">
        <v>4</v>
      </c>
      <c r="AD5128">
        <v>3200855</v>
      </c>
      <c r="AE5128">
        <v>2019</v>
      </c>
    </row>
    <row r="5129" spans="1:31">
      <c r="A5129" t="s">
        <v>12660</v>
      </c>
      <c r="B5129">
        <v>59223</v>
      </c>
      <c r="C5129" t="s">
        <v>8153</v>
      </c>
      <c r="D5129">
        <v>0</v>
      </c>
      <c r="E5129">
        <v>642422</v>
      </c>
      <c r="F5129" t="s">
        <v>6731</v>
      </c>
      <c r="G5129">
        <v>432</v>
      </c>
      <c r="H5129">
        <v>51</v>
      </c>
      <c r="I5129">
        <v>3000</v>
      </c>
      <c r="J5129">
        <v>75</v>
      </c>
      <c r="K5129">
        <v>85</v>
      </c>
      <c r="L5129">
        <v>24</v>
      </c>
      <c r="M5129">
        <v>28</v>
      </c>
      <c r="N5129">
        <v>33</v>
      </c>
      <c r="R5129">
        <v>1982</v>
      </c>
      <c r="U5129">
        <v>1982</v>
      </c>
      <c r="V5129">
        <v>10.199999809265099</v>
      </c>
      <c r="W5129">
        <v>8</v>
      </c>
      <c r="X5129" t="s">
        <v>7782</v>
      </c>
      <c r="Z5129" t="s">
        <v>2293</v>
      </c>
      <c r="AA5129" t="s">
        <v>2410</v>
      </c>
      <c r="AB5129" t="s">
        <v>2411</v>
      </c>
      <c r="AC5129">
        <v>4</v>
      </c>
      <c r="AD5129">
        <v>3200855</v>
      </c>
      <c r="AE5129">
        <v>2019</v>
      </c>
    </row>
    <row r="5130" spans="1:31">
      <c r="A5130" t="s">
        <v>12660</v>
      </c>
      <c r="B5130">
        <v>57654</v>
      </c>
      <c r="C5130" t="s">
        <v>8154</v>
      </c>
      <c r="D5130">
        <v>0</v>
      </c>
      <c r="E5130">
        <v>1218725</v>
      </c>
      <c r="F5130" t="s">
        <v>7222</v>
      </c>
      <c r="G5130">
        <v>432</v>
      </c>
      <c r="H5130">
        <v>246</v>
      </c>
      <c r="I5130">
        <v>9000</v>
      </c>
      <c r="J5130">
        <v>116</v>
      </c>
      <c r="K5130">
        <v>120</v>
      </c>
      <c r="L5130">
        <v>40</v>
      </c>
      <c r="M5130">
        <v>40</v>
      </c>
      <c r="N5130">
        <v>54</v>
      </c>
      <c r="R5130">
        <v>2009</v>
      </c>
      <c r="U5130">
        <v>2009</v>
      </c>
      <c r="V5130">
        <v>13.899999618530201</v>
      </c>
      <c r="W5130">
        <v>10.6000003814697</v>
      </c>
      <c r="Z5130" t="s">
        <v>2293</v>
      </c>
      <c r="AA5130" t="s">
        <v>2410</v>
      </c>
      <c r="AB5130" t="s">
        <v>2411</v>
      </c>
      <c r="AC5130">
        <v>4</v>
      </c>
      <c r="AD5130">
        <v>3200855</v>
      </c>
      <c r="AE5130">
        <v>2019</v>
      </c>
    </row>
    <row r="5131" spans="1:31">
      <c r="A5131" t="s">
        <v>12660</v>
      </c>
      <c r="B5131">
        <v>41501</v>
      </c>
      <c r="C5131" t="s">
        <v>8155</v>
      </c>
      <c r="D5131">
        <v>0</v>
      </c>
      <c r="E5131">
        <v>572737</v>
      </c>
      <c r="F5131" t="s">
        <v>6731</v>
      </c>
      <c r="G5131">
        <v>432</v>
      </c>
      <c r="H5131">
        <v>115</v>
      </c>
      <c r="I5131">
        <v>9000</v>
      </c>
      <c r="J5131">
        <v>110.9</v>
      </c>
      <c r="K5131">
        <v>121</v>
      </c>
      <c r="L5131">
        <v>34</v>
      </c>
      <c r="M5131">
        <v>34</v>
      </c>
      <c r="N5131">
        <v>50.2</v>
      </c>
      <c r="R5131">
        <v>1976</v>
      </c>
      <c r="U5131">
        <v>1976</v>
      </c>
      <c r="V5131">
        <v>16.2000007629394</v>
      </c>
      <c r="W5131">
        <v>7.8000001907348597</v>
      </c>
      <c r="X5131" t="s">
        <v>7782</v>
      </c>
      <c r="Z5131" t="s">
        <v>2293</v>
      </c>
      <c r="AA5131" t="s">
        <v>2410</v>
      </c>
      <c r="AB5131" t="s">
        <v>2411</v>
      </c>
      <c r="AC5131">
        <v>4</v>
      </c>
      <c r="AD5131">
        <v>3200855</v>
      </c>
      <c r="AE5131">
        <v>2019</v>
      </c>
    </row>
    <row r="5132" spans="1:31">
      <c r="A5132" t="s">
        <v>12660</v>
      </c>
      <c r="B5132">
        <v>45620</v>
      </c>
      <c r="C5132" t="s">
        <v>8156</v>
      </c>
      <c r="D5132">
        <v>0</v>
      </c>
      <c r="E5132">
        <v>585518</v>
      </c>
      <c r="F5132" t="s">
        <v>6731</v>
      </c>
      <c r="G5132">
        <v>432</v>
      </c>
      <c r="H5132">
        <v>84</v>
      </c>
      <c r="I5132">
        <v>1000</v>
      </c>
      <c r="J5132">
        <v>59.3</v>
      </c>
      <c r="K5132">
        <v>59.3</v>
      </c>
      <c r="L5132">
        <v>22</v>
      </c>
      <c r="M5132">
        <v>22</v>
      </c>
      <c r="N5132">
        <v>30</v>
      </c>
      <c r="R5132">
        <v>1977</v>
      </c>
      <c r="U5132">
        <v>1977</v>
      </c>
      <c r="V5132">
        <v>8.8999996185302699</v>
      </c>
      <c r="W5132">
        <v>6</v>
      </c>
      <c r="Z5132" t="s">
        <v>2293</v>
      </c>
      <c r="AA5132" t="s">
        <v>2410</v>
      </c>
      <c r="AB5132" t="s">
        <v>2411</v>
      </c>
      <c r="AC5132">
        <v>4</v>
      </c>
      <c r="AD5132">
        <v>3200855</v>
      </c>
      <c r="AE5132">
        <v>2019</v>
      </c>
    </row>
    <row r="5133" spans="1:31">
      <c r="A5133" t="s">
        <v>12660</v>
      </c>
      <c r="B5133">
        <v>70921</v>
      </c>
      <c r="C5133" t="s">
        <v>8157</v>
      </c>
      <c r="D5133">
        <v>0</v>
      </c>
      <c r="E5133">
        <v>566464</v>
      </c>
      <c r="F5133" t="s">
        <v>6731</v>
      </c>
      <c r="G5133">
        <v>432</v>
      </c>
      <c r="H5133">
        <v>117</v>
      </c>
      <c r="I5133">
        <v>7200</v>
      </c>
      <c r="J5133">
        <v>138</v>
      </c>
      <c r="K5133">
        <v>138</v>
      </c>
      <c r="L5133">
        <v>40</v>
      </c>
      <c r="M5133">
        <v>40</v>
      </c>
      <c r="N5133">
        <v>39</v>
      </c>
      <c r="R5133">
        <v>1975</v>
      </c>
      <c r="U5133">
        <v>1975</v>
      </c>
      <c r="V5133">
        <v>13.899999618530201</v>
      </c>
      <c r="W5133">
        <v>11</v>
      </c>
      <c r="X5133" t="s">
        <v>7782</v>
      </c>
      <c r="Z5133" t="s">
        <v>2293</v>
      </c>
      <c r="AA5133" t="s">
        <v>2410</v>
      </c>
      <c r="AB5133" t="s">
        <v>2411</v>
      </c>
      <c r="AC5133">
        <v>4</v>
      </c>
      <c r="AD5133">
        <v>3200855</v>
      </c>
      <c r="AE5133">
        <v>2019</v>
      </c>
    </row>
    <row r="5134" spans="1:31">
      <c r="A5134" t="s">
        <v>12660</v>
      </c>
      <c r="B5134">
        <v>50683</v>
      </c>
      <c r="C5134" t="s">
        <v>8158</v>
      </c>
      <c r="D5134">
        <v>0</v>
      </c>
      <c r="E5134">
        <v>565279</v>
      </c>
      <c r="F5134" t="s">
        <v>6731</v>
      </c>
      <c r="G5134">
        <v>432</v>
      </c>
      <c r="H5134">
        <v>113</v>
      </c>
      <c r="I5134">
        <v>9000</v>
      </c>
      <c r="J5134">
        <v>125</v>
      </c>
      <c r="K5134">
        <v>125</v>
      </c>
      <c r="L5134">
        <v>34</v>
      </c>
      <c r="M5134">
        <v>34</v>
      </c>
      <c r="N5134">
        <v>54.6</v>
      </c>
      <c r="R5134">
        <v>1975</v>
      </c>
      <c r="U5134">
        <v>1975</v>
      </c>
      <c r="V5134">
        <v>15.399999618530201</v>
      </c>
      <c r="W5134">
        <v>11.1000003814697</v>
      </c>
      <c r="X5134" t="s">
        <v>6797</v>
      </c>
      <c r="Z5134" t="s">
        <v>2293</v>
      </c>
      <c r="AA5134" t="s">
        <v>2410</v>
      </c>
      <c r="AB5134" t="s">
        <v>2411</v>
      </c>
      <c r="AC5134">
        <v>4</v>
      </c>
      <c r="AD5134">
        <v>3200855</v>
      </c>
      <c r="AE5134">
        <v>2019</v>
      </c>
    </row>
    <row r="5135" spans="1:31">
      <c r="A5135" t="s">
        <v>12660</v>
      </c>
      <c r="B5135">
        <v>61367</v>
      </c>
      <c r="C5135" t="s">
        <v>8159</v>
      </c>
      <c r="D5135">
        <v>0</v>
      </c>
      <c r="E5135">
        <v>565628</v>
      </c>
      <c r="F5135" t="s">
        <v>6731</v>
      </c>
      <c r="G5135">
        <v>432</v>
      </c>
      <c r="H5135">
        <v>144</v>
      </c>
      <c r="I5135">
        <v>10500</v>
      </c>
      <c r="J5135">
        <v>135</v>
      </c>
      <c r="K5135">
        <v>135</v>
      </c>
      <c r="L5135">
        <v>38</v>
      </c>
      <c r="M5135">
        <v>38</v>
      </c>
      <c r="N5135">
        <v>45.2</v>
      </c>
      <c r="R5135">
        <v>1975</v>
      </c>
      <c r="U5135">
        <v>1975</v>
      </c>
      <c r="V5135">
        <v>21</v>
      </c>
      <c r="W5135">
        <v>10.800000190734799</v>
      </c>
      <c r="X5135" t="s">
        <v>6797</v>
      </c>
      <c r="Z5135" t="s">
        <v>2293</v>
      </c>
      <c r="AA5135" t="s">
        <v>2410</v>
      </c>
      <c r="AB5135" t="s">
        <v>2411</v>
      </c>
      <c r="AC5135">
        <v>4</v>
      </c>
      <c r="AD5135">
        <v>3200855</v>
      </c>
      <c r="AE5135">
        <v>2019</v>
      </c>
    </row>
    <row r="5136" spans="1:31">
      <c r="A5136" t="s">
        <v>12660</v>
      </c>
      <c r="B5136">
        <v>65344</v>
      </c>
      <c r="C5136" t="s">
        <v>8160</v>
      </c>
      <c r="D5136">
        <v>0</v>
      </c>
      <c r="E5136">
        <v>574468</v>
      </c>
      <c r="F5136" t="s">
        <v>6731</v>
      </c>
      <c r="G5136">
        <v>432</v>
      </c>
      <c r="H5136">
        <v>252</v>
      </c>
      <c r="I5136">
        <v>15000</v>
      </c>
      <c r="J5136">
        <v>149</v>
      </c>
      <c r="K5136">
        <v>149</v>
      </c>
      <c r="L5136">
        <v>40</v>
      </c>
      <c r="M5136">
        <v>40</v>
      </c>
      <c r="N5136">
        <v>60</v>
      </c>
      <c r="R5136">
        <v>1976</v>
      </c>
      <c r="U5136">
        <v>1976</v>
      </c>
      <c r="V5136">
        <v>22</v>
      </c>
      <c r="W5136">
        <v>14.699999809265099</v>
      </c>
      <c r="X5136" t="s">
        <v>6797</v>
      </c>
      <c r="Z5136" t="s">
        <v>2293</v>
      </c>
      <c r="AA5136" t="s">
        <v>2410</v>
      </c>
      <c r="AB5136" t="s">
        <v>2411</v>
      </c>
      <c r="AC5136">
        <v>4</v>
      </c>
      <c r="AD5136">
        <v>3200855</v>
      </c>
      <c r="AE5136">
        <v>2019</v>
      </c>
    </row>
    <row r="5137" spans="1:31">
      <c r="A5137" t="s">
        <v>12660</v>
      </c>
      <c r="B5137">
        <v>53051</v>
      </c>
      <c r="C5137" t="s">
        <v>8161</v>
      </c>
      <c r="D5137">
        <v>0</v>
      </c>
      <c r="E5137">
        <v>630334</v>
      </c>
      <c r="F5137" t="s">
        <v>6731</v>
      </c>
      <c r="G5137">
        <v>432</v>
      </c>
      <c r="H5137">
        <v>85</v>
      </c>
      <c r="I5137">
        <v>3000</v>
      </c>
      <c r="J5137">
        <v>85</v>
      </c>
      <c r="K5137">
        <v>85</v>
      </c>
      <c r="L5137">
        <v>28</v>
      </c>
      <c r="M5137">
        <v>28</v>
      </c>
      <c r="N5137">
        <v>34</v>
      </c>
      <c r="R5137">
        <v>1980</v>
      </c>
      <c r="U5137">
        <v>1980</v>
      </c>
      <c r="V5137">
        <v>10</v>
      </c>
      <c r="W5137">
        <v>9</v>
      </c>
      <c r="X5137" t="s">
        <v>7782</v>
      </c>
      <c r="Z5137" t="s">
        <v>2293</v>
      </c>
      <c r="AA5137" t="s">
        <v>2410</v>
      </c>
      <c r="AB5137" t="s">
        <v>2411</v>
      </c>
      <c r="AC5137">
        <v>4</v>
      </c>
      <c r="AD5137">
        <v>3200855</v>
      </c>
      <c r="AE5137">
        <v>2019</v>
      </c>
    </row>
    <row r="5138" spans="1:31">
      <c r="A5138" t="s">
        <v>12660</v>
      </c>
      <c r="B5138">
        <v>60748</v>
      </c>
      <c r="C5138" t="s">
        <v>8162</v>
      </c>
      <c r="D5138">
        <v>0</v>
      </c>
      <c r="E5138">
        <v>1218724</v>
      </c>
      <c r="F5138" t="s">
        <v>7222</v>
      </c>
      <c r="G5138">
        <v>432</v>
      </c>
      <c r="H5138">
        <v>246</v>
      </c>
      <c r="I5138">
        <v>9000</v>
      </c>
      <c r="J5138">
        <v>116</v>
      </c>
      <c r="K5138">
        <v>120</v>
      </c>
      <c r="L5138">
        <v>40</v>
      </c>
      <c r="M5138">
        <v>40</v>
      </c>
      <c r="N5138">
        <v>54</v>
      </c>
      <c r="R5138">
        <v>2010</v>
      </c>
      <c r="U5138">
        <v>2010</v>
      </c>
      <c r="V5138">
        <v>13.899999618530201</v>
      </c>
      <c r="W5138">
        <v>10.6000003814697</v>
      </c>
      <c r="Z5138" t="s">
        <v>2293</v>
      </c>
      <c r="AA5138" t="s">
        <v>2410</v>
      </c>
      <c r="AB5138" t="s">
        <v>2411</v>
      </c>
      <c r="AC5138">
        <v>4</v>
      </c>
      <c r="AD5138">
        <v>3200855</v>
      </c>
      <c r="AE5138">
        <v>2019</v>
      </c>
    </row>
    <row r="5139" spans="1:31">
      <c r="A5139" t="s">
        <v>12660</v>
      </c>
      <c r="B5139">
        <v>19190</v>
      </c>
      <c r="C5139" t="s">
        <v>8163</v>
      </c>
      <c r="D5139">
        <v>0</v>
      </c>
      <c r="E5139">
        <v>1060046</v>
      </c>
      <c r="F5139" t="s">
        <v>6731</v>
      </c>
      <c r="G5139">
        <v>432</v>
      </c>
      <c r="H5139">
        <v>96</v>
      </c>
      <c r="I5139">
        <v>6000</v>
      </c>
      <c r="J5139">
        <v>100</v>
      </c>
      <c r="K5139">
        <v>100</v>
      </c>
      <c r="L5139">
        <v>32</v>
      </c>
      <c r="M5139">
        <v>32</v>
      </c>
      <c r="N5139">
        <v>34</v>
      </c>
      <c r="R5139">
        <v>1997</v>
      </c>
      <c r="U5139">
        <v>1997</v>
      </c>
      <c r="V5139">
        <v>13</v>
      </c>
      <c r="W5139">
        <v>12</v>
      </c>
      <c r="X5139" t="s">
        <v>7782</v>
      </c>
      <c r="Z5139" t="s">
        <v>2293</v>
      </c>
      <c r="AA5139" t="s">
        <v>2410</v>
      </c>
      <c r="AB5139" t="s">
        <v>2411</v>
      </c>
      <c r="AC5139">
        <v>4</v>
      </c>
      <c r="AD5139">
        <v>3200855</v>
      </c>
      <c r="AE5139">
        <v>2019</v>
      </c>
    </row>
    <row r="5140" spans="1:31">
      <c r="A5140" t="s">
        <v>12660</v>
      </c>
      <c r="B5140">
        <v>68287</v>
      </c>
      <c r="C5140" t="s">
        <v>8164</v>
      </c>
      <c r="D5140">
        <v>0</v>
      </c>
      <c r="E5140">
        <v>644005</v>
      </c>
      <c r="F5140" t="s">
        <v>6731</v>
      </c>
      <c r="G5140">
        <v>432</v>
      </c>
      <c r="H5140">
        <v>67</v>
      </c>
      <c r="I5140">
        <v>3000</v>
      </c>
      <c r="J5140">
        <v>84</v>
      </c>
      <c r="K5140">
        <v>84</v>
      </c>
      <c r="L5140">
        <v>26</v>
      </c>
      <c r="M5140">
        <v>26</v>
      </c>
      <c r="N5140">
        <v>46</v>
      </c>
      <c r="R5140">
        <v>1982</v>
      </c>
      <c r="U5140">
        <v>1982</v>
      </c>
      <c r="V5140">
        <v>10</v>
      </c>
      <c r="W5140">
        <v>9</v>
      </c>
      <c r="X5140" t="s">
        <v>7782</v>
      </c>
      <c r="Z5140" t="s">
        <v>2293</v>
      </c>
      <c r="AA5140" t="s">
        <v>2410</v>
      </c>
      <c r="AB5140" t="s">
        <v>2411</v>
      </c>
      <c r="AC5140">
        <v>4</v>
      </c>
      <c r="AD5140">
        <v>3200855</v>
      </c>
      <c r="AE5140">
        <v>2019</v>
      </c>
    </row>
    <row r="5141" spans="1:31">
      <c r="A5141" t="s">
        <v>12660</v>
      </c>
      <c r="B5141">
        <v>32505</v>
      </c>
      <c r="C5141" t="s">
        <v>8165</v>
      </c>
      <c r="D5141">
        <v>0</v>
      </c>
      <c r="E5141">
        <v>575314</v>
      </c>
      <c r="F5141" t="s">
        <v>6731</v>
      </c>
      <c r="G5141">
        <v>432</v>
      </c>
      <c r="H5141">
        <v>113</v>
      </c>
      <c r="I5141">
        <v>6000</v>
      </c>
      <c r="J5141">
        <v>96</v>
      </c>
      <c r="K5141">
        <v>100</v>
      </c>
      <c r="L5141">
        <v>29</v>
      </c>
      <c r="M5141">
        <v>30</v>
      </c>
      <c r="N5141">
        <v>28</v>
      </c>
      <c r="R5141">
        <v>1976</v>
      </c>
      <c r="U5141">
        <v>1976</v>
      </c>
      <c r="V5141">
        <v>14</v>
      </c>
      <c r="W5141">
        <v>12</v>
      </c>
      <c r="X5141" t="s">
        <v>6797</v>
      </c>
      <c r="Z5141" t="s">
        <v>2293</v>
      </c>
      <c r="AA5141" t="s">
        <v>2410</v>
      </c>
      <c r="AB5141" t="s">
        <v>2411</v>
      </c>
      <c r="AC5141">
        <v>4</v>
      </c>
      <c r="AD5141">
        <v>3200855</v>
      </c>
      <c r="AE5141">
        <v>2019</v>
      </c>
    </row>
    <row r="5142" spans="1:31">
      <c r="A5142" t="s">
        <v>12660</v>
      </c>
      <c r="B5142">
        <v>70019</v>
      </c>
      <c r="C5142" t="s">
        <v>8166</v>
      </c>
      <c r="D5142">
        <v>0</v>
      </c>
      <c r="E5142">
        <v>577747</v>
      </c>
      <c r="F5142" t="s">
        <v>6731</v>
      </c>
      <c r="G5142">
        <v>432</v>
      </c>
      <c r="H5142">
        <v>130</v>
      </c>
      <c r="I5142">
        <v>10500</v>
      </c>
      <c r="J5142">
        <v>122</v>
      </c>
      <c r="K5142">
        <v>122</v>
      </c>
      <c r="L5142">
        <v>33</v>
      </c>
      <c r="M5142">
        <v>33</v>
      </c>
      <c r="N5142">
        <v>46.9</v>
      </c>
      <c r="R5142">
        <v>1976</v>
      </c>
      <c r="U5142">
        <v>1976</v>
      </c>
      <c r="V5142">
        <v>17.399999618530199</v>
      </c>
      <c r="W5142">
        <v>12.199999809265099</v>
      </c>
      <c r="X5142" t="s">
        <v>6797</v>
      </c>
      <c r="Z5142" t="s">
        <v>2293</v>
      </c>
      <c r="AA5142" t="s">
        <v>2410</v>
      </c>
      <c r="AB5142" t="s">
        <v>2411</v>
      </c>
      <c r="AC5142">
        <v>4</v>
      </c>
      <c r="AD5142">
        <v>3200855</v>
      </c>
      <c r="AE5142">
        <v>2019</v>
      </c>
    </row>
    <row r="5143" spans="1:31">
      <c r="A5143" t="s">
        <v>12660</v>
      </c>
      <c r="B5143">
        <v>76114</v>
      </c>
      <c r="C5143" t="s">
        <v>8167</v>
      </c>
      <c r="D5143">
        <v>0</v>
      </c>
      <c r="E5143">
        <v>661810</v>
      </c>
      <c r="F5143" t="s">
        <v>6731</v>
      </c>
      <c r="G5143">
        <v>432</v>
      </c>
      <c r="H5143">
        <v>135</v>
      </c>
      <c r="I5143">
        <v>10500</v>
      </c>
      <c r="J5143">
        <v>114</v>
      </c>
      <c r="K5143">
        <v>114</v>
      </c>
      <c r="L5143">
        <v>34</v>
      </c>
      <c r="M5143">
        <v>34</v>
      </c>
      <c r="N5143">
        <v>51</v>
      </c>
      <c r="R5143">
        <v>1984</v>
      </c>
      <c r="U5143">
        <v>1984</v>
      </c>
      <c r="V5143">
        <v>14.899999618530201</v>
      </c>
      <c r="W5143">
        <v>10.6000003814697</v>
      </c>
      <c r="X5143" t="s">
        <v>6797</v>
      </c>
      <c r="Z5143" t="s">
        <v>2293</v>
      </c>
      <c r="AA5143" t="s">
        <v>2410</v>
      </c>
      <c r="AB5143" t="s">
        <v>2411</v>
      </c>
      <c r="AC5143">
        <v>4</v>
      </c>
      <c r="AD5143">
        <v>3200855</v>
      </c>
      <c r="AE5143">
        <v>2019</v>
      </c>
    </row>
    <row r="5144" spans="1:31">
      <c r="A5144" t="s">
        <v>12660</v>
      </c>
      <c r="B5144">
        <v>16675</v>
      </c>
      <c r="C5144" t="s">
        <v>8168</v>
      </c>
      <c r="D5144">
        <v>0</v>
      </c>
      <c r="E5144">
        <v>566396</v>
      </c>
      <c r="F5144" t="s">
        <v>6731</v>
      </c>
      <c r="G5144">
        <v>432</v>
      </c>
      <c r="H5144">
        <v>64</v>
      </c>
      <c r="I5144">
        <v>900</v>
      </c>
      <c r="J5144">
        <v>53.6</v>
      </c>
      <c r="K5144">
        <v>53.6</v>
      </c>
      <c r="L5144">
        <v>20</v>
      </c>
      <c r="M5144">
        <v>20</v>
      </c>
      <c r="N5144">
        <v>26</v>
      </c>
      <c r="R5144">
        <v>1975</v>
      </c>
      <c r="U5144">
        <v>1975</v>
      </c>
      <c r="V5144">
        <v>7</v>
      </c>
      <c r="W5144">
        <v>6</v>
      </c>
      <c r="Z5144" t="s">
        <v>2293</v>
      </c>
      <c r="AA5144" t="s">
        <v>2939</v>
      </c>
      <c r="AC5144">
        <v>4</v>
      </c>
      <c r="AD5144">
        <v>3200855</v>
      </c>
      <c r="AE5144">
        <v>2019</v>
      </c>
    </row>
    <row r="5145" spans="1:31">
      <c r="A5145" t="s">
        <v>12660</v>
      </c>
      <c r="B5145">
        <v>69311</v>
      </c>
      <c r="C5145" t="s">
        <v>8169</v>
      </c>
      <c r="D5145">
        <v>0</v>
      </c>
      <c r="E5145">
        <v>629705</v>
      </c>
      <c r="F5145" t="s">
        <v>6731</v>
      </c>
      <c r="G5145">
        <v>432</v>
      </c>
      <c r="H5145">
        <v>79</v>
      </c>
      <c r="I5145">
        <v>3600</v>
      </c>
      <c r="J5145">
        <v>72</v>
      </c>
      <c r="K5145">
        <v>72</v>
      </c>
      <c r="L5145">
        <v>26</v>
      </c>
      <c r="M5145">
        <v>26</v>
      </c>
      <c r="N5145">
        <v>36</v>
      </c>
      <c r="R5145">
        <v>1980</v>
      </c>
      <c r="U5145">
        <v>1980</v>
      </c>
      <c r="V5145">
        <v>11</v>
      </c>
      <c r="W5145">
        <v>9</v>
      </c>
      <c r="X5145" t="s">
        <v>7782</v>
      </c>
      <c r="Z5145" t="s">
        <v>2293</v>
      </c>
      <c r="AA5145" t="s">
        <v>2410</v>
      </c>
      <c r="AB5145" t="s">
        <v>2411</v>
      </c>
      <c r="AC5145">
        <v>4</v>
      </c>
      <c r="AD5145">
        <v>3200855</v>
      </c>
      <c r="AE5145">
        <v>2019</v>
      </c>
    </row>
    <row r="5146" spans="1:31">
      <c r="A5146" t="s">
        <v>12660</v>
      </c>
      <c r="B5146">
        <v>70849</v>
      </c>
      <c r="C5146" t="s">
        <v>8170</v>
      </c>
      <c r="D5146">
        <v>0</v>
      </c>
      <c r="E5146">
        <v>672620</v>
      </c>
      <c r="F5146" t="s">
        <v>6731</v>
      </c>
      <c r="G5146">
        <v>432</v>
      </c>
      <c r="H5146">
        <v>13</v>
      </c>
      <c r="I5146">
        <v>500</v>
      </c>
      <c r="J5146">
        <v>36</v>
      </c>
      <c r="K5146">
        <v>36</v>
      </c>
      <c r="L5146">
        <v>13.6</v>
      </c>
      <c r="M5146">
        <v>13.6</v>
      </c>
      <c r="N5146">
        <v>16</v>
      </c>
      <c r="R5146">
        <v>1984</v>
      </c>
      <c r="U5146">
        <v>1984</v>
      </c>
      <c r="V5146">
        <v>5</v>
      </c>
      <c r="W5146">
        <v>5</v>
      </c>
      <c r="Z5146" t="s">
        <v>2293</v>
      </c>
      <c r="AA5146" t="s">
        <v>2410</v>
      </c>
      <c r="AB5146" t="s">
        <v>2411</v>
      </c>
      <c r="AC5146">
        <v>4</v>
      </c>
      <c r="AD5146">
        <v>3200855</v>
      </c>
      <c r="AE5146">
        <v>2019</v>
      </c>
    </row>
    <row r="5147" spans="1:31">
      <c r="A5147" t="s">
        <v>12660</v>
      </c>
      <c r="B5147">
        <v>71532</v>
      </c>
      <c r="C5147" t="s">
        <v>8171</v>
      </c>
      <c r="D5147">
        <v>0</v>
      </c>
      <c r="E5147">
        <v>594248</v>
      </c>
      <c r="F5147" t="s">
        <v>6731</v>
      </c>
      <c r="G5147">
        <v>432</v>
      </c>
      <c r="H5147">
        <v>63</v>
      </c>
      <c r="I5147">
        <v>1800</v>
      </c>
      <c r="J5147">
        <v>70</v>
      </c>
      <c r="K5147">
        <v>70</v>
      </c>
      <c r="L5147">
        <v>26</v>
      </c>
      <c r="M5147">
        <v>26</v>
      </c>
      <c r="N5147">
        <v>34</v>
      </c>
      <c r="R5147">
        <v>1979</v>
      </c>
      <c r="U5147">
        <v>1979</v>
      </c>
      <c r="V5147">
        <v>10</v>
      </c>
      <c r="W5147">
        <v>8</v>
      </c>
      <c r="Z5147" t="s">
        <v>2293</v>
      </c>
      <c r="AA5147" t="s">
        <v>2410</v>
      </c>
      <c r="AB5147" t="s">
        <v>2411</v>
      </c>
      <c r="AC5147">
        <v>4</v>
      </c>
      <c r="AD5147">
        <v>3200855</v>
      </c>
      <c r="AE5147">
        <v>2019</v>
      </c>
    </row>
    <row r="5148" spans="1:31">
      <c r="A5148" t="s">
        <v>12660</v>
      </c>
      <c r="B5148">
        <v>54893</v>
      </c>
      <c r="C5148" t="s">
        <v>8172</v>
      </c>
      <c r="D5148">
        <v>0</v>
      </c>
      <c r="E5148">
        <v>632813</v>
      </c>
      <c r="F5148" t="s">
        <v>6731</v>
      </c>
      <c r="G5148">
        <v>432</v>
      </c>
      <c r="H5148">
        <v>89</v>
      </c>
      <c r="I5148">
        <v>1200</v>
      </c>
      <c r="J5148">
        <v>61.1</v>
      </c>
      <c r="K5148">
        <v>65</v>
      </c>
      <c r="L5148">
        <v>23.9</v>
      </c>
      <c r="M5148">
        <v>23.9</v>
      </c>
      <c r="N5148">
        <v>40</v>
      </c>
      <c r="R5148">
        <v>1981</v>
      </c>
      <c r="U5148">
        <v>1981</v>
      </c>
      <c r="V5148">
        <v>8</v>
      </c>
      <c r="W5148">
        <v>6</v>
      </c>
      <c r="Z5148" t="s">
        <v>2293</v>
      </c>
      <c r="AA5148" t="s">
        <v>3019</v>
      </c>
      <c r="AC5148">
        <v>4</v>
      </c>
      <c r="AD5148">
        <v>3200855</v>
      </c>
      <c r="AE5148">
        <v>2019</v>
      </c>
    </row>
    <row r="5149" spans="1:31">
      <c r="A5149" t="s">
        <v>12660</v>
      </c>
      <c r="B5149">
        <v>21423</v>
      </c>
      <c r="C5149" t="s">
        <v>8173</v>
      </c>
      <c r="D5149">
        <v>0</v>
      </c>
      <c r="E5149">
        <v>528663</v>
      </c>
      <c r="F5149" t="s">
        <v>6731</v>
      </c>
      <c r="G5149">
        <v>432</v>
      </c>
      <c r="H5149">
        <v>65</v>
      </c>
      <c r="I5149">
        <v>900</v>
      </c>
      <c r="J5149">
        <v>56.6</v>
      </c>
      <c r="K5149">
        <v>60</v>
      </c>
      <c r="L5149">
        <v>22</v>
      </c>
      <c r="M5149">
        <v>22</v>
      </c>
      <c r="N5149">
        <v>40</v>
      </c>
      <c r="R5149">
        <v>1970</v>
      </c>
      <c r="U5149">
        <v>1970</v>
      </c>
      <c r="V5149">
        <v>7</v>
      </c>
      <c r="W5149">
        <v>5</v>
      </c>
      <c r="Z5149" t="s">
        <v>2293</v>
      </c>
      <c r="AA5149" t="s">
        <v>3019</v>
      </c>
      <c r="AC5149">
        <v>4</v>
      </c>
      <c r="AD5149">
        <v>3200855</v>
      </c>
      <c r="AE5149">
        <v>2019</v>
      </c>
    </row>
    <row r="5150" spans="1:31">
      <c r="A5150" t="s">
        <v>12660</v>
      </c>
      <c r="B5150">
        <v>25952</v>
      </c>
      <c r="C5150" t="s">
        <v>8174</v>
      </c>
      <c r="D5150">
        <v>0</v>
      </c>
      <c r="E5150">
        <v>552036</v>
      </c>
      <c r="F5150" t="s">
        <v>6731</v>
      </c>
      <c r="G5150">
        <v>432</v>
      </c>
      <c r="H5150">
        <v>71</v>
      </c>
      <c r="I5150">
        <v>1200</v>
      </c>
      <c r="J5150">
        <v>60</v>
      </c>
      <c r="K5150">
        <v>65</v>
      </c>
      <c r="L5150">
        <v>24.1</v>
      </c>
      <c r="M5150">
        <v>24.1</v>
      </c>
      <c r="N5150">
        <v>40</v>
      </c>
      <c r="R5150">
        <v>1973</v>
      </c>
      <c r="U5150">
        <v>1973</v>
      </c>
      <c r="V5150">
        <v>8.1999998092651296</v>
      </c>
      <c r="W5150">
        <v>6</v>
      </c>
      <c r="Z5150" t="s">
        <v>2293</v>
      </c>
      <c r="AA5150" t="s">
        <v>3019</v>
      </c>
      <c r="AC5150">
        <v>4</v>
      </c>
      <c r="AD5150">
        <v>3200855</v>
      </c>
      <c r="AE5150">
        <v>2019</v>
      </c>
    </row>
    <row r="5151" spans="1:31">
      <c r="A5151" t="s">
        <v>12660</v>
      </c>
      <c r="B5151">
        <v>71180</v>
      </c>
      <c r="C5151" t="s">
        <v>8175</v>
      </c>
      <c r="D5151">
        <v>0</v>
      </c>
      <c r="E5151">
        <v>622585</v>
      </c>
      <c r="F5151" t="s">
        <v>6731</v>
      </c>
      <c r="G5151">
        <v>432</v>
      </c>
      <c r="H5151">
        <v>75</v>
      </c>
      <c r="I5151">
        <v>1800</v>
      </c>
      <c r="J5151">
        <v>56</v>
      </c>
      <c r="K5151">
        <v>56</v>
      </c>
      <c r="L5151">
        <v>25</v>
      </c>
      <c r="M5151">
        <v>25</v>
      </c>
      <c r="N5151">
        <v>35</v>
      </c>
      <c r="R5151">
        <v>1980</v>
      </c>
      <c r="U5151">
        <v>1980</v>
      </c>
      <c r="V5151">
        <v>8</v>
      </c>
      <c r="W5151">
        <v>6.5</v>
      </c>
      <c r="Z5151" t="s">
        <v>2293</v>
      </c>
      <c r="AA5151" t="s">
        <v>3019</v>
      </c>
      <c r="AC5151">
        <v>4</v>
      </c>
      <c r="AD5151">
        <v>3200855</v>
      </c>
      <c r="AE5151">
        <v>2019</v>
      </c>
    </row>
    <row r="5152" spans="1:31">
      <c r="A5152" t="s">
        <v>12660</v>
      </c>
      <c r="B5152">
        <v>69513</v>
      </c>
      <c r="C5152" t="s">
        <v>8176</v>
      </c>
      <c r="D5152">
        <v>0</v>
      </c>
      <c r="E5152">
        <v>644364</v>
      </c>
      <c r="F5152" t="s">
        <v>6731</v>
      </c>
      <c r="G5152">
        <v>432</v>
      </c>
      <c r="H5152">
        <v>53</v>
      </c>
      <c r="I5152">
        <v>900</v>
      </c>
      <c r="J5152">
        <v>47.3</v>
      </c>
      <c r="K5152">
        <v>50</v>
      </c>
      <c r="L5152">
        <v>20</v>
      </c>
      <c r="M5152">
        <v>20</v>
      </c>
      <c r="N5152">
        <v>30</v>
      </c>
      <c r="R5152">
        <v>1981</v>
      </c>
      <c r="U5152">
        <v>1981</v>
      </c>
      <c r="V5152">
        <v>7</v>
      </c>
      <c r="W5152">
        <v>5.5</v>
      </c>
      <c r="Z5152" t="s">
        <v>2293</v>
      </c>
      <c r="AA5152" t="s">
        <v>3019</v>
      </c>
      <c r="AC5152">
        <v>4</v>
      </c>
      <c r="AD5152">
        <v>3200855</v>
      </c>
      <c r="AE5152">
        <v>2019</v>
      </c>
    </row>
    <row r="5153" spans="1:31">
      <c r="A5153" t="s">
        <v>12660</v>
      </c>
      <c r="B5153">
        <v>36933</v>
      </c>
      <c r="C5153" t="s">
        <v>8177</v>
      </c>
      <c r="D5153">
        <v>0</v>
      </c>
      <c r="E5153">
        <v>1077564</v>
      </c>
      <c r="F5153" t="s">
        <v>6731</v>
      </c>
      <c r="G5153">
        <v>432</v>
      </c>
      <c r="H5153">
        <v>98</v>
      </c>
      <c r="I5153">
        <v>3000</v>
      </c>
      <c r="J5153">
        <v>79</v>
      </c>
      <c r="K5153">
        <v>79</v>
      </c>
      <c r="L5153">
        <v>25</v>
      </c>
      <c r="M5153">
        <v>25</v>
      </c>
      <c r="N5153">
        <v>30</v>
      </c>
      <c r="R5153">
        <v>1999</v>
      </c>
      <c r="U5153">
        <v>1999</v>
      </c>
      <c r="V5153">
        <v>10</v>
      </c>
      <c r="W5153">
        <v>8</v>
      </c>
      <c r="X5153" t="s">
        <v>7782</v>
      </c>
      <c r="Z5153" t="s">
        <v>2293</v>
      </c>
      <c r="AA5153" t="s">
        <v>2410</v>
      </c>
      <c r="AB5153" t="s">
        <v>2411</v>
      </c>
      <c r="AC5153">
        <v>4</v>
      </c>
      <c r="AD5153">
        <v>3200855</v>
      </c>
      <c r="AE5153">
        <v>2019</v>
      </c>
    </row>
    <row r="5154" spans="1:31">
      <c r="A5154" t="s">
        <v>12660</v>
      </c>
      <c r="B5154">
        <v>31016</v>
      </c>
      <c r="C5154" t="s">
        <v>8178</v>
      </c>
      <c r="D5154">
        <v>0</v>
      </c>
      <c r="E5154">
        <v>566828</v>
      </c>
      <c r="F5154" t="s">
        <v>6731</v>
      </c>
      <c r="G5154">
        <v>432</v>
      </c>
      <c r="H5154">
        <v>29</v>
      </c>
      <c r="I5154">
        <v>440</v>
      </c>
      <c r="J5154">
        <v>44.7</v>
      </c>
      <c r="K5154">
        <v>48</v>
      </c>
      <c r="L5154">
        <v>18</v>
      </c>
      <c r="M5154">
        <v>18</v>
      </c>
      <c r="N5154">
        <v>22</v>
      </c>
      <c r="R5154">
        <v>1975</v>
      </c>
      <c r="U5154">
        <v>1975</v>
      </c>
      <c r="V5154">
        <v>4.5</v>
      </c>
      <c r="W5154">
        <v>4</v>
      </c>
      <c r="Z5154" t="s">
        <v>2293</v>
      </c>
      <c r="AA5154" t="s">
        <v>2410</v>
      </c>
      <c r="AB5154" t="s">
        <v>2411</v>
      </c>
      <c r="AC5154">
        <v>4</v>
      </c>
      <c r="AD5154">
        <v>3200855</v>
      </c>
      <c r="AE5154">
        <v>2019</v>
      </c>
    </row>
    <row r="5155" spans="1:31">
      <c r="A5155" t="s">
        <v>12660</v>
      </c>
      <c r="B5155">
        <v>73150</v>
      </c>
      <c r="C5155" t="s">
        <v>7075</v>
      </c>
      <c r="D5155">
        <v>0</v>
      </c>
      <c r="E5155">
        <v>941770</v>
      </c>
      <c r="F5155" t="s">
        <v>6731</v>
      </c>
      <c r="G5155">
        <v>432</v>
      </c>
      <c r="H5155">
        <v>13</v>
      </c>
      <c r="I5155">
        <v>340</v>
      </c>
      <c r="J5155">
        <v>36</v>
      </c>
      <c r="K5155">
        <v>36</v>
      </c>
      <c r="L5155">
        <v>13.6</v>
      </c>
      <c r="M5155">
        <v>13.6</v>
      </c>
      <c r="N5155">
        <v>16</v>
      </c>
      <c r="R5155">
        <v>1989</v>
      </c>
      <c r="U5155">
        <v>1989</v>
      </c>
      <c r="V5155">
        <v>4</v>
      </c>
      <c r="W5155">
        <v>4</v>
      </c>
      <c r="Z5155" t="s">
        <v>2293</v>
      </c>
      <c r="AA5155" t="s">
        <v>2410</v>
      </c>
      <c r="AB5155" t="s">
        <v>2411</v>
      </c>
      <c r="AC5155">
        <v>4</v>
      </c>
      <c r="AD5155">
        <v>3200855</v>
      </c>
      <c r="AE5155">
        <v>2019</v>
      </c>
    </row>
    <row r="5156" spans="1:31">
      <c r="A5156" t="s">
        <v>12660</v>
      </c>
      <c r="B5156">
        <v>69238</v>
      </c>
      <c r="C5156" t="s">
        <v>8179</v>
      </c>
      <c r="D5156">
        <v>0</v>
      </c>
      <c r="E5156">
        <v>542118</v>
      </c>
      <c r="F5156" t="s">
        <v>6731</v>
      </c>
      <c r="G5156">
        <v>432</v>
      </c>
      <c r="H5156">
        <v>62</v>
      </c>
      <c r="I5156">
        <v>6000</v>
      </c>
      <c r="J5156">
        <v>99.9</v>
      </c>
      <c r="K5156">
        <v>105</v>
      </c>
      <c r="L5156">
        <v>29.5</v>
      </c>
      <c r="M5156">
        <v>29.5</v>
      </c>
      <c r="N5156">
        <v>53</v>
      </c>
      <c r="R5156">
        <v>1972</v>
      </c>
      <c r="U5156">
        <v>1972</v>
      </c>
      <c r="V5156">
        <v>15.800000190734799</v>
      </c>
      <c r="W5156">
        <v>11.699999809265099</v>
      </c>
      <c r="Z5156" t="s">
        <v>2293</v>
      </c>
      <c r="AA5156" t="s">
        <v>2410</v>
      </c>
      <c r="AB5156" t="s">
        <v>2411</v>
      </c>
      <c r="AC5156">
        <v>4</v>
      </c>
      <c r="AD5156">
        <v>3200855</v>
      </c>
      <c r="AE5156">
        <v>2019</v>
      </c>
    </row>
    <row r="5157" spans="1:31">
      <c r="A5157" t="s">
        <v>12660</v>
      </c>
      <c r="B5157">
        <v>6317</v>
      </c>
      <c r="C5157" t="s">
        <v>8180</v>
      </c>
      <c r="D5157">
        <v>0</v>
      </c>
      <c r="E5157">
        <v>638556</v>
      </c>
      <c r="F5157" t="s">
        <v>6731</v>
      </c>
      <c r="G5157">
        <v>432</v>
      </c>
      <c r="H5157">
        <v>87</v>
      </c>
      <c r="I5157">
        <v>1800</v>
      </c>
      <c r="J5157">
        <v>55.8</v>
      </c>
      <c r="K5157">
        <v>55.8</v>
      </c>
      <c r="L5157">
        <v>24.1</v>
      </c>
      <c r="M5157">
        <v>24.1</v>
      </c>
      <c r="N5157">
        <v>35</v>
      </c>
      <c r="R5157">
        <v>1981</v>
      </c>
      <c r="S5157" t="s">
        <v>2344</v>
      </c>
      <c r="T5157">
        <v>2005</v>
      </c>
      <c r="U5157">
        <v>2005</v>
      </c>
      <c r="V5157">
        <v>9.1999998092651296</v>
      </c>
      <c r="W5157">
        <v>6</v>
      </c>
      <c r="Z5157" t="s">
        <v>2293</v>
      </c>
      <c r="AA5157" t="s">
        <v>2410</v>
      </c>
      <c r="AB5157" t="s">
        <v>2411</v>
      </c>
      <c r="AC5157">
        <v>4</v>
      </c>
      <c r="AD5157">
        <v>3200855</v>
      </c>
      <c r="AE5157">
        <v>2019</v>
      </c>
    </row>
    <row r="5158" spans="1:31">
      <c r="A5158" t="s">
        <v>12660</v>
      </c>
      <c r="B5158">
        <v>59400</v>
      </c>
      <c r="C5158" t="s">
        <v>8181</v>
      </c>
      <c r="D5158">
        <v>0</v>
      </c>
      <c r="E5158">
        <v>566645</v>
      </c>
      <c r="F5158" t="s">
        <v>6731</v>
      </c>
      <c r="G5158">
        <v>432</v>
      </c>
      <c r="H5158">
        <v>99</v>
      </c>
      <c r="I5158">
        <v>10500</v>
      </c>
      <c r="J5158">
        <v>115</v>
      </c>
      <c r="K5158">
        <v>115</v>
      </c>
      <c r="L5158">
        <v>32</v>
      </c>
      <c r="M5158">
        <v>32</v>
      </c>
      <c r="N5158">
        <v>38</v>
      </c>
      <c r="R5158">
        <v>1975</v>
      </c>
      <c r="U5158">
        <v>1975</v>
      </c>
      <c r="V5158">
        <v>15</v>
      </c>
      <c r="W5158">
        <v>13</v>
      </c>
      <c r="Z5158" t="s">
        <v>2293</v>
      </c>
      <c r="AA5158" t="s">
        <v>2410</v>
      </c>
      <c r="AB5158" t="s">
        <v>2411</v>
      </c>
      <c r="AC5158">
        <v>4</v>
      </c>
      <c r="AD5158">
        <v>3200855</v>
      </c>
      <c r="AE5158">
        <v>2019</v>
      </c>
    </row>
    <row r="5159" spans="1:31">
      <c r="A5159" t="s">
        <v>12660</v>
      </c>
      <c r="B5159">
        <v>31015</v>
      </c>
      <c r="C5159" t="s">
        <v>8182</v>
      </c>
      <c r="D5159">
        <v>0</v>
      </c>
      <c r="E5159">
        <v>563628</v>
      </c>
      <c r="F5159" t="s">
        <v>6731</v>
      </c>
      <c r="G5159">
        <v>432</v>
      </c>
      <c r="H5159">
        <v>46</v>
      </c>
      <c r="I5159">
        <v>680</v>
      </c>
      <c r="J5159">
        <v>52.7</v>
      </c>
      <c r="K5159">
        <v>56</v>
      </c>
      <c r="L5159">
        <v>20</v>
      </c>
      <c r="M5159">
        <v>20</v>
      </c>
      <c r="N5159">
        <v>25</v>
      </c>
      <c r="R5159">
        <v>1975</v>
      </c>
      <c r="U5159">
        <v>1975</v>
      </c>
      <c r="V5159">
        <v>6.5</v>
      </c>
      <c r="W5159">
        <v>6</v>
      </c>
      <c r="Z5159" t="s">
        <v>2293</v>
      </c>
      <c r="AA5159" t="s">
        <v>2410</v>
      </c>
      <c r="AB5159" t="s">
        <v>2411</v>
      </c>
      <c r="AC5159">
        <v>4</v>
      </c>
      <c r="AD5159">
        <v>3200855</v>
      </c>
      <c r="AE5159">
        <v>2019</v>
      </c>
    </row>
    <row r="5160" spans="1:31">
      <c r="A5160" t="s">
        <v>12660</v>
      </c>
      <c r="B5160">
        <v>65731</v>
      </c>
      <c r="C5160" t="s">
        <v>8183</v>
      </c>
      <c r="D5160">
        <v>0</v>
      </c>
      <c r="E5160">
        <v>1163372</v>
      </c>
      <c r="F5160" t="s">
        <v>6733</v>
      </c>
      <c r="G5160">
        <v>431</v>
      </c>
      <c r="H5160">
        <v>63</v>
      </c>
      <c r="I5160">
        <v>3000</v>
      </c>
      <c r="J5160">
        <v>65</v>
      </c>
      <c r="K5160">
        <v>65</v>
      </c>
      <c r="L5160">
        <v>28</v>
      </c>
      <c r="M5160">
        <v>28</v>
      </c>
      <c r="N5160">
        <v>32</v>
      </c>
      <c r="R5160">
        <v>2004</v>
      </c>
      <c r="U5160">
        <v>2004</v>
      </c>
      <c r="V5160">
        <v>9.6000003814697195</v>
      </c>
      <c r="W5160">
        <v>7</v>
      </c>
      <c r="Z5160" t="s">
        <v>2293</v>
      </c>
      <c r="AA5160" t="s">
        <v>2410</v>
      </c>
      <c r="AB5160" t="s">
        <v>2411</v>
      </c>
      <c r="AC5160">
        <v>4</v>
      </c>
      <c r="AD5160">
        <v>3200855</v>
      </c>
      <c r="AE5160">
        <v>2019</v>
      </c>
    </row>
    <row r="5161" spans="1:31">
      <c r="A5161" t="s">
        <v>12660</v>
      </c>
      <c r="B5161">
        <v>16628</v>
      </c>
      <c r="C5161" t="s">
        <v>8184</v>
      </c>
      <c r="D5161">
        <v>0</v>
      </c>
      <c r="E5161">
        <v>1059312</v>
      </c>
      <c r="F5161" t="s">
        <v>6733</v>
      </c>
      <c r="G5161">
        <v>431</v>
      </c>
      <c r="H5161">
        <v>72</v>
      </c>
      <c r="I5161">
        <v>4200</v>
      </c>
      <c r="J5161">
        <v>100</v>
      </c>
      <c r="K5161">
        <v>100</v>
      </c>
      <c r="L5161">
        <v>32</v>
      </c>
      <c r="M5161">
        <v>32</v>
      </c>
      <c r="N5161">
        <v>59</v>
      </c>
      <c r="R5161">
        <v>1997</v>
      </c>
      <c r="U5161">
        <v>1997</v>
      </c>
      <c r="V5161">
        <v>11</v>
      </c>
      <c r="W5161">
        <v>10</v>
      </c>
      <c r="Z5161" t="s">
        <v>2293</v>
      </c>
      <c r="AA5161" t="s">
        <v>2410</v>
      </c>
      <c r="AB5161" t="s">
        <v>2411</v>
      </c>
      <c r="AC5161">
        <v>4</v>
      </c>
      <c r="AD5161">
        <v>3200855</v>
      </c>
      <c r="AE5161">
        <v>2019</v>
      </c>
    </row>
    <row r="5162" spans="1:31">
      <c r="A5162" t="s">
        <v>12660</v>
      </c>
      <c r="B5162">
        <v>44972</v>
      </c>
      <c r="C5162" t="s">
        <v>8185</v>
      </c>
      <c r="D5162">
        <v>0</v>
      </c>
      <c r="E5162">
        <v>1138942</v>
      </c>
      <c r="F5162" t="s">
        <v>6733</v>
      </c>
      <c r="G5162">
        <v>431</v>
      </c>
      <c r="H5162">
        <v>56</v>
      </c>
      <c r="I5162">
        <v>3000</v>
      </c>
      <c r="J5162">
        <v>70</v>
      </c>
      <c r="K5162">
        <v>70</v>
      </c>
      <c r="L5162">
        <v>26</v>
      </c>
      <c r="M5162">
        <v>26</v>
      </c>
      <c r="N5162">
        <v>33</v>
      </c>
      <c r="R5162">
        <v>2003</v>
      </c>
      <c r="U5162">
        <v>2003</v>
      </c>
      <c r="V5162">
        <v>9.5</v>
      </c>
      <c r="W5162">
        <v>8</v>
      </c>
      <c r="Z5162" t="s">
        <v>2293</v>
      </c>
      <c r="AA5162" t="s">
        <v>2410</v>
      </c>
      <c r="AB5162" t="s">
        <v>2411</v>
      </c>
      <c r="AC5162">
        <v>4</v>
      </c>
      <c r="AD5162">
        <v>3200855</v>
      </c>
      <c r="AE5162">
        <v>2019</v>
      </c>
    </row>
    <row r="5163" spans="1:31">
      <c r="A5163" t="s">
        <v>12660</v>
      </c>
      <c r="B5163">
        <v>40539</v>
      </c>
      <c r="C5163" t="s">
        <v>8186</v>
      </c>
      <c r="D5163">
        <v>0</v>
      </c>
      <c r="E5163">
        <v>1120509</v>
      </c>
      <c r="F5163" t="s">
        <v>6733</v>
      </c>
      <c r="G5163">
        <v>431</v>
      </c>
      <c r="H5163">
        <v>65</v>
      </c>
      <c r="I5163">
        <v>6000</v>
      </c>
      <c r="J5163">
        <v>100</v>
      </c>
      <c r="K5163">
        <v>100</v>
      </c>
      <c r="L5163">
        <v>34</v>
      </c>
      <c r="M5163">
        <v>34</v>
      </c>
      <c r="N5163">
        <v>59</v>
      </c>
      <c r="Q5163">
        <v>96</v>
      </c>
      <c r="R5163">
        <v>2002</v>
      </c>
      <c r="U5163">
        <v>2002</v>
      </c>
      <c r="V5163">
        <v>12.1000003814697</v>
      </c>
      <c r="W5163">
        <v>9.5</v>
      </c>
      <c r="Z5163" t="s">
        <v>2293</v>
      </c>
      <c r="AA5163" t="s">
        <v>2410</v>
      </c>
      <c r="AB5163" t="s">
        <v>2411</v>
      </c>
      <c r="AC5163">
        <v>4</v>
      </c>
      <c r="AD5163">
        <v>3200855</v>
      </c>
      <c r="AE5163">
        <v>2019</v>
      </c>
    </row>
    <row r="5164" spans="1:31">
      <c r="A5164" t="s">
        <v>12660</v>
      </c>
      <c r="B5164">
        <v>70799</v>
      </c>
      <c r="C5164" t="s">
        <v>8187</v>
      </c>
      <c r="D5164">
        <v>0</v>
      </c>
      <c r="E5164">
        <v>641479</v>
      </c>
      <c r="F5164" t="s">
        <v>6733</v>
      </c>
      <c r="G5164">
        <v>431</v>
      </c>
      <c r="H5164">
        <v>168</v>
      </c>
      <c r="I5164">
        <v>4200</v>
      </c>
      <c r="J5164">
        <v>100</v>
      </c>
      <c r="K5164">
        <v>105</v>
      </c>
      <c r="L5164">
        <v>32</v>
      </c>
      <c r="M5164">
        <v>32</v>
      </c>
      <c r="N5164">
        <v>53</v>
      </c>
      <c r="R5164">
        <v>1981</v>
      </c>
      <c r="U5164">
        <v>1981</v>
      </c>
      <c r="V5164">
        <v>13.5</v>
      </c>
      <c r="W5164">
        <v>9.5</v>
      </c>
      <c r="Z5164" t="s">
        <v>2293</v>
      </c>
      <c r="AA5164" t="s">
        <v>2387</v>
      </c>
      <c r="AB5164" t="s">
        <v>2388</v>
      </c>
      <c r="AC5164">
        <v>4</v>
      </c>
      <c r="AD5164">
        <v>3200855</v>
      </c>
      <c r="AE5164">
        <v>2019</v>
      </c>
    </row>
    <row r="5165" spans="1:31">
      <c r="A5165" t="s">
        <v>12660</v>
      </c>
      <c r="B5165">
        <v>61238</v>
      </c>
      <c r="C5165" t="s">
        <v>8188</v>
      </c>
      <c r="D5165">
        <v>0</v>
      </c>
      <c r="E5165">
        <v>646296</v>
      </c>
      <c r="F5165" t="s">
        <v>6733</v>
      </c>
      <c r="G5165">
        <v>431</v>
      </c>
      <c r="H5165">
        <v>80</v>
      </c>
      <c r="I5165">
        <v>3000</v>
      </c>
      <c r="J5165">
        <v>72</v>
      </c>
      <c r="K5165">
        <v>85</v>
      </c>
      <c r="L5165">
        <v>26</v>
      </c>
      <c r="M5165">
        <v>26</v>
      </c>
      <c r="N5165">
        <v>36</v>
      </c>
      <c r="R5165">
        <v>1982</v>
      </c>
      <c r="U5165">
        <v>1982</v>
      </c>
      <c r="V5165">
        <v>10.699999809265099</v>
      </c>
      <c r="W5165">
        <v>9</v>
      </c>
      <c r="Z5165" t="s">
        <v>2293</v>
      </c>
      <c r="AA5165" t="s">
        <v>2410</v>
      </c>
      <c r="AB5165" t="s">
        <v>2411</v>
      </c>
      <c r="AC5165">
        <v>4</v>
      </c>
      <c r="AD5165">
        <v>3200855</v>
      </c>
      <c r="AE5165">
        <v>2019</v>
      </c>
    </row>
    <row r="5166" spans="1:31">
      <c r="A5166" t="s">
        <v>12660</v>
      </c>
      <c r="B5166">
        <v>74369</v>
      </c>
      <c r="C5166" t="s">
        <v>8189</v>
      </c>
      <c r="D5166">
        <v>0</v>
      </c>
      <c r="E5166">
        <v>642126</v>
      </c>
      <c r="F5166" t="s">
        <v>6733</v>
      </c>
      <c r="G5166">
        <v>431</v>
      </c>
      <c r="H5166">
        <v>45</v>
      </c>
      <c r="I5166">
        <v>3000</v>
      </c>
      <c r="J5166">
        <v>75</v>
      </c>
      <c r="K5166">
        <v>75</v>
      </c>
      <c r="L5166">
        <v>26.1</v>
      </c>
      <c r="M5166">
        <v>26.1</v>
      </c>
      <c r="N5166">
        <v>33</v>
      </c>
      <c r="R5166">
        <v>1981</v>
      </c>
      <c r="U5166">
        <v>1981</v>
      </c>
      <c r="V5166">
        <v>9.8999996185302699</v>
      </c>
      <c r="W5166">
        <v>8</v>
      </c>
      <c r="Z5166" t="s">
        <v>2293</v>
      </c>
      <c r="AA5166" t="s">
        <v>2410</v>
      </c>
      <c r="AB5166" t="s">
        <v>2411</v>
      </c>
      <c r="AC5166">
        <v>4</v>
      </c>
      <c r="AD5166">
        <v>3200855</v>
      </c>
      <c r="AE5166">
        <v>2019</v>
      </c>
    </row>
    <row r="5167" spans="1:31">
      <c r="A5167" t="s">
        <v>12660</v>
      </c>
      <c r="B5167">
        <v>52682</v>
      </c>
      <c r="C5167" t="s">
        <v>8190</v>
      </c>
      <c r="D5167">
        <v>0</v>
      </c>
      <c r="E5167">
        <v>525887</v>
      </c>
      <c r="F5167" t="s">
        <v>6733</v>
      </c>
      <c r="G5167">
        <v>431</v>
      </c>
      <c r="H5167">
        <v>193</v>
      </c>
      <c r="I5167">
        <v>10500</v>
      </c>
      <c r="J5167">
        <v>106.5</v>
      </c>
      <c r="K5167">
        <v>117</v>
      </c>
      <c r="L5167">
        <v>32</v>
      </c>
      <c r="M5167">
        <v>34</v>
      </c>
      <c r="N5167">
        <v>57</v>
      </c>
      <c r="R5167">
        <v>1970</v>
      </c>
      <c r="U5167">
        <v>1970</v>
      </c>
      <c r="V5167">
        <v>16.5</v>
      </c>
      <c r="W5167">
        <v>14</v>
      </c>
      <c r="Z5167" t="s">
        <v>2293</v>
      </c>
      <c r="AA5167" t="s">
        <v>2410</v>
      </c>
      <c r="AB5167" t="s">
        <v>2411</v>
      </c>
      <c r="AC5167">
        <v>4</v>
      </c>
      <c r="AD5167">
        <v>3200855</v>
      </c>
      <c r="AE5167">
        <v>2019</v>
      </c>
    </row>
    <row r="5168" spans="1:31">
      <c r="A5168" t="s">
        <v>12660</v>
      </c>
      <c r="B5168">
        <v>52593</v>
      </c>
      <c r="C5168" t="s">
        <v>8191</v>
      </c>
      <c r="D5168">
        <v>0</v>
      </c>
      <c r="E5168">
        <v>624179</v>
      </c>
      <c r="F5168" t="s">
        <v>6733</v>
      </c>
      <c r="G5168">
        <v>431</v>
      </c>
      <c r="H5168">
        <v>170</v>
      </c>
      <c r="I5168">
        <v>3000</v>
      </c>
      <c r="J5168">
        <v>74.5</v>
      </c>
      <c r="K5168">
        <v>80</v>
      </c>
      <c r="L5168">
        <v>38</v>
      </c>
      <c r="M5168">
        <v>38</v>
      </c>
      <c r="N5168">
        <v>36</v>
      </c>
      <c r="R5168">
        <v>1980</v>
      </c>
      <c r="U5168">
        <v>1980</v>
      </c>
      <c r="V5168">
        <v>7.0999999046325604</v>
      </c>
      <c r="W5168">
        <v>5.5</v>
      </c>
      <c r="Z5168" t="s">
        <v>2293</v>
      </c>
      <c r="AA5168" t="s">
        <v>2410</v>
      </c>
      <c r="AB5168" t="s">
        <v>2411</v>
      </c>
      <c r="AC5168">
        <v>4</v>
      </c>
      <c r="AD5168">
        <v>3200855</v>
      </c>
      <c r="AE5168">
        <v>2019</v>
      </c>
    </row>
    <row r="5169" spans="1:31">
      <c r="A5169" t="s">
        <v>12660</v>
      </c>
      <c r="B5169">
        <v>65802</v>
      </c>
      <c r="C5169" t="s">
        <v>8192</v>
      </c>
      <c r="D5169">
        <v>0</v>
      </c>
      <c r="E5169">
        <v>1078379</v>
      </c>
      <c r="F5169" t="s">
        <v>6733</v>
      </c>
      <c r="G5169">
        <v>431</v>
      </c>
      <c r="H5169">
        <v>61</v>
      </c>
      <c r="I5169">
        <v>1800</v>
      </c>
      <c r="J5169">
        <v>56.6</v>
      </c>
      <c r="K5169">
        <v>56.6</v>
      </c>
      <c r="L5169">
        <v>28</v>
      </c>
      <c r="M5169">
        <v>28</v>
      </c>
      <c r="N5169">
        <v>32</v>
      </c>
      <c r="R5169">
        <v>1999</v>
      </c>
      <c r="U5169">
        <v>1999</v>
      </c>
      <c r="V5169">
        <v>10.5</v>
      </c>
      <c r="W5169">
        <v>8</v>
      </c>
      <c r="Z5169" t="s">
        <v>2293</v>
      </c>
      <c r="AA5169" t="s">
        <v>2410</v>
      </c>
      <c r="AB5169" t="s">
        <v>2411</v>
      </c>
      <c r="AC5169">
        <v>4</v>
      </c>
      <c r="AD5169">
        <v>3200855</v>
      </c>
      <c r="AE5169">
        <v>2019</v>
      </c>
    </row>
    <row r="5170" spans="1:31">
      <c r="A5170" t="s">
        <v>12660</v>
      </c>
      <c r="B5170">
        <v>68839</v>
      </c>
      <c r="C5170" t="s">
        <v>8193</v>
      </c>
      <c r="D5170">
        <v>0</v>
      </c>
      <c r="E5170">
        <v>653737</v>
      </c>
      <c r="F5170" t="s">
        <v>6733</v>
      </c>
      <c r="G5170">
        <v>431</v>
      </c>
      <c r="H5170">
        <v>119</v>
      </c>
      <c r="I5170">
        <v>10500</v>
      </c>
      <c r="J5170">
        <v>113</v>
      </c>
      <c r="K5170">
        <v>113</v>
      </c>
      <c r="L5170">
        <v>32</v>
      </c>
      <c r="M5170">
        <v>32</v>
      </c>
      <c r="N5170">
        <v>50.5</v>
      </c>
      <c r="R5170">
        <v>1982</v>
      </c>
      <c r="U5170">
        <v>1982</v>
      </c>
      <c r="V5170">
        <v>14.1000003814697</v>
      </c>
      <c r="W5170">
        <v>13</v>
      </c>
      <c r="X5170" t="s">
        <v>6206</v>
      </c>
      <c r="Z5170" t="s">
        <v>2293</v>
      </c>
      <c r="AA5170" t="s">
        <v>2410</v>
      </c>
      <c r="AB5170" t="s">
        <v>2411</v>
      </c>
      <c r="AC5170">
        <v>4</v>
      </c>
      <c r="AD5170">
        <v>3200855</v>
      </c>
      <c r="AE5170">
        <v>2019</v>
      </c>
    </row>
    <row r="5171" spans="1:31">
      <c r="A5171" t="s">
        <v>12660</v>
      </c>
      <c r="B5171">
        <v>72871</v>
      </c>
      <c r="C5171" t="s">
        <v>8194</v>
      </c>
      <c r="D5171">
        <v>0</v>
      </c>
      <c r="E5171">
        <v>584939</v>
      </c>
      <c r="F5171" t="s">
        <v>6733</v>
      </c>
      <c r="G5171">
        <v>431</v>
      </c>
      <c r="H5171">
        <v>117</v>
      </c>
      <c r="I5171">
        <v>6000</v>
      </c>
      <c r="J5171">
        <v>105</v>
      </c>
      <c r="K5171">
        <v>105</v>
      </c>
      <c r="L5171">
        <v>32</v>
      </c>
      <c r="M5171">
        <v>32</v>
      </c>
      <c r="N5171">
        <v>42</v>
      </c>
      <c r="R5171">
        <v>1977</v>
      </c>
      <c r="U5171">
        <v>1977</v>
      </c>
      <c r="V5171">
        <v>16.299999237060501</v>
      </c>
      <c r="W5171">
        <v>10</v>
      </c>
      <c r="Z5171" t="s">
        <v>2293</v>
      </c>
      <c r="AA5171" t="s">
        <v>2410</v>
      </c>
      <c r="AB5171" t="s">
        <v>2411</v>
      </c>
      <c r="AC5171">
        <v>4</v>
      </c>
      <c r="AD5171">
        <v>3200855</v>
      </c>
      <c r="AE5171">
        <v>2019</v>
      </c>
    </row>
    <row r="5172" spans="1:31">
      <c r="A5172" t="s">
        <v>12660</v>
      </c>
      <c r="B5172">
        <v>68289</v>
      </c>
      <c r="C5172" t="s">
        <v>8195</v>
      </c>
      <c r="D5172">
        <v>0</v>
      </c>
      <c r="E5172">
        <v>567310</v>
      </c>
      <c r="F5172" t="s">
        <v>6733</v>
      </c>
      <c r="G5172">
        <v>431</v>
      </c>
      <c r="H5172">
        <v>67</v>
      </c>
      <c r="I5172">
        <v>3600</v>
      </c>
      <c r="J5172">
        <v>85</v>
      </c>
      <c r="K5172">
        <v>85</v>
      </c>
      <c r="L5172">
        <v>27</v>
      </c>
      <c r="M5172">
        <v>27</v>
      </c>
      <c r="N5172">
        <v>43</v>
      </c>
      <c r="R5172">
        <v>1975</v>
      </c>
      <c r="U5172">
        <v>1975</v>
      </c>
      <c r="V5172">
        <v>11</v>
      </c>
      <c r="W5172">
        <v>9</v>
      </c>
      <c r="X5172" t="s">
        <v>7782</v>
      </c>
      <c r="Z5172" t="s">
        <v>2293</v>
      </c>
      <c r="AA5172" t="s">
        <v>2410</v>
      </c>
      <c r="AB5172" t="s">
        <v>2411</v>
      </c>
      <c r="AC5172">
        <v>4</v>
      </c>
      <c r="AD5172">
        <v>3200855</v>
      </c>
      <c r="AE5172">
        <v>2019</v>
      </c>
    </row>
    <row r="5173" spans="1:31">
      <c r="A5173" t="s">
        <v>12660</v>
      </c>
      <c r="B5173">
        <v>21088</v>
      </c>
      <c r="C5173" t="s">
        <v>8196</v>
      </c>
      <c r="D5173">
        <v>0</v>
      </c>
      <c r="E5173">
        <v>528928</v>
      </c>
      <c r="F5173" t="s">
        <v>6733</v>
      </c>
      <c r="G5173">
        <v>431</v>
      </c>
      <c r="H5173">
        <v>77</v>
      </c>
      <c r="I5173">
        <v>1200</v>
      </c>
      <c r="J5173">
        <v>62.2</v>
      </c>
      <c r="K5173">
        <v>65</v>
      </c>
      <c r="L5173">
        <v>22</v>
      </c>
      <c r="M5173">
        <v>23</v>
      </c>
      <c r="N5173">
        <v>33</v>
      </c>
      <c r="R5173">
        <v>1970</v>
      </c>
      <c r="U5173">
        <v>1970</v>
      </c>
      <c r="V5173">
        <v>7</v>
      </c>
      <c r="W5173">
        <v>5</v>
      </c>
      <c r="Z5173" t="s">
        <v>2293</v>
      </c>
      <c r="AA5173" t="s">
        <v>2939</v>
      </c>
      <c r="AC5173">
        <v>4</v>
      </c>
      <c r="AD5173">
        <v>3200855</v>
      </c>
      <c r="AE5173">
        <v>2019</v>
      </c>
    </row>
    <row r="5174" spans="1:31">
      <c r="A5174" t="s">
        <v>12660</v>
      </c>
      <c r="B5174">
        <v>65252</v>
      </c>
      <c r="C5174" t="s">
        <v>8197</v>
      </c>
      <c r="D5174">
        <v>0</v>
      </c>
      <c r="E5174">
        <v>657325</v>
      </c>
      <c r="F5174" t="s">
        <v>6733</v>
      </c>
      <c r="G5174">
        <v>431</v>
      </c>
      <c r="H5174">
        <v>58</v>
      </c>
      <c r="I5174">
        <v>3000</v>
      </c>
      <c r="J5174">
        <v>75.3</v>
      </c>
      <c r="K5174">
        <v>75.3</v>
      </c>
      <c r="L5174">
        <v>28</v>
      </c>
      <c r="M5174">
        <v>28</v>
      </c>
      <c r="N5174">
        <v>46</v>
      </c>
      <c r="R5174">
        <v>1983</v>
      </c>
      <c r="S5174" t="s">
        <v>2344</v>
      </c>
      <c r="T5174">
        <v>1998</v>
      </c>
      <c r="U5174">
        <v>1998</v>
      </c>
      <c r="V5174">
        <v>9</v>
      </c>
      <c r="W5174">
        <v>7</v>
      </c>
      <c r="Z5174" t="s">
        <v>2293</v>
      </c>
      <c r="AA5174" t="s">
        <v>2939</v>
      </c>
      <c r="AC5174">
        <v>4</v>
      </c>
      <c r="AD5174">
        <v>3200855</v>
      </c>
      <c r="AE5174">
        <v>2019</v>
      </c>
    </row>
    <row r="5175" spans="1:31">
      <c r="A5175" t="s">
        <v>12660</v>
      </c>
      <c r="B5175">
        <v>72648</v>
      </c>
      <c r="C5175" t="s">
        <v>8198</v>
      </c>
      <c r="D5175">
        <v>0</v>
      </c>
      <c r="E5175">
        <v>530218</v>
      </c>
      <c r="F5175" t="s">
        <v>6733</v>
      </c>
      <c r="G5175">
        <v>431</v>
      </c>
      <c r="H5175">
        <v>64</v>
      </c>
      <c r="I5175">
        <v>900</v>
      </c>
      <c r="J5175">
        <v>65</v>
      </c>
      <c r="K5175">
        <v>65</v>
      </c>
      <c r="L5175">
        <v>22</v>
      </c>
      <c r="M5175">
        <v>22</v>
      </c>
      <c r="N5175">
        <v>30</v>
      </c>
      <c r="R5175">
        <v>1968</v>
      </c>
      <c r="U5175">
        <v>1968</v>
      </c>
      <c r="V5175">
        <v>7</v>
      </c>
      <c r="W5175">
        <v>6</v>
      </c>
      <c r="Z5175" t="s">
        <v>2293</v>
      </c>
      <c r="AA5175" t="s">
        <v>2939</v>
      </c>
      <c r="AC5175">
        <v>4</v>
      </c>
      <c r="AD5175">
        <v>3200855</v>
      </c>
      <c r="AE5175">
        <v>2019</v>
      </c>
    </row>
    <row r="5176" spans="1:31">
      <c r="A5176" t="s">
        <v>12660</v>
      </c>
      <c r="B5176">
        <v>69396</v>
      </c>
      <c r="C5176" t="s">
        <v>8199</v>
      </c>
      <c r="D5176">
        <v>0</v>
      </c>
      <c r="E5176">
        <v>652508</v>
      </c>
      <c r="F5176" t="s">
        <v>6733</v>
      </c>
      <c r="G5176">
        <v>431</v>
      </c>
      <c r="H5176">
        <v>135</v>
      </c>
      <c r="I5176">
        <v>4200</v>
      </c>
      <c r="J5176">
        <v>88.6</v>
      </c>
      <c r="K5176">
        <v>95</v>
      </c>
      <c r="L5176">
        <v>28</v>
      </c>
      <c r="M5176">
        <v>28</v>
      </c>
      <c r="N5176">
        <v>49</v>
      </c>
      <c r="R5176">
        <v>1982</v>
      </c>
      <c r="S5176" t="s">
        <v>2344</v>
      </c>
      <c r="T5176">
        <v>1997</v>
      </c>
      <c r="U5176">
        <v>1997</v>
      </c>
      <c r="V5176">
        <v>13.6000003814697</v>
      </c>
      <c r="W5176">
        <v>10</v>
      </c>
      <c r="Z5176" t="s">
        <v>2293</v>
      </c>
      <c r="AA5176" t="s">
        <v>2939</v>
      </c>
      <c r="AC5176">
        <v>4</v>
      </c>
      <c r="AD5176">
        <v>3200855</v>
      </c>
      <c r="AE5176">
        <v>2019</v>
      </c>
    </row>
    <row r="5177" spans="1:31">
      <c r="A5177" t="s">
        <v>12660</v>
      </c>
      <c r="B5177">
        <v>15787</v>
      </c>
      <c r="C5177" t="s">
        <v>8200</v>
      </c>
      <c r="D5177">
        <v>0</v>
      </c>
      <c r="E5177">
        <v>552660</v>
      </c>
      <c r="F5177" t="s">
        <v>6733</v>
      </c>
      <c r="G5177">
        <v>431</v>
      </c>
      <c r="H5177">
        <v>124</v>
      </c>
      <c r="I5177">
        <v>6000</v>
      </c>
      <c r="J5177">
        <v>91.1</v>
      </c>
      <c r="K5177">
        <v>91.1</v>
      </c>
      <c r="L5177">
        <v>26</v>
      </c>
      <c r="M5177">
        <v>26</v>
      </c>
      <c r="N5177">
        <v>50</v>
      </c>
      <c r="R5177">
        <v>1973</v>
      </c>
      <c r="S5177" t="s">
        <v>2344</v>
      </c>
      <c r="T5177">
        <v>1997</v>
      </c>
      <c r="U5177">
        <v>1997</v>
      </c>
      <c r="V5177">
        <v>11.399999618530201</v>
      </c>
      <c r="W5177">
        <v>11.399999618530201</v>
      </c>
      <c r="Z5177" t="s">
        <v>2293</v>
      </c>
      <c r="AA5177" t="s">
        <v>2939</v>
      </c>
      <c r="AC5177">
        <v>4</v>
      </c>
      <c r="AD5177">
        <v>3200855</v>
      </c>
      <c r="AE5177">
        <v>2019</v>
      </c>
    </row>
    <row r="5178" spans="1:31">
      <c r="A5178" t="s">
        <v>12660</v>
      </c>
      <c r="B5178">
        <v>71797</v>
      </c>
      <c r="C5178" t="s">
        <v>8201</v>
      </c>
      <c r="D5178">
        <v>0</v>
      </c>
      <c r="E5178">
        <v>643146</v>
      </c>
      <c r="F5178" t="s">
        <v>6733</v>
      </c>
      <c r="G5178">
        <v>431</v>
      </c>
      <c r="H5178">
        <v>117</v>
      </c>
      <c r="I5178">
        <v>4200</v>
      </c>
      <c r="J5178">
        <v>91</v>
      </c>
      <c r="K5178">
        <v>119</v>
      </c>
      <c r="L5178">
        <v>30</v>
      </c>
      <c r="M5178">
        <v>30</v>
      </c>
      <c r="N5178">
        <v>35</v>
      </c>
      <c r="R5178">
        <v>1982</v>
      </c>
      <c r="U5178">
        <v>1982</v>
      </c>
      <c r="V5178">
        <v>11</v>
      </c>
      <c r="W5178">
        <v>9</v>
      </c>
      <c r="Z5178" t="s">
        <v>2293</v>
      </c>
      <c r="AA5178" t="s">
        <v>2939</v>
      </c>
      <c r="AC5178">
        <v>4</v>
      </c>
      <c r="AD5178">
        <v>3200855</v>
      </c>
      <c r="AE5178">
        <v>2019</v>
      </c>
    </row>
    <row r="5179" spans="1:31">
      <c r="A5179" t="s">
        <v>12660</v>
      </c>
      <c r="B5179">
        <v>50213</v>
      </c>
      <c r="C5179" t="s">
        <v>8202</v>
      </c>
      <c r="D5179">
        <v>0</v>
      </c>
      <c r="E5179">
        <v>607912</v>
      </c>
      <c r="F5179" t="s">
        <v>6733</v>
      </c>
      <c r="G5179">
        <v>431</v>
      </c>
      <c r="H5179">
        <v>69</v>
      </c>
      <c r="I5179">
        <v>900</v>
      </c>
      <c r="J5179">
        <v>58.9</v>
      </c>
      <c r="K5179">
        <v>65</v>
      </c>
      <c r="L5179">
        <v>24</v>
      </c>
      <c r="M5179">
        <v>24</v>
      </c>
      <c r="N5179">
        <v>35</v>
      </c>
      <c r="R5179">
        <v>1979</v>
      </c>
      <c r="U5179">
        <v>1979</v>
      </c>
      <c r="V5179">
        <v>9.1999998092651296</v>
      </c>
      <c r="W5179">
        <v>7</v>
      </c>
      <c r="Z5179" t="s">
        <v>2293</v>
      </c>
      <c r="AA5179" t="s">
        <v>2939</v>
      </c>
      <c r="AC5179">
        <v>4</v>
      </c>
      <c r="AD5179">
        <v>3200855</v>
      </c>
      <c r="AE5179">
        <v>2019</v>
      </c>
    </row>
    <row r="5180" spans="1:31">
      <c r="A5180" t="s">
        <v>12660</v>
      </c>
      <c r="B5180">
        <v>16503</v>
      </c>
      <c r="C5180" t="s">
        <v>8203</v>
      </c>
      <c r="D5180">
        <v>0</v>
      </c>
      <c r="E5180">
        <v>576262</v>
      </c>
      <c r="F5180" t="s">
        <v>6733</v>
      </c>
      <c r="G5180">
        <v>431</v>
      </c>
      <c r="H5180">
        <v>120</v>
      </c>
      <c r="I5180">
        <v>6000</v>
      </c>
      <c r="J5180">
        <v>107.8</v>
      </c>
      <c r="K5180">
        <v>107.8</v>
      </c>
      <c r="L5180">
        <v>31</v>
      </c>
      <c r="M5180">
        <v>31</v>
      </c>
      <c r="N5180">
        <v>49</v>
      </c>
      <c r="R5180">
        <v>1976</v>
      </c>
      <c r="S5180" t="s">
        <v>2344</v>
      </c>
      <c r="T5180">
        <v>1996</v>
      </c>
      <c r="U5180">
        <v>1996</v>
      </c>
      <c r="V5180">
        <v>10.899999618530201</v>
      </c>
      <c r="W5180">
        <v>10.899999618530201</v>
      </c>
      <c r="Z5180" t="s">
        <v>2293</v>
      </c>
      <c r="AA5180" t="s">
        <v>2939</v>
      </c>
      <c r="AC5180">
        <v>4</v>
      </c>
      <c r="AD5180">
        <v>3200855</v>
      </c>
      <c r="AE5180">
        <v>2019</v>
      </c>
    </row>
    <row r="5181" spans="1:31">
      <c r="A5181" t="s">
        <v>12660</v>
      </c>
      <c r="B5181">
        <v>61250</v>
      </c>
      <c r="C5181" t="s">
        <v>8204</v>
      </c>
      <c r="D5181">
        <v>0</v>
      </c>
      <c r="E5181">
        <v>577580</v>
      </c>
      <c r="F5181" t="s">
        <v>6733</v>
      </c>
      <c r="G5181">
        <v>431</v>
      </c>
      <c r="H5181">
        <v>183</v>
      </c>
      <c r="I5181">
        <v>6480</v>
      </c>
      <c r="J5181">
        <v>130</v>
      </c>
      <c r="K5181">
        <v>130</v>
      </c>
      <c r="L5181">
        <v>34</v>
      </c>
      <c r="M5181">
        <v>34</v>
      </c>
      <c r="N5181">
        <v>54</v>
      </c>
      <c r="R5181">
        <v>1976</v>
      </c>
      <c r="S5181" t="s">
        <v>2344</v>
      </c>
      <c r="T5181">
        <v>1997</v>
      </c>
      <c r="U5181">
        <v>1997</v>
      </c>
      <c r="V5181">
        <v>16.600000381469702</v>
      </c>
      <c r="W5181">
        <v>13</v>
      </c>
      <c r="Z5181" t="s">
        <v>2293</v>
      </c>
      <c r="AA5181" t="s">
        <v>2939</v>
      </c>
      <c r="AC5181">
        <v>4</v>
      </c>
      <c r="AD5181">
        <v>3200855</v>
      </c>
      <c r="AE5181">
        <v>2019</v>
      </c>
    </row>
    <row r="5182" spans="1:31">
      <c r="A5182" t="s">
        <v>12660</v>
      </c>
      <c r="B5182">
        <v>15789</v>
      </c>
      <c r="C5182" t="s">
        <v>8205</v>
      </c>
      <c r="D5182">
        <v>0</v>
      </c>
      <c r="E5182">
        <v>589807</v>
      </c>
      <c r="F5182" t="s">
        <v>6733</v>
      </c>
      <c r="G5182">
        <v>431</v>
      </c>
      <c r="H5182">
        <v>119</v>
      </c>
      <c r="I5182">
        <v>10500</v>
      </c>
      <c r="J5182">
        <v>113.6</v>
      </c>
      <c r="K5182">
        <v>113.6</v>
      </c>
      <c r="L5182">
        <v>34.5</v>
      </c>
      <c r="M5182">
        <v>34.5</v>
      </c>
      <c r="N5182">
        <v>55</v>
      </c>
      <c r="R5182">
        <v>1978</v>
      </c>
      <c r="S5182" t="s">
        <v>2344</v>
      </c>
      <c r="T5182">
        <v>1985</v>
      </c>
      <c r="U5182">
        <v>1985</v>
      </c>
      <c r="V5182">
        <v>17</v>
      </c>
      <c r="W5182">
        <v>15</v>
      </c>
      <c r="Z5182" t="s">
        <v>2293</v>
      </c>
      <c r="AA5182" t="s">
        <v>2939</v>
      </c>
      <c r="AC5182">
        <v>4</v>
      </c>
      <c r="AD5182">
        <v>3200855</v>
      </c>
      <c r="AE5182">
        <v>2019</v>
      </c>
    </row>
    <row r="5183" spans="1:31">
      <c r="A5183" t="s">
        <v>12660</v>
      </c>
      <c r="B5183">
        <v>71464</v>
      </c>
      <c r="C5183" t="s">
        <v>8206</v>
      </c>
      <c r="D5183">
        <v>0</v>
      </c>
      <c r="E5183">
        <v>509856</v>
      </c>
      <c r="F5183" t="s">
        <v>6733</v>
      </c>
      <c r="G5183">
        <v>431</v>
      </c>
      <c r="H5183">
        <v>84</v>
      </c>
      <c r="I5183">
        <v>1500</v>
      </c>
      <c r="J5183">
        <v>62.2</v>
      </c>
      <c r="K5183">
        <v>62.2</v>
      </c>
      <c r="L5183">
        <v>26</v>
      </c>
      <c r="M5183">
        <v>26</v>
      </c>
      <c r="N5183">
        <v>35</v>
      </c>
      <c r="R5183">
        <v>1967</v>
      </c>
      <c r="U5183">
        <v>1967</v>
      </c>
      <c r="V5183">
        <v>6</v>
      </c>
      <c r="W5183">
        <v>5</v>
      </c>
      <c r="Z5183" t="s">
        <v>2293</v>
      </c>
      <c r="AA5183" t="s">
        <v>2939</v>
      </c>
      <c r="AC5183">
        <v>4</v>
      </c>
      <c r="AD5183">
        <v>3200855</v>
      </c>
      <c r="AE5183">
        <v>2019</v>
      </c>
    </row>
    <row r="5184" spans="1:31">
      <c r="A5184" t="s">
        <v>12660</v>
      </c>
      <c r="B5184">
        <v>2009</v>
      </c>
      <c r="C5184" t="s">
        <v>8207</v>
      </c>
      <c r="D5184">
        <v>0</v>
      </c>
      <c r="E5184">
        <v>642513</v>
      </c>
      <c r="F5184" t="s">
        <v>6733</v>
      </c>
      <c r="G5184">
        <v>431</v>
      </c>
      <c r="H5184">
        <v>95</v>
      </c>
      <c r="I5184">
        <v>1200</v>
      </c>
      <c r="J5184">
        <v>65</v>
      </c>
      <c r="K5184">
        <v>65</v>
      </c>
      <c r="L5184">
        <v>24</v>
      </c>
      <c r="M5184">
        <v>24</v>
      </c>
      <c r="N5184">
        <v>38</v>
      </c>
      <c r="R5184">
        <v>1981</v>
      </c>
      <c r="U5184">
        <v>1981</v>
      </c>
      <c r="V5184">
        <v>7.5</v>
      </c>
      <c r="W5184">
        <v>7.5</v>
      </c>
      <c r="Z5184" t="s">
        <v>2293</v>
      </c>
      <c r="AA5184" t="s">
        <v>2410</v>
      </c>
      <c r="AB5184" t="s">
        <v>2411</v>
      </c>
      <c r="AC5184">
        <v>4</v>
      </c>
      <c r="AD5184">
        <v>3200855</v>
      </c>
      <c r="AE5184">
        <v>2019</v>
      </c>
    </row>
    <row r="5185" spans="1:31">
      <c r="A5185" t="s">
        <v>12660</v>
      </c>
      <c r="B5185">
        <v>52283</v>
      </c>
      <c r="C5185" t="s">
        <v>8208</v>
      </c>
      <c r="D5185">
        <v>0</v>
      </c>
      <c r="E5185">
        <v>620780</v>
      </c>
      <c r="F5185" t="s">
        <v>6733</v>
      </c>
      <c r="G5185">
        <v>431</v>
      </c>
      <c r="H5185">
        <v>66</v>
      </c>
      <c r="I5185">
        <v>900</v>
      </c>
      <c r="J5185">
        <v>56.8</v>
      </c>
      <c r="K5185">
        <v>60.1</v>
      </c>
      <c r="L5185">
        <v>21.4</v>
      </c>
      <c r="M5185">
        <v>21.4</v>
      </c>
      <c r="N5185">
        <v>35</v>
      </c>
      <c r="R5185">
        <v>1980</v>
      </c>
      <c r="U5185">
        <v>1980</v>
      </c>
      <c r="V5185">
        <v>6.5999999046325604</v>
      </c>
      <c r="W5185">
        <v>5.5</v>
      </c>
      <c r="Z5185" t="s">
        <v>2293</v>
      </c>
      <c r="AA5185" t="s">
        <v>2939</v>
      </c>
      <c r="AC5185">
        <v>4</v>
      </c>
      <c r="AD5185">
        <v>3200855</v>
      </c>
      <c r="AE5185">
        <v>2019</v>
      </c>
    </row>
    <row r="5186" spans="1:31">
      <c r="A5186" t="s">
        <v>12660</v>
      </c>
      <c r="B5186">
        <v>66010</v>
      </c>
      <c r="C5186" t="s">
        <v>8209</v>
      </c>
      <c r="D5186">
        <v>0</v>
      </c>
      <c r="E5186">
        <v>621265</v>
      </c>
      <c r="F5186" t="s">
        <v>6733</v>
      </c>
      <c r="G5186">
        <v>431</v>
      </c>
      <c r="H5186">
        <v>93</v>
      </c>
      <c r="I5186">
        <v>1800</v>
      </c>
      <c r="J5186">
        <v>63</v>
      </c>
      <c r="K5186">
        <v>63</v>
      </c>
      <c r="L5186">
        <v>24.1</v>
      </c>
      <c r="M5186">
        <v>24.1</v>
      </c>
      <c r="N5186">
        <v>34.799999999999997</v>
      </c>
      <c r="R5186">
        <v>1980</v>
      </c>
      <c r="U5186">
        <v>1980</v>
      </c>
      <c r="V5186">
        <v>9.6000003814697195</v>
      </c>
      <c r="W5186">
        <v>9.6000003814697195</v>
      </c>
      <c r="Z5186" t="s">
        <v>2293</v>
      </c>
      <c r="AA5186" t="s">
        <v>2410</v>
      </c>
      <c r="AB5186" t="s">
        <v>2411</v>
      </c>
      <c r="AC5186">
        <v>4</v>
      </c>
      <c r="AD5186">
        <v>3200855</v>
      </c>
      <c r="AE5186">
        <v>2019</v>
      </c>
    </row>
    <row r="5187" spans="1:31">
      <c r="A5187" t="s">
        <v>12660</v>
      </c>
      <c r="B5187">
        <v>63380</v>
      </c>
      <c r="C5187" t="s">
        <v>8210</v>
      </c>
      <c r="D5187">
        <v>0</v>
      </c>
      <c r="E5187">
        <v>607444</v>
      </c>
      <c r="F5187" t="s">
        <v>6733</v>
      </c>
      <c r="G5187">
        <v>431</v>
      </c>
      <c r="H5187">
        <v>101</v>
      </c>
      <c r="I5187">
        <v>1800</v>
      </c>
      <c r="J5187">
        <v>61.5</v>
      </c>
      <c r="K5187">
        <v>61.5</v>
      </c>
      <c r="L5187">
        <v>26</v>
      </c>
      <c r="M5187">
        <v>26</v>
      </c>
      <c r="N5187">
        <v>43</v>
      </c>
      <c r="R5187">
        <v>1979</v>
      </c>
      <c r="U5187">
        <v>1979</v>
      </c>
      <c r="V5187">
        <v>9.1999998092651296</v>
      </c>
      <c r="W5187">
        <v>8</v>
      </c>
      <c r="Z5187" t="s">
        <v>2293</v>
      </c>
      <c r="AA5187" t="s">
        <v>2410</v>
      </c>
      <c r="AB5187" t="s">
        <v>2411</v>
      </c>
      <c r="AC5187">
        <v>4</v>
      </c>
      <c r="AD5187">
        <v>3200855</v>
      </c>
      <c r="AE5187">
        <v>2019</v>
      </c>
    </row>
    <row r="5188" spans="1:31">
      <c r="A5188" t="s">
        <v>12660</v>
      </c>
      <c r="B5188">
        <v>71455</v>
      </c>
      <c r="C5188" t="s">
        <v>7888</v>
      </c>
      <c r="D5188">
        <v>0</v>
      </c>
      <c r="E5188">
        <v>646831</v>
      </c>
      <c r="F5188" t="s">
        <v>6731</v>
      </c>
      <c r="G5188">
        <v>432</v>
      </c>
      <c r="H5188">
        <v>65</v>
      </c>
      <c r="I5188">
        <v>3000</v>
      </c>
      <c r="J5188">
        <v>80</v>
      </c>
      <c r="K5188">
        <v>80</v>
      </c>
      <c r="L5188">
        <v>26</v>
      </c>
      <c r="M5188">
        <v>26</v>
      </c>
      <c r="N5188">
        <v>42</v>
      </c>
      <c r="R5188">
        <v>1982</v>
      </c>
      <c r="U5188">
        <v>1982</v>
      </c>
      <c r="V5188">
        <v>10</v>
      </c>
      <c r="W5188">
        <v>9</v>
      </c>
      <c r="Z5188" t="s">
        <v>2293</v>
      </c>
      <c r="AA5188" t="s">
        <v>2410</v>
      </c>
      <c r="AB5188" t="s">
        <v>2411</v>
      </c>
      <c r="AC5188">
        <v>4</v>
      </c>
      <c r="AD5188">
        <v>3207269</v>
      </c>
      <c r="AE5188">
        <v>2019</v>
      </c>
    </row>
    <row r="5189" spans="1:31">
      <c r="A5189" t="s">
        <v>12660</v>
      </c>
      <c r="B5189">
        <v>68670</v>
      </c>
      <c r="C5189" t="s">
        <v>8211</v>
      </c>
      <c r="D5189">
        <v>0</v>
      </c>
      <c r="E5189">
        <v>619705</v>
      </c>
      <c r="F5189" t="s">
        <v>6731</v>
      </c>
      <c r="G5189">
        <v>432</v>
      </c>
      <c r="H5189">
        <v>60</v>
      </c>
      <c r="I5189">
        <v>1000</v>
      </c>
      <c r="J5189">
        <v>65</v>
      </c>
      <c r="K5189">
        <v>65</v>
      </c>
      <c r="L5189">
        <v>24</v>
      </c>
      <c r="M5189">
        <v>24</v>
      </c>
      <c r="N5189">
        <v>40</v>
      </c>
      <c r="R5189">
        <v>1981</v>
      </c>
      <c r="U5189">
        <v>1981</v>
      </c>
      <c r="V5189">
        <v>9</v>
      </c>
      <c r="W5189">
        <v>7</v>
      </c>
      <c r="Z5189" t="s">
        <v>2293</v>
      </c>
      <c r="AA5189" t="s">
        <v>2410</v>
      </c>
      <c r="AB5189" t="s">
        <v>2411</v>
      </c>
      <c r="AC5189">
        <v>4</v>
      </c>
      <c r="AD5189">
        <v>3207269</v>
      </c>
      <c r="AE5189">
        <v>2019</v>
      </c>
    </row>
    <row r="5190" spans="1:31">
      <c r="A5190" t="s">
        <v>12660</v>
      </c>
      <c r="B5190">
        <v>13110</v>
      </c>
      <c r="C5190" t="s">
        <v>8212</v>
      </c>
      <c r="D5190">
        <v>0</v>
      </c>
      <c r="E5190">
        <v>505143</v>
      </c>
      <c r="F5190" t="s">
        <v>6731</v>
      </c>
      <c r="G5190">
        <v>432</v>
      </c>
      <c r="H5190">
        <v>72</v>
      </c>
      <c r="I5190">
        <v>1200</v>
      </c>
      <c r="J5190">
        <v>70</v>
      </c>
      <c r="K5190">
        <v>70</v>
      </c>
      <c r="L5190">
        <v>24</v>
      </c>
      <c r="M5190">
        <v>24</v>
      </c>
      <c r="N5190">
        <v>30</v>
      </c>
      <c r="R5190">
        <v>1966</v>
      </c>
      <c r="U5190">
        <v>1966</v>
      </c>
      <c r="V5190">
        <v>8</v>
      </c>
      <c r="W5190">
        <v>6</v>
      </c>
      <c r="Z5190" t="s">
        <v>2293</v>
      </c>
      <c r="AA5190" t="s">
        <v>2410</v>
      </c>
      <c r="AB5190" t="s">
        <v>2411</v>
      </c>
      <c r="AC5190">
        <v>4</v>
      </c>
      <c r="AD5190">
        <v>3207269</v>
      </c>
      <c r="AE5190">
        <v>2019</v>
      </c>
    </row>
    <row r="5191" spans="1:31">
      <c r="A5191" t="s">
        <v>12660</v>
      </c>
      <c r="B5191">
        <v>41228</v>
      </c>
      <c r="C5191" t="s">
        <v>8213</v>
      </c>
      <c r="D5191">
        <v>0</v>
      </c>
      <c r="E5191">
        <v>1096764</v>
      </c>
      <c r="F5191" t="s">
        <v>6733</v>
      </c>
      <c r="G5191">
        <v>431</v>
      </c>
      <c r="H5191">
        <v>306</v>
      </c>
      <c r="I5191">
        <v>16500</v>
      </c>
      <c r="J5191">
        <v>147.9</v>
      </c>
      <c r="K5191">
        <v>147.9</v>
      </c>
      <c r="L5191">
        <v>50.4</v>
      </c>
      <c r="M5191">
        <v>50.4</v>
      </c>
      <c r="N5191">
        <v>56</v>
      </c>
      <c r="R5191">
        <v>2000</v>
      </c>
      <c r="U5191">
        <v>2000</v>
      </c>
      <c r="V5191">
        <v>16</v>
      </c>
      <c r="W5191">
        <v>12.1000003814697</v>
      </c>
      <c r="Z5191" t="s">
        <v>2293</v>
      </c>
      <c r="AA5191" t="s">
        <v>2410</v>
      </c>
      <c r="AB5191" t="s">
        <v>2411</v>
      </c>
      <c r="AC5191">
        <v>4</v>
      </c>
      <c r="AD5191">
        <v>3207269</v>
      </c>
      <c r="AE5191">
        <v>2019</v>
      </c>
    </row>
    <row r="5192" spans="1:31">
      <c r="A5192" t="s">
        <v>12660</v>
      </c>
      <c r="B5192">
        <v>65997</v>
      </c>
      <c r="C5192" t="s">
        <v>3819</v>
      </c>
      <c r="D5192">
        <v>0</v>
      </c>
      <c r="E5192">
        <v>640909</v>
      </c>
      <c r="F5192" t="s">
        <v>6731</v>
      </c>
      <c r="G5192">
        <v>432</v>
      </c>
      <c r="H5192">
        <v>87</v>
      </c>
      <c r="I5192">
        <v>1800</v>
      </c>
      <c r="J5192">
        <v>65</v>
      </c>
      <c r="K5192">
        <v>65</v>
      </c>
      <c r="L5192">
        <v>26</v>
      </c>
      <c r="M5192">
        <v>26</v>
      </c>
      <c r="N5192">
        <v>42</v>
      </c>
      <c r="R5192">
        <v>1981</v>
      </c>
      <c r="U5192">
        <v>1981</v>
      </c>
      <c r="V5192">
        <v>8</v>
      </c>
      <c r="W5192">
        <v>7</v>
      </c>
      <c r="Z5192" t="s">
        <v>2293</v>
      </c>
      <c r="AA5192" t="s">
        <v>2410</v>
      </c>
      <c r="AB5192" t="s">
        <v>2411</v>
      </c>
      <c r="AC5192">
        <v>4</v>
      </c>
      <c r="AD5192">
        <v>3201252</v>
      </c>
      <c r="AE5192">
        <v>2019</v>
      </c>
    </row>
    <row r="5193" spans="1:31">
      <c r="A5193" t="s">
        <v>12660</v>
      </c>
      <c r="B5193">
        <v>86367</v>
      </c>
      <c r="C5193" t="s">
        <v>8214</v>
      </c>
      <c r="D5193" t="s">
        <v>6735</v>
      </c>
      <c r="E5193">
        <v>1259982</v>
      </c>
      <c r="F5193" t="s">
        <v>6733</v>
      </c>
      <c r="G5193">
        <v>431</v>
      </c>
      <c r="H5193">
        <v>19</v>
      </c>
      <c r="I5193">
        <v>99999</v>
      </c>
      <c r="J5193">
        <v>25.7</v>
      </c>
      <c r="K5193">
        <v>25.7</v>
      </c>
      <c r="L5193">
        <v>16</v>
      </c>
      <c r="M5193">
        <v>16</v>
      </c>
      <c r="R5193">
        <v>2015</v>
      </c>
      <c r="U5193">
        <v>2015</v>
      </c>
      <c r="V5193">
        <v>3.5</v>
      </c>
      <c r="W5193">
        <v>2</v>
      </c>
      <c r="Z5193" t="s">
        <v>2293</v>
      </c>
      <c r="AA5193" t="s">
        <v>2620</v>
      </c>
      <c r="AB5193" t="s">
        <v>2388</v>
      </c>
      <c r="AC5193">
        <v>4</v>
      </c>
      <c r="AD5193">
        <v>3210615</v>
      </c>
      <c r="AE5193">
        <v>2019</v>
      </c>
    </row>
    <row r="5194" spans="1:31">
      <c r="A5194" t="s">
        <v>12660</v>
      </c>
      <c r="B5194">
        <v>68690</v>
      </c>
      <c r="C5194" t="s">
        <v>8215</v>
      </c>
      <c r="D5194">
        <v>0</v>
      </c>
      <c r="E5194">
        <v>656374</v>
      </c>
      <c r="F5194" t="s">
        <v>6731</v>
      </c>
      <c r="G5194">
        <v>432</v>
      </c>
      <c r="H5194">
        <v>114</v>
      </c>
      <c r="I5194">
        <v>3000</v>
      </c>
      <c r="J5194">
        <v>66</v>
      </c>
      <c r="K5194">
        <v>66</v>
      </c>
      <c r="L5194">
        <v>27</v>
      </c>
      <c r="M5194">
        <v>27</v>
      </c>
      <c r="N5194">
        <v>40</v>
      </c>
      <c r="R5194">
        <v>1983</v>
      </c>
      <c r="U5194">
        <v>1983</v>
      </c>
      <c r="V5194">
        <v>7</v>
      </c>
      <c r="W5194">
        <v>6</v>
      </c>
      <c r="Z5194" t="s">
        <v>2293</v>
      </c>
      <c r="AA5194" t="s">
        <v>2410</v>
      </c>
      <c r="AB5194" t="s">
        <v>2411</v>
      </c>
      <c r="AC5194">
        <v>4</v>
      </c>
      <c r="AD5194">
        <v>3200605</v>
      </c>
      <c r="AE5194">
        <v>2019</v>
      </c>
    </row>
    <row r="5195" spans="1:31">
      <c r="A5195" t="s">
        <v>12660</v>
      </c>
      <c r="B5195">
        <v>418</v>
      </c>
      <c r="C5195" t="s">
        <v>8216</v>
      </c>
      <c r="D5195">
        <v>0</v>
      </c>
      <c r="E5195">
        <v>641377</v>
      </c>
      <c r="F5195" t="s">
        <v>6731</v>
      </c>
      <c r="G5195">
        <v>432</v>
      </c>
      <c r="H5195">
        <v>38</v>
      </c>
      <c r="I5195">
        <v>900</v>
      </c>
      <c r="J5195">
        <v>60</v>
      </c>
      <c r="K5195">
        <v>60</v>
      </c>
      <c r="L5195">
        <v>22</v>
      </c>
      <c r="M5195">
        <v>22</v>
      </c>
      <c r="N5195">
        <v>37</v>
      </c>
      <c r="R5195">
        <v>1981</v>
      </c>
      <c r="U5195">
        <v>1981</v>
      </c>
      <c r="V5195">
        <v>6</v>
      </c>
      <c r="W5195">
        <v>5</v>
      </c>
      <c r="Z5195" t="s">
        <v>2293</v>
      </c>
      <c r="AA5195" t="s">
        <v>2387</v>
      </c>
      <c r="AB5195" t="s">
        <v>2388</v>
      </c>
      <c r="AC5195">
        <v>4</v>
      </c>
      <c r="AD5195">
        <v>3200605</v>
      </c>
      <c r="AE5195">
        <v>2019</v>
      </c>
    </row>
    <row r="5196" spans="1:31">
      <c r="A5196" t="s">
        <v>12660</v>
      </c>
      <c r="B5196">
        <v>17736</v>
      </c>
      <c r="C5196" t="s">
        <v>8217</v>
      </c>
      <c r="D5196">
        <v>0</v>
      </c>
      <c r="E5196">
        <v>642854</v>
      </c>
      <c r="F5196" t="s">
        <v>6731</v>
      </c>
      <c r="G5196">
        <v>432</v>
      </c>
      <c r="H5196">
        <v>84</v>
      </c>
      <c r="I5196">
        <v>1000</v>
      </c>
      <c r="J5196">
        <v>60</v>
      </c>
      <c r="K5196">
        <v>60</v>
      </c>
      <c r="L5196">
        <v>22</v>
      </c>
      <c r="M5196">
        <v>22</v>
      </c>
      <c r="N5196">
        <v>32</v>
      </c>
      <c r="R5196">
        <v>1981</v>
      </c>
      <c r="U5196">
        <v>1981</v>
      </c>
      <c r="V5196">
        <v>7</v>
      </c>
      <c r="W5196">
        <v>6</v>
      </c>
      <c r="Z5196" t="s">
        <v>2293</v>
      </c>
      <c r="AA5196" t="s">
        <v>2410</v>
      </c>
      <c r="AB5196" t="s">
        <v>2411</v>
      </c>
      <c r="AC5196">
        <v>4</v>
      </c>
      <c r="AD5196">
        <v>3201253</v>
      </c>
      <c r="AE5196">
        <v>2019</v>
      </c>
    </row>
    <row r="5197" spans="1:31">
      <c r="A5197" t="s">
        <v>12660</v>
      </c>
      <c r="B5197">
        <v>53765</v>
      </c>
      <c r="C5197" t="s">
        <v>8218</v>
      </c>
      <c r="D5197">
        <v>0</v>
      </c>
      <c r="E5197">
        <v>629731</v>
      </c>
      <c r="F5197" t="s">
        <v>6731</v>
      </c>
      <c r="G5197">
        <v>432</v>
      </c>
      <c r="H5197">
        <v>67</v>
      </c>
      <c r="I5197">
        <v>1000</v>
      </c>
      <c r="J5197">
        <v>55</v>
      </c>
      <c r="K5197">
        <v>55</v>
      </c>
      <c r="L5197">
        <v>22</v>
      </c>
      <c r="M5197">
        <v>22</v>
      </c>
      <c r="N5197">
        <v>38</v>
      </c>
      <c r="R5197">
        <v>1980</v>
      </c>
      <c r="U5197">
        <v>1980</v>
      </c>
      <c r="V5197">
        <v>7</v>
      </c>
      <c r="W5197">
        <v>6</v>
      </c>
      <c r="Z5197" t="s">
        <v>2293</v>
      </c>
      <c r="AA5197" t="s">
        <v>2410</v>
      </c>
      <c r="AB5197" t="s">
        <v>2411</v>
      </c>
      <c r="AC5197">
        <v>4</v>
      </c>
      <c r="AD5197">
        <v>3201253</v>
      </c>
      <c r="AE5197">
        <v>2019</v>
      </c>
    </row>
    <row r="5198" spans="1:31">
      <c r="A5198" t="s">
        <v>12660</v>
      </c>
      <c r="B5198">
        <v>71120</v>
      </c>
      <c r="C5198" t="s">
        <v>8219</v>
      </c>
      <c r="D5198">
        <v>0</v>
      </c>
      <c r="E5198">
        <v>285752</v>
      </c>
      <c r="F5198" t="s">
        <v>6731</v>
      </c>
      <c r="G5198">
        <v>432</v>
      </c>
      <c r="H5198">
        <v>43</v>
      </c>
      <c r="I5198">
        <v>1300</v>
      </c>
      <c r="J5198">
        <v>56.2</v>
      </c>
      <c r="K5198">
        <v>60</v>
      </c>
      <c r="L5198">
        <v>19.899999999999999</v>
      </c>
      <c r="M5198">
        <v>20</v>
      </c>
      <c r="N5198">
        <v>35</v>
      </c>
      <c r="R5198">
        <v>1956</v>
      </c>
      <c r="U5198">
        <v>1956</v>
      </c>
      <c r="V5198">
        <v>8.1999998092651296</v>
      </c>
      <c r="W5198">
        <v>8.1999998092651296</v>
      </c>
      <c r="Z5198" t="s">
        <v>2303</v>
      </c>
      <c r="AA5198" t="s">
        <v>2623</v>
      </c>
      <c r="AB5198" t="s">
        <v>2323</v>
      </c>
      <c r="AC5198">
        <v>5</v>
      </c>
      <c r="AD5198">
        <v>3900546</v>
      </c>
      <c r="AE5198">
        <v>2019</v>
      </c>
    </row>
    <row r="5199" spans="1:31">
      <c r="A5199" t="s">
        <v>12660</v>
      </c>
      <c r="B5199">
        <v>106</v>
      </c>
      <c r="C5199" t="s">
        <v>8220</v>
      </c>
      <c r="D5199">
        <v>0</v>
      </c>
      <c r="E5199">
        <v>298912</v>
      </c>
      <c r="F5199" t="s">
        <v>6733</v>
      </c>
      <c r="G5199">
        <v>431</v>
      </c>
      <c r="H5199">
        <v>73</v>
      </c>
      <c r="I5199">
        <v>1300</v>
      </c>
      <c r="J5199">
        <v>69</v>
      </c>
      <c r="K5199">
        <v>72</v>
      </c>
      <c r="L5199">
        <v>23</v>
      </c>
      <c r="M5199">
        <v>24</v>
      </c>
      <c r="N5199">
        <v>33</v>
      </c>
      <c r="R5199">
        <v>1965</v>
      </c>
      <c r="U5199">
        <v>1965</v>
      </c>
      <c r="V5199">
        <v>7.5</v>
      </c>
      <c r="W5199">
        <v>5.5</v>
      </c>
      <c r="Z5199" t="s">
        <v>2303</v>
      </c>
      <c r="AA5199" t="s">
        <v>2623</v>
      </c>
      <c r="AB5199" t="s">
        <v>2323</v>
      </c>
      <c r="AC5199">
        <v>5</v>
      </c>
      <c r="AD5199">
        <v>3900546</v>
      </c>
      <c r="AE5199">
        <v>2019</v>
      </c>
    </row>
    <row r="5200" spans="1:31">
      <c r="A5200" t="s">
        <v>12660</v>
      </c>
      <c r="B5200">
        <v>20285</v>
      </c>
      <c r="C5200" t="s">
        <v>8221</v>
      </c>
      <c r="D5200">
        <v>0</v>
      </c>
      <c r="E5200">
        <v>1067220</v>
      </c>
      <c r="F5200" t="s">
        <v>6733</v>
      </c>
      <c r="G5200">
        <v>431</v>
      </c>
      <c r="H5200">
        <v>45</v>
      </c>
      <c r="I5200">
        <v>880</v>
      </c>
      <c r="J5200">
        <v>71.599999999999994</v>
      </c>
      <c r="K5200">
        <v>72</v>
      </c>
      <c r="L5200">
        <v>21</v>
      </c>
      <c r="M5200">
        <v>21</v>
      </c>
      <c r="N5200">
        <v>25</v>
      </c>
      <c r="R5200">
        <v>1955</v>
      </c>
      <c r="U5200">
        <v>1955</v>
      </c>
      <c r="V5200">
        <v>4.5</v>
      </c>
      <c r="W5200">
        <v>4.5</v>
      </c>
      <c r="Z5200" t="s">
        <v>2303</v>
      </c>
      <c r="AA5200" t="s">
        <v>2623</v>
      </c>
      <c r="AB5200" t="s">
        <v>2323</v>
      </c>
      <c r="AC5200">
        <v>5</v>
      </c>
      <c r="AD5200">
        <v>3900546</v>
      </c>
      <c r="AE5200">
        <v>2019</v>
      </c>
    </row>
    <row r="5201" spans="1:31">
      <c r="A5201" t="s">
        <v>12660</v>
      </c>
      <c r="B5201">
        <v>64088</v>
      </c>
      <c r="C5201" t="s">
        <v>3746</v>
      </c>
      <c r="D5201">
        <v>0</v>
      </c>
      <c r="E5201">
        <v>583761</v>
      </c>
      <c r="F5201" t="s">
        <v>6733</v>
      </c>
      <c r="G5201">
        <v>431</v>
      </c>
      <c r="H5201">
        <v>97</v>
      </c>
      <c r="I5201">
        <v>3000</v>
      </c>
      <c r="J5201">
        <v>87</v>
      </c>
      <c r="K5201">
        <v>100</v>
      </c>
      <c r="L5201">
        <v>28.5</v>
      </c>
      <c r="M5201">
        <v>28.5</v>
      </c>
      <c r="N5201">
        <v>32</v>
      </c>
      <c r="R5201">
        <v>1945</v>
      </c>
      <c r="U5201">
        <v>1945</v>
      </c>
      <c r="V5201">
        <v>14.5</v>
      </c>
      <c r="W5201">
        <v>14.5</v>
      </c>
      <c r="Z5201" t="s">
        <v>2303</v>
      </c>
      <c r="AA5201" t="s">
        <v>2623</v>
      </c>
      <c r="AB5201" t="s">
        <v>2323</v>
      </c>
      <c r="AC5201">
        <v>5</v>
      </c>
      <c r="AD5201">
        <v>3900546</v>
      </c>
      <c r="AE5201">
        <v>2019</v>
      </c>
    </row>
    <row r="5202" spans="1:31">
      <c r="A5202" t="s">
        <v>12660</v>
      </c>
      <c r="B5202">
        <v>58956</v>
      </c>
      <c r="C5202" t="s">
        <v>8222</v>
      </c>
      <c r="D5202">
        <v>0</v>
      </c>
      <c r="E5202">
        <v>648798</v>
      </c>
      <c r="F5202" t="s">
        <v>6731</v>
      </c>
      <c r="G5202">
        <v>432</v>
      </c>
      <c r="H5202">
        <v>154</v>
      </c>
      <c r="I5202">
        <v>2560</v>
      </c>
      <c r="J5202">
        <v>80.5</v>
      </c>
      <c r="K5202">
        <v>85</v>
      </c>
      <c r="L5202">
        <v>30</v>
      </c>
      <c r="M5202">
        <v>30</v>
      </c>
      <c r="N5202">
        <v>34</v>
      </c>
      <c r="R5202">
        <v>1982</v>
      </c>
      <c r="U5202">
        <v>1982</v>
      </c>
      <c r="V5202">
        <v>10.5</v>
      </c>
      <c r="W5202">
        <v>7.5</v>
      </c>
      <c r="Z5202" t="s">
        <v>2293</v>
      </c>
      <c r="AA5202" t="s">
        <v>2387</v>
      </c>
      <c r="AB5202" t="s">
        <v>2388</v>
      </c>
      <c r="AC5202">
        <v>4</v>
      </c>
      <c r="AD5202">
        <v>3209667</v>
      </c>
      <c r="AE5202">
        <v>2019</v>
      </c>
    </row>
    <row r="5203" spans="1:31">
      <c r="A5203" t="s">
        <v>12660</v>
      </c>
      <c r="B5203">
        <v>70866</v>
      </c>
      <c r="C5203" t="s">
        <v>8223</v>
      </c>
      <c r="D5203">
        <v>0</v>
      </c>
      <c r="E5203">
        <v>508462</v>
      </c>
      <c r="F5203" t="s">
        <v>6733</v>
      </c>
      <c r="G5203">
        <v>431</v>
      </c>
      <c r="H5203">
        <v>100</v>
      </c>
      <c r="I5203">
        <v>1800</v>
      </c>
      <c r="J5203">
        <v>70.5</v>
      </c>
      <c r="K5203">
        <v>80</v>
      </c>
      <c r="L5203">
        <v>24.2</v>
      </c>
      <c r="M5203">
        <v>24.5</v>
      </c>
      <c r="N5203">
        <v>32</v>
      </c>
      <c r="R5203">
        <v>1967</v>
      </c>
      <c r="U5203">
        <v>1967</v>
      </c>
      <c r="V5203">
        <v>11</v>
      </c>
      <c r="W5203">
        <v>9.5</v>
      </c>
      <c r="Z5203" t="s">
        <v>2298</v>
      </c>
      <c r="AA5203" t="s">
        <v>2827</v>
      </c>
      <c r="AB5203" t="s">
        <v>2805</v>
      </c>
      <c r="AC5203">
        <v>5</v>
      </c>
      <c r="AD5203">
        <v>1521849</v>
      </c>
      <c r="AE5203">
        <v>2019</v>
      </c>
    </row>
    <row r="5204" spans="1:31">
      <c r="A5204" t="s">
        <v>12660</v>
      </c>
      <c r="B5204">
        <v>35929</v>
      </c>
      <c r="C5204" t="s">
        <v>8224</v>
      </c>
      <c r="D5204">
        <v>0</v>
      </c>
      <c r="E5204">
        <v>288030</v>
      </c>
      <c r="F5204" t="s">
        <v>6733</v>
      </c>
      <c r="G5204">
        <v>431</v>
      </c>
      <c r="H5204">
        <v>57</v>
      </c>
      <c r="I5204">
        <v>800</v>
      </c>
      <c r="J5204">
        <v>84</v>
      </c>
      <c r="K5204">
        <v>84</v>
      </c>
      <c r="L5204">
        <v>20.100000000000001</v>
      </c>
      <c r="M5204">
        <v>20.100000000000001</v>
      </c>
      <c r="N5204">
        <v>40</v>
      </c>
      <c r="R5204">
        <v>1962</v>
      </c>
      <c r="U5204">
        <v>1962</v>
      </c>
      <c r="V5204">
        <v>7</v>
      </c>
      <c r="W5204">
        <v>6</v>
      </c>
      <c r="Z5204" t="s">
        <v>2298</v>
      </c>
      <c r="AA5204" t="s">
        <v>2827</v>
      </c>
      <c r="AB5204" t="s">
        <v>2805</v>
      </c>
      <c r="AC5204">
        <v>5</v>
      </c>
      <c r="AD5204">
        <v>1521849</v>
      </c>
      <c r="AE5204">
        <v>2019</v>
      </c>
    </row>
    <row r="5205" spans="1:31">
      <c r="A5205" t="s">
        <v>12660</v>
      </c>
      <c r="B5205">
        <v>76170</v>
      </c>
      <c r="C5205" t="s">
        <v>8225</v>
      </c>
      <c r="D5205">
        <v>0</v>
      </c>
      <c r="E5205">
        <v>598103</v>
      </c>
      <c r="F5205" t="s">
        <v>6733</v>
      </c>
      <c r="G5205">
        <v>431</v>
      </c>
      <c r="H5205">
        <v>99</v>
      </c>
      <c r="I5205">
        <v>2200</v>
      </c>
      <c r="J5205">
        <v>84</v>
      </c>
      <c r="K5205">
        <v>84</v>
      </c>
      <c r="L5205">
        <v>28</v>
      </c>
      <c r="M5205">
        <v>28</v>
      </c>
      <c r="N5205">
        <v>42</v>
      </c>
      <c r="Q5205">
        <v>98</v>
      </c>
      <c r="R5205">
        <v>1983</v>
      </c>
      <c r="U5205">
        <v>1983</v>
      </c>
      <c r="V5205">
        <v>12</v>
      </c>
      <c r="W5205">
        <v>10</v>
      </c>
      <c r="Z5205" t="s">
        <v>2298</v>
      </c>
      <c r="AA5205" t="s">
        <v>2827</v>
      </c>
      <c r="AB5205" t="s">
        <v>2805</v>
      </c>
      <c r="AC5205">
        <v>5</v>
      </c>
      <c r="AD5205">
        <v>1521849</v>
      </c>
      <c r="AE5205">
        <v>2019</v>
      </c>
    </row>
    <row r="5206" spans="1:31">
      <c r="A5206" t="s">
        <v>12660</v>
      </c>
      <c r="B5206">
        <v>83446</v>
      </c>
      <c r="C5206" t="s">
        <v>8226</v>
      </c>
      <c r="D5206">
        <v>0</v>
      </c>
      <c r="E5206">
        <v>1165540</v>
      </c>
      <c r="F5206" t="s">
        <v>6733</v>
      </c>
      <c r="G5206">
        <v>431</v>
      </c>
      <c r="H5206">
        <v>67</v>
      </c>
      <c r="I5206">
        <v>2800</v>
      </c>
      <c r="J5206">
        <v>110.4</v>
      </c>
      <c r="K5206">
        <v>110.4</v>
      </c>
      <c r="L5206">
        <v>30</v>
      </c>
      <c r="M5206">
        <v>30</v>
      </c>
      <c r="N5206">
        <v>42</v>
      </c>
      <c r="R5206">
        <v>1951</v>
      </c>
      <c r="S5206" t="s">
        <v>2344</v>
      </c>
      <c r="T5206">
        <v>2017</v>
      </c>
      <c r="U5206">
        <v>2017</v>
      </c>
      <c r="V5206">
        <v>14</v>
      </c>
      <c r="W5206">
        <v>12</v>
      </c>
      <c r="Z5206" t="s">
        <v>2298</v>
      </c>
      <c r="AA5206" t="s">
        <v>2827</v>
      </c>
      <c r="AB5206" t="s">
        <v>2805</v>
      </c>
      <c r="AC5206">
        <v>5</v>
      </c>
      <c r="AD5206">
        <v>1521849</v>
      </c>
      <c r="AE5206">
        <v>2019</v>
      </c>
    </row>
    <row r="5207" spans="1:31">
      <c r="A5207" t="s">
        <v>12660</v>
      </c>
      <c r="B5207">
        <v>28453</v>
      </c>
      <c r="C5207" t="s">
        <v>5059</v>
      </c>
      <c r="D5207">
        <v>0</v>
      </c>
      <c r="E5207">
        <v>224455</v>
      </c>
      <c r="F5207" t="s">
        <v>6733</v>
      </c>
      <c r="G5207">
        <v>431</v>
      </c>
      <c r="H5207">
        <v>112</v>
      </c>
      <c r="I5207">
        <v>800</v>
      </c>
      <c r="J5207">
        <v>67</v>
      </c>
      <c r="K5207">
        <v>67</v>
      </c>
      <c r="L5207">
        <v>23.2</v>
      </c>
      <c r="M5207">
        <v>23.2</v>
      </c>
      <c r="N5207">
        <v>34</v>
      </c>
      <c r="R5207">
        <v>1925</v>
      </c>
      <c r="U5207">
        <v>1925</v>
      </c>
      <c r="V5207">
        <v>7</v>
      </c>
      <c r="W5207">
        <v>6</v>
      </c>
      <c r="Z5207" t="s">
        <v>2298</v>
      </c>
      <c r="AA5207" t="s">
        <v>2827</v>
      </c>
      <c r="AB5207" t="s">
        <v>2805</v>
      </c>
      <c r="AC5207">
        <v>5</v>
      </c>
      <c r="AD5207">
        <v>1521849</v>
      </c>
      <c r="AE5207">
        <v>2019</v>
      </c>
    </row>
    <row r="5208" spans="1:31">
      <c r="A5208" t="s">
        <v>12660</v>
      </c>
      <c r="B5208">
        <v>9937</v>
      </c>
      <c r="C5208" t="s">
        <v>8227</v>
      </c>
      <c r="D5208">
        <v>0</v>
      </c>
      <c r="E5208">
        <v>270682</v>
      </c>
      <c r="F5208" t="s">
        <v>6733</v>
      </c>
      <c r="G5208">
        <v>431</v>
      </c>
      <c r="H5208">
        <v>49</v>
      </c>
      <c r="I5208">
        <v>800</v>
      </c>
      <c r="J5208">
        <v>57.5</v>
      </c>
      <c r="K5208">
        <v>65</v>
      </c>
      <c r="L5208">
        <v>20.3</v>
      </c>
      <c r="M5208">
        <v>20.3</v>
      </c>
      <c r="N5208">
        <v>36</v>
      </c>
      <c r="R5208">
        <v>1955</v>
      </c>
      <c r="U5208">
        <v>1955</v>
      </c>
      <c r="V5208">
        <v>7</v>
      </c>
      <c r="W5208">
        <v>6</v>
      </c>
      <c r="Z5208" t="s">
        <v>2298</v>
      </c>
      <c r="AA5208" t="s">
        <v>2827</v>
      </c>
      <c r="AB5208" t="s">
        <v>2805</v>
      </c>
      <c r="AC5208">
        <v>5</v>
      </c>
      <c r="AD5208">
        <v>1521849</v>
      </c>
      <c r="AE5208">
        <v>2019</v>
      </c>
    </row>
    <row r="5209" spans="1:31">
      <c r="A5209" t="s">
        <v>12660</v>
      </c>
      <c r="B5209">
        <v>52518</v>
      </c>
      <c r="C5209" t="s">
        <v>8037</v>
      </c>
      <c r="D5209">
        <v>0</v>
      </c>
      <c r="E5209">
        <v>290297</v>
      </c>
      <c r="F5209" t="s">
        <v>6733</v>
      </c>
      <c r="G5209">
        <v>431</v>
      </c>
      <c r="H5209">
        <v>168</v>
      </c>
      <c r="I5209">
        <v>2000</v>
      </c>
      <c r="J5209">
        <v>95</v>
      </c>
      <c r="K5209">
        <v>95</v>
      </c>
      <c r="L5209">
        <v>28.1</v>
      </c>
      <c r="M5209">
        <v>28.1</v>
      </c>
      <c r="N5209">
        <v>44.6</v>
      </c>
      <c r="R5209">
        <v>1962</v>
      </c>
      <c r="U5209">
        <v>1962</v>
      </c>
      <c r="V5209">
        <v>8</v>
      </c>
      <c r="W5209">
        <v>7</v>
      </c>
      <c r="Z5209" t="s">
        <v>2298</v>
      </c>
      <c r="AA5209" t="s">
        <v>2827</v>
      </c>
      <c r="AB5209" t="s">
        <v>2805</v>
      </c>
      <c r="AC5209">
        <v>5</v>
      </c>
      <c r="AD5209">
        <v>1521849</v>
      </c>
      <c r="AE5209">
        <v>2019</v>
      </c>
    </row>
    <row r="5210" spans="1:31">
      <c r="A5210" t="s">
        <v>12660</v>
      </c>
      <c r="B5210">
        <v>43055</v>
      </c>
      <c r="C5210" t="s">
        <v>8228</v>
      </c>
      <c r="D5210">
        <v>0</v>
      </c>
      <c r="E5210">
        <v>501741</v>
      </c>
      <c r="F5210" t="s">
        <v>6733</v>
      </c>
      <c r="G5210">
        <v>431</v>
      </c>
      <c r="H5210">
        <v>28</v>
      </c>
      <c r="I5210">
        <v>400</v>
      </c>
      <c r="J5210">
        <v>47</v>
      </c>
      <c r="K5210">
        <v>47</v>
      </c>
      <c r="L5210">
        <v>15</v>
      </c>
      <c r="M5210">
        <v>15</v>
      </c>
      <c r="N5210">
        <v>20</v>
      </c>
      <c r="R5210">
        <v>1965</v>
      </c>
      <c r="U5210">
        <v>1965</v>
      </c>
      <c r="V5210">
        <v>5</v>
      </c>
      <c r="W5210">
        <v>4</v>
      </c>
      <c r="Z5210" t="s">
        <v>2298</v>
      </c>
      <c r="AA5210" t="s">
        <v>2827</v>
      </c>
      <c r="AB5210" t="s">
        <v>2805</v>
      </c>
      <c r="AC5210">
        <v>5</v>
      </c>
      <c r="AD5210">
        <v>1521849</v>
      </c>
      <c r="AE5210">
        <v>2019</v>
      </c>
    </row>
    <row r="5211" spans="1:31">
      <c r="A5211" t="s">
        <v>12660</v>
      </c>
      <c r="B5211">
        <v>28452</v>
      </c>
      <c r="C5211" t="s">
        <v>8229</v>
      </c>
      <c r="D5211">
        <v>0</v>
      </c>
      <c r="E5211">
        <v>517377</v>
      </c>
      <c r="F5211" t="s">
        <v>6733</v>
      </c>
      <c r="G5211">
        <v>431</v>
      </c>
      <c r="H5211">
        <v>58</v>
      </c>
      <c r="I5211">
        <v>1500</v>
      </c>
      <c r="J5211">
        <v>72</v>
      </c>
      <c r="K5211">
        <v>72</v>
      </c>
      <c r="L5211">
        <v>22</v>
      </c>
      <c r="M5211">
        <v>22</v>
      </c>
      <c r="N5211">
        <v>34</v>
      </c>
      <c r="R5211">
        <v>1969</v>
      </c>
      <c r="U5211">
        <v>1969</v>
      </c>
      <c r="V5211">
        <v>8</v>
      </c>
      <c r="W5211">
        <v>7</v>
      </c>
      <c r="Z5211" t="s">
        <v>2298</v>
      </c>
      <c r="AA5211" t="s">
        <v>2827</v>
      </c>
      <c r="AB5211" t="s">
        <v>2805</v>
      </c>
      <c r="AC5211">
        <v>5</v>
      </c>
      <c r="AD5211">
        <v>1521849</v>
      </c>
      <c r="AE5211">
        <v>2019</v>
      </c>
    </row>
    <row r="5212" spans="1:31">
      <c r="A5212" t="s">
        <v>12660</v>
      </c>
      <c r="B5212">
        <v>18618</v>
      </c>
      <c r="C5212" t="s">
        <v>8230</v>
      </c>
      <c r="D5212">
        <v>0</v>
      </c>
      <c r="E5212">
        <v>514016</v>
      </c>
      <c r="F5212" t="s">
        <v>6731</v>
      </c>
      <c r="G5212">
        <v>432</v>
      </c>
      <c r="H5212">
        <v>92</v>
      </c>
      <c r="I5212">
        <v>1200</v>
      </c>
      <c r="J5212">
        <v>72.8</v>
      </c>
      <c r="K5212">
        <v>74</v>
      </c>
      <c r="L5212">
        <v>26</v>
      </c>
      <c r="M5212">
        <v>26</v>
      </c>
      <c r="N5212">
        <v>30</v>
      </c>
      <c r="R5212">
        <v>1968</v>
      </c>
      <c r="U5212">
        <v>1968</v>
      </c>
      <c r="V5212">
        <v>7</v>
      </c>
      <c r="W5212">
        <v>6.5</v>
      </c>
      <c r="Z5212" t="s">
        <v>2912</v>
      </c>
      <c r="AA5212" t="s">
        <v>8231</v>
      </c>
      <c r="AC5212">
        <v>4</v>
      </c>
      <c r="AD5212">
        <v>1822176</v>
      </c>
      <c r="AE5212">
        <v>2019</v>
      </c>
    </row>
    <row r="5213" spans="1:31">
      <c r="A5213" t="s">
        <v>12660</v>
      </c>
      <c r="B5213">
        <v>28842</v>
      </c>
      <c r="C5213" t="s">
        <v>2799</v>
      </c>
      <c r="D5213">
        <v>0</v>
      </c>
      <c r="E5213">
        <v>563110</v>
      </c>
      <c r="F5213" t="s">
        <v>6731</v>
      </c>
      <c r="G5213">
        <v>432</v>
      </c>
      <c r="H5213">
        <v>161</v>
      </c>
      <c r="I5213">
        <v>1800</v>
      </c>
      <c r="J5213">
        <v>102</v>
      </c>
      <c r="K5213">
        <v>102</v>
      </c>
      <c r="L5213">
        <v>26</v>
      </c>
      <c r="M5213">
        <v>26</v>
      </c>
      <c r="N5213">
        <v>34</v>
      </c>
      <c r="R5213">
        <v>1975</v>
      </c>
      <c r="U5213">
        <v>1975</v>
      </c>
      <c r="V5213">
        <v>8</v>
      </c>
      <c r="W5213">
        <v>7.5</v>
      </c>
      <c r="Z5213" t="s">
        <v>2912</v>
      </c>
      <c r="AA5213" t="s">
        <v>8232</v>
      </c>
      <c r="AC5213">
        <v>4</v>
      </c>
      <c r="AD5213">
        <v>1822176</v>
      </c>
      <c r="AE5213">
        <v>2019</v>
      </c>
    </row>
    <row r="5214" spans="1:31">
      <c r="A5214" t="s">
        <v>12660</v>
      </c>
      <c r="B5214">
        <v>1761</v>
      </c>
      <c r="C5214" t="s">
        <v>8233</v>
      </c>
      <c r="D5214">
        <v>0</v>
      </c>
      <c r="E5214">
        <v>501619</v>
      </c>
      <c r="F5214" t="s">
        <v>6731</v>
      </c>
      <c r="G5214">
        <v>432</v>
      </c>
      <c r="H5214">
        <v>93</v>
      </c>
      <c r="I5214">
        <v>1200</v>
      </c>
      <c r="J5214">
        <v>72.8</v>
      </c>
      <c r="K5214">
        <v>74</v>
      </c>
      <c r="L5214">
        <v>26</v>
      </c>
      <c r="M5214">
        <v>26</v>
      </c>
      <c r="N5214">
        <v>30</v>
      </c>
      <c r="R5214">
        <v>1965</v>
      </c>
      <c r="U5214">
        <v>1965</v>
      </c>
      <c r="V5214">
        <v>7</v>
      </c>
      <c r="W5214">
        <v>6.5</v>
      </c>
      <c r="Z5214" t="s">
        <v>2912</v>
      </c>
      <c r="AA5214" t="s">
        <v>8231</v>
      </c>
      <c r="AC5214">
        <v>4</v>
      </c>
      <c r="AD5214">
        <v>1822176</v>
      </c>
      <c r="AE5214">
        <v>2019</v>
      </c>
    </row>
    <row r="5215" spans="1:31">
      <c r="A5215" t="s">
        <v>12660</v>
      </c>
      <c r="B5215">
        <v>25167</v>
      </c>
      <c r="C5215" t="s">
        <v>8234</v>
      </c>
      <c r="D5215">
        <v>0</v>
      </c>
      <c r="E5215">
        <v>545437</v>
      </c>
      <c r="F5215" t="s">
        <v>6731</v>
      </c>
      <c r="G5215">
        <v>432</v>
      </c>
      <c r="H5215">
        <v>87</v>
      </c>
      <c r="I5215">
        <v>1350</v>
      </c>
      <c r="J5215">
        <v>64.5</v>
      </c>
      <c r="K5215">
        <v>64.5</v>
      </c>
      <c r="L5215">
        <v>24</v>
      </c>
      <c r="M5215">
        <v>24</v>
      </c>
      <c r="N5215">
        <v>38</v>
      </c>
      <c r="R5215">
        <v>1973</v>
      </c>
      <c r="U5215">
        <v>1973</v>
      </c>
      <c r="V5215">
        <v>7.3000001907348597</v>
      </c>
      <c r="W5215">
        <v>6</v>
      </c>
      <c r="Z5215" t="s">
        <v>2912</v>
      </c>
      <c r="AA5215" t="s">
        <v>8231</v>
      </c>
      <c r="AC5215">
        <v>4</v>
      </c>
      <c r="AD5215">
        <v>1822176</v>
      </c>
      <c r="AE5215">
        <v>2019</v>
      </c>
    </row>
    <row r="5216" spans="1:31">
      <c r="A5216" t="s">
        <v>12660</v>
      </c>
      <c r="B5216">
        <v>54806</v>
      </c>
      <c r="C5216" t="s">
        <v>8235</v>
      </c>
      <c r="D5216">
        <v>0</v>
      </c>
      <c r="E5216">
        <v>614765</v>
      </c>
      <c r="F5216" t="s">
        <v>6731</v>
      </c>
      <c r="G5216">
        <v>432</v>
      </c>
      <c r="H5216">
        <v>161</v>
      </c>
      <c r="I5216">
        <v>1800</v>
      </c>
      <c r="J5216">
        <v>102</v>
      </c>
      <c r="K5216">
        <v>102</v>
      </c>
      <c r="L5216">
        <v>26</v>
      </c>
      <c r="M5216">
        <v>26</v>
      </c>
      <c r="N5216">
        <v>34</v>
      </c>
      <c r="R5216">
        <v>1979</v>
      </c>
      <c r="U5216">
        <v>1979</v>
      </c>
      <c r="V5216">
        <v>8</v>
      </c>
      <c r="W5216">
        <v>7.5</v>
      </c>
      <c r="Z5216" t="s">
        <v>2912</v>
      </c>
      <c r="AA5216" t="s">
        <v>8231</v>
      </c>
      <c r="AC5216">
        <v>4</v>
      </c>
      <c r="AD5216">
        <v>1822176</v>
      </c>
      <c r="AE5216">
        <v>2019</v>
      </c>
    </row>
    <row r="5217" spans="1:31">
      <c r="A5217" t="s">
        <v>12660</v>
      </c>
      <c r="B5217">
        <v>98681</v>
      </c>
      <c r="C5217" t="s">
        <v>8236</v>
      </c>
      <c r="D5217">
        <v>0</v>
      </c>
      <c r="E5217">
        <v>504785</v>
      </c>
      <c r="F5217" t="s">
        <v>6731</v>
      </c>
      <c r="G5217">
        <v>432</v>
      </c>
      <c r="H5217">
        <v>78</v>
      </c>
      <c r="I5217">
        <v>1200</v>
      </c>
      <c r="J5217">
        <v>56.2</v>
      </c>
      <c r="K5217">
        <v>56.2</v>
      </c>
      <c r="L5217">
        <v>23.7</v>
      </c>
      <c r="M5217">
        <v>23.7</v>
      </c>
      <c r="N5217">
        <v>30</v>
      </c>
      <c r="R5217">
        <v>1967</v>
      </c>
      <c r="U5217">
        <v>1967</v>
      </c>
      <c r="V5217">
        <v>7</v>
      </c>
      <c r="W5217">
        <v>6.5</v>
      </c>
      <c r="Z5217" t="s">
        <v>2912</v>
      </c>
      <c r="AA5217" t="s">
        <v>8232</v>
      </c>
      <c r="AC5217">
        <v>4</v>
      </c>
      <c r="AD5217">
        <v>1822176</v>
      </c>
      <c r="AE5217">
        <v>2019</v>
      </c>
    </row>
    <row r="5218" spans="1:31">
      <c r="A5218" t="s">
        <v>12660</v>
      </c>
      <c r="B5218">
        <v>14723</v>
      </c>
      <c r="C5218" t="s">
        <v>8237</v>
      </c>
      <c r="D5218">
        <v>0</v>
      </c>
      <c r="E5218">
        <v>296549</v>
      </c>
      <c r="F5218" t="s">
        <v>6731</v>
      </c>
      <c r="G5218">
        <v>432</v>
      </c>
      <c r="H5218">
        <v>311</v>
      </c>
      <c r="I5218">
        <v>4200</v>
      </c>
      <c r="J5218">
        <v>143.6</v>
      </c>
      <c r="K5218">
        <v>143.6</v>
      </c>
      <c r="L5218">
        <v>29.5</v>
      </c>
      <c r="M5218">
        <v>30.7</v>
      </c>
      <c r="N5218">
        <v>38.6</v>
      </c>
      <c r="R5218">
        <v>1964</v>
      </c>
      <c r="U5218">
        <v>1964</v>
      </c>
      <c r="V5218">
        <v>10.199999809265099</v>
      </c>
      <c r="W5218">
        <v>7.3000001907348597</v>
      </c>
      <c r="Z5218" t="s">
        <v>2912</v>
      </c>
      <c r="AA5218" t="s">
        <v>8231</v>
      </c>
      <c r="AC5218">
        <v>4</v>
      </c>
      <c r="AD5218">
        <v>1822176</v>
      </c>
      <c r="AE5218">
        <v>2019</v>
      </c>
    </row>
    <row r="5219" spans="1:31">
      <c r="A5219" t="s">
        <v>12660</v>
      </c>
      <c r="B5219">
        <v>3268</v>
      </c>
      <c r="C5219" t="s">
        <v>8238</v>
      </c>
      <c r="D5219">
        <v>0</v>
      </c>
      <c r="E5219">
        <v>995910</v>
      </c>
      <c r="F5219" t="s">
        <v>6731</v>
      </c>
      <c r="G5219">
        <v>432</v>
      </c>
      <c r="H5219">
        <v>129</v>
      </c>
      <c r="I5219">
        <v>3600</v>
      </c>
      <c r="J5219">
        <v>113.3</v>
      </c>
      <c r="K5219">
        <v>120</v>
      </c>
      <c r="L5219">
        <v>33.700000000000003</v>
      </c>
      <c r="M5219">
        <v>33.700000000000003</v>
      </c>
      <c r="N5219">
        <v>42.7</v>
      </c>
      <c r="R5219">
        <v>1993</v>
      </c>
      <c r="U5219">
        <v>1993</v>
      </c>
      <c r="V5219">
        <v>8</v>
      </c>
      <c r="W5219">
        <v>7.5</v>
      </c>
      <c r="Z5219" t="s">
        <v>2912</v>
      </c>
      <c r="AA5219" t="s">
        <v>8232</v>
      </c>
      <c r="AC5219">
        <v>4</v>
      </c>
      <c r="AD5219">
        <v>1822176</v>
      </c>
      <c r="AE5219">
        <v>2019</v>
      </c>
    </row>
    <row r="5220" spans="1:31">
      <c r="A5220" t="s">
        <v>12660</v>
      </c>
      <c r="B5220">
        <v>57178</v>
      </c>
      <c r="C5220" t="s">
        <v>8239</v>
      </c>
      <c r="D5220">
        <v>0</v>
      </c>
      <c r="E5220">
        <v>643366</v>
      </c>
      <c r="F5220" t="s">
        <v>6731</v>
      </c>
      <c r="G5220">
        <v>432</v>
      </c>
      <c r="H5220">
        <v>255</v>
      </c>
      <c r="I5220">
        <v>2800</v>
      </c>
      <c r="J5220">
        <v>110</v>
      </c>
      <c r="K5220">
        <v>110</v>
      </c>
      <c r="L5220">
        <v>34</v>
      </c>
      <c r="M5220">
        <v>34</v>
      </c>
      <c r="N5220">
        <v>45</v>
      </c>
      <c r="R5220">
        <v>1981</v>
      </c>
      <c r="U5220">
        <v>1981</v>
      </c>
      <c r="V5220">
        <v>9.5</v>
      </c>
      <c r="W5220">
        <v>7.5</v>
      </c>
      <c r="Z5220" t="s">
        <v>2912</v>
      </c>
      <c r="AA5220" t="s">
        <v>8231</v>
      </c>
      <c r="AC5220">
        <v>4</v>
      </c>
      <c r="AD5220">
        <v>1822176</v>
      </c>
      <c r="AE5220">
        <v>2019</v>
      </c>
    </row>
    <row r="5221" spans="1:31">
      <c r="A5221" t="s">
        <v>12660</v>
      </c>
      <c r="B5221">
        <v>28840</v>
      </c>
      <c r="C5221" t="s">
        <v>8240</v>
      </c>
      <c r="D5221">
        <v>0</v>
      </c>
      <c r="E5221">
        <v>563108</v>
      </c>
      <c r="F5221" t="s">
        <v>6731</v>
      </c>
      <c r="G5221">
        <v>432</v>
      </c>
      <c r="H5221">
        <v>161</v>
      </c>
      <c r="I5221">
        <v>1800</v>
      </c>
      <c r="J5221">
        <v>102</v>
      </c>
      <c r="K5221">
        <v>102</v>
      </c>
      <c r="L5221">
        <v>26</v>
      </c>
      <c r="M5221">
        <v>26</v>
      </c>
      <c r="N5221">
        <v>34</v>
      </c>
      <c r="R5221">
        <v>1975</v>
      </c>
      <c r="U5221">
        <v>1975</v>
      </c>
      <c r="V5221">
        <v>8</v>
      </c>
      <c r="W5221">
        <v>7.5</v>
      </c>
      <c r="Z5221" t="s">
        <v>2912</v>
      </c>
      <c r="AA5221" t="s">
        <v>8232</v>
      </c>
      <c r="AC5221">
        <v>4</v>
      </c>
      <c r="AD5221">
        <v>1822176</v>
      </c>
      <c r="AE5221">
        <v>2019</v>
      </c>
    </row>
    <row r="5222" spans="1:31">
      <c r="A5222" t="s">
        <v>12660</v>
      </c>
      <c r="B5222">
        <v>42719</v>
      </c>
      <c r="C5222" t="s">
        <v>8241</v>
      </c>
      <c r="D5222">
        <v>0</v>
      </c>
      <c r="E5222">
        <v>606075</v>
      </c>
      <c r="F5222" t="s">
        <v>6731</v>
      </c>
      <c r="G5222">
        <v>432</v>
      </c>
      <c r="H5222">
        <v>85</v>
      </c>
      <c r="I5222">
        <v>1350</v>
      </c>
      <c r="J5222">
        <v>60.3</v>
      </c>
      <c r="K5222">
        <v>60.3</v>
      </c>
      <c r="L5222">
        <v>26</v>
      </c>
      <c r="M5222">
        <v>26</v>
      </c>
      <c r="N5222">
        <v>37.6</v>
      </c>
      <c r="R5222">
        <v>1979</v>
      </c>
      <c r="U5222">
        <v>1979</v>
      </c>
      <c r="V5222">
        <v>8.1999998092651296</v>
      </c>
      <c r="W5222">
        <v>7</v>
      </c>
      <c r="Z5222" t="s">
        <v>2912</v>
      </c>
      <c r="AA5222" t="s">
        <v>8231</v>
      </c>
      <c r="AC5222">
        <v>4</v>
      </c>
      <c r="AD5222">
        <v>1822176</v>
      </c>
      <c r="AE5222">
        <v>2019</v>
      </c>
    </row>
    <row r="5223" spans="1:31">
      <c r="A5223" t="s">
        <v>12660</v>
      </c>
      <c r="B5223">
        <v>32047</v>
      </c>
      <c r="C5223" t="s">
        <v>8242</v>
      </c>
      <c r="D5223">
        <v>0</v>
      </c>
      <c r="E5223">
        <v>573020</v>
      </c>
      <c r="F5223" t="s">
        <v>6731</v>
      </c>
      <c r="G5223">
        <v>432</v>
      </c>
      <c r="H5223">
        <v>161</v>
      </c>
      <c r="I5223">
        <v>1800</v>
      </c>
      <c r="J5223">
        <v>102</v>
      </c>
      <c r="K5223">
        <v>102</v>
      </c>
      <c r="L5223">
        <v>26</v>
      </c>
      <c r="M5223">
        <v>26</v>
      </c>
      <c r="N5223">
        <v>34</v>
      </c>
      <c r="R5223">
        <v>1976</v>
      </c>
      <c r="U5223">
        <v>1976</v>
      </c>
      <c r="V5223">
        <v>8</v>
      </c>
      <c r="W5223">
        <v>7.5</v>
      </c>
      <c r="Z5223" t="s">
        <v>2912</v>
      </c>
      <c r="AA5223" t="s">
        <v>8231</v>
      </c>
      <c r="AC5223">
        <v>4</v>
      </c>
      <c r="AD5223">
        <v>1822176</v>
      </c>
      <c r="AE5223">
        <v>2019</v>
      </c>
    </row>
    <row r="5224" spans="1:31">
      <c r="A5224" t="s">
        <v>12660</v>
      </c>
      <c r="B5224">
        <v>8649</v>
      </c>
      <c r="C5224" t="s">
        <v>6692</v>
      </c>
      <c r="D5224">
        <v>0</v>
      </c>
      <c r="E5224">
        <v>274839</v>
      </c>
      <c r="F5224" t="s">
        <v>6731</v>
      </c>
      <c r="G5224">
        <v>432</v>
      </c>
      <c r="H5224">
        <v>425</v>
      </c>
      <c r="I5224">
        <v>3600</v>
      </c>
      <c r="J5224">
        <v>149.1</v>
      </c>
      <c r="K5224">
        <v>149.1</v>
      </c>
      <c r="L5224">
        <v>35.1</v>
      </c>
      <c r="M5224">
        <v>35.1</v>
      </c>
      <c r="N5224">
        <v>30</v>
      </c>
      <c r="R5224">
        <v>1956</v>
      </c>
      <c r="S5224" t="s">
        <v>2344</v>
      </c>
      <c r="T5224">
        <v>2015</v>
      </c>
      <c r="U5224">
        <v>2015</v>
      </c>
      <c r="V5224">
        <v>10.5</v>
      </c>
      <c r="W5224">
        <v>7.5</v>
      </c>
      <c r="Z5224" t="s">
        <v>2912</v>
      </c>
      <c r="AA5224" t="s">
        <v>8231</v>
      </c>
      <c r="AC5224">
        <v>4</v>
      </c>
      <c r="AD5224">
        <v>1822176</v>
      </c>
      <c r="AE5224">
        <v>2019</v>
      </c>
    </row>
    <row r="5225" spans="1:31">
      <c r="A5225" t="s">
        <v>12660</v>
      </c>
      <c r="B5225">
        <v>7970</v>
      </c>
      <c r="C5225" t="s">
        <v>8243</v>
      </c>
      <c r="D5225">
        <v>0</v>
      </c>
      <c r="E5225">
        <v>1044131</v>
      </c>
      <c r="F5225" t="s">
        <v>6731</v>
      </c>
      <c r="G5225">
        <v>432</v>
      </c>
      <c r="H5225">
        <v>129</v>
      </c>
      <c r="I5225">
        <v>3600</v>
      </c>
      <c r="J5225">
        <v>113.3</v>
      </c>
      <c r="K5225">
        <v>120</v>
      </c>
      <c r="L5225">
        <v>33.700000000000003</v>
      </c>
      <c r="M5225">
        <v>33.700000000000003</v>
      </c>
      <c r="N5225">
        <v>42.7</v>
      </c>
      <c r="R5225">
        <v>1996</v>
      </c>
      <c r="U5225">
        <v>1996</v>
      </c>
      <c r="V5225">
        <v>8</v>
      </c>
      <c r="W5225">
        <v>7.5</v>
      </c>
      <c r="Z5225" t="s">
        <v>2912</v>
      </c>
      <c r="AA5225" t="s">
        <v>8232</v>
      </c>
      <c r="AC5225">
        <v>4</v>
      </c>
      <c r="AD5225">
        <v>1822176</v>
      </c>
      <c r="AE5225">
        <v>2019</v>
      </c>
    </row>
    <row r="5226" spans="1:31">
      <c r="A5226" t="s">
        <v>12660</v>
      </c>
      <c r="B5226">
        <v>28685</v>
      </c>
      <c r="C5226" t="s">
        <v>8244</v>
      </c>
      <c r="D5226">
        <v>0</v>
      </c>
      <c r="E5226">
        <v>562018</v>
      </c>
      <c r="F5226" t="s">
        <v>6731</v>
      </c>
      <c r="G5226">
        <v>432</v>
      </c>
      <c r="H5226">
        <v>161</v>
      </c>
      <c r="I5226">
        <v>1800</v>
      </c>
      <c r="J5226">
        <v>102</v>
      </c>
      <c r="K5226">
        <v>102</v>
      </c>
      <c r="L5226">
        <v>26</v>
      </c>
      <c r="M5226">
        <v>26</v>
      </c>
      <c r="N5226">
        <v>34</v>
      </c>
      <c r="R5226">
        <v>1975</v>
      </c>
      <c r="U5226">
        <v>1975</v>
      </c>
      <c r="V5226">
        <v>8</v>
      </c>
      <c r="W5226">
        <v>7.5</v>
      </c>
      <c r="Z5226" t="s">
        <v>2912</v>
      </c>
      <c r="AA5226" t="s">
        <v>8231</v>
      </c>
      <c r="AC5226">
        <v>4</v>
      </c>
      <c r="AD5226">
        <v>1822176</v>
      </c>
      <c r="AE5226">
        <v>2019</v>
      </c>
    </row>
    <row r="5227" spans="1:31">
      <c r="A5227" t="s">
        <v>12660</v>
      </c>
      <c r="B5227">
        <v>3267</v>
      </c>
      <c r="C5227" t="s">
        <v>8245</v>
      </c>
      <c r="D5227">
        <v>0</v>
      </c>
      <c r="E5227">
        <v>994106</v>
      </c>
      <c r="F5227" t="s">
        <v>6731</v>
      </c>
      <c r="G5227">
        <v>432</v>
      </c>
      <c r="H5227">
        <v>129</v>
      </c>
      <c r="I5227">
        <v>3600</v>
      </c>
      <c r="J5227">
        <v>113.3</v>
      </c>
      <c r="K5227">
        <v>120</v>
      </c>
      <c r="L5227">
        <v>33.700000000000003</v>
      </c>
      <c r="M5227">
        <v>33.700000000000003</v>
      </c>
      <c r="N5227">
        <v>42.7</v>
      </c>
      <c r="R5227">
        <v>1993</v>
      </c>
      <c r="U5227">
        <v>1993</v>
      </c>
      <c r="V5227">
        <v>8</v>
      </c>
      <c r="W5227">
        <v>7.5</v>
      </c>
      <c r="Z5227" t="s">
        <v>2912</v>
      </c>
      <c r="AA5227" t="s">
        <v>8232</v>
      </c>
      <c r="AC5227">
        <v>4</v>
      </c>
      <c r="AD5227">
        <v>1822176</v>
      </c>
      <c r="AE5227">
        <v>2019</v>
      </c>
    </row>
    <row r="5228" spans="1:31">
      <c r="A5228" t="s">
        <v>12660</v>
      </c>
      <c r="B5228">
        <v>28843</v>
      </c>
      <c r="C5228" t="s">
        <v>8246</v>
      </c>
      <c r="D5228">
        <v>0</v>
      </c>
      <c r="E5228">
        <v>562268</v>
      </c>
      <c r="F5228" t="s">
        <v>6731</v>
      </c>
      <c r="G5228">
        <v>432</v>
      </c>
      <c r="H5228">
        <v>161</v>
      </c>
      <c r="I5228">
        <v>1800</v>
      </c>
      <c r="J5228">
        <v>102</v>
      </c>
      <c r="K5228">
        <v>102</v>
      </c>
      <c r="L5228">
        <v>26</v>
      </c>
      <c r="M5228">
        <v>26</v>
      </c>
      <c r="N5228">
        <v>34</v>
      </c>
      <c r="R5228">
        <v>1975</v>
      </c>
      <c r="U5228">
        <v>1975</v>
      </c>
      <c r="V5228">
        <v>8</v>
      </c>
      <c r="W5228">
        <v>7.5</v>
      </c>
      <c r="Z5228" t="s">
        <v>2912</v>
      </c>
      <c r="AA5228" t="s">
        <v>8231</v>
      </c>
      <c r="AC5228">
        <v>4</v>
      </c>
      <c r="AD5228">
        <v>1822176</v>
      </c>
      <c r="AE5228">
        <v>2019</v>
      </c>
    </row>
    <row r="5229" spans="1:31">
      <c r="A5229" t="s">
        <v>12660</v>
      </c>
      <c r="B5229">
        <v>97896</v>
      </c>
      <c r="C5229" t="s">
        <v>8247</v>
      </c>
      <c r="D5229">
        <v>0</v>
      </c>
      <c r="E5229">
        <v>1223297</v>
      </c>
      <c r="F5229" t="s">
        <v>6731</v>
      </c>
      <c r="G5229">
        <v>432</v>
      </c>
      <c r="H5229">
        <v>321</v>
      </c>
      <c r="I5229">
        <v>4000</v>
      </c>
      <c r="J5229">
        <v>132.30000000000001</v>
      </c>
      <c r="K5229">
        <v>140</v>
      </c>
      <c r="L5229">
        <v>34</v>
      </c>
      <c r="M5229">
        <v>34</v>
      </c>
      <c r="N5229">
        <v>42</v>
      </c>
      <c r="R5229">
        <v>2009</v>
      </c>
      <c r="U5229">
        <v>2009</v>
      </c>
      <c r="V5229">
        <v>9.6000003814697195</v>
      </c>
      <c r="W5229">
        <v>8.8000001907348597</v>
      </c>
      <c r="Z5229" t="s">
        <v>2912</v>
      </c>
      <c r="AA5229" t="s">
        <v>8231</v>
      </c>
      <c r="AC5229">
        <v>4</v>
      </c>
      <c r="AD5229">
        <v>1822176</v>
      </c>
      <c r="AE5229">
        <v>2019</v>
      </c>
    </row>
    <row r="5230" spans="1:31">
      <c r="A5230" t="s">
        <v>12660</v>
      </c>
      <c r="B5230">
        <v>29892</v>
      </c>
      <c r="C5230" t="s">
        <v>8248</v>
      </c>
      <c r="D5230">
        <v>0</v>
      </c>
      <c r="E5230">
        <v>559332</v>
      </c>
      <c r="F5230" t="s">
        <v>6731</v>
      </c>
      <c r="G5230">
        <v>432</v>
      </c>
      <c r="H5230">
        <v>83</v>
      </c>
      <c r="I5230">
        <v>920</v>
      </c>
      <c r="J5230">
        <v>60</v>
      </c>
      <c r="K5230">
        <v>60</v>
      </c>
      <c r="L5230">
        <v>23</v>
      </c>
      <c r="M5230">
        <v>23</v>
      </c>
      <c r="N5230">
        <v>40.4</v>
      </c>
      <c r="R5230">
        <v>1975</v>
      </c>
      <c r="U5230">
        <v>1975</v>
      </c>
      <c r="V5230">
        <v>8</v>
      </c>
      <c r="W5230">
        <v>7.6999998092651296</v>
      </c>
      <c r="Z5230" t="s">
        <v>2912</v>
      </c>
      <c r="AA5230" t="s">
        <v>7296</v>
      </c>
      <c r="AC5230">
        <v>4</v>
      </c>
      <c r="AD5230">
        <v>1822176</v>
      </c>
      <c r="AE5230">
        <v>2019</v>
      </c>
    </row>
    <row r="5231" spans="1:31">
      <c r="A5231" t="s">
        <v>12660</v>
      </c>
      <c r="B5231">
        <v>98446</v>
      </c>
      <c r="C5231" t="s">
        <v>8249</v>
      </c>
      <c r="D5231">
        <v>0</v>
      </c>
      <c r="E5231">
        <v>1218464</v>
      </c>
      <c r="F5231" t="s">
        <v>6731</v>
      </c>
      <c r="G5231">
        <v>432</v>
      </c>
      <c r="H5231">
        <v>321</v>
      </c>
      <c r="I5231">
        <v>4000</v>
      </c>
      <c r="J5231">
        <v>132.30000000000001</v>
      </c>
      <c r="K5231">
        <v>140</v>
      </c>
      <c r="L5231">
        <v>34</v>
      </c>
      <c r="M5231">
        <v>34</v>
      </c>
      <c r="N5231">
        <v>42</v>
      </c>
      <c r="R5231">
        <v>2009</v>
      </c>
      <c r="U5231">
        <v>2009</v>
      </c>
      <c r="V5231">
        <v>9.6000003814697195</v>
      </c>
      <c r="W5231">
        <v>8</v>
      </c>
      <c r="Z5231" t="s">
        <v>2912</v>
      </c>
      <c r="AA5231" t="s">
        <v>8231</v>
      </c>
      <c r="AC5231">
        <v>4</v>
      </c>
      <c r="AD5231">
        <v>1822176</v>
      </c>
      <c r="AE5231">
        <v>2019</v>
      </c>
    </row>
    <row r="5232" spans="1:31">
      <c r="A5232" t="s">
        <v>12660</v>
      </c>
      <c r="B5232">
        <v>28841</v>
      </c>
      <c r="C5232" t="s">
        <v>8250</v>
      </c>
      <c r="D5232">
        <v>0</v>
      </c>
      <c r="E5232">
        <v>562676</v>
      </c>
      <c r="F5232" t="s">
        <v>6731</v>
      </c>
      <c r="G5232">
        <v>432</v>
      </c>
      <c r="H5232">
        <v>161</v>
      </c>
      <c r="I5232">
        <v>1800</v>
      </c>
      <c r="J5232">
        <v>102</v>
      </c>
      <c r="K5232">
        <v>102</v>
      </c>
      <c r="L5232">
        <v>26</v>
      </c>
      <c r="M5232">
        <v>26</v>
      </c>
      <c r="N5232">
        <v>34</v>
      </c>
      <c r="R5232">
        <v>1975</v>
      </c>
      <c r="U5232">
        <v>1975</v>
      </c>
      <c r="V5232">
        <v>8</v>
      </c>
      <c r="W5232">
        <v>7.5</v>
      </c>
      <c r="Z5232" t="s">
        <v>2912</v>
      </c>
      <c r="AA5232" t="s">
        <v>8232</v>
      </c>
      <c r="AC5232">
        <v>4</v>
      </c>
      <c r="AD5232">
        <v>1822176</v>
      </c>
      <c r="AE5232">
        <v>2019</v>
      </c>
    </row>
    <row r="5233" spans="1:31">
      <c r="A5233" t="s">
        <v>12660</v>
      </c>
      <c r="B5233">
        <v>55123</v>
      </c>
      <c r="C5233" t="s">
        <v>8251</v>
      </c>
      <c r="D5233">
        <v>0</v>
      </c>
      <c r="E5233">
        <v>614258</v>
      </c>
      <c r="F5233" t="s">
        <v>6731</v>
      </c>
      <c r="G5233">
        <v>432</v>
      </c>
      <c r="H5233">
        <v>161</v>
      </c>
      <c r="I5233">
        <v>1800</v>
      </c>
      <c r="J5233">
        <v>102</v>
      </c>
      <c r="K5233">
        <v>102</v>
      </c>
      <c r="L5233">
        <v>26</v>
      </c>
      <c r="M5233">
        <v>26</v>
      </c>
      <c r="N5233">
        <v>34</v>
      </c>
      <c r="R5233">
        <v>1979</v>
      </c>
      <c r="U5233">
        <v>1979</v>
      </c>
      <c r="V5233">
        <v>8</v>
      </c>
      <c r="W5233">
        <v>7.5</v>
      </c>
      <c r="Z5233" t="s">
        <v>2912</v>
      </c>
      <c r="AA5233" t="s">
        <v>8231</v>
      </c>
      <c r="AC5233">
        <v>4</v>
      </c>
      <c r="AD5233">
        <v>1822176</v>
      </c>
      <c r="AE5233">
        <v>2019</v>
      </c>
    </row>
    <row r="5234" spans="1:31">
      <c r="A5234" t="s">
        <v>12660</v>
      </c>
      <c r="B5234">
        <v>97762</v>
      </c>
      <c r="C5234" t="s">
        <v>8252</v>
      </c>
      <c r="D5234">
        <v>0</v>
      </c>
      <c r="E5234">
        <v>1223298</v>
      </c>
      <c r="F5234" t="s">
        <v>6731</v>
      </c>
      <c r="G5234">
        <v>432</v>
      </c>
      <c r="H5234">
        <v>321</v>
      </c>
      <c r="I5234">
        <v>4000</v>
      </c>
      <c r="J5234">
        <v>132.30000000000001</v>
      </c>
      <c r="K5234">
        <v>140</v>
      </c>
      <c r="L5234">
        <v>34</v>
      </c>
      <c r="M5234">
        <v>34</v>
      </c>
      <c r="N5234">
        <v>42</v>
      </c>
      <c r="R5234">
        <v>2010</v>
      </c>
      <c r="U5234">
        <v>2010</v>
      </c>
      <c r="V5234">
        <v>10.800000190734799</v>
      </c>
      <c r="W5234">
        <v>8</v>
      </c>
      <c r="Z5234" t="s">
        <v>2912</v>
      </c>
      <c r="AA5234" t="s">
        <v>8232</v>
      </c>
      <c r="AC5234">
        <v>4</v>
      </c>
      <c r="AD5234">
        <v>1822176</v>
      </c>
      <c r="AE5234">
        <v>2019</v>
      </c>
    </row>
    <row r="5235" spans="1:31">
      <c r="A5235" t="s">
        <v>12660</v>
      </c>
      <c r="B5235">
        <v>29283</v>
      </c>
      <c r="C5235" t="s">
        <v>8253</v>
      </c>
      <c r="D5235">
        <v>0</v>
      </c>
      <c r="E5235">
        <v>566044</v>
      </c>
      <c r="F5235" t="s">
        <v>6731</v>
      </c>
      <c r="G5235">
        <v>432</v>
      </c>
      <c r="H5235">
        <v>426</v>
      </c>
      <c r="I5235">
        <v>4200</v>
      </c>
      <c r="J5235">
        <v>141</v>
      </c>
      <c r="K5235">
        <v>141</v>
      </c>
      <c r="L5235">
        <v>38.799999999999997</v>
      </c>
      <c r="M5235">
        <v>38.799999999999997</v>
      </c>
      <c r="N5235">
        <v>46.3</v>
      </c>
      <c r="R5235">
        <v>1975</v>
      </c>
      <c r="U5235">
        <v>1975</v>
      </c>
      <c r="V5235">
        <v>9</v>
      </c>
      <c r="W5235">
        <v>7.5999999046325604</v>
      </c>
      <c r="Z5235" t="s">
        <v>2912</v>
      </c>
      <c r="AA5235" t="s">
        <v>8231</v>
      </c>
      <c r="AC5235">
        <v>4</v>
      </c>
      <c r="AD5235">
        <v>1822176</v>
      </c>
      <c r="AE5235">
        <v>2019</v>
      </c>
    </row>
    <row r="5236" spans="1:31">
      <c r="A5236" t="s">
        <v>12660</v>
      </c>
      <c r="B5236">
        <v>98316</v>
      </c>
      <c r="C5236" t="s">
        <v>8254</v>
      </c>
      <c r="D5236">
        <v>0</v>
      </c>
      <c r="E5236">
        <v>1218463</v>
      </c>
      <c r="F5236" t="s">
        <v>6731</v>
      </c>
      <c r="G5236">
        <v>432</v>
      </c>
      <c r="H5236">
        <v>321</v>
      </c>
      <c r="I5236">
        <v>4000</v>
      </c>
      <c r="J5236">
        <v>132.30000000000001</v>
      </c>
      <c r="K5236">
        <v>140</v>
      </c>
      <c r="L5236">
        <v>34</v>
      </c>
      <c r="M5236">
        <v>34</v>
      </c>
      <c r="N5236">
        <v>42</v>
      </c>
      <c r="R5236">
        <v>2009</v>
      </c>
      <c r="U5236">
        <v>2009</v>
      </c>
      <c r="V5236">
        <v>9.6000003814697195</v>
      </c>
      <c r="W5236">
        <v>8</v>
      </c>
      <c r="Z5236" t="s">
        <v>2912</v>
      </c>
      <c r="AA5236" t="s">
        <v>8232</v>
      </c>
      <c r="AC5236">
        <v>4</v>
      </c>
      <c r="AD5236">
        <v>1822176</v>
      </c>
      <c r="AE5236">
        <v>2019</v>
      </c>
    </row>
    <row r="5237" spans="1:31">
      <c r="A5237" t="s">
        <v>12660</v>
      </c>
      <c r="B5237">
        <v>9429</v>
      </c>
      <c r="C5237" t="s">
        <v>8255</v>
      </c>
      <c r="D5237">
        <v>0</v>
      </c>
      <c r="E5237">
        <v>504479</v>
      </c>
      <c r="F5237" t="s">
        <v>6731</v>
      </c>
      <c r="G5237">
        <v>432</v>
      </c>
      <c r="H5237">
        <v>79</v>
      </c>
      <c r="I5237">
        <v>1200</v>
      </c>
      <c r="J5237">
        <v>72.8</v>
      </c>
      <c r="K5237">
        <v>74</v>
      </c>
      <c r="L5237">
        <v>26</v>
      </c>
      <c r="M5237">
        <v>26</v>
      </c>
      <c r="N5237">
        <v>30</v>
      </c>
      <c r="R5237">
        <v>1966</v>
      </c>
      <c r="U5237">
        <v>1966</v>
      </c>
      <c r="V5237">
        <v>7</v>
      </c>
      <c r="W5237">
        <v>6.5</v>
      </c>
      <c r="Z5237" t="s">
        <v>2912</v>
      </c>
      <c r="AA5237" t="s">
        <v>8232</v>
      </c>
      <c r="AC5237">
        <v>4</v>
      </c>
      <c r="AD5237">
        <v>1822176</v>
      </c>
      <c r="AE5237">
        <v>2019</v>
      </c>
    </row>
    <row r="5238" spans="1:31">
      <c r="A5238" t="s">
        <v>12660</v>
      </c>
      <c r="B5238">
        <v>7969</v>
      </c>
      <c r="C5238" t="s">
        <v>8256</v>
      </c>
      <c r="D5238">
        <v>0</v>
      </c>
      <c r="E5238">
        <v>1044132</v>
      </c>
      <c r="F5238" t="s">
        <v>6731</v>
      </c>
      <c r="G5238">
        <v>432</v>
      </c>
      <c r="H5238">
        <v>129</v>
      </c>
      <c r="I5238">
        <v>3600</v>
      </c>
      <c r="J5238">
        <v>113.3</v>
      </c>
      <c r="K5238">
        <v>120</v>
      </c>
      <c r="L5238">
        <v>33.700000000000003</v>
      </c>
      <c r="M5238">
        <v>33.700000000000003</v>
      </c>
      <c r="N5238">
        <v>42.7</v>
      </c>
      <c r="R5238">
        <v>1996</v>
      </c>
      <c r="U5238">
        <v>1996</v>
      </c>
      <c r="V5238">
        <v>8</v>
      </c>
      <c r="W5238">
        <v>7.5</v>
      </c>
      <c r="Z5238" t="s">
        <v>2912</v>
      </c>
      <c r="AA5238" t="s">
        <v>8232</v>
      </c>
      <c r="AC5238">
        <v>4</v>
      </c>
      <c r="AD5238">
        <v>1822176</v>
      </c>
      <c r="AE5238">
        <v>2019</v>
      </c>
    </row>
    <row r="5239" spans="1:31">
      <c r="A5239" t="s">
        <v>12660</v>
      </c>
      <c r="B5239">
        <v>1764</v>
      </c>
      <c r="C5239" t="s">
        <v>8257</v>
      </c>
      <c r="D5239">
        <v>0</v>
      </c>
      <c r="E5239">
        <v>299166</v>
      </c>
      <c r="F5239" t="s">
        <v>6731</v>
      </c>
      <c r="G5239">
        <v>432</v>
      </c>
      <c r="H5239">
        <v>92</v>
      </c>
      <c r="I5239">
        <v>1200</v>
      </c>
      <c r="J5239">
        <v>72.8</v>
      </c>
      <c r="K5239">
        <v>74</v>
      </c>
      <c r="L5239">
        <v>26</v>
      </c>
      <c r="M5239">
        <v>26</v>
      </c>
      <c r="N5239">
        <v>30</v>
      </c>
      <c r="R5239">
        <v>1965</v>
      </c>
      <c r="U5239">
        <v>1965</v>
      </c>
      <c r="V5239">
        <v>7</v>
      </c>
      <c r="W5239">
        <v>6.5</v>
      </c>
      <c r="Z5239" t="s">
        <v>2912</v>
      </c>
      <c r="AA5239" t="s">
        <v>8231</v>
      </c>
      <c r="AC5239">
        <v>4</v>
      </c>
      <c r="AD5239">
        <v>1822176</v>
      </c>
      <c r="AE5239">
        <v>2019</v>
      </c>
    </row>
    <row r="5240" spans="1:31">
      <c r="A5240" t="s">
        <v>12660</v>
      </c>
      <c r="B5240">
        <v>32048</v>
      </c>
      <c r="C5240" t="s">
        <v>8258</v>
      </c>
      <c r="D5240">
        <v>0</v>
      </c>
      <c r="E5240">
        <v>573977</v>
      </c>
      <c r="F5240" t="s">
        <v>6731</v>
      </c>
      <c r="G5240">
        <v>432</v>
      </c>
      <c r="H5240">
        <v>161</v>
      </c>
      <c r="I5240">
        <v>1800</v>
      </c>
      <c r="J5240">
        <v>102</v>
      </c>
      <c r="K5240">
        <v>102</v>
      </c>
      <c r="L5240">
        <v>26</v>
      </c>
      <c r="M5240">
        <v>26</v>
      </c>
      <c r="N5240">
        <v>34</v>
      </c>
      <c r="R5240">
        <v>1976</v>
      </c>
      <c r="U5240">
        <v>1976</v>
      </c>
      <c r="V5240">
        <v>8</v>
      </c>
      <c r="W5240">
        <v>7.5</v>
      </c>
      <c r="Z5240" t="s">
        <v>2912</v>
      </c>
      <c r="AA5240" t="s">
        <v>8232</v>
      </c>
      <c r="AC5240">
        <v>4</v>
      </c>
      <c r="AD5240">
        <v>1822176</v>
      </c>
      <c r="AE5240">
        <v>2019</v>
      </c>
    </row>
    <row r="5241" spans="1:31">
      <c r="A5241" t="s">
        <v>12660</v>
      </c>
      <c r="B5241">
        <v>16467</v>
      </c>
      <c r="C5241" t="s">
        <v>8259</v>
      </c>
      <c r="D5241">
        <v>0</v>
      </c>
      <c r="E5241">
        <v>500419</v>
      </c>
      <c r="F5241" t="s">
        <v>6731</v>
      </c>
      <c r="G5241">
        <v>432</v>
      </c>
      <c r="H5241">
        <v>314</v>
      </c>
      <c r="I5241">
        <v>3600</v>
      </c>
      <c r="J5241">
        <v>149</v>
      </c>
      <c r="K5241">
        <v>149</v>
      </c>
      <c r="L5241">
        <v>30</v>
      </c>
      <c r="M5241">
        <v>30</v>
      </c>
      <c r="N5241">
        <v>30</v>
      </c>
      <c r="R5241">
        <v>1965</v>
      </c>
      <c r="U5241">
        <v>1965</v>
      </c>
      <c r="V5241">
        <v>10.5</v>
      </c>
      <c r="W5241">
        <v>7.3000001907348597</v>
      </c>
      <c r="Z5241" t="s">
        <v>2912</v>
      </c>
      <c r="AA5241" t="s">
        <v>8231</v>
      </c>
      <c r="AC5241">
        <v>4</v>
      </c>
      <c r="AD5241">
        <v>1822176</v>
      </c>
      <c r="AE5241">
        <v>2019</v>
      </c>
    </row>
    <row r="5242" spans="1:31">
      <c r="A5242" t="s">
        <v>12660</v>
      </c>
      <c r="B5242">
        <v>97953</v>
      </c>
      <c r="C5242" t="s">
        <v>8260</v>
      </c>
      <c r="D5242">
        <v>0</v>
      </c>
      <c r="E5242">
        <v>1218462</v>
      </c>
      <c r="F5242" t="s">
        <v>6731</v>
      </c>
      <c r="G5242">
        <v>432</v>
      </c>
      <c r="H5242">
        <v>321</v>
      </c>
      <c r="I5242">
        <v>4000</v>
      </c>
      <c r="J5242">
        <v>132.30000000000001</v>
      </c>
      <c r="K5242">
        <v>140</v>
      </c>
      <c r="L5242">
        <v>34</v>
      </c>
      <c r="M5242">
        <v>34</v>
      </c>
      <c r="N5242">
        <v>42</v>
      </c>
      <c r="R5242">
        <v>2009</v>
      </c>
      <c r="U5242">
        <v>2009</v>
      </c>
      <c r="V5242">
        <v>9.6000003814697195</v>
      </c>
      <c r="W5242">
        <v>8</v>
      </c>
      <c r="Z5242" t="s">
        <v>2912</v>
      </c>
      <c r="AA5242" t="s">
        <v>8232</v>
      </c>
      <c r="AC5242">
        <v>4</v>
      </c>
      <c r="AD5242">
        <v>1822176</v>
      </c>
      <c r="AE5242">
        <v>2019</v>
      </c>
    </row>
    <row r="5243" spans="1:31">
      <c r="A5243" t="s">
        <v>12660</v>
      </c>
      <c r="B5243">
        <v>32049</v>
      </c>
      <c r="C5243" t="s">
        <v>8261</v>
      </c>
      <c r="D5243">
        <v>0</v>
      </c>
      <c r="E5243">
        <v>574855</v>
      </c>
      <c r="F5243" t="s">
        <v>6731</v>
      </c>
      <c r="G5243">
        <v>432</v>
      </c>
      <c r="H5243">
        <v>161</v>
      </c>
      <c r="I5243">
        <v>1800</v>
      </c>
      <c r="J5243">
        <v>102</v>
      </c>
      <c r="K5243">
        <v>102</v>
      </c>
      <c r="L5243">
        <v>26</v>
      </c>
      <c r="M5243">
        <v>26</v>
      </c>
      <c r="N5243">
        <v>34</v>
      </c>
      <c r="R5243">
        <v>1976</v>
      </c>
      <c r="U5243">
        <v>1976</v>
      </c>
      <c r="V5243">
        <v>8</v>
      </c>
      <c r="W5243">
        <v>7.5</v>
      </c>
      <c r="Z5243" t="s">
        <v>2912</v>
      </c>
      <c r="AA5243" t="s">
        <v>8232</v>
      </c>
      <c r="AC5243">
        <v>4</v>
      </c>
      <c r="AD5243">
        <v>1822176</v>
      </c>
      <c r="AE5243">
        <v>2019</v>
      </c>
    </row>
    <row r="5244" spans="1:31">
      <c r="A5244" t="s">
        <v>12660</v>
      </c>
      <c r="B5244">
        <v>28844</v>
      </c>
      <c r="C5244" t="s">
        <v>8262</v>
      </c>
      <c r="D5244">
        <v>0</v>
      </c>
      <c r="E5244">
        <v>563109</v>
      </c>
      <c r="F5244" t="s">
        <v>6731</v>
      </c>
      <c r="G5244">
        <v>432</v>
      </c>
      <c r="H5244">
        <v>161</v>
      </c>
      <c r="I5244">
        <v>1800</v>
      </c>
      <c r="J5244">
        <v>102</v>
      </c>
      <c r="K5244">
        <v>102</v>
      </c>
      <c r="L5244">
        <v>26</v>
      </c>
      <c r="M5244">
        <v>26</v>
      </c>
      <c r="N5244">
        <v>34</v>
      </c>
      <c r="R5244">
        <v>1975</v>
      </c>
      <c r="U5244">
        <v>1975</v>
      </c>
      <c r="V5244">
        <v>8</v>
      </c>
      <c r="W5244">
        <v>7.5</v>
      </c>
      <c r="Z5244" t="s">
        <v>2912</v>
      </c>
      <c r="AA5244" t="s">
        <v>8231</v>
      </c>
      <c r="AC5244">
        <v>4</v>
      </c>
      <c r="AD5244">
        <v>1822176</v>
      </c>
      <c r="AE5244">
        <v>2019</v>
      </c>
    </row>
    <row r="5245" spans="1:31">
      <c r="A5245" t="s">
        <v>12660</v>
      </c>
      <c r="B5245">
        <v>3266</v>
      </c>
      <c r="C5245" t="s">
        <v>8263</v>
      </c>
      <c r="D5245">
        <v>0</v>
      </c>
      <c r="E5245">
        <v>992469</v>
      </c>
      <c r="F5245" t="s">
        <v>6731</v>
      </c>
      <c r="G5245">
        <v>432</v>
      </c>
      <c r="H5245">
        <v>129</v>
      </c>
      <c r="I5245">
        <v>3600</v>
      </c>
      <c r="J5245">
        <v>113.3</v>
      </c>
      <c r="K5245">
        <v>120</v>
      </c>
      <c r="L5245">
        <v>33.700000000000003</v>
      </c>
      <c r="M5245">
        <v>33.700000000000003</v>
      </c>
      <c r="N5245">
        <v>42.7</v>
      </c>
      <c r="R5245">
        <v>1993</v>
      </c>
      <c r="U5245">
        <v>1993</v>
      </c>
      <c r="V5245">
        <v>8</v>
      </c>
      <c r="W5245">
        <v>7.5</v>
      </c>
      <c r="Z5245" t="s">
        <v>2912</v>
      </c>
      <c r="AA5245" t="s">
        <v>8232</v>
      </c>
      <c r="AC5245">
        <v>4</v>
      </c>
      <c r="AD5245">
        <v>1822176</v>
      </c>
      <c r="AE5245">
        <v>2019</v>
      </c>
    </row>
    <row r="5246" spans="1:31">
      <c r="A5246" t="s">
        <v>12660</v>
      </c>
      <c r="B5246">
        <v>16836</v>
      </c>
      <c r="C5246" t="s">
        <v>8264</v>
      </c>
      <c r="D5246">
        <v>0</v>
      </c>
      <c r="E5246">
        <v>508550</v>
      </c>
      <c r="F5246" t="s">
        <v>6731</v>
      </c>
      <c r="G5246">
        <v>432</v>
      </c>
      <c r="H5246">
        <v>92</v>
      </c>
      <c r="I5246">
        <v>1200</v>
      </c>
      <c r="J5246">
        <v>72.8</v>
      </c>
      <c r="K5246">
        <v>74</v>
      </c>
      <c r="L5246">
        <v>26</v>
      </c>
      <c r="M5246">
        <v>26</v>
      </c>
      <c r="N5246">
        <v>30</v>
      </c>
      <c r="R5246">
        <v>1967</v>
      </c>
      <c r="U5246">
        <v>1967</v>
      </c>
      <c r="V5246">
        <v>7</v>
      </c>
      <c r="W5246">
        <v>6.5</v>
      </c>
      <c r="Z5246" t="s">
        <v>2912</v>
      </c>
      <c r="AA5246" t="s">
        <v>8231</v>
      </c>
      <c r="AC5246">
        <v>4</v>
      </c>
      <c r="AD5246">
        <v>1822176</v>
      </c>
      <c r="AE5246">
        <v>2019</v>
      </c>
    </row>
    <row r="5247" spans="1:31">
      <c r="A5247" t="s">
        <v>12660</v>
      </c>
      <c r="B5247">
        <v>16531</v>
      </c>
      <c r="C5247" t="s">
        <v>8265</v>
      </c>
      <c r="D5247">
        <v>0</v>
      </c>
      <c r="E5247">
        <v>500240</v>
      </c>
      <c r="F5247" t="s">
        <v>6731</v>
      </c>
      <c r="G5247">
        <v>432</v>
      </c>
      <c r="H5247">
        <v>27</v>
      </c>
      <c r="I5247">
        <v>440</v>
      </c>
      <c r="J5247">
        <v>41.8</v>
      </c>
      <c r="K5247">
        <v>45</v>
      </c>
      <c r="L5247">
        <v>16.8</v>
      </c>
      <c r="M5247">
        <v>17</v>
      </c>
      <c r="N5247">
        <v>22.9</v>
      </c>
      <c r="R5247">
        <v>1965</v>
      </c>
      <c r="U5247">
        <v>1965</v>
      </c>
      <c r="V5247">
        <v>7.5</v>
      </c>
      <c r="W5247">
        <v>6.5</v>
      </c>
      <c r="Z5247" t="s">
        <v>2293</v>
      </c>
      <c r="AA5247" t="s">
        <v>3123</v>
      </c>
      <c r="AC5247">
        <v>4</v>
      </c>
      <c r="AD5247">
        <v>3208010</v>
      </c>
      <c r="AE5247">
        <v>2019</v>
      </c>
    </row>
    <row r="5248" spans="1:31">
      <c r="A5248" t="s">
        <v>12660</v>
      </c>
      <c r="B5248">
        <v>86369</v>
      </c>
      <c r="C5248" t="s">
        <v>8266</v>
      </c>
      <c r="D5248" t="s">
        <v>6735</v>
      </c>
      <c r="E5248">
        <v>1224944</v>
      </c>
      <c r="F5248" t="s">
        <v>6733</v>
      </c>
      <c r="G5248">
        <v>431</v>
      </c>
      <c r="H5248">
        <v>1567</v>
      </c>
      <c r="I5248">
        <v>99999</v>
      </c>
      <c r="J5248">
        <v>142.1</v>
      </c>
      <c r="K5248">
        <v>142.1</v>
      </c>
      <c r="L5248">
        <v>60</v>
      </c>
      <c r="M5248">
        <v>60</v>
      </c>
      <c r="R5248">
        <v>2011</v>
      </c>
      <c r="U5248">
        <v>2011</v>
      </c>
      <c r="V5248">
        <v>28</v>
      </c>
      <c r="W5248">
        <v>2</v>
      </c>
      <c r="Z5248" t="s">
        <v>2298</v>
      </c>
      <c r="AA5248" t="s">
        <v>2322</v>
      </c>
      <c r="AB5248" t="s">
        <v>2323</v>
      </c>
      <c r="AC5248">
        <v>5</v>
      </c>
      <c r="AD5248">
        <v>1510617</v>
      </c>
      <c r="AE5248">
        <v>2019</v>
      </c>
    </row>
    <row r="5249" spans="1:31">
      <c r="A5249" t="s">
        <v>12660</v>
      </c>
      <c r="B5249">
        <v>86370</v>
      </c>
      <c r="C5249" t="s">
        <v>8267</v>
      </c>
      <c r="D5249" t="s">
        <v>6735</v>
      </c>
      <c r="E5249">
        <v>1224945</v>
      </c>
      <c r="F5249" t="s">
        <v>6733</v>
      </c>
      <c r="G5249">
        <v>431</v>
      </c>
      <c r="H5249">
        <v>1567</v>
      </c>
      <c r="I5249">
        <v>99999</v>
      </c>
      <c r="J5249">
        <v>142.1</v>
      </c>
      <c r="K5249">
        <v>142.1</v>
      </c>
      <c r="L5249">
        <v>60</v>
      </c>
      <c r="M5249">
        <v>60</v>
      </c>
      <c r="R5249">
        <v>2011</v>
      </c>
      <c r="U5249">
        <v>2011</v>
      </c>
      <c r="V5249">
        <v>28</v>
      </c>
      <c r="W5249">
        <v>2</v>
      </c>
      <c r="Z5249" t="s">
        <v>2298</v>
      </c>
      <c r="AA5249" t="s">
        <v>2322</v>
      </c>
      <c r="AB5249" t="s">
        <v>2323</v>
      </c>
      <c r="AC5249">
        <v>5</v>
      </c>
      <c r="AD5249">
        <v>1510617</v>
      </c>
      <c r="AE5249">
        <v>2019</v>
      </c>
    </row>
    <row r="5250" spans="1:31">
      <c r="A5250" t="s">
        <v>12660</v>
      </c>
      <c r="B5250">
        <v>86371</v>
      </c>
      <c r="C5250" t="s">
        <v>2109</v>
      </c>
      <c r="D5250" t="s">
        <v>6735</v>
      </c>
      <c r="E5250">
        <v>1224946</v>
      </c>
      <c r="F5250" t="s">
        <v>6733</v>
      </c>
      <c r="G5250">
        <v>431</v>
      </c>
      <c r="H5250">
        <v>1567</v>
      </c>
      <c r="I5250">
        <v>99999</v>
      </c>
      <c r="J5250">
        <v>142.1</v>
      </c>
      <c r="K5250">
        <v>142.1</v>
      </c>
      <c r="L5250">
        <v>60</v>
      </c>
      <c r="M5250">
        <v>60</v>
      </c>
      <c r="R5250">
        <v>2012</v>
      </c>
      <c r="U5250">
        <v>2012</v>
      </c>
      <c r="V5250">
        <v>28</v>
      </c>
      <c r="W5250">
        <v>2</v>
      </c>
      <c r="Z5250" t="s">
        <v>2298</v>
      </c>
      <c r="AA5250" t="s">
        <v>2322</v>
      </c>
      <c r="AB5250" t="s">
        <v>2323</v>
      </c>
      <c r="AC5250">
        <v>5</v>
      </c>
      <c r="AD5250">
        <v>1510617</v>
      </c>
      <c r="AE5250">
        <v>2019</v>
      </c>
    </row>
    <row r="5251" spans="1:31">
      <c r="A5251" t="s">
        <v>12660</v>
      </c>
      <c r="B5251">
        <v>69588</v>
      </c>
      <c r="C5251" t="s">
        <v>8268</v>
      </c>
      <c r="D5251">
        <v>0</v>
      </c>
      <c r="E5251">
        <v>668665</v>
      </c>
      <c r="F5251" t="s">
        <v>6731</v>
      </c>
      <c r="G5251">
        <v>432</v>
      </c>
      <c r="H5251">
        <v>123</v>
      </c>
      <c r="I5251">
        <v>860</v>
      </c>
      <c r="J5251">
        <v>58.4</v>
      </c>
      <c r="K5251">
        <v>64</v>
      </c>
      <c r="L5251">
        <v>30</v>
      </c>
      <c r="M5251">
        <v>30</v>
      </c>
      <c r="N5251">
        <v>32</v>
      </c>
      <c r="R5251">
        <v>1984</v>
      </c>
      <c r="U5251">
        <v>1984</v>
      </c>
      <c r="V5251">
        <v>3</v>
      </c>
      <c r="W5251">
        <v>2.5999999046325599</v>
      </c>
      <c r="Z5251" t="s">
        <v>2509</v>
      </c>
      <c r="AA5251" t="s">
        <v>8269</v>
      </c>
      <c r="AC5251">
        <v>5</v>
      </c>
      <c r="AD5251">
        <v>3898980</v>
      </c>
      <c r="AE5251">
        <v>2019</v>
      </c>
    </row>
    <row r="5252" spans="1:31">
      <c r="A5252" t="s">
        <v>12660</v>
      </c>
      <c r="B5252">
        <v>18499</v>
      </c>
      <c r="C5252" t="s">
        <v>8270</v>
      </c>
      <c r="D5252">
        <v>0</v>
      </c>
      <c r="E5252">
        <v>294241</v>
      </c>
      <c r="F5252" t="s">
        <v>6731</v>
      </c>
      <c r="G5252">
        <v>432</v>
      </c>
      <c r="H5252">
        <v>66</v>
      </c>
      <c r="I5252">
        <v>1140</v>
      </c>
      <c r="J5252">
        <v>63.3</v>
      </c>
      <c r="K5252">
        <v>63.3</v>
      </c>
      <c r="L5252">
        <v>24</v>
      </c>
      <c r="M5252">
        <v>24</v>
      </c>
      <c r="N5252">
        <v>25</v>
      </c>
      <c r="R5252">
        <v>1964</v>
      </c>
      <c r="U5252">
        <v>1964</v>
      </c>
      <c r="V5252">
        <v>5.0999999046325604</v>
      </c>
      <c r="W5252">
        <v>3.5999999046325599</v>
      </c>
      <c r="Z5252" t="s">
        <v>2509</v>
      </c>
      <c r="AA5252" t="s">
        <v>8271</v>
      </c>
      <c r="AC5252">
        <v>5</v>
      </c>
      <c r="AD5252">
        <v>3898980</v>
      </c>
      <c r="AE5252">
        <v>2019</v>
      </c>
    </row>
    <row r="5253" spans="1:31">
      <c r="A5253" t="s">
        <v>12660</v>
      </c>
      <c r="B5253">
        <v>27377</v>
      </c>
      <c r="C5253" t="s">
        <v>8272</v>
      </c>
      <c r="D5253">
        <v>0</v>
      </c>
      <c r="E5253">
        <v>557339</v>
      </c>
      <c r="F5253" t="s">
        <v>6731</v>
      </c>
      <c r="G5253">
        <v>432</v>
      </c>
      <c r="H5253">
        <v>50</v>
      </c>
      <c r="I5253">
        <v>1095</v>
      </c>
      <c r="J5253">
        <v>64</v>
      </c>
      <c r="K5253">
        <v>64</v>
      </c>
      <c r="L5253">
        <v>27</v>
      </c>
      <c r="M5253">
        <v>27</v>
      </c>
      <c r="N5253">
        <v>40</v>
      </c>
      <c r="R5253">
        <v>1974</v>
      </c>
      <c r="U5253">
        <v>1974</v>
      </c>
      <c r="V5253">
        <v>5.6999998092651296</v>
      </c>
      <c r="W5253">
        <v>4</v>
      </c>
      <c r="Z5253" t="s">
        <v>2509</v>
      </c>
      <c r="AA5253" t="s">
        <v>2550</v>
      </c>
      <c r="AC5253">
        <v>5</v>
      </c>
      <c r="AD5253">
        <v>3898980</v>
      </c>
      <c r="AE5253">
        <v>2019</v>
      </c>
    </row>
    <row r="5254" spans="1:31">
      <c r="A5254" t="s">
        <v>12660</v>
      </c>
      <c r="B5254">
        <v>97392</v>
      </c>
      <c r="C5254" t="s">
        <v>8273</v>
      </c>
      <c r="D5254">
        <v>0</v>
      </c>
      <c r="E5254">
        <v>1155830</v>
      </c>
      <c r="F5254" t="s">
        <v>6733</v>
      </c>
      <c r="G5254">
        <v>431</v>
      </c>
      <c r="H5254">
        <v>115</v>
      </c>
      <c r="I5254">
        <v>1350</v>
      </c>
      <c r="J5254">
        <v>73</v>
      </c>
      <c r="K5254">
        <v>73</v>
      </c>
      <c r="L5254">
        <v>32</v>
      </c>
      <c r="M5254">
        <v>32</v>
      </c>
      <c r="N5254">
        <v>25</v>
      </c>
      <c r="R5254">
        <v>2004</v>
      </c>
      <c r="U5254">
        <v>2004</v>
      </c>
      <c r="V5254">
        <v>7</v>
      </c>
      <c r="W5254">
        <v>5</v>
      </c>
      <c r="Z5254" t="s">
        <v>2509</v>
      </c>
      <c r="AA5254" t="s">
        <v>2623</v>
      </c>
      <c r="AB5254" t="s">
        <v>2323</v>
      </c>
      <c r="AC5254">
        <v>5</v>
      </c>
      <c r="AD5254">
        <v>3898980</v>
      </c>
      <c r="AE5254">
        <v>2019</v>
      </c>
    </row>
    <row r="5255" spans="1:31">
      <c r="A5255" t="s">
        <v>12660</v>
      </c>
      <c r="B5255">
        <v>51794</v>
      </c>
      <c r="C5255" t="s">
        <v>5319</v>
      </c>
      <c r="D5255">
        <v>0</v>
      </c>
      <c r="E5255">
        <v>577697</v>
      </c>
      <c r="F5255" t="s">
        <v>6733</v>
      </c>
      <c r="G5255">
        <v>431</v>
      </c>
      <c r="H5255">
        <v>135</v>
      </c>
      <c r="I5255">
        <v>7200</v>
      </c>
      <c r="J5255">
        <v>127</v>
      </c>
      <c r="K5255">
        <v>136</v>
      </c>
      <c r="L5255">
        <v>36.5</v>
      </c>
      <c r="M5255">
        <v>36.5</v>
      </c>
      <c r="N5255">
        <v>50</v>
      </c>
      <c r="R5255">
        <v>1976</v>
      </c>
      <c r="U5255">
        <v>1976</v>
      </c>
      <c r="V5255">
        <v>20</v>
      </c>
      <c r="W5255">
        <v>20</v>
      </c>
      <c r="Z5255" t="s">
        <v>2545</v>
      </c>
      <c r="AA5255" t="s">
        <v>2827</v>
      </c>
      <c r="AB5255" t="s">
        <v>2805</v>
      </c>
      <c r="AC5255">
        <v>5</v>
      </c>
      <c r="AD5255">
        <v>3671440</v>
      </c>
      <c r="AE5255">
        <v>2019</v>
      </c>
    </row>
    <row r="5256" spans="1:31">
      <c r="A5256" t="s">
        <v>12660</v>
      </c>
      <c r="B5256">
        <v>32359</v>
      </c>
      <c r="C5256" t="s">
        <v>8274</v>
      </c>
      <c r="D5256">
        <v>0</v>
      </c>
      <c r="E5256">
        <v>577084</v>
      </c>
      <c r="F5256" t="s">
        <v>6733</v>
      </c>
      <c r="G5256">
        <v>431</v>
      </c>
      <c r="H5256">
        <v>135</v>
      </c>
      <c r="I5256">
        <v>7200</v>
      </c>
      <c r="J5256">
        <v>127.2</v>
      </c>
      <c r="K5256">
        <v>128.69999999999999</v>
      </c>
      <c r="L5256">
        <v>36.5</v>
      </c>
      <c r="M5256">
        <v>36.5</v>
      </c>
      <c r="N5256">
        <v>66</v>
      </c>
      <c r="R5256">
        <v>1976</v>
      </c>
      <c r="U5256">
        <v>1976</v>
      </c>
      <c r="V5256">
        <v>18</v>
      </c>
      <c r="W5256">
        <v>18</v>
      </c>
      <c r="Z5256" t="s">
        <v>2545</v>
      </c>
      <c r="AA5256" t="s">
        <v>2583</v>
      </c>
      <c r="AC5256">
        <v>5</v>
      </c>
      <c r="AD5256">
        <v>3671440</v>
      </c>
      <c r="AE5256">
        <v>2019</v>
      </c>
    </row>
    <row r="5257" spans="1:31">
      <c r="A5257" t="s">
        <v>12660</v>
      </c>
      <c r="B5257">
        <v>32360</v>
      </c>
      <c r="C5257" t="s">
        <v>8275</v>
      </c>
      <c r="D5257">
        <v>0</v>
      </c>
      <c r="E5257">
        <v>576314</v>
      </c>
      <c r="F5257" t="s">
        <v>6733</v>
      </c>
      <c r="G5257">
        <v>431</v>
      </c>
      <c r="H5257">
        <v>135</v>
      </c>
      <c r="I5257">
        <v>7000</v>
      </c>
      <c r="J5257">
        <v>127.2</v>
      </c>
      <c r="K5257">
        <v>136.19999999999999</v>
      </c>
      <c r="L5257">
        <v>36.5</v>
      </c>
      <c r="M5257">
        <v>36.6</v>
      </c>
      <c r="N5257">
        <v>60</v>
      </c>
      <c r="R5257">
        <v>1976</v>
      </c>
      <c r="U5257">
        <v>1976</v>
      </c>
      <c r="V5257">
        <v>20</v>
      </c>
      <c r="W5257">
        <v>17</v>
      </c>
      <c r="Z5257" t="s">
        <v>2545</v>
      </c>
      <c r="AA5257" t="s">
        <v>2986</v>
      </c>
      <c r="AB5257" t="s">
        <v>3121</v>
      </c>
      <c r="AC5257">
        <v>5</v>
      </c>
      <c r="AD5257">
        <v>3671440</v>
      </c>
      <c r="AE5257">
        <v>2019</v>
      </c>
    </row>
    <row r="5258" spans="1:31">
      <c r="A5258" t="s">
        <v>12660</v>
      </c>
      <c r="B5258">
        <v>34625</v>
      </c>
      <c r="C5258" t="s">
        <v>8276</v>
      </c>
      <c r="D5258">
        <v>0</v>
      </c>
      <c r="E5258">
        <v>581177</v>
      </c>
      <c r="F5258" t="s">
        <v>6733</v>
      </c>
      <c r="G5258">
        <v>431</v>
      </c>
      <c r="H5258">
        <v>135</v>
      </c>
      <c r="I5258">
        <v>7000</v>
      </c>
      <c r="J5258">
        <v>127.2</v>
      </c>
      <c r="K5258">
        <v>136.19999999999999</v>
      </c>
      <c r="L5258">
        <v>36.5</v>
      </c>
      <c r="M5258">
        <v>36.6</v>
      </c>
      <c r="N5258">
        <v>60</v>
      </c>
      <c r="R5258">
        <v>1977</v>
      </c>
      <c r="U5258">
        <v>1977</v>
      </c>
      <c r="V5258">
        <v>20</v>
      </c>
      <c r="W5258">
        <v>17</v>
      </c>
      <c r="Z5258" t="s">
        <v>2545</v>
      </c>
      <c r="AA5258" t="s">
        <v>2827</v>
      </c>
      <c r="AB5258" t="s">
        <v>2805</v>
      </c>
      <c r="AC5258">
        <v>5</v>
      </c>
      <c r="AD5258">
        <v>3671440</v>
      </c>
      <c r="AE5258">
        <v>2019</v>
      </c>
    </row>
    <row r="5259" spans="1:31">
      <c r="A5259" t="s">
        <v>12660</v>
      </c>
      <c r="B5259">
        <v>28919</v>
      </c>
      <c r="C5259" t="s">
        <v>2876</v>
      </c>
      <c r="D5259">
        <v>0</v>
      </c>
      <c r="E5259">
        <v>563687</v>
      </c>
      <c r="F5259" t="s">
        <v>6733</v>
      </c>
      <c r="G5259">
        <v>431</v>
      </c>
      <c r="H5259">
        <v>135</v>
      </c>
      <c r="I5259">
        <v>7000</v>
      </c>
      <c r="J5259">
        <v>127.2</v>
      </c>
      <c r="K5259">
        <v>136.19999999999999</v>
      </c>
      <c r="L5259">
        <v>36.5</v>
      </c>
      <c r="M5259">
        <v>36.6</v>
      </c>
      <c r="N5259">
        <v>60</v>
      </c>
      <c r="R5259">
        <v>1975</v>
      </c>
      <c r="U5259">
        <v>1975</v>
      </c>
      <c r="V5259">
        <v>20</v>
      </c>
      <c r="W5259">
        <v>17</v>
      </c>
      <c r="Z5259" t="s">
        <v>2545</v>
      </c>
      <c r="AA5259" t="s">
        <v>2308</v>
      </c>
      <c r="AB5259" t="s">
        <v>6005</v>
      </c>
      <c r="AC5259">
        <v>5</v>
      </c>
      <c r="AD5259">
        <v>3671440</v>
      </c>
      <c r="AE5259">
        <v>2019</v>
      </c>
    </row>
    <row r="5260" spans="1:31">
      <c r="A5260" t="s">
        <v>12660</v>
      </c>
      <c r="B5260">
        <v>20949</v>
      </c>
      <c r="C5260" t="s">
        <v>5896</v>
      </c>
      <c r="D5260">
        <v>0</v>
      </c>
      <c r="E5260">
        <v>525855</v>
      </c>
      <c r="F5260" t="s">
        <v>6733</v>
      </c>
      <c r="G5260">
        <v>431</v>
      </c>
      <c r="H5260">
        <v>135</v>
      </c>
      <c r="I5260">
        <v>5750</v>
      </c>
      <c r="J5260">
        <v>127</v>
      </c>
      <c r="K5260">
        <v>136</v>
      </c>
      <c r="L5260">
        <v>36.5</v>
      </c>
      <c r="M5260">
        <v>36.5</v>
      </c>
      <c r="N5260">
        <v>50</v>
      </c>
      <c r="R5260">
        <v>1970</v>
      </c>
      <c r="U5260">
        <v>1970</v>
      </c>
      <c r="V5260">
        <v>20</v>
      </c>
      <c r="W5260">
        <v>15</v>
      </c>
      <c r="Z5260" t="s">
        <v>2545</v>
      </c>
      <c r="AA5260" t="s">
        <v>2581</v>
      </c>
      <c r="AC5260">
        <v>5</v>
      </c>
      <c r="AD5260">
        <v>3671440</v>
      </c>
      <c r="AE5260">
        <v>2019</v>
      </c>
    </row>
    <row r="5261" spans="1:31">
      <c r="A5261" t="s">
        <v>12660</v>
      </c>
      <c r="B5261">
        <v>31854</v>
      </c>
      <c r="C5261" t="s">
        <v>8277</v>
      </c>
      <c r="D5261">
        <v>0</v>
      </c>
      <c r="E5261">
        <v>572647</v>
      </c>
      <c r="F5261" t="s">
        <v>6733</v>
      </c>
      <c r="G5261">
        <v>431</v>
      </c>
      <c r="H5261">
        <v>135</v>
      </c>
      <c r="I5261">
        <v>7000</v>
      </c>
      <c r="J5261">
        <v>127</v>
      </c>
      <c r="K5261">
        <v>136</v>
      </c>
      <c r="L5261">
        <v>36.5</v>
      </c>
      <c r="M5261">
        <v>36.5</v>
      </c>
      <c r="N5261">
        <v>50</v>
      </c>
      <c r="R5261">
        <v>1976</v>
      </c>
      <c r="U5261">
        <v>1976</v>
      </c>
      <c r="V5261">
        <v>20</v>
      </c>
      <c r="W5261">
        <v>20</v>
      </c>
      <c r="Z5261" t="s">
        <v>2545</v>
      </c>
      <c r="AA5261" t="s">
        <v>2581</v>
      </c>
      <c r="AC5261">
        <v>5</v>
      </c>
      <c r="AD5261">
        <v>3671440</v>
      </c>
      <c r="AE5261">
        <v>2019</v>
      </c>
    </row>
    <row r="5262" spans="1:31">
      <c r="A5262" t="s">
        <v>12660</v>
      </c>
      <c r="B5262">
        <v>43091</v>
      </c>
      <c r="C5262" t="s">
        <v>8278</v>
      </c>
      <c r="D5262">
        <v>0</v>
      </c>
      <c r="E5262">
        <v>578655</v>
      </c>
      <c r="F5262" t="s">
        <v>6733</v>
      </c>
      <c r="G5262">
        <v>431</v>
      </c>
      <c r="H5262">
        <v>135</v>
      </c>
      <c r="I5262">
        <v>7200</v>
      </c>
      <c r="J5262">
        <v>127.2</v>
      </c>
      <c r="K5262">
        <v>136.19999999999999</v>
      </c>
      <c r="L5262">
        <v>36.5</v>
      </c>
      <c r="M5262">
        <v>36.6</v>
      </c>
      <c r="N5262">
        <v>55.5</v>
      </c>
      <c r="R5262">
        <v>1977</v>
      </c>
      <c r="U5262">
        <v>1977</v>
      </c>
      <c r="V5262">
        <v>19.2000007629394</v>
      </c>
      <c r="W5262">
        <v>14</v>
      </c>
      <c r="Z5262" t="s">
        <v>2545</v>
      </c>
      <c r="AA5262" t="s">
        <v>2581</v>
      </c>
      <c r="AC5262">
        <v>5</v>
      </c>
      <c r="AD5262">
        <v>3671440</v>
      </c>
      <c r="AE5262">
        <v>2019</v>
      </c>
    </row>
    <row r="5263" spans="1:31">
      <c r="A5263" t="s">
        <v>12660</v>
      </c>
      <c r="B5263">
        <v>31873</v>
      </c>
      <c r="C5263" t="s">
        <v>6036</v>
      </c>
      <c r="D5263">
        <v>0</v>
      </c>
      <c r="E5263">
        <v>559404</v>
      </c>
      <c r="F5263" t="s">
        <v>6733</v>
      </c>
      <c r="G5263">
        <v>431</v>
      </c>
      <c r="H5263">
        <v>135</v>
      </c>
      <c r="I5263">
        <v>7200</v>
      </c>
      <c r="J5263">
        <v>127.2</v>
      </c>
      <c r="K5263">
        <v>136.19999999999999</v>
      </c>
      <c r="L5263">
        <v>36.5</v>
      </c>
      <c r="M5263">
        <v>36.6</v>
      </c>
      <c r="N5263">
        <v>60</v>
      </c>
      <c r="R5263">
        <v>1974</v>
      </c>
      <c r="U5263">
        <v>1974</v>
      </c>
      <c r="V5263">
        <v>20</v>
      </c>
      <c r="W5263">
        <v>17</v>
      </c>
      <c r="Z5263" t="s">
        <v>2545</v>
      </c>
      <c r="AA5263" t="s">
        <v>2583</v>
      </c>
      <c r="AC5263">
        <v>5</v>
      </c>
      <c r="AD5263">
        <v>3671440</v>
      </c>
      <c r="AE5263">
        <v>2019</v>
      </c>
    </row>
    <row r="5264" spans="1:31">
      <c r="A5264" t="s">
        <v>12660</v>
      </c>
      <c r="B5264">
        <v>287</v>
      </c>
      <c r="C5264" t="s">
        <v>8279</v>
      </c>
      <c r="D5264">
        <v>0</v>
      </c>
      <c r="F5264" t="s">
        <v>6733</v>
      </c>
      <c r="G5264">
        <v>431</v>
      </c>
      <c r="H5264">
        <v>10</v>
      </c>
      <c r="I5264">
        <v>220</v>
      </c>
      <c r="J5264">
        <v>32</v>
      </c>
      <c r="K5264">
        <v>32</v>
      </c>
      <c r="L5264">
        <v>11</v>
      </c>
      <c r="M5264">
        <v>11</v>
      </c>
      <c r="N5264">
        <v>24</v>
      </c>
      <c r="Q5264">
        <v>10</v>
      </c>
      <c r="R5264">
        <v>1960</v>
      </c>
      <c r="U5264">
        <v>1960</v>
      </c>
      <c r="V5264">
        <v>2.5999999046325599</v>
      </c>
      <c r="W5264">
        <v>2.5999999046325599</v>
      </c>
      <c r="Z5264" t="s">
        <v>2545</v>
      </c>
      <c r="AA5264" t="s">
        <v>2550</v>
      </c>
      <c r="AC5264">
        <v>5</v>
      </c>
      <c r="AD5264">
        <v>3671440</v>
      </c>
      <c r="AE5264">
        <v>2019</v>
      </c>
    </row>
    <row r="5265" spans="1:31">
      <c r="A5265" t="s">
        <v>12660</v>
      </c>
      <c r="B5265">
        <v>43936</v>
      </c>
      <c r="C5265" t="s">
        <v>8280</v>
      </c>
      <c r="D5265">
        <v>0</v>
      </c>
      <c r="E5265">
        <v>526289</v>
      </c>
      <c r="F5265" t="s">
        <v>6733</v>
      </c>
      <c r="G5265">
        <v>431</v>
      </c>
      <c r="H5265">
        <v>50</v>
      </c>
      <c r="I5265">
        <v>1095</v>
      </c>
      <c r="J5265">
        <v>64</v>
      </c>
      <c r="K5265">
        <v>64</v>
      </c>
      <c r="L5265">
        <v>27</v>
      </c>
      <c r="M5265">
        <v>27</v>
      </c>
      <c r="N5265">
        <v>40</v>
      </c>
      <c r="R5265">
        <v>1970</v>
      </c>
      <c r="U5265">
        <v>1970</v>
      </c>
      <c r="V5265">
        <v>4</v>
      </c>
      <c r="W5265">
        <v>4</v>
      </c>
      <c r="Z5265" t="s">
        <v>2545</v>
      </c>
      <c r="AA5265" t="s">
        <v>3108</v>
      </c>
      <c r="AB5265" t="s">
        <v>2712</v>
      </c>
      <c r="AC5265">
        <v>5</v>
      </c>
      <c r="AD5265">
        <v>3671440</v>
      </c>
      <c r="AE5265">
        <v>2019</v>
      </c>
    </row>
    <row r="5266" spans="1:31">
      <c r="A5266" t="s">
        <v>12660</v>
      </c>
      <c r="B5266">
        <v>26163</v>
      </c>
      <c r="C5266" t="s">
        <v>8281</v>
      </c>
      <c r="D5266">
        <v>0</v>
      </c>
      <c r="E5266">
        <v>526290</v>
      </c>
      <c r="F5266" t="s">
        <v>6733</v>
      </c>
      <c r="G5266">
        <v>431</v>
      </c>
      <c r="H5266">
        <v>50</v>
      </c>
      <c r="I5266">
        <v>1095</v>
      </c>
      <c r="J5266">
        <v>64</v>
      </c>
      <c r="K5266">
        <v>64</v>
      </c>
      <c r="L5266">
        <v>27</v>
      </c>
      <c r="M5266">
        <v>27</v>
      </c>
      <c r="N5266">
        <v>40</v>
      </c>
      <c r="R5266">
        <v>1970</v>
      </c>
      <c r="U5266">
        <v>1970</v>
      </c>
      <c r="V5266">
        <v>5.6999998092651296</v>
      </c>
      <c r="W5266">
        <v>5.6999998092651296</v>
      </c>
      <c r="Z5266" t="s">
        <v>2545</v>
      </c>
      <c r="AA5266" t="s">
        <v>3108</v>
      </c>
      <c r="AB5266" t="s">
        <v>2712</v>
      </c>
      <c r="AC5266">
        <v>5</v>
      </c>
      <c r="AD5266">
        <v>3671440</v>
      </c>
      <c r="AE5266">
        <v>2019</v>
      </c>
    </row>
    <row r="5267" spans="1:31">
      <c r="A5267" t="s">
        <v>12660</v>
      </c>
      <c r="B5267">
        <v>29384</v>
      </c>
      <c r="C5267" t="s">
        <v>8282</v>
      </c>
      <c r="D5267">
        <v>0</v>
      </c>
      <c r="E5267">
        <v>567988</v>
      </c>
      <c r="F5267" t="s">
        <v>6733</v>
      </c>
      <c r="G5267">
        <v>431</v>
      </c>
      <c r="H5267">
        <v>135</v>
      </c>
      <c r="I5267">
        <v>7200</v>
      </c>
      <c r="J5267">
        <v>127.2</v>
      </c>
      <c r="K5267">
        <v>136.19999999999999</v>
      </c>
      <c r="L5267">
        <v>36.5</v>
      </c>
      <c r="M5267">
        <v>36.6</v>
      </c>
      <c r="N5267">
        <v>60</v>
      </c>
      <c r="R5267">
        <v>1975</v>
      </c>
      <c r="U5267">
        <v>1975</v>
      </c>
      <c r="V5267">
        <v>20</v>
      </c>
      <c r="W5267">
        <v>17</v>
      </c>
      <c r="Z5267" t="s">
        <v>2545</v>
      </c>
      <c r="AA5267" t="s">
        <v>2827</v>
      </c>
      <c r="AB5267" t="s">
        <v>2805</v>
      </c>
      <c r="AC5267">
        <v>5</v>
      </c>
      <c r="AD5267">
        <v>3671440</v>
      </c>
      <c r="AE5267">
        <v>2019</v>
      </c>
    </row>
    <row r="5268" spans="1:31">
      <c r="A5268" t="s">
        <v>12660</v>
      </c>
      <c r="B5268">
        <v>28571</v>
      </c>
      <c r="C5268" t="s">
        <v>6281</v>
      </c>
      <c r="D5268">
        <v>0</v>
      </c>
      <c r="E5268">
        <v>562688</v>
      </c>
      <c r="F5268" t="s">
        <v>6733</v>
      </c>
      <c r="G5268">
        <v>431</v>
      </c>
      <c r="H5268">
        <v>135</v>
      </c>
      <c r="I5268">
        <v>7200</v>
      </c>
      <c r="J5268">
        <v>127.2</v>
      </c>
      <c r="K5268">
        <v>136.30000000000001</v>
      </c>
      <c r="L5268">
        <v>36.5</v>
      </c>
      <c r="M5268">
        <v>36.6</v>
      </c>
      <c r="N5268">
        <v>60</v>
      </c>
      <c r="R5268">
        <v>1975</v>
      </c>
      <c r="U5268">
        <v>1975</v>
      </c>
      <c r="V5268">
        <v>20</v>
      </c>
      <c r="W5268">
        <v>17</v>
      </c>
      <c r="Z5268" t="s">
        <v>2545</v>
      </c>
      <c r="AA5268" t="s">
        <v>2581</v>
      </c>
      <c r="AC5268">
        <v>5</v>
      </c>
      <c r="AD5268">
        <v>3671440</v>
      </c>
      <c r="AE5268">
        <v>2019</v>
      </c>
    </row>
    <row r="5269" spans="1:31">
      <c r="A5269" t="s">
        <v>12660</v>
      </c>
      <c r="B5269">
        <v>34623</v>
      </c>
      <c r="C5269" t="s">
        <v>8283</v>
      </c>
      <c r="D5269">
        <v>0</v>
      </c>
      <c r="E5269">
        <v>578312</v>
      </c>
      <c r="F5269" t="s">
        <v>6733</v>
      </c>
      <c r="G5269">
        <v>431</v>
      </c>
      <c r="H5269">
        <v>135</v>
      </c>
      <c r="I5269">
        <v>7200</v>
      </c>
      <c r="J5269">
        <v>127.2</v>
      </c>
      <c r="K5269">
        <v>136.19999999999999</v>
      </c>
      <c r="L5269">
        <v>36.5</v>
      </c>
      <c r="M5269">
        <v>36.6</v>
      </c>
      <c r="N5269">
        <v>60</v>
      </c>
      <c r="R5269">
        <v>1976</v>
      </c>
      <c r="U5269">
        <v>1976</v>
      </c>
      <c r="V5269">
        <v>20</v>
      </c>
      <c r="W5269">
        <v>17</v>
      </c>
      <c r="Z5269" t="s">
        <v>2545</v>
      </c>
      <c r="AA5269" t="s">
        <v>2827</v>
      </c>
      <c r="AB5269" t="s">
        <v>2805</v>
      </c>
      <c r="AC5269">
        <v>5</v>
      </c>
      <c r="AD5269">
        <v>3671440</v>
      </c>
      <c r="AE5269">
        <v>2019</v>
      </c>
    </row>
    <row r="5270" spans="1:31">
      <c r="A5270" t="s">
        <v>12660</v>
      </c>
      <c r="B5270">
        <v>29383</v>
      </c>
      <c r="C5270" t="s">
        <v>8284</v>
      </c>
      <c r="D5270">
        <v>0</v>
      </c>
      <c r="E5270">
        <v>566933</v>
      </c>
      <c r="F5270" t="s">
        <v>6733</v>
      </c>
      <c r="G5270">
        <v>431</v>
      </c>
      <c r="H5270">
        <v>135</v>
      </c>
      <c r="I5270">
        <v>7200</v>
      </c>
      <c r="J5270">
        <v>127.2</v>
      </c>
      <c r="K5270">
        <v>136.19999999999999</v>
      </c>
      <c r="L5270">
        <v>36.5</v>
      </c>
      <c r="M5270">
        <v>36.6</v>
      </c>
      <c r="N5270">
        <v>60</v>
      </c>
      <c r="R5270">
        <v>1975</v>
      </c>
      <c r="U5270">
        <v>1975</v>
      </c>
      <c r="V5270">
        <v>20</v>
      </c>
      <c r="W5270">
        <v>17</v>
      </c>
      <c r="Z5270" t="s">
        <v>2545</v>
      </c>
      <c r="AA5270" t="s">
        <v>2827</v>
      </c>
      <c r="AB5270" t="s">
        <v>2805</v>
      </c>
      <c r="AC5270">
        <v>5</v>
      </c>
      <c r="AD5270">
        <v>3671440</v>
      </c>
      <c r="AE5270">
        <v>2019</v>
      </c>
    </row>
    <row r="5271" spans="1:31">
      <c r="A5271" t="s">
        <v>12660</v>
      </c>
      <c r="B5271">
        <v>66470</v>
      </c>
      <c r="C5271" t="s">
        <v>8285</v>
      </c>
      <c r="D5271">
        <v>0</v>
      </c>
      <c r="E5271">
        <v>648710</v>
      </c>
      <c r="F5271" t="s">
        <v>6733</v>
      </c>
      <c r="G5271">
        <v>431</v>
      </c>
      <c r="H5271">
        <v>100</v>
      </c>
      <c r="I5271">
        <v>2110</v>
      </c>
      <c r="J5271">
        <v>85.4</v>
      </c>
      <c r="K5271">
        <v>96</v>
      </c>
      <c r="L5271">
        <v>32</v>
      </c>
      <c r="M5271">
        <v>32</v>
      </c>
      <c r="N5271">
        <v>50</v>
      </c>
      <c r="R5271">
        <v>1982</v>
      </c>
      <c r="U5271">
        <v>1982</v>
      </c>
      <c r="V5271">
        <v>8.6000003814697195</v>
      </c>
      <c r="W5271">
        <v>8.6000003814697195</v>
      </c>
      <c r="Z5271" t="s">
        <v>2545</v>
      </c>
      <c r="AA5271" t="s">
        <v>2581</v>
      </c>
      <c r="AC5271">
        <v>5</v>
      </c>
      <c r="AD5271">
        <v>3671440</v>
      </c>
      <c r="AE5271">
        <v>2019</v>
      </c>
    </row>
    <row r="5272" spans="1:31">
      <c r="A5272" t="s">
        <v>12660</v>
      </c>
      <c r="B5272">
        <v>31857</v>
      </c>
      <c r="C5272" t="s">
        <v>2629</v>
      </c>
      <c r="D5272">
        <v>0</v>
      </c>
      <c r="E5272">
        <v>571909</v>
      </c>
      <c r="F5272" t="s">
        <v>6733</v>
      </c>
      <c r="G5272">
        <v>431</v>
      </c>
      <c r="H5272">
        <v>135</v>
      </c>
      <c r="I5272">
        <v>7200</v>
      </c>
      <c r="J5272">
        <v>127</v>
      </c>
      <c r="K5272">
        <v>136.19999999999999</v>
      </c>
      <c r="L5272">
        <v>36.5</v>
      </c>
      <c r="M5272">
        <v>36.6</v>
      </c>
      <c r="N5272">
        <v>60</v>
      </c>
      <c r="R5272">
        <v>1976</v>
      </c>
      <c r="U5272">
        <v>1976</v>
      </c>
      <c r="V5272">
        <v>20</v>
      </c>
      <c r="W5272">
        <v>17</v>
      </c>
      <c r="Z5272" t="s">
        <v>2545</v>
      </c>
      <c r="AA5272" t="s">
        <v>2827</v>
      </c>
      <c r="AB5272" t="s">
        <v>2805</v>
      </c>
      <c r="AC5272">
        <v>5</v>
      </c>
      <c r="AD5272">
        <v>3671440</v>
      </c>
      <c r="AE5272">
        <v>2019</v>
      </c>
    </row>
    <row r="5273" spans="1:31">
      <c r="A5273" t="s">
        <v>12660</v>
      </c>
      <c r="B5273">
        <v>63600</v>
      </c>
      <c r="C5273" t="s">
        <v>8286</v>
      </c>
      <c r="D5273">
        <v>0</v>
      </c>
      <c r="E5273">
        <v>564493</v>
      </c>
      <c r="F5273" t="s">
        <v>6733</v>
      </c>
      <c r="G5273">
        <v>431</v>
      </c>
      <c r="H5273">
        <v>50</v>
      </c>
      <c r="I5273">
        <v>1095</v>
      </c>
      <c r="J5273">
        <v>64</v>
      </c>
      <c r="K5273">
        <v>64</v>
      </c>
      <c r="L5273">
        <v>27</v>
      </c>
      <c r="M5273">
        <v>27</v>
      </c>
      <c r="N5273">
        <v>40</v>
      </c>
      <c r="R5273">
        <v>1975</v>
      </c>
      <c r="U5273">
        <v>1975</v>
      </c>
      <c r="V5273">
        <v>6</v>
      </c>
      <c r="W5273">
        <v>4</v>
      </c>
      <c r="Z5273" t="s">
        <v>2545</v>
      </c>
      <c r="AA5273" t="s">
        <v>3108</v>
      </c>
      <c r="AB5273" t="s">
        <v>2712</v>
      </c>
      <c r="AC5273">
        <v>5</v>
      </c>
      <c r="AD5273">
        <v>3671440</v>
      </c>
      <c r="AE5273">
        <v>2019</v>
      </c>
    </row>
    <row r="5274" spans="1:31">
      <c r="A5274" t="s">
        <v>12660</v>
      </c>
      <c r="B5274">
        <v>71271</v>
      </c>
      <c r="C5274" t="s">
        <v>8287</v>
      </c>
      <c r="D5274">
        <v>0</v>
      </c>
      <c r="E5274">
        <v>567812</v>
      </c>
      <c r="F5274" t="s">
        <v>6733</v>
      </c>
      <c r="G5274">
        <v>431</v>
      </c>
      <c r="H5274">
        <v>134</v>
      </c>
      <c r="I5274">
        <v>4860</v>
      </c>
      <c r="J5274">
        <v>118.7</v>
      </c>
      <c r="K5274">
        <v>126</v>
      </c>
      <c r="L5274">
        <v>34</v>
      </c>
      <c r="M5274">
        <v>34</v>
      </c>
      <c r="N5274">
        <v>60</v>
      </c>
      <c r="R5274">
        <v>1975</v>
      </c>
      <c r="U5274">
        <v>1975</v>
      </c>
      <c r="V5274">
        <v>14.6000003814697</v>
      </c>
      <c r="W5274">
        <v>14.6000003814697</v>
      </c>
      <c r="Z5274" t="s">
        <v>2545</v>
      </c>
      <c r="AA5274" t="s">
        <v>2827</v>
      </c>
      <c r="AB5274" t="s">
        <v>2805</v>
      </c>
      <c r="AC5274">
        <v>5</v>
      </c>
      <c r="AD5274">
        <v>3671440</v>
      </c>
      <c r="AE5274">
        <v>2019</v>
      </c>
    </row>
    <row r="5275" spans="1:31">
      <c r="A5275" t="s">
        <v>12660</v>
      </c>
      <c r="B5275">
        <v>65284</v>
      </c>
      <c r="C5275" t="s">
        <v>8288</v>
      </c>
      <c r="D5275">
        <v>0</v>
      </c>
      <c r="E5275">
        <v>555271</v>
      </c>
      <c r="F5275" t="s">
        <v>6733</v>
      </c>
      <c r="G5275">
        <v>431</v>
      </c>
      <c r="H5275">
        <v>135</v>
      </c>
      <c r="I5275">
        <v>4860</v>
      </c>
      <c r="J5275">
        <v>118.7</v>
      </c>
      <c r="K5275">
        <v>126</v>
      </c>
      <c r="L5275">
        <v>34</v>
      </c>
      <c r="M5275">
        <v>34</v>
      </c>
      <c r="N5275">
        <v>40</v>
      </c>
      <c r="R5275">
        <v>1974</v>
      </c>
      <c r="U5275">
        <v>1974</v>
      </c>
      <c r="V5275">
        <v>17</v>
      </c>
      <c r="W5275">
        <v>12.6000003814697</v>
      </c>
      <c r="Z5275" t="s">
        <v>2545</v>
      </c>
      <c r="AA5275" t="s">
        <v>2581</v>
      </c>
      <c r="AC5275">
        <v>5</v>
      </c>
      <c r="AD5275">
        <v>3671440</v>
      </c>
      <c r="AE5275">
        <v>2019</v>
      </c>
    </row>
    <row r="5276" spans="1:31">
      <c r="A5276" t="s">
        <v>12660</v>
      </c>
      <c r="B5276">
        <v>71240</v>
      </c>
      <c r="C5276" t="s">
        <v>8289</v>
      </c>
      <c r="D5276">
        <v>0</v>
      </c>
      <c r="E5276">
        <v>573747</v>
      </c>
      <c r="F5276" t="s">
        <v>6733</v>
      </c>
      <c r="G5276">
        <v>431</v>
      </c>
      <c r="H5276">
        <v>118</v>
      </c>
      <c r="I5276">
        <v>7200</v>
      </c>
      <c r="J5276">
        <v>138</v>
      </c>
      <c r="K5276">
        <v>141.1</v>
      </c>
      <c r="L5276">
        <v>40</v>
      </c>
      <c r="M5276">
        <v>40</v>
      </c>
      <c r="N5276">
        <v>58</v>
      </c>
      <c r="R5276">
        <v>1976</v>
      </c>
      <c r="U5276">
        <v>1976</v>
      </c>
      <c r="V5276">
        <v>20.100000381469702</v>
      </c>
      <c r="W5276">
        <v>17</v>
      </c>
      <c r="Z5276" t="s">
        <v>2545</v>
      </c>
      <c r="AA5276" t="s">
        <v>2583</v>
      </c>
      <c r="AC5276">
        <v>5</v>
      </c>
      <c r="AD5276">
        <v>3671440</v>
      </c>
      <c r="AE5276">
        <v>2019</v>
      </c>
    </row>
    <row r="5277" spans="1:31">
      <c r="A5277" t="s">
        <v>12660</v>
      </c>
      <c r="B5277">
        <v>32439</v>
      </c>
      <c r="C5277" t="s">
        <v>2340</v>
      </c>
      <c r="D5277">
        <v>0</v>
      </c>
      <c r="E5277">
        <v>573426</v>
      </c>
      <c r="F5277" t="s">
        <v>6733</v>
      </c>
      <c r="G5277">
        <v>431</v>
      </c>
      <c r="H5277">
        <v>135</v>
      </c>
      <c r="I5277">
        <v>7200</v>
      </c>
      <c r="J5277">
        <v>127.2</v>
      </c>
      <c r="K5277">
        <v>136.19999999999999</v>
      </c>
      <c r="L5277">
        <v>36.5</v>
      </c>
      <c r="M5277">
        <v>36.6</v>
      </c>
      <c r="N5277">
        <v>60</v>
      </c>
      <c r="R5277">
        <v>1976</v>
      </c>
      <c r="U5277">
        <v>1976</v>
      </c>
      <c r="V5277">
        <v>20</v>
      </c>
      <c r="W5277">
        <v>15</v>
      </c>
      <c r="Z5277" t="s">
        <v>2545</v>
      </c>
      <c r="AA5277" t="s">
        <v>3973</v>
      </c>
      <c r="AC5277">
        <v>5</v>
      </c>
      <c r="AD5277">
        <v>3671440</v>
      </c>
      <c r="AE5277">
        <v>2019</v>
      </c>
    </row>
    <row r="5278" spans="1:31">
      <c r="A5278" t="s">
        <v>12660</v>
      </c>
      <c r="B5278">
        <v>34624</v>
      </c>
      <c r="C5278" t="s">
        <v>5897</v>
      </c>
      <c r="D5278">
        <v>0</v>
      </c>
      <c r="E5278">
        <v>579188</v>
      </c>
      <c r="F5278" t="s">
        <v>6733</v>
      </c>
      <c r="G5278">
        <v>431</v>
      </c>
      <c r="H5278">
        <v>135</v>
      </c>
      <c r="I5278">
        <v>7200</v>
      </c>
      <c r="J5278">
        <v>127.2</v>
      </c>
      <c r="K5278">
        <v>136.19999999999999</v>
      </c>
      <c r="L5278">
        <v>36.5</v>
      </c>
      <c r="M5278">
        <v>36.6</v>
      </c>
      <c r="N5278">
        <v>60</v>
      </c>
      <c r="R5278">
        <v>1977</v>
      </c>
      <c r="U5278">
        <v>1977</v>
      </c>
      <c r="V5278">
        <v>20</v>
      </c>
      <c r="W5278">
        <v>15</v>
      </c>
      <c r="Z5278" t="s">
        <v>2545</v>
      </c>
      <c r="AA5278" t="s">
        <v>2827</v>
      </c>
      <c r="AB5278" t="s">
        <v>2805</v>
      </c>
      <c r="AC5278">
        <v>5</v>
      </c>
      <c r="AD5278">
        <v>3671440</v>
      </c>
      <c r="AE5278">
        <v>2019</v>
      </c>
    </row>
    <row r="5279" spans="1:31">
      <c r="A5279" t="s">
        <v>12660</v>
      </c>
      <c r="B5279">
        <v>5301</v>
      </c>
      <c r="C5279" t="s">
        <v>8290</v>
      </c>
      <c r="D5279">
        <v>0</v>
      </c>
      <c r="E5279">
        <v>1029298</v>
      </c>
      <c r="F5279" t="s">
        <v>6733</v>
      </c>
      <c r="G5279">
        <v>431</v>
      </c>
      <c r="H5279">
        <v>80</v>
      </c>
      <c r="I5279">
        <v>1248</v>
      </c>
      <c r="J5279">
        <v>81.8</v>
      </c>
      <c r="K5279">
        <v>84</v>
      </c>
      <c r="L5279">
        <v>28.5</v>
      </c>
      <c r="M5279">
        <v>28.5</v>
      </c>
      <c r="N5279">
        <v>50</v>
      </c>
      <c r="R5279">
        <v>1995</v>
      </c>
      <c r="U5279">
        <v>1995</v>
      </c>
      <c r="V5279">
        <v>12</v>
      </c>
      <c r="W5279">
        <v>12</v>
      </c>
      <c r="Z5279" t="s">
        <v>2545</v>
      </c>
      <c r="AA5279" t="s">
        <v>2581</v>
      </c>
      <c r="AC5279">
        <v>5</v>
      </c>
      <c r="AD5279">
        <v>3671440</v>
      </c>
      <c r="AE5279">
        <v>2019</v>
      </c>
    </row>
    <row r="5280" spans="1:31">
      <c r="A5280" t="s">
        <v>12660</v>
      </c>
      <c r="B5280">
        <v>31855</v>
      </c>
      <c r="C5280" t="s">
        <v>8291</v>
      </c>
      <c r="D5280">
        <v>0</v>
      </c>
      <c r="E5280">
        <v>575052</v>
      </c>
      <c r="F5280" t="s">
        <v>6733</v>
      </c>
      <c r="G5280">
        <v>431</v>
      </c>
      <c r="H5280">
        <v>135</v>
      </c>
      <c r="I5280">
        <v>7200</v>
      </c>
      <c r="J5280">
        <v>127</v>
      </c>
      <c r="K5280">
        <v>136</v>
      </c>
      <c r="L5280">
        <v>36.5</v>
      </c>
      <c r="M5280">
        <v>36.5</v>
      </c>
      <c r="N5280">
        <v>50</v>
      </c>
      <c r="R5280">
        <v>1976</v>
      </c>
      <c r="U5280">
        <v>1976</v>
      </c>
      <c r="V5280">
        <v>20</v>
      </c>
      <c r="W5280">
        <v>20</v>
      </c>
      <c r="Z5280" t="s">
        <v>2545</v>
      </c>
      <c r="AA5280" t="s">
        <v>2583</v>
      </c>
      <c r="AC5280">
        <v>5</v>
      </c>
      <c r="AD5280">
        <v>3671440</v>
      </c>
      <c r="AE5280">
        <v>2019</v>
      </c>
    </row>
    <row r="5281" spans="1:31">
      <c r="A5281" t="s">
        <v>12660</v>
      </c>
      <c r="B5281">
        <v>29539</v>
      </c>
      <c r="C5281" t="s">
        <v>3048</v>
      </c>
      <c r="D5281">
        <v>0</v>
      </c>
      <c r="E5281">
        <v>565291</v>
      </c>
      <c r="F5281" t="s">
        <v>6733</v>
      </c>
      <c r="G5281">
        <v>431</v>
      </c>
      <c r="H5281">
        <v>135</v>
      </c>
      <c r="I5281">
        <v>7200</v>
      </c>
      <c r="J5281">
        <v>127.2</v>
      </c>
      <c r="K5281">
        <v>136.19999999999999</v>
      </c>
      <c r="L5281">
        <v>36.5</v>
      </c>
      <c r="M5281">
        <v>36.6</v>
      </c>
      <c r="N5281">
        <v>55.5</v>
      </c>
      <c r="R5281">
        <v>1975</v>
      </c>
      <c r="U5281">
        <v>1975</v>
      </c>
      <c r="V5281">
        <v>19.2000007629394</v>
      </c>
      <c r="W5281">
        <v>14</v>
      </c>
      <c r="Z5281" t="s">
        <v>2545</v>
      </c>
      <c r="AA5281" t="s">
        <v>2827</v>
      </c>
      <c r="AB5281" t="s">
        <v>2805</v>
      </c>
      <c r="AC5281">
        <v>5</v>
      </c>
      <c r="AD5281">
        <v>3671440</v>
      </c>
      <c r="AE5281">
        <v>2019</v>
      </c>
    </row>
    <row r="5282" spans="1:31">
      <c r="A5282" t="s">
        <v>12660</v>
      </c>
      <c r="B5282">
        <v>21561</v>
      </c>
      <c r="C5282" t="s">
        <v>8292</v>
      </c>
      <c r="D5282">
        <v>0</v>
      </c>
      <c r="E5282">
        <v>1045669</v>
      </c>
      <c r="F5282" t="s">
        <v>6731</v>
      </c>
      <c r="G5282">
        <v>432</v>
      </c>
      <c r="H5282">
        <v>48</v>
      </c>
      <c r="I5282">
        <v>600</v>
      </c>
      <c r="J5282">
        <v>50</v>
      </c>
      <c r="K5282">
        <v>50</v>
      </c>
      <c r="L5282">
        <v>20.5</v>
      </c>
      <c r="M5282">
        <v>20.5</v>
      </c>
      <c r="N5282">
        <v>30</v>
      </c>
      <c r="R5282">
        <v>1996</v>
      </c>
      <c r="U5282">
        <v>1996</v>
      </c>
      <c r="V5282">
        <v>7</v>
      </c>
      <c r="W5282">
        <v>4.5</v>
      </c>
      <c r="Z5282" t="s">
        <v>2293</v>
      </c>
      <c r="AA5282" t="s">
        <v>7341</v>
      </c>
      <c r="AC5282">
        <v>4</v>
      </c>
      <c r="AD5282">
        <v>3209006</v>
      </c>
      <c r="AE5282">
        <v>2019</v>
      </c>
    </row>
    <row r="5283" spans="1:31">
      <c r="A5283" t="s">
        <v>12660</v>
      </c>
      <c r="B5283">
        <v>26964</v>
      </c>
      <c r="C5283" t="s">
        <v>8293</v>
      </c>
      <c r="D5283">
        <v>0</v>
      </c>
      <c r="E5283">
        <v>556231</v>
      </c>
      <c r="F5283" t="s">
        <v>6733</v>
      </c>
      <c r="G5283">
        <v>431</v>
      </c>
      <c r="H5283">
        <v>52</v>
      </c>
      <c r="I5283">
        <v>900</v>
      </c>
      <c r="J5283">
        <v>54.5</v>
      </c>
      <c r="K5283">
        <v>54.5</v>
      </c>
      <c r="L5283">
        <v>20</v>
      </c>
      <c r="M5283">
        <v>20</v>
      </c>
      <c r="N5283">
        <v>41</v>
      </c>
      <c r="R5283">
        <v>1974</v>
      </c>
      <c r="U5283">
        <v>1974</v>
      </c>
      <c r="V5283">
        <v>6.6999998092651296</v>
      </c>
      <c r="W5283">
        <v>6</v>
      </c>
      <c r="Z5283" t="s">
        <v>2293</v>
      </c>
      <c r="AA5283" t="s">
        <v>7341</v>
      </c>
      <c r="AC5283">
        <v>4</v>
      </c>
      <c r="AD5283">
        <v>3209006</v>
      </c>
      <c r="AE5283">
        <v>2019</v>
      </c>
    </row>
    <row r="5284" spans="1:31">
      <c r="A5284" t="s">
        <v>12660</v>
      </c>
      <c r="B5284">
        <v>49543</v>
      </c>
      <c r="C5284" t="s">
        <v>8294</v>
      </c>
      <c r="D5284">
        <v>0</v>
      </c>
      <c r="E5284">
        <v>614866</v>
      </c>
      <c r="F5284" t="s">
        <v>6733</v>
      </c>
      <c r="G5284">
        <v>431</v>
      </c>
      <c r="H5284">
        <v>62</v>
      </c>
      <c r="I5284">
        <v>1200</v>
      </c>
      <c r="J5284">
        <v>51.5</v>
      </c>
      <c r="K5284">
        <v>55</v>
      </c>
      <c r="L5284">
        <v>22</v>
      </c>
      <c r="M5284">
        <v>22</v>
      </c>
      <c r="N5284">
        <v>33</v>
      </c>
      <c r="R5284">
        <v>1979</v>
      </c>
      <c r="U5284">
        <v>1979</v>
      </c>
      <c r="V5284">
        <v>6.5999999046325604</v>
      </c>
      <c r="W5284">
        <v>6</v>
      </c>
      <c r="Z5284" t="s">
        <v>2293</v>
      </c>
      <c r="AA5284" t="s">
        <v>7341</v>
      </c>
      <c r="AC5284">
        <v>4</v>
      </c>
      <c r="AD5284">
        <v>3209006</v>
      </c>
      <c r="AE5284">
        <v>2019</v>
      </c>
    </row>
    <row r="5285" spans="1:31">
      <c r="A5285" t="s">
        <v>12660</v>
      </c>
      <c r="B5285">
        <v>55859</v>
      </c>
      <c r="C5285" t="s">
        <v>8295</v>
      </c>
      <c r="D5285">
        <v>0</v>
      </c>
      <c r="E5285">
        <v>627680</v>
      </c>
      <c r="F5285" t="s">
        <v>6733</v>
      </c>
      <c r="G5285">
        <v>431</v>
      </c>
      <c r="H5285">
        <v>44</v>
      </c>
      <c r="I5285">
        <v>900</v>
      </c>
      <c r="J5285">
        <v>45.2</v>
      </c>
      <c r="K5285">
        <v>48</v>
      </c>
      <c r="L5285">
        <v>18.100000000000001</v>
      </c>
      <c r="M5285">
        <v>18.100000000000001</v>
      </c>
      <c r="N5285">
        <v>35</v>
      </c>
      <c r="R5285">
        <v>1980</v>
      </c>
      <c r="U5285">
        <v>1980</v>
      </c>
      <c r="V5285">
        <v>7</v>
      </c>
      <c r="W5285">
        <v>6</v>
      </c>
      <c r="Z5285" t="s">
        <v>2293</v>
      </c>
      <c r="AA5285" t="s">
        <v>3835</v>
      </c>
      <c r="AB5285" t="s">
        <v>3836</v>
      </c>
      <c r="AC5285">
        <v>4</v>
      </c>
      <c r="AD5285">
        <v>3209575</v>
      </c>
      <c r="AE5285">
        <v>2019</v>
      </c>
    </row>
    <row r="5286" spans="1:31">
      <c r="A5286" t="s">
        <v>12660</v>
      </c>
      <c r="B5286">
        <v>82254</v>
      </c>
      <c r="C5286" t="s">
        <v>8296</v>
      </c>
      <c r="D5286">
        <v>0</v>
      </c>
      <c r="E5286">
        <v>271296</v>
      </c>
      <c r="F5286" t="s">
        <v>6731</v>
      </c>
      <c r="G5286">
        <v>432</v>
      </c>
      <c r="H5286">
        <v>180</v>
      </c>
      <c r="I5286">
        <v>2400</v>
      </c>
      <c r="J5286">
        <v>103.5</v>
      </c>
      <c r="K5286">
        <v>110</v>
      </c>
      <c r="L5286">
        <v>30</v>
      </c>
      <c r="M5286">
        <v>30</v>
      </c>
      <c r="N5286">
        <v>33</v>
      </c>
      <c r="R5286">
        <v>1956</v>
      </c>
      <c r="U5286">
        <v>1956</v>
      </c>
      <c r="V5286">
        <v>8.6000003814697195</v>
      </c>
      <c r="W5286">
        <v>7</v>
      </c>
      <c r="Z5286" t="s">
        <v>3623</v>
      </c>
      <c r="AA5286" t="s">
        <v>2930</v>
      </c>
      <c r="AC5286">
        <v>4</v>
      </c>
      <c r="AD5286">
        <v>3008259</v>
      </c>
      <c r="AE5286">
        <v>2019</v>
      </c>
    </row>
    <row r="5287" spans="1:31">
      <c r="A5287" t="s">
        <v>12660</v>
      </c>
      <c r="B5287">
        <v>43760</v>
      </c>
      <c r="C5287" t="s">
        <v>8297</v>
      </c>
      <c r="D5287">
        <v>0</v>
      </c>
      <c r="E5287">
        <v>275287</v>
      </c>
      <c r="F5287" t="s">
        <v>6733</v>
      </c>
      <c r="G5287">
        <v>431</v>
      </c>
      <c r="H5287">
        <v>21</v>
      </c>
      <c r="I5287">
        <v>600</v>
      </c>
      <c r="J5287">
        <v>47.4</v>
      </c>
      <c r="K5287">
        <v>49.1</v>
      </c>
      <c r="L5287">
        <v>16</v>
      </c>
      <c r="M5287">
        <v>17</v>
      </c>
      <c r="N5287">
        <v>28</v>
      </c>
      <c r="R5287">
        <v>1957</v>
      </c>
      <c r="U5287">
        <v>1957</v>
      </c>
      <c r="V5287">
        <v>5.6999998092651296</v>
      </c>
      <c r="W5287">
        <v>5.6999998092651296</v>
      </c>
      <c r="Z5287" t="s">
        <v>2545</v>
      </c>
      <c r="AA5287" t="s">
        <v>3038</v>
      </c>
      <c r="AC5287">
        <v>5</v>
      </c>
      <c r="AD5287">
        <v>3608715</v>
      </c>
      <c r="AE5287">
        <v>2019</v>
      </c>
    </row>
    <row r="5288" spans="1:31">
      <c r="A5288" t="s">
        <v>12660</v>
      </c>
      <c r="B5288">
        <v>63537</v>
      </c>
      <c r="C5288" t="s">
        <v>8298</v>
      </c>
      <c r="D5288">
        <v>0</v>
      </c>
      <c r="E5288">
        <v>288175</v>
      </c>
      <c r="F5288" t="s">
        <v>6733</v>
      </c>
      <c r="G5288">
        <v>431</v>
      </c>
      <c r="H5288">
        <v>66</v>
      </c>
      <c r="I5288">
        <v>1000</v>
      </c>
      <c r="J5288">
        <v>61.7</v>
      </c>
      <c r="K5288">
        <v>67.099999999999994</v>
      </c>
      <c r="L5288">
        <v>19.399999999999999</v>
      </c>
      <c r="M5288">
        <v>20</v>
      </c>
      <c r="N5288">
        <v>30</v>
      </c>
      <c r="R5288">
        <v>1954</v>
      </c>
      <c r="S5288" t="s">
        <v>2344</v>
      </c>
      <c r="T5288">
        <v>1980</v>
      </c>
      <c r="U5288">
        <v>1980</v>
      </c>
      <c r="V5288">
        <v>10</v>
      </c>
      <c r="W5288">
        <v>10</v>
      </c>
      <c r="Z5288" t="s">
        <v>2545</v>
      </c>
      <c r="AA5288" t="s">
        <v>3038</v>
      </c>
      <c r="AC5288">
        <v>5</v>
      </c>
      <c r="AD5288">
        <v>3608715</v>
      </c>
      <c r="AE5288">
        <v>2019</v>
      </c>
    </row>
    <row r="5289" spans="1:31">
      <c r="A5289" t="s">
        <v>12660</v>
      </c>
      <c r="B5289">
        <v>9767</v>
      </c>
      <c r="C5289" t="s">
        <v>8299</v>
      </c>
      <c r="D5289">
        <v>0</v>
      </c>
      <c r="E5289">
        <v>270995</v>
      </c>
      <c r="F5289" t="s">
        <v>6731</v>
      </c>
      <c r="G5289">
        <v>432</v>
      </c>
      <c r="H5289">
        <v>71</v>
      </c>
      <c r="I5289">
        <v>1400</v>
      </c>
      <c r="J5289">
        <v>66.099999999999994</v>
      </c>
      <c r="K5289">
        <v>66.099999999999994</v>
      </c>
      <c r="L5289">
        <v>20.100000000000001</v>
      </c>
      <c r="M5289">
        <v>20.100000000000001</v>
      </c>
      <c r="N5289">
        <v>35</v>
      </c>
      <c r="R5289">
        <v>1956</v>
      </c>
      <c r="U5289">
        <v>1956</v>
      </c>
      <c r="V5289">
        <v>6.6999998092651296</v>
      </c>
      <c r="W5289">
        <v>6</v>
      </c>
      <c r="Z5289" t="s">
        <v>3623</v>
      </c>
      <c r="AA5289" t="s">
        <v>2757</v>
      </c>
      <c r="AC5289">
        <v>4</v>
      </c>
      <c r="AD5289">
        <v>3022283</v>
      </c>
      <c r="AE5289">
        <v>2019</v>
      </c>
    </row>
    <row r="5290" spans="1:31">
      <c r="A5290" t="s">
        <v>12660</v>
      </c>
      <c r="B5290">
        <v>2531</v>
      </c>
      <c r="C5290" t="s">
        <v>8300</v>
      </c>
      <c r="D5290">
        <v>0</v>
      </c>
      <c r="E5290">
        <v>257285</v>
      </c>
      <c r="F5290" t="s">
        <v>6731</v>
      </c>
      <c r="G5290">
        <v>432</v>
      </c>
      <c r="H5290">
        <v>110</v>
      </c>
      <c r="I5290">
        <v>2300</v>
      </c>
      <c r="J5290">
        <v>110</v>
      </c>
      <c r="K5290">
        <v>110</v>
      </c>
      <c r="L5290">
        <v>28</v>
      </c>
      <c r="M5290">
        <v>28</v>
      </c>
      <c r="N5290">
        <v>35</v>
      </c>
      <c r="Q5290">
        <v>250</v>
      </c>
      <c r="R5290">
        <v>1949</v>
      </c>
      <c r="S5290" t="s">
        <v>2344</v>
      </c>
      <c r="T5290">
        <v>1998</v>
      </c>
      <c r="U5290">
        <v>1998</v>
      </c>
      <c r="V5290">
        <v>7</v>
      </c>
      <c r="W5290">
        <v>6</v>
      </c>
      <c r="Z5290" t="s">
        <v>3623</v>
      </c>
      <c r="AA5290" t="s">
        <v>2757</v>
      </c>
      <c r="AC5290">
        <v>4</v>
      </c>
      <c r="AD5290">
        <v>3008624</v>
      </c>
      <c r="AE5290">
        <v>2019</v>
      </c>
    </row>
    <row r="5291" spans="1:31">
      <c r="A5291" t="s">
        <v>12660</v>
      </c>
      <c r="B5291">
        <v>61023</v>
      </c>
      <c r="C5291" t="s">
        <v>4856</v>
      </c>
      <c r="D5291">
        <v>0</v>
      </c>
      <c r="E5291">
        <v>635043</v>
      </c>
      <c r="F5291" t="s">
        <v>6733</v>
      </c>
      <c r="G5291">
        <v>431</v>
      </c>
      <c r="H5291">
        <v>75</v>
      </c>
      <c r="I5291">
        <v>1600</v>
      </c>
      <c r="J5291">
        <v>68</v>
      </c>
      <c r="K5291">
        <v>68</v>
      </c>
      <c r="L5291">
        <v>24</v>
      </c>
      <c r="M5291">
        <v>24</v>
      </c>
      <c r="N5291">
        <v>45</v>
      </c>
      <c r="R5291">
        <v>1981</v>
      </c>
      <c r="U5291">
        <v>1981</v>
      </c>
      <c r="V5291">
        <v>8.6000003814697195</v>
      </c>
      <c r="W5291">
        <v>8</v>
      </c>
      <c r="Z5291" t="s">
        <v>2481</v>
      </c>
      <c r="AC5291">
        <v>5</v>
      </c>
      <c r="AD5291">
        <v>1108900</v>
      </c>
      <c r="AE5291">
        <v>2019</v>
      </c>
    </row>
    <row r="5292" spans="1:31">
      <c r="A5292" t="s">
        <v>12660</v>
      </c>
      <c r="B5292">
        <v>82538</v>
      </c>
      <c r="C5292" t="s">
        <v>8301</v>
      </c>
      <c r="D5292">
        <v>0</v>
      </c>
      <c r="E5292">
        <v>1266381</v>
      </c>
      <c r="F5292" t="s">
        <v>6731</v>
      </c>
      <c r="G5292">
        <v>432</v>
      </c>
      <c r="H5292">
        <v>31</v>
      </c>
      <c r="I5292">
        <v>1000</v>
      </c>
      <c r="J5292">
        <v>45</v>
      </c>
      <c r="K5292">
        <v>45</v>
      </c>
      <c r="L5292">
        <v>22</v>
      </c>
      <c r="M5292">
        <v>22</v>
      </c>
      <c r="Q5292">
        <v>1000</v>
      </c>
      <c r="R5292">
        <v>2015</v>
      </c>
      <c r="U5292">
        <v>2015</v>
      </c>
      <c r="V5292">
        <v>6</v>
      </c>
      <c r="W5292">
        <v>6</v>
      </c>
      <c r="Z5292" t="s">
        <v>2303</v>
      </c>
      <c r="AA5292" t="s">
        <v>2335</v>
      </c>
      <c r="AC5292">
        <v>5</v>
      </c>
      <c r="AD5292">
        <v>4107672</v>
      </c>
      <c r="AE5292">
        <v>2019</v>
      </c>
    </row>
    <row r="5293" spans="1:31">
      <c r="A5293" t="s">
        <v>12660</v>
      </c>
      <c r="B5293">
        <v>47799</v>
      </c>
      <c r="C5293" t="s">
        <v>8302</v>
      </c>
      <c r="D5293">
        <v>0</v>
      </c>
      <c r="E5293">
        <v>563748</v>
      </c>
      <c r="F5293" t="s">
        <v>6733</v>
      </c>
      <c r="G5293">
        <v>431</v>
      </c>
      <c r="H5293">
        <v>56</v>
      </c>
      <c r="I5293">
        <v>2000</v>
      </c>
      <c r="J5293">
        <v>70.3</v>
      </c>
      <c r="K5293">
        <v>70.3</v>
      </c>
      <c r="L5293">
        <v>24.1</v>
      </c>
      <c r="M5293">
        <v>24.1</v>
      </c>
      <c r="N5293">
        <v>40</v>
      </c>
      <c r="R5293">
        <v>1975</v>
      </c>
      <c r="S5293" t="s">
        <v>2344</v>
      </c>
      <c r="T5293">
        <v>2005</v>
      </c>
      <c r="U5293">
        <v>2005</v>
      </c>
      <c r="V5293">
        <v>10</v>
      </c>
      <c r="W5293">
        <v>7.3000001907348597</v>
      </c>
      <c r="Z5293" t="s">
        <v>2303</v>
      </c>
      <c r="AA5293" t="s">
        <v>2623</v>
      </c>
      <c r="AB5293" t="s">
        <v>2323</v>
      </c>
      <c r="AC5293">
        <v>5</v>
      </c>
      <c r="AD5293">
        <v>4107672</v>
      </c>
      <c r="AE5293">
        <v>2019</v>
      </c>
    </row>
    <row r="5294" spans="1:31">
      <c r="A5294" t="s">
        <v>12660</v>
      </c>
      <c r="B5294">
        <v>86377</v>
      </c>
      <c r="C5294" t="s">
        <v>8303</v>
      </c>
      <c r="D5294" t="s">
        <v>6735</v>
      </c>
      <c r="E5294">
        <v>1282710</v>
      </c>
      <c r="F5294" t="s">
        <v>6733</v>
      </c>
      <c r="G5294">
        <v>431</v>
      </c>
      <c r="H5294">
        <v>11</v>
      </c>
      <c r="I5294">
        <v>99999</v>
      </c>
      <c r="J5294">
        <v>25.7</v>
      </c>
      <c r="K5294">
        <v>25.7</v>
      </c>
      <c r="L5294">
        <v>13.7</v>
      </c>
      <c r="M5294">
        <v>13.7</v>
      </c>
      <c r="R5294">
        <v>2017</v>
      </c>
      <c r="U5294">
        <v>2017</v>
      </c>
      <c r="V5294">
        <v>3</v>
      </c>
      <c r="W5294">
        <v>2</v>
      </c>
      <c r="Z5294" t="s">
        <v>2303</v>
      </c>
      <c r="AA5294" t="s">
        <v>8304</v>
      </c>
      <c r="AB5294" t="s">
        <v>2367</v>
      </c>
      <c r="AC5294">
        <v>5</v>
      </c>
      <c r="AD5294">
        <v>4107672</v>
      </c>
      <c r="AE5294">
        <v>2019</v>
      </c>
    </row>
    <row r="5295" spans="1:31">
      <c r="A5295" t="s">
        <v>12660</v>
      </c>
      <c r="B5295">
        <v>66900</v>
      </c>
      <c r="C5295" t="s">
        <v>8305</v>
      </c>
      <c r="D5295">
        <v>0</v>
      </c>
      <c r="E5295">
        <v>508070</v>
      </c>
      <c r="F5295" t="s">
        <v>6733</v>
      </c>
      <c r="G5295">
        <v>431</v>
      </c>
      <c r="H5295">
        <v>87</v>
      </c>
      <c r="I5295">
        <v>1700</v>
      </c>
      <c r="J5295">
        <v>81.400000000000006</v>
      </c>
      <c r="K5295">
        <v>87</v>
      </c>
      <c r="L5295">
        <v>28</v>
      </c>
      <c r="M5295">
        <v>29.5</v>
      </c>
      <c r="N5295">
        <v>28</v>
      </c>
      <c r="Q5295">
        <v>3000</v>
      </c>
      <c r="R5295">
        <v>1967</v>
      </c>
      <c r="S5295" t="s">
        <v>2344</v>
      </c>
      <c r="T5295">
        <v>2015</v>
      </c>
      <c r="U5295">
        <v>2015</v>
      </c>
      <c r="V5295">
        <v>9.1999998092651296</v>
      </c>
      <c r="W5295">
        <v>9.1999998092651296</v>
      </c>
      <c r="Z5295" t="s">
        <v>2303</v>
      </c>
      <c r="AA5295" t="s">
        <v>2335</v>
      </c>
      <c r="AC5295">
        <v>5</v>
      </c>
      <c r="AD5295">
        <v>4107672</v>
      </c>
      <c r="AE5295">
        <v>2019</v>
      </c>
    </row>
    <row r="5296" spans="1:31">
      <c r="A5296" t="s">
        <v>12660</v>
      </c>
      <c r="B5296">
        <v>1638</v>
      </c>
      <c r="C5296" t="s">
        <v>8306</v>
      </c>
      <c r="D5296">
        <v>0</v>
      </c>
      <c r="E5296">
        <v>501167</v>
      </c>
      <c r="F5296" t="s">
        <v>6733</v>
      </c>
      <c r="G5296">
        <v>431</v>
      </c>
      <c r="H5296">
        <v>57</v>
      </c>
      <c r="I5296">
        <v>1400</v>
      </c>
      <c r="J5296">
        <v>65.400000000000006</v>
      </c>
      <c r="K5296">
        <v>70</v>
      </c>
      <c r="L5296">
        <v>21.4</v>
      </c>
      <c r="M5296">
        <v>22</v>
      </c>
      <c r="N5296">
        <v>34</v>
      </c>
      <c r="R5296">
        <v>1965</v>
      </c>
      <c r="U5296">
        <v>1965</v>
      </c>
      <c r="V5296">
        <v>8.1999998092651296</v>
      </c>
      <c r="W5296">
        <v>6</v>
      </c>
      <c r="Z5296" t="s">
        <v>2303</v>
      </c>
      <c r="AA5296" t="s">
        <v>2335</v>
      </c>
      <c r="AC5296">
        <v>5</v>
      </c>
      <c r="AD5296">
        <v>4107672</v>
      </c>
      <c r="AE5296">
        <v>2019</v>
      </c>
    </row>
    <row r="5297" spans="1:31">
      <c r="A5297" t="s">
        <v>12660</v>
      </c>
      <c r="B5297">
        <v>81338</v>
      </c>
      <c r="C5297" t="s">
        <v>5453</v>
      </c>
      <c r="D5297">
        <v>0</v>
      </c>
      <c r="E5297">
        <v>1259468</v>
      </c>
      <c r="F5297" t="s">
        <v>6731</v>
      </c>
      <c r="G5297">
        <v>432</v>
      </c>
      <c r="H5297">
        <v>9</v>
      </c>
      <c r="I5297">
        <v>600</v>
      </c>
      <c r="J5297">
        <v>25.3</v>
      </c>
      <c r="K5297">
        <v>25.3</v>
      </c>
      <c r="L5297">
        <v>14</v>
      </c>
      <c r="M5297">
        <v>14</v>
      </c>
      <c r="N5297">
        <v>18.5</v>
      </c>
      <c r="R5297">
        <v>2015</v>
      </c>
      <c r="U5297">
        <v>2015</v>
      </c>
      <c r="V5297">
        <v>3.5</v>
      </c>
      <c r="W5297">
        <v>3.5</v>
      </c>
      <c r="Z5297" t="s">
        <v>2402</v>
      </c>
      <c r="AA5297" t="s">
        <v>2364</v>
      </c>
      <c r="AC5297">
        <v>5</v>
      </c>
      <c r="AD5297">
        <v>309940</v>
      </c>
      <c r="AE5297">
        <v>2019</v>
      </c>
    </row>
    <row r="5298" spans="1:31">
      <c r="A5298" t="s">
        <v>12660</v>
      </c>
      <c r="B5298">
        <v>86378</v>
      </c>
      <c r="C5298" t="s">
        <v>4898</v>
      </c>
      <c r="D5298" t="s">
        <v>6735</v>
      </c>
      <c r="E5298">
        <v>1273097</v>
      </c>
      <c r="F5298" t="s">
        <v>6733</v>
      </c>
      <c r="G5298">
        <v>431</v>
      </c>
      <c r="H5298">
        <v>99</v>
      </c>
      <c r="I5298">
        <v>99999</v>
      </c>
      <c r="J5298">
        <v>90.2</v>
      </c>
      <c r="K5298">
        <v>90.2</v>
      </c>
      <c r="L5298">
        <v>32</v>
      </c>
      <c r="M5298">
        <v>32</v>
      </c>
      <c r="R5298">
        <v>2018</v>
      </c>
      <c r="U5298">
        <v>2018</v>
      </c>
      <c r="V5298">
        <v>11.300000190734799</v>
      </c>
      <c r="W5298">
        <v>2</v>
      </c>
      <c r="Z5298" t="s">
        <v>2369</v>
      </c>
      <c r="AA5298" t="s">
        <v>2843</v>
      </c>
      <c r="AB5298" t="s">
        <v>6735</v>
      </c>
      <c r="AC5298">
        <v>5</v>
      </c>
      <c r="AD5298">
        <v>110620</v>
      </c>
      <c r="AE5298">
        <v>2019</v>
      </c>
    </row>
    <row r="5299" spans="1:31">
      <c r="A5299" t="s">
        <v>12660</v>
      </c>
      <c r="B5299">
        <v>86379</v>
      </c>
      <c r="C5299" t="s">
        <v>8307</v>
      </c>
      <c r="D5299" t="s">
        <v>6735</v>
      </c>
      <c r="E5299">
        <v>1238381</v>
      </c>
      <c r="F5299" t="s">
        <v>6733</v>
      </c>
      <c r="G5299">
        <v>431</v>
      </c>
      <c r="H5299">
        <v>99</v>
      </c>
      <c r="I5299">
        <v>99999</v>
      </c>
      <c r="J5299">
        <v>67.5</v>
      </c>
      <c r="K5299">
        <v>67.5</v>
      </c>
      <c r="L5299">
        <v>26</v>
      </c>
      <c r="M5299">
        <v>26</v>
      </c>
      <c r="R5299">
        <v>2012</v>
      </c>
      <c r="U5299">
        <v>2012</v>
      </c>
      <c r="V5299">
        <v>6.5</v>
      </c>
      <c r="W5299">
        <v>2</v>
      </c>
      <c r="Z5299" t="s">
        <v>2293</v>
      </c>
      <c r="AA5299" t="s">
        <v>2345</v>
      </c>
      <c r="AB5299" t="s">
        <v>6735</v>
      </c>
      <c r="AC5299">
        <v>4</v>
      </c>
      <c r="AD5299">
        <v>3210621</v>
      </c>
      <c r="AE5299">
        <v>2019</v>
      </c>
    </row>
    <row r="5300" spans="1:31">
      <c r="A5300" t="s">
        <v>12660</v>
      </c>
      <c r="B5300">
        <v>86381</v>
      </c>
      <c r="C5300" t="s">
        <v>8308</v>
      </c>
      <c r="D5300" t="s">
        <v>6735</v>
      </c>
      <c r="E5300">
        <v>1257835</v>
      </c>
      <c r="F5300" t="s">
        <v>6733</v>
      </c>
      <c r="G5300">
        <v>431</v>
      </c>
      <c r="H5300">
        <v>77</v>
      </c>
      <c r="I5300">
        <v>99999</v>
      </c>
      <c r="J5300">
        <v>67.099999999999994</v>
      </c>
      <c r="K5300">
        <v>67.099999999999994</v>
      </c>
      <c r="L5300">
        <v>29</v>
      </c>
      <c r="M5300">
        <v>29</v>
      </c>
      <c r="R5300">
        <v>2014</v>
      </c>
      <c r="U5300">
        <v>2014</v>
      </c>
      <c r="V5300">
        <v>7.6999998092651296</v>
      </c>
      <c r="W5300">
        <v>2</v>
      </c>
      <c r="Z5300" t="s">
        <v>2293</v>
      </c>
      <c r="AA5300" t="s">
        <v>2345</v>
      </c>
      <c r="AB5300" t="s">
        <v>6735</v>
      </c>
      <c r="AC5300">
        <v>4</v>
      </c>
      <c r="AD5300">
        <v>3210621</v>
      </c>
      <c r="AE5300">
        <v>2019</v>
      </c>
    </row>
    <row r="5301" spans="1:31">
      <c r="A5301" t="s">
        <v>12660</v>
      </c>
      <c r="B5301">
        <v>71803</v>
      </c>
      <c r="C5301" t="s">
        <v>8309</v>
      </c>
      <c r="D5301">
        <v>0</v>
      </c>
      <c r="E5301">
        <v>680730</v>
      </c>
      <c r="F5301" t="s">
        <v>6733</v>
      </c>
      <c r="G5301">
        <v>431</v>
      </c>
      <c r="H5301">
        <v>25</v>
      </c>
      <c r="I5301">
        <v>400</v>
      </c>
      <c r="J5301">
        <v>50</v>
      </c>
      <c r="K5301">
        <v>50</v>
      </c>
      <c r="L5301">
        <v>16</v>
      </c>
      <c r="M5301">
        <v>16</v>
      </c>
      <c r="N5301">
        <v>35</v>
      </c>
      <c r="Q5301">
        <v>25</v>
      </c>
      <c r="R5301">
        <v>1985</v>
      </c>
      <c r="U5301">
        <v>1985</v>
      </c>
      <c r="V5301">
        <v>5.5</v>
      </c>
      <c r="W5301">
        <v>3.9000000953674299</v>
      </c>
      <c r="Z5301" t="s">
        <v>2293</v>
      </c>
      <c r="AA5301" t="s">
        <v>2345</v>
      </c>
      <c r="AC5301">
        <v>4</v>
      </c>
      <c r="AD5301">
        <v>3200291</v>
      </c>
      <c r="AE5301">
        <v>2019</v>
      </c>
    </row>
    <row r="5302" spans="1:31">
      <c r="A5302" t="s">
        <v>12660</v>
      </c>
      <c r="B5302">
        <v>86382</v>
      </c>
      <c r="C5302" t="s">
        <v>8310</v>
      </c>
      <c r="D5302" t="s">
        <v>6735</v>
      </c>
      <c r="E5302">
        <v>1237510</v>
      </c>
      <c r="F5302" t="s">
        <v>6733</v>
      </c>
      <c r="G5302">
        <v>431</v>
      </c>
      <c r="H5302">
        <v>99</v>
      </c>
      <c r="I5302">
        <v>99999</v>
      </c>
      <c r="J5302">
        <v>67.5</v>
      </c>
      <c r="K5302">
        <v>67.5</v>
      </c>
      <c r="L5302">
        <v>26</v>
      </c>
      <c r="M5302">
        <v>26</v>
      </c>
      <c r="R5302">
        <v>2011</v>
      </c>
      <c r="U5302">
        <v>2011</v>
      </c>
      <c r="V5302">
        <v>6.5</v>
      </c>
      <c r="W5302">
        <v>2</v>
      </c>
      <c r="Z5302" t="s">
        <v>2293</v>
      </c>
      <c r="AA5302" t="s">
        <v>2345</v>
      </c>
      <c r="AB5302" t="s">
        <v>6735</v>
      </c>
      <c r="AC5302">
        <v>4</v>
      </c>
      <c r="AD5302">
        <v>3210622</v>
      </c>
      <c r="AE5302">
        <v>2019</v>
      </c>
    </row>
    <row r="5303" spans="1:31">
      <c r="A5303" t="s">
        <v>12660</v>
      </c>
      <c r="B5303">
        <v>69984</v>
      </c>
      <c r="C5303" t="s">
        <v>8311</v>
      </c>
      <c r="D5303">
        <v>0</v>
      </c>
      <c r="E5303">
        <v>523961</v>
      </c>
      <c r="F5303" t="s">
        <v>6733</v>
      </c>
      <c r="G5303">
        <v>431</v>
      </c>
      <c r="H5303">
        <v>20</v>
      </c>
      <c r="I5303">
        <v>350</v>
      </c>
      <c r="J5303">
        <v>43.6</v>
      </c>
      <c r="K5303">
        <v>43.6</v>
      </c>
      <c r="L5303">
        <v>15</v>
      </c>
      <c r="M5303">
        <v>15</v>
      </c>
      <c r="N5303">
        <v>15</v>
      </c>
      <c r="R5303">
        <v>1969</v>
      </c>
      <c r="U5303">
        <v>1969</v>
      </c>
      <c r="V5303">
        <v>4.5999999046325604</v>
      </c>
      <c r="W5303">
        <v>4</v>
      </c>
      <c r="Z5303" t="s">
        <v>2465</v>
      </c>
      <c r="AA5303" t="s">
        <v>2843</v>
      </c>
      <c r="AC5303">
        <v>5</v>
      </c>
      <c r="AD5303">
        <v>907651</v>
      </c>
      <c r="AE5303">
        <v>2019</v>
      </c>
    </row>
    <row r="5304" spans="1:31">
      <c r="A5304" t="s">
        <v>12660</v>
      </c>
      <c r="B5304">
        <v>98387</v>
      </c>
      <c r="C5304" t="s">
        <v>8312</v>
      </c>
      <c r="D5304">
        <v>0</v>
      </c>
      <c r="E5304">
        <v>1214442</v>
      </c>
      <c r="F5304" t="s">
        <v>6733</v>
      </c>
      <c r="G5304">
        <v>431</v>
      </c>
      <c r="H5304">
        <v>10</v>
      </c>
      <c r="I5304">
        <v>170</v>
      </c>
      <c r="J5304">
        <v>25</v>
      </c>
      <c r="K5304">
        <v>25</v>
      </c>
      <c r="L5304">
        <v>25</v>
      </c>
      <c r="M5304">
        <v>25</v>
      </c>
      <c r="N5304">
        <v>19</v>
      </c>
      <c r="R5304">
        <v>2008</v>
      </c>
      <c r="U5304">
        <v>2008</v>
      </c>
      <c r="V5304">
        <v>5</v>
      </c>
      <c r="W5304">
        <v>5</v>
      </c>
      <c r="Z5304" t="s">
        <v>2465</v>
      </c>
      <c r="AA5304" t="s">
        <v>2843</v>
      </c>
      <c r="AC5304">
        <v>5</v>
      </c>
      <c r="AD5304">
        <v>907651</v>
      </c>
      <c r="AE5304">
        <v>2019</v>
      </c>
    </row>
    <row r="5305" spans="1:31">
      <c r="A5305" t="s">
        <v>12660</v>
      </c>
      <c r="B5305">
        <v>75117</v>
      </c>
      <c r="C5305" t="s">
        <v>8313</v>
      </c>
      <c r="D5305">
        <v>0</v>
      </c>
      <c r="E5305">
        <v>298166</v>
      </c>
      <c r="F5305" t="s">
        <v>6733</v>
      </c>
      <c r="G5305">
        <v>431</v>
      </c>
      <c r="H5305">
        <v>38</v>
      </c>
      <c r="I5305">
        <v>600</v>
      </c>
      <c r="J5305">
        <v>51.7</v>
      </c>
      <c r="K5305">
        <v>51.7</v>
      </c>
      <c r="L5305">
        <v>17.7</v>
      </c>
      <c r="M5305">
        <v>17.7</v>
      </c>
      <c r="N5305">
        <v>42</v>
      </c>
      <c r="Q5305">
        <v>57</v>
      </c>
      <c r="R5305">
        <v>1965</v>
      </c>
      <c r="U5305">
        <v>1965</v>
      </c>
      <c r="V5305">
        <v>6</v>
      </c>
      <c r="W5305">
        <v>2</v>
      </c>
      <c r="Z5305" t="s">
        <v>2293</v>
      </c>
      <c r="AA5305" t="s">
        <v>2939</v>
      </c>
      <c r="AC5305">
        <v>4</v>
      </c>
      <c r="AD5305">
        <v>3200328</v>
      </c>
      <c r="AE5305">
        <v>2019</v>
      </c>
    </row>
    <row r="5306" spans="1:31">
      <c r="A5306" t="s">
        <v>12660</v>
      </c>
      <c r="B5306">
        <v>52709</v>
      </c>
      <c r="C5306" t="s">
        <v>8314</v>
      </c>
      <c r="D5306">
        <v>0</v>
      </c>
      <c r="E5306">
        <v>628324</v>
      </c>
      <c r="F5306" t="s">
        <v>6731</v>
      </c>
      <c r="G5306">
        <v>432</v>
      </c>
      <c r="H5306">
        <v>89</v>
      </c>
      <c r="I5306">
        <v>1100</v>
      </c>
      <c r="J5306">
        <v>55.8</v>
      </c>
      <c r="K5306">
        <v>55.8</v>
      </c>
      <c r="L5306">
        <v>24.1</v>
      </c>
      <c r="M5306">
        <v>24.1</v>
      </c>
      <c r="N5306">
        <v>33</v>
      </c>
      <c r="R5306">
        <v>1980</v>
      </c>
      <c r="U5306">
        <v>1980</v>
      </c>
      <c r="V5306">
        <v>9.1999998092651296</v>
      </c>
      <c r="W5306">
        <v>8</v>
      </c>
      <c r="Z5306" t="s">
        <v>2293</v>
      </c>
      <c r="AA5306" t="s">
        <v>2939</v>
      </c>
      <c r="AC5306">
        <v>4</v>
      </c>
      <c r="AD5306">
        <v>3209909</v>
      </c>
      <c r="AE5306">
        <v>2019</v>
      </c>
    </row>
    <row r="5307" spans="1:31">
      <c r="A5307" t="s">
        <v>12660</v>
      </c>
      <c r="B5307">
        <v>78043</v>
      </c>
      <c r="C5307" t="s">
        <v>8315</v>
      </c>
      <c r="D5307">
        <v>0</v>
      </c>
      <c r="E5307">
        <v>1243603</v>
      </c>
      <c r="F5307" t="s">
        <v>6733</v>
      </c>
      <c r="G5307">
        <v>431</v>
      </c>
      <c r="H5307">
        <v>88</v>
      </c>
      <c r="I5307">
        <v>2000</v>
      </c>
      <c r="J5307">
        <v>68.900000000000006</v>
      </c>
      <c r="K5307">
        <v>68.900000000000006</v>
      </c>
      <c r="L5307">
        <v>30</v>
      </c>
      <c r="M5307">
        <v>30</v>
      </c>
      <c r="N5307">
        <v>48</v>
      </c>
      <c r="R5307">
        <v>2013</v>
      </c>
      <c r="U5307">
        <v>2013</v>
      </c>
      <c r="V5307">
        <v>10</v>
      </c>
      <c r="W5307">
        <v>10</v>
      </c>
      <c r="Z5307" t="s">
        <v>2293</v>
      </c>
      <c r="AA5307" t="s">
        <v>2939</v>
      </c>
      <c r="AC5307">
        <v>4</v>
      </c>
      <c r="AD5307">
        <v>3209355</v>
      </c>
      <c r="AE5307">
        <v>2019</v>
      </c>
    </row>
    <row r="5308" spans="1:31">
      <c r="A5308" t="s">
        <v>12660</v>
      </c>
      <c r="B5308">
        <v>72869</v>
      </c>
      <c r="C5308" t="s">
        <v>8316</v>
      </c>
      <c r="D5308">
        <v>0</v>
      </c>
      <c r="E5308">
        <v>570118</v>
      </c>
      <c r="F5308" t="s">
        <v>6731</v>
      </c>
      <c r="G5308">
        <v>432</v>
      </c>
      <c r="H5308">
        <v>65</v>
      </c>
      <c r="I5308">
        <v>1200</v>
      </c>
      <c r="J5308">
        <v>55.8</v>
      </c>
      <c r="K5308">
        <v>61</v>
      </c>
      <c r="L5308">
        <v>21</v>
      </c>
      <c r="M5308">
        <v>21</v>
      </c>
      <c r="N5308">
        <v>37</v>
      </c>
      <c r="R5308">
        <v>1975</v>
      </c>
      <c r="S5308" t="s">
        <v>2344</v>
      </c>
      <c r="T5308">
        <v>2010</v>
      </c>
      <c r="U5308">
        <v>2010</v>
      </c>
      <c r="V5308">
        <v>9.5</v>
      </c>
      <c r="W5308">
        <v>7</v>
      </c>
      <c r="Z5308" t="s">
        <v>2293</v>
      </c>
      <c r="AA5308" t="s">
        <v>2939</v>
      </c>
      <c r="AC5308">
        <v>4</v>
      </c>
      <c r="AD5308">
        <v>3209672</v>
      </c>
      <c r="AE5308">
        <v>2019</v>
      </c>
    </row>
    <row r="5309" spans="1:31">
      <c r="A5309" t="s">
        <v>12660</v>
      </c>
      <c r="B5309">
        <v>53877</v>
      </c>
      <c r="C5309" t="s">
        <v>8317</v>
      </c>
      <c r="D5309">
        <v>0</v>
      </c>
      <c r="E5309">
        <v>626298</v>
      </c>
      <c r="F5309" t="s">
        <v>6731</v>
      </c>
      <c r="G5309">
        <v>432</v>
      </c>
      <c r="H5309">
        <v>82</v>
      </c>
      <c r="I5309">
        <v>1200</v>
      </c>
      <c r="J5309">
        <v>64</v>
      </c>
      <c r="K5309">
        <v>64</v>
      </c>
      <c r="L5309">
        <v>26</v>
      </c>
      <c r="M5309">
        <v>26</v>
      </c>
      <c r="N5309">
        <v>45</v>
      </c>
      <c r="R5309">
        <v>1980</v>
      </c>
      <c r="U5309">
        <v>1980</v>
      </c>
      <c r="V5309">
        <v>7.1999998092651296</v>
      </c>
      <c r="W5309">
        <v>6.5999999046325604</v>
      </c>
      <c r="Z5309" t="s">
        <v>2293</v>
      </c>
      <c r="AA5309" t="s">
        <v>2939</v>
      </c>
      <c r="AC5309">
        <v>4</v>
      </c>
      <c r="AD5309">
        <v>3209910</v>
      </c>
      <c r="AE5309">
        <v>2019</v>
      </c>
    </row>
    <row r="5310" spans="1:31">
      <c r="A5310" t="s">
        <v>12660</v>
      </c>
      <c r="B5310">
        <v>61143</v>
      </c>
      <c r="C5310" t="s">
        <v>8318</v>
      </c>
      <c r="D5310">
        <v>0</v>
      </c>
      <c r="E5310">
        <v>647616</v>
      </c>
      <c r="F5310" t="s">
        <v>6731</v>
      </c>
      <c r="G5310">
        <v>432</v>
      </c>
      <c r="H5310">
        <v>125</v>
      </c>
      <c r="I5310">
        <v>1800</v>
      </c>
      <c r="J5310">
        <v>71.900000000000006</v>
      </c>
      <c r="K5310">
        <v>78</v>
      </c>
      <c r="L5310">
        <v>28</v>
      </c>
      <c r="M5310">
        <v>28</v>
      </c>
      <c r="N5310">
        <v>47</v>
      </c>
      <c r="R5310">
        <v>1982</v>
      </c>
      <c r="S5310" t="s">
        <v>2344</v>
      </c>
      <c r="T5310">
        <v>2012</v>
      </c>
      <c r="U5310">
        <v>2012</v>
      </c>
      <c r="V5310">
        <v>10</v>
      </c>
      <c r="W5310">
        <v>6</v>
      </c>
      <c r="Z5310" t="s">
        <v>2293</v>
      </c>
      <c r="AA5310" t="s">
        <v>2939</v>
      </c>
      <c r="AC5310">
        <v>4</v>
      </c>
      <c r="AD5310">
        <v>3208817</v>
      </c>
      <c r="AE5310">
        <v>2019</v>
      </c>
    </row>
    <row r="5311" spans="1:31">
      <c r="A5311" t="s">
        <v>12660</v>
      </c>
      <c r="B5311">
        <v>60435</v>
      </c>
      <c r="C5311" t="s">
        <v>8319</v>
      </c>
      <c r="D5311">
        <v>0</v>
      </c>
      <c r="E5311">
        <v>653633</v>
      </c>
      <c r="F5311" t="s">
        <v>6731</v>
      </c>
      <c r="G5311">
        <v>432</v>
      </c>
      <c r="H5311">
        <v>59</v>
      </c>
      <c r="I5311">
        <v>2000</v>
      </c>
      <c r="J5311">
        <v>54.3</v>
      </c>
      <c r="K5311">
        <v>54.3</v>
      </c>
      <c r="L5311">
        <v>22</v>
      </c>
      <c r="M5311">
        <v>22</v>
      </c>
      <c r="N5311">
        <v>30</v>
      </c>
      <c r="Q5311">
        <v>87</v>
      </c>
      <c r="R5311">
        <v>1982</v>
      </c>
      <c r="S5311" t="s">
        <v>2344</v>
      </c>
      <c r="T5311">
        <v>2012</v>
      </c>
      <c r="U5311">
        <v>2012</v>
      </c>
      <c r="V5311">
        <v>7.5999999046325604</v>
      </c>
      <c r="W5311">
        <v>6</v>
      </c>
      <c r="Z5311" t="s">
        <v>2293</v>
      </c>
      <c r="AA5311" t="s">
        <v>2294</v>
      </c>
      <c r="AC5311">
        <v>4</v>
      </c>
      <c r="AD5311">
        <v>3202812</v>
      </c>
      <c r="AE5311">
        <v>2019</v>
      </c>
    </row>
    <row r="5312" spans="1:31">
      <c r="A5312" t="s">
        <v>12660</v>
      </c>
      <c r="B5312">
        <v>52904</v>
      </c>
      <c r="C5312" t="s">
        <v>8320</v>
      </c>
      <c r="D5312">
        <v>0</v>
      </c>
      <c r="E5312">
        <v>624434</v>
      </c>
      <c r="F5312" t="s">
        <v>6731</v>
      </c>
      <c r="G5312">
        <v>432</v>
      </c>
      <c r="H5312">
        <v>42</v>
      </c>
      <c r="I5312">
        <v>1200</v>
      </c>
      <c r="J5312">
        <v>60.5</v>
      </c>
      <c r="K5312">
        <v>64.5</v>
      </c>
      <c r="L5312">
        <v>23</v>
      </c>
      <c r="M5312">
        <v>23</v>
      </c>
      <c r="N5312">
        <v>40.6</v>
      </c>
      <c r="Q5312">
        <v>86</v>
      </c>
      <c r="R5312">
        <v>1980</v>
      </c>
      <c r="S5312" t="s">
        <v>2344</v>
      </c>
      <c r="T5312">
        <v>2010</v>
      </c>
      <c r="U5312">
        <v>2010</v>
      </c>
      <c r="V5312">
        <v>6.5999999046325604</v>
      </c>
      <c r="W5312">
        <v>6</v>
      </c>
      <c r="Z5312" t="s">
        <v>2293</v>
      </c>
      <c r="AA5312" t="s">
        <v>2939</v>
      </c>
      <c r="AC5312">
        <v>4</v>
      </c>
      <c r="AD5312">
        <v>3202812</v>
      </c>
      <c r="AE5312">
        <v>2019</v>
      </c>
    </row>
    <row r="5313" spans="1:31">
      <c r="A5313" t="s">
        <v>12660</v>
      </c>
      <c r="B5313">
        <v>34830</v>
      </c>
      <c r="C5313" t="s">
        <v>8321</v>
      </c>
      <c r="D5313">
        <v>0</v>
      </c>
      <c r="E5313">
        <v>588835</v>
      </c>
      <c r="F5313" t="s">
        <v>6731</v>
      </c>
      <c r="G5313">
        <v>432</v>
      </c>
      <c r="H5313">
        <v>53</v>
      </c>
      <c r="I5313">
        <v>1200</v>
      </c>
      <c r="J5313">
        <v>57.5</v>
      </c>
      <c r="K5313">
        <v>65</v>
      </c>
      <c r="L5313">
        <v>24</v>
      </c>
      <c r="M5313">
        <v>24</v>
      </c>
      <c r="N5313">
        <v>38</v>
      </c>
      <c r="Q5313">
        <v>77</v>
      </c>
      <c r="R5313">
        <v>1977</v>
      </c>
      <c r="S5313" t="s">
        <v>2344</v>
      </c>
      <c r="T5313">
        <v>2009</v>
      </c>
      <c r="U5313">
        <v>2009</v>
      </c>
      <c r="V5313">
        <v>7.0999999046325604</v>
      </c>
      <c r="W5313">
        <v>6.8000001907348597</v>
      </c>
      <c r="Z5313" t="s">
        <v>2293</v>
      </c>
      <c r="AA5313" t="s">
        <v>2939</v>
      </c>
      <c r="AC5313">
        <v>4</v>
      </c>
      <c r="AD5313">
        <v>3202812</v>
      </c>
      <c r="AE5313">
        <v>2019</v>
      </c>
    </row>
    <row r="5314" spans="1:31">
      <c r="A5314" t="s">
        <v>12660</v>
      </c>
      <c r="B5314">
        <v>55663</v>
      </c>
      <c r="C5314" t="s">
        <v>8322</v>
      </c>
      <c r="D5314">
        <v>0</v>
      </c>
      <c r="E5314">
        <v>633661</v>
      </c>
      <c r="F5314" t="s">
        <v>6731</v>
      </c>
      <c r="G5314">
        <v>432</v>
      </c>
      <c r="H5314">
        <v>62</v>
      </c>
      <c r="I5314">
        <v>1000</v>
      </c>
      <c r="J5314">
        <v>56.8</v>
      </c>
      <c r="K5314">
        <v>56.8</v>
      </c>
      <c r="L5314">
        <v>24</v>
      </c>
      <c r="M5314">
        <v>24</v>
      </c>
      <c r="N5314">
        <v>40</v>
      </c>
      <c r="Q5314">
        <v>78</v>
      </c>
      <c r="R5314">
        <v>1981</v>
      </c>
      <c r="S5314" t="s">
        <v>2344</v>
      </c>
      <c r="T5314">
        <v>2009</v>
      </c>
      <c r="U5314">
        <v>2009</v>
      </c>
      <c r="V5314">
        <v>8.6000003814697195</v>
      </c>
      <c r="W5314">
        <v>8.6000003814697195</v>
      </c>
      <c r="Z5314" t="s">
        <v>2293</v>
      </c>
      <c r="AA5314" t="s">
        <v>2939</v>
      </c>
      <c r="AC5314">
        <v>4</v>
      </c>
      <c r="AD5314">
        <v>3202812</v>
      </c>
      <c r="AE5314">
        <v>2019</v>
      </c>
    </row>
    <row r="5315" spans="1:31">
      <c r="A5315" t="s">
        <v>12660</v>
      </c>
      <c r="B5315">
        <v>81724</v>
      </c>
      <c r="C5315" t="s">
        <v>8323</v>
      </c>
      <c r="D5315">
        <v>0</v>
      </c>
      <c r="E5315">
        <v>1255923</v>
      </c>
      <c r="F5315" t="s">
        <v>6731</v>
      </c>
      <c r="G5315">
        <v>432</v>
      </c>
      <c r="H5315">
        <v>68</v>
      </c>
      <c r="I5315">
        <v>2000</v>
      </c>
      <c r="J5315">
        <v>69.099999999999994</v>
      </c>
      <c r="K5315">
        <v>69.099999999999994</v>
      </c>
      <c r="L5315">
        <v>30</v>
      </c>
      <c r="M5315">
        <v>30</v>
      </c>
      <c r="N5315">
        <v>48</v>
      </c>
      <c r="Q5315">
        <v>99</v>
      </c>
      <c r="R5315">
        <v>2015</v>
      </c>
      <c r="U5315">
        <v>2015</v>
      </c>
      <c r="V5315">
        <v>10</v>
      </c>
      <c r="W5315">
        <v>10</v>
      </c>
      <c r="Z5315" t="s">
        <v>2293</v>
      </c>
      <c r="AA5315" t="s">
        <v>2939</v>
      </c>
      <c r="AC5315">
        <v>4</v>
      </c>
      <c r="AD5315">
        <v>3202812</v>
      </c>
      <c r="AE5315">
        <v>2019</v>
      </c>
    </row>
    <row r="5316" spans="1:31">
      <c r="A5316" t="s">
        <v>12660</v>
      </c>
      <c r="B5316">
        <v>36187</v>
      </c>
      <c r="C5316" t="s">
        <v>8324</v>
      </c>
      <c r="D5316">
        <v>0</v>
      </c>
      <c r="E5316">
        <v>569765</v>
      </c>
      <c r="F5316" t="s">
        <v>6731</v>
      </c>
      <c r="G5316">
        <v>432</v>
      </c>
      <c r="H5316">
        <v>75</v>
      </c>
      <c r="I5316">
        <v>1800</v>
      </c>
      <c r="J5316">
        <v>60</v>
      </c>
      <c r="K5316">
        <v>68</v>
      </c>
      <c r="L5316">
        <v>24.1</v>
      </c>
      <c r="M5316">
        <v>24.1</v>
      </c>
      <c r="N5316">
        <v>40</v>
      </c>
      <c r="Q5316">
        <v>94</v>
      </c>
      <c r="R5316">
        <v>1975</v>
      </c>
      <c r="S5316" t="s">
        <v>2344</v>
      </c>
      <c r="T5316">
        <v>2010</v>
      </c>
      <c r="U5316">
        <v>2010</v>
      </c>
      <c r="V5316">
        <v>9.6999998092651296</v>
      </c>
      <c r="W5316">
        <v>7</v>
      </c>
      <c r="Z5316" t="s">
        <v>2293</v>
      </c>
      <c r="AA5316" t="s">
        <v>2939</v>
      </c>
      <c r="AC5316">
        <v>4</v>
      </c>
      <c r="AD5316">
        <v>3202812</v>
      </c>
      <c r="AE5316">
        <v>2019</v>
      </c>
    </row>
    <row r="5317" spans="1:31">
      <c r="A5317" t="s">
        <v>12660</v>
      </c>
      <c r="B5317">
        <v>33050</v>
      </c>
      <c r="C5317" t="s">
        <v>8325</v>
      </c>
      <c r="D5317">
        <v>0</v>
      </c>
      <c r="E5317">
        <v>555451</v>
      </c>
      <c r="F5317" t="s">
        <v>6731</v>
      </c>
      <c r="G5317">
        <v>432</v>
      </c>
      <c r="H5317">
        <v>66</v>
      </c>
      <c r="I5317">
        <v>1200</v>
      </c>
      <c r="J5317">
        <v>60</v>
      </c>
      <c r="K5317">
        <v>60</v>
      </c>
      <c r="L5317">
        <v>24.1</v>
      </c>
      <c r="M5317">
        <v>24.1</v>
      </c>
      <c r="N5317">
        <v>39</v>
      </c>
      <c r="Q5317">
        <v>97</v>
      </c>
      <c r="R5317">
        <v>1974</v>
      </c>
      <c r="S5317" t="s">
        <v>2344</v>
      </c>
      <c r="T5317">
        <v>2008</v>
      </c>
      <c r="U5317">
        <v>2008</v>
      </c>
      <c r="V5317">
        <v>8.1999998092651296</v>
      </c>
      <c r="W5317">
        <v>6</v>
      </c>
      <c r="Z5317" t="s">
        <v>2293</v>
      </c>
      <c r="AA5317" t="s">
        <v>2939</v>
      </c>
      <c r="AC5317">
        <v>4</v>
      </c>
      <c r="AD5317">
        <v>3202812</v>
      </c>
      <c r="AE5317">
        <v>2019</v>
      </c>
    </row>
    <row r="5318" spans="1:31">
      <c r="A5318" t="s">
        <v>12660</v>
      </c>
      <c r="B5318">
        <v>70873</v>
      </c>
      <c r="C5318" t="s">
        <v>8326</v>
      </c>
      <c r="D5318">
        <v>0</v>
      </c>
      <c r="E5318">
        <v>599512</v>
      </c>
      <c r="F5318" t="s">
        <v>6731</v>
      </c>
      <c r="G5318">
        <v>432</v>
      </c>
      <c r="H5318">
        <v>77</v>
      </c>
      <c r="I5318">
        <v>1800</v>
      </c>
      <c r="J5318">
        <v>63</v>
      </c>
      <c r="K5318">
        <v>63</v>
      </c>
      <c r="L5318">
        <v>24</v>
      </c>
      <c r="M5318">
        <v>24</v>
      </c>
      <c r="N5318">
        <v>40</v>
      </c>
      <c r="Q5318">
        <v>97</v>
      </c>
      <c r="R5318">
        <v>1978</v>
      </c>
      <c r="S5318" t="s">
        <v>2344</v>
      </c>
      <c r="T5318">
        <v>2009</v>
      </c>
      <c r="U5318">
        <v>2009</v>
      </c>
      <c r="V5318">
        <v>9.6000003814697195</v>
      </c>
      <c r="W5318">
        <v>7.5</v>
      </c>
      <c r="Z5318" t="s">
        <v>2293</v>
      </c>
      <c r="AA5318" t="s">
        <v>2939</v>
      </c>
      <c r="AC5318">
        <v>4</v>
      </c>
      <c r="AD5318">
        <v>3202812</v>
      </c>
      <c r="AE5318">
        <v>2019</v>
      </c>
    </row>
    <row r="5319" spans="1:31">
      <c r="A5319" t="s">
        <v>12660</v>
      </c>
      <c r="B5319">
        <v>83335</v>
      </c>
      <c r="C5319" t="s">
        <v>8327</v>
      </c>
      <c r="D5319">
        <v>0</v>
      </c>
      <c r="E5319">
        <v>1273532</v>
      </c>
      <c r="F5319" t="s">
        <v>6733</v>
      </c>
      <c r="G5319">
        <v>431</v>
      </c>
      <c r="H5319">
        <v>151</v>
      </c>
      <c r="I5319">
        <v>2000</v>
      </c>
      <c r="J5319">
        <v>75</v>
      </c>
      <c r="K5319">
        <v>75</v>
      </c>
      <c r="L5319">
        <v>30</v>
      </c>
      <c r="M5319">
        <v>30</v>
      </c>
      <c r="N5319">
        <v>50</v>
      </c>
      <c r="Q5319">
        <v>189</v>
      </c>
      <c r="R5319">
        <v>2016</v>
      </c>
      <c r="U5319">
        <v>2016</v>
      </c>
      <c r="V5319">
        <v>10</v>
      </c>
      <c r="W5319">
        <v>10</v>
      </c>
      <c r="Z5319" t="s">
        <v>2293</v>
      </c>
      <c r="AA5319" t="s">
        <v>2939</v>
      </c>
      <c r="AC5319">
        <v>4</v>
      </c>
      <c r="AD5319">
        <v>3202812</v>
      </c>
      <c r="AE5319">
        <v>2019</v>
      </c>
    </row>
    <row r="5320" spans="1:31">
      <c r="A5320" t="s">
        <v>12660</v>
      </c>
      <c r="B5320">
        <v>83491</v>
      </c>
      <c r="C5320" t="s">
        <v>8328</v>
      </c>
      <c r="D5320">
        <v>0</v>
      </c>
      <c r="E5320">
        <v>1277320</v>
      </c>
      <c r="F5320" t="s">
        <v>6733</v>
      </c>
      <c r="G5320">
        <v>431</v>
      </c>
      <c r="H5320">
        <v>68</v>
      </c>
      <c r="I5320">
        <v>2000</v>
      </c>
      <c r="J5320">
        <v>69.099999999999994</v>
      </c>
      <c r="K5320">
        <v>69.099999999999994</v>
      </c>
      <c r="L5320">
        <v>30</v>
      </c>
      <c r="M5320">
        <v>30</v>
      </c>
      <c r="N5320">
        <v>48.5</v>
      </c>
      <c r="Q5320">
        <v>99</v>
      </c>
      <c r="R5320">
        <v>2017</v>
      </c>
      <c r="U5320">
        <v>2017</v>
      </c>
      <c r="V5320">
        <v>10</v>
      </c>
      <c r="W5320">
        <v>6.8000001907348597</v>
      </c>
      <c r="Z5320" t="s">
        <v>2293</v>
      </c>
      <c r="AA5320" t="s">
        <v>2939</v>
      </c>
      <c r="AC5320">
        <v>4</v>
      </c>
      <c r="AD5320">
        <v>3202812</v>
      </c>
      <c r="AE5320">
        <v>2019</v>
      </c>
    </row>
    <row r="5321" spans="1:31">
      <c r="A5321" t="s">
        <v>12660</v>
      </c>
      <c r="B5321">
        <v>77256</v>
      </c>
      <c r="C5321" t="s">
        <v>8329</v>
      </c>
      <c r="D5321">
        <v>0</v>
      </c>
      <c r="E5321">
        <v>1236439</v>
      </c>
      <c r="F5321" t="s">
        <v>6733</v>
      </c>
      <c r="G5321">
        <v>431</v>
      </c>
      <c r="H5321">
        <v>102</v>
      </c>
      <c r="I5321">
        <v>2000</v>
      </c>
      <c r="J5321">
        <v>68.900000000000006</v>
      </c>
      <c r="K5321">
        <v>72</v>
      </c>
      <c r="L5321">
        <v>30</v>
      </c>
      <c r="M5321">
        <v>30</v>
      </c>
      <c r="N5321">
        <v>48</v>
      </c>
      <c r="Q5321">
        <v>128</v>
      </c>
      <c r="R5321">
        <v>2011</v>
      </c>
      <c r="U5321">
        <v>2011</v>
      </c>
      <c r="V5321">
        <v>10</v>
      </c>
      <c r="W5321">
        <v>10</v>
      </c>
      <c r="Z5321" t="s">
        <v>2293</v>
      </c>
      <c r="AA5321" t="s">
        <v>2939</v>
      </c>
      <c r="AC5321">
        <v>4</v>
      </c>
      <c r="AD5321">
        <v>3202812</v>
      </c>
      <c r="AE5321">
        <v>2019</v>
      </c>
    </row>
    <row r="5322" spans="1:31">
      <c r="A5322" t="s">
        <v>12660</v>
      </c>
      <c r="B5322">
        <v>77581</v>
      </c>
      <c r="C5322" t="s">
        <v>8330</v>
      </c>
      <c r="D5322">
        <v>0</v>
      </c>
      <c r="E5322">
        <v>1240460</v>
      </c>
      <c r="F5322" t="s">
        <v>6733</v>
      </c>
      <c r="G5322">
        <v>431</v>
      </c>
      <c r="H5322">
        <v>88</v>
      </c>
      <c r="I5322">
        <v>2000</v>
      </c>
      <c r="J5322">
        <v>68.900000000000006</v>
      </c>
      <c r="K5322">
        <v>68.900000000000006</v>
      </c>
      <c r="L5322">
        <v>30</v>
      </c>
      <c r="M5322">
        <v>30</v>
      </c>
      <c r="N5322">
        <v>48</v>
      </c>
      <c r="Q5322">
        <v>129</v>
      </c>
      <c r="R5322">
        <v>2012</v>
      </c>
      <c r="U5322">
        <v>2012</v>
      </c>
      <c r="V5322">
        <v>10</v>
      </c>
      <c r="W5322">
        <v>10</v>
      </c>
      <c r="Z5322" t="s">
        <v>2293</v>
      </c>
      <c r="AA5322" t="s">
        <v>2939</v>
      </c>
      <c r="AC5322">
        <v>4</v>
      </c>
      <c r="AD5322">
        <v>3202812</v>
      </c>
      <c r="AE5322">
        <v>2019</v>
      </c>
    </row>
    <row r="5323" spans="1:31">
      <c r="A5323" t="s">
        <v>12660</v>
      </c>
      <c r="B5323">
        <v>71450</v>
      </c>
      <c r="C5323" t="s">
        <v>8331</v>
      </c>
      <c r="D5323">
        <v>0</v>
      </c>
      <c r="E5323">
        <v>562649</v>
      </c>
      <c r="F5323" t="s">
        <v>6731</v>
      </c>
      <c r="G5323">
        <v>432</v>
      </c>
      <c r="H5323">
        <v>112</v>
      </c>
      <c r="I5323">
        <v>1700</v>
      </c>
      <c r="J5323">
        <v>75</v>
      </c>
      <c r="K5323">
        <v>75</v>
      </c>
      <c r="L5323">
        <v>27</v>
      </c>
      <c r="M5323">
        <v>27</v>
      </c>
      <c r="N5323">
        <v>41</v>
      </c>
      <c r="R5323">
        <v>1975</v>
      </c>
      <c r="U5323">
        <v>1975</v>
      </c>
      <c r="V5323">
        <v>9.6000003814697195</v>
      </c>
      <c r="W5323">
        <v>9</v>
      </c>
      <c r="Z5323" t="s">
        <v>2293</v>
      </c>
      <c r="AA5323" t="s">
        <v>2939</v>
      </c>
      <c r="AC5323">
        <v>4</v>
      </c>
      <c r="AD5323">
        <v>3208843</v>
      </c>
      <c r="AE5323">
        <v>2019</v>
      </c>
    </row>
    <row r="5324" spans="1:31">
      <c r="A5324" t="s">
        <v>12660</v>
      </c>
      <c r="B5324">
        <v>81657</v>
      </c>
      <c r="C5324" t="s">
        <v>8332</v>
      </c>
      <c r="D5324">
        <v>0</v>
      </c>
      <c r="E5324">
        <v>1261475</v>
      </c>
      <c r="F5324" t="s">
        <v>6731</v>
      </c>
      <c r="G5324">
        <v>432</v>
      </c>
      <c r="H5324">
        <v>151</v>
      </c>
      <c r="I5324">
        <v>2600</v>
      </c>
      <c r="J5324">
        <v>75</v>
      </c>
      <c r="K5324">
        <v>75</v>
      </c>
      <c r="L5324">
        <v>30</v>
      </c>
      <c r="M5324">
        <v>30</v>
      </c>
      <c r="Q5324">
        <v>189</v>
      </c>
      <c r="R5324">
        <v>2015</v>
      </c>
      <c r="U5324">
        <v>2015</v>
      </c>
      <c r="V5324">
        <v>7</v>
      </c>
      <c r="W5324">
        <v>7</v>
      </c>
      <c r="Z5324" t="s">
        <v>2293</v>
      </c>
      <c r="AA5324" t="s">
        <v>2939</v>
      </c>
      <c r="AC5324">
        <v>4</v>
      </c>
      <c r="AD5324">
        <v>3209787</v>
      </c>
      <c r="AE5324">
        <v>2019</v>
      </c>
    </row>
    <row r="5325" spans="1:31">
      <c r="A5325" t="s">
        <v>12660</v>
      </c>
      <c r="B5325">
        <v>86389</v>
      </c>
      <c r="C5325" t="s">
        <v>8333</v>
      </c>
      <c r="D5325" t="s">
        <v>6735</v>
      </c>
      <c r="E5325">
        <v>1070376</v>
      </c>
      <c r="F5325" t="s">
        <v>6733</v>
      </c>
      <c r="G5325">
        <v>431</v>
      </c>
      <c r="H5325">
        <v>37</v>
      </c>
      <c r="I5325">
        <v>99999</v>
      </c>
      <c r="J5325">
        <v>60</v>
      </c>
      <c r="K5325">
        <v>60</v>
      </c>
      <c r="L5325">
        <v>14.9</v>
      </c>
      <c r="M5325">
        <v>14.9</v>
      </c>
      <c r="R5325">
        <v>1998</v>
      </c>
      <c r="U5325">
        <v>1998</v>
      </c>
      <c r="V5325">
        <v>3</v>
      </c>
      <c r="W5325">
        <v>2</v>
      </c>
      <c r="Z5325" t="s">
        <v>2809</v>
      </c>
      <c r="AA5325" t="s">
        <v>8334</v>
      </c>
      <c r="AB5325" t="s">
        <v>6735</v>
      </c>
      <c r="AC5325">
        <v>5</v>
      </c>
      <c r="AD5325">
        <v>110623</v>
      </c>
      <c r="AE5325">
        <v>2019</v>
      </c>
    </row>
    <row r="5326" spans="1:31">
      <c r="A5326" t="s">
        <v>12660</v>
      </c>
      <c r="B5326">
        <v>82392</v>
      </c>
      <c r="C5326" t="s">
        <v>8335</v>
      </c>
      <c r="D5326">
        <v>0</v>
      </c>
      <c r="F5326" t="s">
        <v>6731</v>
      </c>
      <c r="G5326">
        <v>432</v>
      </c>
      <c r="H5326">
        <v>10</v>
      </c>
      <c r="I5326">
        <v>180</v>
      </c>
      <c r="J5326">
        <v>26</v>
      </c>
      <c r="K5326">
        <v>26</v>
      </c>
      <c r="L5326">
        <v>10</v>
      </c>
      <c r="M5326">
        <v>10</v>
      </c>
      <c r="N5326">
        <v>12</v>
      </c>
      <c r="R5326">
        <v>2005</v>
      </c>
      <c r="U5326">
        <v>2005</v>
      </c>
      <c r="V5326">
        <v>4</v>
      </c>
      <c r="W5326">
        <v>4</v>
      </c>
      <c r="Z5326" t="s">
        <v>2929</v>
      </c>
      <c r="AA5326" t="s">
        <v>8336</v>
      </c>
      <c r="AC5326">
        <v>4</v>
      </c>
      <c r="AD5326">
        <v>2809755</v>
      </c>
      <c r="AE5326">
        <v>2019</v>
      </c>
    </row>
    <row r="5327" spans="1:31">
      <c r="A5327" t="s">
        <v>12660</v>
      </c>
      <c r="B5327">
        <v>6813</v>
      </c>
      <c r="C5327" t="s">
        <v>8337</v>
      </c>
      <c r="D5327">
        <v>0</v>
      </c>
      <c r="E5327">
        <v>1023491</v>
      </c>
      <c r="F5327" t="s">
        <v>6731</v>
      </c>
      <c r="G5327">
        <v>432</v>
      </c>
      <c r="H5327">
        <v>11</v>
      </c>
      <c r="I5327">
        <v>380</v>
      </c>
      <c r="J5327">
        <v>25</v>
      </c>
      <c r="K5327">
        <v>25</v>
      </c>
      <c r="L5327">
        <v>14</v>
      </c>
      <c r="M5327">
        <v>14</v>
      </c>
      <c r="N5327">
        <v>17</v>
      </c>
      <c r="R5327">
        <v>1994</v>
      </c>
      <c r="U5327">
        <v>1994</v>
      </c>
      <c r="V5327">
        <v>5</v>
      </c>
      <c r="W5327">
        <v>5</v>
      </c>
      <c r="Z5327" t="s">
        <v>2929</v>
      </c>
      <c r="AA5327" t="s">
        <v>8336</v>
      </c>
      <c r="AC5327">
        <v>4</v>
      </c>
      <c r="AD5327">
        <v>2809755</v>
      </c>
      <c r="AE5327">
        <v>2019</v>
      </c>
    </row>
    <row r="5328" spans="1:31">
      <c r="A5328" t="s">
        <v>12660</v>
      </c>
      <c r="B5328">
        <v>6323</v>
      </c>
      <c r="C5328" t="s">
        <v>8338</v>
      </c>
      <c r="D5328">
        <v>0</v>
      </c>
      <c r="E5328">
        <v>268816</v>
      </c>
      <c r="F5328" t="s">
        <v>6733</v>
      </c>
      <c r="G5328">
        <v>431</v>
      </c>
      <c r="H5328">
        <v>38</v>
      </c>
      <c r="I5328">
        <v>600</v>
      </c>
      <c r="J5328">
        <v>51.8</v>
      </c>
      <c r="K5328">
        <v>51.8</v>
      </c>
      <c r="L5328">
        <v>19</v>
      </c>
      <c r="M5328">
        <v>19</v>
      </c>
      <c r="N5328">
        <v>25</v>
      </c>
      <c r="R5328">
        <v>1954</v>
      </c>
      <c r="U5328">
        <v>1954</v>
      </c>
      <c r="V5328">
        <v>6</v>
      </c>
      <c r="W5328">
        <v>4</v>
      </c>
      <c r="Z5328" t="s">
        <v>2363</v>
      </c>
      <c r="AC5328">
        <v>4</v>
      </c>
      <c r="AD5328">
        <v>4607210</v>
      </c>
      <c r="AE5328">
        <v>2019</v>
      </c>
    </row>
    <row r="5329" spans="1:31">
      <c r="A5329" t="s">
        <v>12660</v>
      </c>
      <c r="B5329">
        <v>52375</v>
      </c>
      <c r="C5329" t="s">
        <v>8339</v>
      </c>
      <c r="D5329">
        <v>0</v>
      </c>
      <c r="E5329">
        <v>621020</v>
      </c>
      <c r="F5329" t="s">
        <v>6731</v>
      </c>
      <c r="G5329">
        <v>432</v>
      </c>
      <c r="H5329">
        <v>57</v>
      </c>
      <c r="I5329">
        <v>1200</v>
      </c>
      <c r="J5329">
        <v>56.7</v>
      </c>
      <c r="K5329">
        <v>56.7</v>
      </c>
      <c r="L5329">
        <v>22.1</v>
      </c>
      <c r="M5329">
        <v>22.1</v>
      </c>
      <c r="N5329">
        <v>28</v>
      </c>
      <c r="R5329">
        <v>1980</v>
      </c>
      <c r="U5329">
        <v>1980</v>
      </c>
      <c r="V5329">
        <v>7.5</v>
      </c>
      <c r="W5329">
        <v>5.5</v>
      </c>
      <c r="Z5329" t="s">
        <v>2363</v>
      </c>
      <c r="AA5329" t="s">
        <v>2474</v>
      </c>
      <c r="AC5329">
        <v>4</v>
      </c>
      <c r="AD5329">
        <v>3309476</v>
      </c>
      <c r="AE5329">
        <v>2019</v>
      </c>
    </row>
    <row r="5330" spans="1:31">
      <c r="A5330" t="s">
        <v>12660</v>
      </c>
      <c r="B5330">
        <v>79030</v>
      </c>
      <c r="C5330" t="s">
        <v>8340</v>
      </c>
      <c r="D5330">
        <v>0</v>
      </c>
      <c r="E5330">
        <v>1248779</v>
      </c>
      <c r="F5330" t="s">
        <v>6731</v>
      </c>
      <c r="G5330">
        <v>432</v>
      </c>
      <c r="H5330">
        <v>67</v>
      </c>
      <c r="I5330">
        <v>1886</v>
      </c>
      <c r="J5330">
        <v>66.2</v>
      </c>
      <c r="K5330">
        <v>66.2</v>
      </c>
      <c r="L5330">
        <v>26</v>
      </c>
      <c r="M5330">
        <v>26</v>
      </c>
      <c r="Q5330">
        <v>98</v>
      </c>
      <c r="R5330">
        <v>2013</v>
      </c>
      <c r="U5330">
        <v>2013</v>
      </c>
      <c r="V5330">
        <v>10</v>
      </c>
      <c r="W5330">
        <v>2</v>
      </c>
      <c r="Z5330" t="s">
        <v>2293</v>
      </c>
      <c r="AA5330" t="s">
        <v>2387</v>
      </c>
      <c r="AB5330" t="s">
        <v>2388</v>
      </c>
      <c r="AC5330">
        <v>4</v>
      </c>
      <c r="AD5330">
        <v>3207254</v>
      </c>
      <c r="AE5330">
        <v>2019</v>
      </c>
    </row>
    <row r="5331" spans="1:31">
      <c r="A5331" t="s">
        <v>12660</v>
      </c>
      <c r="B5331">
        <v>60271</v>
      </c>
      <c r="C5331" t="s">
        <v>8341</v>
      </c>
      <c r="D5331">
        <v>111</v>
      </c>
      <c r="E5331">
        <v>632777</v>
      </c>
      <c r="F5331" t="s">
        <v>6733</v>
      </c>
      <c r="G5331">
        <v>431</v>
      </c>
      <c r="H5331">
        <v>83</v>
      </c>
      <c r="I5331">
        <v>800</v>
      </c>
      <c r="J5331">
        <v>56</v>
      </c>
      <c r="K5331">
        <v>65</v>
      </c>
      <c r="L5331">
        <v>23</v>
      </c>
      <c r="M5331">
        <v>24</v>
      </c>
      <c r="N5331">
        <v>56</v>
      </c>
      <c r="R5331">
        <v>1981</v>
      </c>
      <c r="U5331">
        <v>1981</v>
      </c>
      <c r="V5331">
        <v>8</v>
      </c>
      <c r="W5331">
        <v>6</v>
      </c>
      <c r="Z5331" t="s">
        <v>2293</v>
      </c>
      <c r="AA5331" t="s">
        <v>2387</v>
      </c>
      <c r="AB5331" t="s">
        <v>2388</v>
      </c>
      <c r="AC5331">
        <v>4</v>
      </c>
      <c r="AD5331">
        <v>3207254</v>
      </c>
      <c r="AE5331">
        <v>2019</v>
      </c>
    </row>
    <row r="5332" spans="1:31">
      <c r="A5332" t="s">
        <v>12660</v>
      </c>
      <c r="B5332">
        <v>78576</v>
      </c>
      <c r="C5332" t="s">
        <v>6748</v>
      </c>
      <c r="D5332">
        <v>0</v>
      </c>
      <c r="E5332">
        <v>633999</v>
      </c>
      <c r="F5332" t="s">
        <v>6733</v>
      </c>
      <c r="G5332">
        <v>431</v>
      </c>
      <c r="H5332">
        <v>65</v>
      </c>
      <c r="I5332">
        <v>2070</v>
      </c>
      <c r="J5332">
        <v>56.3</v>
      </c>
      <c r="K5332">
        <v>56.3</v>
      </c>
      <c r="L5332">
        <v>24</v>
      </c>
      <c r="M5332">
        <v>24</v>
      </c>
      <c r="Q5332">
        <v>149</v>
      </c>
      <c r="R5332">
        <v>1981</v>
      </c>
      <c r="U5332">
        <v>1981</v>
      </c>
      <c r="V5332">
        <v>9.1000003814697195</v>
      </c>
      <c r="W5332">
        <v>9.1000003814697195</v>
      </c>
      <c r="Z5332" t="s">
        <v>2293</v>
      </c>
      <c r="AA5332" t="s">
        <v>2387</v>
      </c>
      <c r="AB5332" t="s">
        <v>2388</v>
      </c>
      <c r="AC5332">
        <v>4</v>
      </c>
      <c r="AD5332">
        <v>3207254</v>
      </c>
      <c r="AE5332">
        <v>2019</v>
      </c>
    </row>
    <row r="5333" spans="1:31">
      <c r="A5333" t="s">
        <v>12660</v>
      </c>
      <c r="B5333">
        <v>78335</v>
      </c>
      <c r="C5333" t="s">
        <v>8342</v>
      </c>
      <c r="D5333">
        <v>0</v>
      </c>
      <c r="E5333">
        <v>1230189</v>
      </c>
      <c r="F5333" t="s">
        <v>6733</v>
      </c>
      <c r="G5333">
        <v>431</v>
      </c>
      <c r="H5333">
        <v>79</v>
      </c>
      <c r="I5333">
        <v>900</v>
      </c>
      <c r="J5333">
        <v>67.5</v>
      </c>
      <c r="K5333">
        <v>67.5</v>
      </c>
      <c r="L5333">
        <v>26</v>
      </c>
      <c r="M5333">
        <v>26</v>
      </c>
      <c r="N5333">
        <v>33</v>
      </c>
      <c r="Q5333">
        <v>99</v>
      </c>
      <c r="R5333">
        <v>2010</v>
      </c>
      <c r="U5333">
        <v>2010</v>
      </c>
      <c r="V5333">
        <v>7</v>
      </c>
      <c r="W5333">
        <v>6</v>
      </c>
      <c r="Z5333" t="s">
        <v>2293</v>
      </c>
      <c r="AA5333" t="s">
        <v>2387</v>
      </c>
      <c r="AB5333" t="s">
        <v>2388</v>
      </c>
      <c r="AC5333">
        <v>4</v>
      </c>
      <c r="AD5333">
        <v>3207254</v>
      </c>
      <c r="AE5333">
        <v>2019</v>
      </c>
    </row>
    <row r="5334" spans="1:31">
      <c r="A5334" t="s">
        <v>12660</v>
      </c>
      <c r="B5334">
        <v>4707</v>
      </c>
      <c r="C5334" t="s">
        <v>8343</v>
      </c>
      <c r="D5334">
        <v>0</v>
      </c>
      <c r="E5334">
        <v>263378</v>
      </c>
      <c r="F5334" t="s">
        <v>6733</v>
      </c>
      <c r="G5334">
        <v>431</v>
      </c>
      <c r="H5334">
        <v>33</v>
      </c>
      <c r="I5334">
        <v>400</v>
      </c>
      <c r="J5334">
        <v>60.3</v>
      </c>
      <c r="K5334">
        <v>60.3</v>
      </c>
      <c r="L5334">
        <v>15</v>
      </c>
      <c r="M5334">
        <v>15</v>
      </c>
      <c r="N5334">
        <v>28</v>
      </c>
      <c r="R5334">
        <v>1952</v>
      </c>
      <c r="S5334" t="s">
        <v>2344</v>
      </c>
      <c r="T5334">
        <v>1983</v>
      </c>
      <c r="U5334">
        <v>1983</v>
      </c>
      <c r="V5334">
        <v>5.1999998092651296</v>
      </c>
      <c r="W5334">
        <v>5.1999998092651296</v>
      </c>
      <c r="Z5334" t="s">
        <v>4913</v>
      </c>
      <c r="AA5334" t="s">
        <v>8344</v>
      </c>
      <c r="AC5334">
        <v>4</v>
      </c>
      <c r="AD5334">
        <v>3401256</v>
      </c>
      <c r="AE5334">
        <v>2019</v>
      </c>
    </row>
    <row r="5335" spans="1:31">
      <c r="A5335" t="s">
        <v>12660</v>
      </c>
      <c r="B5335">
        <v>69256</v>
      </c>
      <c r="C5335" t="s">
        <v>8345</v>
      </c>
      <c r="D5335">
        <v>0</v>
      </c>
      <c r="E5335">
        <v>523338</v>
      </c>
      <c r="F5335" t="s">
        <v>6731</v>
      </c>
      <c r="G5335">
        <v>432</v>
      </c>
      <c r="H5335">
        <v>82</v>
      </c>
      <c r="I5335">
        <v>860</v>
      </c>
      <c r="J5335">
        <v>61.2</v>
      </c>
      <c r="K5335">
        <v>61.2</v>
      </c>
      <c r="L5335">
        <v>24</v>
      </c>
      <c r="M5335">
        <v>24</v>
      </c>
      <c r="N5335">
        <v>38.9</v>
      </c>
      <c r="R5335">
        <v>1969</v>
      </c>
      <c r="U5335">
        <v>1969</v>
      </c>
      <c r="V5335">
        <v>6.3000001907348597</v>
      </c>
      <c r="W5335">
        <v>4.9000000953674299</v>
      </c>
      <c r="Z5335" t="s">
        <v>2951</v>
      </c>
      <c r="AA5335" t="s">
        <v>8346</v>
      </c>
      <c r="AC5335">
        <v>4</v>
      </c>
      <c r="AD5335">
        <v>2701301</v>
      </c>
      <c r="AE5335">
        <v>2019</v>
      </c>
    </row>
    <row r="5336" spans="1:31">
      <c r="A5336" t="s">
        <v>12660</v>
      </c>
      <c r="B5336">
        <v>12713</v>
      </c>
      <c r="C5336" t="s">
        <v>8347</v>
      </c>
      <c r="D5336">
        <v>0</v>
      </c>
      <c r="E5336">
        <v>287946</v>
      </c>
      <c r="F5336" t="s">
        <v>6731</v>
      </c>
      <c r="G5336">
        <v>432</v>
      </c>
      <c r="H5336">
        <v>65</v>
      </c>
      <c r="I5336">
        <v>800</v>
      </c>
      <c r="J5336">
        <v>62.2</v>
      </c>
      <c r="K5336">
        <v>62.2</v>
      </c>
      <c r="L5336">
        <v>24</v>
      </c>
      <c r="M5336">
        <v>24</v>
      </c>
      <c r="N5336">
        <v>31</v>
      </c>
      <c r="R5336">
        <v>1962</v>
      </c>
      <c r="U5336">
        <v>1962</v>
      </c>
      <c r="V5336">
        <v>9</v>
      </c>
      <c r="W5336">
        <v>6</v>
      </c>
      <c r="Z5336" t="s">
        <v>2293</v>
      </c>
      <c r="AA5336" t="s">
        <v>2387</v>
      </c>
      <c r="AB5336" t="s">
        <v>2388</v>
      </c>
      <c r="AC5336">
        <v>4</v>
      </c>
      <c r="AD5336">
        <v>3207982</v>
      </c>
      <c r="AE5336">
        <v>2019</v>
      </c>
    </row>
    <row r="5337" spans="1:31">
      <c r="A5337" t="s">
        <v>12660</v>
      </c>
      <c r="B5337">
        <v>86394</v>
      </c>
      <c r="C5337" t="s">
        <v>8348</v>
      </c>
      <c r="D5337" t="s">
        <v>6735</v>
      </c>
      <c r="E5337">
        <v>1217504</v>
      </c>
      <c r="F5337" t="s">
        <v>6733</v>
      </c>
      <c r="G5337">
        <v>431</v>
      </c>
      <c r="H5337">
        <v>13</v>
      </c>
      <c r="I5337">
        <v>99999</v>
      </c>
      <c r="J5337">
        <v>26.5</v>
      </c>
      <c r="K5337">
        <v>26.5</v>
      </c>
      <c r="L5337">
        <v>12</v>
      </c>
      <c r="M5337">
        <v>12</v>
      </c>
      <c r="R5337">
        <v>2008</v>
      </c>
      <c r="U5337">
        <v>2008</v>
      </c>
      <c r="V5337">
        <v>3</v>
      </c>
      <c r="W5337">
        <v>2</v>
      </c>
      <c r="Z5337" t="s">
        <v>2298</v>
      </c>
      <c r="AA5337" t="s">
        <v>2827</v>
      </c>
      <c r="AB5337" t="s">
        <v>2805</v>
      </c>
      <c r="AC5337">
        <v>5</v>
      </c>
      <c r="AD5337">
        <v>1510625</v>
      </c>
      <c r="AE5337">
        <v>2019</v>
      </c>
    </row>
    <row r="5338" spans="1:31">
      <c r="A5338" t="s">
        <v>12660</v>
      </c>
      <c r="B5338">
        <v>86393</v>
      </c>
      <c r="C5338" t="s">
        <v>8349</v>
      </c>
      <c r="D5338" t="s">
        <v>6735</v>
      </c>
      <c r="E5338">
        <v>643536</v>
      </c>
      <c r="F5338" t="s">
        <v>6733</v>
      </c>
      <c r="G5338">
        <v>431</v>
      </c>
      <c r="H5338">
        <v>72</v>
      </c>
      <c r="I5338">
        <v>99999</v>
      </c>
      <c r="J5338">
        <v>56.5</v>
      </c>
      <c r="K5338">
        <v>56.5</v>
      </c>
      <c r="L5338">
        <v>22</v>
      </c>
      <c r="M5338">
        <v>22</v>
      </c>
      <c r="R5338">
        <v>1981</v>
      </c>
      <c r="U5338">
        <v>1981</v>
      </c>
      <c r="V5338">
        <v>6.6999998092651296</v>
      </c>
      <c r="W5338">
        <v>2</v>
      </c>
      <c r="Z5338" t="s">
        <v>2298</v>
      </c>
      <c r="AA5338" t="s">
        <v>2827</v>
      </c>
      <c r="AB5338" t="s">
        <v>2805</v>
      </c>
      <c r="AC5338">
        <v>5</v>
      </c>
      <c r="AD5338">
        <v>1510625</v>
      </c>
      <c r="AE5338">
        <v>2019</v>
      </c>
    </row>
    <row r="5339" spans="1:31">
      <c r="A5339" t="s">
        <v>12660</v>
      </c>
      <c r="B5339">
        <v>86395</v>
      </c>
      <c r="C5339" t="s">
        <v>8350</v>
      </c>
      <c r="D5339" t="s">
        <v>6735</v>
      </c>
      <c r="E5339">
        <v>1300316</v>
      </c>
      <c r="F5339" t="s">
        <v>6733</v>
      </c>
      <c r="G5339">
        <v>431</v>
      </c>
      <c r="H5339">
        <v>8</v>
      </c>
      <c r="I5339">
        <v>99999</v>
      </c>
      <c r="J5339">
        <v>25</v>
      </c>
      <c r="K5339">
        <v>25</v>
      </c>
      <c r="L5339">
        <v>12.4</v>
      </c>
      <c r="M5339">
        <v>12.4</v>
      </c>
      <c r="R5339">
        <v>1987</v>
      </c>
      <c r="U5339">
        <v>1987</v>
      </c>
      <c r="V5339">
        <v>2.2999999523162802</v>
      </c>
      <c r="W5339">
        <v>2</v>
      </c>
      <c r="Z5339" t="s">
        <v>2298</v>
      </c>
      <c r="AA5339" t="s">
        <v>2827</v>
      </c>
      <c r="AB5339" t="s">
        <v>2805</v>
      </c>
      <c r="AC5339">
        <v>5</v>
      </c>
      <c r="AD5339">
        <v>1510625</v>
      </c>
      <c r="AE5339">
        <v>2019</v>
      </c>
    </row>
    <row r="5340" spans="1:31">
      <c r="A5340" t="s">
        <v>12660</v>
      </c>
      <c r="B5340">
        <v>86392</v>
      </c>
      <c r="C5340" t="s">
        <v>8351</v>
      </c>
      <c r="D5340" t="s">
        <v>6735</v>
      </c>
      <c r="E5340">
        <v>298233</v>
      </c>
      <c r="F5340" t="s">
        <v>6733</v>
      </c>
      <c r="G5340">
        <v>431</v>
      </c>
      <c r="H5340">
        <v>43</v>
      </c>
      <c r="I5340">
        <v>99999</v>
      </c>
      <c r="J5340">
        <v>41.9</v>
      </c>
      <c r="K5340">
        <v>41.9</v>
      </c>
      <c r="L5340">
        <v>18</v>
      </c>
      <c r="M5340">
        <v>18</v>
      </c>
      <c r="R5340">
        <v>1965</v>
      </c>
      <c r="U5340">
        <v>1965</v>
      </c>
      <c r="V5340">
        <v>3.5999999046325599</v>
      </c>
      <c r="W5340">
        <v>2</v>
      </c>
      <c r="Z5340" t="s">
        <v>2298</v>
      </c>
      <c r="AA5340" t="s">
        <v>2827</v>
      </c>
      <c r="AB5340" t="s">
        <v>2805</v>
      </c>
      <c r="AC5340">
        <v>5</v>
      </c>
      <c r="AD5340">
        <v>1510625</v>
      </c>
      <c r="AE5340">
        <v>2019</v>
      </c>
    </row>
    <row r="5341" spans="1:31">
      <c r="A5341" t="s">
        <v>12660</v>
      </c>
      <c r="B5341">
        <v>86391</v>
      </c>
      <c r="C5341" t="s">
        <v>8352</v>
      </c>
      <c r="D5341" t="s">
        <v>6735</v>
      </c>
      <c r="E5341">
        <v>292719</v>
      </c>
      <c r="F5341" t="s">
        <v>6733</v>
      </c>
      <c r="G5341">
        <v>431</v>
      </c>
      <c r="H5341">
        <v>50</v>
      </c>
      <c r="I5341">
        <v>99999</v>
      </c>
      <c r="J5341">
        <v>46.2</v>
      </c>
      <c r="K5341">
        <v>46.2</v>
      </c>
      <c r="L5341">
        <v>18</v>
      </c>
      <c r="M5341">
        <v>18</v>
      </c>
      <c r="R5341">
        <v>1963</v>
      </c>
      <c r="U5341">
        <v>1963</v>
      </c>
      <c r="V5341">
        <v>4.6999998092651296</v>
      </c>
      <c r="W5341">
        <v>2</v>
      </c>
      <c r="Z5341" t="s">
        <v>2298</v>
      </c>
      <c r="AA5341" t="s">
        <v>2827</v>
      </c>
      <c r="AB5341" t="s">
        <v>2805</v>
      </c>
      <c r="AC5341">
        <v>5</v>
      </c>
      <c r="AD5341">
        <v>1510625</v>
      </c>
      <c r="AE5341">
        <v>2019</v>
      </c>
    </row>
    <row r="5342" spans="1:31">
      <c r="A5342" t="s">
        <v>12660</v>
      </c>
      <c r="B5342">
        <v>75428</v>
      </c>
      <c r="C5342" t="s">
        <v>8353</v>
      </c>
      <c r="D5342">
        <v>0</v>
      </c>
      <c r="E5342">
        <v>675384</v>
      </c>
      <c r="F5342" t="s">
        <v>6731</v>
      </c>
      <c r="G5342">
        <v>432</v>
      </c>
      <c r="H5342">
        <v>91</v>
      </c>
      <c r="I5342">
        <v>1800</v>
      </c>
      <c r="J5342">
        <v>71</v>
      </c>
      <c r="K5342">
        <v>71</v>
      </c>
      <c r="L5342">
        <v>24</v>
      </c>
      <c r="M5342">
        <v>24</v>
      </c>
      <c r="N5342">
        <v>41</v>
      </c>
      <c r="R5342">
        <v>1991</v>
      </c>
      <c r="U5342">
        <v>1991</v>
      </c>
      <c r="V5342">
        <v>10</v>
      </c>
      <c r="W5342">
        <v>7.5</v>
      </c>
      <c r="Z5342" t="s">
        <v>2293</v>
      </c>
      <c r="AA5342" t="s">
        <v>2387</v>
      </c>
      <c r="AB5342" t="s">
        <v>2388</v>
      </c>
      <c r="AC5342">
        <v>4</v>
      </c>
      <c r="AD5342">
        <v>3207063</v>
      </c>
      <c r="AE5342">
        <v>2019</v>
      </c>
    </row>
    <row r="5343" spans="1:31">
      <c r="A5343" t="s">
        <v>12660</v>
      </c>
      <c r="B5343">
        <v>69760</v>
      </c>
      <c r="C5343" t="s">
        <v>8354</v>
      </c>
      <c r="D5343">
        <v>0</v>
      </c>
      <c r="E5343">
        <v>543278</v>
      </c>
      <c r="F5343" t="s">
        <v>6731</v>
      </c>
      <c r="G5343">
        <v>432</v>
      </c>
      <c r="H5343">
        <v>43</v>
      </c>
      <c r="I5343">
        <v>800</v>
      </c>
      <c r="J5343">
        <v>50</v>
      </c>
      <c r="K5343">
        <v>50</v>
      </c>
      <c r="L5343">
        <v>20</v>
      </c>
      <c r="M5343">
        <v>20</v>
      </c>
      <c r="N5343">
        <v>28</v>
      </c>
      <c r="R5343">
        <v>1972</v>
      </c>
      <c r="U5343">
        <v>1972</v>
      </c>
      <c r="V5343">
        <v>7.1999998092651296</v>
      </c>
      <c r="W5343">
        <v>6.5</v>
      </c>
      <c r="Z5343" t="s">
        <v>2293</v>
      </c>
      <c r="AA5343" t="s">
        <v>3123</v>
      </c>
      <c r="AC5343">
        <v>4</v>
      </c>
      <c r="AD5343">
        <v>3207063</v>
      </c>
      <c r="AE5343">
        <v>2019</v>
      </c>
    </row>
    <row r="5344" spans="1:31">
      <c r="A5344" t="s">
        <v>12660</v>
      </c>
      <c r="B5344">
        <v>44045</v>
      </c>
      <c r="C5344" t="s">
        <v>8355</v>
      </c>
      <c r="D5344">
        <v>0</v>
      </c>
      <c r="E5344">
        <v>614221</v>
      </c>
      <c r="F5344" t="s">
        <v>6731</v>
      </c>
      <c r="G5344">
        <v>432</v>
      </c>
      <c r="H5344">
        <v>51</v>
      </c>
      <c r="I5344">
        <v>1000</v>
      </c>
      <c r="J5344">
        <v>55</v>
      </c>
      <c r="K5344">
        <v>60</v>
      </c>
      <c r="L5344">
        <v>22</v>
      </c>
      <c r="M5344">
        <v>22</v>
      </c>
      <c r="N5344">
        <v>27</v>
      </c>
      <c r="R5344">
        <v>1979</v>
      </c>
      <c r="U5344">
        <v>1979</v>
      </c>
      <c r="V5344">
        <v>8</v>
      </c>
      <c r="W5344">
        <v>6.4000000953674299</v>
      </c>
      <c r="Z5344" t="s">
        <v>2293</v>
      </c>
      <c r="AA5344" t="s">
        <v>3123</v>
      </c>
      <c r="AC5344">
        <v>4</v>
      </c>
      <c r="AD5344">
        <v>3207120</v>
      </c>
      <c r="AE5344">
        <v>2019</v>
      </c>
    </row>
    <row r="5345" spans="1:31">
      <c r="A5345" t="s">
        <v>12660</v>
      </c>
      <c r="B5345">
        <v>51915</v>
      </c>
      <c r="C5345" t="s">
        <v>8356</v>
      </c>
      <c r="D5345">
        <v>0</v>
      </c>
      <c r="E5345">
        <v>629130</v>
      </c>
      <c r="F5345" t="s">
        <v>6731</v>
      </c>
      <c r="G5345">
        <v>432</v>
      </c>
      <c r="H5345">
        <v>64</v>
      </c>
      <c r="I5345">
        <v>800</v>
      </c>
      <c r="J5345">
        <v>57.4</v>
      </c>
      <c r="K5345">
        <v>60</v>
      </c>
      <c r="L5345">
        <v>20</v>
      </c>
      <c r="M5345">
        <v>20</v>
      </c>
      <c r="N5345">
        <v>36</v>
      </c>
      <c r="R5345">
        <v>1980</v>
      </c>
      <c r="U5345">
        <v>1980</v>
      </c>
      <c r="V5345">
        <v>7.5</v>
      </c>
      <c r="W5345">
        <v>7</v>
      </c>
      <c r="Z5345" t="s">
        <v>2293</v>
      </c>
      <c r="AA5345" t="s">
        <v>3123</v>
      </c>
      <c r="AC5345">
        <v>4</v>
      </c>
      <c r="AD5345">
        <v>3208025</v>
      </c>
      <c r="AE5345">
        <v>2019</v>
      </c>
    </row>
    <row r="5346" spans="1:31">
      <c r="A5346" t="s">
        <v>12660</v>
      </c>
      <c r="B5346">
        <v>54083</v>
      </c>
      <c r="C5346" t="s">
        <v>8357</v>
      </c>
      <c r="D5346">
        <v>0</v>
      </c>
      <c r="E5346">
        <v>617902</v>
      </c>
      <c r="F5346" t="s">
        <v>6731</v>
      </c>
      <c r="G5346">
        <v>432</v>
      </c>
      <c r="H5346">
        <v>82</v>
      </c>
      <c r="I5346">
        <v>1350</v>
      </c>
      <c r="J5346">
        <v>65</v>
      </c>
      <c r="K5346">
        <v>65</v>
      </c>
      <c r="L5346">
        <v>26</v>
      </c>
      <c r="M5346">
        <v>26</v>
      </c>
      <c r="N5346">
        <v>29</v>
      </c>
      <c r="R5346">
        <v>1980</v>
      </c>
      <c r="U5346">
        <v>1980</v>
      </c>
      <c r="V5346">
        <v>8</v>
      </c>
      <c r="W5346">
        <v>7.5999999046325604</v>
      </c>
      <c r="Z5346" t="s">
        <v>2293</v>
      </c>
      <c r="AA5346" t="s">
        <v>2387</v>
      </c>
      <c r="AB5346" t="s">
        <v>2388</v>
      </c>
      <c r="AC5346">
        <v>4</v>
      </c>
      <c r="AD5346">
        <v>3208025</v>
      </c>
      <c r="AE5346">
        <v>2019</v>
      </c>
    </row>
    <row r="5347" spans="1:31">
      <c r="A5347" t="s">
        <v>12660</v>
      </c>
      <c r="B5347">
        <v>19804</v>
      </c>
      <c r="C5347" t="s">
        <v>8358</v>
      </c>
      <c r="D5347">
        <v>0</v>
      </c>
      <c r="E5347">
        <v>520317</v>
      </c>
      <c r="F5347" t="s">
        <v>6731</v>
      </c>
      <c r="G5347">
        <v>432</v>
      </c>
      <c r="H5347">
        <v>50</v>
      </c>
      <c r="I5347">
        <v>1000</v>
      </c>
      <c r="J5347">
        <v>54.6</v>
      </c>
      <c r="K5347">
        <v>60</v>
      </c>
      <c r="L5347">
        <v>20</v>
      </c>
      <c r="M5347">
        <v>20</v>
      </c>
      <c r="N5347">
        <v>27</v>
      </c>
      <c r="R5347">
        <v>1969</v>
      </c>
      <c r="U5347">
        <v>1969</v>
      </c>
      <c r="V5347">
        <v>7.3000001907348597</v>
      </c>
      <c r="W5347">
        <v>7</v>
      </c>
      <c r="Z5347" t="s">
        <v>2293</v>
      </c>
      <c r="AA5347" t="s">
        <v>3123</v>
      </c>
      <c r="AC5347">
        <v>4</v>
      </c>
      <c r="AD5347">
        <v>3207329</v>
      </c>
      <c r="AE5347">
        <v>2019</v>
      </c>
    </row>
    <row r="5348" spans="1:31">
      <c r="A5348" t="s">
        <v>12660</v>
      </c>
      <c r="B5348">
        <v>55527</v>
      </c>
      <c r="C5348" t="s">
        <v>8359</v>
      </c>
      <c r="D5348">
        <v>0</v>
      </c>
      <c r="E5348">
        <v>638586</v>
      </c>
      <c r="F5348" t="s">
        <v>6731</v>
      </c>
      <c r="G5348">
        <v>432</v>
      </c>
      <c r="H5348">
        <v>57</v>
      </c>
      <c r="I5348">
        <v>940</v>
      </c>
      <c r="J5348">
        <v>60.5</v>
      </c>
      <c r="K5348">
        <v>60.5</v>
      </c>
      <c r="L5348">
        <v>24</v>
      </c>
      <c r="M5348">
        <v>24</v>
      </c>
      <c r="N5348">
        <v>37.1</v>
      </c>
      <c r="R5348">
        <v>1981</v>
      </c>
      <c r="U5348">
        <v>1981</v>
      </c>
      <c r="V5348">
        <v>6.5999999046325604</v>
      </c>
      <c r="W5348">
        <v>4.5999999046325604</v>
      </c>
      <c r="Z5348" t="s">
        <v>2293</v>
      </c>
      <c r="AA5348" t="s">
        <v>2387</v>
      </c>
      <c r="AB5348" t="s">
        <v>2388</v>
      </c>
      <c r="AC5348">
        <v>4</v>
      </c>
      <c r="AD5348">
        <v>3207329</v>
      </c>
      <c r="AE5348">
        <v>2019</v>
      </c>
    </row>
    <row r="5349" spans="1:31">
      <c r="A5349" t="s">
        <v>12660</v>
      </c>
      <c r="B5349">
        <v>83305</v>
      </c>
      <c r="C5349" t="s">
        <v>8360</v>
      </c>
      <c r="D5349">
        <v>0</v>
      </c>
      <c r="E5349">
        <v>1274226</v>
      </c>
      <c r="F5349" t="s">
        <v>6731</v>
      </c>
      <c r="G5349">
        <v>432</v>
      </c>
      <c r="H5349">
        <v>154</v>
      </c>
      <c r="I5349">
        <v>2000</v>
      </c>
      <c r="J5349">
        <v>78.099999999999994</v>
      </c>
      <c r="K5349">
        <v>78.099999999999994</v>
      </c>
      <c r="L5349">
        <v>36</v>
      </c>
      <c r="M5349">
        <v>36</v>
      </c>
      <c r="N5349">
        <v>39</v>
      </c>
      <c r="Q5349">
        <v>192</v>
      </c>
      <c r="R5349">
        <v>2016</v>
      </c>
      <c r="U5349">
        <v>2016</v>
      </c>
      <c r="V5349">
        <v>9</v>
      </c>
      <c r="W5349">
        <v>8</v>
      </c>
      <c r="Z5349" t="s">
        <v>2293</v>
      </c>
      <c r="AA5349" t="s">
        <v>3123</v>
      </c>
      <c r="AC5349">
        <v>4</v>
      </c>
      <c r="AD5349">
        <v>3202071</v>
      </c>
      <c r="AE5349">
        <v>2019</v>
      </c>
    </row>
    <row r="5350" spans="1:31">
      <c r="A5350" t="s">
        <v>12660</v>
      </c>
      <c r="B5350">
        <v>57283</v>
      </c>
      <c r="C5350" t="s">
        <v>8361</v>
      </c>
      <c r="D5350">
        <v>0</v>
      </c>
      <c r="E5350">
        <v>641626</v>
      </c>
      <c r="F5350" t="s">
        <v>6731</v>
      </c>
      <c r="G5350">
        <v>432</v>
      </c>
      <c r="H5350">
        <v>124</v>
      </c>
      <c r="I5350">
        <v>1350</v>
      </c>
      <c r="J5350">
        <v>67.5</v>
      </c>
      <c r="K5350">
        <v>67.5</v>
      </c>
      <c r="L5350">
        <v>30</v>
      </c>
      <c r="M5350">
        <v>30</v>
      </c>
      <c r="N5350">
        <v>39</v>
      </c>
      <c r="R5350">
        <v>1981</v>
      </c>
      <c r="U5350">
        <v>1981</v>
      </c>
      <c r="V5350">
        <v>8</v>
      </c>
      <c r="W5350">
        <v>7.5999999046325604</v>
      </c>
      <c r="Z5350" t="s">
        <v>2293</v>
      </c>
      <c r="AA5350" t="s">
        <v>3123</v>
      </c>
      <c r="AC5350">
        <v>4</v>
      </c>
      <c r="AD5350">
        <v>3202071</v>
      </c>
      <c r="AE5350">
        <v>2019</v>
      </c>
    </row>
    <row r="5351" spans="1:31">
      <c r="A5351" t="s">
        <v>12660</v>
      </c>
      <c r="B5351">
        <v>69094</v>
      </c>
      <c r="C5351" t="s">
        <v>8362</v>
      </c>
      <c r="D5351">
        <v>0</v>
      </c>
      <c r="E5351">
        <v>657644</v>
      </c>
      <c r="F5351" t="s">
        <v>6731</v>
      </c>
      <c r="G5351">
        <v>432</v>
      </c>
      <c r="H5351">
        <v>101</v>
      </c>
      <c r="I5351">
        <v>1700</v>
      </c>
      <c r="J5351">
        <v>66.5</v>
      </c>
      <c r="K5351">
        <v>66.5</v>
      </c>
      <c r="L5351">
        <v>26</v>
      </c>
      <c r="M5351">
        <v>26</v>
      </c>
      <c r="N5351">
        <v>28</v>
      </c>
      <c r="R5351">
        <v>1983</v>
      </c>
      <c r="U5351">
        <v>1983</v>
      </c>
      <c r="V5351">
        <v>8.6999998092651296</v>
      </c>
      <c r="W5351">
        <v>8.6999998092651296</v>
      </c>
      <c r="Z5351" t="s">
        <v>2465</v>
      </c>
      <c r="AA5351" t="s">
        <v>6088</v>
      </c>
      <c r="AC5351">
        <v>5</v>
      </c>
      <c r="AD5351">
        <v>900910</v>
      </c>
      <c r="AE5351">
        <v>2019</v>
      </c>
    </row>
    <row r="5352" spans="1:31">
      <c r="A5352" t="s">
        <v>12660</v>
      </c>
      <c r="B5352">
        <v>56006</v>
      </c>
      <c r="C5352" t="s">
        <v>8363</v>
      </c>
      <c r="D5352">
        <v>0</v>
      </c>
      <c r="E5352">
        <v>547880</v>
      </c>
      <c r="F5352" t="s">
        <v>6731</v>
      </c>
      <c r="G5352">
        <v>432</v>
      </c>
      <c r="H5352">
        <v>135</v>
      </c>
      <c r="I5352">
        <v>1800</v>
      </c>
      <c r="J5352">
        <v>93.6</v>
      </c>
      <c r="K5352">
        <v>100</v>
      </c>
      <c r="L5352">
        <v>25</v>
      </c>
      <c r="M5352">
        <v>25</v>
      </c>
      <c r="N5352">
        <v>40</v>
      </c>
      <c r="R5352">
        <v>1973</v>
      </c>
      <c r="U5352">
        <v>1973</v>
      </c>
      <c r="V5352">
        <v>10</v>
      </c>
      <c r="W5352">
        <v>10</v>
      </c>
      <c r="Z5352" t="s">
        <v>2465</v>
      </c>
      <c r="AA5352" t="s">
        <v>3527</v>
      </c>
      <c r="AC5352">
        <v>5</v>
      </c>
      <c r="AD5352">
        <v>900910</v>
      </c>
      <c r="AE5352">
        <v>2019</v>
      </c>
    </row>
    <row r="5353" spans="1:31">
      <c r="A5353" t="s">
        <v>12660</v>
      </c>
      <c r="B5353">
        <v>64121</v>
      </c>
      <c r="C5353" t="s">
        <v>8364</v>
      </c>
      <c r="D5353">
        <v>0</v>
      </c>
      <c r="E5353">
        <v>511916</v>
      </c>
      <c r="F5353" t="s">
        <v>6731</v>
      </c>
      <c r="G5353">
        <v>432</v>
      </c>
      <c r="H5353">
        <v>74</v>
      </c>
      <c r="I5353">
        <v>1000</v>
      </c>
      <c r="J5353">
        <v>60.3</v>
      </c>
      <c r="K5353">
        <v>60.3</v>
      </c>
      <c r="L5353">
        <v>24.9</v>
      </c>
      <c r="M5353">
        <v>24.9</v>
      </c>
      <c r="N5353">
        <v>50</v>
      </c>
      <c r="R5353">
        <v>1967</v>
      </c>
      <c r="U5353">
        <v>1967</v>
      </c>
      <c r="V5353">
        <v>9</v>
      </c>
      <c r="W5353">
        <v>8</v>
      </c>
      <c r="Z5353" t="s">
        <v>2465</v>
      </c>
      <c r="AA5353" t="s">
        <v>6088</v>
      </c>
      <c r="AC5353">
        <v>5</v>
      </c>
      <c r="AD5353">
        <v>900910</v>
      </c>
      <c r="AE5353">
        <v>2019</v>
      </c>
    </row>
    <row r="5354" spans="1:31">
      <c r="A5354" t="s">
        <v>12660</v>
      </c>
      <c r="B5354">
        <v>69096</v>
      </c>
      <c r="C5354" t="s">
        <v>8365</v>
      </c>
      <c r="D5354">
        <v>0</v>
      </c>
      <c r="E5354">
        <v>651445</v>
      </c>
      <c r="F5354" t="s">
        <v>6731</v>
      </c>
      <c r="G5354">
        <v>432</v>
      </c>
      <c r="H5354">
        <v>101</v>
      </c>
      <c r="I5354">
        <v>1700</v>
      </c>
      <c r="J5354">
        <v>66.5</v>
      </c>
      <c r="K5354">
        <v>66.5</v>
      </c>
      <c r="L5354">
        <v>26</v>
      </c>
      <c r="M5354">
        <v>26</v>
      </c>
      <c r="N5354">
        <v>25</v>
      </c>
      <c r="R5354">
        <v>1983</v>
      </c>
      <c r="U5354">
        <v>1983</v>
      </c>
      <c r="V5354">
        <v>8.6999998092651296</v>
      </c>
      <c r="W5354">
        <v>8.6999998092651296</v>
      </c>
      <c r="Z5354" t="s">
        <v>2465</v>
      </c>
      <c r="AA5354" t="s">
        <v>6088</v>
      </c>
      <c r="AC5354">
        <v>5</v>
      </c>
      <c r="AD5354">
        <v>900910</v>
      </c>
      <c r="AE5354">
        <v>2019</v>
      </c>
    </row>
    <row r="5355" spans="1:31">
      <c r="A5355" t="s">
        <v>12660</v>
      </c>
      <c r="B5355">
        <v>49041</v>
      </c>
      <c r="C5355" t="s">
        <v>8366</v>
      </c>
      <c r="D5355">
        <v>0</v>
      </c>
      <c r="E5355">
        <v>1202552</v>
      </c>
      <c r="F5355" t="s">
        <v>6733</v>
      </c>
      <c r="G5355">
        <v>431</v>
      </c>
      <c r="H5355">
        <v>63</v>
      </c>
      <c r="I5355">
        <v>3000</v>
      </c>
      <c r="J5355">
        <v>104</v>
      </c>
      <c r="K5355">
        <v>104</v>
      </c>
      <c r="L5355">
        <v>34</v>
      </c>
      <c r="M5355">
        <v>34</v>
      </c>
      <c r="N5355">
        <v>67</v>
      </c>
      <c r="R5355">
        <v>2007</v>
      </c>
      <c r="U5355">
        <v>2007</v>
      </c>
      <c r="V5355">
        <v>14</v>
      </c>
      <c r="W5355">
        <v>11</v>
      </c>
      <c r="Z5355" t="s">
        <v>2465</v>
      </c>
      <c r="AA5355" t="s">
        <v>6088</v>
      </c>
      <c r="AB5355" t="s">
        <v>2432</v>
      </c>
      <c r="AC5355">
        <v>5</v>
      </c>
      <c r="AD5355">
        <v>900910</v>
      </c>
      <c r="AE5355">
        <v>2019</v>
      </c>
    </row>
    <row r="5356" spans="1:31">
      <c r="A5356" t="s">
        <v>12660</v>
      </c>
      <c r="B5356">
        <v>34406</v>
      </c>
      <c r="C5356" t="s">
        <v>8367</v>
      </c>
      <c r="D5356">
        <v>0</v>
      </c>
      <c r="E5356">
        <v>600265</v>
      </c>
      <c r="F5356" t="s">
        <v>6733</v>
      </c>
      <c r="G5356">
        <v>431</v>
      </c>
      <c r="H5356">
        <v>158</v>
      </c>
      <c r="I5356">
        <v>3400</v>
      </c>
      <c r="J5356">
        <v>101</v>
      </c>
      <c r="K5356">
        <v>101</v>
      </c>
      <c r="L5356">
        <v>30.1</v>
      </c>
      <c r="M5356">
        <v>30.1</v>
      </c>
      <c r="N5356">
        <v>45</v>
      </c>
      <c r="R5356">
        <v>1978</v>
      </c>
      <c r="U5356">
        <v>1978</v>
      </c>
      <c r="V5356">
        <v>15</v>
      </c>
      <c r="W5356">
        <v>15</v>
      </c>
      <c r="Z5356" t="s">
        <v>2465</v>
      </c>
      <c r="AA5356" t="s">
        <v>6088</v>
      </c>
      <c r="AC5356">
        <v>5</v>
      </c>
      <c r="AD5356">
        <v>900910</v>
      </c>
      <c r="AE5356">
        <v>2019</v>
      </c>
    </row>
    <row r="5357" spans="1:31">
      <c r="A5357" t="s">
        <v>12660</v>
      </c>
      <c r="B5357">
        <v>76893</v>
      </c>
      <c r="C5357" t="s">
        <v>8368</v>
      </c>
      <c r="D5357">
        <v>0</v>
      </c>
      <c r="E5357">
        <v>1236366</v>
      </c>
      <c r="F5357" t="s">
        <v>6733</v>
      </c>
      <c r="G5357">
        <v>431</v>
      </c>
      <c r="H5357">
        <v>121</v>
      </c>
      <c r="I5357">
        <v>3000</v>
      </c>
      <c r="J5357">
        <v>95.9</v>
      </c>
      <c r="K5357">
        <v>95.9</v>
      </c>
      <c r="L5357">
        <v>34</v>
      </c>
      <c r="M5357">
        <v>34</v>
      </c>
      <c r="N5357">
        <v>74</v>
      </c>
      <c r="R5357">
        <v>2011</v>
      </c>
      <c r="U5357">
        <v>2011</v>
      </c>
      <c r="V5357">
        <v>14</v>
      </c>
      <c r="W5357">
        <v>11</v>
      </c>
      <c r="Z5357" t="s">
        <v>2465</v>
      </c>
      <c r="AA5357" t="s">
        <v>6088</v>
      </c>
      <c r="AB5357" t="s">
        <v>2432</v>
      </c>
      <c r="AC5357">
        <v>5</v>
      </c>
      <c r="AD5357">
        <v>900910</v>
      </c>
      <c r="AE5357">
        <v>2019</v>
      </c>
    </row>
    <row r="5358" spans="1:31">
      <c r="A5358" t="s">
        <v>12660</v>
      </c>
      <c r="B5358">
        <v>22441</v>
      </c>
      <c r="C5358" t="s">
        <v>8369</v>
      </c>
      <c r="D5358">
        <v>0</v>
      </c>
      <c r="E5358">
        <v>534966</v>
      </c>
      <c r="F5358" t="s">
        <v>6733</v>
      </c>
      <c r="G5358">
        <v>431</v>
      </c>
      <c r="H5358">
        <v>122</v>
      </c>
      <c r="I5358">
        <v>3000</v>
      </c>
      <c r="J5358">
        <v>120</v>
      </c>
      <c r="K5358">
        <v>120</v>
      </c>
      <c r="L5358">
        <v>32</v>
      </c>
      <c r="M5358">
        <v>32</v>
      </c>
      <c r="N5358">
        <v>70</v>
      </c>
      <c r="R5358">
        <v>1971</v>
      </c>
      <c r="U5358">
        <v>1971</v>
      </c>
      <c r="V5358">
        <v>13.5</v>
      </c>
      <c r="W5358">
        <v>11</v>
      </c>
      <c r="Z5358" t="s">
        <v>2465</v>
      </c>
      <c r="AA5358" t="s">
        <v>6088</v>
      </c>
      <c r="AB5358" t="s">
        <v>2432</v>
      </c>
      <c r="AC5358">
        <v>5</v>
      </c>
      <c r="AD5358">
        <v>900910</v>
      </c>
      <c r="AE5358">
        <v>2019</v>
      </c>
    </row>
    <row r="5359" spans="1:31">
      <c r="A5359" t="s">
        <v>12660</v>
      </c>
      <c r="B5359">
        <v>76894</v>
      </c>
      <c r="C5359" t="s">
        <v>8370</v>
      </c>
      <c r="D5359">
        <v>0</v>
      </c>
      <c r="E5359">
        <v>1237998</v>
      </c>
      <c r="F5359" t="s">
        <v>6733</v>
      </c>
      <c r="G5359">
        <v>431</v>
      </c>
      <c r="H5359">
        <v>121</v>
      </c>
      <c r="I5359">
        <v>3000</v>
      </c>
      <c r="J5359">
        <v>95.9</v>
      </c>
      <c r="K5359">
        <v>95.9</v>
      </c>
      <c r="L5359">
        <v>34</v>
      </c>
      <c r="M5359">
        <v>34</v>
      </c>
      <c r="N5359">
        <v>74</v>
      </c>
      <c r="R5359">
        <v>2011</v>
      </c>
      <c r="U5359">
        <v>2011</v>
      </c>
      <c r="V5359">
        <v>14</v>
      </c>
      <c r="W5359">
        <v>11</v>
      </c>
      <c r="Z5359" t="s">
        <v>2465</v>
      </c>
      <c r="AA5359" t="s">
        <v>6088</v>
      </c>
      <c r="AB5359" t="s">
        <v>2432</v>
      </c>
      <c r="AC5359">
        <v>5</v>
      </c>
      <c r="AD5359">
        <v>900910</v>
      </c>
      <c r="AE5359">
        <v>2019</v>
      </c>
    </row>
    <row r="5360" spans="1:31">
      <c r="A5360" t="s">
        <v>12660</v>
      </c>
      <c r="B5360">
        <v>18382</v>
      </c>
      <c r="C5360" t="s">
        <v>8371</v>
      </c>
      <c r="D5360">
        <v>18</v>
      </c>
      <c r="E5360">
        <v>515695</v>
      </c>
      <c r="F5360" t="s">
        <v>6733</v>
      </c>
      <c r="G5360">
        <v>431</v>
      </c>
      <c r="H5360">
        <v>101</v>
      </c>
      <c r="I5360">
        <v>2400</v>
      </c>
      <c r="J5360">
        <v>82.5</v>
      </c>
      <c r="K5360">
        <v>82.5</v>
      </c>
      <c r="L5360">
        <v>27.1</v>
      </c>
      <c r="M5360">
        <v>27.1</v>
      </c>
      <c r="N5360">
        <v>44</v>
      </c>
      <c r="R5360">
        <v>1968</v>
      </c>
      <c r="U5360">
        <v>1968</v>
      </c>
      <c r="V5360">
        <v>12</v>
      </c>
      <c r="W5360">
        <v>12</v>
      </c>
      <c r="Z5360" t="s">
        <v>2465</v>
      </c>
      <c r="AA5360" t="s">
        <v>6088</v>
      </c>
      <c r="AC5360">
        <v>5</v>
      </c>
      <c r="AD5360">
        <v>900910</v>
      </c>
      <c r="AE5360">
        <v>2019</v>
      </c>
    </row>
    <row r="5361" spans="1:31">
      <c r="A5361" t="s">
        <v>12660</v>
      </c>
      <c r="B5361">
        <v>70101</v>
      </c>
      <c r="C5361" t="s">
        <v>8372</v>
      </c>
      <c r="D5361">
        <v>0</v>
      </c>
      <c r="E5361">
        <v>653705</v>
      </c>
      <c r="F5361" t="s">
        <v>6733</v>
      </c>
      <c r="G5361">
        <v>431</v>
      </c>
      <c r="H5361">
        <v>30</v>
      </c>
      <c r="I5361">
        <v>3000</v>
      </c>
      <c r="J5361">
        <v>95.8</v>
      </c>
      <c r="K5361">
        <v>100</v>
      </c>
      <c r="L5361">
        <v>32</v>
      </c>
      <c r="M5361">
        <v>32</v>
      </c>
      <c r="N5361">
        <v>60</v>
      </c>
      <c r="R5361">
        <v>1982</v>
      </c>
      <c r="U5361">
        <v>1982</v>
      </c>
      <c r="V5361">
        <v>13</v>
      </c>
      <c r="W5361">
        <v>13</v>
      </c>
      <c r="Z5361" t="s">
        <v>2465</v>
      </c>
      <c r="AA5361" t="s">
        <v>2811</v>
      </c>
      <c r="AC5361">
        <v>5</v>
      </c>
      <c r="AD5361">
        <v>900910</v>
      </c>
      <c r="AE5361">
        <v>2019</v>
      </c>
    </row>
    <row r="5362" spans="1:31">
      <c r="A5362" t="s">
        <v>12660</v>
      </c>
      <c r="B5362">
        <v>64122</v>
      </c>
      <c r="C5362" t="s">
        <v>8373</v>
      </c>
      <c r="D5362">
        <v>0</v>
      </c>
      <c r="E5362">
        <v>511237</v>
      </c>
      <c r="F5362" t="s">
        <v>6733</v>
      </c>
      <c r="G5362">
        <v>431</v>
      </c>
      <c r="H5362">
        <v>132</v>
      </c>
      <c r="I5362">
        <v>3200</v>
      </c>
      <c r="J5362">
        <v>111</v>
      </c>
      <c r="K5362">
        <v>111</v>
      </c>
      <c r="L5362">
        <v>30.2</v>
      </c>
      <c r="M5362">
        <v>30.2</v>
      </c>
      <c r="N5362">
        <v>50</v>
      </c>
      <c r="R5362">
        <v>1967</v>
      </c>
      <c r="U5362">
        <v>1967</v>
      </c>
      <c r="V5362">
        <v>15</v>
      </c>
      <c r="W5362">
        <v>13.5</v>
      </c>
      <c r="Z5362" t="s">
        <v>2465</v>
      </c>
      <c r="AA5362" t="s">
        <v>2811</v>
      </c>
      <c r="AC5362">
        <v>5</v>
      </c>
      <c r="AD5362">
        <v>900910</v>
      </c>
      <c r="AE5362">
        <v>2019</v>
      </c>
    </row>
    <row r="5363" spans="1:31">
      <c r="A5363" t="s">
        <v>12660</v>
      </c>
      <c r="B5363">
        <v>3846</v>
      </c>
      <c r="C5363" t="s">
        <v>8374</v>
      </c>
      <c r="D5363">
        <v>0</v>
      </c>
      <c r="E5363">
        <v>503273</v>
      </c>
      <c r="F5363" t="s">
        <v>6733</v>
      </c>
      <c r="G5363">
        <v>431</v>
      </c>
      <c r="H5363">
        <v>132</v>
      </c>
      <c r="I5363">
        <v>2150</v>
      </c>
      <c r="J5363">
        <v>105</v>
      </c>
      <c r="K5363">
        <v>105</v>
      </c>
      <c r="L5363">
        <v>30</v>
      </c>
      <c r="M5363">
        <v>30</v>
      </c>
      <c r="N5363">
        <v>45</v>
      </c>
      <c r="R5363">
        <v>1966</v>
      </c>
      <c r="U5363">
        <v>1966</v>
      </c>
      <c r="V5363">
        <v>13.6000003814697</v>
      </c>
      <c r="W5363">
        <v>10.5</v>
      </c>
      <c r="Z5363" t="s">
        <v>2465</v>
      </c>
      <c r="AA5363" t="s">
        <v>2811</v>
      </c>
      <c r="AC5363">
        <v>5</v>
      </c>
      <c r="AD5363">
        <v>900910</v>
      </c>
      <c r="AE5363">
        <v>2019</v>
      </c>
    </row>
    <row r="5364" spans="1:31">
      <c r="A5364" t="s">
        <v>12660</v>
      </c>
      <c r="B5364">
        <v>66122</v>
      </c>
      <c r="C5364" t="s">
        <v>8375</v>
      </c>
      <c r="D5364">
        <v>0</v>
      </c>
      <c r="E5364">
        <v>599311</v>
      </c>
      <c r="F5364" t="s">
        <v>6733</v>
      </c>
      <c r="G5364">
        <v>431</v>
      </c>
      <c r="H5364">
        <v>109</v>
      </c>
      <c r="I5364">
        <v>4860</v>
      </c>
      <c r="J5364">
        <v>136.6</v>
      </c>
      <c r="K5364">
        <v>136.6</v>
      </c>
      <c r="L5364">
        <v>40</v>
      </c>
      <c r="M5364">
        <v>40</v>
      </c>
      <c r="N5364">
        <v>83</v>
      </c>
      <c r="R5364">
        <v>1978</v>
      </c>
      <c r="U5364">
        <v>1978</v>
      </c>
      <c r="V5364">
        <v>18</v>
      </c>
      <c r="W5364">
        <v>12</v>
      </c>
      <c r="Z5364" t="s">
        <v>2465</v>
      </c>
      <c r="AA5364" t="s">
        <v>6088</v>
      </c>
      <c r="AB5364" t="s">
        <v>2432</v>
      </c>
      <c r="AC5364">
        <v>5</v>
      </c>
      <c r="AD5364">
        <v>900910</v>
      </c>
      <c r="AE5364">
        <v>2019</v>
      </c>
    </row>
    <row r="5365" spans="1:31">
      <c r="A5365" t="s">
        <v>12660</v>
      </c>
      <c r="B5365">
        <v>66126</v>
      </c>
      <c r="C5365" t="s">
        <v>8376</v>
      </c>
      <c r="D5365">
        <v>0</v>
      </c>
      <c r="E5365">
        <v>648284</v>
      </c>
      <c r="F5365" t="s">
        <v>6733</v>
      </c>
      <c r="G5365">
        <v>431</v>
      </c>
      <c r="H5365">
        <v>109</v>
      </c>
      <c r="I5365">
        <v>4938</v>
      </c>
      <c r="J5365">
        <v>136.6</v>
      </c>
      <c r="K5365">
        <v>136.6</v>
      </c>
      <c r="L5365">
        <v>40</v>
      </c>
      <c r="M5365">
        <v>40</v>
      </c>
      <c r="N5365">
        <v>83</v>
      </c>
      <c r="R5365">
        <v>1978</v>
      </c>
      <c r="U5365">
        <v>1978</v>
      </c>
      <c r="V5365">
        <v>18</v>
      </c>
      <c r="W5365">
        <v>12</v>
      </c>
      <c r="Z5365" t="s">
        <v>2465</v>
      </c>
      <c r="AA5365" t="s">
        <v>6088</v>
      </c>
      <c r="AB5365" t="s">
        <v>2432</v>
      </c>
      <c r="AC5365">
        <v>5</v>
      </c>
      <c r="AD5365">
        <v>900910</v>
      </c>
      <c r="AE5365">
        <v>2019</v>
      </c>
    </row>
    <row r="5366" spans="1:31">
      <c r="A5366" t="s">
        <v>12660</v>
      </c>
      <c r="B5366">
        <v>70756</v>
      </c>
      <c r="C5366" t="s">
        <v>8377</v>
      </c>
      <c r="D5366">
        <v>0</v>
      </c>
      <c r="E5366">
        <v>625680</v>
      </c>
      <c r="F5366" t="s">
        <v>6733</v>
      </c>
      <c r="G5366">
        <v>431</v>
      </c>
      <c r="H5366">
        <v>73</v>
      </c>
      <c r="I5366">
        <v>1400</v>
      </c>
      <c r="J5366">
        <v>65</v>
      </c>
      <c r="K5366">
        <v>65</v>
      </c>
      <c r="L5366">
        <v>24</v>
      </c>
      <c r="M5366">
        <v>24</v>
      </c>
      <c r="N5366">
        <v>38</v>
      </c>
      <c r="R5366">
        <v>1980</v>
      </c>
      <c r="U5366">
        <v>1980</v>
      </c>
      <c r="V5366">
        <v>10</v>
      </c>
      <c r="W5366">
        <v>5</v>
      </c>
      <c r="Z5366" t="s">
        <v>2465</v>
      </c>
      <c r="AA5366" t="s">
        <v>6088</v>
      </c>
      <c r="AB5366" t="s">
        <v>2432</v>
      </c>
      <c r="AC5366">
        <v>5</v>
      </c>
      <c r="AD5366">
        <v>900910</v>
      </c>
      <c r="AE5366">
        <v>2019</v>
      </c>
    </row>
    <row r="5367" spans="1:31">
      <c r="A5367" t="s">
        <v>12660</v>
      </c>
      <c r="B5367">
        <v>16227</v>
      </c>
      <c r="C5367" t="s">
        <v>8378</v>
      </c>
      <c r="D5367">
        <v>0</v>
      </c>
      <c r="E5367">
        <v>299565</v>
      </c>
      <c r="F5367" t="s">
        <v>6733</v>
      </c>
      <c r="G5367">
        <v>431</v>
      </c>
      <c r="H5367">
        <v>98</v>
      </c>
      <c r="I5367">
        <v>1800</v>
      </c>
      <c r="J5367">
        <v>78</v>
      </c>
      <c r="K5367">
        <v>85</v>
      </c>
      <c r="L5367">
        <v>27</v>
      </c>
      <c r="M5367">
        <v>28</v>
      </c>
      <c r="N5367">
        <v>38</v>
      </c>
      <c r="R5367">
        <v>1965</v>
      </c>
      <c r="U5367">
        <v>1965</v>
      </c>
      <c r="V5367">
        <v>9.5</v>
      </c>
      <c r="W5367">
        <v>7.5</v>
      </c>
      <c r="Z5367" t="s">
        <v>2465</v>
      </c>
      <c r="AA5367" t="s">
        <v>6088</v>
      </c>
      <c r="AB5367" t="s">
        <v>2432</v>
      </c>
      <c r="AC5367">
        <v>5</v>
      </c>
      <c r="AD5367">
        <v>900910</v>
      </c>
      <c r="AE5367">
        <v>2019</v>
      </c>
    </row>
    <row r="5368" spans="1:31">
      <c r="A5368" t="s">
        <v>12660</v>
      </c>
      <c r="B5368">
        <v>49042</v>
      </c>
      <c r="C5368" t="s">
        <v>8379</v>
      </c>
      <c r="D5368">
        <v>0</v>
      </c>
      <c r="E5368">
        <v>1195693</v>
      </c>
      <c r="F5368" t="s">
        <v>6733</v>
      </c>
      <c r="G5368">
        <v>431</v>
      </c>
      <c r="H5368">
        <v>63</v>
      </c>
      <c r="I5368">
        <v>3000</v>
      </c>
      <c r="J5368">
        <v>104</v>
      </c>
      <c r="K5368">
        <v>104</v>
      </c>
      <c r="L5368">
        <v>34</v>
      </c>
      <c r="M5368">
        <v>34</v>
      </c>
      <c r="N5368">
        <v>67</v>
      </c>
      <c r="R5368">
        <v>2007</v>
      </c>
      <c r="U5368">
        <v>2007</v>
      </c>
      <c r="V5368">
        <v>14</v>
      </c>
      <c r="W5368">
        <v>11</v>
      </c>
      <c r="Z5368" t="s">
        <v>2465</v>
      </c>
      <c r="AA5368" t="s">
        <v>6088</v>
      </c>
      <c r="AB5368" t="s">
        <v>2432</v>
      </c>
      <c r="AC5368">
        <v>5</v>
      </c>
      <c r="AD5368">
        <v>900910</v>
      </c>
      <c r="AE5368">
        <v>2019</v>
      </c>
    </row>
    <row r="5369" spans="1:31">
      <c r="A5369" t="s">
        <v>12660</v>
      </c>
      <c r="B5369">
        <v>69331</v>
      </c>
      <c r="C5369" t="s">
        <v>8380</v>
      </c>
      <c r="D5369">
        <v>0</v>
      </c>
      <c r="E5369">
        <v>555761</v>
      </c>
      <c r="F5369" t="s">
        <v>6733</v>
      </c>
      <c r="G5369">
        <v>431</v>
      </c>
      <c r="H5369">
        <v>67</v>
      </c>
      <c r="I5369">
        <v>2250</v>
      </c>
      <c r="J5369">
        <v>96</v>
      </c>
      <c r="K5369">
        <v>99.3</v>
      </c>
      <c r="L5369">
        <v>29</v>
      </c>
      <c r="M5369">
        <v>29</v>
      </c>
      <c r="N5369">
        <v>65</v>
      </c>
      <c r="R5369">
        <v>1974</v>
      </c>
      <c r="U5369">
        <v>1974</v>
      </c>
      <c r="V5369">
        <v>14</v>
      </c>
      <c r="W5369">
        <v>2</v>
      </c>
      <c r="Z5369" t="s">
        <v>2465</v>
      </c>
      <c r="AA5369" t="s">
        <v>6088</v>
      </c>
      <c r="AB5369" t="s">
        <v>2432</v>
      </c>
      <c r="AC5369">
        <v>5</v>
      </c>
      <c r="AD5369">
        <v>900910</v>
      </c>
      <c r="AE5369">
        <v>2019</v>
      </c>
    </row>
    <row r="5370" spans="1:31">
      <c r="A5370" t="s">
        <v>12660</v>
      </c>
      <c r="B5370">
        <v>28586</v>
      </c>
      <c r="C5370" t="s">
        <v>8381</v>
      </c>
      <c r="D5370">
        <v>0</v>
      </c>
      <c r="E5370">
        <v>1082754</v>
      </c>
      <c r="F5370" t="s">
        <v>6731</v>
      </c>
      <c r="G5370">
        <v>432</v>
      </c>
      <c r="H5370">
        <v>95</v>
      </c>
      <c r="I5370">
        <v>2000</v>
      </c>
      <c r="J5370">
        <v>90</v>
      </c>
      <c r="K5370">
        <v>90</v>
      </c>
      <c r="L5370">
        <v>28</v>
      </c>
      <c r="M5370">
        <v>28</v>
      </c>
      <c r="N5370">
        <v>32</v>
      </c>
      <c r="R5370">
        <v>1999</v>
      </c>
      <c r="U5370">
        <v>1999</v>
      </c>
      <c r="V5370">
        <v>10</v>
      </c>
      <c r="W5370">
        <v>10</v>
      </c>
      <c r="Z5370" t="s">
        <v>2298</v>
      </c>
      <c r="AA5370" t="s">
        <v>5549</v>
      </c>
      <c r="AC5370">
        <v>5</v>
      </c>
      <c r="AD5370">
        <v>1501611</v>
      </c>
      <c r="AE5370">
        <v>2019</v>
      </c>
    </row>
    <row r="5371" spans="1:31">
      <c r="A5371" t="s">
        <v>12660</v>
      </c>
      <c r="B5371">
        <v>64117</v>
      </c>
      <c r="C5371" t="s">
        <v>8382</v>
      </c>
      <c r="D5371">
        <v>0</v>
      </c>
      <c r="E5371">
        <v>553443</v>
      </c>
      <c r="F5371" t="s">
        <v>6733</v>
      </c>
      <c r="G5371">
        <v>431</v>
      </c>
      <c r="H5371">
        <v>130</v>
      </c>
      <c r="I5371">
        <v>2250</v>
      </c>
      <c r="J5371">
        <v>100.5</v>
      </c>
      <c r="K5371">
        <v>100.5</v>
      </c>
      <c r="L5371">
        <v>27</v>
      </c>
      <c r="M5371">
        <v>27</v>
      </c>
      <c r="N5371">
        <v>50.3</v>
      </c>
      <c r="R5371">
        <v>1974</v>
      </c>
      <c r="U5371">
        <v>1974</v>
      </c>
      <c r="V5371">
        <v>14</v>
      </c>
      <c r="W5371">
        <v>12.5</v>
      </c>
      <c r="Z5371" t="s">
        <v>2298</v>
      </c>
      <c r="AA5371" t="s">
        <v>5549</v>
      </c>
      <c r="AC5371">
        <v>5</v>
      </c>
      <c r="AD5371">
        <v>1501611</v>
      </c>
      <c r="AE5371">
        <v>2019</v>
      </c>
    </row>
    <row r="5372" spans="1:31">
      <c r="A5372" t="s">
        <v>12660</v>
      </c>
      <c r="B5372">
        <v>62789</v>
      </c>
      <c r="C5372" t="s">
        <v>8383</v>
      </c>
      <c r="D5372">
        <v>0</v>
      </c>
      <c r="E5372">
        <v>592063</v>
      </c>
      <c r="F5372" t="s">
        <v>6733</v>
      </c>
      <c r="G5372">
        <v>431</v>
      </c>
      <c r="H5372">
        <v>117</v>
      </c>
      <c r="I5372">
        <v>3000</v>
      </c>
      <c r="J5372">
        <v>106.7</v>
      </c>
      <c r="K5372">
        <v>115</v>
      </c>
      <c r="L5372">
        <v>32</v>
      </c>
      <c r="M5372">
        <v>32</v>
      </c>
      <c r="N5372">
        <v>60</v>
      </c>
      <c r="R5372">
        <v>1978</v>
      </c>
      <c r="U5372">
        <v>1978</v>
      </c>
      <c r="V5372">
        <v>15</v>
      </c>
      <c r="W5372">
        <v>12</v>
      </c>
      <c r="Z5372" t="s">
        <v>2298</v>
      </c>
      <c r="AA5372" t="s">
        <v>5549</v>
      </c>
      <c r="AC5372">
        <v>5</v>
      </c>
      <c r="AD5372">
        <v>1501611</v>
      </c>
      <c r="AE5372">
        <v>2019</v>
      </c>
    </row>
    <row r="5373" spans="1:31">
      <c r="A5373" t="s">
        <v>12660</v>
      </c>
      <c r="B5373">
        <v>61237</v>
      </c>
      <c r="C5373" t="s">
        <v>7755</v>
      </c>
      <c r="D5373">
        <v>0</v>
      </c>
      <c r="E5373">
        <v>580823</v>
      </c>
      <c r="F5373" t="s">
        <v>6733</v>
      </c>
      <c r="G5373">
        <v>431</v>
      </c>
      <c r="H5373">
        <v>131</v>
      </c>
      <c r="I5373">
        <v>4200</v>
      </c>
      <c r="J5373">
        <v>114</v>
      </c>
      <c r="K5373">
        <v>114</v>
      </c>
      <c r="L5373">
        <v>32</v>
      </c>
      <c r="M5373">
        <v>32</v>
      </c>
      <c r="N5373">
        <v>60</v>
      </c>
      <c r="R5373">
        <v>1977</v>
      </c>
      <c r="U5373">
        <v>1977</v>
      </c>
      <c r="V5373">
        <v>15.6000003814697</v>
      </c>
      <c r="W5373">
        <v>13</v>
      </c>
      <c r="Z5373" t="s">
        <v>2298</v>
      </c>
      <c r="AA5373" t="s">
        <v>5549</v>
      </c>
      <c r="AC5373">
        <v>5</v>
      </c>
      <c r="AD5373">
        <v>1501611</v>
      </c>
      <c r="AE5373">
        <v>2019</v>
      </c>
    </row>
    <row r="5374" spans="1:31">
      <c r="A5374" t="s">
        <v>12660</v>
      </c>
      <c r="B5374">
        <v>40071</v>
      </c>
      <c r="C5374" t="s">
        <v>8384</v>
      </c>
      <c r="D5374">
        <v>0</v>
      </c>
      <c r="E5374">
        <v>662039</v>
      </c>
      <c r="F5374" t="s">
        <v>6733</v>
      </c>
      <c r="G5374">
        <v>431</v>
      </c>
      <c r="H5374">
        <v>49</v>
      </c>
      <c r="I5374">
        <v>3700</v>
      </c>
      <c r="J5374">
        <v>95.8</v>
      </c>
      <c r="K5374">
        <v>100.2</v>
      </c>
      <c r="L5374">
        <v>34</v>
      </c>
      <c r="M5374">
        <v>34</v>
      </c>
      <c r="N5374">
        <v>76</v>
      </c>
      <c r="R5374">
        <v>1983</v>
      </c>
      <c r="U5374">
        <v>1983</v>
      </c>
      <c r="V5374">
        <v>12</v>
      </c>
      <c r="W5374">
        <v>10.1000003814697</v>
      </c>
      <c r="Z5374" t="s">
        <v>2298</v>
      </c>
      <c r="AA5374" t="s">
        <v>5549</v>
      </c>
      <c r="AC5374">
        <v>5</v>
      </c>
      <c r="AD5374">
        <v>1501611</v>
      </c>
      <c r="AE5374">
        <v>2019</v>
      </c>
    </row>
    <row r="5375" spans="1:31">
      <c r="A5375" t="s">
        <v>12660</v>
      </c>
      <c r="B5375">
        <v>22443</v>
      </c>
      <c r="C5375" t="s">
        <v>8385</v>
      </c>
      <c r="D5375">
        <v>0</v>
      </c>
      <c r="E5375">
        <v>531906</v>
      </c>
      <c r="F5375" t="s">
        <v>6733</v>
      </c>
      <c r="G5375">
        <v>431</v>
      </c>
      <c r="H5375">
        <v>101</v>
      </c>
      <c r="I5375">
        <v>1950</v>
      </c>
      <c r="J5375">
        <v>96</v>
      </c>
      <c r="K5375">
        <v>96</v>
      </c>
      <c r="L5375">
        <v>30</v>
      </c>
      <c r="M5375">
        <v>30</v>
      </c>
      <c r="N5375">
        <v>50</v>
      </c>
      <c r="R5375">
        <v>1971</v>
      </c>
      <c r="U5375">
        <v>1971</v>
      </c>
      <c r="V5375">
        <v>12</v>
      </c>
      <c r="W5375">
        <v>10</v>
      </c>
      <c r="Z5375" t="s">
        <v>2298</v>
      </c>
      <c r="AA5375" t="s">
        <v>5549</v>
      </c>
      <c r="AC5375">
        <v>5</v>
      </c>
      <c r="AD5375">
        <v>1501611</v>
      </c>
      <c r="AE5375">
        <v>2019</v>
      </c>
    </row>
    <row r="5376" spans="1:31">
      <c r="A5376" t="s">
        <v>12660</v>
      </c>
      <c r="B5376">
        <v>37342</v>
      </c>
      <c r="C5376" t="s">
        <v>8386</v>
      </c>
      <c r="D5376">
        <v>0</v>
      </c>
      <c r="E5376">
        <v>600517</v>
      </c>
      <c r="F5376" t="s">
        <v>6733</v>
      </c>
      <c r="G5376">
        <v>431</v>
      </c>
      <c r="H5376">
        <v>67</v>
      </c>
      <c r="I5376">
        <v>1700</v>
      </c>
      <c r="J5376">
        <v>85.7</v>
      </c>
      <c r="K5376">
        <v>94</v>
      </c>
      <c r="L5376">
        <v>28</v>
      </c>
      <c r="M5376">
        <v>28</v>
      </c>
      <c r="N5376">
        <v>56</v>
      </c>
      <c r="R5376">
        <v>1978</v>
      </c>
      <c r="U5376">
        <v>1978</v>
      </c>
      <c r="V5376">
        <v>15</v>
      </c>
      <c r="W5376">
        <v>12</v>
      </c>
      <c r="Z5376" t="s">
        <v>2298</v>
      </c>
      <c r="AA5376" t="s">
        <v>5549</v>
      </c>
      <c r="AC5376">
        <v>5</v>
      </c>
      <c r="AD5376">
        <v>1501611</v>
      </c>
      <c r="AE5376">
        <v>2019</v>
      </c>
    </row>
    <row r="5377" spans="1:31">
      <c r="A5377" t="s">
        <v>12660</v>
      </c>
      <c r="B5377">
        <v>53503</v>
      </c>
      <c r="C5377" t="s">
        <v>8387</v>
      </c>
      <c r="D5377">
        <v>0</v>
      </c>
      <c r="E5377">
        <v>628797</v>
      </c>
      <c r="F5377" t="s">
        <v>6731</v>
      </c>
      <c r="G5377">
        <v>432</v>
      </c>
      <c r="H5377">
        <v>65</v>
      </c>
      <c r="I5377">
        <v>800</v>
      </c>
      <c r="J5377">
        <v>66.900000000000006</v>
      </c>
      <c r="K5377">
        <v>66.900000000000006</v>
      </c>
      <c r="L5377">
        <v>22.1</v>
      </c>
      <c r="M5377">
        <v>22.1</v>
      </c>
      <c r="N5377">
        <v>26</v>
      </c>
      <c r="R5377">
        <v>1980</v>
      </c>
      <c r="S5377" t="s">
        <v>2344</v>
      </c>
      <c r="T5377">
        <v>2015</v>
      </c>
      <c r="U5377">
        <v>2015</v>
      </c>
      <c r="V5377">
        <v>7.5</v>
      </c>
      <c r="W5377">
        <v>5</v>
      </c>
      <c r="Z5377" t="s">
        <v>2293</v>
      </c>
      <c r="AA5377" t="s">
        <v>2939</v>
      </c>
      <c r="AC5377">
        <v>4</v>
      </c>
      <c r="AD5377">
        <v>3209586</v>
      </c>
      <c r="AE5377">
        <v>2019</v>
      </c>
    </row>
    <row r="5378" spans="1:31">
      <c r="A5378" t="s">
        <v>12660</v>
      </c>
      <c r="B5378">
        <v>35869</v>
      </c>
      <c r="C5378" t="s">
        <v>8388</v>
      </c>
      <c r="D5378">
        <v>0</v>
      </c>
      <c r="E5378">
        <v>592870</v>
      </c>
      <c r="F5378" t="s">
        <v>6731</v>
      </c>
      <c r="G5378">
        <v>432</v>
      </c>
      <c r="H5378">
        <v>42</v>
      </c>
      <c r="I5378">
        <v>800</v>
      </c>
      <c r="J5378">
        <v>45</v>
      </c>
      <c r="K5378">
        <v>45</v>
      </c>
      <c r="L5378">
        <v>18.100000000000001</v>
      </c>
      <c r="M5378">
        <v>18.100000000000001</v>
      </c>
      <c r="N5378">
        <v>22</v>
      </c>
      <c r="R5378">
        <v>1978</v>
      </c>
      <c r="S5378" t="s">
        <v>2344</v>
      </c>
      <c r="T5378">
        <v>2010</v>
      </c>
      <c r="U5378">
        <v>2010</v>
      </c>
      <c r="V5378">
        <v>7.4000000953674299</v>
      </c>
      <c r="W5378">
        <v>6.1999998092651296</v>
      </c>
      <c r="Z5378" t="s">
        <v>2293</v>
      </c>
      <c r="AA5378" t="s">
        <v>2387</v>
      </c>
      <c r="AB5378" t="s">
        <v>2388</v>
      </c>
      <c r="AC5378">
        <v>4</v>
      </c>
      <c r="AD5378">
        <v>3209586</v>
      </c>
      <c r="AE5378">
        <v>2019</v>
      </c>
    </row>
    <row r="5379" spans="1:31">
      <c r="A5379" t="s">
        <v>12660</v>
      </c>
      <c r="B5379">
        <v>33515</v>
      </c>
      <c r="C5379" t="s">
        <v>8389</v>
      </c>
      <c r="D5379">
        <v>0</v>
      </c>
      <c r="E5379">
        <v>570843</v>
      </c>
      <c r="F5379" t="s">
        <v>6731</v>
      </c>
      <c r="G5379">
        <v>432</v>
      </c>
      <c r="H5379">
        <v>55</v>
      </c>
      <c r="I5379">
        <v>900</v>
      </c>
      <c r="J5379">
        <v>60</v>
      </c>
      <c r="K5379">
        <v>60</v>
      </c>
      <c r="L5379">
        <v>22</v>
      </c>
      <c r="M5379">
        <v>22</v>
      </c>
      <c r="N5379">
        <v>34</v>
      </c>
      <c r="R5379">
        <v>1976</v>
      </c>
      <c r="S5379" t="s">
        <v>2344</v>
      </c>
      <c r="T5379">
        <v>2016</v>
      </c>
      <c r="U5379">
        <v>2016</v>
      </c>
      <c r="V5379">
        <v>8</v>
      </c>
      <c r="W5379">
        <v>5</v>
      </c>
      <c r="Z5379" t="s">
        <v>2293</v>
      </c>
      <c r="AA5379" t="s">
        <v>2939</v>
      </c>
      <c r="AC5379">
        <v>4</v>
      </c>
      <c r="AD5379">
        <v>3209586</v>
      </c>
      <c r="AE5379">
        <v>2019</v>
      </c>
    </row>
    <row r="5380" spans="1:31">
      <c r="A5380" t="s">
        <v>12660</v>
      </c>
      <c r="B5380">
        <v>61112</v>
      </c>
      <c r="C5380" t="s">
        <v>8390</v>
      </c>
      <c r="D5380">
        <v>0</v>
      </c>
      <c r="E5380">
        <v>593264</v>
      </c>
      <c r="F5380" t="s">
        <v>6731</v>
      </c>
      <c r="G5380">
        <v>432</v>
      </c>
      <c r="H5380">
        <v>35</v>
      </c>
      <c r="I5380">
        <v>400</v>
      </c>
      <c r="J5380">
        <v>52</v>
      </c>
      <c r="K5380">
        <v>55</v>
      </c>
      <c r="L5380">
        <v>19.600000000000001</v>
      </c>
      <c r="M5380">
        <v>20</v>
      </c>
      <c r="N5380">
        <v>33</v>
      </c>
      <c r="Q5380">
        <v>68</v>
      </c>
      <c r="R5380">
        <v>1978</v>
      </c>
      <c r="U5380">
        <v>1978</v>
      </c>
      <c r="V5380">
        <v>6</v>
      </c>
      <c r="W5380">
        <v>5</v>
      </c>
      <c r="Z5380" t="s">
        <v>2293</v>
      </c>
      <c r="AA5380" t="s">
        <v>2939</v>
      </c>
      <c r="AC5380">
        <v>4</v>
      </c>
      <c r="AD5380">
        <v>3208898</v>
      </c>
      <c r="AE5380">
        <v>2019</v>
      </c>
    </row>
    <row r="5381" spans="1:31">
      <c r="A5381" t="s">
        <v>12660</v>
      </c>
      <c r="B5381">
        <v>16073</v>
      </c>
      <c r="C5381" t="s">
        <v>8391</v>
      </c>
      <c r="D5381">
        <v>0</v>
      </c>
      <c r="E5381">
        <v>288967</v>
      </c>
      <c r="F5381" t="s">
        <v>6733</v>
      </c>
      <c r="G5381">
        <v>431</v>
      </c>
      <c r="H5381">
        <v>58</v>
      </c>
      <c r="I5381">
        <v>900</v>
      </c>
      <c r="J5381">
        <v>60.8</v>
      </c>
      <c r="K5381">
        <v>60.8</v>
      </c>
      <c r="L5381">
        <v>21.1</v>
      </c>
      <c r="M5381">
        <v>21.1</v>
      </c>
      <c r="N5381">
        <v>42</v>
      </c>
      <c r="R5381">
        <v>1962</v>
      </c>
      <c r="U5381">
        <v>1962</v>
      </c>
      <c r="V5381">
        <v>8.8000001907348597</v>
      </c>
      <c r="W5381">
        <v>6</v>
      </c>
      <c r="Z5381" t="s">
        <v>3318</v>
      </c>
      <c r="AC5381">
        <v>4</v>
      </c>
      <c r="AD5381">
        <v>1609155</v>
      </c>
      <c r="AE5381">
        <v>2019</v>
      </c>
    </row>
    <row r="5382" spans="1:31">
      <c r="A5382" t="s">
        <v>12660</v>
      </c>
      <c r="B5382">
        <v>20100</v>
      </c>
      <c r="C5382" t="s">
        <v>8392</v>
      </c>
      <c r="D5382">
        <v>0</v>
      </c>
      <c r="E5382">
        <v>517770</v>
      </c>
      <c r="F5382" t="s">
        <v>6731</v>
      </c>
      <c r="G5382">
        <v>432</v>
      </c>
      <c r="H5382">
        <v>41</v>
      </c>
      <c r="I5382">
        <v>600</v>
      </c>
      <c r="J5382">
        <v>51</v>
      </c>
      <c r="K5382">
        <v>55</v>
      </c>
      <c r="L5382">
        <v>20</v>
      </c>
      <c r="M5382">
        <v>22</v>
      </c>
      <c r="N5382">
        <v>32</v>
      </c>
      <c r="R5382">
        <v>1968</v>
      </c>
      <c r="U5382">
        <v>1968</v>
      </c>
      <c r="V5382">
        <v>6.5</v>
      </c>
      <c r="W5382">
        <v>4.5999999046325604</v>
      </c>
      <c r="Z5382" t="s">
        <v>2293</v>
      </c>
      <c r="AA5382" t="s">
        <v>6741</v>
      </c>
      <c r="AC5382">
        <v>4</v>
      </c>
      <c r="AD5382">
        <v>3208727</v>
      </c>
      <c r="AE5382">
        <v>2019</v>
      </c>
    </row>
    <row r="5383" spans="1:31">
      <c r="A5383" t="s">
        <v>12660</v>
      </c>
      <c r="B5383">
        <v>86398</v>
      </c>
      <c r="C5383" t="s">
        <v>8393</v>
      </c>
      <c r="D5383" t="s">
        <v>6735</v>
      </c>
      <c r="E5383">
        <v>545723</v>
      </c>
      <c r="F5383" t="s">
        <v>6733</v>
      </c>
      <c r="G5383">
        <v>431</v>
      </c>
      <c r="H5383">
        <v>39</v>
      </c>
      <c r="I5383">
        <v>99999</v>
      </c>
      <c r="J5383">
        <v>57.5</v>
      </c>
      <c r="K5383">
        <v>57.5</v>
      </c>
      <c r="L5383">
        <v>20.100000000000001</v>
      </c>
      <c r="M5383">
        <v>20.100000000000001</v>
      </c>
      <c r="R5383">
        <v>1973</v>
      </c>
      <c r="U5383">
        <v>1973</v>
      </c>
      <c r="V5383">
        <v>3</v>
      </c>
      <c r="W5383">
        <v>2</v>
      </c>
      <c r="Z5383" t="s">
        <v>2293</v>
      </c>
      <c r="AA5383" t="s">
        <v>6741</v>
      </c>
      <c r="AB5383" t="s">
        <v>6735</v>
      </c>
      <c r="AC5383">
        <v>4</v>
      </c>
      <c r="AD5383">
        <v>3208727</v>
      </c>
      <c r="AE5383">
        <v>2019</v>
      </c>
    </row>
    <row r="5384" spans="1:31">
      <c r="A5384" t="s">
        <v>12660</v>
      </c>
      <c r="B5384">
        <v>33468</v>
      </c>
      <c r="C5384" t="s">
        <v>8394</v>
      </c>
      <c r="D5384">
        <v>0</v>
      </c>
      <c r="E5384">
        <v>577002</v>
      </c>
      <c r="F5384" t="s">
        <v>6733</v>
      </c>
      <c r="G5384">
        <v>431</v>
      </c>
      <c r="H5384">
        <v>56</v>
      </c>
      <c r="I5384">
        <v>1200</v>
      </c>
      <c r="J5384">
        <v>51.5</v>
      </c>
      <c r="K5384">
        <v>55.5</v>
      </c>
      <c r="L5384">
        <v>22</v>
      </c>
      <c r="M5384">
        <v>22.6</v>
      </c>
      <c r="N5384">
        <v>33</v>
      </c>
      <c r="R5384">
        <v>1976</v>
      </c>
      <c r="U5384">
        <v>1976</v>
      </c>
      <c r="V5384">
        <v>6.5999999046325604</v>
      </c>
      <c r="W5384">
        <v>6</v>
      </c>
      <c r="Z5384" t="s">
        <v>2293</v>
      </c>
      <c r="AA5384" t="s">
        <v>6741</v>
      </c>
      <c r="AC5384">
        <v>4</v>
      </c>
      <c r="AD5384">
        <v>3208727</v>
      </c>
      <c r="AE5384">
        <v>2019</v>
      </c>
    </row>
    <row r="5385" spans="1:31">
      <c r="A5385" t="s">
        <v>12660</v>
      </c>
      <c r="B5385">
        <v>13752</v>
      </c>
      <c r="C5385" t="s">
        <v>8395</v>
      </c>
      <c r="D5385">
        <v>0</v>
      </c>
      <c r="E5385">
        <v>501882</v>
      </c>
      <c r="F5385" t="s">
        <v>6731</v>
      </c>
      <c r="G5385">
        <v>432</v>
      </c>
      <c r="H5385">
        <v>44</v>
      </c>
      <c r="I5385">
        <v>600</v>
      </c>
      <c r="J5385">
        <v>55.2</v>
      </c>
      <c r="K5385">
        <v>55.2</v>
      </c>
      <c r="L5385">
        <v>18.8</v>
      </c>
      <c r="M5385">
        <v>18.8</v>
      </c>
      <c r="N5385">
        <v>25</v>
      </c>
      <c r="R5385">
        <v>1965</v>
      </c>
      <c r="U5385">
        <v>1965</v>
      </c>
      <c r="V5385">
        <v>8</v>
      </c>
      <c r="W5385">
        <v>8</v>
      </c>
      <c r="Z5385" t="s">
        <v>2792</v>
      </c>
      <c r="AA5385" t="s">
        <v>8396</v>
      </c>
      <c r="AB5385" t="s">
        <v>3689</v>
      </c>
      <c r="AC5385">
        <v>3</v>
      </c>
      <c r="AD5385">
        <v>2399170</v>
      </c>
      <c r="AE5385">
        <v>2019</v>
      </c>
    </row>
    <row r="5386" spans="1:31">
      <c r="A5386" t="s">
        <v>12660</v>
      </c>
      <c r="B5386">
        <v>75484</v>
      </c>
      <c r="C5386" t="s">
        <v>8397</v>
      </c>
      <c r="D5386">
        <v>0</v>
      </c>
      <c r="E5386">
        <v>260220</v>
      </c>
      <c r="F5386" t="s">
        <v>6733</v>
      </c>
      <c r="G5386">
        <v>431</v>
      </c>
      <c r="H5386">
        <v>13</v>
      </c>
      <c r="I5386">
        <v>500</v>
      </c>
      <c r="J5386">
        <v>42.6</v>
      </c>
      <c r="K5386">
        <v>42.6</v>
      </c>
      <c r="L5386">
        <v>15.7</v>
      </c>
      <c r="M5386">
        <v>15.7</v>
      </c>
      <c r="N5386">
        <v>15.4</v>
      </c>
      <c r="R5386">
        <v>1950</v>
      </c>
      <c r="S5386" t="s">
        <v>2344</v>
      </c>
      <c r="T5386">
        <v>1984</v>
      </c>
      <c r="U5386">
        <v>1984</v>
      </c>
      <c r="V5386">
        <v>5.4000000953674299</v>
      </c>
      <c r="W5386">
        <v>2</v>
      </c>
      <c r="Z5386" t="s">
        <v>2792</v>
      </c>
      <c r="AA5386" t="s">
        <v>8396</v>
      </c>
      <c r="AB5386" t="s">
        <v>3689</v>
      </c>
      <c r="AC5386">
        <v>3</v>
      </c>
      <c r="AD5386">
        <v>2399170</v>
      </c>
      <c r="AE5386">
        <v>2019</v>
      </c>
    </row>
    <row r="5387" spans="1:31">
      <c r="A5387" t="s">
        <v>12660</v>
      </c>
      <c r="B5387">
        <v>8908</v>
      </c>
      <c r="C5387" t="s">
        <v>8398</v>
      </c>
      <c r="D5387">
        <v>0</v>
      </c>
      <c r="E5387">
        <v>1228704</v>
      </c>
      <c r="F5387" t="s">
        <v>6846</v>
      </c>
      <c r="G5387">
        <v>431</v>
      </c>
      <c r="H5387">
        <v>5</v>
      </c>
      <c r="I5387">
        <v>380</v>
      </c>
      <c r="J5387">
        <v>30</v>
      </c>
      <c r="K5387">
        <v>30</v>
      </c>
      <c r="L5387">
        <v>9.5</v>
      </c>
      <c r="M5387">
        <v>9.5</v>
      </c>
      <c r="N5387">
        <v>13</v>
      </c>
      <c r="R5387">
        <v>1968</v>
      </c>
      <c r="U5387">
        <v>1968</v>
      </c>
      <c r="V5387">
        <v>3</v>
      </c>
      <c r="W5387">
        <v>2.5</v>
      </c>
      <c r="Z5387" t="s">
        <v>2951</v>
      </c>
      <c r="AA5387" t="s">
        <v>8399</v>
      </c>
      <c r="AB5387" t="s">
        <v>2712</v>
      </c>
      <c r="AC5387">
        <v>3</v>
      </c>
      <c r="AD5387">
        <v>2406486</v>
      </c>
      <c r="AE5387">
        <v>2019</v>
      </c>
    </row>
    <row r="5388" spans="1:31">
      <c r="A5388" t="s">
        <v>12660</v>
      </c>
      <c r="B5388">
        <v>86399</v>
      </c>
      <c r="C5388" t="s">
        <v>8400</v>
      </c>
      <c r="D5388" t="s">
        <v>6735</v>
      </c>
      <c r="E5388">
        <v>1250510</v>
      </c>
      <c r="F5388" t="s">
        <v>6733</v>
      </c>
      <c r="G5388">
        <v>431</v>
      </c>
      <c r="H5388">
        <v>99</v>
      </c>
      <c r="I5388">
        <v>99999</v>
      </c>
      <c r="J5388">
        <v>67</v>
      </c>
      <c r="K5388">
        <v>67</v>
      </c>
      <c r="L5388">
        <v>26</v>
      </c>
      <c r="M5388">
        <v>26</v>
      </c>
      <c r="R5388">
        <v>2013</v>
      </c>
      <c r="U5388">
        <v>2013</v>
      </c>
      <c r="V5388">
        <v>6.5</v>
      </c>
      <c r="W5388">
        <v>2</v>
      </c>
      <c r="Z5388" t="s">
        <v>2293</v>
      </c>
      <c r="AA5388" t="s">
        <v>2345</v>
      </c>
      <c r="AB5388" t="s">
        <v>6735</v>
      </c>
      <c r="AC5388">
        <v>4</v>
      </c>
      <c r="AD5388">
        <v>3210628</v>
      </c>
      <c r="AE5388">
        <v>2019</v>
      </c>
    </row>
    <row r="5389" spans="1:31">
      <c r="A5389" t="s">
        <v>12660</v>
      </c>
      <c r="B5389">
        <v>45787</v>
      </c>
      <c r="C5389" t="s">
        <v>8401</v>
      </c>
      <c r="D5389">
        <v>0</v>
      </c>
      <c r="E5389">
        <v>1199522</v>
      </c>
      <c r="F5389" t="s">
        <v>6731</v>
      </c>
      <c r="G5389">
        <v>432</v>
      </c>
      <c r="H5389">
        <v>20</v>
      </c>
      <c r="I5389">
        <v>600</v>
      </c>
      <c r="J5389">
        <v>25.8</v>
      </c>
      <c r="K5389">
        <v>25.8</v>
      </c>
      <c r="L5389">
        <v>20</v>
      </c>
      <c r="M5389">
        <v>20</v>
      </c>
      <c r="N5389">
        <v>22</v>
      </c>
      <c r="R5389">
        <v>2007</v>
      </c>
      <c r="U5389">
        <v>2007</v>
      </c>
      <c r="V5389">
        <v>6</v>
      </c>
      <c r="W5389">
        <v>6</v>
      </c>
      <c r="Z5389" t="s">
        <v>2293</v>
      </c>
      <c r="AA5389" t="s">
        <v>2345</v>
      </c>
      <c r="AC5389">
        <v>4</v>
      </c>
      <c r="AD5389">
        <v>3209477</v>
      </c>
      <c r="AE5389">
        <v>2019</v>
      </c>
    </row>
    <row r="5390" spans="1:31">
      <c r="A5390" t="s">
        <v>12660</v>
      </c>
      <c r="B5390">
        <v>68820</v>
      </c>
      <c r="C5390" t="s">
        <v>8402</v>
      </c>
      <c r="D5390">
        <v>0</v>
      </c>
      <c r="E5390">
        <v>510008</v>
      </c>
      <c r="F5390" t="s">
        <v>6731</v>
      </c>
      <c r="G5390">
        <v>432</v>
      </c>
      <c r="H5390">
        <v>111</v>
      </c>
      <c r="I5390">
        <v>1200</v>
      </c>
      <c r="J5390">
        <v>75</v>
      </c>
      <c r="K5390">
        <v>75</v>
      </c>
      <c r="L5390">
        <v>26</v>
      </c>
      <c r="M5390">
        <v>26</v>
      </c>
      <c r="N5390">
        <v>35</v>
      </c>
      <c r="R5390">
        <v>1967</v>
      </c>
      <c r="U5390">
        <v>1967</v>
      </c>
      <c r="V5390">
        <v>8.5</v>
      </c>
      <c r="W5390">
        <v>8.5</v>
      </c>
      <c r="Z5390" t="s">
        <v>2363</v>
      </c>
      <c r="AA5390" t="s">
        <v>7555</v>
      </c>
      <c r="AC5390">
        <v>4</v>
      </c>
      <c r="AD5390">
        <v>3309503</v>
      </c>
      <c r="AE5390">
        <v>2019</v>
      </c>
    </row>
    <row r="5391" spans="1:31">
      <c r="A5391" t="s">
        <v>12660</v>
      </c>
      <c r="B5391">
        <v>45066</v>
      </c>
      <c r="C5391" t="s">
        <v>8403</v>
      </c>
      <c r="D5391">
        <v>0</v>
      </c>
      <c r="E5391">
        <v>570020</v>
      </c>
      <c r="F5391" t="s">
        <v>6733</v>
      </c>
      <c r="G5391">
        <v>431</v>
      </c>
      <c r="H5391">
        <v>87</v>
      </c>
      <c r="I5391">
        <v>480</v>
      </c>
      <c r="J5391">
        <v>47.3</v>
      </c>
      <c r="K5391">
        <v>47.3</v>
      </c>
      <c r="L5391">
        <v>28</v>
      </c>
      <c r="M5391">
        <v>28</v>
      </c>
      <c r="N5391">
        <v>24</v>
      </c>
      <c r="R5391">
        <v>1975</v>
      </c>
      <c r="U5391">
        <v>1975</v>
      </c>
      <c r="V5391">
        <v>9</v>
      </c>
      <c r="W5391">
        <v>9</v>
      </c>
      <c r="Z5391" t="s">
        <v>2363</v>
      </c>
      <c r="AA5391" t="s">
        <v>7555</v>
      </c>
      <c r="AC5391">
        <v>4</v>
      </c>
      <c r="AD5391">
        <v>3309503</v>
      </c>
      <c r="AE5391">
        <v>2019</v>
      </c>
    </row>
    <row r="5392" spans="1:31">
      <c r="A5392" t="s">
        <v>12660</v>
      </c>
      <c r="B5392">
        <v>60582</v>
      </c>
      <c r="C5392" t="s">
        <v>8404</v>
      </c>
      <c r="D5392">
        <v>0</v>
      </c>
      <c r="E5392">
        <v>298224</v>
      </c>
      <c r="F5392" t="s">
        <v>6733</v>
      </c>
      <c r="G5392">
        <v>431</v>
      </c>
      <c r="H5392">
        <v>190</v>
      </c>
      <c r="I5392">
        <v>3900</v>
      </c>
      <c r="J5392">
        <v>126</v>
      </c>
      <c r="K5392">
        <v>126</v>
      </c>
      <c r="L5392">
        <v>31.8</v>
      </c>
      <c r="M5392">
        <v>33.799999999999997</v>
      </c>
      <c r="N5392">
        <v>44</v>
      </c>
      <c r="R5392">
        <v>1965</v>
      </c>
      <c r="S5392" t="s">
        <v>2344</v>
      </c>
      <c r="T5392">
        <v>1997</v>
      </c>
      <c r="U5392">
        <v>1997</v>
      </c>
      <c r="V5392">
        <v>15.399999618530201</v>
      </c>
      <c r="W5392">
        <v>12</v>
      </c>
      <c r="Z5392" t="s">
        <v>2545</v>
      </c>
      <c r="AA5392" t="s">
        <v>2581</v>
      </c>
      <c r="AC5392">
        <v>5</v>
      </c>
      <c r="AD5392">
        <v>3699360</v>
      </c>
      <c r="AE5392">
        <v>2019</v>
      </c>
    </row>
    <row r="5393" spans="1:31">
      <c r="A5393" t="s">
        <v>12660</v>
      </c>
      <c r="B5393">
        <v>86400</v>
      </c>
      <c r="C5393" t="s">
        <v>5652</v>
      </c>
      <c r="D5393" t="s">
        <v>6735</v>
      </c>
      <c r="E5393">
        <v>657627</v>
      </c>
      <c r="F5393" t="s">
        <v>6733</v>
      </c>
      <c r="G5393">
        <v>431</v>
      </c>
      <c r="H5393">
        <v>6</v>
      </c>
      <c r="I5393">
        <v>99999</v>
      </c>
      <c r="J5393">
        <v>25.8</v>
      </c>
      <c r="K5393">
        <v>25.8</v>
      </c>
      <c r="L5393">
        <v>10.199999999999999</v>
      </c>
      <c r="M5393">
        <v>10.199999999999999</v>
      </c>
      <c r="R5393">
        <v>1983</v>
      </c>
      <c r="U5393">
        <v>1983</v>
      </c>
      <c r="V5393">
        <v>3</v>
      </c>
      <c r="W5393">
        <v>2</v>
      </c>
      <c r="Z5393" t="s">
        <v>2298</v>
      </c>
      <c r="AA5393" t="s">
        <v>8405</v>
      </c>
      <c r="AB5393" t="s">
        <v>2367</v>
      </c>
      <c r="AC5393">
        <v>5</v>
      </c>
      <c r="AD5393">
        <v>1510629</v>
      </c>
      <c r="AE5393">
        <v>2019</v>
      </c>
    </row>
    <row r="5394" spans="1:31">
      <c r="A5394" t="s">
        <v>12660</v>
      </c>
      <c r="B5394">
        <v>76414</v>
      </c>
      <c r="C5394" t="s">
        <v>8406</v>
      </c>
      <c r="D5394">
        <v>0</v>
      </c>
      <c r="F5394" t="s">
        <v>6731</v>
      </c>
      <c r="G5394">
        <v>432</v>
      </c>
      <c r="H5394">
        <v>999999</v>
      </c>
      <c r="J5394">
        <v>25.5</v>
      </c>
      <c r="K5394">
        <v>25.5</v>
      </c>
      <c r="L5394">
        <v>14</v>
      </c>
      <c r="M5394">
        <v>14</v>
      </c>
      <c r="R5394">
        <v>2001</v>
      </c>
      <c r="U5394">
        <v>2001</v>
      </c>
      <c r="V5394">
        <v>5</v>
      </c>
      <c r="W5394">
        <v>1.79999995231628</v>
      </c>
      <c r="Z5394" t="s">
        <v>2298</v>
      </c>
      <c r="AA5394" t="s">
        <v>2827</v>
      </c>
      <c r="AB5394" t="s">
        <v>2805</v>
      </c>
      <c r="AC5394">
        <v>5</v>
      </c>
      <c r="AD5394">
        <v>1507217</v>
      </c>
      <c r="AE5394">
        <v>2019</v>
      </c>
    </row>
    <row r="5395" spans="1:31">
      <c r="A5395" t="s">
        <v>12660</v>
      </c>
      <c r="B5395">
        <v>33846</v>
      </c>
      <c r="C5395" t="s">
        <v>7576</v>
      </c>
      <c r="D5395">
        <v>0</v>
      </c>
      <c r="E5395">
        <v>582994</v>
      </c>
      <c r="F5395" t="s">
        <v>6731</v>
      </c>
      <c r="G5395">
        <v>432</v>
      </c>
      <c r="H5395">
        <v>30</v>
      </c>
      <c r="I5395">
        <v>600</v>
      </c>
      <c r="J5395">
        <v>43.3</v>
      </c>
      <c r="K5395">
        <v>46</v>
      </c>
      <c r="L5395">
        <v>15.9</v>
      </c>
      <c r="M5395">
        <v>16</v>
      </c>
      <c r="N5395">
        <v>30</v>
      </c>
      <c r="R5395">
        <v>1977</v>
      </c>
      <c r="U5395">
        <v>1977</v>
      </c>
      <c r="V5395">
        <v>7.4000000953674299</v>
      </c>
      <c r="W5395">
        <v>4</v>
      </c>
      <c r="Z5395" t="s">
        <v>2298</v>
      </c>
      <c r="AA5395" t="s">
        <v>2827</v>
      </c>
      <c r="AB5395" t="s">
        <v>2805</v>
      </c>
      <c r="AC5395">
        <v>5</v>
      </c>
      <c r="AD5395">
        <v>1507217</v>
      </c>
      <c r="AE5395">
        <v>2019</v>
      </c>
    </row>
    <row r="5396" spans="1:31">
      <c r="A5396" t="s">
        <v>12660</v>
      </c>
      <c r="B5396">
        <v>76415</v>
      </c>
      <c r="C5396" t="s">
        <v>8407</v>
      </c>
      <c r="D5396">
        <v>0</v>
      </c>
      <c r="E5396">
        <v>1215996</v>
      </c>
      <c r="F5396" t="s">
        <v>6731</v>
      </c>
      <c r="G5396">
        <v>432</v>
      </c>
      <c r="H5396">
        <v>999999</v>
      </c>
      <c r="J5396">
        <v>25.8</v>
      </c>
      <c r="K5396">
        <v>25.8</v>
      </c>
      <c r="L5396">
        <v>14</v>
      </c>
      <c r="M5396">
        <v>14</v>
      </c>
      <c r="R5396">
        <v>2008</v>
      </c>
      <c r="U5396">
        <v>2008</v>
      </c>
      <c r="V5396">
        <v>5</v>
      </c>
      <c r="W5396">
        <v>1.79999995231628</v>
      </c>
      <c r="Z5396" t="s">
        <v>2298</v>
      </c>
      <c r="AA5396" t="s">
        <v>2827</v>
      </c>
      <c r="AB5396" t="s">
        <v>2805</v>
      </c>
      <c r="AC5396">
        <v>5</v>
      </c>
      <c r="AD5396">
        <v>1507217</v>
      </c>
      <c r="AE5396">
        <v>2019</v>
      </c>
    </row>
    <row r="5397" spans="1:31">
      <c r="A5397" t="s">
        <v>12660</v>
      </c>
      <c r="B5397">
        <v>76418</v>
      </c>
      <c r="C5397" t="s">
        <v>8408</v>
      </c>
      <c r="D5397">
        <v>0</v>
      </c>
      <c r="E5397">
        <v>1232289</v>
      </c>
      <c r="F5397" t="s">
        <v>6731</v>
      </c>
      <c r="G5397">
        <v>432</v>
      </c>
      <c r="H5397">
        <v>10</v>
      </c>
      <c r="J5397">
        <v>25.5</v>
      </c>
      <c r="K5397">
        <v>51.8</v>
      </c>
      <c r="L5397">
        <v>12</v>
      </c>
      <c r="M5397">
        <v>12</v>
      </c>
      <c r="R5397">
        <v>2010</v>
      </c>
      <c r="U5397">
        <v>2010</v>
      </c>
      <c r="V5397">
        <v>5</v>
      </c>
      <c r="W5397">
        <v>1.79999995231628</v>
      </c>
      <c r="Z5397" t="s">
        <v>2298</v>
      </c>
      <c r="AA5397" t="s">
        <v>2827</v>
      </c>
      <c r="AB5397" t="s">
        <v>2805</v>
      </c>
      <c r="AC5397">
        <v>5</v>
      </c>
      <c r="AD5397">
        <v>1507217</v>
      </c>
      <c r="AE5397">
        <v>2019</v>
      </c>
    </row>
    <row r="5398" spans="1:31">
      <c r="A5398" t="s">
        <v>12660</v>
      </c>
      <c r="B5398">
        <v>75036</v>
      </c>
      <c r="C5398" t="s">
        <v>8409</v>
      </c>
      <c r="D5398">
        <v>0</v>
      </c>
      <c r="E5398">
        <v>679021</v>
      </c>
      <c r="F5398" t="s">
        <v>6733</v>
      </c>
      <c r="G5398">
        <v>431</v>
      </c>
      <c r="H5398">
        <v>94</v>
      </c>
      <c r="I5398">
        <v>820</v>
      </c>
      <c r="J5398">
        <v>51.8</v>
      </c>
      <c r="K5398">
        <v>51.8</v>
      </c>
      <c r="L5398">
        <v>22</v>
      </c>
      <c r="M5398">
        <v>22</v>
      </c>
      <c r="N5398">
        <v>36.6</v>
      </c>
      <c r="Q5398">
        <v>94</v>
      </c>
      <c r="R5398">
        <v>1985</v>
      </c>
      <c r="U5398">
        <v>1985</v>
      </c>
      <c r="V5398">
        <v>7</v>
      </c>
      <c r="W5398">
        <v>2</v>
      </c>
      <c r="Z5398" t="s">
        <v>2298</v>
      </c>
      <c r="AC5398">
        <v>5</v>
      </c>
      <c r="AD5398">
        <v>1507217</v>
      </c>
      <c r="AE5398">
        <v>2019</v>
      </c>
    </row>
    <row r="5399" spans="1:31">
      <c r="A5399" t="s">
        <v>12660</v>
      </c>
      <c r="B5399">
        <v>72429</v>
      </c>
      <c r="C5399" t="s">
        <v>8410</v>
      </c>
      <c r="D5399">
        <v>0</v>
      </c>
      <c r="E5399">
        <v>573469</v>
      </c>
      <c r="F5399" t="s">
        <v>6731</v>
      </c>
      <c r="G5399">
        <v>432</v>
      </c>
      <c r="H5399">
        <v>199</v>
      </c>
      <c r="I5399">
        <v>1800</v>
      </c>
      <c r="J5399">
        <v>81</v>
      </c>
      <c r="K5399">
        <v>81</v>
      </c>
      <c r="L5399">
        <v>30</v>
      </c>
      <c r="M5399">
        <v>30</v>
      </c>
      <c r="N5399">
        <v>45</v>
      </c>
      <c r="Q5399">
        <v>293</v>
      </c>
      <c r="R5399">
        <v>1976</v>
      </c>
      <c r="U5399">
        <v>1976</v>
      </c>
      <c r="V5399">
        <v>10.6000003814697</v>
      </c>
      <c r="W5399">
        <v>9.1000003814697195</v>
      </c>
      <c r="Z5399" t="s">
        <v>2293</v>
      </c>
      <c r="AA5399" t="s">
        <v>8411</v>
      </c>
      <c r="AB5399" t="s">
        <v>8412</v>
      </c>
      <c r="AC5399">
        <v>4</v>
      </c>
      <c r="AD5399">
        <v>3223244</v>
      </c>
      <c r="AE5399">
        <v>2019</v>
      </c>
    </row>
    <row r="5400" spans="1:31">
      <c r="A5400" t="s">
        <v>12660</v>
      </c>
      <c r="B5400">
        <v>32388</v>
      </c>
      <c r="C5400" t="s">
        <v>8413</v>
      </c>
      <c r="D5400">
        <v>3</v>
      </c>
      <c r="E5400">
        <v>577475</v>
      </c>
      <c r="F5400" t="s">
        <v>6731</v>
      </c>
      <c r="G5400">
        <v>432</v>
      </c>
      <c r="H5400">
        <v>145</v>
      </c>
      <c r="I5400">
        <v>1800</v>
      </c>
      <c r="J5400">
        <v>76</v>
      </c>
      <c r="K5400">
        <v>80</v>
      </c>
      <c r="L5400">
        <v>30</v>
      </c>
      <c r="M5400">
        <v>30</v>
      </c>
      <c r="N5400">
        <v>41</v>
      </c>
      <c r="Q5400">
        <v>214</v>
      </c>
      <c r="R5400">
        <v>1976</v>
      </c>
      <c r="U5400">
        <v>1976</v>
      </c>
      <c r="V5400">
        <v>8</v>
      </c>
      <c r="W5400">
        <v>7.5999999046325604</v>
      </c>
      <c r="Z5400" t="s">
        <v>2293</v>
      </c>
      <c r="AA5400" t="s">
        <v>8411</v>
      </c>
      <c r="AB5400" t="s">
        <v>8412</v>
      </c>
      <c r="AC5400">
        <v>4</v>
      </c>
      <c r="AD5400">
        <v>3223244</v>
      </c>
      <c r="AE5400">
        <v>2019</v>
      </c>
    </row>
    <row r="5401" spans="1:31">
      <c r="A5401" t="s">
        <v>12660</v>
      </c>
      <c r="B5401">
        <v>29485</v>
      </c>
      <c r="C5401" t="s">
        <v>8414</v>
      </c>
      <c r="D5401">
        <v>2</v>
      </c>
      <c r="E5401">
        <v>566622</v>
      </c>
      <c r="F5401" t="s">
        <v>6731</v>
      </c>
      <c r="G5401">
        <v>432</v>
      </c>
      <c r="H5401">
        <v>145</v>
      </c>
      <c r="I5401">
        <v>1800</v>
      </c>
      <c r="J5401">
        <v>76</v>
      </c>
      <c r="K5401">
        <v>80</v>
      </c>
      <c r="L5401">
        <v>30</v>
      </c>
      <c r="M5401">
        <v>30</v>
      </c>
      <c r="N5401">
        <v>41</v>
      </c>
      <c r="Q5401">
        <v>214</v>
      </c>
      <c r="R5401">
        <v>1975</v>
      </c>
      <c r="U5401">
        <v>1975</v>
      </c>
      <c r="V5401">
        <v>8</v>
      </c>
      <c r="W5401">
        <v>7.5999999046325604</v>
      </c>
      <c r="Z5401" t="s">
        <v>2293</v>
      </c>
      <c r="AA5401" t="s">
        <v>8411</v>
      </c>
      <c r="AB5401" t="s">
        <v>8412</v>
      </c>
      <c r="AC5401">
        <v>4</v>
      </c>
      <c r="AD5401">
        <v>3223244</v>
      </c>
      <c r="AE5401">
        <v>2019</v>
      </c>
    </row>
    <row r="5402" spans="1:31">
      <c r="A5402" t="s">
        <v>12660</v>
      </c>
      <c r="B5402">
        <v>63514</v>
      </c>
      <c r="C5402" t="s">
        <v>8415</v>
      </c>
      <c r="D5402">
        <v>0</v>
      </c>
      <c r="E5402">
        <v>621035</v>
      </c>
      <c r="F5402" t="s">
        <v>6731</v>
      </c>
      <c r="G5402">
        <v>432</v>
      </c>
      <c r="H5402">
        <v>141</v>
      </c>
      <c r="I5402">
        <v>1800</v>
      </c>
      <c r="J5402">
        <v>81.5</v>
      </c>
      <c r="K5402">
        <v>85</v>
      </c>
      <c r="L5402">
        <v>28</v>
      </c>
      <c r="M5402">
        <v>28</v>
      </c>
      <c r="N5402">
        <v>32</v>
      </c>
      <c r="Q5402">
        <v>208</v>
      </c>
      <c r="R5402">
        <v>1980</v>
      </c>
      <c r="U5402">
        <v>1980</v>
      </c>
      <c r="V5402">
        <v>8.6000003814697195</v>
      </c>
      <c r="W5402">
        <v>6.5999999046325604</v>
      </c>
      <c r="Z5402" t="s">
        <v>2293</v>
      </c>
      <c r="AA5402" t="s">
        <v>8416</v>
      </c>
      <c r="AB5402" t="s">
        <v>8417</v>
      </c>
      <c r="AC5402">
        <v>4</v>
      </c>
      <c r="AD5402">
        <v>3223244</v>
      </c>
      <c r="AE5402">
        <v>2019</v>
      </c>
    </row>
    <row r="5403" spans="1:31">
      <c r="A5403" t="s">
        <v>12660</v>
      </c>
      <c r="B5403">
        <v>32317</v>
      </c>
      <c r="C5403" t="s">
        <v>8418</v>
      </c>
      <c r="D5403">
        <v>0</v>
      </c>
      <c r="E5403">
        <v>570106</v>
      </c>
      <c r="F5403" t="s">
        <v>6731</v>
      </c>
      <c r="G5403">
        <v>432</v>
      </c>
      <c r="H5403">
        <v>66</v>
      </c>
      <c r="I5403">
        <v>800</v>
      </c>
      <c r="J5403">
        <v>52.5</v>
      </c>
      <c r="K5403">
        <v>52.5</v>
      </c>
      <c r="L5403">
        <v>22</v>
      </c>
      <c r="M5403">
        <v>22</v>
      </c>
      <c r="N5403">
        <v>39</v>
      </c>
      <c r="R5403">
        <v>1975</v>
      </c>
      <c r="U5403">
        <v>1975</v>
      </c>
      <c r="V5403">
        <v>7</v>
      </c>
      <c r="W5403">
        <v>7</v>
      </c>
      <c r="X5403" t="s">
        <v>8419</v>
      </c>
      <c r="Y5403" t="s">
        <v>8420</v>
      </c>
      <c r="Z5403" t="s">
        <v>2383</v>
      </c>
      <c r="AA5403" t="s">
        <v>2504</v>
      </c>
      <c r="AC5403">
        <v>4</v>
      </c>
      <c r="AD5403">
        <v>1608351</v>
      </c>
      <c r="AE5403">
        <v>2019</v>
      </c>
    </row>
    <row r="5404" spans="1:31">
      <c r="A5404" t="s">
        <v>12660</v>
      </c>
      <c r="B5404">
        <v>42532</v>
      </c>
      <c r="C5404" t="s">
        <v>8421</v>
      </c>
      <c r="D5404">
        <v>0</v>
      </c>
      <c r="E5404">
        <v>542601</v>
      </c>
      <c r="F5404" t="s">
        <v>6731</v>
      </c>
      <c r="G5404">
        <v>432</v>
      </c>
      <c r="H5404">
        <v>15</v>
      </c>
      <c r="I5404">
        <v>230</v>
      </c>
      <c r="J5404">
        <v>36</v>
      </c>
      <c r="K5404">
        <v>36</v>
      </c>
      <c r="L5404">
        <v>15</v>
      </c>
      <c r="M5404">
        <v>15</v>
      </c>
      <c r="N5404">
        <v>42</v>
      </c>
      <c r="R5404">
        <v>1972</v>
      </c>
      <c r="U5404">
        <v>1972</v>
      </c>
      <c r="V5404">
        <v>4</v>
      </c>
      <c r="W5404">
        <v>3</v>
      </c>
      <c r="Z5404" t="s">
        <v>2383</v>
      </c>
      <c r="AA5404" t="s">
        <v>2504</v>
      </c>
      <c r="AC5404">
        <v>4</v>
      </c>
      <c r="AD5404">
        <v>1608351</v>
      </c>
      <c r="AE5404">
        <v>2019</v>
      </c>
    </row>
    <row r="5405" spans="1:31">
      <c r="A5405" t="s">
        <v>12660</v>
      </c>
      <c r="B5405">
        <v>76118</v>
      </c>
      <c r="C5405" t="s">
        <v>8422</v>
      </c>
      <c r="D5405">
        <v>0</v>
      </c>
      <c r="E5405">
        <v>514195</v>
      </c>
      <c r="F5405" t="s">
        <v>6733</v>
      </c>
      <c r="G5405">
        <v>431</v>
      </c>
      <c r="H5405">
        <v>21</v>
      </c>
      <c r="I5405">
        <v>300</v>
      </c>
      <c r="J5405">
        <v>47.3</v>
      </c>
      <c r="K5405">
        <v>47.3</v>
      </c>
      <c r="L5405">
        <v>16</v>
      </c>
      <c r="M5405">
        <v>16</v>
      </c>
      <c r="N5405">
        <v>14</v>
      </c>
      <c r="R5405">
        <v>1968</v>
      </c>
      <c r="U5405">
        <v>1968</v>
      </c>
      <c r="V5405">
        <v>5.1999998092651296</v>
      </c>
      <c r="W5405">
        <v>3</v>
      </c>
      <c r="Z5405" t="s">
        <v>2293</v>
      </c>
      <c r="AA5405" t="s">
        <v>2345</v>
      </c>
      <c r="AC5405">
        <v>4</v>
      </c>
      <c r="AD5405">
        <v>3224037</v>
      </c>
      <c r="AE5405">
        <v>2019</v>
      </c>
    </row>
    <row r="5406" spans="1:31">
      <c r="A5406" t="s">
        <v>12660</v>
      </c>
      <c r="B5406">
        <v>57777</v>
      </c>
      <c r="C5406" t="s">
        <v>8423</v>
      </c>
      <c r="D5406">
        <v>0</v>
      </c>
      <c r="E5406">
        <v>644051</v>
      </c>
      <c r="F5406" t="s">
        <v>6733</v>
      </c>
      <c r="G5406">
        <v>431</v>
      </c>
      <c r="H5406">
        <v>50</v>
      </c>
      <c r="I5406">
        <v>600</v>
      </c>
      <c r="J5406">
        <v>55</v>
      </c>
      <c r="K5406">
        <v>55</v>
      </c>
      <c r="L5406">
        <v>23</v>
      </c>
      <c r="M5406">
        <v>23</v>
      </c>
      <c r="N5406">
        <v>36</v>
      </c>
      <c r="Q5406">
        <v>20</v>
      </c>
      <c r="R5406">
        <v>1982</v>
      </c>
      <c r="U5406">
        <v>1982</v>
      </c>
      <c r="V5406">
        <v>7.1999998092651296</v>
      </c>
      <c r="W5406">
        <v>7.1999998092651296</v>
      </c>
      <c r="Z5406" t="s">
        <v>2293</v>
      </c>
      <c r="AA5406" t="s">
        <v>2345</v>
      </c>
      <c r="AC5406">
        <v>4</v>
      </c>
      <c r="AD5406">
        <v>3224037</v>
      </c>
      <c r="AE5406">
        <v>2019</v>
      </c>
    </row>
    <row r="5407" spans="1:31">
      <c r="A5407" t="s">
        <v>12660</v>
      </c>
      <c r="B5407">
        <v>20436</v>
      </c>
      <c r="C5407" t="s">
        <v>8424</v>
      </c>
      <c r="D5407">
        <v>0</v>
      </c>
      <c r="E5407">
        <v>526234</v>
      </c>
      <c r="F5407" t="s">
        <v>6733</v>
      </c>
      <c r="G5407">
        <v>431</v>
      </c>
      <c r="H5407">
        <v>22</v>
      </c>
      <c r="I5407">
        <v>400</v>
      </c>
      <c r="J5407">
        <v>47.3</v>
      </c>
      <c r="K5407">
        <v>54</v>
      </c>
      <c r="L5407">
        <v>16</v>
      </c>
      <c r="M5407">
        <v>16</v>
      </c>
      <c r="N5407">
        <v>17</v>
      </c>
      <c r="Q5407">
        <v>22</v>
      </c>
      <c r="R5407">
        <v>1970</v>
      </c>
      <c r="U5407">
        <v>1970</v>
      </c>
      <c r="V5407">
        <v>5.1999998092651296</v>
      </c>
      <c r="W5407">
        <v>3</v>
      </c>
      <c r="Z5407" t="s">
        <v>2293</v>
      </c>
      <c r="AA5407" t="s">
        <v>2345</v>
      </c>
      <c r="AC5407">
        <v>4</v>
      </c>
      <c r="AD5407">
        <v>3224037</v>
      </c>
      <c r="AE5407">
        <v>2019</v>
      </c>
    </row>
    <row r="5408" spans="1:31">
      <c r="A5408" t="s">
        <v>12660</v>
      </c>
      <c r="B5408">
        <v>14728</v>
      </c>
      <c r="C5408" t="s">
        <v>8425</v>
      </c>
      <c r="D5408">
        <v>0</v>
      </c>
      <c r="E5408">
        <v>1061860</v>
      </c>
      <c r="F5408" t="s">
        <v>6733</v>
      </c>
      <c r="G5408">
        <v>431</v>
      </c>
      <c r="H5408">
        <v>72</v>
      </c>
      <c r="I5408">
        <v>900</v>
      </c>
      <c r="J5408">
        <v>65</v>
      </c>
      <c r="K5408">
        <v>65</v>
      </c>
      <c r="L5408">
        <v>26</v>
      </c>
      <c r="M5408">
        <v>26</v>
      </c>
      <c r="N5408">
        <v>38</v>
      </c>
      <c r="Q5408">
        <v>90</v>
      </c>
      <c r="R5408">
        <v>1997</v>
      </c>
      <c r="U5408">
        <v>1997</v>
      </c>
      <c r="V5408">
        <v>8</v>
      </c>
      <c r="W5408">
        <v>5.1999998092651296</v>
      </c>
      <c r="Z5408" t="s">
        <v>2293</v>
      </c>
      <c r="AA5408" t="s">
        <v>2345</v>
      </c>
      <c r="AC5408">
        <v>4</v>
      </c>
      <c r="AD5408">
        <v>3224037</v>
      </c>
      <c r="AE5408">
        <v>2019</v>
      </c>
    </row>
    <row r="5409" spans="1:31">
      <c r="A5409" t="s">
        <v>12660</v>
      </c>
      <c r="B5409">
        <v>1931</v>
      </c>
      <c r="C5409" t="s">
        <v>8426</v>
      </c>
      <c r="D5409">
        <v>0</v>
      </c>
      <c r="E5409">
        <v>529880</v>
      </c>
      <c r="F5409" t="s">
        <v>6733</v>
      </c>
      <c r="G5409">
        <v>431</v>
      </c>
      <c r="H5409">
        <v>22</v>
      </c>
      <c r="I5409">
        <v>400</v>
      </c>
      <c r="J5409">
        <v>54</v>
      </c>
      <c r="K5409">
        <v>54</v>
      </c>
      <c r="L5409">
        <v>20</v>
      </c>
      <c r="M5409">
        <v>20</v>
      </c>
      <c r="N5409">
        <v>20</v>
      </c>
      <c r="Q5409">
        <v>20</v>
      </c>
      <c r="R5409">
        <v>1970</v>
      </c>
      <c r="U5409">
        <v>1970</v>
      </c>
      <c r="V5409">
        <v>5</v>
      </c>
      <c r="W5409">
        <v>5</v>
      </c>
      <c r="Z5409" t="s">
        <v>2293</v>
      </c>
      <c r="AA5409" t="s">
        <v>2345</v>
      </c>
      <c r="AC5409">
        <v>4</v>
      </c>
      <c r="AD5409">
        <v>3224037</v>
      </c>
      <c r="AE5409">
        <v>2019</v>
      </c>
    </row>
    <row r="5410" spans="1:31">
      <c r="A5410" t="s">
        <v>12660</v>
      </c>
      <c r="B5410">
        <v>8750</v>
      </c>
      <c r="C5410" t="s">
        <v>8427</v>
      </c>
      <c r="D5410">
        <v>0</v>
      </c>
      <c r="E5410">
        <v>505931</v>
      </c>
      <c r="F5410" t="s">
        <v>6731</v>
      </c>
      <c r="G5410">
        <v>432</v>
      </c>
      <c r="H5410">
        <v>50</v>
      </c>
      <c r="I5410">
        <v>900</v>
      </c>
      <c r="J5410">
        <v>46.7</v>
      </c>
      <c r="K5410">
        <v>46.7</v>
      </c>
      <c r="L5410">
        <v>21</v>
      </c>
      <c r="M5410">
        <v>21</v>
      </c>
      <c r="N5410">
        <v>30</v>
      </c>
      <c r="Q5410">
        <v>74</v>
      </c>
      <c r="R5410">
        <v>1966</v>
      </c>
      <c r="U5410">
        <v>1966</v>
      </c>
      <c r="V5410">
        <v>7.6999998092651296</v>
      </c>
      <c r="W5410">
        <v>7.6999998092651296</v>
      </c>
      <c r="Z5410" t="s">
        <v>2363</v>
      </c>
      <c r="AA5410" t="s">
        <v>3388</v>
      </c>
      <c r="AC5410">
        <v>4</v>
      </c>
      <c r="AD5410">
        <v>3300127</v>
      </c>
      <c r="AE5410">
        <v>2019</v>
      </c>
    </row>
    <row r="5411" spans="1:31">
      <c r="A5411" t="s">
        <v>12660</v>
      </c>
      <c r="B5411">
        <v>60846</v>
      </c>
      <c r="C5411" t="s">
        <v>8428</v>
      </c>
      <c r="D5411">
        <v>0</v>
      </c>
      <c r="E5411">
        <v>626770</v>
      </c>
      <c r="F5411" t="s">
        <v>6731</v>
      </c>
      <c r="G5411">
        <v>432</v>
      </c>
      <c r="H5411">
        <v>53</v>
      </c>
      <c r="I5411">
        <v>1000</v>
      </c>
      <c r="J5411">
        <v>46</v>
      </c>
      <c r="K5411">
        <v>46</v>
      </c>
      <c r="L5411">
        <v>20</v>
      </c>
      <c r="M5411">
        <v>20</v>
      </c>
      <c r="N5411">
        <v>28</v>
      </c>
      <c r="Q5411">
        <v>78</v>
      </c>
      <c r="R5411">
        <v>1980</v>
      </c>
      <c r="U5411">
        <v>1980</v>
      </c>
      <c r="V5411">
        <v>6.6999998092651296</v>
      </c>
      <c r="W5411">
        <v>5</v>
      </c>
      <c r="Z5411" t="s">
        <v>2363</v>
      </c>
      <c r="AA5411" t="s">
        <v>3388</v>
      </c>
      <c r="AC5411">
        <v>4</v>
      </c>
      <c r="AD5411">
        <v>3300127</v>
      </c>
      <c r="AE5411">
        <v>2019</v>
      </c>
    </row>
    <row r="5412" spans="1:31">
      <c r="A5412" t="s">
        <v>12660</v>
      </c>
      <c r="B5412">
        <v>23622</v>
      </c>
      <c r="C5412" t="s">
        <v>8429</v>
      </c>
      <c r="D5412">
        <v>0</v>
      </c>
      <c r="E5412">
        <v>537923</v>
      </c>
      <c r="F5412" t="s">
        <v>6731</v>
      </c>
      <c r="G5412">
        <v>432</v>
      </c>
      <c r="H5412">
        <v>38</v>
      </c>
      <c r="I5412">
        <v>600</v>
      </c>
      <c r="J5412">
        <v>50.2</v>
      </c>
      <c r="K5412">
        <v>54.2</v>
      </c>
      <c r="L5412">
        <v>18</v>
      </c>
      <c r="M5412">
        <v>18</v>
      </c>
      <c r="N5412">
        <v>35</v>
      </c>
      <c r="Q5412">
        <v>58</v>
      </c>
      <c r="R5412">
        <v>1972</v>
      </c>
      <c r="U5412">
        <v>1972</v>
      </c>
      <c r="V5412">
        <v>6.6999998092651296</v>
      </c>
      <c r="W5412">
        <v>5</v>
      </c>
      <c r="Z5412" t="s">
        <v>2363</v>
      </c>
      <c r="AA5412" t="s">
        <v>3388</v>
      </c>
      <c r="AC5412">
        <v>4</v>
      </c>
      <c r="AD5412">
        <v>3300127</v>
      </c>
      <c r="AE5412">
        <v>2019</v>
      </c>
    </row>
    <row r="5413" spans="1:31">
      <c r="A5413" t="s">
        <v>12660</v>
      </c>
      <c r="B5413">
        <v>71691</v>
      </c>
      <c r="C5413" t="s">
        <v>8430</v>
      </c>
      <c r="D5413">
        <v>0</v>
      </c>
      <c r="E5413">
        <v>534968</v>
      </c>
      <c r="F5413" t="s">
        <v>6731</v>
      </c>
      <c r="G5413">
        <v>432</v>
      </c>
      <c r="H5413">
        <v>28</v>
      </c>
      <c r="I5413">
        <v>400</v>
      </c>
      <c r="J5413">
        <v>41.4</v>
      </c>
      <c r="K5413">
        <v>45.4</v>
      </c>
      <c r="L5413">
        <v>18</v>
      </c>
      <c r="M5413">
        <v>18</v>
      </c>
      <c r="N5413">
        <v>21</v>
      </c>
      <c r="Q5413">
        <v>37</v>
      </c>
      <c r="R5413">
        <v>1971</v>
      </c>
      <c r="U5413">
        <v>1971</v>
      </c>
      <c r="V5413">
        <v>4.5</v>
      </c>
      <c r="W5413">
        <v>3.5</v>
      </c>
      <c r="Z5413" t="s">
        <v>2363</v>
      </c>
      <c r="AA5413" t="s">
        <v>3388</v>
      </c>
      <c r="AC5413">
        <v>4</v>
      </c>
      <c r="AD5413">
        <v>3300127</v>
      </c>
      <c r="AE5413">
        <v>2019</v>
      </c>
    </row>
    <row r="5414" spans="1:31">
      <c r="A5414" t="s">
        <v>12660</v>
      </c>
      <c r="B5414">
        <v>64071</v>
      </c>
      <c r="C5414" t="s">
        <v>6264</v>
      </c>
      <c r="D5414">
        <v>0</v>
      </c>
      <c r="E5414">
        <v>289277</v>
      </c>
      <c r="F5414" t="s">
        <v>6731</v>
      </c>
      <c r="G5414">
        <v>432</v>
      </c>
      <c r="H5414">
        <v>39</v>
      </c>
      <c r="I5414">
        <v>600</v>
      </c>
      <c r="J5414">
        <v>46.1</v>
      </c>
      <c r="K5414">
        <v>50.1</v>
      </c>
      <c r="L5414">
        <v>18</v>
      </c>
      <c r="M5414">
        <v>18</v>
      </c>
      <c r="N5414">
        <v>20</v>
      </c>
      <c r="Q5414">
        <v>58</v>
      </c>
      <c r="R5414">
        <v>1980</v>
      </c>
      <c r="U5414">
        <v>1980</v>
      </c>
      <c r="V5414">
        <v>6</v>
      </c>
      <c r="W5414">
        <v>5</v>
      </c>
      <c r="Z5414" t="s">
        <v>2363</v>
      </c>
      <c r="AA5414" t="s">
        <v>3388</v>
      </c>
      <c r="AC5414">
        <v>4</v>
      </c>
      <c r="AD5414">
        <v>3300127</v>
      </c>
      <c r="AE5414">
        <v>2019</v>
      </c>
    </row>
    <row r="5415" spans="1:31">
      <c r="A5415" t="s">
        <v>12660</v>
      </c>
      <c r="B5415">
        <v>14915</v>
      </c>
      <c r="C5415" t="s">
        <v>8431</v>
      </c>
      <c r="D5415">
        <v>0</v>
      </c>
      <c r="E5415">
        <v>291777</v>
      </c>
      <c r="F5415" t="s">
        <v>6731</v>
      </c>
      <c r="G5415">
        <v>432</v>
      </c>
      <c r="H5415">
        <v>33</v>
      </c>
      <c r="I5415">
        <v>800</v>
      </c>
      <c r="J5415">
        <v>46.2</v>
      </c>
      <c r="K5415">
        <v>46.2</v>
      </c>
      <c r="L5415">
        <v>17.3</v>
      </c>
      <c r="M5415">
        <v>17.3</v>
      </c>
      <c r="N5415">
        <v>21</v>
      </c>
      <c r="R5415">
        <v>1963</v>
      </c>
      <c r="U5415">
        <v>1963</v>
      </c>
      <c r="V5415">
        <v>6.3000001907348597</v>
      </c>
      <c r="W5415">
        <v>6.3000001907348597</v>
      </c>
      <c r="Z5415" t="s">
        <v>2363</v>
      </c>
      <c r="AA5415" t="s">
        <v>3388</v>
      </c>
      <c r="AC5415">
        <v>4</v>
      </c>
      <c r="AD5415">
        <v>3300127</v>
      </c>
      <c r="AE5415">
        <v>2019</v>
      </c>
    </row>
    <row r="5416" spans="1:31">
      <c r="A5416" t="s">
        <v>12660</v>
      </c>
      <c r="B5416">
        <v>3374</v>
      </c>
      <c r="C5416" t="s">
        <v>8432</v>
      </c>
      <c r="D5416">
        <v>0</v>
      </c>
      <c r="E5416">
        <v>997329</v>
      </c>
      <c r="F5416" t="s">
        <v>6733</v>
      </c>
      <c r="G5416">
        <v>431</v>
      </c>
      <c r="H5416">
        <v>38</v>
      </c>
      <c r="I5416">
        <v>800</v>
      </c>
      <c r="J5416">
        <v>50</v>
      </c>
      <c r="K5416">
        <v>50</v>
      </c>
      <c r="L5416">
        <v>18</v>
      </c>
      <c r="M5416">
        <v>18</v>
      </c>
      <c r="N5416">
        <v>25</v>
      </c>
      <c r="Q5416">
        <v>48</v>
      </c>
      <c r="R5416">
        <v>1993</v>
      </c>
      <c r="U5416">
        <v>1993</v>
      </c>
      <c r="V5416">
        <v>8</v>
      </c>
      <c r="W5416">
        <v>8</v>
      </c>
      <c r="Z5416" t="s">
        <v>2363</v>
      </c>
      <c r="AA5416" t="s">
        <v>3388</v>
      </c>
      <c r="AC5416">
        <v>4</v>
      </c>
      <c r="AD5416">
        <v>3300127</v>
      </c>
      <c r="AE5416">
        <v>2019</v>
      </c>
    </row>
    <row r="5417" spans="1:31">
      <c r="A5417" t="s">
        <v>12660</v>
      </c>
      <c r="B5417">
        <v>86402</v>
      </c>
      <c r="C5417" t="s">
        <v>8433</v>
      </c>
      <c r="D5417" t="s">
        <v>6735</v>
      </c>
      <c r="E5417">
        <v>277135</v>
      </c>
      <c r="F5417" t="s">
        <v>6733</v>
      </c>
      <c r="G5417">
        <v>431</v>
      </c>
      <c r="H5417">
        <v>57</v>
      </c>
      <c r="I5417">
        <v>99999</v>
      </c>
      <c r="J5417">
        <v>56.7</v>
      </c>
      <c r="K5417">
        <v>56.7</v>
      </c>
      <c r="L5417">
        <v>17.399999999999999</v>
      </c>
      <c r="M5417">
        <v>17.399999999999999</v>
      </c>
      <c r="R5417">
        <v>1958</v>
      </c>
      <c r="U5417">
        <v>1958</v>
      </c>
      <c r="V5417">
        <v>7</v>
      </c>
      <c r="W5417">
        <v>2</v>
      </c>
      <c r="Z5417" t="s">
        <v>2838</v>
      </c>
      <c r="AA5417" t="s">
        <v>8434</v>
      </c>
      <c r="AB5417" t="s">
        <v>8435</v>
      </c>
      <c r="AC5417">
        <v>5</v>
      </c>
      <c r="AD5417">
        <v>310631</v>
      </c>
      <c r="AE5417">
        <v>2019</v>
      </c>
    </row>
    <row r="5418" spans="1:31">
      <c r="A5418" t="s">
        <v>12660</v>
      </c>
      <c r="B5418">
        <v>86404</v>
      </c>
      <c r="C5418" t="s">
        <v>8436</v>
      </c>
      <c r="D5418" t="s">
        <v>6735</v>
      </c>
      <c r="E5418">
        <v>1301274</v>
      </c>
      <c r="F5418" t="s">
        <v>6733</v>
      </c>
      <c r="G5418">
        <v>431</v>
      </c>
      <c r="H5418">
        <v>11</v>
      </c>
      <c r="I5418">
        <v>99999</v>
      </c>
      <c r="J5418">
        <v>25.3</v>
      </c>
      <c r="K5418">
        <v>25.3</v>
      </c>
      <c r="L5418">
        <v>14</v>
      </c>
      <c r="M5418">
        <v>14</v>
      </c>
      <c r="R5418">
        <v>2019</v>
      </c>
      <c r="U5418">
        <v>2019</v>
      </c>
      <c r="V5418">
        <v>3</v>
      </c>
      <c r="W5418">
        <v>2</v>
      </c>
      <c r="Z5418" t="s">
        <v>2327</v>
      </c>
      <c r="AA5418" t="s">
        <v>8437</v>
      </c>
      <c r="AB5418" t="s">
        <v>2741</v>
      </c>
      <c r="AC5418">
        <v>5</v>
      </c>
      <c r="AD5418">
        <v>1309960</v>
      </c>
      <c r="AE5418">
        <v>2019</v>
      </c>
    </row>
    <row r="5419" spans="1:31">
      <c r="A5419" t="s">
        <v>12660</v>
      </c>
      <c r="B5419">
        <v>84526</v>
      </c>
      <c r="C5419" t="s">
        <v>8438</v>
      </c>
      <c r="E5419">
        <v>1292372</v>
      </c>
      <c r="F5419" t="s">
        <v>6733</v>
      </c>
      <c r="G5419">
        <v>431</v>
      </c>
      <c r="H5419">
        <v>92</v>
      </c>
      <c r="I5419">
        <v>99999</v>
      </c>
      <c r="J5419">
        <v>64</v>
      </c>
      <c r="K5419">
        <v>64</v>
      </c>
      <c r="L5419">
        <v>27</v>
      </c>
      <c r="M5419">
        <v>27</v>
      </c>
      <c r="Q5419">
        <v>322</v>
      </c>
      <c r="R5419">
        <v>2019</v>
      </c>
      <c r="U5419">
        <v>2019</v>
      </c>
      <c r="V5419">
        <v>8</v>
      </c>
      <c r="W5419">
        <v>2</v>
      </c>
      <c r="X5419" t="s">
        <v>2421</v>
      </c>
      <c r="Z5419" t="s">
        <v>2293</v>
      </c>
      <c r="AA5419" t="s">
        <v>8439</v>
      </c>
      <c r="AC5419">
        <v>4</v>
      </c>
      <c r="AD5419">
        <v>3208902</v>
      </c>
      <c r="AE5419">
        <v>2019</v>
      </c>
    </row>
    <row r="5420" spans="1:31">
      <c r="A5420" t="s">
        <v>12660</v>
      </c>
      <c r="B5420">
        <v>83449</v>
      </c>
      <c r="C5420" t="s">
        <v>8440</v>
      </c>
      <c r="E5420">
        <v>1277619</v>
      </c>
      <c r="F5420" t="s">
        <v>6731</v>
      </c>
      <c r="G5420">
        <v>431</v>
      </c>
      <c r="H5420">
        <v>134</v>
      </c>
      <c r="I5420">
        <v>1300</v>
      </c>
      <c r="J5420">
        <v>66.7</v>
      </c>
      <c r="K5420">
        <v>66.7</v>
      </c>
      <c r="L5420">
        <v>30</v>
      </c>
      <c r="M5420">
        <v>30</v>
      </c>
      <c r="N5420">
        <v>3</v>
      </c>
      <c r="P5420">
        <v>10</v>
      </c>
      <c r="Q5420">
        <v>999</v>
      </c>
      <c r="R5420">
        <v>2017</v>
      </c>
      <c r="U5420">
        <v>2017</v>
      </c>
      <c r="V5420">
        <v>8</v>
      </c>
      <c r="W5420">
        <v>8</v>
      </c>
      <c r="Z5420" t="s">
        <v>2293</v>
      </c>
      <c r="AA5420" t="s">
        <v>8439</v>
      </c>
      <c r="AC5420">
        <v>4</v>
      </c>
      <c r="AD5420">
        <v>3208677</v>
      </c>
      <c r="AE5420">
        <v>2019</v>
      </c>
    </row>
    <row r="5421" spans="1:31">
      <c r="A5421" t="s">
        <v>12660</v>
      </c>
      <c r="B5421">
        <v>81665</v>
      </c>
      <c r="C5421" t="s">
        <v>8441</v>
      </c>
      <c r="E5421">
        <v>1258128</v>
      </c>
      <c r="F5421" t="s">
        <v>6731</v>
      </c>
      <c r="G5421">
        <v>432</v>
      </c>
      <c r="H5421">
        <v>116</v>
      </c>
      <c r="I5421">
        <v>1260</v>
      </c>
      <c r="J5421">
        <v>64</v>
      </c>
      <c r="K5421">
        <v>64</v>
      </c>
      <c r="L5421">
        <v>27</v>
      </c>
      <c r="M5421">
        <v>27</v>
      </c>
      <c r="N5421">
        <v>30</v>
      </c>
      <c r="R5421">
        <v>2015</v>
      </c>
      <c r="U5421">
        <v>2015</v>
      </c>
      <c r="V5421">
        <v>10</v>
      </c>
      <c r="W5421">
        <v>3</v>
      </c>
      <c r="Z5421" t="s">
        <v>2293</v>
      </c>
      <c r="AA5421" t="s">
        <v>8439</v>
      </c>
      <c r="AC5421">
        <v>4</v>
      </c>
      <c r="AD5421">
        <v>3224080</v>
      </c>
      <c r="AE5421">
        <v>2019</v>
      </c>
    </row>
    <row r="5422" spans="1:31">
      <c r="A5422" t="s">
        <v>12660</v>
      </c>
      <c r="B5422">
        <v>60955</v>
      </c>
      <c r="C5422" t="s">
        <v>8442</v>
      </c>
      <c r="E5422">
        <v>515731</v>
      </c>
      <c r="F5422" t="s">
        <v>6731</v>
      </c>
      <c r="G5422">
        <v>432</v>
      </c>
      <c r="H5422">
        <v>10</v>
      </c>
      <c r="I5422">
        <v>300</v>
      </c>
      <c r="J5422">
        <v>45</v>
      </c>
      <c r="K5422">
        <v>45</v>
      </c>
      <c r="L5422">
        <v>16</v>
      </c>
      <c r="M5422">
        <v>16</v>
      </c>
      <c r="N5422">
        <v>23</v>
      </c>
      <c r="R5422">
        <v>1969</v>
      </c>
      <c r="U5422">
        <v>1969</v>
      </c>
      <c r="V5422">
        <v>3</v>
      </c>
      <c r="W5422">
        <v>3</v>
      </c>
      <c r="Z5422" t="s">
        <v>2293</v>
      </c>
      <c r="AA5422" t="s">
        <v>8439</v>
      </c>
      <c r="AC5422">
        <v>4</v>
      </c>
      <c r="AD5422">
        <v>3224080</v>
      </c>
      <c r="AE5422">
        <v>2019</v>
      </c>
    </row>
    <row r="5423" spans="1:31">
      <c r="A5423" t="s">
        <v>12660</v>
      </c>
      <c r="B5423">
        <v>60956</v>
      </c>
      <c r="C5423" t="s">
        <v>8443</v>
      </c>
      <c r="E5423">
        <v>549187</v>
      </c>
      <c r="F5423" t="s">
        <v>6731</v>
      </c>
      <c r="G5423">
        <v>432</v>
      </c>
      <c r="H5423">
        <v>43</v>
      </c>
      <c r="I5423">
        <v>1000</v>
      </c>
      <c r="J5423">
        <v>54</v>
      </c>
      <c r="K5423">
        <v>54</v>
      </c>
      <c r="L5423">
        <v>20</v>
      </c>
      <c r="M5423">
        <v>20</v>
      </c>
      <c r="N5423">
        <v>23</v>
      </c>
      <c r="R5423">
        <v>1991</v>
      </c>
      <c r="U5423">
        <v>1991</v>
      </c>
      <c r="V5423">
        <v>6.5</v>
      </c>
      <c r="W5423">
        <v>6</v>
      </c>
      <c r="Z5423" t="s">
        <v>2293</v>
      </c>
      <c r="AA5423" t="s">
        <v>8439</v>
      </c>
      <c r="AC5423">
        <v>4</v>
      </c>
      <c r="AD5423">
        <v>3224080</v>
      </c>
      <c r="AE5423">
        <v>2019</v>
      </c>
    </row>
    <row r="5424" spans="1:31">
      <c r="A5424" t="s">
        <v>12660</v>
      </c>
      <c r="B5424">
        <v>65808</v>
      </c>
      <c r="C5424" t="s">
        <v>8444</v>
      </c>
      <c r="E5424">
        <v>1232852</v>
      </c>
      <c r="F5424" t="s">
        <v>6731</v>
      </c>
      <c r="G5424">
        <v>432</v>
      </c>
      <c r="H5424">
        <v>115</v>
      </c>
      <c r="I5424">
        <v>2000</v>
      </c>
      <c r="J5424">
        <v>72</v>
      </c>
      <c r="K5424">
        <v>72</v>
      </c>
      <c r="L5424">
        <v>30</v>
      </c>
      <c r="M5424">
        <v>30</v>
      </c>
      <c r="N5424">
        <v>50</v>
      </c>
      <c r="R5424">
        <v>2011</v>
      </c>
      <c r="U5424">
        <v>2011</v>
      </c>
      <c r="V5424">
        <v>10</v>
      </c>
      <c r="W5424">
        <v>10</v>
      </c>
      <c r="Z5424" t="s">
        <v>2293</v>
      </c>
      <c r="AA5424" t="s">
        <v>8439</v>
      </c>
      <c r="AC5424">
        <v>4</v>
      </c>
      <c r="AD5424">
        <v>3224080</v>
      </c>
      <c r="AE5424">
        <v>2019</v>
      </c>
    </row>
    <row r="5425" spans="1:31">
      <c r="A5425" t="s">
        <v>12660</v>
      </c>
      <c r="B5425">
        <v>54636</v>
      </c>
      <c r="C5425" t="s">
        <v>8445</v>
      </c>
      <c r="E5425">
        <v>613854</v>
      </c>
      <c r="F5425" t="s">
        <v>6731</v>
      </c>
      <c r="G5425">
        <v>432</v>
      </c>
      <c r="H5425">
        <v>73</v>
      </c>
      <c r="I5425">
        <v>1200</v>
      </c>
      <c r="J5425">
        <v>54</v>
      </c>
      <c r="K5425">
        <v>54</v>
      </c>
      <c r="L5425">
        <v>22</v>
      </c>
      <c r="M5425">
        <v>22</v>
      </c>
      <c r="N5425">
        <v>50</v>
      </c>
      <c r="R5425">
        <v>1983</v>
      </c>
      <c r="U5425">
        <v>1983</v>
      </c>
      <c r="V5425">
        <v>8.6000003814697195</v>
      </c>
      <c r="W5425">
        <v>7</v>
      </c>
      <c r="Z5425" t="s">
        <v>2293</v>
      </c>
      <c r="AA5425" t="s">
        <v>8439</v>
      </c>
      <c r="AC5425">
        <v>4</v>
      </c>
      <c r="AD5425">
        <v>3224080</v>
      </c>
      <c r="AE5425">
        <v>2019</v>
      </c>
    </row>
    <row r="5426" spans="1:31">
      <c r="A5426" t="s">
        <v>12660</v>
      </c>
      <c r="B5426">
        <v>73043</v>
      </c>
      <c r="C5426" t="s">
        <v>8446</v>
      </c>
      <c r="E5426">
        <v>613320</v>
      </c>
      <c r="F5426" t="s">
        <v>6731</v>
      </c>
      <c r="G5426">
        <v>432</v>
      </c>
      <c r="H5426">
        <v>40</v>
      </c>
      <c r="I5426">
        <v>1200</v>
      </c>
      <c r="J5426">
        <v>64.5</v>
      </c>
      <c r="K5426">
        <v>64.5</v>
      </c>
      <c r="L5426">
        <v>23</v>
      </c>
      <c r="M5426">
        <v>23</v>
      </c>
      <c r="N5426">
        <v>39</v>
      </c>
      <c r="R5426">
        <v>1979</v>
      </c>
      <c r="S5426" t="s">
        <v>2344</v>
      </c>
      <c r="T5426">
        <v>1994</v>
      </c>
      <c r="U5426">
        <v>1994</v>
      </c>
      <c r="V5426">
        <v>7</v>
      </c>
      <c r="W5426">
        <v>6</v>
      </c>
      <c r="Z5426" t="s">
        <v>2293</v>
      </c>
      <c r="AA5426" t="s">
        <v>8439</v>
      </c>
      <c r="AC5426">
        <v>4</v>
      </c>
      <c r="AD5426">
        <v>3224080</v>
      </c>
      <c r="AE5426">
        <v>2019</v>
      </c>
    </row>
    <row r="5427" spans="1:31">
      <c r="A5427" t="s">
        <v>12660</v>
      </c>
      <c r="B5427">
        <v>16719</v>
      </c>
      <c r="C5427" t="s">
        <v>8447</v>
      </c>
      <c r="E5427">
        <v>500251</v>
      </c>
      <c r="F5427" t="s">
        <v>6731</v>
      </c>
      <c r="G5427">
        <v>432</v>
      </c>
      <c r="H5427">
        <v>65</v>
      </c>
      <c r="I5427">
        <v>1200</v>
      </c>
      <c r="J5427">
        <v>55.8</v>
      </c>
      <c r="K5427">
        <v>60</v>
      </c>
      <c r="L5427">
        <v>24.5</v>
      </c>
      <c r="M5427">
        <v>26</v>
      </c>
      <c r="N5427">
        <v>33</v>
      </c>
      <c r="R5427">
        <v>1965</v>
      </c>
      <c r="S5427" t="s">
        <v>2344</v>
      </c>
      <c r="T5427">
        <v>1999</v>
      </c>
      <c r="U5427">
        <v>1999</v>
      </c>
      <c r="V5427">
        <v>8.8999996185302699</v>
      </c>
      <c r="W5427">
        <v>7</v>
      </c>
      <c r="Z5427" t="s">
        <v>2293</v>
      </c>
      <c r="AA5427" t="s">
        <v>8439</v>
      </c>
      <c r="AC5427">
        <v>4</v>
      </c>
      <c r="AD5427">
        <v>3224080</v>
      </c>
      <c r="AE5427">
        <v>2019</v>
      </c>
    </row>
    <row r="5428" spans="1:31">
      <c r="A5428" t="s">
        <v>12660</v>
      </c>
      <c r="B5428">
        <v>60958</v>
      </c>
      <c r="C5428" t="s">
        <v>8448</v>
      </c>
      <c r="E5428">
        <v>570729</v>
      </c>
      <c r="F5428" t="s">
        <v>6731</v>
      </c>
      <c r="G5428">
        <v>432</v>
      </c>
      <c r="H5428">
        <v>48</v>
      </c>
      <c r="I5428">
        <v>900</v>
      </c>
      <c r="J5428">
        <v>50</v>
      </c>
      <c r="K5428">
        <v>50</v>
      </c>
      <c r="L5428">
        <v>20</v>
      </c>
      <c r="M5428">
        <v>20</v>
      </c>
      <c r="N5428">
        <v>23</v>
      </c>
      <c r="R5428">
        <v>1974</v>
      </c>
      <c r="U5428">
        <v>1974</v>
      </c>
      <c r="V5428">
        <v>7.3000001907348597</v>
      </c>
      <c r="W5428">
        <v>6</v>
      </c>
      <c r="Z5428" t="s">
        <v>2293</v>
      </c>
      <c r="AA5428" t="s">
        <v>8439</v>
      </c>
      <c r="AC5428">
        <v>4</v>
      </c>
      <c r="AD5428">
        <v>3224080</v>
      </c>
      <c r="AE5428">
        <v>2019</v>
      </c>
    </row>
    <row r="5429" spans="1:31">
      <c r="A5429" t="s">
        <v>12660</v>
      </c>
      <c r="B5429">
        <v>44525</v>
      </c>
      <c r="C5429" t="s">
        <v>8449</v>
      </c>
      <c r="E5429">
        <v>1167310</v>
      </c>
      <c r="F5429" t="s">
        <v>6731</v>
      </c>
      <c r="G5429">
        <v>432</v>
      </c>
      <c r="H5429">
        <v>64</v>
      </c>
      <c r="I5429">
        <v>1500</v>
      </c>
      <c r="J5429">
        <v>67.7</v>
      </c>
      <c r="K5429">
        <v>67.7</v>
      </c>
      <c r="L5429">
        <v>28</v>
      </c>
      <c r="M5429">
        <v>28</v>
      </c>
      <c r="N5429">
        <v>35</v>
      </c>
      <c r="R5429">
        <v>2005</v>
      </c>
      <c r="U5429">
        <v>2005</v>
      </c>
      <c r="V5429">
        <v>9</v>
      </c>
      <c r="W5429">
        <v>7</v>
      </c>
      <c r="Z5429" t="s">
        <v>2293</v>
      </c>
      <c r="AA5429" t="s">
        <v>8439</v>
      </c>
      <c r="AC5429">
        <v>4</v>
      </c>
      <c r="AD5429">
        <v>3224080</v>
      </c>
      <c r="AE5429">
        <v>2019</v>
      </c>
    </row>
    <row r="5430" spans="1:31">
      <c r="A5430" t="s">
        <v>12660</v>
      </c>
      <c r="B5430">
        <v>56551</v>
      </c>
      <c r="C5430" t="s">
        <v>8450</v>
      </c>
      <c r="E5430">
        <v>631012</v>
      </c>
      <c r="F5430" t="s">
        <v>6731</v>
      </c>
      <c r="G5430">
        <v>432</v>
      </c>
      <c r="H5430">
        <v>132</v>
      </c>
      <c r="I5430">
        <v>1200</v>
      </c>
      <c r="J5430">
        <v>63.4</v>
      </c>
      <c r="K5430">
        <v>68</v>
      </c>
      <c r="L5430">
        <v>24</v>
      </c>
      <c r="M5430">
        <v>24</v>
      </c>
      <c r="N5430">
        <v>36</v>
      </c>
      <c r="R5430">
        <v>1981</v>
      </c>
      <c r="U5430">
        <v>1981</v>
      </c>
      <c r="V5430">
        <v>8</v>
      </c>
      <c r="W5430">
        <v>6.5999999046325604</v>
      </c>
      <c r="Z5430" t="s">
        <v>2293</v>
      </c>
      <c r="AA5430" t="s">
        <v>8439</v>
      </c>
      <c r="AC5430">
        <v>4</v>
      </c>
      <c r="AD5430">
        <v>3224080</v>
      </c>
      <c r="AE5430">
        <v>2019</v>
      </c>
    </row>
    <row r="5431" spans="1:31">
      <c r="A5431" t="s">
        <v>12660</v>
      </c>
      <c r="B5431">
        <v>55868</v>
      </c>
      <c r="C5431" t="s">
        <v>8451</v>
      </c>
      <c r="E5431">
        <v>561255</v>
      </c>
      <c r="F5431" t="s">
        <v>6731</v>
      </c>
      <c r="G5431">
        <v>432</v>
      </c>
      <c r="H5431">
        <v>56</v>
      </c>
      <c r="I5431">
        <v>1200</v>
      </c>
      <c r="J5431">
        <v>51</v>
      </c>
      <c r="K5431">
        <v>54</v>
      </c>
      <c r="L5431">
        <v>20</v>
      </c>
      <c r="M5431">
        <v>22</v>
      </c>
      <c r="N5431">
        <v>23</v>
      </c>
      <c r="R5431">
        <v>1975</v>
      </c>
      <c r="U5431">
        <v>1975</v>
      </c>
      <c r="V5431">
        <v>8.5</v>
      </c>
      <c r="W5431">
        <v>6.6999998092651296</v>
      </c>
      <c r="Z5431" t="s">
        <v>2293</v>
      </c>
      <c r="AA5431" t="s">
        <v>8439</v>
      </c>
      <c r="AC5431">
        <v>4</v>
      </c>
      <c r="AD5431">
        <v>3224080</v>
      </c>
      <c r="AE5431">
        <v>2019</v>
      </c>
    </row>
    <row r="5432" spans="1:31">
      <c r="A5432" t="s">
        <v>12660</v>
      </c>
      <c r="B5432">
        <v>79688</v>
      </c>
      <c r="C5432" t="s">
        <v>8452</v>
      </c>
      <c r="E5432">
        <v>1254288</v>
      </c>
      <c r="F5432" t="s">
        <v>6731</v>
      </c>
      <c r="G5432">
        <v>432</v>
      </c>
      <c r="H5432">
        <v>110</v>
      </c>
      <c r="I5432">
        <v>1260</v>
      </c>
      <c r="J5432">
        <v>64</v>
      </c>
      <c r="K5432">
        <v>64</v>
      </c>
      <c r="L5432">
        <v>27</v>
      </c>
      <c r="M5432">
        <v>27</v>
      </c>
      <c r="N5432">
        <v>30</v>
      </c>
      <c r="Q5432">
        <v>137</v>
      </c>
      <c r="R5432">
        <v>2014</v>
      </c>
      <c r="U5432">
        <v>2014</v>
      </c>
      <c r="V5432">
        <v>10</v>
      </c>
      <c r="W5432">
        <v>3</v>
      </c>
      <c r="Z5432" t="s">
        <v>2293</v>
      </c>
      <c r="AA5432" t="s">
        <v>8439</v>
      </c>
      <c r="AC5432">
        <v>4</v>
      </c>
      <c r="AD5432">
        <v>3224080</v>
      </c>
      <c r="AE5432">
        <v>2019</v>
      </c>
    </row>
    <row r="5433" spans="1:31">
      <c r="A5433" t="s">
        <v>12660</v>
      </c>
      <c r="B5433">
        <v>78924</v>
      </c>
      <c r="C5433" t="s">
        <v>8453</v>
      </c>
      <c r="E5433">
        <v>1248795</v>
      </c>
      <c r="F5433" t="s">
        <v>6731</v>
      </c>
      <c r="G5433">
        <v>432</v>
      </c>
      <c r="H5433">
        <v>119</v>
      </c>
      <c r="I5433">
        <v>1350</v>
      </c>
      <c r="J5433">
        <v>67</v>
      </c>
      <c r="K5433">
        <v>67</v>
      </c>
      <c r="L5433">
        <v>30</v>
      </c>
      <c r="M5433">
        <v>30</v>
      </c>
      <c r="N5433">
        <v>34</v>
      </c>
      <c r="Q5433">
        <v>149</v>
      </c>
      <c r="R5433">
        <v>2014</v>
      </c>
      <c r="U5433">
        <v>2014</v>
      </c>
      <c r="V5433">
        <v>9</v>
      </c>
      <c r="W5433">
        <v>3</v>
      </c>
      <c r="Z5433" t="s">
        <v>2293</v>
      </c>
      <c r="AA5433" t="s">
        <v>8439</v>
      </c>
      <c r="AC5433">
        <v>4</v>
      </c>
      <c r="AD5433">
        <v>3224080</v>
      </c>
      <c r="AE5433">
        <v>2019</v>
      </c>
    </row>
    <row r="5434" spans="1:31">
      <c r="A5434" t="s">
        <v>12660</v>
      </c>
      <c r="B5434">
        <v>35874</v>
      </c>
      <c r="C5434" t="s">
        <v>8454</v>
      </c>
      <c r="E5434">
        <v>591491</v>
      </c>
      <c r="F5434" t="s">
        <v>6731</v>
      </c>
      <c r="G5434">
        <v>432</v>
      </c>
      <c r="H5434">
        <v>66</v>
      </c>
      <c r="I5434">
        <v>1000</v>
      </c>
      <c r="J5434">
        <v>58</v>
      </c>
      <c r="K5434">
        <v>58</v>
      </c>
      <c r="L5434">
        <v>22</v>
      </c>
      <c r="M5434">
        <v>22</v>
      </c>
      <c r="N5434">
        <v>23</v>
      </c>
      <c r="R5434">
        <v>1978</v>
      </c>
      <c r="U5434">
        <v>1978</v>
      </c>
      <c r="V5434">
        <v>8.5</v>
      </c>
      <c r="W5434">
        <v>6.6999998092651296</v>
      </c>
      <c r="Z5434" t="s">
        <v>2293</v>
      </c>
      <c r="AA5434" t="s">
        <v>8439</v>
      </c>
      <c r="AC5434">
        <v>4</v>
      </c>
      <c r="AD5434">
        <v>3224080</v>
      </c>
      <c r="AE5434">
        <v>2019</v>
      </c>
    </row>
    <row r="5435" spans="1:31">
      <c r="A5435" t="s">
        <v>12660</v>
      </c>
      <c r="B5435">
        <v>53197</v>
      </c>
      <c r="C5435" t="s">
        <v>8455</v>
      </c>
      <c r="E5435">
        <v>536501</v>
      </c>
      <c r="F5435" t="s">
        <v>6731</v>
      </c>
      <c r="G5435">
        <v>432</v>
      </c>
      <c r="H5435">
        <v>32</v>
      </c>
      <c r="I5435">
        <v>600</v>
      </c>
      <c r="J5435">
        <v>42.2</v>
      </c>
      <c r="K5435">
        <v>42.2</v>
      </c>
      <c r="L5435">
        <v>18.100000000000001</v>
      </c>
      <c r="M5435">
        <v>18.100000000000001</v>
      </c>
      <c r="N5435">
        <v>28</v>
      </c>
      <c r="R5435">
        <v>1971</v>
      </c>
      <c r="U5435">
        <v>1971</v>
      </c>
      <c r="V5435">
        <v>5.9000000953674299</v>
      </c>
      <c r="W5435">
        <v>4</v>
      </c>
      <c r="Z5435" t="s">
        <v>2293</v>
      </c>
      <c r="AA5435" t="s">
        <v>8439</v>
      </c>
      <c r="AC5435">
        <v>4</v>
      </c>
      <c r="AD5435">
        <v>3224080</v>
      </c>
      <c r="AE5435">
        <v>2019</v>
      </c>
    </row>
    <row r="5436" spans="1:31">
      <c r="A5436" t="s">
        <v>12660</v>
      </c>
      <c r="B5436">
        <v>74371</v>
      </c>
      <c r="C5436" t="s">
        <v>8456</v>
      </c>
      <c r="E5436">
        <v>627187</v>
      </c>
      <c r="F5436" t="s">
        <v>6731</v>
      </c>
      <c r="G5436">
        <v>432</v>
      </c>
      <c r="H5436">
        <v>66</v>
      </c>
      <c r="I5436">
        <v>1000</v>
      </c>
      <c r="J5436">
        <v>55</v>
      </c>
      <c r="K5436">
        <v>55</v>
      </c>
      <c r="L5436">
        <v>21.1</v>
      </c>
      <c r="M5436">
        <v>21.1</v>
      </c>
      <c r="N5436">
        <v>52</v>
      </c>
      <c r="R5436">
        <v>1980</v>
      </c>
      <c r="U5436">
        <v>1980</v>
      </c>
      <c r="V5436">
        <v>7</v>
      </c>
      <c r="W5436">
        <v>7</v>
      </c>
      <c r="Z5436" t="s">
        <v>2293</v>
      </c>
      <c r="AA5436" t="s">
        <v>8439</v>
      </c>
      <c r="AC5436">
        <v>4</v>
      </c>
      <c r="AD5436">
        <v>3224080</v>
      </c>
      <c r="AE5436">
        <v>2019</v>
      </c>
    </row>
    <row r="5437" spans="1:31">
      <c r="A5437" t="s">
        <v>12660</v>
      </c>
      <c r="B5437">
        <v>41683</v>
      </c>
      <c r="C5437" t="s">
        <v>8457</v>
      </c>
      <c r="E5437">
        <v>1149797</v>
      </c>
      <c r="F5437" t="s">
        <v>6731</v>
      </c>
      <c r="G5437">
        <v>432</v>
      </c>
      <c r="H5437">
        <v>130</v>
      </c>
      <c r="I5437">
        <v>2400</v>
      </c>
      <c r="J5437">
        <v>74</v>
      </c>
      <c r="K5437">
        <v>74</v>
      </c>
      <c r="L5437">
        <v>30</v>
      </c>
      <c r="M5437">
        <v>30</v>
      </c>
      <c r="N5437">
        <v>40</v>
      </c>
      <c r="R5437">
        <v>2003</v>
      </c>
      <c r="U5437">
        <v>2003</v>
      </c>
      <c r="V5437">
        <v>11</v>
      </c>
      <c r="W5437">
        <v>11</v>
      </c>
      <c r="Z5437" t="s">
        <v>2293</v>
      </c>
      <c r="AA5437" t="s">
        <v>8439</v>
      </c>
      <c r="AC5437">
        <v>4</v>
      </c>
      <c r="AD5437">
        <v>3224080</v>
      </c>
      <c r="AE5437">
        <v>2019</v>
      </c>
    </row>
    <row r="5438" spans="1:31">
      <c r="A5438" t="s">
        <v>12660</v>
      </c>
      <c r="B5438">
        <v>82140</v>
      </c>
      <c r="C5438" t="s">
        <v>8458</v>
      </c>
      <c r="E5438">
        <v>1258129</v>
      </c>
      <c r="F5438" t="s">
        <v>6731</v>
      </c>
      <c r="G5438">
        <v>432</v>
      </c>
      <c r="H5438">
        <v>116</v>
      </c>
      <c r="I5438">
        <v>1260</v>
      </c>
      <c r="J5438">
        <v>64</v>
      </c>
      <c r="K5438">
        <v>64</v>
      </c>
      <c r="L5438">
        <v>27</v>
      </c>
      <c r="M5438">
        <v>27</v>
      </c>
      <c r="N5438">
        <v>30</v>
      </c>
      <c r="Q5438">
        <v>145</v>
      </c>
      <c r="R5438">
        <v>2015</v>
      </c>
      <c r="U5438">
        <v>2015</v>
      </c>
      <c r="V5438">
        <v>10</v>
      </c>
      <c r="W5438">
        <v>3</v>
      </c>
      <c r="Z5438" t="s">
        <v>2293</v>
      </c>
      <c r="AA5438" t="s">
        <v>8439</v>
      </c>
      <c r="AC5438">
        <v>4</v>
      </c>
      <c r="AD5438">
        <v>3224080</v>
      </c>
      <c r="AE5438">
        <v>2019</v>
      </c>
    </row>
    <row r="5439" spans="1:31">
      <c r="A5439" t="s">
        <v>12660</v>
      </c>
      <c r="B5439">
        <v>27769</v>
      </c>
      <c r="C5439" t="s">
        <v>8459</v>
      </c>
      <c r="E5439">
        <v>558691</v>
      </c>
      <c r="F5439" t="s">
        <v>6731</v>
      </c>
      <c r="G5439">
        <v>432</v>
      </c>
      <c r="H5439">
        <v>110</v>
      </c>
      <c r="I5439">
        <v>1400</v>
      </c>
      <c r="J5439">
        <v>70</v>
      </c>
      <c r="K5439">
        <v>70</v>
      </c>
      <c r="L5439">
        <v>26</v>
      </c>
      <c r="M5439">
        <v>26</v>
      </c>
      <c r="N5439">
        <v>32</v>
      </c>
      <c r="R5439">
        <v>1974</v>
      </c>
      <c r="U5439">
        <v>1974</v>
      </c>
      <c r="V5439">
        <v>10</v>
      </c>
      <c r="W5439">
        <v>10</v>
      </c>
      <c r="Z5439" t="s">
        <v>2293</v>
      </c>
      <c r="AA5439" t="s">
        <v>8439</v>
      </c>
      <c r="AC5439">
        <v>4</v>
      </c>
      <c r="AD5439">
        <v>3224080</v>
      </c>
      <c r="AE5439">
        <v>2019</v>
      </c>
    </row>
    <row r="5440" spans="1:31">
      <c r="A5440" t="s">
        <v>12660</v>
      </c>
      <c r="B5440">
        <v>51252</v>
      </c>
      <c r="C5440" t="s">
        <v>8460</v>
      </c>
      <c r="E5440">
        <v>612327</v>
      </c>
      <c r="F5440" t="s">
        <v>6731</v>
      </c>
      <c r="G5440">
        <v>432</v>
      </c>
      <c r="H5440">
        <v>98</v>
      </c>
      <c r="I5440">
        <v>1200</v>
      </c>
      <c r="J5440">
        <v>51.8</v>
      </c>
      <c r="K5440">
        <v>55</v>
      </c>
      <c r="L5440">
        <v>22.1</v>
      </c>
      <c r="M5440">
        <v>22.1</v>
      </c>
      <c r="N5440">
        <v>25</v>
      </c>
      <c r="R5440">
        <v>1979</v>
      </c>
      <c r="U5440">
        <v>1979</v>
      </c>
      <c r="V5440">
        <v>8.3000001907348597</v>
      </c>
      <c r="W5440">
        <v>6</v>
      </c>
      <c r="Z5440" t="s">
        <v>2293</v>
      </c>
      <c r="AA5440" t="s">
        <v>8439</v>
      </c>
      <c r="AC5440">
        <v>4</v>
      </c>
      <c r="AD5440">
        <v>3224080</v>
      </c>
      <c r="AE5440">
        <v>2019</v>
      </c>
    </row>
    <row r="5441" spans="1:31">
      <c r="A5441" t="s">
        <v>12660</v>
      </c>
      <c r="B5441">
        <v>33855</v>
      </c>
      <c r="C5441" t="s">
        <v>8461</v>
      </c>
      <c r="E5441">
        <v>576118</v>
      </c>
      <c r="F5441" t="s">
        <v>6731</v>
      </c>
      <c r="G5441">
        <v>432</v>
      </c>
      <c r="H5441">
        <v>36</v>
      </c>
      <c r="I5441">
        <v>600</v>
      </c>
      <c r="J5441">
        <v>44.2</v>
      </c>
      <c r="K5441">
        <v>44.2</v>
      </c>
      <c r="L5441">
        <v>20.3</v>
      </c>
      <c r="M5441">
        <v>20.3</v>
      </c>
      <c r="N5441">
        <v>33.200000000000003</v>
      </c>
      <c r="R5441">
        <v>1976</v>
      </c>
      <c r="U5441">
        <v>1976</v>
      </c>
      <c r="V5441">
        <v>6.6999998092651296</v>
      </c>
      <c r="W5441">
        <v>6.6999998092651296</v>
      </c>
      <c r="Z5441" t="s">
        <v>2293</v>
      </c>
      <c r="AA5441" t="s">
        <v>8439</v>
      </c>
      <c r="AC5441">
        <v>4</v>
      </c>
      <c r="AD5441">
        <v>3224080</v>
      </c>
      <c r="AE5441">
        <v>2019</v>
      </c>
    </row>
    <row r="5442" spans="1:31">
      <c r="A5442" t="s">
        <v>12660</v>
      </c>
      <c r="B5442">
        <v>42425</v>
      </c>
      <c r="C5442" t="s">
        <v>8462</v>
      </c>
      <c r="E5442">
        <v>599385</v>
      </c>
      <c r="F5442" t="s">
        <v>6731</v>
      </c>
      <c r="G5442">
        <v>432</v>
      </c>
      <c r="H5442">
        <v>47</v>
      </c>
      <c r="I5442">
        <v>1200</v>
      </c>
      <c r="J5442">
        <v>60.7</v>
      </c>
      <c r="K5442">
        <v>65</v>
      </c>
      <c r="L5442">
        <v>23</v>
      </c>
      <c r="M5442">
        <v>24</v>
      </c>
      <c r="N5442">
        <v>34</v>
      </c>
      <c r="R5442">
        <v>1980</v>
      </c>
      <c r="U5442">
        <v>1980</v>
      </c>
      <c r="V5442">
        <v>6.5</v>
      </c>
      <c r="W5442">
        <v>5</v>
      </c>
      <c r="Z5442" t="s">
        <v>2293</v>
      </c>
      <c r="AA5442" t="s">
        <v>8439</v>
      </c>
      <c r="AC5442">
        <v>4</v>
      </c>
      <c r="AD5442">
        <v>3224080</v>
      </c>
      <c r="AE5442">
        <v>2019</v>
      </c>
    </row>
    <row r="5443" spans="1:31">
      <c r="A5443" t="s">
        <v>12660</v>
      </c>
      <c r="B5443">
        <v>65691</v>
      </c>
      <c r="C5443" t="s">
        <v>8463</v>
      </c>
      <c r="E5443">
        <v>1231803</v>
      </c>
      <c r="F5443" t="s">
        <v>6731</v>
      </c>
      <c r="G5443">
        <v>432</v>
      </c>
      <c r="H5443">
        <v>95</v>
      </c>
      <c r="I5443">
        <v>2000</v>
      </c>
      <c r="J5443">
        <v>76</v>
      </c>
      <c r="K5443">
        <v>76</v>
      </c>
      <c r="L5443">
        <v>34</v>
      </c>
      <c r="M5443">
        <v>34</v>
      </c>
      <c r="N5443">
        <v>55</v>
      </c>
      <c r="R5443">
        <v>2011</v>
      </c>
      <c r="U5443">
        <v>2011</v>
      </c>
      <c r="V5443">
        <v>11</v>
      </c>
      <c r="W5443">
        <v>11</v>
      </c>
      <c r="Z5443" t="s">
        <v>2293</v>
      </c>
      <c r="AA5443" t="s">
        <v>8439</v>
      </c>
      <c r="AC5443">
        <v>4</v>
      </c>
      <c r="AD5443">
        <v>3224080</v>
      </c>
      <c r="AE5443">
        <v>2019</v>
      </c>
    </row>
    <row r="5444" spans="1:31">
      <c r="A5444" t="s">
        <v>12660</v>
      </c>
      <c r="B5444">
        <v>78898</v>
      </c>
      <c r="C5444" t="s">
        <v>8464</v>
      </c>
      <c r="E5444">
        <v>1243632</v>
      </c>
      <c r="F5444" t="s">
        <v>6731</v>
      </c>
      <c r="G5444">
        <v>432</v>
      </c>
      <c r="H5444">
        <v>151</v>
      </c>
      <c r="I5444">
        <v>2000</v>
      </c>
      <c r="J5444">
        <v>75</v>
      </c>
      <c r="K5444">
        <v>75</v>
      </c>
      <c r="L5444">
        <v>30</v>
      </c>
      <c r="M5444">
        <v>30</v>
      </c>
      <c r="N5444">
        <v>55</v>
      </c>
      <c r="R5444">
        <v>2013</v>
      </c>
      <c r="U5444">
        <v>2013</v>
      </c>
      <c r="V5444">
        <v>8</v>
      </c>
      <c r="W5444">
        <v>3</v>
      </c>
      <c r="Z5444" t="s">
        <v>2293</v>
      </c>
      <c r="AA5444" t="s">
        <v>8439</v>
      </c>
      <c r="AC5444">
        <v>4</v>
      </c>
      <c r="AD5444">
        <v>3224080</v>
      </c>
      <c r="AE5444">
        <v>2019</v>
      </c>
    </row>
    <row r="5445" spans="1:31">
      <c r="A5445" t="s">
        <v>12660</v>
      </c>
      <c r="B5445">
        <v>60940</v>
      </c>
      <c r="C5445" t="s">
        <v>8465</v>
      </c>
      <c r="E5445">
        <v>631339</v>
      </c>
      <c r="F5445" t="s">
        <v>6731</v>
      </c>
      <c r="G5445">
        <v>432</v>
      </c>
      <c r="H5445">
        <v>85</v>
      </c>
      <c r="I5445">
        <v>1000</v>
      </c>
      <c r="J5445">
        <v>52</v>
      </c>
      <c r="K5445">
        <v>56</v>
      </c>
      <c r="L5445">
        <v>22</v>
      </c>
      <c r="M5445">
        <v>24</v>
      </c>
      <c r="N5445">
        <v>40</v>
      </c>
      <c r="R5445">
        <v>1985</v>
      </c>
      <c r="U5445">
        <v>1985</v>
      </c>
      <c r="V5445">
        <v>8</v>
      </c>
      <c r="W5445">
        <v>6</v>
      </c>
      <c r="Z5445" t="s">
        <v>2293</v>
      </c>
      <c r="AA5445" t="s">
        <v>8439</v>
      </c>
      <c r="AC5445">
        <v>4</v>
      </c>
      <c r="AD5445">
        <v>3224080</v>
      </c>
      <c r="AE5445">
        <v>2019</v>
      </c>
    </row>
    <row r="5446" spans="1:31">
      <c r="A5446" t="s">
        <v>12660</v>
      </c>
      <c r="B5446">
        <v>34475</v>
      </c>
      <c r="C5446" t="s">
        <v>8466</v>
      </c>
      <c r="E5446">
        <v>587474</v>
      </c>
      <c r="F5446" t="s">
        <v>6731</v>
      </c>
      <c r="G5446">
        <v>432</v>
      </c>
      <c r="H5446">
        <v>100</v>
      </c>
      <c r="I5446">
        <v>1200</v>
      </c>
      <c r="J5446">
        <v>65</v>
      </c>
      <c r="K5446">
        <v>65</v>
      </c>
      <c r="L5446">
        <v>22</v>
      </c>
      <c r="M5446">
        <v>22</v>
      </c>
      <c r="N5446">
        <v>30</v>
      </c>
      <c r="R5446">
        <v>1977</v>
      </c>
      <c r="S5446" t="s">
        <v>2344</v>
      </c>
      <c r="T5446">
        <v>1982</v>
      </c>
      <c r="U5446">
        <v>1982</v>
      </c>
      <c r="V5446">
        <v>7.5</v>
      </c>
      <c r="W5446">
        <v>7.3000001907348597</v>
      </c>
      <c r="Z5446" t="s">
        <v>2293</v>
      </c>
      <c r="AA5446" t="s">
        <v>8439</v>
      </c>
      <c r="AC5446">
        <v>4</v>
      </c>
      <c r="AD5446">
        <v>3224080</v>
      </c>
      <c r="AE5446">
        <v>2019</v>
      </c>
    </row>
    <row r="5447" spans="1:31">
      <c r="A5447" t="s">
        <v>12660</v>
      </c>
      <c r="B5447">
        <v>32882</v>
      </c>
      <c r="C5447" t="s">
        <v>8467</v>
      </c>
      <c r="E5447">
        <v>569520</v>
      </c>
      <c r="F5447" t="s">
        <v>6731</v>
      </c>
      <c r="G5447">
        <v>432</v>
      </c>
      <c r="H5447">
        <v>98</v>
      </c>
      <c r="I5447">
        <v>1800</v>
      </c>
      <c r="J5447">
        <v>62.7</v>
      </c>
      <c r="K5447">
        <v>64</v>
      </c>
      <c r="L5447">
        <v>24</v>
      </c>
      <c r="M5447">
        <v>27</v>
      </c>
      <c r="N5447">
        <v>40</v>
      </c>
      <c r="R5447">
        <v>1976</v>
      </c>
      <c r="U5447">
        <v>1976</v>
      </c>
      <c r="V5447">
        <v>10</v>
      </c>
      <c r="W5447">
        <v>8.5</v>
      </c>
      <c r="Z5447" t="s">
        <v>2293</v>
      </c>
      <c r="AA5447" t="s">
        <v>8439</v>
      </c>
      <c r="AC5447">
        <v>4</v>
      </c>
      <c r="AD5447">
        <v>3224080</v>
      </c>
      <c r="AE5447">
        <v>2019</v>
      </c>
    </row>
    <row r="5448" spans="1:31">
      <c r="A5448" t="s">
        <v>12660</v>
      </c>
      <c r="B5448">
        <v>66017</v>
      </c>
      <c r="C5448" t="s">
        <v>8468</v>
      </c>
      <c r="E5448">
        <v>587830</v>
      </c>
      <c r="F5448" t="s">
        <v>6731</v>
      </c>
      <c r="G5448">
        <v>432</v>
      </c>
      <c r="H5448">
        <v>62</v>
      </c>
      <c r="I5448">
        <v>900</v>
      </c>
      <c r="J5448">
        <v>52.1</v>
      </c>
      <c r="K5448">
        <v>52.1</v>
      </c>
      <c r="L5448">
        <v>20</v>
      </c>
      <c r="M5448">
        <v>20</v>
      </c>
      <c r="N5448">
        <v>26</v>
      </c>
      <c r="R5448">
        <v>1977</v>
      </c>
      <c r="U5448">
        <v>1977</v>
      </c>
      <c r="V5448">
        <v>7.3000001907348597</v>
      </c>
      <c r="W5448">
        <v>7.3000001907348597</v>
      </c>
      <c r="Z5448" t="s">
        <v>2293</v>
      </c>
      <c r="AA5448" t="s">
        <v>8439</v>
      </c>
      <c r="AC5448">
        <v>4</v>
      </c>
      <c r="AD5448">
        <v>3224080</v>
      </c>
      <c r="AE5448">
        <v>2019</v>
      </c>
    </row>
    <row r="5449" spans="1:31">
      <c r="A5449" t="s">
        <v>12660</v>
      </c>
      <c r="B5449">
        <v>41682</v>
      </c>
      <c r="C5449" t="s">
        <v>8469</v>
      </c>
      <c r="E5449">
        <v>1146467</v>
      </c>
      <c r="F5449" t="s">
        <v>6731</v>
      </c>
      <c r="G5449">
        <v>432</v>
      </c>
      <c r="H5449">
        <v>115</v>
      </c>
      <c r="I5449">
        <v>1800</v>
      </c>
      <c r="J5449">
        <v>72</v>
      </c>
      <c r="K5449">
        <v>72</v>
      </c>
      <c r="L5449">
        <v>30</v>
      </c>
      <c r="M5449">
        <v>30</v>
      </c>
      <c r="N5449">
        <v>30</v>
      </c>
      <c r="R5449">
        <v>2003</v>
      </c>
      <c r="U5449">
        <v>2003</v>
      </c>
      <c r="V5449">
        <v>10</v>
      </c>
      <c r="W5449">
        <v>10</v>
      </c>
      <c r="Z5449" t="s">
        <v>2293</v>
      </c>
      <c r="AA5449" t="s">
        <v>8439</v>
      </c>
      <c r="AC5449">
        <v>4</v>
      </c>
      <c r="AD5449">
        <v>3224080</v>
      </c>
      <c r="AE5449">
        <v>2019</v>
      </c>
    </row>
    <row r="5450" spans="1:31">
      <c r="A5450" t="s">
        <v>12660</v>
      </c>
      <c r="B5450">
        <v>44531</v>
      </c>
      <c r="C5450" t="s">
        <v>8470</v>
      </c>
      <c r="E5450">
        <v>590031</v>
      </c>
      <c r="F5450" t="s">
        <v>6731</v>
      </c>
      <c r="G5450">
        <v>432</v>
      </c>
      <c r="H5450">
        <v>57</v>
      </c>
      <c r="I5450">
        <v>800</v>
      </c>
      <c r="J5450">
        <v>56.4</v>
      </c>
      <c r="K5450">
        <v>56.4</v>
      </c>
      <c r="L5450">
        <v>22</v>
      </c>
      <c r="M5450">
        <v>22</v>
      </c>
      <c r="N5450">
        <v>32</v>
      </c>
      <c r="R5450">
        <v>1978</v>
      </c>
      <c r="U5450">
        <v>1978</v>
      </c>
      <c r="V5450">
        <v>8.8000001907348597</v>
      </c>
      <c r="W5450">
        <v>8</v>
      </c>
      <c r="Z5450" t="s">
        <v>2293</v>
      </c>
      <c r="AA5450" t="s">
        <v>8439</v>
      </c>
      <c r="AC5450">
        <v>4</v>
      </c>
      <c r="AD5450">
        <v>3224080</v>
      </c>
      <c r="AE5450">
        <v>2019</v>
      </c>
    </row>
    <row r="5451" spans="1:31">
      <c r="A5451" t="s">
        <v>12660</v>
      </c>
      <c r="B5451">
        <v>64925</v>
      </c>
      <c r="C5451" t="s">
        <v>8471</v>
      </c>
      <c r="E5451">
        <v>1213517</v>
      </c>
      <c r="F5451" t="s">
        <v>6731</v>
      </c>
      <c r="G5451">
        <v>432</v>
      </c>
      <c r="H5451">
        <v>64</v>
      </c>
      <c r="I5451">
        <v>1800</v>
      </c>
      <c r="J5451">
        <v>57.5</v>
      </c>
      <c r="K5451">
        <v>57.5</v>
      </c>
      <c r="L5451">
        <v>26</v>
      </c>
      <c r="M5451">
        <v>26</v>
      </c>
      <c r="N5451">
        <v>40</v>
      </c>
      <c r="R5451">
        <v>2008</v>
      </c>
      <c r="U5451">
        <v>2008</v>
      </c>
      <c r="V5451">
        <v>8</v>
      </c>
      <c r="W5451">
        <v>8</v>
      </c>
      <c r="Z5451" t="s">
        <v>2293</v>
      </c>
      <c r="AA5451" t="s">
        <v>8439</v>
      </c>
      <c r="AC5451">
        <v>4</v>
      </c>
      <c r="AD5451">
        <v>3224080</v>
      </c>
      <c r="AE5451">
        <v>2019</v>
      </c>
    </row>
    <row r="5452" spans="1:31">
      <c r="A5452" t="s">
        <v>12660</v>
      </c>
      <c r="B5452">
        <v>69957</v>
      </c>
      <c r="C5452" t="s">
        <v>8472</v>
      </c>
      <c r="E5452">
        <v>561254</v>
      </c>
      <c r="F5452" t="s">
        <v>6731</v>
      </c>
      <c r="G5452">
        <v>432</v>
      </c>
      <c r="H5452">
        <v>50</v>
      </c>
      <c r="I5452">
        <v>1000</v>
      </c>
      <c r="J5452">
        <v>51</v>
      </c>
      <c r="K5452">
        <v>55</v>
      </c>
      <c r="L5452">
        <v>20</v>
      </c>
      <c r="M5452">
        <v>20</v>
      </c>
      <c r="N5452">
        <v>27</v>
      </c>
      <c r="R5452">
        <v>1976</v>
      </c>
      <c r="U5452">
        <v>1976</v>
      </c>
      <c r="V5452">
        <v>8</v>
      </c>
      <c r="W5452">
        <v>7.3000001907348597</v>
      </c>
      <c r="Z5452" t="s">
        <v>2293</v>
      </c>
      <c r="AA5452" t="s">
        <v>8439</v>
      </c>
      <c r="AC5452">
        <v>4</v>
      </c>
      <c r="AD5452">
        <v>3224080</v>
      </c>
      <c r="AE5452">
        <v>2019</v>
      </c>
    </row>
    <row r="5453" spans="1:31">
      <c r="A5453" t="s">
        <v>12660</v>
      </c>
      <c r="B5453">
        <v>79396</v>
      </c>
      <c r="C5453" t="s">
        <v>8473</v>
      </c>
      <c r="E5453">
        <v>1252043</v>
      </c>
      <c r="F5453" t="s">
        <v>6731</v>
      </c>
      <c r="G5453">
        <v>432</v>
      </c>
      <c r="H5453">
        <v>149</v>
      </c>
      <c r="I5453">
        <v>1260</v>
      </c>
      <c r="J5453">
        <v>64</v>
      </c>
      <c r="K5453">
        <v>64</v>
      </c>
      <c r="L5453">
        <v>27</v>
      </c>
      <c r="M5453">
        <v>27</v>
      </c>
      <c r="N5453">
        <v>30</v>
      </c>
      <c r="R5453">
        <v>2014</v>
      </c>
      <c r="U5453">
        <v>2014</v>
      </c>
      <c r="V5453">
        <v>10</v>
      </c>
      <c r="W5453">
        <v>3</v>
      </c>
      <c r="Z5453" t="s">
        <v>2293</v>
      </c>
      <c r="AA5453" t="s">
        <v>8439</v>
      </c>
      <c r="AC5453">
        <v>4</v>
      </c>
      <c r="AD5453">
        <v>3224080</v>
      </c>
      <c r="AE5453">
        <v>2019</v>
      </c>
    </row>
    <row r="5454" spans="1:31">
      <c r="A5454" t="s">
        <v>12660</v>
      </c>
      <c r="B5454">
        <v>84287</v>
      </c>
      <c r="C5454" t="s">
        <v>8474</v>
      </c>
      <c r="E5454">
        <v>1292309</v>
      </c>
      <c r="F5454" t="s">
        <v>6733</v>
      </c>
      <c r="G5454">
        <v>431</v>
      </c>
      <c r="H5454">
        <v>115</v>
      </c>
      <c r="I5454">
        <v>1500</v>
      </c>
      <c r="J5454">
        <v>64</v>
      </c>
      <c r="K5454">
        <v>64</v>
      </c>
      <c r="L5454">
        <v>27</v>
      </c>
      <c r="M5454">
        <v>27</v>
      </c>
      <c r="R5454">
        <v>2019</v>
      </c>
      <c r="U5454">
        <v>2019</v>
      </c>
      <c r="V5454">
        <v>10</v>
      </c>
      <c r="W5454">
        <v>10</v>
      </c>
      <c r="Z5454" t="s">
        <v>2293</v>
      </c>
      <c r="AA5454" t="s">
        <v>8439</v>
      </c>
      <c r="AC5454">
        <v>4</v>
      </c>
      <c r="AD5454">
        <v>3224080</v>
      </c>
      <c r="AE5454">
        <v>2019</v>
      </c>
    </row>
    <row r="5455" spans="1:31">
      <c r="A5455" t="s">
        <v>12660</v>
      </c>
      <c r="B5455">
        <v>86406</v>
      </c>
      <c r="C5455" t="s">
        <v>8475</v>
      </c>
      <c r="D5455" t="s">
        <v>6735</v>
      </c>
      <c r="E5455">
        <v>1292308</v>
      </c>
      <c r="F5455" t="s">
        <v>6733</v>
      </c>
      <c r="G5455">
        <v>431</v>
      </c>
      <c r="H5455">
        <v>115</v>
      </c>
      <c r="I5455">
        <v>99999</v>
      </c>
      <c r="J5455">
        <v>64</v>
      </c>
      <c r="K5455">
        <v>64</v>
      </c>
      <c r="L5455">
        <v>27</v>
      </c>
      <c r="M5455">
        <v>27</v>
      </c>
      <c r="R5455">
        <v>2019</v>
      </c>
      <c r="U5455">
        <v>2019</v>
      </c>
      <c r="V5455">
        <v>8</v>
      </c>
      <c r="W5455">
        <v>2</v>
      </c>
      <c r="Z5455" t="s">
        <v>2293</v>
      </c>
      <c r="AA5455" t="s">
        <v>8439</v>
      </c>
      <c r="AB5455" t="s">
        <v>6735</v>
      </c>
      <c r="AC5455">
        <v>4</v>
      </c>
      <c r="AD5455">
        <v>3224080</v>
      </c>
      <c r="AE5455">
        <v>2019</v>
      </c>
    </row>
    <row r="5456" spans="1:31">
      <c r="A5456" t="s">
        <v>12660</v>
      </c>
      <c r="B5456">
        <v>86407</v>
      </c>
      <c r="C5456" t="s">
        <v>8476</v>
      </c>
      <c r="D5456" t="s">
        <v>6735</v>
      </c>
      <c r="E5456">
        <v>1302973</v>
      </c>
      <c r="F5456" t="s">
        <v>6733</v>
      </c>
      <c r="G5456">
        <v>431</v>
      </c>
      <c r="H5456">
        <v>7</v>
      </c>
      <c r="I5456">
        <v>99999</v>
      </c>
      <c r="J5456">
        <v>25.8</v>
      </c>
      <c r="K5456">
        <v>25.8</v>
      </c>
      <c r="L5456">
        <v>10.1</v>
      </c>
      <c r="M5456">
        <v>10.1</v>
      </c>
      <c r="R5456">
        <v>2019</v>
      </c>
      <c r="U5456">
        <v>2019</v>
      </c>
      <c r="V5456">
        <v>2.5</v>
      </c>
      <c r="W5456">
        <v>2</v>
      </c>
      <c r="Z5456" t="s">
        <v>2545</v>
      </c>
      <c r="AA5456" t="s">
        <v>8477</v>
      </c>
      <c r="AB5456" t="s">
        <v>6735</v>
      </c>
      <c r="AC5456">
        <v>5</v>
      </c>
      <c r="AD5456">
        <v>3610632</v>
      </c>
      <c r="AE5456">
        <v>2019</v>
      </c>
    </row>
    <row r="5457" spans="1:31">
      <c r="A5457" t="s">
        <v>12660</v>
      </c>
      <c r="B5457">
        <v>84229</v>
      </c>
      <c r="C5457" t="s">
        <v>8478</v>
      </c>
      <c r="D5457">
        <v>0</v>
      </c>
      <c r="E5457">
        <v>3968</v>
      </c>
      <c r="F5457" t="s">
        <v>6733</v>
      </c>
      <c r="G5457">
        <v>431</v>
      </c>
      <c r="H5457">
        <v>39</v>
      </c>
      <c r="I5457">
        <v>1000</v>
      </c>
      <c r="J5457">
        <v>63.4</v>
      </c>
      <c r="K5457">
        <v>63.4</v>
      </c>
      <c r="L5457">
        <v>17.5</v>
      </c>
      <c r="M5457">
        <v>17.5</v>
      </c>
      <c r="N5457">
        <v>29</v>
      </c>
      <c r="R5457">
        <v>1903</v>
      </c>
      <c r="S5457" t="s">
        <v>2344</v>
      </c>
      <c r="T5457">
        <v>1979</v>
      </c>
      <c r="U5457">
        <v>1979</v>
      </c>
      <c r="V5457">
        <v>11.5</v>
      </c>
      <c r="W5457">
        <v>9.5</v>
      </c>
      <c r="Z5457" t="s">
        <v>2402</v>
      </c>
      <c r="AA5457" t="s">
        <v>8479</v>
      </c>
      <c r="AC5457">
        <v>3</v>
      </c>
      <c r="AD5457">
        <v>2299244</v>
      </c>
      <c r="AE5457">
        <v>2019</v>
      </c>
    </row>
    <row r="5458" spans="1:31">
      <c r="A5458" t="s">
        <v>12660</v>
      </c>
      <c r="B5458">
        <v>78562</v>
      </c>
      <c r="C5458" t="s">
        <v>8480</v>
      </c>
      <c r="D5458">
        <v>0</v>
      </c>
      <c r="E5458">
        <v>1209615</v>
      </c>
      <c r="F5458" t="s">
        <v>6733</v>
      </c>
      <c r="G5458">
        <v>431</v>
      </c>
      <c r="H5458">
        <v>60</v>
      </c>
      <c r="J5458">
        <v>62</v>
      </c>
      <c r="K5458">
        <v>62</v>
      </c>
      <c r="L5458">
        <v>24</v>
      </c>
      <c r="M5458">
        <v>24</v>
      </c>
      <c r="R5458">
        <v>2013</v>
      </c>
      <c r="U5458">
        <v>2013</v>
      </c>
      <c r="V5458">
        <v>6</v>
      </c>
      <c r="W5458">
        <v>6</v>
      </c>
      <c r="Z5458" t="s">
        <v>2293</v>
      </c>
      <c r="AA5458" t="s">
        <v>3019</v>
      </c>
      <c r="AC5458">
        <v>4</v>
      </c>
      <c r="AD5458">
        <v>3203251</v>
      </c>
      <c r="AE5458">
        <v>2019</v>
      </c>
    </row>
    <row r="5459" spans="1:31">
      <c r="A5459" t="s">
        <v>12660</v>
      </c>
      <c r="B5459">
        <v>70388</v>
      </c>
      <c r="C5459" t="s">
        <v>8481</v>
      </c>
      <c r="D5459">
        <v>0</v>
      </c>
      <c r="E5459">
        <v>512635</v>
      </c>
      <c r="F5459" t="s">
        <v>6733</v>
      </c>
      <c r="G5459">
        <v>431</v>
      </c>
      <c r="H5459">
        <v>50</v>
      </c>
      <c r="I5459">
        <v>800</v>
      </c>
      <c r="J5459">
        <v>52.5</v>
      </c>
      <c r="K5459">
        <v>52.5</v>
      </c>
      <c r="L5459">
        <v>20.100000000000001</v>
      </c>
      <c r="M5459">
        <v>20.100000000000001</v>
      </c>
      <c r="N5459">
        <v>35</v>
      </c>
      <c r="R5459">
        <v>1968</v>
      </c>
      <c r="U5459">
        <v>1968</v>
      </c>
      <c r="V5459">
        <v>8</v>
      </c>
      <c r="W5459">
        <v>7</v>
      </c>
      <c r="Z5459" t="s">
        <v>2293</v>
      </c>
      <c r="AA5459" t="s">
        <v>2387</v>
      </c>
      <c r="AB5459" t="s">
        <v>3012</v>
      </c>
      <c r="AC5459">
        <v>4</v>
      </c>
      <c r="AD5459">
        <v>3203251</v>
      </c>
      <c r="AE5459">
        <v>2019</v>
      </c>
    </row>
    <row r="5460" spans="1:31">
      <c r="A5460" t="s">
        <v>12660</v>
      </c>
      <c r="B5460">
        <v>70047</v>
      </c>
      <c r="C5460" t="s">
        <v>8482</v>
      </c>
      <c r="D5460">
        <v>0</v>
      </c>
      <c r="E5460">
        <v>649272</v>
      </c>
      <c r="F5460" t="s">
        <v>6733</v>
      </c>
      <c r="G5460">
        <v>431</v>
      </c>
      <c r="H5460">
        <v>50</v>
      </c>
      <c r="I5460">
        <v>800</v>
      </c>
      <c r="J5460">
        <v>47</v>
      </c>
      <c r="K5460">
        <v>47</v>
      </c>
      <c r="L5460">
        <v>20</v>
      </c>
      <c r="M5460">
        <v>20</v>
      </c>
      <c r="N5460">
        <v>3.5</v>
      </c>
      <c r="R5460">
        <v>1982</v>
      </c>
      <c r="U5460">
        <v>1982</v>
      </c>
      <c r="V5460">
        <v>6</v>
      </c>
      <c r="W5460">
        <v>2.5</v>
      </c>
      <c r="Z5460" t="s">
        <v>2293</v>
      </c>
      <c r="AA5460" t="s">
        <v>3019</v>
      </c>
      <c r="AC5460">
        <v>4</v>
      </c>
      <c r="AD5460">
        <v>3203251</v>
      </c>
      <c r="AE5460">
        <v>2019</v>
      </c>
    </row>
    <row r="5461" spans="1:31">
      <c r="A5461" t="s">
        <v>12660</v>
      </c>
      <c r="B5461">
        <v>61275</v>
      </c>
      <c r="C5461" t="s">
        <v>8483</v>
      </c>
      <c r="D5461">
        <v>0</v>
      </c>
      <c r="E5461">
        <v>633672</v>
      </c>
      <c r="F5461" t="s">
        <v>6733</v>
      </c>
      <c r="G5461">
        <v>431</v>
      </c>
      <c r="H5461">
        <v>59</v>
      </c>
      <c r="I5461">
        <v>650</v>
      </c>
      <c r="J5461">
        <v>52.5</v>
      </c>
      <c r="K5461">
        <v>55</v>
      </c>
      <c r="L5461">
        <v>22</v>
      </c>
      <c r="M5461">
        <v>24</v>
      </c>
      <c r="N5461">
        <v>35</v>
      </c>
      <c r="R5461">
        <v>1981</v>
      </c>
      <c r="U5461">
        <v>1981</v>
      </c>
      <c r="V5461">
        <v>8.1000003814697195</v>
      </c>
      <c r="W5461">
        <v>2</v>
      </c>
      <c r="Z5461" t="s">
        <v>2293</v>
      </c>
      <c r="AA5461" t="s">
        <v>3019</v>
      </c>
      <c r="AC5461">
        <v>4</v>
      </c>
      <c r="AD5461">
        <v>3203251</v>
      </c>
      <c r="AE5461">
        <v>2019</v>
      </c>
    </row>
    <row r="5462" spans="1:31">
      <c r="A5462" t="s">
        <v>12660</v>
      </c>
      <c r="B5462">
        <v>75930</v>
      </c>
      <c r="C5462" t="s">
        <v>8484</v>
      </c>
      <c r="D5462">
        <v>0</v>
      </c>
      <c r="E5462">
        <v>609370</v>
      </c>
      <c r="F5462" t="s">
        <v>6733</v>
      </c>
      <c r="G5462">
        <v>431</v>
      </c>
      <c r="H5462">
        <v>55</v>
      </c>
      <c r="I5462">
        <v>900</v>
      </c>
      <c r="J5462">
        <v>54.5</v>
      </c>
      <c r="K5462">
        <v>54.5</v>
      </c>
      <c r="L5462">
        <v>19.3</v>
      </c>
      <c r="M5462">
        <v>19.3</v>
      </c>
      <c r="N5462">
        <v>40</v>
      </c>
      <c r="R5462">
        <v>1979</v>
      </c>
      <c r="S5462" t="s">
        <v>2344</v>
      </c>
      <c r="T5462">
        <v>1995</v>
      </c>
      <c r="U5462">
        <v>1995</v>
      </c>
      <c r="V5462">
        <v>7.5</v>
      </c>
      <c r="W5462">
        <v>6.5</v>
      </c>
      <c r="Z5462" t="s">
        <v>2293</v>
      </c>
      <c r="AA5462" t="s">
        <v>2387</v>
      </c>
      <c r="AB5462" t="s">
        <v>3012</v>
      </c>
      <c r="AC5462">
        <v>4</v>
      </c>
      <c r="AD5462">
        <v>3203251</v>
      </c>
      <c r="AE5462">
        <v>2019</v>
      </c>
    </row>
    <row r="5463" spans="1:31">
      <c r="A5463" t="s">
        <v>12660</v>
      </c>
      <c r="B5463">
        <v>68664</v>
      </c>
      <c r="C5463" t="s">
        <v>3117</v>
      </c>
      <c r="D5463">
        <v>0</v>
      </c>
      <c r="E5463">
        <v>650358</v>
      </c>
      <c r="F5463" t="s">
        <v>6733</v>
      </c>
      <c r="G5463">
        <v>431</v>
      </c>
      <c r="H5463">
        <v>39</v>
      </c>
      <c r="I5463">
        <v>600</v>
      </c>
      <c r="J5463">
        <v>58.5</v>
      </c>
      <c r="K5463">
        <v>58.5</v>
      </c>
      <c r="L5463">
        <v>20.100000000000001</v>
      </c>
      <c r="M5463">
        <v>20.100000000000001</v>
      </c>
      <c r="N5463">
        <v>3.5</v>
      </c>
      <c r="R5463">
        <v>1982</v>
      </c>
      <c r="U5463">
        <v>1982</v>
      </c>
      <c r="V5463">
        <v>3.70000004768371</v>
      </c>
      <c r="W5463">
        <v>3.5</v>
      </c>
      <c r="Z5463" t="s">
        <v>2293</v>
      </c>
      <c r="AA5463" t="s">
        <v>3019</v>
      </c>
      <c r="AC5463">
        <v>4</v>
      </c>
      <c r="AD5463">
        <v>3203251</v>
      </c>
      <c r="AE5463">
        <v>2019</v>
      </c>
    </row>
    <row r="5464" spans="1:31">
      <c r="A5464" t="s">
        <v>12660</v>
      </c>
      <c r="B5464">
        <v>76153</v>
      </c>
      <c r="C5464" t="s">
        <v>8485</v>
      </c>
      <c r="D5464">
        <v>0</v>
      </c>
      <c r="E5464">
        <v>582498</v>
      </c>
      <c r="F5464" t="s">
        <v>6733</v>
      </c>
      <c r="G5464">
        <v>431</v>
      </c>
      <c r="H5464">
        <v>58</v>
      </c>
      <c r="I5464">
        <v>900</v>
      </c>
      <c r="J5464">
        <v>53</v>
      </c>
      <c r="K5464">
        <v>53</v>
      </c>
      <c r="L5464">
        <v>21.5</v>
      </c>
      <c r="M5464">
        <v>21.5</v>
      </c>
      <c r="N5464">
        <v>40</v>
      </c>
      <c r="R5464">
        <v>1977</v>
      </c>
      <c r="U5464">
        <v>1977</v>
      </c>
      <c r="V5464">
        <v>7.5</v>
      </c>
      <c r="W5464">
        <v>6.5</v>
      </c>
      <c r="Z5464" t="s">
        <v>2293</v>
      </c>
      <c r="AA5464" t="s">
        <v>2387</v>
      </c>
      <c r="AB5464" t="s">
        <v>3012</v>
      </c>
      <c r="AC5464">
        <v>4</v>
      </c>
      <c r="AD5464">
        <v>3203251</v>
      </c>
      <c r="AE5464">
        <v>2019</v>
      </c>
    </row>
    <row r="5465" spans="1:31">
      <c r="A5465" t="s">
        <v>12660</v>
      </c>
      <c r="B5465">
        <v>68666</v>
      </c>
      <c r="C5465" t="s">
        <v>8486</v>
      </c>
      <c r="D5465">
        <v>0</v>
      </c>
      <c r="E5465">
        <v>645498</v>
      </c>
      <c r="F5465" t="s">
        <v>6733</v>
      </c>
      <c r="G5465">
        <v>431</v>
      </c>
      <c r="H5465">
        <v>40</v>
      </c>
      <c r="I5465">
        <v>800</v>
      </c>
      <c r="J5465">
        <v>58.5</v>
      </c>
      <c r="K5465">
        <v>58.5</v>
      </c>
      <c r="L5465">
        <v>20.100000000000001</v>
      </c>
      <c r="M5465">
        <v>20.100000000000001</v>
      </c>
      <c r="N5465">
        <v>3.5</v>
      </c>
      <c r="R5465">
        <v>1982</v>
      </c>
      <c r="U5465">
        <v>1982</v>
      </c>
      <c r="V5465">
        <v>3.70000004768371</v>
      </c>
      <c r="W5465">
        <v>3.5</v>
      </c>
      <c r="Z5465" t="s">
        <v>2293</v>
      </c>
      <c r="AA5465" t="s">
        <v>3019</v>
      </c>
      <c r="AC5465">
        <v>4</v>
      </c>
      <c r="AD5465">
        <v>3203251</v>
      </c>
      <c r="AE5465">
        <v>2019</v>
      </c>
    </row>
    <row r="5466" spans="1:31">
      <c r="A5466" t="s">
        <v>12660</v>
      </c>
      <c r="B5466">
        <v>63563</v>
      </c>
      <c r="C5466" t="s">
        <v>8487</v>
      </c>
      <c r="D5466">
        <v>0</v>
      </c>
      <c r="E5466">
        <v>644058</v>
      </c>
      <c r="F5466" t="s">
        <v>6733</v>
      </c>
      <c r="G5466">
        <v>431</v>
      </c>
      <c r="H5466">
        <v>90</v>
      </c>
      <c r="I5466">
        <v>900</v>
      </c>
      <c r="J5466">
        <v>66</v>
      </c>
      <c r="K5466">
        <v>70</v>
      </c>
      <c r="L5466">
        <v>24</v>
      </c>
      <c r="M5466">
        <v>24</v>
      </c>
      <c r="N5466">
        <v>35</v>
      </c>
      <c r="Q5466">
        <v>133</v>
      </c>
      <c r="R5466">
        <v>1981</v>
      </c>
      <c r="U5466">
        <v>1981</v>
      </c>
      <c r="V5466">
        <v>7.5999999046325604</v>
      </c>
      <c r="W5466">
        <v>7</v>
      </c>
      <c r="Z5466" t="s">
        <v>2293</v>
      </c>
      <c r="AA5466" t="s">
        <v>2431</v>
      </c>
      <c r="AB5466" t="s">
        <v>2432</v>
      </c>
      <c r="AC5466">
        <v>4</v>
      </c>
      <c r="AD5466">
        <v>3224255</v>
      </c>
      <c r="AE5466">
        <v>2019</v>
      </c>
    </row>
    <row r="5467" spans="1:31">
      <c r="A5467" t="s">
        <v>12660</v>
      </c>
      <c r="B5467">
        <v>52906</v>
      </c>
      <c r="C5467" t="s">
        <v>8488</v>
      </c>
      <c r="D5467">
        <v>0</v>
      </c>
      <c r="E5467">
        <v>612983</v>
      </c>
      <c r="F5467" t="s">
        <v>6733</v>
      </c>
      <c r="G5467">
        <v>431</v>
      </c>
      <c r="H5467">
        <v>36</v>
      </c>
      <c r="I5467">
        <v>600</v>
      </c>
      <c r="J5467">
        <v>48.4</v>
      </c>
      <c r="K5467">
        <v>48.4</v>
      </c>
      <c r="L5467">
        <v>20.100000000000001</v>
      </c>
      <c r="M5467">
        <v>20.100000000000001</v>
      </c>
      <c r="N5467">
        <v>32</v>
      </c>
      <c r="Q5467">
        <v>53</v>
      </c>
      <c r="R5467">
        <v>1979</v>
      </c>
      <c r="U5467">
        <v>1979</v>
      </c>
      <c r="V5467">
        <v>7.4000000953674299</v>
      </c>
      <c r="W5467">
        <v>6.8000001907348597</v>
      </c>
      <c r="Z5467" t="s">
        <v>2293</v>
      </c>
      <c r="AA5467" t="s">
        <v>3381</v>
      </c>
      <c r="AB5467" t="s">
        <v>3382</v>
      </c>
      <c r="AC5467">
        <v>4</v>
      </c>
      <c r="AD5467">
        <v>3224255</v>
      </c>
      <c r="AE5467">
        <v>2019</v>
      </c>
    </row>
    <row r="5468" spans="1:31">
      <c r="A5468" t="s">
        <v>12660</v>
      </c>
      <c r="B5468">
        <v>75683</v>
      </c>
      <c r="C5468" t="s">
        <v>5657</v>
      </c>
      <c r="D5468">
        <v>0</v>
      </c>
      <c r="E5468">
        <v>958575</v>
      </c>
      <c r="F5468" t="s">
        <v>6733</v>
      </c>
      <c r="G5468">
        <v>431</v>
      </c>
      <c r="H5468">
        <v>63</v>
      </c>
      <c r="I5468">
        <v>3600</v>
      </c>
      <c r="J5468">
        <v>90.6</v>
      </c>
      <c r="K5468">
        <v>90.6</v>
      </c>
      <c r="L5468">
        <v>28.4</v>
      </c>
      <c r="M5468">
        <v>28.4</v>
      </c>
      <c r="N5468">
        <v>35</v>
      </c>
      <c r="Q5468">
        <v>213</v>
      </c>
      <c r="R5468">
        <v>1989</v>
      </c>
      <c r="U5468">
        <v>1989</v>
      </c>
      <c r="V5468">
        <v>10.5</v>
      </c>
      <c r="W5468">
        <v>9.5</v>
      </c>
      <c r="X5468" t="s">
        <v>6797</v>
      </c>
      <c r="Z5468" t="s">
        <v>2293</v>
      </c>
      <c r="AA5468" t="s">
        <v>2431</v>
      </c>
      <c r="AB5468" t="s">
        <v>2432</v>
      </c>
      <c r="AC5468">
        <v>4</v>
      </c>
      <c r="AD5468">
        <v>3224255</v>
      </c>
      <c r="AE5468">
        <v>2019</v>
      </c>
    </row>
    <row r="5469" spans="1:31">
      <c r="A5469" t="s">
        <v>12660</v>
      </c>
      <c r="B5469">
        <v>68210</v>
      </c>
      <c r="C5469" t="s">
        <v>7969</v>
      </c>
      <c r="D5469">
        <v>0</v>
      </c>
      <c r="E5469">
        <v>648916</v>
      </c>
      <c r="F5469" t="s">
        <v>6733</v>
      </c>
      <c r="G5469">
        <v>431</v>
      </c>
      <c r="H5469">
        <v>79</v>
      </c>
      <c r="I5469">
        <v>1800</v>
      </c>
      <c r="J5469">
        <v>64.2</v>
      </c>
      <c r="K5469">
        <v>70</v>
      </c>
      <c r="L5469">
        <v>24.1</v>
      </c>
      <c r="M5469">
        <v>25</v>
      </c>
      <c r="N5469">
        <v>35</v>
      </c>
      <c r="Q5469">
        <v>117</v>
      </c>
      <c r="R5469">
        <v>1982</v>
      </c>
      <c r="U5469">
        <v>1982</v>
      </c>
      <c r="V5469">
        <v>9.5</v>
      </c>
      <c r="W5469">
        <v>7.5</v>
      </c>
      <c r="Z5469" t="s">
        <v>2293</v>
      </c>
      <c r="AA5469" t="s">
        <v>2431</v>
      </c>
      <c r="AB5469" t="s">
        <v>2432</v>
      </c>
      <c r="AC5469">
        <v>4</v>
      </c>
      <c r="AD5469">
        <v>3224255</v>
      </c>
      <c r="AE5469">
        <v>2019</v>
      </c>
    </row>
    <row r="5470" spans="1:31">
      <c r="A5470" t="s">
        <v>12660</v>
      </c>
      <c r="B5470">
        <v>86408</v>
      </c>
      <c r="C5470" t="s">
        <v>8489</v>
      </c>
      <c r="D5470" t="s">
        <v>6735</v>
      </c>
      <c r="E5470">
        <v>1269259</v>
      </c>
      <c r="F5470" t="s">
        <v>6733</v>
      </c>
      <c r="G5470">
        <v>431</v>
      </c>
      <c r="H5470">
        <v>16</v>
      </c>
      <c r="I5470">
        <v>99999</v>
      </c>
      <c r="J5470">
        <v>25.7</v>
      </c>
      <c r="K5470">
        <v>25.7</v>
      </c>
      <c r="L5470">
        <v>15.7</v>
      </c>
      <c r="M5470">
        <v>15.7</v>
      </c>
      <c r="R5470">
        <v>2016</v>
      </c>
      <c r="U5470">
        <v>2016</v>
      </c>
      <c r="V5470">
        <v>4</v>
      </c>
      <c r="W5470">
        <v>2</v>
      </c>
      <c r="Z5470" t="s">
        <v>2465</v>
      </c>
      <c r="AA5470" t="s">
        <v>2843</v>
      </c>
      <c r="AB5470" t="s">
        <v>6735</v>
      </c>
      <c r="AC5470">
        <v>5</v>
      </c>
      <c r="AD5470">
        <v>910633</v>
      </c>
      <c r="AE5470">
        <v>2019</v>
      </c>
    </row>
    <row r="5471" spans="1:31">
      <c r="A5471" t="s">
        <v>12660</v>
      </c>
      <c r="B5471">
        <v>86409</v>
      </c>
      <c r="C5471" t="s">
        <v>8490</v>
      </c>
      <c r="D5471" t="s">
        <v>6735</v>
      </c>
      <c r="E5471">
        <v>1155419</v>
      </c>
      <c r="F5471" t="s">
        <v>6733</v>
      </c>
      <c r="G5471">
        <v>431</v>
      </c>
      <c r="H5471">
        <v>13</v>
      </c>
      <c r="I5471">
        <v>99999</v>
      </c>
      <c r="J5471">
        <v>25.8</v>
      </c>
      <c r="K5471">
        <v>25.8</v>
      </c>
      <c r="L5471">
        <v>14</v>
      </c>
      <c r="M5471">
        <v>14</v>
      </c>
      <c r="R5471">
        <v>2004</v>
      </c>
      <c r="U5471">
        <v>2004</v>
      </c>
      <c r="V5471">
        <v>2.5</v>
      </c>
      <c r="W5471">
        <v>2</v>
      </c>
      <c r="Z5471" t="s">
        <v>2465</v>
      </c>
      <c r="AA5471" t="s">
        <v>8491</v>
      </c>
      <c r="AB5471" t="s">
        <v>6735</v>
      </c>
      <c r="AC5471">
        <v>5</v>
      </c>
      <c r="AD5471">
        <v>924303</v>
      </c>
      <c r="AE5471">
        <v>2019</v>
      </c>
    </row>
    <row r="5472" spans="1:31">
      <c r="A5472" t="s">
        <v>12660</v>
      </c>
      <c r="B5472">
        <v>60693</v>
      </c>
      <c r="C5472" t="s">
        <v>8492</v>
      </c>
      <c r="D5472">
        <v>0</v>
      </c>
      <c r="E5472">
        <v>246304</v>
      </c>
      <c r="F5472" t="s">
        <v>6733</v>
      </c>
      <c r="G5472">
        <v>431</v>
      </c>
      <c r="H5472">
        <v>16</v>
      </c>
      <c r="I5472">
        <v>320</v>
      </c>
      <c r="J5472">
        <v>42</v>
      </c>
      <c r="K5472">
        <v>42</v>
      </c>
      <c r="L5472">
        <v>14</v>
      </c>
      <c r="M5472">
        <v>14</v>
      </c>
      <c r="N5472">
        <v>15</v>
      </c>
      <c r="R5472">
        <v>1935</v>
      </c>
      <c r="U5472">
        <v>1935</v>
      </c>
      <c r="V5472">
        <v>7</v>
      </c>
      <c r="W5472">
        <v>7</v>
      </c>
      <c r="Z5472" t="s">
        <v>2465</v>
      </c>
      <c r="AA5472" t="s">
        <v>8493</v>
      </c>
      <c r="AB5472" t="s">
        <v>2329</v>
      </c>
      <c r="AC5472">
        <v>5</v>
      </c>
      <c r="AD5472">
        <v>924303</v>
      </c>
      <c r="AE5472">
        <v>2019</v>
      </c>
    </row>
    <row r="5473" spans="1:31">
      <c r="A5473" t="s">
        <v>12660</v>
      </c>
      <c r="B5473">
        <v>86410</v>
      </c>
      <c r="C5473" t="s">
        <v>8494</v>
      </c>
      <c r="D5473" t="s">
        <v>6735</v>
      </c>
      <c r="E5473">
        <v>1166178</v>
      </c>
      <c r="F5473" t="s">
        <v>6733</v>
      </c>
      <c r="G5473">
        <v>431</v>
      </c>
      <c r="H5473">
        <v>13</v>
      </c>
      <c r="I5473">
        <v>99999</v>
      </c>
      <c r="J5473">
        <v>25.8</v>
      </c>
      <c r="K5473">
        <v>25.8</v>
      </c>
      <c r="L5473">
        <v>14</v>
      </c>
      <c r="M5473">
        <v>14</v>
      </c>
      <c r="R5473">
        <v>2004</v>
      </c>
      <c r="U5473">
        <v>2004</v>
      </c>
      <c r="V5473">
        <v>2.5</v>
      </c>
      <c r="W5473">
        <v>2</v>
      </c>
      <c r="Z5473" t="s">
        <v>2465</v>
      </c>
      <c r="AA5473" t="s">
        <v>8491</v>
      </c>
      <c r="AB5473" t="s">
        <v>6735</v>
      </c>
      <c r="AC5473">
        <v>5</v>
      </c>
      <c r="AD5473">
        <v>924303</v>
      </c>
      <c r="AE5473">
        <v>2019</v>
      </c>
    </row>
    <row r="5474" spans="1:31">
      <c r="A5474" t="s">
        <v>12660</v>
      </c>
      <c r="B5474">
        <v>20036</v>
      </c>
      <c r="C5474" t="s">
        <v>8495</v>
      </c>
      <c r="D5474">
        <v>0</v>
      </c>
      <c r="E5474">
        <v>522678</v>
      </c>
      <c r="F5474" t="s">
        <v>6731</v>
      </c>
      <c r="G5474">
        <v>432</v>
      </c>
      <c r="H5474">
        <v>114</v>
      </c>
      <c r="I5474">
        <v>1350</v>
      </c>
      <c r="J5474">
        <v>76.8</v>
      </c>
      <c r="K5474">
        <v>76.8</v>
      </c>
      <c r="L5474">
        <v>27.6</v>
      </c>
      <c r="M5474">
        <v>27.6</v>
      </c>
      <c r="N5474">
        <v>33</v>
      </c>
      <c r="R5474">
        <v>1969</v>
      </c>
      <c r="U5474">
        <v>1969</v>
      </c>
      <c r="V5474">
        <v>10</v>
      </c>
      <c r="W5474">
        <v>7.5</v>
      </c>
      <c r="Z5474" t="s">
        <v>2298</v>
      </c>
      <c r="AA5474" t="s">
        <v>5549</v>
      </c>
      <c r="AC5474">
        <v>5</v>
      </c>
      <c r="AD5474">
        <v>1504356</v>
      </c>
      <c r="AE5474">
        <v>2019</v>
      </c>
    </row>
    <row r="5475" spans="1:31">
      <c r="A5475" t="s">
        <v>12660</v>
      </c>
      <c r="B5475">
        <v>86412</v>
      </c>
      <c r="C5475" t="s">
        <v>8496</v>
      </c>
      <c r="D5475" t="s">
        <v>6735</v>
      </c>
      <c r="E5475">
        <v>1264595</v>
      </c>
      <c r="F5475" t="s">
        <v>6733</v>
      </c>
      <c r="G5475">
        <v>431</v>
      </c>
      <c r="H5475">
        <v>25</v>
      </c>
      <c r="I5475">
        <v>99999</v>
      </c>
      <c r="J5475">
        <v>45.7</v>
      </c>
      <c r="K5475">
        <v>45.7</v>
      </c>
      <c r="L5475">
        <v>14</v>
      </c>
      <c r="M5475">
        <v>14</v>
      </c>
      <c r="R5475">
        <v>1949</v>
      </c>
      <c r="U5475">
        <v>1949</v>
      </c>
      <c r="V5475">
        <v>4</v>
      </c>
      <c r="W5475">
        <v>2</v>
      </c>
      <c r="Z5475" t="s">
        <v>2594</v>
      </c>
      <c r="AA5475" t="s">
        <v>2595</v>
      </c>
      <c r="AB5475" t="s">
        <v>6735</v>
      </c>
      <c r="AC5475">
        <v>5</v>
      </c>
      <c r="AD5475">
        <v>3710634</v>
      </c>
      <c r="AE5475">
        <v>2019</v>
      </c>
    </row>
    <row r="5476" spans="1:31">
      <c r="A5476" t="s">
        <v>12660</v>
      </c>
      <c r="B5476">
        <v>66412</v>
      </c>
      <c r="C5476" t="s">
        <v>8497</v>
      </c>
      <c r="D5476">
        <v>0</v>
      </c>
      <c r="E5476">
        <v>598563</v>
      </c>
      <c r="F5476" t="s">
        <v>6733</v>
      </c>
      <c r="G5476">
        <v>431</v>
      </c>
      <c r="H5476">
        <v>17</v>
      </c>
      <c r="I5476">
        <v>1000</v>
      </c>
      <c r="J5476">
        <v>36.200000000000003</v>
      </c>
      <c r="K5476">
        <v>37</v>
      </c>
      <c r="L5476">
        <v>13.8</v>
      </c>
      <c r="M5476">
        <v>13.8</v>
      </c>
      <c r="N5476">
        <v>14</v>
      </c>
      <c r="R5476">
        <v>1967</v>
      </c>
      <c r="U5476">
        <v>1967</v>
      </c>
      <c r="V5476">
        <v>4.5999999046325604</v>
      </c>
      <c r="W5476">
        <v>4.5999999046325604</v>
      </c>
      <c r="Z5476" t="s">
        <v>2594</v>
      </c>
      <c r="AA5476" t="s">
        <v>2595</v>
      </c>
      <c r="AC5476">
        <v>5</v>
      </c>
      <c r="AD5476">
        <v>3706329</v>
      </c>
      <c r="AE5476">
        <v>2019</v>
      </c>
    </row>
    <row r="5477" spans="1:31">
      <c r="A5477" t="s">
        <v>12660</v>
      </c>
      <c r="B5477">
        <v>75153</v>
      </c>
      <c r="C5477" t="s">
        <v>8498</v>
      </c>
      <c r="D5477">
        <v>0</v>
      </c>
      <c r="E5477">
        <v>545729</v>
      </c>
      <c r="F5477" t="s">
        <v>6731</v>
      </c>
      <c r="G5477">
        <v>432</v>
      </c>
      <c r="H5477">
        <v>20</v>
      </c>
      <c r="I5477">
        <v>400</v>
      </c>
      <c r="J5477">
        <v>36.5</v>
      </c>
      <c r="K5477">
        <v>36.5</v>
      </c>
      <c r="L5477">
        <v>16.100000000000001</v>
      </c>
      <c r="M5477">
        <v>16.100000000000001</v>
      </c>
      <c r="N5477">
        <v>20</v>
      </c>
      <c r="R5477">
        <v>1973</v>
      </c>
      <c r="U5477">
        <v>1973</v>
      </c>
      <c r="V5477">
        <v>5.5999999046325604</v>
      </c>
      <c r="W5477">
        <v>4.6999998092651296</v>
      </c>
      <c r="Z5477" t="s">
        <v>2293</v>
      </c>
      <c r="AA5477" t="s">
        <v>7341</v>
      </c>
      <c r="AC5477">
        <v>4</v>
      </c>
      <c r="AD5477">
        <v>3208254</v>
      </c>
      <c r="AE5477">
        <v>2019</v>
      </c>
    </row>
    <row r="5478" spans="1:31">
      <c r="A5478" t="s">
        <v>12660</v>
      </c>
      <c r="B5478">
        <v>13580</v>
      </c>
      <c r="C5478" t="s">
        <v>8499</v>
      </c>
      <c r="D5478">
        <v>0</v>
      </c>
      <c r="E5478">
        <v>506731</v>
      </c>
      <c r="F5478" t="s">
        <v>6731</v>
      </c>
      <c r="G5478">
        <v>432</v>
      </c>
      <c r="H5478">
        <v>16</v>
      </c>
      <c r="I5478">
        <v>400</v>
      </c>
      <c r="J5478">
        <v>40.9</v>
      </c>
      <c r="K5478">
        <v>45</v>
      </c>
      <c r="L5478">
        <v>14.8</v>
      </c>
      <c r="M5478">
        <v>15</v>
      </c>
      <c r="N5478">
        <v>25</v>
      </c>
      <c r="Q5478">
        <v>24</v>
      </c>
      <c r="R5478">
        <v>1967</v>
      </c>
      <c r="S5478" t="s">
        <v>2344</v>
      </c>
      <c r="T5478">
        <v>2015</v>
      </c>
      <c r="U5478">
        <v>2015</v>
      </c>
      <c r="V5478">
        <v>5</v>
      </c>
      <c r="W5478">
        <v>5</v>
      </c>
      <c r="Z5478" t="s">
        <v>2298</v>
      </c>
      <c r="AA5478" t="s">
        <v>2827</v>
      </c>
      <c r="AB5478" t="s">
        <v>2805</v>
      </c>
      <c r="AC5478">
        <v>5</v>
      </c>
      <c r="AD5478">
        <v>1500563</v>
      </c>
      <c r="AE5478">
        <v>2019</v>
      </c>
    </row>
    <row r="5479" spans="1:31">
      <c r="A5479" t="s">
        <v>12660</v>
      </c>
      <c r="B5479">
        <v>67093</v>
      </c>
      <c r="C5479" t="s">
        <v>8500</v>
      </c>
      <c r="D5479">
        <v>0</v>
      </c>
      <c r="E5479">
        <v>621564</v>
      </c>
      <c r="F5479" t="s">
        <v>6733</v>
      </c>
      <c r="G5479">
        <v>431</v>
      </c>
      <c r="H5479">
        <v>13</v>
      </c>
      <c r="I5479">
        <v>420</v>
      </c>
      <c r="J5479">
        <v>37</v>
      </c>
      <c r="K5479">
        <v>37</v>
      </c>
      <c r="L5479">
        <v>14</v>
      </c>
      <c r="M5479">
        <v>14</v>
      </c>
      <c r="N5479">
        <v>16</v>
      </c>
      <c r="Q5479">
        <v>19</v>
      </c>
      <c r="R5479">
        <v>1980</v>
      </c>
      <c r="S5479" t="s">
        <v>2344</v>
      </c>
      <c r="T5479">
        <v>2012</v>
      </c>
      <c r="U5479">
        <v>2012</v>
      </c>
      <c r="V5479">
        <v>5.5</v>
      </c>
      <c r="W5479">
        <v>4.5</v>
      </c>
      <c r="Z5479" t="s">
        <v>2298</v>
      </c>
      <c r="AA5479" t="s">
        <v>2827</v>
      </c>
      <c r="AB5479" t="s">
        <v>2805</v>
      </c>
      <c r="AC5479">
        <v>5</v>
      </c>
      <c r="AD5479">
        <v>1500563</v>
      </c>
      <c r="AE5479">
        <v>2019</v>
      </c>
    </row>
    <row r="5480" spans="1:31">
      <c r="A5480" t="s">
        <v>12660</v>
      </c>
      <c r="B5480">
        <v>17197</v>
      </c>
      <c r="C5480" t="s">
        <v>8501</v>
      </c>
      <c r="D5480">
        <v>0</v>
      </c>
      <c r="E5480">
        <v>507139</v>
      </c>
      <c r="F5480" t="s">
        <v>6731</v>
      </c>
      <c r="G5480">
        <v>432</v>
      </c>
      <c r="H5480">
        <v>24</v>
      </c>
      <c r="I5480">
        <v>650</v>
      </c>
      <c r="J5480">
        <v>44.1</v>
      </c>
      <c r="K5480">
        <v>44.1</v>
      </c>
      <c r="L5480">
        <v>16.5</v>
      </c>
      <c r="M5480">
        <v>16.5</v>
      </c>
      <c r="N5480">
        <v>24</v>
      </c>
      <c r="R5480">
        <v>1966</v>
      </c>
      <c r="U5480">
        <v>1966</v>
      </c>
      <c r="V5480">
        <v>4.5</v>
      </c>
      <c r="W5480">
        <v>4.5</v>
      </c>
      <c r="Z5480" t="s">
        <v>3967</v>
      </c>
      <c r="AA5480" t="s">
        <v>8502</v>
      </c>
      <c r="AC5480">
        <v>4</v>
      </c>
      <c r="AD5480">
        <v>2809121</v>
      </c>
      <c r="AE5480">
        <v>2019</v>
      </c>
    </row>
    <row r="5481" spans="1:31">
      <c r="A5481" t="s">
        <v>12660</v>
      </c>
      <c r="B5481">
        <v>51671</v>
      </c>
      <c r="C5481" t="s">
        <v>8503</v>
      </c>
      <c r="D5481">
        <v>0</v>
      </c>
      <c r="E5481">
        <v>586978</v>
      </c>
      <c r="F5481" t="s">
        <v>6731</v>
      </c>
      <c r="G5481">
        <v>432</v>
      </c>
      <c r="H5481">
        <v>53</v>
      </c>
      <c r="I5481">
        <v>600</v>
      </c>
      <c r="J5481">
        <v>46</v>
      </c>
      <c r="K5481">
        <v>50</v>
      </c>
      <c r="L5481">
        <v>20</v>
      </c>
      <c r="M5481">
        <v>20</v>
      </c>
      <c r="N5481">
        <v>31</v>
      </c>
      <c r="R5481">
        <v>1977</v>
      </c>
      <c r="U5481">
        <v>1977</v>
      </c>
      <c r="V5481">
        <v>7</v>
      </c>
      <c r="W5481">
        <v>5</v>
      </c>
      <c r="Z5481" t="s">
        <v>2293</v>
      </c>
      <c r="AC5481">
        <v>4</v>
      </c>
      <c r="AD5481">
        <v>3208552</v>
      </c>
      <c r="AE5481">
        <v>2019</v>
      </c>
    </row>
    <row r="5482" spans="1:31">
      <c r="A5482" t="s">
        <v>12660</v>
      </c>
      <c r="B5482">
        <v>50272</v>
      </c>
      <c r="C5482" t="s">
        <v>8504</v>
      </c>
      <c r="D5482">
        <v>0</v>
      </c>
      <c r="E5482">
        <v>588739</v>
      </c>
      <c r="F5482" t="s">
        <v>6733</v>
      </c>
      <c r="G5482">
        <v>431</v>
      </c>
      <c r="H5482">
        <v>27</v>
      </c>
      <c r="I5482">
        <v>800</v>
      </c>
      <c r="J5482">
        <v>46.1</v>
      </c>
      <c r="K5482">
        <v>48</v>
      </c>
      <c r="L5482">
        <v>18</v>
      </c>
      <c r="M5482">
        <v>18</v>
      </c>
      <c r="N5482">
        <v>26</v>
      </c>
      <c r="R5482">
        <v>1978</v>
      </c>
      <c r="U5482">
        <v>1978</v>
      </c>
      <c r="V5482">
        <v>6</v>
      </c>
      <c r="W5482">
        <v>5</v>
      </c>
      <c r="Z5482" t="s">
        <v>2293</v>
      </c>
      <c r="AC5482">
        <v>4</v>
      </c>
      <c r="AD5482">
        <v>3208552</v>
      </c>
      <c r="AE5482">
        <v>2019</v>
      </c>
    </row>
    <row r="5483" spans="1:31">
      <c r="A5483" t="s">
        <v>12660</v>
      </c>
      <c r="B5483">
        <v>46622</v>
      </c>
      <c r="C5483" t="s">
        <v>8265</v>
      </c>
      <c r="D5483">
        <v>0</v>
      </c>
      <c r="E5483">
        <v>290907</v>
      </c>
      <c r="F5483" t="s">
        <v>6733</v>
      </c>
      <c r="G5483">
        <v>431</v>
      </c>
      <c r="H5483">
        <v>99</v>
      </c>
      <c r="I5483">
        <v>1800</v>
      </c>
      <c r="J5483">
        <v>84.5</v>
      </c>
      <c r="K5483">
        <v>85.8</v>
      </c>
      <c r="L5483">
        <v>25</v>
      </c>
      <c r="M5483">
        <v>25</v>
      </c>
      <c r="N5483">
        <v>22.5</v>
      </c>
      <c r="R5483">
        <v>1963</v>
      </c>
      <c r="U5483">
        <v>1963</v>
      </c>
      <c r="V5483">
        <v>12</v>
      </c>
      <c r="W5483">
        <v>12</v>
      </c>
      <c r="Z5483" t="s">
        <v>2838</v>
      </c>
      <c r="AA5483" t="s">
        <v>8505</v>
      </c>
      <c r="AC5483">
        <v>5</v>
      </c>
      <c r="AD5483">
        <v>306403</v>
      </c>
      <c r="AE5483">
        <v>2019</v>
      </c>
    </row>
    <row r="5484" spans="1:31">
      <c r="A5484" t="s">
        <v>12660</v>
      </c>
      <c r="B5484">
        <v>13985</v>
      </c>
      <c r="C5484" t="s">
        <v>8506</v>
      </c>
      <c r="D5484">
        <v>0</v>
      </c>
      <c r="E5484">
        <v>1055506</v>
      </c>
      <c r="F5484" t="s">
        <v>6731</v>
      </c>
      <c r="G5484">
        <v>432</v>
      </c>
      <c r="H5484">
        <v>17</v>
      </c>
      <c r="I5484">
        <v>330</v>
      </c>
      <c r="J5484">
        <v>44</v>
      </c>
      <c r="K5484">
        <v>44</v>
      </c>
      <c r="L5484">
        <v>16.100000000000001</v>
      </c>
      <c r="M5484">
        <v>16.100000000000001</v>
      </c>
      <c r="N5484">
        <v>13</v>
      </c>
      <c r="R5484">
        <v>1997</v>
      </c>
      <c r="U5484">
        <v>1997</v>
      </c>
      <c r="V5484">
        <v>5.5</v>
      </c>
      <c r="W5484">
        <v>4.5</v>
      </c>
      <c r="Z5484" t="s">
        <v>2838</v>
      </c>
      <c r="AA5484" t="s">
        <v>3962</v>
      </c>
      <c r="AC5484">
        <v>5</v>
      </c>
      <c r="AD5484">
        <v>324663</v>
      </c>
      <c r="AE5484">
        <v>2019</v>
      </c>
    </row>
    <row r="5485" spans="1:31">
      <c r="A5485" t="s">
        <v>12660</v>
      </c>
      <c r="B5485">
        <v>13980</v>
      </c>
      <c r="C5485" t="s">
        <v>8507</v>
      </c>
      <c r="D5485">
        <v>0</v>
      </c>
      <c r="E5485">
        <v>1024813</v>
      </c>
      <c r="F5485" t="s">
        <v>6731</v>
      </c>
      <c r="G5485">
        <v>432</v>
      </c>
      <c r="H5485">
        <v>42</v>
      </c>
      <c r="I5485">
        <v>800</v>
      </c>
      <c r="J5485">
        <v>60</v>
      </c>
      <c r="K5485">
        <v>60</v>
      </c>
      <c r="L5485">
        <v>18.600000000000001</v>
      </c>
      <c r="M5485">
        <v>18.600000000000001</v>
      </c>
      <c r="N5485">
        <v>15.5</v>
      </c>
      <c r="R5485">
        <v>1994</v>
      </c>
      <c r="U5485">
        <v>1994</v>
      </c>
      <c r="V5485">
        <v>8.5</v>
      </c>
      <c r="W5485">
        <v>7</v>
      </c>
      <c r="Z5485" t="s">
        <v>2838</v>
      </c>
      <c r="AA5485" t="s">
        <v>8505</v>
      </c>
      <c r="AC5485">
        <v>5</v>
      </c>
      <c r="AD5485">
        <v>324663</v>
      </c>
      <c r="AE5485">
        <v>2019</v>
      </c>
    </row>
    <row r="5486" spans="1:31">
      <c r="A5486" t="s">
        <v>12660</v>
      </c>
      <c r="B5486">
        <v>2230</v>
      </c>
      <c r="C5486" t="s">
        <v>8508</v>
      </c>
      <c r="D5486">
        <v>0</v>
      </c>
      <c r="E5486">
        <v>578810</v>
      </c>
      <c r="F5486" t="s">
        <v>6733</v>
      </c>
      <c r="G5486">
        <v>431</v>
      </c>
      <c r="H5486">
        <v>151</v>
      </c>
      <c r="I5486">
        <v>6480</v>
      </c>
      <c r="J5486">
        <v>151</v>
      </c>
      <c r="K5486">
        <v>151</v>
      </c>
      <c r="L5486">
        <v>40</v>
      </c>
      <c r="M5486">
        <v>40</v>
      </c>
      <c r="N5486">
        <v>69</v>
      </c>
      <c r="R5486">
        <v>1977</v>
      </c>
      <c r="U5486">
        <v>1977</v>
      </c>
      <c r="V5486">
        <v>22.5</v>
      </c>
      <c r="W5486">
        <v>13.5</v>
      </c>
      <c r="X5486" t="s">
        <v>5608</v>
      </c>
      <c r="Z5486" t="s">
        <v>2838</v>
      </c>
      <c r="AA5486" t="s">
        <v>3962</v>
      </c>
      <c r="AC5486">
        <v>5</v>
      </c>
      <c r="AD5486">
        <v>324663</v>
      </c>
      <c r="AE5486">
        <v>2019</v>
      </c>
    </row>
    <row r="5487" spans="1:31">
      <c r="A5487" t="s">
        <v>12660</v>
      </c>
      <c r="B5487">
        <v>42540</v>
      </c>
      <c r="C5487" t="s">
        <v>8509</v>
      </c>
      <c r="D5487">
        <v>0</v>
      </c>
      <c r="E5487">
        <v>504169</v>
      </c>
      <c r="F5487" t="s">
        <v>6733</v>
      </c>
      <c r="G5487">
        <v>431</v>
      </c>
      <c r="H5487">
        <v>87</v>
      </c>
      <c r="I5487">
        <v>1350</v>
      </c>
      <c r="J5487">
        <v>71.8</v>
      </c>
      <c r="K5487">
        <v>71.8</v>
      </c>
      <c r="L5487">
        <v>22.6</v>
      </c>
      <c r="M5487">
        <v>22.6</v>
      </c>
      <c r="N5487">
        <v>35</v>
      </c>
      <c r="R5487">
        <v>1966</v>
      </c>
      <c r="U5487">
        <v>1966</v>
      </c>
      <c r="V5487">
        <v>9.5</v>
      </c>
      <c r="W5487">
        <v>8</v>
      </c>
      <c r="Z5487" t="s">
        <v>2838</v>
      </c>
      <c r="AA5487" t="s">
        <v>2364</v>
      </c>
      <c r="AC5487">
        <v>5</v>
      </c>
      <c r="AD5487">
        <v>324663</v>
      </c>
      <c r="AE5487">
        <v>2019</v>
      </c>
    </row>
    <row r="5488" spans="1:31">
      <c r="A5488" t="s">
        <v>12660</v>
      </c>
      <c r="B5488">
        <v>12989</v>
      </c>
      <c r="C5488" t="s">
        <v>8510</v>
      </c>
      <c r="D5488">
        <v>0</v>
      </c>
      <c r="E5488">
        <v>287211</v>
      </c>
      <c r="F5488" t="s">
        <v>6733</v>
      </c>
      <c r="G5488">
        <v>431</v>
      </c>
      <c r="H5488">
        <v>100</v>
      </c>
      <c r="I5488">
        <v>2400</v>
      </c>
      <c r="J5488">
        <v>78.900000000000006</v>
      </c>
      <c r="K5488">
        <v>78.900000000000006</v>
      </c>
      <c r="L5488">
        <v>24</v>
      </c>
      <c r="M5488">
        <v>24</v>
      </c>
      <c r="N5488">
        <v>52</v>
      </c>
      <c r="R5488">
        <v>1961</v>
      </c>
      <c r="U5488">
        <v>1961</v>
      </c>
      <c r="V5488">
        <v>10</v>
      </c>
      <c r="W5488">
        <v>9</v>
      </c>
      <c r="Z5488" t="s">
        <v>2838</v>
      </c>
      <c r="AA5488" t="s">
        <v>8511</v>
      </c>
      <c r="AC5488">
        <v>5</v>
      </c>
      <c r="AD5488">
        <v>324663</v>
      </c>
      <c r="AE5488">
        <v>2019</v>
      </c>
    </row>
    <row r="5489" spans="1:31">
      <c r="A5489" t="s">
        <v>12660</v>
      </c>
      <c r="B5489">
        <v>46314</v>
      </c>
      <c r="C5489" t="s">
        <v>8512</v>
      </c>
      <c r="D5489">
        <v>0</v>
      </c>
      <c r="E5489">
        <v>276507</v>
      </c>
      <c r="F5489" t="s">
        <v>6733</v>
      </c>
      <c r="G5489">
        <v>431</v>
      </c>
      <c r="H5489">
        <v>13</v>
      </c>
      <c r="I5489">
        <v>500</v>
      </c>
      <c r="J5489">
        <v>53.8</v>
      </c>
      <c r="K5489">
        <v>57.4</v>
      </c>
      <c r="L5489">
        <v>17</v>
      </c>
      <c r="M5489">
        <v>17</v>
      </c>
      <c r="N5489">
        <v>25</v>
      </c>
      <c r="Q5489">
        <v>13</v>
      </c>
      <c r="R5489">
        <v>1958</v>
      </c>
      <c r="U5489">
        <v>1958</v>
      </c>
      <c r="V5489">
        <v>8.5</v>
      </c>
      <c r="W5489">
        <v>6</v>
      </c>
      <c r="Z5489" t="s">
        <v>2838</v>
      </c>
      <c r="AA5489" t="s">
        <v>6780</v>
      </c>
      <c r="AB5489" t="s">
        <v>8435</v>
      </c>
      <c r="AC5489">
        <v>5</v>
      </c>
      <c r="AD5489">
        <v>324663</v>
      </c>
      <c r="AE5489">
        <v>2019</v>
      </c>
    </row>
    <row r="5490" spans="1:31">
      <c r="A5490" t="s">
        <v>12660</v>
      </c>
      <c r="B5490">
        <v>28592</v>
      </c>
      <c r="C5490" t="s">
        <v>2330</v>
      </c>
      <c r="D5490">
        <v>0</v>
      </c>
      <c r="E5490">
        <v>297392</v>
      </c>
      <c r="F5490" t="s">
        <v>6733</v>
      </c>
      <c r="G5490">
        <v>431</v>
      </c>
      <c r="H5490">
        <v>101</v>
      </c>
      <c r="I5490">
        <v>3300</v>
      </c>
      <c r="J5490">
        <v>89.4</v>
      </c>
      <c r="K5490">
        <v>95.6</v>
      </c>
      <c r="L5490">
        <v>28.1</v>
      </c>
      <c r="M5490">
        <v>29</v>
      </c>
      <c r="N5490">
        <v>49</v>
      </c>
      <c r="R5490">
        <v>1998</v>
      </c>
      <c r="U5490">
        <v>1998</v>
      </c>
      <c r="V5490">
        <v>11</v>
      </c>
      <c r="W5490">
        <v>2</v>
      </c>
      <c r="Z5490" t="s">
        <v>2838</v>
      </c>
      <c r="AA5490" t="s">
        <v>3962</v>
      </c>
      <c r="AC5490">
        <v>5</v>
      </c>
      <c r="AD5490">
        <v>324663</v>
      </c>
      <c r="AE5490">
        <v>2019</v>
      </c>
    </row>
    <row r="5491" spans="1:31">
      <c r="A5491" t="s">
        <v>12660</v>
      </c>
      <c r="B5491">
        <v>61248</v>
      </c>
      <c r="C5491" t="s">
        <v>8513</v>
      </c>
      <c r="D5491">
        <v>0</v>
      </c>
      <c r="E5491">
        <v>557644</v>
      </c>
      <c r="F5491" t="s">
        <v>6733</v>
      </c>
      <c r="G5491">
        <v>431</v>
      </c>
      <c r="H5491">
        <v>111</v>
      </c>
      <c r="I5491">
        <v>2250</v>
      </c>
      <c r="J5491">
        <v>91.5</v>
      </c>
      <c r="K5491">
        <v>100</v>
      </c>
      <c r="L5491">
        <v>26.8</v>
      </c>
      <c r="M5491">
        <v>26.8</v>
      </c>
      <c r="N5491">
        <v>40</v>
      </c>
      <c r="R5491">
        <v>1974</v>
      </c>
      <c r="U5491">
        <v>1974</v>
      </c>
      <c r="V5491">
        <v>13.399999618530201</v>
      </c>
      <c r="W5491">
        <v>9.5</v>
      </c>
      <c r="Z5491" t="s">
        <v>2838</v>
      </c>
      <c r="AA5491" t="s">
        <v>2364</v>
      </c>
      <c r="AC5491">
        <v>5</v>
      </c>
      <c r="AD5491">
        <v>324663</v>
      </c>
      <c r="AE5491">
        <v>2019</v>
      </c>
    </row>
    <row r="5492" spans="1:31">
      <c r="A5492" t="s">
        <v>12660</v>
      </c>
      <c r="B5492">
        <v>31161</v>
      </c>
      <c r="C5492" t="s">
        <v>8514</v>
      </c>
      <c r="D5492">
        <v>0</v>
      </c>
      <c r="E5492">
        <v>567631</v>
      </c>
      <c r="F5492" t="s">
        <v>6733</v>
      </c>
      <c r="G5492">
        <v>431</v>
      </c>
      <c r="H5492">
        <v>101</v>
      </c>
      <c r="I5492">
        <v>2250</v>
      </c>
      <c r="J5492">
        <v>73.5</v>
      </c>
      <c r="K5492">
        <v>73.5</v>
      </c>
      <c r="L5492">
        <v>21.2</v>
      </c>
      <c r="M5492">
        <v>27.2</v>
      </c>
      <c r="N5492">
        <v>50</v>
      </c>
      <c r="R5492">
        <v>1975</v>
      </c>
      <c r="U5492">
        <v>1975</v>
      </c>
      <c r="V5492">
        <v>11</v>
      </c>
      <c r="W5492">
        <v>9</v>
      </c>
      <c r="Z5492" t="s">
        <v>2838</v>
      </c>
      <c r="AA5492" t="s">
        <v>3962</v>
      </c>
      <c r="AC5492">
        <v>5</v>
      </c>
      <c r="AD5492">
        <v>324663</v>
      </c>
      <c r="AE5492">
        <v>2019</v>
      </c>
    </row>
    <row r="5493" spans="1:31">
      <c r="A5493" t="s">
        <v>12660</v>
      </c>
      <c r="B5493">
        <v>63633</v>
      </c>
      <c r="C5493" t="s">
        <v>8515</v>
      </c>
      <c r="D5493">
        <v>0</v>
      </c>
      <c r="E5493">
        <v>264464</v>
      </c>
      <c r="F5493" t="s">
        <v>6733</v>
      </c>
      <c r="G5493">
        <v>431</v>
      </c>
      <c r="H5493">
        <v>12</v>
      </c>
      <c r="I5493">
        <v>450</v>
      </c>
      <c r="J5493">
        <v>48.8</v>
      </c>
      <c r="K5493">
        <v>48.8</v>
      </c>
      <c r="L5493">
        <v>15</v>
      </c>
      <c r="M5493">
        <v>15</v>
      </c>
      <c r="N5493">
        <v>25</v>
      </c>
      <c r="Q5493">
        <v>12</v>
      </c>
      <c r="R5493">
        <v>1954</v>
      </c>
      <c r="U5493">
        <v>1954</v>
      </c>
      <c r="V5493">
        <v>6</v>
      </c>
      <c r="W5493">
        <v>5</v>
      </c>
      <c r="Z5493" t="s">
        <v>2838</v>
      </c>
      <c r="AA5493" t="s">
        <v>6780</v>
      </c>
      <c r="AB5493" t="s">
        <v>8435</v>
      </c>
      <c r="AC5493">
        <v>5</v>
      </c>
      <c r="AD5493">
        <v>324663</v>
      </c>
      <c r="AE5493">
        <v>2019</v>
      </c>
    </row>
    <row r="5494" spans="1:31">
      <c r="A5494" t="s">
        <v>12660</v>
      </c>
      <c r="B5494">
        <v>19022</v>
      </c>
      <c r="C5494" t="s">
        <v>8516</v>
      </c>
      <c r="D5494">
        <v>0</v>
      </c>
      <c r="E5494">
        <v>517791</v>
      </c>
      <c r="F5494" t="s">
        <v>6733</v>
      </c>
      <c r="G5494">
        <v>431</v>
      </c>
      <c r="H5494">
        <v>99</v>
      </c>
      <c r="I5494">
        <v>850</v>
      </c>
      <c r="J5494">
        <v>63.6</v>
      </c>
      <c r="K5494">
        <v>68</v>
      </c>
      <c r="L5494">
        <v>23</v>
      </c>
      <c r="M5494">
        <v>24</v>
      </c>
      <c r="N5494">
        <v>35</v>
      </c>
      <c r="R5494">
        <v>1968</v>
      </c>
      <c r="U5494">
        <v>1968</v>
      </c>
      <c r="V5494">
        <v>9</v>
      </c>
      <c r="W5494">
        <v>8</v>
      </c>
      <c r="Z5494" t="s">
        <v>2838</v>
      </c>
      <c r="AA5494" t="s">
        <v>2364</v>
      </c>
      <c r="AC5494">
        <v>5</v>
      </c>
      <c r="AD5494">
        <v>324663</v>
      </c>
      <c r="AE5494">
        <v>2019</v>
      </c>
    </row>
    <row r="5495" spans="1:31">
      <c r="A5495" t="s">
        <v>12660</v>
      </c>
      <c r="B5495">
        <v>47503</v>
      </c>
      <c r="C5495" t="s">
        <v>8517</v>
      </c>
      <c r="D5495">
        <v>0</v>
      </c>
      <c r="E5495">
        <v>1126097</v>
      </c>
      <c r="F5495" t="s">
        <v>6733</v>
      </c>
      <c r="G5495">
        <v>431</v>
      </c>
      <c r="H5495">
        <v>114</v>
      </c>
      <c r="I5495">
        <v>2700</v>
      </c>
      <c r="J5495">
        <v>78</v>
      </c>
      <c r="K5495">
        <v>78</v>
      </c>
      <c r="L5495">
        <v>26</v>
      </c>
      <c r="M5495">
        <v>26</v>
      </c>
      <c r="R5495">
        <v>2003</v>
      </c>
      <c r="U5495">
        <v>2003</v>
      </c>
      <c r="V5495">
        <v>10.5</v>
      </c>
      <c r="W5495">
        <v>10.5</v>
      </c>
      <c r="Z5495" t="s">
        <v>2838</v>
      </c>
      <c r="AC5495">
        <v>5</v>
      </c>
      <c r="AD5495">
        <v>324663</v>
      </c>
      <c r="AE5495">
        <v>2019</v>
      </c>
    </row>
    <row r="5496" spans="1:31">
      <c r="A5496" t="s">
        <v>12660</v>
      </c>
      <c r="B5496">
        <v>81667</v>
      </c>
      <c r="C5496" t="s">
        <v>8518</v>
      </c>
      <c r="D5496">
        <v>0</v>
      </c>
      <c r="E5496">
        <v>1158489</v>
      </c>
      <c r="F5496" t="s">
        <v>6733</v>
      </c>
      <c r="G5496">
        <v>431</v>
      </c>
      <c r="H5496">
        <v>41</v>
      </c>
      <c r="I5496">
        <v>365</v>
      </c>
      <c r="J5496">
        <v>55</v>
      </c>
      <c r="K5496">
        <v>55</v>
      </c>
      <c r="L5496">
        <v>17.5</v>
      </c>
      <c r="M5496">
        <v>17.5</v>
      </c>
      <c r="N5496">
        <v>35</v>
      </c>
      <c r="R5496">
        <v>1952</v>
      </c>
      <c r="U5496">
        <v>1952</v>
      </c>
      <c r="V5496">
        <v>8</v>
      </c>
      <c r="W5496">
        <v>6</v>
      </c>
      <c r="Z5496" t="s">
        <v>2838</v>
      </c>
      <c r="AA5496" t="s">
        <v>2364</v>
      </c>
      <c r="AC5496">
        <v>5</v>
      </c>
      <c r="AD5496">
        <v>324663</v>
      </c>
      <c r="AE5496">
        <v>2019</v>
      </c>
    </row>
    <row r="5497" spans="1:31">
      <c r="A5497" t="s">
        <v>12660</v>
      </c>
      <c r="B5497">
        <v>46609</v>
      </c>
      <c r="C5497" t="s">
        <v>8519</v>
      </c>
      <c r="D5497">
        <v>0</v>
      </c>
      <c r="E5497">
        <v>287149</v>
      </c>
      <c r="F5497" t="s">
        <v>6733</v>
      </c>
      <c r="G5497">
        <v>431</v>
      </c>
      <c r="H5497">
        <v>114</v>
      </c>
      <c r="I5497">
        <v>2200</v>
      </c>
      <c r="J5497">
        <v>81.3</v>
      </c>
      <c r="K5497">
        <v>100</v>
      </c>
      <c r="L5497">
        <v>28.1</v>
      </c>
      <c r="M5497">
        <v>29</v>
      </c>
      <c r="N5497">
        <v>35</v>
      </c>
      <c r="R5497">
        <v>1961</v>
      </c>
      <c r="U5497">
        <v>1961</v>
      </c>
      <c r="V5497">
        <v>12</v>
      </c>
      <c r="W5497">
        <v>9.3999996185302699</v>
      </c>
      <c r="Z5497" t="s">
        <v>2838</v>
      </c>
      <c r="AA5497" t="s">
        <v>8511</v>
      </c>
      <c r="AC5497">
        <v>5</v>
      </c>
      <c r="AD5497">
        <v>324663</v>
      </c>
      <c r="AE5497">
        <v>2019</v>
      </c>
    </row>
    <row r="5498" spans="1:31">
      <c r="A5498" t="s">
        <v>12660</v>
      </c>
      <c r="B5498">
        <v>86422</v>
      </c>
      <c r="C5498" t="s">
        <v>8520</v>
      </c>
      <c r="E5498">
        <v>1247683</v>
      </c>
      <c r="F5498" t="s">
        <v>6733</v>
      </c>
      <c r="G5498">
        <v>431</v>
      </c>
      <c r="H5498">
        <v>74</v>
      </c>
      <c r="I5498">
        <v>99999</v>
      </c>
      <c r="J5498">
        <v>56</v>
      </c>
      <c r="K5498">
        <v>56</v>
      </c>
      <c r="L5498">
        <v>24</v>
      </c>
      <c r="M5498">
        <v>24</v>
      </c>
      <c r="R5498">
        <v>2013</v>
      </c>
      <c r="U5498">
        <v>2013</v>
      </c>
      <c r="V5498">
        <v>4.5999999046325604</v>
      </c>
      <c r="W5498">
        <v>2</v>
      </c>
      <c r="Z5498" t="s">
        <v>2293</v>
      </c>
      <c r="AA5498" t="s">
        <v>3234</v>
      </c>
      <c r="AB5498" t="s">
        <v>6735</v>
      </c>
      <c r="AC5498">
        <v>4</v>
      </c>
      <c r="AD5498">
        <v>3210638</v>
      </c>
      <c r="AE5498">
        <v>2019</v>
      </c>
    </row>
    <row r="5499" spans="1:31">
      <c r="A5499" t="s">
        <v>12660</v>
      </c>
      <c r="B5499">
        <v>74979</v>
      </c>
      <c r="C5499" t="s">
        <v>8521</v>
      </c>
      <c r="D5499">
        <v>0</v>
      </c>
      <c r="E5499">
        <v>560405</v>
      </c>
      <c r="F5499" t="s">
        <v>6733</v>
      </c>
      <c r="G5499">
        <v>431</v>
      </c>
      <c r="H5499">
        <v>66</v>
      </c>
      <c r="I5499">
        <v>4300</v>
      </c>
      <c r="J5499">
        <v>112</v>
      </c>
      <c r="K5499">
        <v>120</v>
      </c>
      <c r="L5499">
        <v>34</v>
      </c>
      <c r="M5499">
        <v>34</v>
      </c>
      <c r="N5499">
        <v>45</v>
      </c>
      <c r="R5499">
        <v>1974</v>
      </c>
      <c r="U5499">
        <v>1974</v>
      </c>
      <c r="V5499">
        <v>16</v>
      </c>
      <c r="W5499">
        <v>13.5</v>
      </c>
      <c r="Z5499" t="s">
        <v>2293</v>
      </c>
      <c r="AA5499" t="s">
        <v>3234</v>
      </c>
      <c r="AC5499">
        <v>4</v>
      </c>
      <c r="AD5499">
        <v>3204262</v>
      </c>
      <c r="AE5499">
        <v>2019</v>
      </c>
    </row>
    <row r="5500" spans="1:31">
      <c r="A5500" t="s">
        <v>12660</v>
      </c>
      <c r="B5500">
        <v>29834</v>
      </c>
      <c r="C5500" t="s">
        <v>8522</v>
      </c>
      <c r="D5500">
        <v>0</v>
      </c>
      <c r="E5500">
        <v>503189</v>
      </c>
      <c r="F5500" t="s">
        <v>6846</v>
      </c>
      <c r="G5500">
        <v>431</v>
      </c>
      <c r="H5500">
        <v>74</v>
      </c>
      <c r="I5500">
        <v>900</v>
      </c>
      <c r="J5500">
        <v>74.8</v>
      </c>
      <c r="K5500">
        <v>74.8</v>
      </c>
      <c r="L5500">
        <v>24</v>
      </c>
      <c r="M5500">
        <v>24</v>
      </c>
      <c r="N5500">
        <v>30</v>
      </c>
      <c r="Q5500">
        <v>100</v>
      </c>
      <c r="R5500">
        <v>1966</v>
      </c>
      <c r="U5500">
        <v>1966</v>
      </c>
      <c r="V5500">
        <v>3.5</v>
      </c>
      <c r="W5500">
        <v>2.5</v>
      </c>
      <c r="Z5500" t="s">
        <v>2509</v>
      </c>
      <c r="AA5500" t="s">
        <v>8269</v>
      </c>
      <c r="AC5500">
        <v>5</v>
      </c>
      <c r="AD5500">
        <v>3806651</v>
      </c>
      <c r="AE5500">
        <v>2019</v>
      </c>
    </row>
    <row r="5501" spans="1:31">
      <c r="A5501" t="s">
        <v>12660</v>
      </c>
      <c r="B5501">
        <v>55871</v>
      </c>
      <c r="C5501" t="s">
        <v>8523</v>
      </c>
      <c r="D5501">
        <v>0</v>
      </c>
      <c r="E5501">
        <v>523750</v>
      </c>
      <c r="F5501" t="s">
        <v>6731</v>
      </c>
      <c r="G5501">
        <v>432</v>
      </c>
      <c r="H5501">
        <v>58</v>
      </c>
      <c r="I5501">
        <v>1000</v>
      </c>
      <c r="J5501">
        <v>53.8</v>
      </c>
      <c r="K5501">
        <v>53.8</v>
      </c>
      <c r="L5501">
        <v>20</v>
      </c>
      <c r="M5501">
        <v>20</v>
      </c>
      <c r="N5501">
        <v>28</v>
      </c>
      <c r="R5501">
        <v>1969</v>
      </c>
      <c r="U5501">
        <v>1969</v>
      </c>
      <c r="V5501">
        <v>8.3000001907348597</v>
      </c>
      <c r="W5501">
        <v>6.3000001907348597</v>
      </c>
      <c r="Z5501" t="s">
        <v>2293</v>
      </c>
      <c r="AA5501" t="s">
        <v>2345</v>
      </c>
      <c r="AC5501">
        <v>4</v>
      </c>
      <c r="AD5501">
        <v>3209122</v>
      </c>
      <c r="AE5501">
        <v>2019</v>
      </c>
    </row>
    <row r="5502" spans="1:31">
      <c r="A5502" t="s">
        <v>12660</v>
      </c>
      <c r="B5502">
        <v>86427</v>
      </c>
      <c r="C5502" t="s">
        <v>8524</v>
      </c>
      <c r="D5502" t="s">
        <v>6735</v>
      </c>
      <c r="E5502">
        <v>1265314</v>
      </c>
      <c r="F5502" t="s">
        <v>6733</v>
      </c>
      <c r="G5502">
        <v>431</v>
      </c>
      <c r="H5502">
        <v>28</v>
      </c>
      <c r="I5502">
        <v>99999</v>
      </c>
      <c r="J5502">
        <v>40</v>
      </c>
      <c r="K5502">
        <v>40</v>
      </c>
      <c r="L5502">
        <v>14</v>
      </c>
      <c r="M5502">
        <v>14</v>
      </c>
      <c r="R5502">
        <v>1999</v>
      </c>
      <c r="U5502">
        <v>1999</v>
      </c>
      <c r="V5502">
        <v>4</v>
      </c>
      <c r="W5502">
        <v>2</v>
      </c>
      <c r="Z5502" t="s">
        <v>3138</v>
      </c>
      <c r="AA5502" t="s">
        <v>8525</v>
      </c>
      <c r="AB5502" t="s">
        <v>6735</v>
      </c>
      <c r="AC5502">
        <v>5</v>
      </c>
      <c r="AD5502">
        <v>1408192</v>
      </c>
      <c r="AE5502">
        <v>2019</v>
      </c>
    </row>
    <row r="5503" spans="1:31">
      <c r="A5503" t="s">
        <v>12660</v>
      </c>
      <c r="B5503">
        <v>67296</v>
      </c>
      <c r="C5503" t="s">
        <v>8526</v>
      </c>
      <c r="D5503">
        <v>0</v>
      </c>
      <c r="E5503">
        <v>613180</v>
      </c>
      <c r="F5503" t="s">
        <v>6731</v>
      </c>
      <c r="G5503">
        <v>432</v>
      </c>
      <c r="H5503">
        <v>23</v>
      </c>
      <c r="I5503">
        <v>600</v>
      </c>
      <c r="J5503">
        <v>52.5</v>
      </c>
      <c r="K5503">
        <v>60</v>
      </c>
      <c r="L5503">
        <v>20</v>
      </c>
      <c r="M5503">
        <v>20</v>
      </c>
      <c r="N5503">
        <v>18</v>
      </c>
      <c r="R5503">
        <v>1979</v>
      </c>
      <c r="S5503" t="s">
        <v>2344</v>
      </c>
      <c r="T5503">
        <v>2001</v>
      </c>
      <c r="U5503">
        <v>2001</v>
      </c>
      <c r="V5503">
        <v>6.1999998092651296</v>
      </c>
      <c r="W5503">
        <v>3.5</v>
      </c>
      <c r="Z5503" t="s">
        <v>2293</v>
      </c>
      <c r="AA5503" t="s">
        <v>2939</v>
      </c>
      <c r="AC5503">
        <v>4</v>
      </c>
      <c r="AD5503">
        <v>3201521</v>
      </c>
      <c r="AE5503">
        <v>2019</v>
      </c>
    </row>
    <row r="5504" spans="1:31">
      <c r="A5504" t="s">
        <v>12660</v>
      </c>
      <c r="B5504">
        <v>57693</v>
      </c>
      <c r="C5504" t="s">
        <v>8527</v>
      </c>
      <c r="D5504">
        <v>0</v>
      </c>
      <c r="E5504">
        <v>645962</v>
      </c>
      <c r="F5504" t="s">
        <v>6731</v>
      </c>
      <c r="G5504">
        <v>432</v>
      </c>
      <c r="H5504">
        <v>37</v>
      </c>
      <c r="I5504">
        <v>1000</v>
      </c>
      <c r="J5504">
        <v>50</v>
      </c>
      <c r="K5504">
        <v>50</v>
      </c>
      <c r="L5504">
        <v>22</v>
      </c>
      <c r="M5504">
        <v>22</v>
      </c>
      <c r="N5504">
        <v>37.5</v>
      </c>
      <c r="R5504">
        <v>1982</v>
      </c>
      <c r="U5504">
        <v>1982</v>
      </c>
      <c r="V5504">
        <v>6.6999998092651296</v>
      </c>
      <c r="W5504">
        <v>6.6999998092651296</v>
      </c>
      <c r="Z5504" t="s">
        <v>3967</v>
      </c>
      <c r="AA5504" t="s">
        <v>3968</v>
      </c>
      <c r="AC5504">
        <v>4</v>
      </c>
      <c r="AD5504">
        <v>2800991</v>
      </c>
      <c r="AE5504">
        <v>2019</v>
      </c>
    </row>
    <row r="5505" spans="1:31">
      <c r="A5505" t="s">
        <v>12660</v>
      </c>
      <c r="B5505">
        <v>6723</v>
      </c>
      <c r="C5505" t="s">
        <v>8528</v>
      </c>
      <c r="D5505">
        <v>0</v>
      </c>
      <c r="E5505">
        <v>533005</v>
      </c>
      <c r="F5505" t="s">
        <v>6731</v>
      </c>
      <c r="G5505">
        <v>432</v>
      </c>
      <c r="H5505">
        <v>15</v>
      </c>
      <c r="I5505">
        <v>300</v>
      </c>
      <c r="J5505">
        <v>33</v>
      </c>
      <c r="K5505">
        <v>33</v>
      </c>
      <c r="L5505">
        <v>14</v>
      </c>
      <c r="M5505">
        <v>14</v>
      </c>
      <c r="N5505">
        <v>28</v>
      </c>
      <c r="R5505">
        <v>1971</v>
      </c>
      <c r="U5505">
        <v>1971</v>
      </c>
      <c r="V5505">
        <v>4.1999998092651296</v>
      </c>
      <c r="W5505">
        <v>4.1999998092651296</v>
      </c>
      <c r="Z5505" t="s">
        <v>3967</v>
      </c>
      <c r="AA5505" t="s">
        <v>3968</v>
      </c>
      <c r="AC5505">
        <v>4</v>
      </c>
      <c r="AD5505">
        <v>2800991</v>
      </c>
      <c r="AE5505">
        <v>2019</v>
      </c>
    </row>
    <row r="5506" spans="1:31">
      <c r="A5506" t="s">
        <v>12660</v>
      </c>
      <c r="B5506">
        <v>47974</v>
      </c>
      <c r="C5506" t="s">
        <v>8529</v>
      </c>
      <c r="D5506">
        <v>0</v>
      </c>
      <c r="E5506">
        <v>1170933</v>
      </c>
      <c r="F5506" t="s">
        <v>6731</v>
      </c>
      <c r="G5506">
        <v>432</v>
      </c>
      <c r="H5506">
        <v>19</v>
      </c>
      <c r="I5506">
        <v>600</v>
      </c>
      <c r="J5506">
        <v>46</v>
      </c>
      <c r="K5506">
        <v>46</v>
      </c>
      <c r="L5506">
        <v>16</v>
      </c>
      <c r="M5506">
        <v>16</v>
      </c>
      <c r="N5506">
        <v>18</v>
      </c>
      <c r="R5506">
        <v>1970</v>
      </c>
      <c r="U5506">
        <v>1970</v>
      </c>
      <c r="V5506">
        <v>5</v>
      </c>
      <c r="W5506">
        <v>5</v>
      </c>
      <c r="Z5506" t="s">
        <v>3967</v>
      </c>
      <c r="AA5506" t="s">
        <v>3968</v>
      </c>
      <c r="AC5506">
        <v>4</v>
      </c>
      <c r="AD5506">
        <v>2800991</v>
      </c>
      <c r="AE5506">
        <v>2019</v>
      </c>
    </row>
    <row r="5507" spans="1:31">
      <c r="A5507" t="s">
        <v>12660</v>
      </c>
      <c r="B5507">
        <v>36268</v>
      </c>
      <c r="C5507" t="s">
        <v>8530</v>
      </c>
      <c r="D5507">
        <v>0</v>
      </c>
      <c r="E5507">
        <v>1043681</v>
      </c>
      <c r="F5507" t="s">
        <v>6731</v>
      </c>
      <c r="G5507">
        <v>432</v>
      </c>
      <c r="H5507">
        <v>28</v>
      </c>
      <c r="I5507">
        <v>500</v>
      </c>
      <c r="J5507">
        <v>45</v>
      </c>
      <c r="K5507">
        <v>45</v>
      </c>
      <c r="L5507">
        <v>14.3</v>
      </c>
      <c r="M5507">
        <v>14.3</v>
      </c>
      <c r="N5507">
        <v>17</v>
      </c>
      <c r="R5507">
        <v>1948</v>
      </c>
      <c r="U5507">
        <v>1948</v>
      </c>
      <c r="V5507">
        <v>5.6999998092651296</v>
      </c>
      <c r="W5507">
        <v>5.6999998092651296</v>
      </c>
      <c r="Z5507" t="s">
        <v>3967</v>
      </c>
      <c r="AA5507" t="s">
        <v>3968</v>
      </c>
      <c r="AC5507">
        <v>4</v>
      </c>
      <c r="AD5507">
        <v>2800991</v>
      </c>
      <c r="AE5507">
        <v>2019</v>
      </c>
    </row>
    <row r="5508" spans="1:31">
      <c r="A5508" t="s">
        <v>12660</v>
      </c>
      <c r="B5508">
        <v>51603</v>
      </c>
      <c r="C5508" t="s">
        <v>8531</v>
      </c>
      <c r="D5508">
        <v>0</v>
      </c>
      <c r="E5508">
        <v>623246</v>
      </c>
      <c r="F5508" t="s">
        <v>6733</v>
      </c>
      <c r="G5508">
        <v>431</v>
      </c>
      <c r="H5508">
        <v>46</v>
      </c>
      <c r="I5508">
        <v>730</v>
      </c>
      <c r="J5508">
        <v>46.2</v>
      </c>
      <c r="K5508">
        <v>46.2</v>
      </c>
      <c r="L5508">
        <v>20</v>
      </c>
      <c r="M5508">
        <v>20</v>
      </c>
      <c r="N5508">
        <v>26</v>
      </c>
      <c r="R5508">
        <v>1980</v>
      </c>
      <c r="U5508">
        <v>1980</v>
      </c>
      <c r="V5508">
        <v>5.5999999046325604</v>
      </c>
      <c r="W5508">
        <v>5.5999999046325604</v>
      </c>
      <c r="Z5508" t="s">
        <v>3967</v>
      </c>
      <c r="AA5508" t="s">
        <v>3968</v>
      </c>
      <c r="AC5508">
        <v>4</v>
      </c>
      <c r="AD5508">
        <v>2800991</v>
      </c>
      <c r="AE5508">
        <v>2019</v>
      </c>
    </row>
    <row r="5509" spans="1:31">
      <c r="A5509" t="s">
        <v>12660</v>
      </c>
      <c r="B5509">
        <v>14483</v>
      </c>
      <c r="C5509" t="s">
        <v>8532</v>
      </c>
      <c r="D5509">
        <v>0</v>
      </c>
      <c r="E5509">
        <v>628261</v>
      </c>
      <c r="F5509" t="s">
        <v>6731</v>
      </c>
      <c r="G5509">
        <v>432</v>
      </c>
      <c r="H5509">
        <v>22</v>
      </c>
      <c r="I5509">
        <v>700</v>
      </c>
      <c r="J5509">
        <v>38</v>
      </c>
      <c r="K5509">
        <v>42</v>
      </c>
      <c r="L5509">
        <v>16</v>
      </c>
      <c r="M5509">
        <v>18</v>
      </c>
      <c r="N5509">
        <v>19</v>
      </c>
      <c r="R5509">
        <v>1978</v>
      </c>
      <c r="U5509">
        <v>1978</v>
      </c>
      <c r="V5509">
        <v>5.6999998092651296</v>
      </c>
      <c r="W5509">
        <v>1</v>
      </c>
      <c r="Z5509" t="s">
        <v>2293</v>
      </c>
      <c r="AA5509" t="s">
        <v>2294</v>
      </c>
      <c r="AC5509">
        <v>4</v>
      </c>
      <c r="AD5509">
        <v>3201777</v>
      </c>
      <c r="AE5509">
        <v>2019</v>
      </c>
    </row>
    <row r="5510" spans="1:31">
      <c r="A5510" t="s">
        <v>12660</v>
      </c>
      <c r="B5510">
        <v>60937</v>
      </c>
      <c r="C5510" t="s">
        <v>8533</v>
      </c>
      <c r="D5510">
        <v>0</v>
      </c>
      <c r="E5510">
        <v>615358</v>
      </c>
      <c r="F5510" t="s">
        <v>6731</v>
      </c>
      <c r="G5510">
        <v>432</v>
      </c>
      <c r="H5510">
        <v>65</v>
      </c>
      <c r="I5510">
        <v>800</v>
      </c>
      <c r="J5510">
        <v>55.5</v>
      </c>
      <c r="K5510">
        <v>60</v>
      </c>
      <c r="L5510">
        <v>22</v>
      </c>
      <c r="M5510">
        <v>22.1</v>
      </c>
      <c r="N5510">
        <v>50</v>
      </c>
      <c r="R5510">
        <v>1979</v>
      </c>
      <c r="U5510">
        <v>1979</v>
      </c>
      <c r="V5510">
        <v>6</v>
      </c>
      <c r="W5510">
        <v>6</v>
      </c>
      <c r="X5510" t="s">
        <v>8534</v>
      </c>
      <c r="Y5510" t="s">
        <v>8535</v>
      </c>
      <c r="Z5510" t="s">
        <v>2293</v>
      </c>
      <c r="AA5510" t="s">
        <v>3234</v>
      </c>
      <c r="AC5510">
        <v>4</v>
      </c>
      <c r="AD5510">
        <v>3209347</v>
      </c>
      <c r="AE5510">
        <v>2019</v>
      </c>
    </row>
    <row r="5511" spans="1:31">
      <c r="A5511" t="s">
        <v>12660</v>
      </c>
      <c r="B5511">
        <v>79759</v>
      </c>
      <c r="C5511" t="s">
        <v>8536</v>
      </c>
      <c r="D5511">
        <v>0</v>
      </c>
      <c r="E5511">
        <v>570130</v>
      </c>
      <c r="F5511" t="s">
        <v>6731</v>
      </c>
      <c r="G5511">
        <v>432</v>
      </c>
      <c r="H5511">
        <v>142</v>
      </c>
      <c r="I5511">
        <v>1886</v>
      </c>
      <c r="J5511">
        <v>69.599999999999994</v>
      </c>
      <c r="K5511">
        <v>69.599999999999994</v>
      </c>
      <c r="L5511">
        <v>26</v>
      </c>
      <c r="M5511">
        <v>26</v>
      </c>
      <c r="Q5511">
        <v>210</v>
      </c>
      <c r="R5511">
        <v>1975</v>
      </c>
      <c r="U5511">
        <v>1975</v>
      </c>
      <c r="V5511">
        <v>10</v>
      </c>
      <c r="W5511">
        <v>2</v>
      </c>
      <c r="Z5511" t="s">
        <v>2293</v>
      </c>
      <c r="AA5511" t="s">
        <v>3206</v>
      </c>
      <c r="AB5511" t="s">
        <v>3207</v>
      </c>
      <c r="AC5511">
        <v>4</v>
      </c>
      <c r="AD5511">
        <v>3203526</v>
      </c>
      <c r="AE5511">
        <v>2019</v>
      </c>
    </row>
    <row r="5512" spans="1:31">
      <c r="A5512" t="s">
        <v>12660</v>
      </c>
      <c r="B5512">
        <v>22035</v>
      </c>
      <c r="C5512" t="s">
        <v>8537</v>
      </c>
      <c r="D5512">
        <v>0</v>
      </c>
      <c r="E5512">
        <v>534836</v>
      </c>
      <c r="F5512" t="s">
        <v>6731</v>
      </c>
      <c r="G5512">
        <v>432</v>
      </c>
      <c r="H5512">
        <v>33</v>
      </c>
      <c r="I5512">
        <v>2200</v>
      </c>
      <c r="J5512">
        <v>76</v>
      </c>
      <c r="K5512">
        <v>76</v>
      </c>
      <c r="L5512">
        <v>30.9</v>
      </c>
      <c r="M5512">
        <v>30.9</v>
      </c>
      <c r="N5512">
        <v>38</v>
      </c>
      <c r="R5512">
        <v>1971</v>
      </c>
      <c r="U5512">
        <v>1971</v>
      </c>
      <c r="V5512">
        <v>8</v>
      </c>
      <c r="W5512">
        <v>1.79999995231628</v>
      </c>
      <c r="Z5512" t="s">
        <v>2293</v>
      </c>
      <c r="AA5512" t="s">
        <v>3206</v>
      </c>
      <c r="AB5512" t="s">
        <v>3207</v>
      </c>
      <c r="AC5512">
        <v>4</v>
      </c>
      <c r="AD5512">
        <v>3203526</v>
      </c>
      <c r="AE5512">
        <v>2019</v>
      </c>
    </row>
    <row r="5513" spans="1:31">
      <c r="A5513" t="s">
        <v>12660</v>
      </c>
      <c r="B5513">
        <v>2070</v>
      </c>
      <c r="C5513" t="s">
        <v>8538</v>
      </c>
      <c r="D5513">
        <v>0</v>
      </c>
      <c r="E5513">
        <v>982541</v>
      </c>
      <c r="F5513" t="s">
        <v>6733</v>
      </c>
      <c r="G5513">
        <v>431</v>
      </c>
      <c r="H5513">
        <v>16</v>
      </c>
      <c r="I5513">
        <v>300</v>
      </c>
      <c r="J5513">
        <v>36</v>
      </c>
      <c r="K5513">
        <v>36</v>
      </c>
      <c r="L5513">
        <v>13.2</v>
      </c>
      <c r="M5513">
        <v>13.2</v>
      </c>
      <c r="N5513">
        <v>20</v>
      </c>
      <c r="R5513">
        <v>1992</v>
      </c>
      <c r="U5513">
        <v>1992</v>
      </c>
      <c r="V5513">
        <v>4.0999999046325604</v>
      </c>
      <c r="W5513">
        <v>2</v>
      </c>
      <c r="Z5513" t="s">
        <v>2293</v>
      </c>
      <c r="AA5513" t="s">
        <v>3234</v>
      </c>
      <c r="AC5513">
        <v>4</v>
      </c>
      <c r="AD5513">
        <v>3209698</v>
      </c>
      <c r="AE5513">
        <v>2019</v>
      </c>
    </row>
    <row r="5514" spans="1:31">
      <c r="A5514" t="s">
        <v>12660</v>
      </c>
      <c r="B5514">
        <v>99699</v>
      </c>
      <c r="C5514" t="s">
        <v>8539</v>
      </c>
      <c r="D5514">
        <v>0</v>
      </c>
      <c r="E5514">
        <v>615180</v>
      </c>
      <c r="F5514" t="s">
        <v>6731</v>
      </c>
      <c r="G5514">
        <v>432</v>
      </c>
      <c r="H5514">
        <v>46</v>
      </c>
      <c r="I5514">
        <v>900</v>
      </c>
      <c r="J5514">
        <v>56</v>
      </c>
      <c r="K5514">
        <v>56</v>
      </c>
      <c r="L5514">
        <v>22</v>
      </c>
      <c r="M5514">
        <v>22</v>
      </c>
      <c r="N5514">
        <v>22</v>
      </c>
      <c r="R5514">
        <v>1979</v>
      </c>
      <c r="U5514">
        <v>1979</v>
      </c>
      <c r="V5514">
        <v>8</v>
      </c>
      <c r="W5514">
        <v>5</v>
      </c>
      <c r="Z5514" t="s">
        <v>2912</v>
      </c>
      <c r="AA5514" t="s">
        <v>8540</v>
      </c>
      <c r="AB5514" t="s">
        <v>8541</v>
      </c>
      <c r="AC5514">
        <v>4</v>
      </c>
      <c r="AD5514">
        <v>1899164</v>
      </c>
      <c r="AE5514">
        <v>2019</v>
      </c>
    </row>
    <row r="5515" spans="1:31">
      <c r="A5515" t="s">
        <v>12660</v>
      </c>
      <c r="B5515">
        <v>45232</v>
      </c>
      <c r="C5515" t="s">
        <v>8542</v>
      </c>
      <c r="D5515">
        <v>0</v>
      </c>
      <c r="E5515">
        <v>1164042</v>
      </c>
      <c r="F5515" t="s">
        <v>6731</v>
      </c>
      <c r="G5515">
        <v>432</v>
      </c>
      <c r="H5515">
        <v>20</v>
      </c>
      <c r="I5515">
        <v>600</v>
      </c>
      <c r="J5515">
        <v>25.8</v>
      </c>
      <c r="K5515">
        <v>25.8</v>
      </c>
      <c r="L5515">
        <v>20</v>
      </c>
      <c r="M5515">
        <v>20</v>
      </c>
      <c r="N5515">
        <v>24.6</v>
      </c>
      <c r="R5515">
        <v>2004</v>
      </c>
      <c r="U5515">
        <v>2004</v>
      </c>
      <c r="V5515">
        <v>6</v>
      </c>
      <c r="W5515">
        <v>6</v>
      </c>
      <c r="Z5515" t="s">
        <v>2293</v>
      </c>
      <c r="AA5515" t="s">
        <v>2986</v>
      </c>
      <c r="AB5515" t="s">
        <v>3121</v>
      </c>
      <c r="AC5515">
        <v>4</v>
      </c>
      <c r="AD5515">
        <v>3206885</v>
      </c>
      <c r="AE5515">
        <v>2019</v>
      </c>
    </row>
    <row r="5516" spans="1:31">
      <c r="A5516" t="s">
        <v>12660</v>
      </c>
      <c r="B5516">
        <v>21173</v>
      </c>
      <c r="C5516" t="s">
        <v>8543</v>
      </c>
      <c r="D5516">
        <v>0</v>
      </c>
      <c r="E5516">
        <v>529534</v>
      </c>
      <c r="F5516" t="s">
        <v>6733</v>
      </c>
      <c r="G5516">
        <v>431</v>
      </c>
      <c r="H5516">
        <v>13</v>
      </c>
      <c r="I5516">
        <v>335</v>
      </c>
      <c r="J5516">
        <v>40</v>
      </c>
      <c r="K5516">
        <v>40</v>
      </c>
      <c r="L5516">
        <v>13.9</v>
      </c>
      <c r="M5516">
        <v>14.2</v>
      </c>
      <c r="N5516">
        <v>13</v>
      </c>
      <c r="R5516">
        <v>1970</v>
      </c>
      <c r="U5516">
        <v>1970</v>
      </c>
      <c r="V5516">
        <v>5.5</v>
      </c>
      <c r="W5516">
        <v>5.5</v>
      </c>
      <c r="Z5516" t="s">
        <v>2545</v>
      </c>
      <c r="AA5516" t="s">
        <v>8477</v>
      </c>
      <c r="AC5516">
        <v>5</v>
      </c>
      <c r="AD5516">
        <v>3625088</v>
      </c>
      <c r="AE5516">
        <v>2019</v>
      </c>
    </row>
    <row r="5517" spans="1:31">
      <c r="A5517" t="s">
        <v>12660</v>
      </c>
      <c r="B5517">
        <v>28900</v>
      </c>
      <c r="C5517" t="s">
        <v>8544</v>
      </c>
      <c r="D5517">
        <v>0</v>
      </c>
      <c r="E5517">
        <v>1085936</v>
      </c>
      <c r="F5517" t="s">
        <v>6733</v>
      </c>
      <c r="G5517">
        <v>431</v>
      </c>
      <c r="H5517">
        <v>21</v>
      </c>
      <c r="I5517">
        <v>735</v>
      </c>
      <c r="J5517">
        <v>42</v>
      </c>
      <c r="K5517">
        <v>42</v>
      </c>
      <c r="L5517">
        <v>16</v>
      </c>
      <c r="M5517">
        <v>16</v>
      </c>
      <c r="N5517">
        <v>20.5</v>
      </c>
      <c r="R5517">
        <v>1999</v>
      </c>
      <c r="U5517">
        <v>1999</v>
      </c>
      <c r="V5517">
        <v>6</v>
      </c>
      <c r="W5517">
        <v>6</v>
      </c>
      <c r="Z5517" t="s">
        <v>2545</v>
      </c>
      <c r="AA5517" t="s">
        <v>4576</v>
      </c>
      <c r="AC5517">
        <v>5</v>
      </c>
      <c r="AD5517">
        <v>3625088</v>
      </c>
      <c r="AE5517">
        <v>2019</v>
      </c>
    </row>
    <row r="5518" spans="1:31">
      <c r="A5518" t="s">
        <v>12660</v>
      </c>
      <c r="B5518">
        <v>73785</v>
      </c>
      <c r="C5518" t="s">
        <v>8545</v>
      </c>
      <c r="D5518">
        <v>0</v>
      </c>
      <c r="E5518">
        <v>540227</v>
      </c>
      <c r="F5518" t="s">
        <v>6733</v>
      </c>
      <c r="G5518">
        <v>431</v>
      </c>
      <c r="H5518">
        <v>111</v>
      </c>
      <c r="I5518">
        <v>3420</v>
      </c>
      <c r="J5518">
        <v>112.8</v>
      </c>
      <c r="K5518">
        <v>123</v>
      </c>
      <c r="L5518">
        <v>29.5</v>
      </c>
      <c r="M5518">
        <v>30</v>
      </c>
      <c r="N5518">
        <v>52</v>
      </c>
      <c r="R5518">
        <v>1972</v>
      </c>
      <c r="U5518">
        <v>1972</v>
      </c>
      <c r="V5518">
        <v>11</v>
      </c>
      <c r="W5518">
        <v>9</v>
      </c>
      <c r="X5518" t="s">
        <v>6797</v>
      </c>
      <c r="Z5518" t="s">
        <v>2545</v>
      </c>
      <c r="AA5518" t="s">
        <v>4576</v>
      </c>
      <c r="AC5518">
        <v>5</v>
      </c>
      <c r="AD5518">
        <v>3625088</v>
      </c>
      <c r="AE5518">
        <v>2019</v>
      </c>
    </row>
    <row r="5519" spans="1:31">
      <c r="A5519" t="s">
        <v>12660</v>
      </c>
      <c r="B5519">
        <v>82411</v>
      </c>
      <c r="C5519" t="s">
        <v>8546</v>
      </c>
      <c r="D5519">
        <v>0</v>
      </c>
      <c r="E5519">
        <v>1265979</v>
      </c>
      <c r="F5519" t="s">
        <v>6733</v>
      </c>
      <c r="G5519">
        <v>431</v>
      </c>
      <c r="H5519">
        <v>136</v>
      </c>
      <c r="I5519">
        <v>6772</v>
      </c>
      <c r="J5519">
        <v>101</v>
      </c>
      <c r="K5519">
        <v>101</v>
      </c>
      <c r="L5519">
        <v>42</v>
      </c>
      <c r="M5519">
        <v>42</v>
      </c>
      <c r="R5519">
        <v>2016</v>
      </c>
      <c r="U5519">
        <v>2016</v>
      </c>
      <c r="V5519">
        <v>18</v>
      </c>
      <c r="W5519">
        <v>16</v>
      </c>
      <c r="X5519" t="s">
        <v>6797</v>
      </c>
      <c r="Z5519" t="s">
        <v>2545</v>
      </c>
      <c r="AA5519" t="s">
        <v>4576</v>
      </c>
      <c r="AC5519">
        <v>5</v>
      </c>
      <c r="AD5519">
        <v>3625088</v>
      </c>
      <c r="AE5519">
        <v>2019</v>
      </c>
    </row>
    <row r="5520" spans="1:31">
      <c r="A5520" t="s">
        <v>12660</v>
      </c>
      <c r="B5520">
        <v>17995</v>
      </c>
      <c r="C5520" t="s">
        <v>3742</v>
      </c>
      <c r="D5520">
        <v>0</v>
      </c>
      <c r="E5520">
        <v>509555</v>
      </c>
      <c r="F5520" t="s">
        <v>6733</v>
      </c>
      <c r="G5520">
        <v>431</v>
      </c>
      <c r="H5520">
        <v>87</v>
      </c>
      <c r="I5520">
        <v>1500</v>
      </c>
      <c r="J5520">
        <v>81.400000000000006</v>
      </c>
      <c r="K5520">
        <v>81.400000000000006</v>
      </c>
      <c r="L5520">
        <v>28</v>
      </c>
      <c r="M5520">
        <v>28</v>
      </c>
      <c r="N5520">
        <v>30</v>
      </c>
      <c r="R5520">
        <v>1967</v>
      </c>
      <c r="U5520">
        <v>1967</v>
      </c>
      <c r="V5520">
        <v>9.1999998092651296</v>
      </c>
      <c r="W5520">
        <v>9.1999998092651296</v>
      </c>
      <c r="X5520" t="s">
        <v>6797</v>
      </c>
      <c r="Z5520" t="s">
        <v>2545</v>
      </c>
      <c r="AA5520" t="s">
        <v>4576</v>
      </c>
      <c r="AC5520">
        <v>5</v>
      </c>
      <c r="AD5520">
        <v>3625088</v>
      </c>
      <c r="AE5520">
        <v>2019</v>
      </c>
    </row>
    <row r="5521" spans="1:31">
      <c r="A5521" t="s">
        <v>12660</v>
      </c>
      <c r="B5521">
        <v>6277</v>
      </c>
      <c r="C5521" t="s">
        <v>8547</v>
      </c>
      <c r="D5521">
        <v>0</v>
      </c>
      <c r="E5521">
        <v>1037412</v>
      </c>
      <c r="F5521" t="s">
        <v>6733</v>
      </c>
      <c r="G5521">
        <v>431</v>
      </c>
      <c r="H5521">
        <v>33</v>
      </c>
      <c r="I5521">
        <v>4300</v>
      </c>
      <c r="J5521">
        <v>94.2</v>
      </c>
      <c r="K5521">
        <v>101</v>
      </c>
      <c r="L5521">
        <v>36</v>
      </c>
      <c r="M5521">
        <v>36</v>
      </c>
      <c r="N5521">
        <v>52</v>
      </c>
      <c r="R5521">
        <v>1996</v>
      </c>
      <c r="U5521">
        <v>1996</v>
      </c>
      <c r="V5521">
        <v>16</v>
      </c>
      <c r="W5521">
        <v>16</v>
      </c>
      <c r="X5521" t="s">
        <v>6797</v>
      </c>
      <c r="Z5521" t="s">
        <v>2545</v>
      </c>
      <c r="AA5521" t="s">
        <v>4576</v>
      </c>
      <c r="AC5521">
        <v>5</v>
      </c>
      <c r="AD5521">
        <v>3625088</v>
      </c>
      <c r="AE5521">
        <v>2019</v>
      </c>
    </row>
    <row r="5522" spans="1:31">
      <c r="A5522" t="s">
        <v>12660</v>
      </c>
      <c r="B5522">
        <v>29956</v>
      </c>
      <c r="C5522" t="s">
        <v>8548</v>
      </c>
      <c r="D5522">
        <v>0</v>
      </c>
      <c r="E5522">
        <v>569517</v>
      </c>
      <c r="F5522" t="s">
        <v>6733</v>
      </c>
      <c r="G5522">
        <v>431</v>
      </c>
      <c r="H5522">
        <v>129</v>
      </c>
      <c r="I5522">
        <v>3420</v>
      </c>
      <c r="J5522">
        <v>105</v>
      </c>
      <c r="K5522">
        <v>105.6</v>
      </c>
      <c r="L5522">
        <v>31</v>
      </c>
      <c r="M5522">
        <v>31</v>
      </c>
      <c r="N5522">
        <v>40</v>
      </c>
      <c r="R5522">
        <v>1975</v>
      </c>
      <c r="U5522">
        <v>1975</v>
      </c>
      <c r="V5522">
        <v>14</v>
      </c>
      <c r="W5522">
        <v>9</v>
      </c>
      <c r="X5522" t="s">
        <v>6797</v>
      </c>
      <c r="Z5522" t="s">
        <v>2545</v>
      </c>
      <c r="AA5522" t="s">
        <v>4576</v>
      </c>
      <c r="AC5522">
        <v>5</v>
      </c>
      <c r="AD5522">
        <v>3625088</v>
      </c>
      <c r="AE5522">
        <v>2019</v>
      </c>
    </row>
    <row r="5523" spans="1:31">
      <c r="A5523" t="s">
        <v>12660</v>
      </c>
      <c r="B5523">
        <v>2381</v>
      </c>
      <c r="C5523" t="s">
        <v>8549</v>
      </c>
      <c r="D5523">
        <v>0</v>
      </c>
      <c r="E5523">
        <v>566082</v>
      </c>
      <c r="F5523" t="s">
        <v>6733</v>
      </c>
      <c r="G5523">
        <v>431</v>
      </c>
      <c r="H5523">
        <v>105</v>
      </c>
      <c r="I5523">
        <v>2250</v>
      </c>
      <c r="J5523">
        <v>100.2</v>
      </c>
      <c r="K5523">
        <v>110</v>
      </c>
      <c r="L5523">
        <v>31</v>
      </c>
      <c r="M5523">
        <v>31</v>
      </c>
      <c r="N5523">
        <v>38</v>
      </c>
      <c r="R5523">
        <v>1975</v>
      </c>
      <c r="U5523">
        <v>1975</v>
      </c>
      <c r="V5523">
        <v>16</v>
      </c>
      <c r="W5523">
        <v>12</v>
      </c>
      <c r="X5523" t="s">
        <v>6797</v>
      </c>
      <c r="Z5523" t="s">
        <v>2545</v>
      </c>
      <c r="AA5523" t="s">
        <v>8550</v>
      </c>
      <c r="AC5523">
        <v>5</v>
      </c>
      <c r="AD5523">
        <v>3625088</v>
      </c>
      <c r="AE5523">
        <v>2019</v>
      </c>
    </row>
    <row r="5524" spans="1:31">
      <c r="A5524" t="s">
        <v>12660</v>
      </c>
      <c r="B5524">
        <v>40169</v>
      </c>
      <c r="C5524" t="s">
        <v>8551</v>
      </c>
      <c r="D5524">
        <v>0</v>
      </c>
      <c r="E5524">
        <v>1117884</v>
      </c>
      <c r="F5524" t="s">
        <v>6733</v>
      </c>
      <c r="G5524">
        <v>431</v>
      </c>
      <c r="H5524">
        <v>171</v>
      </c>
      <c r="I5524">
        <v>5100</v>
      </c>
      <c r="J5524">
        <v>115.3</v>
      </c>
      <c r="K5524">
        <v>121.5</v>
      </c>
      <c r="L5524">
        <v>38</v>
      </c>
      <c r="M5524">
        <v>38</v>
      </c>
      <c r="R5524">
        <v>2001</v>
      </c>
      <c r="U5524">
        <v>2001</v>
      </c>
      <c r="V5524">
        <v>16</v>
      </c>
      <c r="W5524">
        <v>12</v>
      </c>
      <c r="X5524" t="s">
        <v>6797</v>
      </c>
      <c r="Z5524" t="s">
        <v>2545</v>
      </c>
      <c r="AA5524" t="s">
        <v>4576</v>
      </c>
      <c r="AC5524">
        <v>5</v>
      </c>
      <c r="AD5524">
        <v>3625088</v>
      </c>
      <c r="AE5524">
        <v>2019</v>
      </c>
    </row>
    <row r="5525" spans="1:31">
      <c r="A5525" t="s">
        <v>12660</v>
      </c>
      <c r="B5525">
        <v>33211</v>
      </c>
      <c r="C5525" t="s">
        <v>8552</v>
      </c>
      <c r="D5525">
        <v>0</v>
      </c>
      <c r="E5525">
        <v>572463</v>
      </c>
      <c r="F5525" t="s">
        <v>6733</v>
      </c>
      <c r="G5525">
        <v>431</v>
      </c>
      <c r="H5525">
        <v>7</v>
      </c>
      <c r="I5525">
        <v>750</v>
      </c>
      <c r="J5525">
        <v>42</v>
      </c>
      <c r="K5525">
        <v>42</v>
      </c>
      <c r="L5525">
        <v>16</v>
      </c>
      <c r="M5525">
        <v>16</v>
      </c>
      <c r="N5525">
        <v>20.5</v>
      </c>
      <c r="R5525">
        <v>1961</v>
      </c>
      <c r="U5525">
        <v>1961</v>
      </c>
      <c r="V5525">
        <v>6</v>
      </c>
      <c r="W5525">
        <v>6</v>
      </c>
      <c r="Z5525" t="s">
        <v>2545</v>
      </c>
      <c r="AA5525" t="s">
        <v>4576</v>
      </c>
      <c r="AC5525">
        <v>5</v>
      </c>
      <c r="AD5525">
        <v>3625088</v>
      </c>
      <c r="AE5525">
        <v>2019</v>
      </c>
    </row>
    <row r="5526" spans="1:31">
      <c r="A5526" t="s">
        <v>12660</v>
      </c>
      <c r="B5526">
        <v>70251</v>
      </c>
      <c r="C5526" t="s">
        <v>8553</v>
      </c>
      <c r="D5526">
        <v>0</v>
      </c>
      <c r="E5526">
        <v>928453</v>
      </c>
      <c r="F5526" t="s">
        <v>6733</v>
      </c>
      <c r="G5526">
        <v>431</v>
      </c>
      <c r="H5526">
        <v>24</v>
      </c>
      <c r="I5526">
        <v>365</v>
      </c>
      <c r="J5526">
        <v>42</v>
      </c>
      <c r="K5526">
        <v>42</v>
      </c>
      <c r="L5526">
        <v>16</v>
      </c>
      <c r="M5526">
        <v>16</v>
      </c>
      <c r="N5526">
        <v>20.5</v>
      </c>
      <c r="R5526">
        <v>1987</v>
      </c>
      <c r="U5526">
        <v>1987</v>
      </c>
      <c r="V5526">
        <v>5.5</v>
      </c>
      <c r="W5526">
        <v>5.5</v>
      </c>
      <c r="Z5526" t="s">
        <v>2545</v>
      </c>
      <c r="AA5526" t="s">
        <v>4576</v>
      </c>
      <c r="AC5526">
        <v>5</v>
      </c>
      <c r="AD5526">
        <v>3625088</v>
      </c>
      <c r="AE5526">
        <v>2019</v>
      </c>
    </row>
    <row r="5527" spans="1:31">
      <c r="A5527" t="s">
        <v>12660</v>
      </c>
      <c r="B5527">
        <v>21634</v>
      </c>
      <c r="C5527" t="s">
        <v>8554</v>
      </c>
      <c r="D5527">
        <v>0</v>
      </c>
      <c r="E5527">
        <v>530828</v>
      </c>
      <c r="F5527" t="s">
        <v>6733</v>
      </c>
      <c r="G5527">
        <v>431</v>
      </c>
      <c r="H5527">
        <v>6</v>
      </c>
      <c r="I5527">
        <v>240</v>
      </c>
      <c r="J5527">
        <v>28.3</v>
      </c>
      <c r="K5527">
        <v>28.3</v>
      </c>
      <c r="L5527">
        <v>12</v>
      </c>
      <c r="M5527">
        <v>12</v>
      </c>
      <c r="N5527">
        <v>12</v>
      </c>
      <c r="R5527">
        <v>1971</v>
      </c>
      <c r="U5527">
        <v>1971</v>
      </c>
      <c r="V5527">
        <v>3.70000004768371</v>
      </c>
      <c r="W5527">
        <v>3.70000004768371</v>
      </c>
      <c r="Z5527" t="s">
        <v>2545</v>
      </c>
      <c r="AA5527" t="s">
        <v>8550</v>
      </c>
      <c r="AC5527">
        <v>5</v>
      </c>
      <c r="AD5527">
        <v>3625088</v>
      </c>
      <c r="AE5527">
        <v>2019</v>
      </c>
    </row>
    <row r="5528" spans="1:31">
      <c r="A5528" t="s">
        <v>12660</v>
      </c>
      <c r="B5528">
        <v>34334</v>
      </c>
      <c r="C5528" t="s">
        <v>8555</v>
      </c>
      <c r="D5528">
        <v>0</v>
      </c>
      <c r="E5528">
        <v>585319</v>
      </c>
      <c r="F5528" t="s">
        <v>6733</v>
      </c>
      <c r="G5528">
        <v>431</v>
      </c>
      <c r="H5528">
        <v>51</v>
      </c>
      <c r="I5528">
        <v>1500</v>
      </c>
      <c r="J5528">
        <v>62.7</v>
      </c>
      <c r="K5528">
        <v>65</v>
      </c>
      <c r="L5528">
        <v>20.8</v>
      </c>
      <c r="M5528">
        <v>21.3</v>
      </c>
      <c r="N5528">
        <v>34</v>
      </c>
      <c r="R5528">
        <v>1977</v>
      </c>
      <c r="U5528">
        <v>1977</v>
      </c>
      <c r="V5528">
        <v>9</v>
      </c>
      <c r="W5528">
        <v>9</v>
      </c>
      <c r="Z5528" t="s">
        <v>2545</v>
      </c>
      <c r="AA5528" t="s">
        <v>8550</v>
      </c>
      <c r="AC5528">
        <v>5</v>
      </c>
      <c r="AD5528">
        <v>3625088</v>
      </c>
      <c r="AE5528">
        <v>2019</v>
      </c>
    </row>
    <row r="5529" spans="1:31">
      <c r="A5529" t="s">
        <v>12660</v>
      </c>
      <c r="B5529">
        <v>60467</v>
      </c>
      <c r="C5529" t="s">
        <v>6972</v>
      </c>
      <c r="D5529">
        <v>0</v>
      </c>
      <c r="E5529">
        <v>292346</v>
      </c>
      <c r="F5529" t="s">
        <v>6733</v>
      </c>
      <c r="G5529">
        <v>431</v>
      </c>
      <c r="H5529">
        <v>26</v>
      </c>
      <c r="I5529">
        <v>920</v>
      </c>
      <c r="J5529">
        <v>59.5</v>
      </c>
      <c r="K5529">
        <v>59.5</v>
      </c>
      <c r="L5529">
        <v>18</v>
      </c>
      <c r="M5529">
        <v>18</v>
      </c>
      <c r="N5529">
        <v>18</v>
      </c>
      <c r="R5529">
        <v>1963</v>
      </c>
      <c r="U5529">
        <v>1963</v>
      </c>
      <c r="V5529">
        <v>6.0999999046325604</v>
      </c>
      <c r="W5529">
        <v>6.0999999046325604</v>
      </c>
      <c r="X5529" t="s">
        <v>6797</v>
      </c>
      <c r="Z5529" t="s">
        <v>2545</v>
      </c>
      <c r="AA5529" t="s">
        <v>4576</v>
      </c>
      <c r="AC5529">
        <v>5</v>
      </c>
      <c r="AD5529">
        <v>3625088</v>
      </c>
      <c r="AE5529">
        <v>2019</v>
      </c>
    </row>
    <row r="5530" spans="1:31">
      <c r="A5530" t="s">
        <v>12660</v>
      </c>
      <c r="B5530">
        <v>20701</v>
      </c>
      <c r="C5530" t="s">
        <v>8556</v>
      </c>
      <c r="D5530">
        <v>0</v>
      </c>
      <c r="E5530">
        <v>527071</v>
      </c>
      <c r="F5530" t="s">
        <v>6733</v>
      </c>
      <c r="G5530">
        <v>431</v>
      </c>
      <c r="H5530">
        <v>12</v>
      </c>
      <c r="I5530">
        <v>365</v>
      </c>
      <c r="J5530">
        <v>34.299999999999997</v>
      </c>
      <c r="K5530">
        <v>38</v>
      </c>
      <c r="L5530">
        <v>13.6</v>
      </c>
      <c r="M5530">
        <v>13.6</v>
      </c>
      <c r="N5530">
        <v>14</v>
      </c>
      <c r="R5530">
        <v>1970</v>
      </c>
      <c r="U5530">
        <v>1970</v>
      </c>
      <c r="V5530">
        <v>6</v>
      </c>
      <c r="W5530">
        <v>6</v>
      </c>
      <c r="Z5530" t="s">
        <v>2545</v>
      </c>
      <c r="AA5530" t="s">
        <v>8550</v>
      </c>
      <c r="AC5530">
        <v>5</v>
      </c>
      <c r="AD5530">
        <v>3625088</v>
      </c>
      <c r="AE5530">
        <v>2019</v>
      </c>
    </row>
    <row r="5531" spans="1:31">
      <c r="A5531" t="s">
        <v>12660</v>
      </c>
      <c r="B5531">
        <v>65351</v>
      </c>
      <c r="C5531" t="s">
        <v>8557</v>
      </c>
      <c r="D5531">
        <v>0</v>
      </c>
      <c r="E5531">
        <v>540290</v>
      </c>
      <c r="F5531" t="s">
        <v>6733</v>
      </c>
      <c r="G5531">
        <v>431</v>
      </c>
      <c r="H5531">
        <v>103</v>
      </c>
      <c r="I5531">
        <v>3420</v>
      </c>
      <c r="J5531">
        <v>100.2</v>
      </c>
      <c r="K5531">
        <v>110</v>
      </c>
      <c r="L5531">
        <v>31</v>
      </c>
      <c r="M5531">
        <v>31.2</v>
      </c>
      <c r="N5531">
        <v>38</v>
      </c>
      <c r="R5531">
        <v>1972</v>
      </c>
      <c r="U5531">
        <v>1972</v>
      </c>
      <c r="V5531">
        <v>14</v>
      </c>
      <c r="W5531">
        <v>12</v>
      </c>
      <c r="X5531" t="s">
        <v>6797</v>
      </c>
      <c r="Z5531" t="s">
        <v>2545</v>
      </c>
      <c r="AA5531" t="s">
        <v>4576</v>
      </c>
      <c r="AC5531">
        <v>5</v>
      </c>
      <c r="AD5531">
        <v>3625088</v>
      </c>
      <c r="AE5531">
        <v>2019</v>
      </c>
    </row>
    <row r="5532" spans="1:31">
      <c r="A5532" t="s">
        <v>12660</v>
      </c>
      <c r="B5532">
        <v>26432</v>
      </c>
      <c r="C5532" t="s">
        <v>8558</v>
      </c>
      <c r="D5532">
        <v>0</v>
      </c>
      <c r="E5532">
        <v>256829</v>
      </c>
      <c r="F5532" t="s">
        <v>6733</v>
      </c>
      <c r="G5532">
        <v>431</v>
      </c>
      <c r="H5532">
        <v>69</v>
      </c>
      <c r="I5532">
        <v>850</v>
      </c>
      <c r="J5532">
        <v>68</v>
      </c>
      <c r="K5532">
        <v>74</v>
      </c>
      <c r="L5532">
        <v>20</v>
      </c>
      <c r="M5532">
        <v>20</v>
      </c>
      <c r="N5532">
        <v>40</v>
      </c>
      <c r="R5532">
        <v>1943</v>
      </c>
      <c r="S5532" t="s">
        <v>2344</v>
      </c>
      <c r="T5532">
        <v>1975</v>
      </c>
      <c r="U5532">
        <v>1975</v>
      </c>
      <c r="V5532">
        <v>10</v>
      </c>
      <c r="W5532">
        <v>10</v>
      </c>
      <c r="X5532" t="s">
        <v>6797</v>
      </c>
      <c r="Z5532" t="s">
        <v>2545</v>
      </c>
      <c r="AA5532" t="s">
        <v>8550</v>
      </c>
      <c r="AC5532">
        <v>5</v>
      </c>
      <c r="AD5532">
        <v>3625088</v>
      </c>
      <c r="AE5532">
        <v>2019</v>
      </c>
    </row>
    <row r="5533" spans="1:31">
      <c r="A5533" t="s">
        <v>12660</v>
      </c>
      <c r="B5533">
        <v>37417</v>
      </c>
      <c r="C5533" t="s">
        <v>5970</v>
      </c>
      <c r="D5533">
        <v>0</v>
      </c>
      <c r="E5533">
        <v>571411</v>
      </c>
      <c r="F5533" t="s">
        <v>6733</v>
      </c>
      <c r="G5533">
        <v>431</v>
      </c>
      <c r="H5533">
        <v>135</v>
      </c>
      <c r="I5533">
        <v>2250</v>
      </c>
      <c r="J5533">
        <v>89.5</v>
      </c>
      <c r="K5533">
        <v>89.5</v>
      </c>
      <c r="L5533">
        <v>27</v>
      </c>
      <c r="M5533">
        <v>27</v>
      </c>
      <c r="N5533">
        <v>50</v>
      </c>
      <c r="R5533">
        <v>1975</v>
      </c>
      <c r="U5533">
        <v>1975</v>
      </c>
      <c r="V5533">
        <v>13</v>
      </c>
      <c r="W5533">
        <v>13</v>
      </c>
      <c r="X5533" t="s">
        <v>6797</v>
      </c>
      <c r="Z5533" t="s">
        <v>2545</v>
      </c>
      <c r="AA5533" t="s">
        <v>4576</v>
      </c>
      <c r="AC5533">
        <v>5</v>
      </c>
      <c r="AD5533">
        <v>3625088</v>
      </c>
      <c r="AE5533">
        <v>2019</v>
      </c>
    </row>
    <row r="5534" spans="1:31">
      <c r="A5534" t="s">
        <v>12660</v>
      </c>
      <c r="B5534">
        <v>43210</v>
      </c>
      <c r="C5534" t="s">
        <v>7476</v>
      </c>
      <c r="D5534">
        <v>0</v>
      </c>
      <c r="E5534">
        <v>237283</v>
      </c>
      <c r="F5534" t="s">
        <v>6733</v>
      </c>
      <c r="G5534">
        <v>431</v>
      </c>
      <c r="H5534">
        <v>51</v>
      </c>
      <c r="I5534">
        <v>525</v>
      </c>
      <c r="J5534">
        <v>72.099999999999994</v>
      </c>
      <c r="K5534">
        <v>73</v>
      </c>
      <c r="L5534">
        <v>17.899999999999999</v>
      </c>
      <c r="M5534">
        <v>18</v>
      </c>
      <c r="N5534">
        <v>25</v>
      </c>
      <c r="R5534">
        <v>1938</v>
      </c>
      <c r="S5534" t="s">
        <v>2344</v>
      </c>
      <c r="T5534">
        <v>1960</v>
      </c>
      <c r="U5534">
        <v>1960</v>
      </c>
      <c r="V5534">
        <v>7.0999999046325604</v>
      </c>
      <c r="W5534">
        <v>7.0999999046325604</v>
      </c>
      <c r="X5534" t="s">
        <v>6797</v>
      </c>
      <c r="Z5534" t="s">
        <v>2545</v>
      </c>
      <c r="AA5534" t="s">
        <v>8550</v>
      </c>
      <c r="AC5534">
        <v>5</v>
      </c>
      <c r="AD5534">
        <v>3625088</v>
      </c>
      <c r="AE5534">
        <v>2019</v>
      </c>
    </row>
    <row r="5535" spans="1:31">
      <c r="A5535" t="s">
        <v>12660</v>
      </c>
      <c r="B5535">
        <v>48026</v>
      </c>
      <c r="C5535" t="s">
        <v>8559</v>
      </c>
      <c r="D5535">
        <v>0</v>
      </c>
      <c r="E5535">
        <v>941367</v>
      </c>
      <c r="F5535" t="s">
        <v>6733</v>
      </c>
      <c r="G5535">
        <v>431</v>
      </c>
      <c r="H5535">
        <v>24</v>
      </c>
      <c r="I5535">
        <v>750</v>
      </c>
      <c r="J5535">
        <v>42</v>
      </c>
      <c r="K5535">
        <v>42</v>
      </c>
      <c r="L5535">
        <v>16</v>
      </c>
      <c r="M5535">
        <v>16</v>
      </c>
      <c r="N5535">
        <v>19</v>
      </c>
      <c r="R5535">
        <v>1988</v>
      </c>
      <c r="U5535">
        <v>1988</v>
      </c>
      <c r="V5535">
        <v>6.9000000953674299</v>
      </c>
      <c r="W5535">
        <v>6.9000000953674299</v>
      </c>
      <c r="Z5535" t="s">
        <v>2545</v>
      </c>
      <c r="AA5535" t="s">
        <v>4576</v>
      </c>
      <c r="AC5535">
        <v>5</v>
      </c>
      <c r="AD5535">
        <v>3625088</v>
      </c>
      <c r="AE5535">
        <v>2019</v>
      </c>
    </row>
    <row r="5536" spans="1:31">
      <c r="A5536" t="s">
        <v>12660</v>
      </c>
      <c r="B5536">
        <v>86431</v>
      </c>
      <c r="C5536" t="s">
        <v>8552</v>
      </c>
      <c r="D5536" t="s">
        <v>6735</v>
      </c>
      <c r="E5536">
        <v>1212373</v>
      </c>
      <c r="F5536" t="s">
        <v>6733</v>
      </c>
      <c r="G5536">
        <v>431</v>
      </c>
      <c r="H5536">
        <v>27</v>
      </c>
      <c r="I5536">
        <v>99999</v>
      </c>
      <c r="J5536">
        <v>42</v>
      </c>
      <c r="K5536">
        <v>42</v>
      </c>
      <c r="L5536">
        <v>16</v>
      </c>
      <c r="M5536">
        <v>16</v>
      </c>
      <c r="R5536">
        <v>2008</v>
      </c>
      <c r="U5536">
        <v>2008</v>
      </c>
      <c r="V5536">
        <v>4</v>
      </c>
      <c r="W5536">
        <v>2</v>
      </c>
      <c r="Z5536" t="s">
        <v>2545</v>
      </c>
      <c r="AA5536" t="s">
        <v>8550</v>
      </c>
      <c r="AB5536" t="s">
        <v>6735</v>
      </c>
      <c r="AC5536">
        <v>5</v>
      </c>
      <c r="AD5536">
        <v>3610643</v>
      </c>
      <c r="AE5536">
        <v>2019</v>
      </c>
    </row>
    <row r="5537" spans="1:31">
      <c r="A5537" t="s">
        <v>12660</v>
      </c>
      <c r="B5537">
        <v>21338</v>
      </c>
      <c r="C5537" t="s">
        <v>8560</v>
      </c>
      <c r="D5537">
        <v>0</v>
      </c>
      <c r="E5537">
        <v>530795</v>
      </c>
      <c r="F5537" t="s">
        <v>6731</v>
      </c>
      <c r="G5537">
        <v>432</v>
      </c>
      <c r="H5537">
        <v>54</v>
      </c>
      <c r="I5537">
        <v>800</v>
      </c>
      <c r="J5537">
        <v>54.5</v>
      </c>
      <c r="K5537">
        <v>54.5</v>
      </c>
      <c r="L5537">
        <v>20</v>
      </c>
      <c r="M5537">
        <v>20</v>
      </c>
      <c r="N5537">
        <v>36.5</v>
      </c>
      <c r="R5537">
        <v>1971</v>
      </c>
      <c r="U5537">
        <v>1971</v>
      </c>
      <c r="V5537">
        <v>7</v>
      </c>
      <c r="W5537">
        <v>5.5</v>
      </c>
      <c r="Z5537" t="s">
        <v>2293</v>
      </c>
      <c r="AA5537" t="s">
        <v>3717</v>
      </c>
      <c r="AC5537">
        <v>4</v>
      </c>
      <c r="AD5537">
        <v>3200025</v>
      </c>
      <c r="AE5537">
        <v>2019</v>
      </c>
    </row>
    <row r="5538" spans="1:31">
      <c r="A5538" t="s">
        <v>12660</v>
      </c>
      <c r="B5538">
        <v>10958</v>
      </c>
      <c r="C5538" t="s">
        <v>8561</v>
      </c>
      <c r="D5538">
        <v>0</v>
      </c>
      <c r="E5538">
        <v>578277</v>
      </c>
      <c r="F5538" t="s">
        <v>6731</v>
      </c>
      <c r="G5538">
        <v>432</v>
      </c>
      <c r="H5538">
        <v>23</v>
      </c>
      <c r="I5538">
        <v>400</v>
      </c>
      <c r="J5538">
        <v>45.5</v>
      </c>
      <c r="K5538">
        <v>45.5</v>
      </c>
      <c r="L5538">
        <v>15.6</v>
      </c>
      <c r="M5538">
        <v>15.6</v>
      </c>
      <c r="N5538">
        <v>16</v>
      </c>
      <c r="R5538">
        <v>1976</v>
      </c>
      <c r="U5538">
        <v>1976</v>
      </c>
      <c r="V5538">
        <v>5</v>
      </c>
      <c r="W5538">
        <v>4</v>
      </c>
      <c r="Z5538" t="s">
        <v>2293</v>
      </c>
      <c r="AA5538" t="s">
        <v>3717</v>
      </c>
      <c r="AC5538">
        <v>4</v>
      </c>
      <c r="AD5538">
        <v>3200025</v>
      </c>
      <c r="AE5538">
        <v>2019</v>
      </c>
    </row>
    <row r="5539" spans="1:31">
      <c r="A5539" t="s">
        <v>12660</v>
      </c>
      <c r="B5539">
        <v>15624</v>
      </c>
      <c r="C5539" t="s">
        <v>8562</v>
      </c>
      <c r="D5539">
        <v>0</v>
      </c>
      <c r="E5539">
        <v>297924</v>
      </c>
      <c r="F5539" t="s">
        <v>6731</v>
      </c>
      <c r="G5539">
        <v>432</v>
      </c>
      <c r="H5539">
        <v>41</v>
      </c>
      <c r="I5539">
        <v>400</v>
      </c>
      <c r="J5539">
        <v>52.9</v>
      </c>
      <c r="K5539">
        <v>52.9</v>
      </c>
      <c r="L5539">
        <v>19</v>
      </c>
      <c r="M5539">
        <v>19</v>
      </c>
      <c r="N5539">
        <v>30</v>
      </c>
      <c r="R5539">
        <v>1965</v>
      </c>
      <c r="U5539">
        <v>1965</v>
      </c>
      <c r="V5539">
        <v>6.3000001907348597</v>
      </c>
      <c r="W5539">
        <v>6.3000001907348597</v>
      </c>
      <c r="Z5539" t="s">
        <v>2293</v>
      </c>
      <c r="AA5539" t="s">
        <v>3717</v>
      </c>
      <c r="AC5539">
        <v>4</v>
      </c>
      <c r="AD5539">
        <v>3200025</v>
      </c>
      <c r="AE5539">
        <v>2019</v>
      </c>
    </row>
    <row r="5540" spans="1:31">
      <c r="A5540" t="s">
        <v>12660</v>
      </c>
      <c r="B5540">
        <v>3362</v>
      </c>
      <c r="C5540" t="s">
        <v>8493</v>
      </c>
      <c r="D5540">
        <v>0</v>
      </c>
      <c r="E5540">
        <v>297796</v>
      </c>
      <c r="F5540" t="s">
        <v>6733</v>
      </c>
      <c r="G5540">
        <v>431</v>
      </c>
      <c r="H5540">
        <v>9</v>
      </c>
      <c r="I5540">
        <v>200</v>
      </c>
      <c r="J5540">
        <v>36.4</v>
      </c>
      <c r="K5540">
        <v>36.4</v>
      </c>
      <c r="L5540">
        <v>13.1</v>
      </c>
      <c r="M5540">
        <v>13.1</v>
      </c>
      <c r="N5540">
        <v>24</v>
      </c>
      <c r="R5540">
        <v>1965</v>
      </c>
      <c r="U5540">
        <v>1965</v>
      </c>
      <c r="V5540">
        <v>4.6999998092651296</v>
      </c>
      <c r="W5540">
        <v>4.6999998092651296</v>
      </c>
      <c r="Z5540" t="s">
        <v>2293</v>
      </c>
      <c r="AA5540" t="s">
        <v>3717</v>
      </c>
      <c r="AC5540">
        <v>4</v>
      </c>
      <c r="AD5540">
        <v>3200025</v>
      </c>
      <c r="AE5540">
        <v>2019</v>
      </c>
    </row>
    <row r="5541" spans="1:31">
      <c r="A5541" t="s">
        <v>12660</v>
      </c>
      <c r="B5541">
        <v>26514</v>
      </c>
      <c r="C5541" t="s">
        <v>8563</v>
      </c>
      <c r="D5541">
        <v>0</v>
      </c>
      <c r="E5541">
        <v>554249</v>
      </c>
      <c r="F5541" t="s">
        <v>6731</v>
      </c>
      <c r="G5541">
        <v>432</v>
      </c>
      <c r="H5541">
        <v>118</v>
      </c>
      <c r="I5541">
        <v>1700</v>
      </c>
      <c r="J5541">
        <v>71</v>
      </c>
      <c r="K5541">
        <v>75</v>
      </c>
      <c r="L5541">
        <v>27</v>
      </c>
      <c r="M5541">
        <v>27</v>
      </c>
      <c r="N5541">
        <v>47</v>
      </c>
      <c r="R5541">
        <v>1974</v>
      </c>
      <c r="U5541">
        <v>1974</v>
      </c>
      <c r="V5541">
        <v>10.5</v>
      </c>
      <c r="W5541">
        <v>7</v>
      </c>
      <c r="Z5541" t="s">
        <v>2293</v>
      </c>
      <c r="AA5541" t="s">
        <v>2939</v>
      </c>
      <c r="AC5541">
        <v>4</v>
      </c>
      <c r="AD5541">
        <v>3202131</v>
      </c>
      <c r="AE5541">
        <v>2019</v>
      </c>
    </row>
    <row r="5542" spans="1:31">
      <c r="A5542" t="s">
        <v>12660</v>
      </c>
      <c r="B5542">
        <v>81719</v>
      </c>
      <c r="C5542" t="s">
        <v>8564</v>
      </c>
      <c r="D5542">
        <v>0</v>
      </c>
      <c r="E5542">
        <v>1256445</v>
      </c>
      <c r="F5542" t="s">
        <v>6731</v>
      </c>
      <c r="G5542">
        <v>432</v>
      </c>
      <c r="H5542">
        <v>120</v>
      </c>
      <c r="I5542">
        <v>2000</v>
      </c>
      <c r="J5542">
        <v>75</v>
      </c>
      <c r="K5542">
        <v>75</v>
      </c>
      <c r="L5542">
        <v>30</v>
      </c>
      <c r="M5542">
        <v>30</v>
      </c>
      <c r="N5542">
        <v>50</v>
      </c>
      <c r="Q5542">
        <v>150</v>
      </c>
      <c r="R5542">
        <v>2015</v>
      </c>
      <c r="U5542">
        <v>2015</v>
      </c>
      <c r="V5542">
        <v>10</v>
      </c>
      <c r="W5542">
        <v>10</v>
      </c>
      <c r="Z5542" t="s">
        <v>2293</v>
      </c>
      <c r="AA5542" t="s">
        <v>2939</v>
      </c>
      <c r="AC5542">
        <v>4</v>
      </c>
      <c r="AD5542">
        <v>3202131</v>
      </c>
      <c r="AE5542">
        <v>2019</v>
      </c>
    </row>
    <row r="5543" spans="1:31">
      <c r="A5543" t="s">
        <v>12660</v>
      </c>
      <c r="B5543">
        <v>32662</v>
      </c>
      <c r="C5543" t="s">
        <v>8565</v>
      </c>
      <c r="D5543">
        <v>0</v>
      </c>
      <c r="E5543">
        <v>578281</v>
      </c>
      <c r="F5543" t="s">
        <v>6731</v>
      </c>
      <c r="G5543">
        <v>432</v>
      </c>
      <c r="H5543">
        <v>104</v>
      </c>
      <c r="I5543">
        <v>2000</v>
      </c>
      <c r="J5543">
        <v>68.900000000000006</v>
      </c>
      <c r="K5543">
        <v>75</v>
      </c>
      <c r="L5543">
        <v>26.1</v>
      </c>
      <c r="M5543">
        <v>26.1</v>
      </c>
      <c r="N5543">
        <v>48</v>
      </c>
      <c r="R5543">
        <v>1976</v>
      </c>
      <c r="U5543">
        <v>1976</v>
      </c>
      <c r="V5543">
        <v>9.3000001907348597</v>
      </c>
      <c r="W5543">
        <v>7</v>
      </c>
      <c r="Z5543" t="s">
        <v>2293</v>
      </c>
      <c r="AA5543" t="s">
        <v>2939</v>
      </c>
      <c r="AC5543">
        <v>4</v>
      </c>
      <c r="AD5543">
        <v>3202131</v>
      </c>
      <c r="AE5543">
        <v>2019</v>
      </c>
    </row>
    <row r="5544" spans="1:31">
      <c r="A5544" t="s">
        <v>12660</v>
      </c>
      <c r="B5544">
        <v>84274</v>
      </c>
      <c r="C5544" t="s">
        <v>8566</v>
      </c>
      <c r="E5544">
        <v>1276029</v>
      </c>
      <c r="F5544" t="s">
        <v>6731</v>
      </c>
      <c r="G5544">
        <v>432</v>
      </c>
      <c r="H5544">
        <v>115</v>
      </c>
      <c r="I5544">
        <v>1000</v>
      </c>
      <c r="J5544">
        <v>72</v>
      </c>
      <c r="K5544">
        <v>72</v>
      </c>
      <c r="L5544">
        <v>30</v>
      </c>
      <c r="M5544">
        <v>30</v>
      </c>
      <c r="N5544">
        <v>26</v>
      </c>
      <c r="R5544">
        <v>2018</v>
      </c>
      <c r="U5544">
        <v>2018</v>
      </c>
      <c r="V5544">
        <v>8</v>
      </c>
      <c r="W5544">
        <v>8</v>
      </c>
      <c r="Z5544" t="s">
        <v>2293</v>
      </c>
      <c r="AA5544" t="s">
        <v>2939</v>
      </c>
      <c r="AC5544">
        <v>4</v>
      </c>
      <c r="AD5544">
        <v>3202131</v>
      </c>
      <c r="AE5544">
        <v>2019</v>
      </c>
    </row>
    <row r="5545" spans="1:31">
      <c r="A5545" t="s">
        <v>12660</v>
      </c>
      <c r="B5545">
        <v>82410</v>
      </c>
      <c r="C5545" t="s">
        <v>8567</v>
      </c>
      <c r="D5545">
        <v>0</v>
      </c>
      <c r="E5545">
        <v>1256455</v>
      </c>
      <c r="F5545" t="s">
        <v>6731</v>
      </c>
      <c r="G5545">
        <v>432</v>
      </c>
      <c r="H5545">
        <v>120</v>
      </c>
      <c r="I5545">
        <v>2000</v>
      </c>
      <c r="J5545">
        <v>75</v>
      </c>
      <c r="K5545">
        <v>75</v>
      </c>
      <c r="L5545">
        <v>30</v>
      </c>
      <c r="M5545">
        <v>30</v>
      </c>
      <c r="N5545">
        <v>50</v>
      </c>
      <c r="R5545">
        <v>2015</v>
      </c>
      <c r="U5545">
        <v>2015</v>
      </c>
      <c r="V5545">
        <v>10</v>
      </c>
      <c r="W5545">
        <v>10</v>
      </c>
      <c r="Z5545" t="s">
        <v>2293</v>
      </c>
      <c r="AA5545" t="s">
        <v>2939</v>
      </c>
      <c r="AC5545">
        <v>4</v>
      </c>
      <c r="AD5545">
        <v>3202131</v>
      </c>
      <c r="AE5545">
        <v>2019</v>
      </c>
    </row>
    <row r="5546" spans="1:31">
      <c r="A5546" t="s">
        <v>12660</v>
      </c>
      <c r="B5546">
        <v>36186</v>
      </c>
      <c r="C5546" t="s">
        <v>8568</v>
      </c>
      <c r="D5546">
        <v>0</v>
      </c>
      <c r="E5546">
        <v>561372</v>
      </c>
      <c r="F5546" t="s">
        <v>6731</v>
      </c>
      <c r="G5546">
        <v>432</v>
      </c>
      <c r="H5546">
        <v>129</v>
      </c>
      <c r="I5546">
        <v>2000</v>
      </c>
      <c r="J5546">
        <v>75.8</v>
      </c>
      <c r="K5546">
        <v>80</v>
      </c>
      <c r="L5546">
        <v>27</v>
      </c>
      <c r="M5546">
        <v>27</v>
      </c>
      <c r="N5546">
        <v>48</v>
      </c>
      <c r="R5546">
        <v>1974</v>
      </c>
      <c r="U5546">
        <v>1974</v>
      </c>
      <c r="V5546">
        <v>9.5</v>
      </c>
      <c r="W5546">
        <v>7</v>
      </c>
      <c r="Z5546" t="s">
        <v>2293</v>
      </c>
      <c r="AA5546" t="s">
        <v>2939</v>
      </c>
      <c r="AC5546">
        <v>4</v>
      </c>
      <c r="AD5546">
        <v>3202131</v>
      </c>
      <c r="AE5546">
        <v>2019</v>
      </c>
    </row>
    <row r="5547" spans="1:31">
      <c r="A5547" t="s">
        <v>12660</v>
      </c>
      <c r="B5547">
        <v>79319</v>
      </c>
      <c r="C5547" t="s">
        <v>8569</v>
      </c>
      <c r="D5547">
        <v>0</v>
      </c>
      <c r="E5547">
        <v>1089558</v>
      </c>
      <c r="F5547" t="s">
        <v>6731</v>
      </c>
      <c r="G5547">
        <v>432</v>
      </c>
      <c r="H5547">
        <v>67</v>
      </c>
      <c r="I5547">
        <v>1886</v>
      </c>
      <c r="J5547">
        <v>67.2</v>
      </c>
      <c r="K5547">
        <v>67.2</v>
      </c>
      <c r="L5547">
        <v>28</v>
      </c>
      <c r="M5547">
        <v>28</v>
      </c>
      <c r="Q5547">
        <v>98</v>
      </c>
      <c r="R5547">
        <v>1999</v>
      </c>
      <c r="U5547">
        <v>1999</v>
      </c>
      <c r="V5547">
        <v>10</v>
      </c>
      <c r="W5547">
        <v>2</v>
      </c>
      <c r="Z5547" t="s">
        <v>2293</v>
      </c>
      <c r="AA5547" t="s">
        <v>8042</v>
      </c>
      <c r="AB5547" t="s">
        <v>3706</v>
      </c>
      <c r="AC5547">
        <v>4</v>
      </c>
      <c r="AD5547">
        <v>3202131</v>
      </c>
      <c r="AE5547">
        <v>2019</v>
      </c>
    </row>
    <row r="5548" spans="1:31">
      <c r="A5548" t="s">
        <v>12660</v>
      </c>
      <c r="B5548">
        <v>68980</v>
      </c>
      <c r="C5548" t="s">
        <v>8570</v>
      </c>
      <c r="D5548">
        <v>0</v>
      </c>
      <c r="E5548">
        <v>641865</v>
      </c>
      <c r="F5548" t="s">
        <v>6731</v>
      </c>
      <c r="G5548">
        <v>432</v>
      </c>
      <c r="H5548">
        <v>61</v>
      </c>
      <c r="I5548">
        <v>1200</v>
      </c>
      <c r="J5548">
        <v>57.2</v>
      </c>
      <c r="K5548">
        <v>60</v>
      </c>
      <c r="L5548">
        <v>22.2</v>
      </c>
      <c r="M5548">
        <v>22.2</v>
      </c>
      <c r="N5548">
        <v>110</v>
      </c>
      <c r="R5548">
        <v>1981</v>
      </c>
      <c r="U5548">
        <v>1981</v>
      </c>
      <c r="V5548">
        <v>8</v>
      </c>
      <c r="W5548">
        <v>6</v>
      </c>
      <c r="X5548" t="s">
        <v>8571</v>
      </c>
      <c r="Z5548" t="s">
        <v>2293</v>
      </c>
      <c r="AA5548" t="s">
        <v>2939</v>
      </c>
      <c r="AC5548">
        <v>4</v>
      </c>
      <c r="AD5548">
        <v>3202131</v>
      </c>
      <c r="AE5548">
        <v>2019</v>
      </c>
    </row>
    <row r="5549" spans="1:31">
      <c r="A5549" t="s">
        <v>12660</v>
      </c>
      <c r="B5549">
        <v>71880</v>
      </c>
      <c r="C5549" t="s">
        <v>3593</v>
      </c>
      <c r="D5549">
        <v>0</v>
      </c>
      <c r="E5549">
        <v>556293</v>
      </c>
      <c r="F5549" t="s">
        <v>6733</v>
      </c>
      <c r="G5549">
        <v>431</v>
      </c>
      <c r="H5549">
        <v>85</v>
      </c>
      <c r="I5549">
        <v>1400</v>
      </c>
      <c r="J5549">
        <v>63.7</v>
      </c>
      <c r="K5549">
        <v>63.7</v>
      </c>
      <c r="L5549">
        <v>23</v>
      </c>
      <c r="M5549">
        <v>23</v>
      </c>
      <c r="N5549">
        <v>30</v>
      </c>
      <c r="R5549">
        <v>1974</v>
      </c>
      <c r="U5549">
        <v>1974</v>
      </c>
      <c r="V5549">
        <v>9.5</v>
      </c>
      <c r="W5549">
        <v>9.5</v>
      </c>
      <c r="Z5549" t="s">
        <v>2792</v>
      </c>
      <c r="AA5549" t="s">
        <v>5704</v>
      </c>
      <c r="AC5549">
        <v>3</v>
      </c>
      <c r="AD5549">
        <v>2330212</v>
      </c>
      <c r="AE5549">
        <v>2019</v>
      </c>
    </row>
    <row r="5550" spans="1:31">
      <c r="A5550" t="s">
        <v>12660</v>
      </c>
      <c r="B5550">
        <v>68825</v>
      </c>
      <c r="C5550" t="s">
        <v>8572</v>
      </c>
      <c r="D5550">
        <v>0</v>
      </c>
      <c r="E5550">
        <v>907159</v>
      </c>
      <c r="F5550" t="s">
        <v>6733</v>
      </c>
      <c r="G5550">
        <v>431</v>
      </c>
      <c r="H5550">
        <v>95</v>
      </c>
      <c r="I5550">
        <v>960</v>
      </c>
      <c r="J5550">
        <v>71</v>
      </c>
      <c r="K5550">
        <v>74.5</v>
      </c>
      <c r="L5550">
        <v>19.5</v>
      </c>
      <c r="M5550">
        <v>19.5</v>
      </c>
      <c r="N5550">
        <v>30</v>
      </c>
      <c r="R5550">
        <v>1954</v>
      </c>
      <c r="U5550">
        <v>1954</v>
      </c>
      <c r="V5550">
        <v>9</v>
      </c>
      <c r="W5550">
        <v>9</v>
      </c>
      <c r="Z5550" t="s">
        <v>2792</v>
      </c>
      <c r="AA5550" t="s">
        <v>5704</v>
      </c>
      <c r="AC5550">
        <v>3</v>
      </c>
      <c r="AD5550">
        <v>2330212</v>
      </c>
      <c r="AE5550">
        <v>2019</v>
      </c>
    </row>
    <row r="5551" spans="1:31">
      <c r="A5551" t="s">
        <v>12660</v>
      </c>
      <c r="B5551">
        <v>19892</v>
      </c>
      <c r="C5551" t="s">
        <v>8573</v>
      </c>
      <c r="D5551">
        <v>0</v>
      </c>
      <c r="E5551">
        <v>523039</v>
      </c>
      <c r="F5551" t="s">
        <v>6733</v>
      </c>
      <c r="G5551">
        <v>431</v>
      </c>
      <c r="H5551">
        <v>49</v>
      </c>
      <c r="I5551">
        <v>800</v>
      </c>
      <c r="J5551">
        <v>54</v>
      </c>
      <c r="K5551">
        <v>58</v>
      </c>
      <c r="L5551">
        <v>20</v>
      </c>
      <c r="M5551">
        <v>20</v>
      </c>
      <c r="N5551">
        <v>30</v>
      </c>
      <c r="R5551">
        <v>1969</v>
      </c>
      <c r="U5551">
        <v>1969</v>
      </c>
      <c r="V5551">
        <v>8</v>
      </c>
      <c r="W5551">
        <v>6.5</v>
      </c>
      <c r="Z5551" t="s">
        <v>2792</v>
      </c>
      <c r="AA5551" t="s">
        <v>5704</v>
      </c>
      <c r="AC5551">
        <v>3</v>
      </c>
      <c r="AD5551">
        <v>2330212</v>
      </c>
      <c r="AE5551">
        <v>2019</v>
      </c>
    </row>
    <row r="5552" spans="1:31">
      <c r="A5552" t="s">
        <v>12660</v>
      </c>
      <c r="B5552">
        <v>60699</v>
      </c>
      <c r="C5552" t="s">
        <v>8574</v>
      </c>
      <c r="D5552">
        <v>0</v>
      </c>
      <c r="E5552">
        <v>284428</v>
      </c>
      <c r="F5552" t="s">
        <v>6733</v>
      </c>
      <c r="G5552">
        <v>431</v>
      </c>
      <c r="H5552">
        <v>14</v>
      </c>
      <c r="I5552">
        <v>330</v>
      </c>
      <c r="J5552">
        <v>42.3</v>
      </c>
      <c r="K5552">
        <v>45.5</v>
      </c>
      <c r="L5552">
        <v>12.5</v>
      </c>
      <c r="M5552">
        <v>12.5</v>
      </c>
      <c r="N5552">
        <v>18</v>
      </c>
      <c r="R5552">
        <v>1943</v>
      </c>
      <c r="U5552">
        <v>1943</v>
      </c>
      <c r="V5552">
        <v>5.8000001907348597</v>
      </c>
      <c r="W5552">
        <v>5.8000001907348597</v>
      </c>
      <c r="Z5552" t="s">
        <v>2792</v>
      </c>
      <c r="AA5552" t="s">
        <v>5704</v>
      </c>
      <c r="AC5552">
        <v>3</v>
      </c>
      <c r="AD5552">
        <v>2330212</v>
      </c>
      <c r="AE5552">
        <v>2019</v>
      </c>
    </row>
    <row r="5553" spans="1:31">
      <c r="A5553" t="s">
        <v>12660</v>
      </c>
      <c r="B5553">
        <v>8886</v>
      </c>
      <c r="C5553" t="s">
        <v>8575</v>
      </c>
      <c r="D5553">
        <v>0</v>
      </c>
      <c r="E5553">
        <v>641537</v>
      </c>
      <c r="F5553" t="s">
        <v>6733</v>
      </c>
      <c r="G5553">
        <v>431</v>
      </c>
      <c r="H5553">
        <v>16</v>
      </c>
      <c r="I5553">
        <v>360</v>
      </c>
      <c r="J5553">
        <v>40</v>
      </c>
      <c r="K5553">
        <v>40</v>
      </c>
      <c r="L5553">
        <v>13.1</v>
      </c>
      <c r="M5553">
        <v>13.1</v>
      </c>
      <c r="N5553">
        <v>16</v>
      </c>
      <c r="R5553">
        <v>1981</v>
      </c>
      <c r="U5553">
        <v>1981</v>
      </c>
      <c r="V5553">
        <v>4.5</v>
      </c>
      <c r="W5553">
        <v>4.5</v>
      </c>
      <c r="Z5553" t="s">
        <v>2792</v>
      </c>
      <c r="AA5553" t="s">
        <v>5704</v>
      </c>
      <c r="AC5553">
        <v>3</v>
      </c>
      <c r="AD5553">
        <v>2330212</v>
      </c>
      <c r="AE5553">
        <v>2019</v>
      </c>
    </row>
    <row r="5554" spans="1:31">
      <c r="A5554" t="s">
        <v>12660</v>
      </c>
      <c r="B5554">
        <v>41157</v>
      </c>
      <c r="C5554" t="s">
        <v>8576</v>
      </c>
      <c r="D5554">
        <v>0</v>
      </c>
      <c r="E5554">
        <v>638560</v>
      </c>
      <c r="F5554" t="s">
        <v>6733</v>
      </c>
      <c r="G5554">
        <v>431</v>
      </c>
      <c r="H5554">
        <v>81</v>
      </c>
      <c r="I5554">
        <v>1600</v>
      </c>
      <c r="J5554">
        <v>67.2</v>
      </c>
      <c r="K5554">
        <v>71</v>
      </c>
      <c r="L5554">
        <v>20</v>
      </c>
      <c r="M5554">
        <v>20</v>
      </c>
      <c r="N5554">
        <v>30</v>
      </c>
      <c r="R5554">
        <v>1981</v>
      </c>
      <c r="U5554">
        <v>1981</v>
      </c>
      <c r="V5554">
        <v>7</v>
      </c>
      <c r="W5554">
        <v>7</v>
      </c>
      <c r="Z5554" t="s">
        <v>2792</v>
      </c>
      <c r="AA5554" t="s">
        <v>5704</v>
      </c>
      <c r="AC5554">
        <v>3</v>
      </c>
      <c r="AD5554">
        <v>2330212</v>
      </c>
      <c r="AE5554">
        <v>2019</v>
      </c>
    </row>
    <row r="5555" spans="1:31">
      <c r="A5555" t="s">
        <v>12660</v>
      </c>
      <c r="B5555">
        <v>86432</v>
      </c>
      <c r="C5555" t="s">
        <v>4378</v>
      </c>
      <c r="D5555" t="s">
        <v>6735</v>
      </c>
      <c r="E5555">
        <v>1286043</v>
      </c>
      <c r="F5555" t="s">
        <v>6733</v>
      </c>
      <c r="G5555">
        <v>431</v>
      </c>
      <c r="H5555">
        <v>13</v>
      </c>
      <c r="I5555">
        <v>99999</v>
      </c>
      <c r="J5555">
        <v>25.8</v>
      </c>
      <c r="K5555">
        <v>25.8</v>
      </c>
      <c r="L5555">
        <v>16</v>
      </c>
      <c r="M5555">
        <v>16</v>
      </c>
      <c r="R5555">
        <v>2018</v>
      </c>
      <c r="U5555">
        <v>2018</v>
      </c>
      <c r="V5555">
        <v>3</v>
      </c>
      <c r="W5555">
        <v>2</v>
      </c>
      <c r="Z5555" t="s">
        <v>2293</v>
      </c>
      <c r="AA5555" t="s">
        <v>8017</v>
      </c>
      <c r="AB5555" t="s">
        <v>6735</v>
      </c>
      <c r="AC5555">
        <v>4</v>
      </c>
      <c r="AD5555">
        <v>3210644</v>
      </c>
      <c r="AE5555">
        <v>2019</v>
      </c>
    </row>
    <row r="5556" spans="1:31">
      <c r="A5556" t="s">
        <v>12660</v>
      </c>
      <c r="B5556">
        <v>15568</v>
      </c>
      <c r="C5556" t="s">
        <v>8577</v>
      </c>
      <c r="D5556">
        <v>0</v>
      </c>
      <c r="E5556">
        <v>291466</v>
      </c>
      <c r="F5556" t="s">
        <v>6733</v>
      </c>
      <c r="G5556">
        <v>431</v>
      </c>
      <c r="H5556">
        <v>20</v>
      </c>
      <c r="I5556">
        <v>300</v>
      </c>
      <c r="J5556">
        <v>47</v>
      </c>
      <c r="K5556">
        <v>50</v>
      </c>
      <c r="L5556">
        <v>16</v>
      </c>
      <c r="M5556">
        <v>16.600000000000001</v>
      </c>
      <c r="N5556">
        <v>31</v>
      </c>
      <c r="R5556">
        <v>1963</v>
      </c>
      <c r="U5556">
        <v>1963</v>
      </c>
      <c r="V5556">
        <v>4</v>
      </c>
      <c r="W5556">
        <v>4</v>
      </c>
      <c r="Z5556" t="s">
        <v>3318</v>
      </c>
      <c r="AC5556">
        <v>4</v>
      </c>
      <c r="AD5556">
        <v>1606094</v>
      </c>
      <c r="AE5556">
        <v>2019</v>
      </c>
    </row>
    <row r="5557" spans="1:31">
      <c r="A5557" t="s">
        <v>12660</v>
      </c>
      <c r="B5557">
        <v>99697</v>
      </c>
      <c r="C5557" t="s">
        <v>8578</v>
      </c>
      <c r="D5557">
        <v>0</v>
      </c>
      <c r="E5557">
        <v>961155</v>
      </c>
      <c r="F5557" t="s">
        <v>6731</v>
      </c>
      <c r="G5557">
        <v>432</v>
      </c>
      <c r="H5557">
        <v>57</v>
      </c>
      <c r="I5557">
        <v>1080</v>
      </c>
      <c r="J5557">
        <v>60</v>
      </c>
      <c r="K5557">
        <v>60</v>
      </c>
      <c r="L5557">
        <v>24</v>
      </c>
      <c r="M5557">
        <v>24</v>
      </c>
      <c r="N5557">
        <v>3.1</v>
      </c>
      <c r="R5557">
        <v>1990</v>
      </c>
      <c r="U5557">
        <v>1990</v>
      </c>
      <c r="V5557">
        <v>6</v>
      </c>
      <c r="W5557">
        <v>5</v>
      </c>
      <c r="Z5557" t="s">
        <v>3302</v>
      </c>
      <c r="AA5557" t="s">
        <v>8579</v>
      </c>
      <c r="AC5557">
        <v>4</v>
      </c>
      <c r="AD5557">
        <v>1899068</v>
      </c>
      <c r="AE5557">
        <v>2019</v>
      </c>
    </row>
    <row r="5558" spans="1:31">
      <c r="A5558" t="s">
        <v>12660</v>
      </c>
      <c r="B5558">
        <v>78532</v>
      </c>
      <c r="C5558" t="s">
        <v>8580</v>
      </c>
      <c r="D5558">
        <v>0</v>
      </c>
      <c r="E5558">
        <v>1243105</v>
      </c>
      <c r="F5558" t="s">
        <v>6731</v>
      </c>
      <c r="G5558">
        <v>432</v>
      </c>
      <c r="H5558">
        <v>15</v>
      </c>
      <c r="I5558">
        <v>660</v>
      </c>
      <c r="J5558">
        <v>25.8</v>
      </c>
      <c r="K5558">
        <v>25.8</v>
      </c>
      <c r="L5558">
        <v>16</v>
      </c>
      <c r="M5558">
        <v>16</v>
      </c>
      <c r="N5558">
        <v>28</v>
      </c>
      <c r="Q5558">
        <v>45</v>
      </c>
      <c r="R5558">
        <v>2012</v>
      </c>
      <c r="U5558">
        <v>2012</v>
      </c>
      <c r="V5558">
        <v>5.5</v>
      </c>
      <c r="W5558">
        <v>5.5</v>
      </c>
      <c r="X5558" t="s">
        <v>8581</v>
      </c>
      <c r="Y5558" t="s">
        <v>6151</v>
      </c>
      <c r="Z5558" t="s">
        <v>2293</v>
      </c>
      <c r="AA5558" t="s">
        <v>3717</v>
      </c>
      <c r="AC5558">
        <v>4</v>
      </c>
      <c r="AD5558">
        <v>3208045</v>
      </c>
      <c r="AE5558">
        <v>2019</v>
      </c>
    </row>
    <row r="5559" spans="1:31">
      <c r="A5559" t="s">
        <v>12660</v>
      </c>
      <c r="B5559">
        <v>30151</v>
      </c>
      <c r="C5559" t="s">
        <v>8582</v>
      </c>
      <c r="D5559">
        <v>0</v>
      </c>
      <c r="E5559">
        <v>514650</v>
      </c>
      <c r="F5559" t="s">
        <v>6733</v>
      </c>
      <c r="G5559">
        <v>431</v>
      </c>
      <c r="H5559">
        <v>30</v>
      </c>
      <c r="I5559">
        <v>600</v>
      </c>
      <c r="J5559">
        <v>41.5</v>
      </c>
      <c r="K5559">
        <v>41.5</v>
      </c>
      <c r="L5559">
        <v>18.100000000000001</v>
      </c>
      <c r="M5559">
        <v>18.100000000000001</v>
      </c>
      <c r="N5559">
        <v>28</v>
      </c>
      <c r="Q5559">
        <v>45</v>
      </c>
      <c r="R5559">
        <v>1968</v>
      </c>
      <c r="U5559">
        <v>1968</v>
      </c>
      <c r="V5559">
        <v>6</v>
      </c>
      <c r="W5559">
        <v>6</v>
      </c>
      <c r="X5559" t="s">
        <v>8581</v>
      </c>
      <c r="Y5559" t="s">
        <v>6151</v>
      </c>
      <c r="Z5559" t="s">
        <v>2293</v>
      </c>
      <c r="AA5559" t="s">
        <v>3717</v>
      </c>
      <c r="AC5559">
        <v>4</v>
      </c>
      <c r="AD5559">
        <v>3208045</v>
      </c>
      <c r="AE5559">
        <v>2019</v>
      </c>
    </row>
    <row r="5560" spans="1:31">
      <c r="A5560" t="s">
        <v>12660</v>
      </c>
      <c r="B5560">
        <v>15471</v>
      </c>
      <c r="C5560" t="s">
        <v>8583</v>
      </c>
      <c r="D5560">
        <v>0</v>
      </c>
      <c r="E5560">
        <v>288120</v>
      </c>
      <c r="F5560" t="s">
        <v>6733</v>
      </c>
      <c r="G5560">
        <v>431</v>
      </c>
      <c r="H5560">
        <v>15</v>
      </c>
      <c r="I5560">
        <v>325</v>
      </c>
      <c r="J5560">
        <v>41.9</v>
      </c>
      <c r="K5560">
        <v>41.9</v>
      </c>
      <c r="L5560">
        <v>12.4</v>
      </c>
      <c r="M5560">
        <v>12.4</v>
      </c>
      <c r="N5560">
        <v>18</v>
      </c>
      <c r="R5560">
        <v>1962</v>
      </c>
      <c r="U5560">
        <v>1962</v>
      </c>
      <c r="V5560">
        <v>6.5999999046325604</v>
      </c>
      <c r="W5560">
        <v>4.5</v>
      </c>
      <c r="Z5560" t="s">
        <v>2293</v>
      </c>
      <c r="AA5560" t="s">
        <v>3234</v>
      </c>
      <c r="AC5560">
        <v>4</v>
      </c>
      <c r="AD5560">
        <v>3204263</v>
      </c>
      <c r="AE5560">
        <v>2019</v>
      </c>
    </row>
    <row r="5561" spans="1:31">
      <c r="A5561" t="s">
        <v>12660</v>
      </c>
      <c r="B5561">
        <v>12862</v>
      </c>
      <c r="C5561" t="s">
        <v>8584</v>
      </c>
      <c r="D5561">
        <v>0</v>
      </c>
      <c r="E5561">
        <v>287934</v>
      </c>
      <c r="F5561" t="s">
        <v>6733</v>
      </c>
      <c r="G5561">
        <v>431</v>
      </c>
      <c r="H5561">
        <v>112</v>
      </c>
      <c r="I5561">
        <v>2850</v>
      </c>
      <c r="J5561">
        <v>119.5</v>
      </c>
      <c r="K5561">
        <v>125</v>
      </c>
      <c r="L5561">
        <v>28</v>
      </c>
      <c r="M5561">
        <v>28</v>
      </c>
      <c r="N5561">
        <v>29</v>
      </c>
      <c r="R5561">
        <v>1962</v>
      </c>
      <c r="U5561">
        <v>1962</v>
      </c>
      <c r="V5561">
        <v>7</v>
      </c>
      <c r="W5561">
        <v>6</v>
      </c>
      <c r="Z5561" t="s">
        <v>2293</v>
      </c>
      <c r="AA5561" t="s">
        <v>5634</v>
      </c>
      <c r="AC5561">
        <v>4</v>
      </c>
      <c r="AD5561">
        <v>3205042</v>
      </c>
      <c r="AE5561">
        <v>2019</v>
      </c>
    </row>
    <row r="5562" spans="1:31">
      <c r="A5562" t="s">
        <v>12660</v>
      </c>
      <c r="B5562">
        <v>99050</v>
      </c>
      <c r="C5562" t="s">
        <v>8585</v>
      </c>
      <c r="D5562">
        <v>0</v>
      </c>
      <c r="F5562" t="s">
        <v>6731</v>
      </c>
      <c r="G5562">
        <v>432</v>
      </c>
      <c r="H5562">
        <v>10</v>
      </c>
      <c r="I5562">
        <v>450</v>
      </c>
      <c r="J5562">
        <v>37</v>
      </c>
      <c r="K5562">
        <v>37</v>
      </c>
      <c r="L5562">
        <v>12</v>
      </c>
      <c r="M5562">
        <v>12</v>
      </c>
      <c r="N5562">
        <v>18</v>
      </c>
      <c r="R5562">
        <v>1960</v>
      </c>
      <c r="U5562">
        <v>1960</v>
      </c>
      <c r="V5562">
        <v>3</v>
      </c>
      <c r="W5562">
        <v>3</v>
      </c>
      <c r="Z5562" t="s">
        <v>2792</v>
      </c>
      <c r="AA5562" t="s">
        <v>8586</v>
      </c>
      <c r="AC5562">
        <v>3</v>
      </c>
      <c r="AD5562">
        <v>2399335</v>
      </c>
      <c r="AE5562">
        <v>2019</v>
      </c>
    </row>
    <row r="5563" spans="1:31">
      <c r="A5563" t="s">
        <v>12660</v>
      </c>
      <c r="B5563">
        <v>78547</v>
      </c>
      <c r="C5563" t="s">
        <v>8587</v>
      </c>
      <c r="D5563">
        <v>0</v>
      </c>
      <c r="F5563" t="s">
        <v>6731</v>
      </c>
      <c r="G5563">
        <v>432</v>
      </c>
      <c r="H5563">
        <v>145</v>
      </c>
      <c r="I5563">
        <v>2000</v>
      </c>
      <c r="J5563">
        <v>72</v>
      </c>
      <c r="K5563">
        <v>72</v>
      </c>
      <c r="L5563">
        <v>30</v>
      </c>
      <c r="M5563">
        <v>30</v>
      </c>
      <c r="N5563">
        <v>32</v>
      </c>
      <c r="Q5563">
        <v>181</v>
      </c>
      <c r="R5563">
        <v>2013</v>
      </c>
      <c r="U5563">
        <v>2013</v>
      </c>
      <c r="V5563">
        <v>8.6000003814697195</v>
      </c>
      <c r="W5563">
        <v>7</v>
      </c>
      <c r="Z5563" t="s">
        <v>2363</v>
      </c>
      <c r="AA5563" t="s">
        <v>3381</v>
      </c>
      <c r="AB5563" t="s">
        <v>3382</v>
      </c>
      <c r="AC5563">
        <v>4</v>
      </c>
      <c r="AD5563">
        <v>3309273</v>
      </c>
      <c r="AE5563">
        <v>2019</v>
      </c>
    </row>
    <row r="5564" spans="1:31">
      <c r="A5564" t="s">
        <v>12660</v>
      </c>
      <c r="B5564">
        <v>83314</v>
      </c>
      <c r="C5564" t="s">
        <v>8588</v>
      </c>
      <c r="D5564">
        <v>0</v>
      </c>
      <c r="E5564">
        <v>1270614</v>
      </c>
      <c r="F5564" t="s">
        <v>6733</v>
      </c>
      <c r="G5564">
        <v>431</v>
      </c>
      <c r="H5564">
        <v>142</v>
      </c>
      <c r="I5564">
        <v>2000</v>
      </c>
      <c r="J5564">
        <v>78</v>
      </c>
      <c r="K5564">
        <v>78</v>
      </c>
      <c r="L5564">
        <v>34</v>
      </c>
      <c r="M5564">
        <v>34</v>
      </c>
      <c r="N5564">
        <v>48</v>
      </c>
      <c r="R5564">
        <v>2016</v>
      </c>
      <c r="U5564">
        <v>2016</v>
      </c>
      <c r="V5564">
        <v>10</v>
      </c>
      <c r="W5564">
        <v>10</v>
      </c>
      <c r="Z5564" t="s">
        <v>2363</v>
      </c>
      <c r="AA5564" t="s">
        <v>2101</v>
      </c>
      <c r="AC5564">
        <v>4</v>
      </c>
      <c r="AD5564">
        <v>3309273</v>
      </c>
      <c r="AE5564">
        <v>2019</v>
      </c>
    </row>
    <row r="5565" spans="1:31">
      <c r="A5565" t="s">
        <v>12660</v>
      </c>
      <c r="B5565">
        <v>77004</v>
      </c>
      <c r="C5565" t="s">
        <v>8589</v>
      </c>
      <c r="D5565">
        <v>0</v>
      </c>
      <c r="E5565">
        <v>1233330</v>
      </c>
      <c r="F5565" t="s">
        <v>6733</v>
      </c>
      <c r="G5565">
        <v>431</v>
      </c>
      <c r="H5565">
        <v>76</v>
      </c>
      <c r="I5565">
        <v>1400</v>
      </c>
      <c r="J5565">
        <v>61</v>
      </c>
      <c r="K5565">
        <v>61</v>
      </c>
      <c r="L5565">
        <v>26</v>
      </c>
      <c r="M5565">
        <v>26</v>
      </c>
      <c r="N5565">
        <v>39</v>
      </c>
      <c r="R5565">
        <v>2011</v>
      </c>
      <c r="U5565">
        <v>2011</v>
      </c>
      <c r="V5565">
        <v>9</v>
      </c>
      <c r="W5565">
        <v>9</v>
      </c>
      <c r="Z5565" t="s">
        <v>2363</v>
      </c>
      <c r="AA5565" t="s">
        <v>2101</v>
      </c>
      <c r="AC5565">
        <v>4</v>
      </c>
      <c r="AD5565">
        <v>3309273</v>
      </c>
      <c r="AE5565">
        <v>2019</v>
      </c>
    </row>
    <row r="5566" spans="1:31">
      <c r="A5566" t="s">
        <v>12660</v>
      </c>
      <c r="B5566">
        <v>35894</v>
      </c>
      <c r="C5566" t="s">
        <v>8590</v>
      </c>
      <c r="D5566">
        <v>0</v>
      </c>
      <c r="E5566">
        <v>586071</v>
      </c>
      <c r="F5566" t="s">
        <v>6733</v>
      </c>
      <c r="G5566">
        <v>431</v>
      </c>
      <c r="H5566">
        <v>54</v>
      </c>
      <c r="I5566">
        <v>1000</v>
      </c>
      <c r="J5566">
        <v>53.4</v>
      </c>
      <c r="K5566">
        <v>54</v>
      </c>
      <c r="L5566">
        <v>22.2</v>
      </c>
      <c r="M5566">
        <v>22.2</v>
      </c>
      <c r="N5566">
        <v>50</v>
      </c>
      <c r="R5566">
        <v>1977</v>
      </c>
      <c r="U5566">
        <v>1977</v>
      </c>
      <c r="V5566">
        <v>8.6000003814697195</v>
      </c>
      <c r="W5566">
        <v>7.8000001907348597</v>
      </c>
      <c r="Z5566" t="s">
        <v>2363</v>
      </c>
      <c r="AA5566" t="s">
        <v>2101</v>
      </c>
      <c r="AC5566">
        <v>4</v>
      </c>
      <c r="AD5566">
        <v>3309273</v>
      </c>
      <c r="AE5566">
        <v>2019</v>
      </c>
    </row>
    <row r="5567" spans="1:31">
      <c r="A5567" t="s">
        <v>12660</v>
      </c>
      <c r="B5567">
        <v>35911</v>
      </c>
      <c r="C5567" t="s">
        <v>8591</v>
      </c>
      <c r="D5567">
        <v>0</v>
      </c>
      <c r="E5567">
        <v>567980</v>
      </c>
      <c r="F5567" t="s">
        <v>6733</v>
      </c>
      <c r="G5567">
        <v>431</v>
      </c>
      <c r="H5567">
        <v>109</v>
      </c>
      <c r="I5567">
        <v>1700</v>
      </c>
      <c r="J5567">
        <v>66.400000000000006</v>
      </c>
      <c r="K5567">
        <v>66.400000000000006</v>
      </c>
      <c r="L5567">
        <v>24</v>
      </c>
      <c r="M5567">
        <v>24</v>
      </c>
      <c r="N5567">
        <v>33.6</v>
      </c>
      <c r="Q5567">
        <v>160</v>
      </c>
      <c r="R5567">
        <v>1975</v>
      </c>
      <c r="S5567" t="s">
        <v>2344</v>
      </c>
      <c r="T5567">
        <v>1986</v>
      </c>
      <c r="U5567">
        <v>1986</v>
      </c>
      <c r="V5567">
        <v>10.199999809265099</v>
      </c>
      <c r="W5567">
        <v>8.6000003814697195</v>
      </c>
      <c r="Z5567" t="s">
        <v>2363</v>
      </c>
      <c r="AA5567" t="s">
        <v>2101</v>
      </c>
      <c r="AC5567">
        <v>4</v>
      </c>
      <c r="AD5567">
        <v>3309273</v>
      </c>
      <c r="AE5567">
        <v>2019</v>
      </c>
    </row>
    <row r="5568" spans="1:31">
      <c r="A5568" t="s">
        <v>12660</v>
      </c>
      <c r="B5568">
        <v>46892</v>
      </c>
      <c r="C5568" t="s">
        <v>8592</v>
      </c>
      <c r="D5568">
        <v>0</v>
      </c>
      <c r="E5568">
        <v>1197159</v>
      </c>
      <c r="F5568" t="s">
        <v>6733</v>
      </c>
      <c r="G5568">
        <v>431</v>
      </c>
      <c r="H5568">
        <v>59</v>
      </c>
      <c r="I5568">
        <v>1200</v>
      </c>
      <c r="J5568">
        <v>50</v>
      </c>
      <c r="K5568">
        <v>50</v>
      </c>
      <c r="L5568">
        <v>22</v>
      </c>
      <c r="M5568">
        <v>22</v>
      </c>
      <c r="N5568">
        <v>35</v>
      </c>
      <c r="R5568">
        <v>2007</v>
      </c>
      <c r="U5568">
        <v>2007</v>
      </c>
      <c r="V5568">
        <v>8</v>
      </c>
      <c r="W5568">
        <v>8</v>
      </c>
      <c r="Z5568" t="s">
        <v>2363</v>
      </c>
      <c r="AA5568" t="s">
        <v>2101</v>
      </c>
      <c r="AC5568">
        <v>4</v>
      </c>
      <c r="AD5568">
        <v>3309273</v>
      </c>
      <c r="AE5568">
        <v>2019</v>
      </c>
    </row>
    <row r="5569" spans="1:31">
      <c r="A5569" t="s">
        <v>12660</v>
      </c>
      <c r="B5569">
        <v>75580</v>
      </c>
      <c r="C5569" t="s">
        <v>8593</v>
      </c>
      <c r="D5569">
        <v>0</v>
      </c>
      <c r="E5569">
        <v>1219541</v>
      </c>
      <c r="F5569" t="s">
        <v>6733</v>
      </c>
      <c r="G5569">
        <v>431</v>
      </c>
      <c r="H5569">
        <v>76</v>
      </c>
      <c r="I5569">
        <v>1700</v>
      </c>
      <c r="J5569">
        <v>61</v>
      </c>
      <c r="K5569">
        <v>61</v>
      </c>
      <c r="L5569">
        <v>26</v>
      </c>
      <c r="M5569">
        <v>26</v>
      </c>
      <c r="N5569">
        <v>39</v>
      </c>
      <c r="R5569">
        <v>2009</v>
      </c>
      <c r="U5569">
        <v>2009</v>
      </c>
      <c r="V5569">
        <v>9</v>
      </c>
      <c r="W5569">
        <v>9</v>
      </c>
      <c r="Z5569" t="s">
        <v>2363</v>
      </c>
      <c r="AA5569" t="s">
        <v>2101</v>
      </c>
      <c r="AC5569">
        <v>4</v>
      </c>
      <c r="AD5569">
        <v>3309273</v>
      </c>
      <c r="AE5569">
        <v>2019</v>
      </c>
    </row>
    <row r="5570" spans="1:31">
      <c r="A5570" t="s">
        <v>12660</v>
      </c>
      <c r="B5570">
        <v>46258</v>
      </c>
      <c r="C5570" t="s">
        <v>8594</v>
      </c>
      <c r="D5570">
        <v>0</v>
      </c>
      <c r="E5570">
        <v>275952</v>
      </c>
      <c r="F5570" t="s">
        <v>6731</v>
      </c>
      <c r="G5570">
        <v>432</v>
      </c>
      <c r="H5570">
        <v>750</v>
      </c>
      <c r="I5570">
        <v>6000</v>
      </c>
      <c r="J5570">
        <v>184.4</v>
      </c>
      <c r="K5570">
        <v>200</v>
      </c>
      <c r="L5570">
        <v>45.1</v>
      </c>
      <c r="M5570">
        <v>45.1</v>
      </c>
      <c r="N5570">
        <v>47.7</v>
      </c>
      <c r="R5570">
        <v>1958</v>
      </c>
      <c r="U5570">
        <v>1958</v>
      </c>
      <c r="V5570">
        <v>8.6000003814697195</v>
      </c>
      <c r="W5570">
        <v>8.6000003814697195</v>
      </c>
      <c r="Z5570" t="s">
        <v>2929</v>
      </c>
      <c r="AA5570" t="s">
        <v>3246</v>
      </c>
      <c r="AC5570">
        <v>4</v>
      </c>
      <c r="AD5570">
        <v>2907343</v>
      </c>
      <c r="AE5570">
        <v>2019</v>
      </c>
    </row>
    <row r="5571" spans="1:31">
      <c r="A5571" t="s">
        <v>12660</v>
      </c>
      <c r="B5571">
        <v>85518</v>
      </c>
      <c r="C5571" t="s">
        <v>3618</v>
      </c>
      <c r="E5571">
        <v>1222835</v>
      </c>
      <c r="F5571" t="s">
        <v>6733</v>
      </c>
      <c r="G5571">
        <v>431</v>
      </c>
      <c r="H5571">
        <v>44</v>
      </c>
      <c r="J5571">
        <v>39</v>
      </c>
      <c r="K5571">
        <v>39</v>
      </c>
      <c r="L5571">
        <v>14</v>
      </c>
      <c r="M5571">
        <v>14</v>
      </c>
      <c r="Q5571">
        <v>154</v>
      </c>
      <c r="R5571">
        <v>2009</v>
      </c>
      <c r="U5571">
        <v>2009</v>
      </c>
      <c r="V5571">
        <v>7.6999998092651296</v>
      </c>
      <c r="W5571">
        <v>2</v>
      </c>
      <c r="Z5571" t="s">
        <v>2481</v>
      </c>
      <c r="AA5571" t="s">
        <v>6088</v>
      </c>
      <c r="AC5571">
        <v>5</v>
      </c>
      <c r="AD5571">
        <v>1110146</v>
      </c>
      <c r="AE5571">
        <v>2019</v>
      </c>
    </row>
    <row r="5572" spans="1:31">
      <c r="A5572" t="s">
        <v>12660</v>
      </c>
      <c r="B5572">
        <v>85519</v>
      </c>
      <c r="C5572" t="s">
        <v>5549</v>
      </c>
      <c r="E5572">
        <v>1241888</v>
      </c>
      <c r="F5572" t="s">
        <v>6733</v>
      </c>
      <c r="G5572">
        <v>431</v>
      </c>
      <c r="H5572">
        <v>22</v>
      </c>
      <c r="J5572">
        <v>39.700000000000003</v>
      </c>
      <c r="K5572">
        <v>39.700000000000003</v>
      </c>
      <c r="L5572">
        <v>14</v>
      </c>
      <c r="M5572">
        <v>14</v>
      </c>
      <c r="Q5572">
        <v>77</v>
      </c>
      <c r="R5572">
        <v>2014</v>
      </c>
      <c r="U5572">
        <v>2014</v>
      </c>
      <c r="V5572">
        <v>4</v>
      </c>
      <c r="W5572">
        <v>2</v>
      </c>
      <c r="Z5572" t="s">
        <v>2481</v>
      </c>
      <c r="AA5572" t="s">
        <v>6088</v>
      </c>
      <c r="AC5572">
        <v>5</v>
      </c>
      <c r="AD5572">
        <v>1110146</v>
      </c>
      <c r="AE5572">
        <v>2019</v>
      </c>
    </row>
    <row r="5573" spans="1:31">
      <c r="A5573" t="s">
        <v>12660</v>
      </c>
      <c r="B5573">
        <v>95079</v>
      </c>
      <c r="C5573" t="s">
        <v>8595</v>
      </c>
      <c r="D5573">
        <v>0</v>
      </c>
      <c r="E5573">
        <v>1270580</v>
      </c>
      <c r="F5573" t="s">
        <v>6731</v>
      </c>
      <c r="G5573">
        <v>432</v>
      </c>
      <c r="H5573">
        <v>9</v>
      </c>
      <c r="I5573">
        <v>400</v>
      </c>
      <c r="J5573">
        <v>25</v>
      </c>
      <c r="K5573">
        <v>25</v>
      </c>
      <c r="L5573">
        <v>18</v>
      </c>
      <c r="M5573">
        <v>18</v>
      </c>
      <c r="N5573">
        <v>35</v>
      </c>
      <c r="R5573">
        <v>2009</v>
      </c>
      <c r="U5573">
        <v>2009</v>
      </c>
      <c r="V5573">
        <v>5</v>
      </c>
      <c r="W5573">
        <v>5</v>
      </c>
      <c r="Z5573" t="s">
        <v>3623</v>
      </c>
      <c r="AA5573" t="s">
        <v>3979</v>
      </c>
      <c r="AC5573">
        <v>4</v>
      </c>
      <c r="AD5573">
        <v>1700191</v>
      </c>
      <c r="AE5573">
        <v>2019</v>
      </c>
    </row>
    <row r="5574" spans="1:31">
      <c r="A5574" t="s">
        <v>12660</v>
      </c>
      <c r="B5574">
        <v>2308</v>
      </c>
      <c r="C5574" t="s">
        <v>8596</v>
      </c>
      <c r="D5574">
        <v>0</v>
      </c>
      <c r="E5574">
        <v>252842</v>
      </c>
      <c r="F5574" t="s">
        <v>6731</v>
      </c>
      <c r="G5574">
        <v>432</v>
      </c>
      <c r="H5574">
        <v>13</v>
      </c>
      <c r="I5574">
        <v>400</v>
      </c>
      <c r="J5574">
        <v>72</v>
      </c>
      <c r="K5574">
        <v>72</v>
      </c>
      <c r="L5574">
        <v>18</v>
      </c>
      <c r="M5574">
        <v>18</v>
      </c>
      <c r="N5574">
        <v>35</v>
      </c>
      <c r="R5574">
        <v>1928</v>
      </c>
      <c r="S5574" t="s">
        <v>2344</v>
      </c>
      <c r="T5574">
        <v>1964</v>
      </c>
      <c r="U5574">
        <v>1964</v>
      </c>
      <c r="V5574">
        <v>5</v>
      </c>
      <c r="W5574">
        <v>5</v>
      </c>
      <c r="Z5574" t="s">
        <v>3623</v>
      </c>
      <c r="AA5574" t="s">
        <v>3979</v>
      </c>
      <c r="AC5574">
        <v>4</v>
      </c>
      <c r="AD5574">
        <v>1700191</v>
      </c>
      <c r="AE5574">
        <v>2019</v>
      </c>
    </row>
    <row r="5575" spans="1:31">
      <c r="A5575" t="s">
        <v>12660</v>
      </c>
      <c r="B5575">
        <v>47871</v>
      </c>
      <c r="C5575" t="s">
        <v>8597</v>
      </c>
      <c r="D5575">
        <v>0</v>
      </c>
      <c r="E5575">
        <v>253784</v>
      </c>
      <c r="F5575" t="s">
        <v>6733</v>
      </c>
      <c r="G5575">
        <v>431</v>
      </c>
      <c r="H5575">
        <v>18</v>
      </c>
      <c r="I5575">
        <v>400</v>
      </c>
      <c r="J5575">
        <v>44.2</v>
      </c>
      <c r="K5575">
        <v>44.2</v>
      </c>
      <c r="L5575">
        <v>14.6</v>
      </c>
      <c r="M5575">
        <v>14.6</v>
      </c>
      <c r="N5575">
        <v>20</v>
      </c>
      <c r="R5575">
        <v>1947</v>
      </c>
      <c r="U5575">
        <v>1947</v>
      </c>
      <c r="V5575">
        <v>6.0999999046325604</v>
      </c>
      <c r="W5575">
        <v>6.0999999046325604</v>
      </c>
      <c r="Z5575" t="s">
        <v>2402</v>
      </c>
      <c r="AA5575" t="s">
        <v>2387</v>
      </c>
      <c r="AB5575" t="s">
        <v>2388</v>
      </c>
      <c r="AC5575">
        <v>5</v>
      </c>
      <c r="AD5575">
        <v>307630</v>
      </c>
      <c r="AE5575">
        <v>2019</v>
      </c>
    </row>
    <row r="5576" spans="1:31">
      <c r="A5576" t="s">
        <v>12660</v>
      </c>
      <c r="B5576">
        <v>48514</v>
      </c>
      <c r="C5576" t="s">
        <v>8598</v>
      </c>
      <c r="D5576">
        <v>0</v>
      </c>
      <c r="E5576">
        <v>1124430</v>
      </c>
      <c r="F5576" t="s">
        <v>6733</v>
      </c>
      <c r="G5576">
        <v>431</v>
      </c>
      <c r="H5576">
        <v>32</v>
      </c>
      <c r="I5576">
        <v>800</v>
      </c>
      <c r="J5576">
        <v>56</v>
      </c>
      <c r="K5576">
        <v>56</v>
      </c>
      <c r="L5576">
        <v>15.4</v>
      </c>
      <c r="M5576">
        <v>15.4</v>
      </c>
      <c r="R5576">
        <v>2002</v>
      </c>
      <c r="U5576">
        <v>2002</v>
      </c>
      <c r="V5576">
        <v>7</v>
      </c>
      <c r="W5576">
        <v>7</v>
      </c>
      <c r="Z5576" t="s">
        <v>2402</v>
      </c>
      <c r="AA5576" t="s">
        <v>2387</v>
      </c>
      <c r="AB5576" t="s">
        <v>2388</v>
      </c>
      <c r="AC5576">
        <v>5</v>
      </c>
      <c r="AD5576">
        <v>307630</v>
      </c>
      <c r="AE5576">
        <v>2019</v>
      </c>
    </row>
    <row r="5577" spans="1:31">
      <c r="A5577" t="s">
        <v>12660</v>
      </c>
      <c r="B5577">
        <v>46072</v>
      </c>
      <c r="C5577" t="s">
        <v>8599</v>
      </c>
      <c r="D5577">
        <v>0</v>
      </c>
      <c r="E5577">
        <v>273285</v>
      </c>
      <c r="F5577" t="s">
        <v>6733</v>
      </c>
      <c r="G5577">
        <v>431</v>
      </c>
      <c r="H5577">
        <v>162</v>
      </c>
      <c r="I5577">
        <v>1750</v>
      </c>
      <c r="J5577">
        <v>100.3</v>
      </c>
      <c r="K5577">
        <v>106</v>
      </c>
      <c r="L5577">
        <v>27</v>
      </c>
      <c r="M5577">
        <v>27</v>
      </c>
      <c r="N5577">
        <v>47</v>
      </c>
      <c r="R5577">
        <v>1957</v>
      </c>
      <c r="U5577">
        <v>1957</v>
      </c>
      <c r="V5577">
        <v>14</v>
      </c>
      <c r="W5577">
        <v>12.6000003814697</v>
      </c>
      <c r="Z5577" t="s">
        <v>2452</v>
      </c>
      <c r="AC5577">
        <v>5</v>
      </c>
      <c r="AD5577">
        <v>100547</v>
      </c>
      <c r="AE5577">
        <v>2019</v>
      </c>
    </row>
    <row r="5578" spans="1:31">
      <c r="A5578" t="s">
        <v>12660</v>
      </c>
      <c r="B5578">
        <v>56232</v>
      </c>
      <c r="C5578" t="s">
        <v>8600</v>
      </c>
      <c r="D5578">
        <v>0</v>
      </c>
      <c r="E5578">
        <v>263352</v>
      </c>
      <c r="F5578" t="s">
        <v>6733</v>
      </c>
      <c r="G5578">
        <v>431</v>
      </c>
      <c r="H5578">
        <v>161</v>
      </c>
      <c r="I5578">
        <v>1750</v>
      </c>
      <c r="J5578">
        <v>99.5</v>
      </c>
      <c r="K5578">
        <v>100</v>
      </c>
      <c r="L5578">
        <v>27.4</v>
      </c>
      <c r="M5578">
        <v>27.4</v>
      </c>
      <c r="N5578">
        <v>43</v>
      </c>
      <c r="R5578">
        <v>1952</v>
      </c>
      <c r="U5578">
        <v>1952</v>
      </c>
      <c r="V5578">
        <v>13.899999618530201</v>
      </c>
      <c r="W5578">
        <v>12.199999809265099</v>
      </c>
      <c r="Z5578" t="s">
        <v>2452</v>
      </c>
      <c r="AC5578">
        <v>5</v>
      </c>
      <c r="AD5578">
        <v>100547</v>
      </c>
      <c r="AE5578">
        <v>2019</v>
      </c>
    </row>
    <row r="5579" spans="1:31">
      <c r="A5579" t="s">
        <v>12660</v>
      </c>
      <c r="B5579">
        <v>52028</v>
      </c>
      <c r="C5579" t="s">
        <v>8601</v>
      </c>
      <c r="D5579">
        <v>0</v>
      </c>
      <c r="E5579">
        <v>265942</v>
      </c>
      <c r="F5579" t="s">
        <v>6733</v>
      </c>
      <c r="G5579">
        <v>431</v>
      </c>
      <c r="H5579">
        <v>146</v>
      </c>
      <c r="I5579">
        <v>1200</v>
      </c>
      <c r="J5579">
        <v>94.8</v>
      </c>
      <c r="K5579">
        <v>100</v>
      </c>
      <c r="L5579">
        <v>27</v>
      </c>
      <c r="M5579">
        <v>27</v>
      </c>
      <c r="N5579">
        <v>36</v>
      </c>
      <c r="R5579">
        <v>1953</v>
      </c>
      <c r="U5579">
        <v>1953</v>
      </c>
      <c r="V5579">
        <v>11.6000003814697</v>
      </c>
      <c r="W5579">
        <v>9.6000003814697195</v>
      </c>
      <c r="Z5579" t="s">
        <v>2452</v>
      </c>
      <c r="AC5579">
        <v>5</v>
      </c>
      <c r="AD5579">
        <v>100547</v>
      </c>
      <c r="AE5579">
        <v>2019</v>
      </c>
    </row>
    <row r="5580" spans="1:31">
      <c r="A5580" t="s">
        <v>12660</v>
      </c>
      <c r="B5580">
        <v>52407</v>
      </c>
      <c r="C5580" t="s">
        <v>5977</v>
      </c>
      <c r="D5580">
        <v>0</v>
      </c>
      <c r="E5580">
        <v>204605</v>
      </c>
      <c r="F5580" t="s">
        <v>6733</v>
      </c>
      <c r="G5580">
        <v>431</v>
      </c>
      <c r="H5580">
        <v>171</v>
      </c>
      <c r="I5580">
        <v>1700</v>
      </c>
      <c r="J5580">
        <v>104.6</v>
      </c>
      <c r="K5580">
        <v>112</v>
      </c>
      <c r="L5580">
        <v>24.6</v>
      </c>
      <c r="M5580">
        <v>24.6</v>
      </c>
      <c r="N5580">
        <v>33.6</v>
      </c>
      <c r="R5580">
        <v>1907</v>
      </c>
      <c r="S5580" t="s">
        <v>2344</v>
      </c>
      <c r="T5580">
        <v>1956</v>
      </c>
      <c r="U5580">
        <v>1956</v>
      </c>
      <c r="V5580">
        <v>11.800000190734799</v>
      </c>
      <c r="W5580">
        <v>9</v>
      </c>
      <c r="Z5580" t="s">
        <v>2452</v>
      </c>
      <c r="AC5580">
        <v>5</v>
      </c>
      <c r="AD5580">
        <v>100547</v>
      </c>
      <c r="AE5580">
        <v>2019</v>
      </c>
    </row>
    <row r="5581" spans="1:31">
      <c r="A5581" t="s">
        <v>12660</v>
      </c>
      <c r="B5581">
        <v>82154</v>
      </c>
      <c r="C5581" t="s">
        <v>8602</v>
      </c>
      <c r="D5581">
        <v>0</v>
      </c>
      <c r="E5581">
        <v>1172749</v>
      </c>
      <c r="F5581" t="s">
        <v>6733</v>
      </c>
      <c r="G5581">
        <v>431</v>
      </c>
      <c r="H5581">
        <v>21</v>
      </c>
      <c r="J5581">
        <v>45</v>
      </c>
      <c r="K5581">
        <v>45</v>
      </c>
      <c r="L5581">
        <v>12.5</v>
      </c>
      <c r="M5581">
        <v>12.5</v>
      </c>
      <c r="R5581">
        <v>1953</v>
      </c>
      <c r="U5581">
        <v>1953</v>
      </c>
      <c r="V5581">
        <v>7.1999998092651296</v>
      </c>
      <c r="W5581">
        <v>2</v>
      </c>
      <c r="Z5581" t="s">
        <v>2318</v>
      </c>
      <c r="AA5581" t="s">
        <v>4518</v>
      </c>
      <c r="AC5581">
        <v>5</v>
      </c>
      <c r="AD5581">
        <v>109128</v>
      </c>
      <c r="AE5581">
        <v>2019</v>
      </c>
    </row>
    <row r="5582" spans="1:31">
      <c r="A5582" t="s">
        <v>12660</v>
      </c>
      <c r="B5582">
        <v>7829</v>
      </c>
      <c r="C5582" t="s">
        <v>8603</v>
      </c>
      <c r="D5582">
        <v>0</v>
      </c>
      <c r="E5582">
        <v>1042423</v>
      </c>
      <c r="F5582" t="s">
        <v>6733</v>
      </c>
      <c r="G5582">
        <v>431</v>
      </c>
      <c r="H5582">
        <v>314</v>
      </c>
      <c r="I5582">
        <v>2100</v>
      </c>
      <c r="J5582">
        <v>102.8</v>
      </c>
      <c r="K5582">
        <v>109</v>
      </c>
      <c r="L5582">
        <v>29</v>
      </c>
      <c r="M5582">
        <v>29</v>
      </c>
      <c r="N5582">
        <v>30</v>
      </c>
      <c r="R5582">
        <v>1970</v>
      </c>
      <c r="U5582">
        <v>1970</v>
      </c>
      <c r="V5582">
        <v>16.299999237060501</v>
      </c>
      <c r="W5582">
        <v>16.299999237060501</v>
      </c>
      <c r="Z5582" t="s">
        <v>2318</v>
      </c>
      <c r="AA5582" t="s">
        <v>4518</v>
      </c>
      <c r="AC5582">
        <v>5</v>
      </c>
      <c r="AD5582">
        <v>109128</v>
      </c>
      <c r="AE5582">
        <v>2019</v>
      </c>
    </row>
    <row r="5583" spans="1:31">
      <c r="A5583" t="s">
        <v>12660</v>
      </c>
      <c r="B5583">
        <v>67014</v>
      </c>
      <c r="C5583" t="s">
        <v>7970</v>
      </c>
      <c r="D5583">
        <v>0</v>
      </c>
      <c r="E5583">
        <v>242846</v>
      </c>
      <c r="F5583" t="s">
        <v>6733</v>
      </c>
      <c r="G5583">
        <v>431</v>
      </c>
      <c r="H5583">
        <v>132</v>
      </c>
      <c r="I5583">
        <v>2500</v>
      </c>
      <c r="J5583">
        <v>93.1</v>
      </c>
      <c r="K5583">
        <v>96</v>
      </c>
      <c r="L5583">
        <v>24</v>
      </c>
      <c r="M5583">
        <v>24</v>
      </c>
      <c r="N5583">
        <v>35</v>
      </c>
      <c r="R5583">
        <v>1944</v>
      </c>
      <c r="U5583">
        <v>1944</v>
      </c>
      <c r="V5583">
        <v>12</v>
      </c>
      <c r="W5583">
        <v>12</v>
      </c>
      <c r="Z5583" t="s">
        <v>2318</v>
      </c>
      <c r="AA5583" t="s">
        <v>4518</v>
      </c>
      <c r="AC5583">
        <v>5</v>
      </c>
      <c r="AD5583">
        <v>109128</v>
      </c>
      <c r="AE5583">
        <v>2019</v>
      </c>
    </row>
    <row r="5584" spans="1:31">
      <c r="A5584" t="s">
        <v>12660</v>
      </c>
      <c r="B5584">
        <v>36318</v>
      </c>
      <c r="C5584" t="s">
        <v>8604</v>
      </c>
      <c r="D5584">
        <v>0</v>
      </c>
      <c r="E5584">
        <v>514463</v>
      </c>
      <c r="F5584" t="s">
        <v>6733</v>
      </c>
      <c r="G5584">
        <v>431</v>
      </c>
      <c r="H5584">
        <v>83</v>
      </c>
      <c r="I5584">
        <v>3200</v>
      </c>
      <c r="J5584">
        <v>106.3</v>
      </c>
      <c r="K5584">
        <v>110.1</v>
      </c>
      <c r="L5584">
        <v>30.1</v>
      </c>
      <c r="M5584">
        <v>30.1</v>
      </c>
      <c r="N5584">
        <v>34.4</v>
      </c>
      <c r="R5584">
        <v>1968</v>
      </c>
      <c r="U5584">
        <v>1968</v>
      </c>
      <c r="V5584">
        <v>12.800000190734799</v>
      </c>
      <c r="W5584">
        <v>12.800000190734799</v>
      </c>
      <c r="Z5584" t="s">
        <v>2318</v>
      </c>
      <c r="AA5584" t="s">
        <v>4518</v>
      </c>
      <c r="AC5584">
        <v>5</v>
      </c>
      <c r="AD5584">
        <v>109128</v>
      </c>
      <c r="AE5584">
        <v>2019</v>
      </c>
    </row>
    <row r="5585" spans="1:31">
      <c r="A5585" t="s">
        <v>12660</v>
      </c>
      <c r="B5585">
        <v>86439</v>
      </c>
      <c r="C5585" t="s">
        <v>8605</v>
      </c>
      <c r="D5585" t="s">
        <v>6735</v>
      </c>
      <c r="E5585">
        <v>1256471</v>
      </c>
      <c r="F5585" t="s">
        <v>6733</v>
      </c>
      <c r="G5585">
        <v>431</v>
      </c>
      <c r="H5585">
        <v>17</v>
      </c>
      <c r="I5585">
        <v>99999</v>
      </c>
      <c r="J5585">
        <v>25.5</v>
      </c>
      <c r="K5585">
        <v>25.5</v>
      </c>
      <c r="L5585">
        <v>14</v>
      </c>
      <c r="M5585">
        <v>14</v>
      </c>
      <c r="R5585">
        <v>2014</v>
      </c>
      <c r="U5585">
        <v>2014</v>
      </c>
      <c r="V5585">
        <v>4</v>
      </c>
      <c r="W5585">
        <v>2</v>
      </c>
      <c r="Z5585" t="s">
        <v>2298</v>
      </c>
      <c r="AA5585" t="s">
        <v>2373</v>
      </c>
      <c r="AB5585" t="s">
        <v>6735</v>
      </c>
      <c r="AC5585">
        <v>5</v>
      </c>
      <c r="AD5585">
        <v>1510647</v>
      </c>
      <c r="AE5585">
        <v>2019</v>
      </c>
    </row>
    <row r="5586" spans="1:31">
      <c r="A5586" t="s">
        <v>12660</v>
      </c>
      <c r="B5586">
        <v>5510</v>
      </c>
      <c r="C5586" t="s">
        <v>8606</v>
      </c>
      <c r="D5586">
        <v>0</v>
      </c>
      <c r="E5586">
        <v>293340</v>
      </c>
      <c r="F5586" t="s">
        <v>6731</v>
      </c>
      <c r="G5586">
        <v>432</v>
      </c>
      <c r="H5586">
        <v>60</v>
      </c>
      <c r="I5586">
        <v>1200</v>
      </c>
      <c r="J5586">
        <v>65.5</v>
      </c>
      <c r="K5586">
        <v>65.5</v>
      </c>
      <c r="L5586">
        <v>26</v>
      </c>
      <c r="M5586">
        <v>26</v>
      </c>
      <c r="N5586">
        <v>32</v>
      </c>
      <c r="R5586">
        <v>1963</v>
      </c>
      <c r="S5586" t="s">
        <v>2344</v>
      </c>
      <c r="T5586">
        <v>2005</v>
      </c>
      <c r="U5586">
        <v>2005</v>
      </c>
      <c r="V5586">
        <v>8</v>
      </c>
      <c r="W5586">
        <v>6.5</v>
      </c>
      <c r="Z5586" t="s">
        <v>2363</v>
      </c>
      <c r="AA5586" t="s">
        <v>2101</v>
      </c>
      <c r="AC5586">
        <v>4</v>
      </c>
      <c r="AD5586">
        <v>3327045</v>
      </c>
      <c r="AE5586">
        <v>2019</v>
      </c>
    </row>
    <row r="5587" spans="1:31">
      <c r="A5587" t="s">
        <v>12660</v>
      </c>
      <c r="B5587">
        <v>2221</v>
      </c>
      <c r="C5587" t="s">
        <v>8607</v>
      </c>
      <c r="D5587">
        <v>0</v>
      </c>
      <c r="E5587">
        <v>500893</v>
      </c>
      <c r="F5587" t="s">
        <v>6731</v>
      </c>
      <c r="G5587">
        <v>432</v>
      </c>
      <c r="H5587">
        <v>43</v>
      </c>
      <c r="I5587">
        <v>1000</v>
      </c>
      <c r="J5587">
        <v>53.1</v>
      </c>
      <c r="K5587">
        <v>58</v>
      </c>
      <c r="L5587">
        <v>19</v>
      </c>
      <c r="M5587">
        <v>20</v>
      </c>
      <c r="N5587">
        <v>34</v>
      </c>
      <c r="R5587">
        <v>1965</v>
      </c>
      <c r="S5587" t="s">
        <v>2344</v>
      </c>
      <c r="T5587">
        <v>2004</v>
      </c>
      <c r="U5587">
        <v>2004</v>
      </c>
      <c r="V5587">
        <v>6.5</v>
      </c>
      <c r="W5587">
        <v>6</v>
      </c>
      <c r="Z5587" t="s">
        <v>2363</v>
      </c>
      <c r="AA5587" t="s">
        <v>2101</v>
      </c>
      <c r="AC5587">
        <v>4</v>
      </c>
      <c r="AD5587">
        <v>3327045</v>
      </c>
      <c r="AE5587">
        <v>2019</v>
      </c>
    </row>
    <row r="5588" spans="1:31">
      <c r="A5588" t="s">
        <v>12660</v>
      </c>
      <c r="B5588">
        <v>66592</v>
      </c>
      <c r="C5588" t="s">
        <v>8608</v>
      </c>
      <c r="D5588">
        <v>0</v>
      </c>
      <c r="E5588">
        <v>664199</v>
      </c>
      <c r="F5588" t="s">
        <v>6731</v>
      </c>
      <c r="G5588">
        <v>432</v>
      </c>
      <c r="H5588">
        <v>89</v>
      </c>
      <c r="I5588">
        <v>1000</v>
      </c>
      <c r="J5588">
        <v>61.1</v>
      </c>
      <c r="K5588">
        <v>61.1</v>
      </c>
      <c r="L5588">
        <v>23.9</v>
      </c>
      <c r="M5588">
        <v>23.9</v>
      </c>
      <c r="N5588">
        <v>40</v>
      </c>
      <c r="R5588">
        <v>1983</v>
      </c>
      <c r="U5588">
        <v>1983</v>
      </c>
      <c r="V5588">
        <v>8.5</v>
      </c>
      <c r="W5588">
        <v>8</v>
      </c>
      <c r="Z5588" t="s">
        <v>2363</v>
      </c>
      <c r="AA5588" t="s">
        <v>2101</v>
      </c>
      <c r="AC5588">
        <v>4</v>
      </c>
      <c r="AD5588">
        <v>3327045</v>
      </c>
      <c r="AE5588">
        <v>2019</v>
      </c>
    </row>
    <row r="5589" spans="1:31">
      <c r="A5589" t="s">
        <v>12660</v>
      </c>
      <c r="B5589">
        <v>26933</v>
      </c>
      <c r="C5589" t="s">
        <v>8609</v>
      </c>
      <c r="D5589">
        <v>0</v>
      </c>
      <c r="E5589">
        <v>539773</v>
      </c>
      <c r="F5589" t="s">
        <v>6731</v>
      </c>
      <c r="G5589">
        <v>432</v>
      </c>
      <c r="H5589">
        <v>57</v>
      </c>
      <c r="I5589">
        <v>800</v>
      </c>
      <c r="J5589">
        <v>48</v>
      </c>
      <c r="K5589">
        <v>52</v>
      </c>
      <c r="L5589">
        <v>18</v>
      </c>
      <c r="M5589">
        <v>20</v>
      </c>
      <c r="N5589">
        <v>37</v>
      </c>
      <c r="R5589">
        <v>1972</v>
      </c>
      <c r="U5589">
        <v>1972</v>
      </c>
      <c r="V5589">
        <v>7.1999998092651296</v>
      </c>
      <c r="W5589">
        <v>6.5</v>
      </c>
      <c r="Z5589" t="s">
        <v>2363</v>
      </c>
      <c r="AA5589" t="s">
        <v>2101</v>
      </c>
      <c r="AC5589">
        <v>4</v>
      </c>
      <c r="AD5589">
        <v>3327045</v>
      </c>
      <c r="AE5589">
        <v>2019</v>
      </c>
    </row>
    <row r="5590" spans="1:31">
      <c r="A5590" t="s">
        <v>12660</v>
      </c>
      <c r="B5590">
        <v>36727</v>
      </c>
      <c r="C5590" t="s">
        <v>8610</v>
      </c>
      <c r="D5590">
        <v>0</v>
      </c>
      <c r="E5590">
        <v>599310</v>
      </c>
      <c r="F5590" t="s">
        <v>6731</v>
      </c>
      <c r="G5590">
        <v>432</v>
      </c>
      <c r="H5590">
        <v>59</v>
      </c>
      <c r="I5590">
        <v>1000</v>
      </c>
      <c r="J5590">
        <v>54.3</v>
      </c>
      <c r="K5590">
        <v>60</v>
      </c>
      <c r="L5590">
        <v>22</v>
      </c>
      <c r="M5590">
        <v>22</v>
      </c>
      <c r="N5590">
        <v>30</v>
      </c>
      <c r="R5590">
        <v>1978</v>
      </c>
      <c r="S5590" t="s">
        <v>2344</v>
      </c>
      <c r="T5590">
        <v>2004</v>
      </c>
      <c r="U5590">
        <v>2004</v>
      </c>
      <c r="V5590">
        <v>7.5999999046325604</v>
      </c>
      <c r="W5590">
        <v>7.5999999046325604</v>
      </c>
      <c r="Z5590" t="s">
        <v>2363</v>
      </c>
      <c r="AA5590" t="s">
        <v>2101</v>
      </c>
      <c r="AC5590">
        <v>4</v>
      </c>
      <c r="AD5590">
        <v>3327045</v>
      </c>
      <c r="AE5590">
        <v>2019</v>
      </c>
    </row>
    <row r="5591" spans="1:31">
      <c r="A5591" t="s">
        <v>12660</v>
      </c>
      <c r="B5591">
        <v>86440</v>
      </c>
      <c r="C5591" t="s">
        <v>8611</v>
      </c>
      <c r="D5591" t="s">
        <v>6735</v>
      </c>
      <c r="E5591">
        <v>1283013</v>
      </c>
      <c r="F5591" t="s">
        <v>6733</v>
      </c>
      <c r="G5591">
        <v>431</v>
      </c>
      <c r="H5591">
        <v>6</v>
      </c>
      <c r="I5591">
        <v>99999</v>
      </c>
      <c r="J5591">
        <v>20</v>
      </c>
      <c r="K5591">
        <v>20</v>
      </c>
      <c r="L5591">
        <v>8</v>
      </c>
      <c r="M5591">
        <v>8</v>
      </c>
      <c r="R5591">
        <v>2017</v>
      </c>
      <c r="U5591">
        <v>2017</v>
      </c>
      <c r="V5591">
        <v>2.70000004768371</v>
      </c>
      <c r="W5591">
        <v>2</v>
      </c>
      <c r="Z5591" t="s">
        <v>2481</v>
      </c>
      <c r="AA5591" t="s">
        <v>8612</v>
      </c>
      <c r="AB5591" t="s">
        <v>6735</v>
      </c>
      <c r="AC5591">
        <v>5</v>
      </c>
      <c r="AD5591">
        <v>1110648</v>
      </c>
      <c r="AE5591">
        <v>2019</v>
      </c>
    </row>
    <row r="5592" spans="1:31">
      <c r="A5592" t="s">
        <v>12660</v>
      </c>
      <c r="B5592">
        <v>62947</v>
      </c>
      <c r="C5592" t="s">
        <v>8613</v>
      </c>
      <c r="D5592">
        <v>0</v>
      </c>
      <c r="E5592">
        <v>274040</v>
      </c>
      <c r="F5592" t="s">
        <v>6733</v>
      </c>
      <c r="G5592">
        <v>431</v>
      </c>
      <c r="H5592">
        <v>33</v>
      </c>
      <c r="I5592">
        <v>450</v>
      </c>
      <c r="J5592">
        <v>53</v>
      </c>
      <c r="K5592">
        <v>53</v>
      </c>
      <c r="L5592">
        <v>20</v>
      </c>
      <c r="M5592">
        <v>20</v>
      </c>
      <c r="N5592">
        <v>27.9</v>
      </c>
      <c r="R5592">
        <v>1957</v>
      </c>
      <c r="U5592">
        <v>1957</v>
      </c>
      <c r="V5592">
        <v>4.5</v>
      </c>
      <c r="W5592">
        <v>4</v>
      </c>
      <c r="Z5592" t="s">
        <v>2929</v>
      </c>
      <c r="AA5592" t="s">
        <v>8614</v>
      </c>
      <c r="AC5592">
        <v>4</v>
      </c>
      <c r="AD5592">
        <v>2927062</v>
      </c>
      <c r="AE5592">
        <v>2019</v>
      </c>
    </row>
    <row r="5593" spans="1:31">
      <c r="A5593" t="s">
        <v>12660</v>
      </c>
      <c r="B5593">
        <v>62949</v>
      </c>
      <c r="C5593" t="s">
        <v>8615</v>
      </c>
      <c r="D5593">
        <v>0</v>
      </c>
      <c r="E5593">
        <v>504589</v>
      </c>
      <c r="F5593" t="s">
        <v>6733</v>
      </c>
      <c r="G5593">
        <v>431</v>
      </c>
      <c r="H5593">
        <v>85</v>
      </c>
      <c r="I5593">
        <v>1020</v>
      </c>
      <c r="J5593">
        <v>60.5</v>
      </c>
      <c r="K5593">
        <v>60.5</v>
      </c>
      <c r="L5593">
        <v>26</v>
      </c>
      <c r="M5593">
        <v>26</v>
      </c>
      <c r="N5593">
        <v>30</v>
      </c>
      <c r="R5593">
        <v>1966</v>
      </c>
      <c r="U5593">
        <v>1966</v>
      </c>
      <c r="V5593">
        <v>7.4000000953674299</v>
      </c>
      <c r="W5593">
        <v>6.5</v>
      </c>
      <c r="Z5593" t="s">
        <v>2929</v>
      </c>
      <c r="AA5593" t="s">
        <v>5814</v>
      </c>
      <c r="AB5593" t="s">
        <v>8616</v>
      </c>
      <c r="AC5593">
        <v>4</v>
      </c>
      <c r="AD5593">
        <v>2927062</v>
      </c>
      <c r="AE5593">
        <v>2019</v>
      </c>
    </row>
    <row r="5594" spans="1:31">
      <c r="A5594" t="s">
        <v>12660</v>
      </c>
      <c r="B5594">
        <v>72526</v>
      </c>
      <c r="C5594" t="s">
        <v>8617</v>
      </c>
      <c r="D5594">
        <v>0</v>
      </c>
      <c r="E5594">
        <v>645746</v>
      </c>
      <c r="F5594" t="s">
        <v>6733</v>
      </c>
      <c r="G5594">
        <v>431</v>
      </c>
      <c r="H5594">
        <v>49</v>
      </c>
      <c r="I5594">
        <v>1000</v>
      </c>
      <c r="J5594">
        <v>52.8</v>
      </c>
      <c r="K5594">
        <v>52.8</v>
      </c>
      <c r="L5594">
        <v>22</v>
      </c>
      <c r="M5594">
        <v>22</v>
      </c>
      <c r="N5594">
        <v>36</v>
      </c>
      <c r="R5594">
        <v>1981</v>
      </c>
      <c r="U5594">
        <v>1981</v>
      </c>
      <c r="V5594">
        <v>7.1999998092651296</v>
      </c>
      <c r="W5594">
        <v>7.1999998092651296</v>
      </c>
      <c r="Z5594" t="s">
        <v>2929</v>
      </c>
      <c r="AA5594" t="s">
        <v>8614</v>
      </c>
      <c r="AC5594">
        <v>4</v>
      </c>
      <c r="AD5594">
        <v>2927062</v>
      </c>
      <c r="AE5594">
        <v>2019</v>
      </c>
    </row>
    <row r="5595" spans="1:31">
      <c r="A5595" t="s">
        <v>12660</v>
      </c>
      <c r="B5595">
        <v>62946</v>
      </c>
      <c r="C5595" t="s">
        <v>8618</v>
      </c>
      <c r="D5595">
        <v>0</v>
      </c>
      <c r="E5595">
        <v>284117</v>
      </c>
      <c r="F5595" t="s">
        <v>6733</v>
      </c>
      <c r="G5595">
        <v>431</v>
      </c>
      <c r="H5595">
        <v>35</v>
      </c>
      <c r="I5595">
        <v>700</v>
      </c>
      <c r="J5595">
        <v>46</v>
      </c>
      <c r="K5595">
        <v>46</v>
      </c>
      <c r="L5595">
        <v>17.899999999999999</v>
      </c>
      <c r="M5595">
        <v>17.899999999999999</v>
      </c>
      <c r="N5595">
        <v>27.9</v>
      </c>
      <c r="R5595">
        <v>1960</v>
      </c>
      <c r="U5595">
        <v>1960</v>
      </c>
      <c r="V5595">
        <v>4.8000001907348597</v>
      </c>
      <c r="W5595">
        <v>4.3000001907348597</v>
      </c>
      <c r="Z5595" t="s">
        <v>2929</v>
      </c>
      <c r="AA5595" t="s">
        <v>8614</v>
      </c>
      <c r="AC5595">
        <v>4</v>
      </c>
      <c r="AD5595">
        <v>2927062</v>
      </c>
      <c r="AE5595">
        <v>2019</v>
      </c>
    </row>
    <row r="5596" spans="1:31">
      <c r="A5596" t="s">
        <v>12660</v>
      </c>
      <c r="B5596">
        <v>35909</v>
      </c>
      <c r="C5596" t="s">
        <v>8619</v>
      </c>
      <c r="D5596">
        <v>0</v>
      </c>
      <c r="E5596">
        <v>559820</v>
      </c>
      <c r="F5596" t="s">
        <v>6733</v>
      </c>
      <c r="G5596">
        <v>431</v>
      </c>
      <c r="H5596">
        <v>59</v>
      </c>
      <c r="I5596">
        <v>1000</v>
      </c>
      <c r="J5596">
        <v>52.3</v>
      </c>
      <c r="K5596">
        <v>52.3</v>
      </c>
      <c r="L5596">
        <v>20</v>
      </c>
      <c r="M5596">
        <v>20</v>
      </c>
      <c r="N5596">
        <v>36</v>
      </c>
      <c r="R5596">
        <v>1974</v>
      </c>
      <c r="U5596">
        <v>1974</v>
      </c>
      <c r="V5596">
        <v>6</v>
      </c>
      <c r="W5596">
        <v>1.5</v>
      </c>
      <c r="Z5596" t="s">
        <v>2929</v>
      </c>
      <c r="AA5596" t="s">
        <v>8620</v>
      </c>
      <c r="AB5596" t="s">
        <v>5577</v>
      </c>
      <c r="AC5596">
        <v>4</v>
      </c>
      <c r="AD5596">
        <v>2927062</v>
      </c>
      <c r="AE5596">
        <v>2019</v>
      </c>
    </row>
    <row r="5597" spans="1:31">
      <c r="A5597" t="s">
        <v>12660</v>
      </c>
      <c r="B5597">
        <v>62417</v>
      </c>
      <c r="C5597" t="s">
        <v>8621</v>
      </c>
      <c r="D5597">
        <v>0</v>
      </c>
      <c r="E5597">
        <v>296836</v>
      </c>
      <c r="F5597" t="s">
        <v>6731</v>
      </c>
      <c r="G5597">
        <v>432</v>
      </c>
      <c r="H5597">
        <v>37</v>
      </c>
      <c r="I5597">
        <v>500</v>
      </c>
      <c r="J5597">
        <v>48.1</v>
      </c>
      <c r="K5597">
        <v>48.1</v>
      </c>
      <c r="L5597">
        <v>17.899999999999999</v>
      </c>
      <c r="M5597">
        <v>17.899999999999999</v>
      </c>
      <c r="N5597">
        <v>28</v>
      </c>
      <c r="R5597">
        <v>1964</v>
      </c>
      <c r="U5597">
        <v>1964</v>
      </c>
      <c r="V5597">
        <v>6.5</v>
      </c>
      <c r="W5597">
        <v>6.5</v>
      </c>
      <c r="Z5597" t="s">
        <v>3623</v>
      </c>
      <c r="AA5597" t="s">
        <v>3991</v>
      </c>
      <c r="AC5597">
        <v>4</v>
      </c>
      <c r="AD5597">
        <v>3027064</v>
      </c>
      <c r="AE5597">
        <v>2019</v>
      </c>
    </row>
    <row r="5598" spans="1:31">
      <c r="A5598" t="s">
        <v>12660</v>
      </c>
      <c r="B5598">
        <v>72478</v>
      </c>
      <c r="C5598" t="s">
        <v>8622</v>
      </c>
      <c r="D5598">
        <v>0</v>
      </c>
      <c r="E5598">
        <v>643051</v>
      </c>
      <c r="F5598" t="s">
        <v>6731</v>
      </c>
      <c r="G5598">
        <v>432</v>
      </c>
      <c r="H5598">
        <v>49</v>
      </c>
      <c r="I5598">
        <v>1000</v>
      </c>
      <c r="J5598">
        <v>52.8</v>
      </c>
      <c r="K5598">
        <v>52.8</v>
      </c>
      <c r="L5598">
        <v>22</v>
      </c>
      <c r="M5598">
        <v>22</v>
      </c>
      <c r="N5598">
        <v>36</v>
      </c>
      <c r="R5598">
        <v>1981</v>
      </c>
      <c r="U5598">
        <v>1981</v>
      </c>
      <c r="V5598">
        <v>7.1999998092651296</v>
      </c>
      <c r="W5598">
        <v>7.1999998092651296</v>
      </c>
      <c r="Z5598" t="s">
        <v>3623</v>
      </c>
      <c r="AA5598" t="s">
        <v>3991</v>
      </c>
      <c r="AC5598">
        <v>4</v>
      </c>
      <c r="AD5598">
        <v>3027064</v>
      </c>
      <c r="AE5598">
        <v>2019</v>
      </c>
    </row>
    <row r="5599" spans="1:31">
      <c r="A5599" t="s">
        <v>12660</v>
      </c>
      <c r="B5599">
        <v>67788</v>
      </c>
      <c r="C5599" t="s">
        <v>8623</v>
      </c>
      <c r="D5599">
        <v>0</v>
      </c>
      <c r="E5599">
        <v>640286</v>
      </c>
      <c r="F5599" t="s">
        <v>6731</v>
      </c>
      <c r="G5599">
        <v>432</v>
      </c>
      <c r="H5599">
        <v>49</v>
      </c>
      <c r="I5599">
        <v>1000</v>
      </c>
      <c r="J5599">
        <v>52.8</v>
      </c>
      <c r="K5599">
        <v>52.8</v>
      </c>
      <c r="L5599">
        <v>22</v>
      </c>
      <c r="M5599">
        <v>22</v>
      </c>
      <c r="N5599">
        <v>36</v>
      </c>
      <c r="R5599">
        <v>1981</v>
      </c>
      <c r="U5599">
        <v>1981</v>
      </c>
      <c r="V5599">
        <v>7.1999998092651296</v>
      </c>
      <c r="W5599">
        <v>7.1999998092651296</v>
      </c>
      <c r="Z5599" t="s">
        <v>3623</v>
      </c>
      <c r="AA5599" t="s">
        <v>2757</v>
      </c>
      <c r="AC5599">
        <v>4</v>
      </c>
      <c r="AD5599">
        <v>3027064</v>
      </c>
      <c r="AE5599">
        <v>2019</v>
      </c>
    </row>
    <row r="5600" spans="1:31">
      <c r="A5600" t="s">
        <v>12660</v>
      </c>
      <c r="B5600">
        <v>59847</v>
      </c>
      <c r="C5600" t="s">
        <v>8624</v>
      </c>
      <c r="D5600">
        <v>0</v>
      </c>
      <c r="E5600">
        <v>506693</v>
      </c>
      <c r="F5600" t="s">
        <v>6731</v>
      </c>
      <c r="G5600">
        <v>432</v>
      </c>
      <c r="H5600">
        <v>86</v>
      </c>
      <c r="I5600">
        <v>1020</v>
      </c>
      <c r="J5600">
        <v>60.5</v>
      </c>
      <c r="K5600">
        <v>60.5</v>
      </c>
      <c r="L5600">
        <v>26</v>
      </c>
      <c r="M5600">
        <v>26</v>
      </c>
      <c r="N5600">
        <v>36</v>
      </c>
      <c r="R5600">
        <v>1966</v>
      </c>
      <c r="U5600">
        <v>1966</v>
      </c>
      <c r="V5600">
        <v>7.4000000953674299</v>
      </c>
      <c r="W5600">
        <v>6.4000000953674299</v>
      </c>
      <c r="Z5600" t="s">
        <v>3623</v>
      </c>
      <c r="AA5600" t="s">
        <v>2757</v>
      </c>
      <c r="AC5600">
        <v>4</v>
      </c>
      <c r="AD5600">
        <v>3027064</v>
      </c>
      <c r="AE5600">
        <v>2019</v>
      </c>
    </row>
    <row r="5601" spans="1:31">
      <c r="A5601" t="s">
        <v>12660</v>
      </c>
      <c r="B5601">
        <v>72477</v>
      </c>
      <c r="C5601" t="s">
        <v>8625</v>
      </c>
      <c r="D5601">
        <v>0</v>
      </c>
      <c r="E5601">
        <v>557987</v>
      </c>
      <c r="F5601" t="s">
        <v>6731</v>
      </c>
      <c r="G5601">
        <v>432</v>
      </c>
      <c r="H5601">
        <v>43</v>
      </c>
      <c r="I5601">
        <v>1500</v>
      </c>
      <c r="J5601">
        <v>56</v>
      </c>
      <c r="K5601">
        <v>56</v>
      </c>
      <c r="L5601">
        <v>24</v>
      </c>
      <c r="M5601">
        <v>24</v>
      </c>
      <c r="N5601">
        <v>32</v>
      </c>
      <c r="R5601">
        <v>1974</v>
      </c>
      <c r="U5601">
        <v>1974</v>
      </c>
      <c r="V5601">
        <v>5.5</v>
      </c>
      <c r="W5601">
        <v>5.5</v>
      </c>
      <c r="Z5601" t="s">
        <v>3623</v>
      </c>
      <c r="AA5601" t="s">
        <v>2757</v>
      </c>
      <c r="AC5601">
        <v>4</v>
      </c>
      <c r="AD5601">
        <v>3027064</v>
      </c>
      <c r="AE5601">
        <v>2019</v>
      </c>
    </row>
    <row r="5602" spans="1:31">
      <c r="A5602" t="s">
        <v>12660</v>
      </c>
      <c r="B5602">
        <v>59964</v>
      </c>
      <c r="C5602" t="s">
        <v>8626</v>
      </c>
      <c r="D5602">
        <v>0</v>
      </c>
      <c r="E5602">
        <v>641492</v>
      </c>
      <c r="F5602" t="s">
        <v>6731</v>
      </c>
      <c r="G5602">
        <v>432</v>
      </c>
      <c r="H5602">
        <v>41</v>
      </c>
      <c r="I5602">
        <v>900</v>
      </c>
      <c r="J5602">
        <v>48.9</v>
      </c>
      <c r="K5602">
        <v>52</v>
      </c>
      <c r="L5602">
        <v>20.100000000000001</v>
      </c>
      <c r="M5602">
        <v>20.100000000000001</v>
      </c>
      <c r="N5602">
        <v>21</v>
      </c>
      <c r="R5602">
        <v>1981</v>
      </c>
      <c r="U5602">
        <v>1981</v>
      </c>
      <c r="V5602">
        <v>7.5</v>
      </c>
      <c r="W5602">
        <v>6.5</v>
      </c>
      <c r="Z5602" t="s">
        <v>2293</v>
      </c>
      <c r="AA5602" t="s">
        <v>2431</v>
      </c>
      <c r="AB5602" t="s">
        <v>2432</v>
      </c>
      <c r="AC5602">
        <v>4</v>
      </c>
      <c r="AD5602">
        <v>3201071</v>
      </c>
      <c r="AE5602">
        <v>2019</v>
      </c>
    </row>
    <row r="5603" spans="1:31">
      <c r="A5603" t="s">
        <v>12660</v>
      </c>
      <c r="B5603">
        <v>60182</v>
      </c>
      <c r="C5603" t="s">
        <v>8627</v>
      </c>
      <c r="D5603">
        <v>0</v>
      </c>
      <c r="E5603">
        <v>1223605</v>
      </c>
      <c r="F5603" t="s">
        <v>6733</v>
      </c>
      <c r="G5603">
        <v>431</v>
      </c>
      <c r="H5603">
        <v>448</v>
      </c>
      <c r="I5603">
        <v>10888</v>
      </c>
      <c r="J5603">
        <v>162</v>
      </c>
      <c r="K5603">
        <v>168</v>
      </c>
      <c r="L5603">
        <v>52</v>
      </c>
      <c r="M5603">
        <v>52</v>
      </c>
      <c r="N5603">
        <v>72</v>
      </c>
      <c r="Q5603">
        <v>999</v>
      </c>
      <c r="R5603">
        <v>2010</v>
      </c>
      <c r="U5603">
        <v>2010</v>
      </c>
      <c r="V5603">
        <v>24</v>
      </c>
      <c r="W5603">
        <v>22</v>
      </c>
      <c r="Z5603" t="s">
        <v>2293</v>
      </c>
      <c r="AA5603" t="s">
        <v>2507</v>
      </c>
      <c r="AC5603">
        <v>4</v>
      </c>
      <c r="AD5603">
        <v>3201071</v>
      </c>
      <c r="AE5603">
        <v>2019</v>
      </c>
    </row>
    <row r="5604" spans="1:31">
      <c r="A5604" t="s">
        <v>12660</v>
      </c>
      <c r="B5604">
        <v>37378</v>
      </c>
      <c r="C5604" t="s">
        <v>8628</v>
      </c>
      <c r="D5604">
        <v>0</v>
      </c>
      <c r="E5604">
        <v>603342</v>
      </c>
      <c r="F5604" t="s">
        <v>6731</v>
      </c>
      <c r="G5604">
        <v>432</v>
      </c>
      <c r="H5604">
        <v>87</v>
      </c>
      <c r="I5604">
        <v>800</v>
      </c>
      <c r="J5604">
        <v>56.4</v>
      </c>
      <c r="K5604">
        <v>56.4</v>
      </c>
      <c r="L5604">
        <v>24.1</v>
      </c>
      <c r="M5604">
        <v>24.1</v>
      </c>
      <c r="N5604">
        <v>31</v>
      </c>
      <c r="R5604">
        <v>1979</v>
      </c>
      <c r="U5604">
        <v>1979</v>
      </c>
      <c r="V5604">
        <v>9.1999998092651296</v>
      </c>
      <c r="W5604">
        <v>5.8000001907348597</v>
      </c>
      <c r="Z5604" t="s">
        <v>2293</v>
      </c>
      <c r="AA5604" t="s">
        <v>2387</v>
      </c>
      <c r="AB5604" t="s">
        <v>2388</v>
      </c>
      <c r="AC5604">
        <v>4</v>
      </c>
      <c r="AD5604">
        <v>3208777</v>
      </c>
      <c r="AE5604">
        <v>2019</v>
      </c>
    </row>
    <row r="5605" spans="1:31">
      <c r="A5605" t="s">
        <v>12660</v>
      </c>
      <c r="B5605">
        <v>59420</v>
      </c>
      <c r="C5605" t="s">
        <v>8629</v>
      </c>
      <c r="D5605">
        <v>0</v>
      </c>
      <c r="E5605">
        <v>568166</v>
      </c>
      <c r="F5605" t="s">
        <v>6731</v>
      </c>
      <c r="G5605">
        <v>432</v>
      </c>
      <c r="H5605">
        <v>53</v>
      </c>
      <c r="I5605">
        <v>800</v>
      </c>
      <c r="J5605">
        <v>55.5</v>
      </c>
      <c r="K5605">
        <v>60</v>
      </c>
      <c r="L5605">
        <v>22</v>
      </c>
      <c r="M5605">
        <v>22</v>
      </c>
      <c r="N5605">
        <v>38</v>
      </c>
      <c r="R5605">
        <v>1975</v>
      </c>
      <c r="U5605">
        <v>1975</v>
      </c>
      <c r="V5605">
        <v>8.1000003814697195</v>
      </c>
      <c r="W5605">
        <v>5</v>
      </c>
      <c r="Z5605" t="s">
        <v>2293</v>
      </c>
      <c r="AA5605" t="s">
        <v>6741</v>
      </c>
      <c r="AC5605">
        <v>4</v>
      </c>
      <c r="AD5605">
        <v>3201223</v>
      </c>
      <c r="AE5605">
        <v>2019</v>
      </c>
    </row>
    <row r="5606" spans="1:31">
      <c r="A5606" t="s">
        <v>12660</v>
      </c>
      <c r="B5606">
        <v>22530</v>
      </c>
      <c r="C5606" t="s">
        <v>8630</v>
      </c>
      <c r="D5606">
        <v>0</v>
      </c>
      <c r="E5606">
        <v>638645</v>
      </c>
      <c r="F5606" t="s">
        <v>6733</v>
      </c>
      <c r="G5606">
        <v>431</v>
      </c>
      <c r="H5606">
        <v>55</v>
      </c>
      <c r="I5606">
        <v>600</v>
      </c>
      <c r="J5606">
        <v>57.1</v>
      </c>
      <c r="K5606">
        <v>57.1</v>
      </c>
      <c r="L5606">
        <v>20</v>
      </c>
      <c r="M5606">
        <v>20</v>
      </c>
      <c r="N5606">
        <v>28</v>
      </c>
      <c r="R5606">
        <v>1981</v>
      </c>
      <c r="U5606">
        <v>1981</v>
      </c>
      <c r="V5606">
        <v>5.5</v>
      </c>
      <c r="W5606">
        <v>5.5</v>
      </c>
      <c r="X5606" t="s">
        <v>8631</v>
      </c>
      <c r="Y5606" t="s">
        <v>2743</v>
      </c>
      <c r="Z5606" t="s">
        <v>2509</v>
      </c>
      <c r="AA5606" t="s">
        <v>6813</v>
      </c>
      <c r="AC5606">
        <v>5</v>
      </c>
      <c r="AD5606">
        <v>3808874</v>
      </c>
      <c r="AE5606">
        <v>2019</v>
      </c>
    </row>
    <row r="5607" spans="1:31">
      <c r="A5607" t="s">
        <v>12660</v>
      </c>
      <c r="B5607">
        <v>28594</v>
      </c>
      <c r="C5607" t="s">
        <v>8632</v>
      </c>
      <c r="D5607">
        <v>0</v>
      </c>
      <c r="E5607">
        <v>503562</v>
      </c>
      <c r="F5607" t="s">
        <v>6733</v>
      </c>
      <c r="G5607">
        <v>431</v>
      </c>
      <c r="H5607">
        <v>101</v>
      </c>
      <c r="I5607">
        <v>1530</v>
      </c>
      <c r="J5607">
        <v>89.4</v>
      </c>
      <c r="K5607">
        <v>95.6</v>
      </c>
      <c r="L5607">
        <v>28.1</v>
      </c>
      <c r="M5607">
        <v>29</v>
      </c>
      <c r="N5607">
        <v>40</v>
      </c>
      <c r="R5607">
        <v>1966</v>
      </c>
      <c r="U5607">
        <v>1966</v>
      </c>
      <c r="V5607">
        <v>9.3000001907348597</v>
      </c>
      <c r="W5607">
        <v>9.3000001907348597</v>
      </c>
      <c r="Z5607" t="s">
        <v>2379</v>
      </c>
      <c r="AA5607" t="s">
        <v>3973</v>
      </c>
      <c r="AC5607">
        <v>5</v>
      </c>
      <c r="AD5607">
        <v>809631</v>
      </c>
      <c r="AE5607">
        <v>2019</v>
      </c>
    </row>
    <row r="5608" spans="1:31">
      <c r="A5608" t="s">
        <v>12660</v>
      </c>
      <c r="B5608">
        <v>38263</v>
      </c>
      <c r="C5608" t="s">
        <v>8633</v>
      </c>
      <c r="D5608">
        <v>0</v>
      </c>
      <c r="E5608">
        <v>1130461</v>
      </c>
      <c r="F5608" t="s">
        <v>6731</v>
      </c>
      <c r="G5608">
        <v>432</v>
      </c>
      <c r="H5608">
        <v>40</v>
      </c>
      <c r="I5608">
        <v>600</v>
      </c>
      <c r="J5608">
        <v>44</v>
      </c>
      <c r="K5608">
        <v>44</v>
      </c>
      <c r="L5608">
        <v>18</v>
      </c>
      <c r="M5608">
        <v>18</v>
      </c>
      <c r="N5608">
        <v>30</v>
      </c>
      <c r="R5608">
        <v>2002</v>
      </c>
      <c r="U5608">
        <v>2002</v>
      </c>
      <c r="V5608">
        <v>6</v>
      </c>
      <c r="W5608">
        <v>5</v>
      </c>
      <c r="Z5608" t="s">
        <v>2363</v>
      </c>
      <c r="AA5608" t="s">
        <v>4588</v>
      </c>
      <c r="AB5608" t="s">
        <v>3722</v>
      </c>
      <c r="AC5608">
        <v>4</v>
      </c>
      <c r="AD5608">
        <v>3327271</v>
      </c>
      <c r="AE5608">
        <v>2019</v>
      </c>
    </row>
    <row r="5609" spans="1:31">
      <c r="A5609" t="s">
        <v>12660</v>
      </c>
      <c r="B5609">
        <v>77635</v>
      </c>
      <c r="C5609" t="s">
        <v>8634</v>
      </c>
      <c r="D5609">
        <v>0</v>
      </c>
      <c r="E5609">
        <v>1240427</v>
      </c>
      <c r="F5609" t="s">
        <v>6731</v>
      </c>
      <c r="G5609">
        <v>432</v>
      </c>
      <c r="H5609">
        <v>67</v>
      </c>
      <c r="I5609">
        <v>2000</v>
      </c>
      <c r="J5609">
        <v>68.900000000000006</v>
      </c>
      <c r="K5609">
        <v>68.900000000000006</v>
      </c>
      <c r="L5609">
        <v>30</v>
      </c>
      <c r="M5609">
        <v>30</v>
      </c>
      <c r="N5609">
        <v>45</v>
      </c>
      <c r="R5609">
        <v>2012</v>
      </c>
      <c r="U5609">
        <v>2012</v>
      </c>
      <c r="V5609">
        <v>10</v>
      </c>
      <c r="W5609">
        <v>10</v>
      </c>
      <c r="Z5609" t="s">
        <v>2293</v>
      </c>
      <c r="AA5609" t="s">
        <v>3701</v>
      </c>
      <c r="AB5609" t="s">
        <v>3702</v>
      </c>
      <c r="AC5609">
        <v>4</v>
      </c>
      <c r="AD5609">
        <v>3200515</v>
      </c>
      <c r="AE5609">
        <v>2019</v>
      </c>
    </row>
    <row r="5610" spans="1:31">
      <c r="A5610" t="s">
        <v>12660</v>
      </c>
      <c r="B5610">
        <v>35910</v>
      </c>
      <c r="C5610" t="s">
        <v>8635</v>
      </c>
      <c r="D5610">
        <v>0</v>
      </c>
      <c r="E5610">
        <v>537014</v>
      </c>
      <c r="F5610" t="s">
        <v>6731</v>
      </c>
      <c r="G5610">
        <v>432</v>
      </c>
      <c r="H5610">
        <v>103</v>
      </c>
      <c r="I5610">
        <v>1200</v>
      </c>
      <c r="J5610">
        <v>61</v>
      </c>
      <c r="K5610">
        <v>61</v>
      </c>
      <c r="L5610">
        <v>24</v>
      </c>
      <c r="M5610">
        <v>24</v>
      </c>
      <c r="N5610">
        <v>60</v>
      </c>
      <c r="R5610">
        <v>1972</v>
      </c>
      <c r="U5610">
        <v>1972</v>
      </c>
      <c r="V5610">
        <v>9.6000003814697195</v>
      </c>
      <c r="W5610">
        <v>7.5999999046325604</v>
      </c>
      <c r="Z5610" t="s">
        <v>2293</v>
      </c>
      <c r="AA5610" t="s">
        <v>3701</v>
      </c>
      <c r="AB5610" t="s">
        <v>3702</v>
      </c>
      <c r="AC5610">
        <v>4</v>
      </c>
      <c r="AD5610">
        <v>3200515</v>
      </c>
      <c r="AE5610">
        <v>2019</v>
      </c>
    </row>
    <row r="5611" spans="1:31">
      <c r="A5611" t="s">
        <v>12660</v>
      </c>
      <c r="B5611">
        <v>29327</v>
      </c>
      <c r="C5611" t="s">
        <v>8636</v>
      </c>
      <c r="D5611">
        <v>0</v>
      </c>
      <c r="E5611">
        <v>563173</v>
      </c>
      <c r="F5611" t="s">
        <v>6731</v>
      </c>
      <c r="G5611">
        <v>432</v>
      </c>
      <c r="H5611">
        <v>97</v>
      </c>
      <c r="I5611">
        <v>1200</v>
      </c>
      <c r="J5611">
        <v>65</v>
      </c>
      <c r="K5611">
        <v>65</v>
      </c>
      <c r="L5611">
        <v>24</v>
      </c>
      <c r="M5611">
        <v>24</v>
      </c>
      <c r="N5611">
        <v>47</v>
      </c>
      <c r="R5611">
        <v>1975</v>
      </c>
      <c r="U5611">
        <v>1975</v>
      </c>
      <c r="V5611">
        <v>8.5</v>
      </c>
      <c r="W5611">
        <v>7</v>
      </c>
      <c r="Z5611" t="s">
        <v>3623</v>
      </c>
      <c r="AA5611" t="s">
        <v>2757</v>
      </c>
      <c r="AC5611">
        <v>4</v>
      </c>
      <c r="AD5611">
        <v>3009073</v>
      </c>
      <c r="AE5611">
        <v>2019</v>
      </c>
    </row>
    <row r="5612" spans="1:31">
      <c r="A5612" t="s">
        <v>12660</v>
      </c>
      <c r="B5612">
        <v>37408</v>
      </c>
      <c r="C5612" t="s">
        <v>8637</v>
      </c>
      <c r="D5612">
        <v>0</v>
      </c>
      <c r="E5612">
        <v>545775</v>
      </c>
      <c r="F5612" t="s">
        <v>6731</v>
      </c>
      <c r="G5612">
        <v>432</v>
      </c>
      <c r="H5612">
        <v>59</v>
      </c>
      <c r="I5612">
        <v>800</v>
      </c>
      <c r="J5612">
        <v>51.5</v>
      </c>
      <c r="K5612">
        <v>51.5</v>
      </c>
      <c r="L5612">
        <v>22</v>
      </c>
      <c r="M5612">
        <v>22</v>
      </c>
      <c r="N5612">
        <v>25</v>
      </c>
      <c r="R5612">
        <v>1973</v>
      </c>
      <c r="U5612">
        <v>1973</v>
      </c>
      <c r="V5612">
        <v>7.5999999046325604</v>
      </c>
      <c r="W5612">
        <v>7.5999999046325604</v>
      </c>
      <c r="Z5612" t="s">
        <v>3623</v>
      </c>
      <c r="AA5612" t="s">
        <v>2757</v>
      </c>
      <c r="AC5612">
        <v>4</v>
      </c>
      <c r="AD5612">
        <v>3009073</v>
      </c>
      <c r="AE5612">
        <v>2019</v>
      </c>
    </row>
    <row r="5613" spans="1:31">
      <c r="A5613" t="s">
        <v>12660</v>
      </c>
      <c r="B5613">
        <v>77222</v>
      </c>
      <c r="C5613" t="s">
        <v>8638</v>
      </c>
      <c r="D5613">
        <v>0</v>
      </c>
      <c r="E5613">
        <v>1210162</v>
      </c>
      <c r="F5613" t="s">
        <v>6731</v>
      </c>
      <c r="G5613">
        <v>432</v>
      </c>
      <c r="H5613">
        <v>10</v>
      </c>
      <c r="I5613">
        <v>400</v>
      </c>
      <c r="J5613">
        <v>25.9</v>
      </c>
      <c r="K5613">
        <v>25.9</v>
      </c>
      <c r="L5613">
        <v>12</v>
      </c>
      <c r="M5613">
        <v>12</v>
      </c>
      <c r="N5613">
        <v>14</v>
      </c>
      <c r="R5613">
        <v>2008</v>
      </c>
      <c r="U5613">
        <v>2008</v>
      </c>
      <c r="V5613">
        <v>5</v>
      </c>
      <c r="W5613">
        <v>5</v>
      </c>
      <c r="Z5613" t="s">
        <v>3623</v>
      </c>
      <c r="AA5613" t="s">
        <v>2757</v>
      </c>
      <c r="AC5613">
        <v>4</v>
      </c>
      <c r="AD5613">
        <v>3009073</v>
      </c>
      <c r="AE5613">
        <v>2019</v>
      </c>
    </row>
    <row r="5614" spans="1:31">
      <c r="A5614" t="s">
        <v>12660</v>
      </c>
      <c r="B5614">
        <v>60097</v>
      </c>
      <c r="C5614" t="s">
        <v>8639</v>
      </c>
      <c r="D5614">
        <v>0</v>
      </c>
      <c r="E5614">
        <v>647711</v>
      </c>
      <c r="F5614" t="s">
        <v>6733</v>
      </c>
      <c r="G5614">
        <v>431</v>
      </c>
      <c r="H5614">
        <v>37</v>
      </c>
      <c r="I5614">
        <v>1200</v>
      </c>
      <c r="J5614">
        <v>52</v>
      </c>
      <c r="K5614">
        <v>52</v>
      </c>
      <c r="L5614">
        <v>22</v>
      </c>
      <c r="M5614">
        <v>22</v>
      </c>
      <c r="N5614">
        <v>30</v>
      </c>
      <c r="R5614">
        <v>1982</v>
      </c>
      <c r="U5614">
        <v>1982</v>
      </c>
      <c r="V5614">
        <v>7</v>
      </c>
      <c r="W5614">
        <v>6.5</v>
      </c>
      <c r="Z5614" t="s">
        <v>2836</v>
      </c>
      <c r="AA5614" t="s">
        <v>8640</v>
      </c>
      <c r="AB5614" t="s">
        <v>2432</v>
      </c>
      <c r="AC5614">
        <v>4</v>
      </c>
      <c r="AD5614">
        <v>3527825</v>
      </c>
      <c r="AE5614">
        <v>2019</v>
      </c>
    </row>
    <row r="5615" spans="1:31">
      <c r="A5615" t="s">
        <v>12660</v>
      </c>
      <c r="B5615">
        <v>28464</v>
      </c>
      <c r="C5615" t="s">
        <v>8641</v>
      </c>
      <c r="D5615">
        <v>0</v>
      </c>
      <c r="E5615">
        <v>510471</v>
      </c>
      <c r="F5615" t="s">
        <v>6733</v>
      </c>
      <c r="G5615">
        <v>431</v>
      </c>
      <c r="H5615">
        <v>51</v>
      </c>
      <c r="I5615">
        <v>1200</v>
      </c>
      <c r="J5615">
        <v>60</v>
      </c>
      <c r="K5615">
        <v>60</v>
      </c>
      <c r="L5615">
        <v>22</v>
      </c>
      <c r="M5615">
        <v>22</v>
      </c>
      <c r="N5615">
        <v>30</v>
      </c>
      <c r="R5615">
        <v>1966</v>
      </c>
      <c r="S5615" t="s">
        <v>2344</v>
      </c>
      <c r="T5615">
        <v>2018</v>
      </c>
      <c r="U5615">
        <v>2018</v>
      </c>
      <c r="V5615">
        <v>6.0999999046325604</v>
      </c>
      <c r="W5615">
        <v>5.5999999046325604</v>
      </c>
      <c r="Z5615" t="s">
        <v>2836</v>
      </c>
      <c r="AA5615" t="s">
        <v>8640</v>
      </c>
      <c r="AB5615" t="s">
        <v>2432</v>
      </c>
      <c r="AC5615">
        <v>4</v>
      </c>
      <c r="AD5615">
        <v>3527825</v>
      </c>
      <c r="AE5615">
        <v>2019</v>
      </c>
    </row>
    <row r="5616" spans="1:31">
      <c r="A5616" t="s">
        <v>12660</v>
      </c>
      <c r="B5616">
        <v>11631</v>
      </c>
      <c r="C5616" t="s">
        <v>8642</v>
      </c>
      <c r="D5616">
        <v>0</v>
      </c>
      <c r="E5616">
        <v>564092</v>
      </c>
      <c r="F5616" t="s">
        <v>6733</v>
      </c>
      <c r="G5616">
        <v>431</v>
      </c>
      <c r="H5616">
        <v>77</v>
      </c>
      <c r="I5616">
        <v>680</v>
      </c>
      <c r="J5616">
        <v>50.2</v>
      </c>
      <c r="K5616">
        <v>50.2</v>
      </c>
      <c r="L5616">
        <v>20</v>
      </c>
      <c r="M5616">
        <v>20</v>
      </c>
      <c r="N5616">
        <v>25.5</v>
      </c>
      <c r="R5616">
        <v>1975</v>
      </c>
      <c r="U5616">
        <v>1975</v>
      </c>
      <c r="V5616">
        <v>6.4000000953674299</v>
      </c>
      <c r="W5616">
        <v>6.4000000953674299</v>
      </c>
      <c r="Z5616" t="s">
        <v>2293</v>
      </c>
      <c r="AC5616">
        <v>4</v>
      </c>
      <c r="AD5616">
        <v>3204471</v>
      </c>
      <c r="AE5616">
        <v>2019</v>
      </c>
    </row>
    <row r="5617" spans="1:31">
      <c r="A5617" t="s">
        <v>12660</v>
      </c>
      <c r="B5617">
        <v>52899</v>
      </c>
      <c r="C5617" t="s">
        <v>8643</v>
      </c>
      <c r="D5617">
        <v>0</v>
      </c>
      <c r="E5617">
        <v>627050</v>
      </c>
      <c r="F5617" t="s">
        <v>6731</v>
      </c>
      <c r="G5617">
        <v>432</v>
      </c>
      <c r="H5617">
        <v>94</v>
      </c>
      <c r="I5617">
        <v>2000</v>
      </c>
      <c r="J5617">
        <v>65</v>
      </c>
      <c r="K5617">
        <v>65</v>
      </c>
      <c r="L5617">
        <v>26</v>
      </c>
      <c r="M5617">
        <v>26</v>
      </c>
      <c r="N5617">
        <v>40</v>
      </c>
      <c r="Q5617">
        <v>138</v>
      </c>
      <c r="R5617">
        <v>1980</v>
      </c>
      <c r="U5617">
        <v>1980</v>
      </c>
      <c r="V5617">
        <v>9</v>
      </c>
      <c r="W5617">
        <v>6</v>
      </c>
      <c r="Z5617" t="s">
        <v>2363</v>
      </c>
      <c r="AA5617" t="s">
        <v>2101</v>
      </c>
      <c r="AC5617">
        <v>4</v>
      </c>
      <c r="AD5617">
        <v>3302947</v>
      </c>
      <c r="AE5617">
        <v>2019</v>
      </c>
    </row>
    <row r="5618" spans="1:31">
      <c r="A5618" t="s">
        <v>12660</v>
      </c>
      <c r="B5618">
        <v>76964</v>
      </c>
      <c r="C5618" t="s">
        <v>8644</v>
      </c>
      <c r="D5618">
        <v>0</v>
      </c>
      <c r="E5618">
        <v>1237330</v>
      </c>
      <c r="F5618" t="s">
        <v>6731</v>
      </c>
      <c r="G5618">
        <v>432</v>
      </c>
      <c r="H5618">
        <v>142</v>
      </c>
      <c r="I5618">
        <v>2000</v>
      </c>
      <c r="J5618">
        <v>78</v>
      </c>
      <c r="K5618">
        <v>78</v>
      </c>
      <c r="L5618">
        <v>34</v>
      </c>
      <c r="M5618">
        <v>34</v>
      </c>
      <c r="N5618">
        <v>31</v>
      </c>
      <c r="Q5618">
        <v>177</v>
      </c>
      <c r="R5618">
        <v>2012</v>
      </c>
      <c r="U5618">
        <v>2012</v>
      </c>
      <c r="V5618">
        <v>10</v>
      </c>
      <c r="W5618">
        <v>10</v>
      </c>
      <c r="Z5618" t="s">
        <v>2363</v>
      </c>
      <c r="AA5618" t="s">
        <v>2101</v>
      </c>
      <c r="AC5618">
        <v>4</v>
      </c>
      <c r="AD5618">
        <v>3302947</v>
      </c>
      <c r="AE5618">
        <v>2019</v>
      </c>
    </row>
    <row r="5619" spans="1:31">
      <c r="A5619" t="s">
        <v>12660</v>
      </c>
      <c r="B5619">
        <v>6367</v>
      </c>
      <c r="C5619" t="s">
        <v>8645</v>
      </c>
      <c r="D5619">
        <v>0</v>
      </c>
      <c r="E5619">
        <v>999122</v>
      </c>
      <c r="F5619" t="s">
        <v>6731</v>
      </c>
      <c r="G5619">
        <v>432</v>
      </c>
      <c r="H5619">
        <v>122</v>
      </c>
      <c r="I5619">
        <v>2550</v>
      </c>
      <c r="J5619">
        <v>78.8</v>
      </c>
      <c r="K5619">
        <v>78.8</v>
      </c>
      <c r="L5619">
        <v>27.4</v>
      </c>
      <c r="M5619">
        <v>27.4</v>
      </c>
      <c r="N5619">
        <v>41</v>
      </c>
      <c r="R5619">
        <v>1993</v>
      </c>
      <c r="U5619">
        <v>1993</v>
      </c>
      <c r="V5619">
        <v>10.6000003814697</v>
      </c>
      <c r="W5619">
        <v>9</v>
      </c>
      <c r="Z5619" t="s">
        <v>2293</v>
      </c>
      <c r="AA5619" t="s">
        <v>2939</v>
      </c>
      <c r="AC5619">
        <v>4</v>
      </c>
      <c r="AD5619">
        <v>3215568</v>
      </c>
      <c r="AE5619">
        <v>2019</v>
      </c>
    </row>
    <row r="5620" spans="1:31">
      <c r="A5620" t="s">
        <v>12660</v>
      </c>
      <c r="B5620">
        <v>60413</v>
      </c>
      <c r="C5620" t="s">
        <v>8646</v>
      </c>
      <c r="D5620">
        <v>0</v>
      </c>
      <c r="E5620">
        <v>1225687</v>
      </c>
      <c r="F5620" t="s">
        <v>6731</v>
      </c>
      <c r="G5620">
        <v>432</v>
      </c>
      <c r="H5620">
        <v>128</v>
      </c>
      <c r="I5620">
        <v>2400</v>
      </c>
      <c r="J5620">
        <v>95.3</v>
      </c>
      <c r="K5620">
        <v>95.3</v>
      </c>
      <c r="L5620">
        <v>30</v>
      </c>
      <c r="M5620">
        <v>30.3</v>
      </c>
      <c r="N5620">
        <v>40</v>
      </c>
      <c r="R5620">
        <v>2009</v>
      </c>
      <c r="U5620">
        <v>2009</v>
      </c>
      <c r="V5620">
        <v>10</v>
      </c>
      <c r="W5620">
        <v>10</v>
      </c>
      <c r="Z5620" t="s">
        <v>2293</v>
      </c>
      <c r="AA5620" t="s">
        <v>2939</v>
      </c>
      <c r="AC5620">
        <v>4</v>
      </c>
      <c r="AD5620">
        <v>3215568</v>
      </c>
      <c r="AE5620">
        <v>2019</v>
      </c>
    </row>
    <row r="5621" spans="1:31">
      <c r="A5621" t="s">
        <v>12660</v>
      </c>
      <c r="B5621">
        <v>44711</v>
      </c>
      <c r="C5621" t="s">
        <v>7593</v>
      </c>
      <c r="D5621">
        <v>0</v>
      </c>
      <c r="E5621">
        <v>1165107</v>
      </c>
      <c r="F5621" t="s">
        <v>6731</v>
      </c>
      <c r="G5621">
        <v>432</v>
      </c>
      <c r="H5621">
        <v>202</v>
      </c>
      <c r="I5621">
        <v>3300</v>
      </c>
      <c r="J5621">
        <v>123.4</v>
      </c>
      <c r="K5621">
        <v>123.4</v>
      </c>
      <c r="L5621">
        <v>34</v>
      </c>
      <c r="M5621">
        <v>34</v>
      </c>
      <c r="N5621">
        <v>42</v>
      </c>
      <c r="R5621">
        <v>2004</v>
      </c>
      <c r="U5621">
        <v>2004</v>
      </c>
      <c r="V5621">
        <v>9</v>
      </c>
      <c r="W5621">
        <v>9</v>
      </c>
      <c r="Z5621" t="s">
        <v>2293</v>
      </c>
      <c r="AA5621" t="s">
        <v>2939</v>
      </c>
      <c r="AC5621">
        <v>4</v>
      </c>
      <c r="AD5621">
        <v>3215568</v>
      </c>
      <c r="AE5621">
        <v>2019</v>
      </c>
    </row>
    <row r="5622" spans="1:31">
      <c r="A5622" t="s">
        <v>12660</v>
      </c>
      <c r="B5622">
        <v>44823</v>
      </c>
      <c r="C5622" t="s">
        <v>7587</v>
      </c>
      <c r="D5622">
        <v>0</v>
      </c>
      <c r="E5622">
        <v>1166680</v>
      </c>
      <c r="F5622" t="s">
        <v>6731</v>
      </c>
      <c r="G5622">
        <v>432</v>
      </c>
      <c r="H5622">
        <v>159</v>
      </c>
      <c r="I5622">
        <v>2000</v>
      </c>
      <c r="J5622">
        <v>76</v>
      </c>
      <c r="K5622">
        <v>76</v>
      </c>
      <c r="L5622">
        <v>33</v>
      </c>
      <c r="M5622">
        <v>33</v>
      </c>
      <c r="N5622">
        <v>45</v>
      </c>
      <c r="R5622">
        <v>2004</v>
      </c>
      <c r="U5622">
        <v>2004</v>
      </c>
      <c r="V5622">
        <v>9.6000003814697195</v>
      </c>
      <c r="W5622">
        <v>7</v>
      </c>
      <c r="Z5622" t="s">
        <v>2293</v>
      </c>
      <c r="AA5622" t="s">
        <v>2939</v>
      </c>
      <c r="AC5622">
        <v>4</v>
      </c>
      <c r="AD5622">
        <v>3215568</v>
      </c>
      <c r="AE5622">
        <v>2019</v>
      </c>
    </row>
    <row r="5623" spans="1:31">
      <c r="A5623" t="s">
        <v>12660</v>
      </c>
      <c r="B5623">
        <v>83373</v>
      </c>
      <c r="C5623" t="s">
        <v>8647</v>
      </c>
      <c r="D5623">
        <v>0</v>
      </c>
      <c r="E5623">
        <v>1259981</v>
      </c>
      <c r="F5623" t="s">
        <v>6731</v>
      </c>
      <c r="G5623">
        <v>432</v>
      </c>
      <c r="H5623">
        <v>294</v>
      </c>
      <c r="I5623">
        <v>2000</v>
      </c>
      <c r="J5623">
        <v>83.5</v>
      </c>
      <c r="K5623">
        <v>83.5</v>
      </c>
      <c r="L5623">
        <v>34</v>
      </c>
      <c r="M5623">
        <v>34</v>
      </c>
      <c r="N5623">
        <v>5</v>
      </c>
      <c r="Q5623">
        <v>294</v>
      </c>
      <c r="R5623">
        <v>2016</v>
      </c>
      <c r="U5623">
        <v>2016</v>
      </c>
      <c r="V5623">
        <v>10</v>
      </c>
      <c r="W5623">
        <v>8</v>
      </c>
      <c r="Z5623" t="s">
        <v>2293</v>
      </c>
      <c r="AA5623" t="s">
        <v>2939</v>
      </c>
      <c r="AC5623">
        <v>4</v>
      </c>
      <c r="AD5623">
        <v>3215568</v>
      </c>
      <c r="AE5623">
        <v>2019</v>
      </c>
    </row>
    <row r="5624" spans="1:31">
      <c r="A5624" t="s">
        <v>12660</v>
      </c>
      <c r="B5624">
        <v>44712</v>
      </c>
      <c r="C5624" t="s">
        <v>7692</v>
      </c>
      <c r="D5624">
        <v>0</v>
      </c>
      <c r="E5624">
        <v>1165438</v>
      </c>
      <c r="F5624" t="s">
        <v>6731</v>
      </c>
      <c r="G5624">
        <v>432</v>
      </c>
      <c r="H5624">
        <v>109</v>
      </c>
      <c r="I5624">
        <v>2000</v>
      </c>
      <c r="J5624">
        <v>76.8</v>
      </c>
      <c r="K5624">
        <v>76.8</v>
      </c>
      <c r="L5624">
        <v>28</v>
      </c>
      <c r="M5624">
        <v>28</v>
      </c>
      <c r="N5624">
        <v>35</v>
      </c>
      <c r="R5624">
        <v>2004</v>
      </c>
      <c r="U5624">
        <v>2004</v>
      </c>
      <c r="V5624">
        <v>9</v>
      </c>
      <c r="W5624">
        <v>9</v>
      </c>
      <c r="Z5624" t="s">
        <v>2293</v>
      </c>
      <c r="AA5624" t="s">
        <v>2939</v>
      </c>
      <c r="AC5624">
        <v>4</v>
      </c>
      <c r="AD5624">
        <v>3215568</v>
      </c>
      <c r="AE5624">
        <v>2019</v>
      </c>
    </row>
    <row r="5625" spans="1:31">
      <c r="A5625" t="s">
        <v>12660</v>
      </c>
      <c r="B5625">
        <v>45008</v>
      </c>
      <c r="C5625" t="s">
        <v>8648</v>
      </c>
      <c r="D5625">
        <v>0</v>
      </c>
      <c r="E5625">
        <v>1166679</v>
      </c>
      <c r="F5625" t="s">
        <v>6731</v>
      </c>
      <c r="G5625">
        <v>432</v>
      </c>
      <c r="H5625">
        <v>159</v>
      </c>
      <c r="I5625">
        <v>2000</v>
      </c>
      <c r="J5625">
        <v>76</v>
      </c>
      <c r="K5625">
        <v>76</v>
      </c>
      <c r="L5625">
        <v>33</v>
      </c>
      <c r="M5625">
        <v>33</v>
      </c>
      <c r="N5625">
        <v>45</v>
      </c>
      <c r="R5625">
        <v>2004</v>
      </c>
      <c r="U5625">
        <v>2004</v>
      </c>
      <c r="V5625">
        <v>9.6000003814697195</v>
      </c>
      <c r="W5625">
        <v>7</v>
      </c>
      <c r="Z5625" t="s">
        <v>2293</v>
      </c>
      <c r="AA5625" t="s">
        <v>2939</v>
      </c>
      <c r="AC5625">
        <v>4</v>
      </c>
      <c r="AD5625">
        <v>3215568</v>
      </c>
      <c r="AE5625">
        <v>2019</v>
      </c>
    </row>
    <row r="5626" spans="1:31">
      <c r="A5626" t="s">
        <v>12660</v>
      </c>
      <c r="B5626">
        <v>77695</v>
      </c>
      <c r="C5626" t="s">
        <v>8649</v>
      </c>
      <c r="D5626">
        <v>0</v>
      </c>
      <c r="E5626">
        <v>1240164</v>
      </c>
      <c r="F5626" t="s">
        <v>6731</v>
      </c>
      <c r="G5626">
        <v>432</v>
      </c>
      <c r="H5626">
        <v>245</v>
      </c>
      <c r="I5626">
        <v>3150</v>
      </c>
      <c r="J5626">
        <v>105</v>
      </c>
      <c r="K5626">
        <v>105</v>
      </c>
      <c r="L5626">
        <v>35</v>
      </c>
      <c r="M5626">
        <v>35</v>
      </c>
      <c r="N5626">
        <v>46</v>
      </c>
      <c r="R5626">
        <v>2012</v>
      </c>
      <c r="U5626">
        <v>2012</v>
      </c>
      <c r="V5626">
        <v>11</v>
      </c>
      <c r="W5626">
        <v>10</v>
      </c>
      <c r="Z5626" t="s">
        <v>2293</v>
      </c>
      <c r="AA5626" t="s">
        <v>2939</v>
      </c>
      <c r="AC5626">
        <v>4</v>
      </c>
      <c r="AD5626">
        <v>3215568</v>
      </c>
      <c r="AE5626">
        <v>2019</v>
      </c>
    </row>
    <row r="5627" spans="1:31">
      <c r="A5627" t="s">
        <v>12660</v>
      </c>
      <c r="B5627">
        <v>81351</v>
      </c>
      <c r="C5627" t="s">
        <v>8650</v>
      </c>
      <c r="D5627">
        <v>0</v>
      </c>
      <c r="E5627">
        <v>1252432</v>
      </c>
      <c r="F5627" t="s">
        <v>6731</v>
      </c>
      <c r="G5627">
        <v>432</v>
      </c>
      <c r="H5627">
        <v>294</v>
      </c>
      <c r="I5627">
        <v>2000</v>
      </c>
      <c r="J5627">
        <v>83.5</v>
      </c>
      <c r="K5627">
        <v>83.5</v>
      </c>
      <c r="L5627">
        <v>34</v>
      </c>
      <c r="M5627">
        <v>34</v>
      </c>
      <c r="N5627">
        <v>5</v>
      </c>
      <c r="R5627">
        <v>2015</v>
      </c>
      <c r="U5627">
        <v>2015</v>
      </c>
      <c r="V5627">
        <v>10</v>
      </c>
      <c r="W5627">
        <v>2</v>
      </c>
      <c r="Z5627" t="s">
        <v>2293</v>
      </c>
      <c r="AA5627" t="s">
        <v>2939</v>
      </c>
      <c r="AC5627">
        <v>4</v>
      </c>
      <c r="AD5627">
        <v>3215568</v>
      </c>
      <c r="AE5627">
        <v>2019</v>
      </c>
    </row>
    <row r="5628" spans="1:31">
      <c r="A5628" t="s">
        <v>12660</v>
      </c>
      <c r="B5628">
        <v>45239</v>
      </c>
      <c r="C5628" t="s">
        <v>8651</v>
      </c>
      <c r="D5628">
        <v>0</v>
      </c>
      <c r="E5628">
        <v>1176072</v>
      </c>
      <c r="F5628" t="s">
        <v>6731</v>
      </c>
      <c r="G5628">
        <v>432</v>
      </c>
      <c r="H5628">
        <v>109</v>
      </c>
      <c r="I5628">
        <v>2000</v>
      </c>
      <c r="J5628">
        <v>76.8</v>
      </c>
      <c r="K5628">
        <v>76.8</v>
      </c>
      <c r="L5628">
        <v>28</v>
      </c>
      <c r="M5628">
        <v>28</v>
      </c>
      <c r="N5628">
        <v>35</v>
      </c>
      <c r="R5628">
        <v>2005</v>
      </c>
      <c r="U5628">
        <v>2005</v>
      </c>
      <c r="V5628">
        <v>9</v>
      </c>
      <c r="W5628">
        <v>9</v>
      </c>
      <c r="Z5628" t="s">
        <v>2293</v>
      </c>
      <c r="AA5628" t="s">
        <v>2939</v>
      </c>
      <c r="AC5628">
        <v>4</v>
      </c>
      <c r="AD5628">
        <v>3215568</v>
      </c>
      <c r="AE5628">
        <v>2019</v>
      </c>
    </row>
    <row r="5629" spans="1:31">
      <c r="A5629" t="s">
        <v>12660</v>
      </c>
      <c r="B5629">
        <v>9847</v>
      </c>
      <c r="C5629" t="s">
        <v>8652</v>
      </c>
      <c r="D5629">
        <v>0</v>
      </c>
      <c r="E5629">
        <v>1042157</v>
      </c>
      <c r="F5629" t="s">
        <v>6731</v>
      </c>
      <c r="G5629">
        <v>432</v>
      </c>
      <c r="H5629">
        <v>99</v>
      </c>
      <c r="I5629">
        <v>1590</v>
      </c>
      <c r="J5629">
        <v>70</v>
      </c>
      <c r="K5629">
        <v>70</v>
      </c>
      <c r="L5629">
        <v>28</v>
      </c>
      <c r="M5629">
        <v>28</v>
      </c>
      <c r="N5629">
        <v>35</v>
      </c>
      <c r="R5629">
        <v>1996</v>
      </c>
      <c r="U5629">
        <v>1996</v>
      </c>
      <c r="V5629">
        <v>9.5</v>
      </c>
      <c r="W5629">
        <v>8</v>
      </c>
      <c r="Z5629" t="s">
        <v>2293</v>
      </c>
      <c r="AA5629" t="s">
        <v>2939</v>
      </c>
      <c r="AC5629">
        <v>4</v>
      </c>
      <c r="AD5629">
        <v>3215568</v>
      </c>
      <c r="AE5629">
        <v>2019</v>
      </c>
    </row>
    <row r="5630" spans="1:31">
      <c r="A5630" t="s">
        <v>12660</v>
      </c>
      <c r="B5630">
        <v>83976</v>
      </c>
      <c r="C5630" t="s">
        <v>8653</v>
      </c>
      <c r="D5630">
        <v>0</v>
      </c>
      <c r="E5630">
        <v>1291340</v>
      </c>
      <c r="F5630" t="s">
        <v>6731</v>
      </c>
      <c r="G5630">
        <v>432</v>
      </c>
      <c r="H5630">
        <v>204</v>
      </c>
      <c r="I5630">
        <v>3000</v>
      </c>
      <c r="J5630">
        <v>96</v>
      </c>
      <c r="K5630">
        <v>96</v>
      </c>
      <c r="L5630">
        <v>34</v>
      </c>
      <c r="M5630">
        <v>34</v>
      </c>
      <c r="N5630">
        <v>49</v>
      </c>
      <c r="Q5630">
        <v>612</v>
      </c>
      <c r="R5630">
        <v>2018</v>
      </c>
      <c r="U5630">
        <v>2018</v>
      </c>
      <c r="V5630">
        <v>11</v>
      </c>
      <c r="W5630">
        <v>11</v>
      </c>
      <c r="X5630" t="s">
        <v>2421</v>
      </c>
      <c r="Z5630" t="s">
        <v>2293</v>
      </c>
      <c r="AA5630" t="s">
        <v>2939</v>
      </c>
      <c r="AC5630">
        <v>4</v>
      </c>
      <c r="AD5630">
        <v>3215568</v>
      </c>
      <c r="AE5630">
        <v>2019</v>
      </c>
    </row>
    <row r="5631" spans="1:31">
      <c r="A5631" t="s">
        <v>12660</v>
      </c>
      <c r="B5631">
        <v>76424</v>
      </c>
      <c r="C5631" t="s">
        <v>2080</v>
      </c>
      <c r="D5631">
        <v>0</v>
      </c>
      <c r="E5631">
        <v>1232349</v>
      </c>
      <c r="F5631" t="s">
        <v>6731</v>
      </c>
      <c r="G5631">
        <v>432</v>
      </c>
      <c r="H5631">
        <v>156</v>
      </c>
      <c r="I5631">
        <v>2600</v>
      </c>
      <c r="J5631">
        <v>81</v>
      </c>
      <c r="K5631">
        <v>81</v>
      </c>
      <c r="L5631">
        <v>30</v>
      </c>
      <c r="M5631">
        <v>30</v>
      </c>
      <c r="N5631">
        <v>41</v>
      </c>
      <c r="R5631">
        <v>2011</v>
      </c>
      <c r="U5631">
        <v>2011</v>
      </c>
      <c r="V5631">
        <v>11</v>
      </c>
      <c r="W5631">
        <v>10.6000003814697</v>
      </c>
      <c r="Z5631" t="s">
        <v>2293</v>
      </c>
      <c r="AA5631" t="s">
        <v>2939</v>
      </c>
      <c r="AC5631">
        <v>4</v>
      </c>
      <c r="AD5631">
        <v>3215568</v>
      </c>
      <c r="AE5631">
        <v>2019</v>
      </c>
    </row>
    <row r="5632" spans="1:31">
      <c r="A5632" t="s">
        <v>12660</v>
      </c>
      <c r="B5632">
        <v>46070</v>
      </c>
      <c r="C5632" t="s">
        <v>8654</v>
      </c>
      <c r="D5632">
        <v>0</v>
      </c>
      <c r="E5632">
        <v>1178753</v>
      </c>
      <c r="F5632" t="s">
        <v>6731</v>
      </c>
      <c r="G5632">
        <v>432</v>
      </c>
      <c r="H5632">
        <v>128</v>
      </c>
      <c r="I5632">
        <v>3600</v>
      </c>
      <c r="J5632">
        <v>95.3</v>
      </c>
      <c r="K5632">
        <v>95.3</v>
      </c>
      <c r="L5632">
        <v>30</v>
      </c>
      <c r="M5632">
        <v>30</v>
      </c>
      <c r="N5632">
        <v>40</v>
      </c>
      <c r="R5632">
        <v>2005</v>
      </c>
      <c r="U5632">
        <v>2005</v>
      </c>
      <c r="V5632">
        <v>8</v>
      </c>
      <c r="W5632">
        <v>8</v>
      </c>
      <c r="Z5632" t="s">
        <v>2293</v>
      </c>
      <c r="AA5632" t="s">
        <v>2939</v>
      </c>
      <c r="AC5632">
        <v>4</v>
      </c>
      <c r="AD5632">
        <v>3215568</v>
      </c>
      <c r="AE5632">
        <v>2019</v>
      </c>
    </row>
    <row r="5633" spans="1:31">
      <c r="A5633" t="s">
        <v>12660</v>
      </c>
      <c r="B5633">
        <v>79294</v>
      </c>
      <c r="C5633" t="s">
        <v>2085</v>
      </c>
      <c r="D5633">
        <v>0</v>
      </c>
      <c r="E5633">
        <v>1249555</v>
      </c>
      <c r="F5633" t="s">
        <v>6731</v>
      </c>
      <c r="G5633">
        <v>432</v>
      </c>
      <c r="H5633">
        <v>283</v>
      </c>
      <c r="I5633">
        <v>2000</v>
      </c>
      <c r="J5633">
        <v>82</v>
      </c>
      <c r="K5633">
        <v>82</v>
      </c>
      <c r="L5633">
        <v>32</v>
      </c>
      <c r="M5633">
        <v>32</v>
      </c>
      <c r="N5633">
        <v>46</v>
      </c>
      <c r="R5633">
        <v>2013</v>
      </c>
      <c r="U5633">
        <v>2013</v>
      </c>
      <c r="V5633">
        <v>11</v>
      </c>
      <c r="W5633">
        <v>1</v>
      </c>
      <c r="Z5633" t="s">
        <v>2293</v>
      </c>
      <c r="AA5633" t="s">
        <v>2939</v>
      </c>
      <c r="AC5633">
        <v>4</v>
      </c>
      <c r="AD5633">
        <v>3215568</v>
      </c>
      <c r="AE5633">
        <v>2019</v>
      </c>
    </row>
    <row r="5634" spans="1:31">
      <c r="A5634" t="s">
        <v>12660</v>
      </c>
      <c r="B5634">
        <v>59765</v>
      </c>
      <c r="C5634" t="s">
        <v>8655</v>
      </c>
      <c r="D5634">
        <v>0</v>
      </c>
      <c r="E5634">
        <v>1222693</v>
      </c>
      <c r="F5634" t="s">
        <v>6731</v>
      </c>
      <c r="G5634">
        <v>432</v>
      </c>
      <c r="H5634">
        <v>128</v>
      </c>
      <c r="I5634">
        <v>3200</v>
      </c>
      <c r="J5634">
        <v>95.3</v>
      </c>
      <c r="K5634">
        <v>95.3</v>
      </c>
      <c r="L5634">
        <v>30</v>
      </c>
      <c r="M5634">
        <v>30.3</v>
      </c>
      <c r="N5634">
        <v>40</v>
      </c>
      <c r="R5634">
        <v>2010</v>
      </c>
      <c r="U5634">
        <v>2010</v>
      </c>
      <c r="V5634">
        <v>10</v>
      </c>
      <c r="W5634">
        <v>10</v>
      </c>
      <c r="Z5634" t="s">
        <v>2293</v>
      </c>
      <c r="AA5634" t="s">
        <v>2939</v>
      </c>
      <c r="AC5634">
        <v>4</v>
      </c>
      <c r="AD5634">
        <v>3215568</v>
      </c>
      <c r="AE5634">
        <v>2019</v>
      </c>
    </row>
    <row r="5635" spans="1:31">
      <c r="A5635" t="s">
        <v>12660</v>
      </c>
      <c r="B5635">
        <v>54670</v>
      </c>
      <c r="C5635" t="s">
        <v>8656</v>
      </c>
      <c r="D5635">
        <v>0</v>
      </c>
      <c r="E5635">
        <v>1218170</v>
      </c>
      <c r="F5635" t="s">
        <v>6731</v>
      </c>
      <c r="G5635">
        <v>432</v>
      </c>
      <c r="H5635">
        <v>128</v>
      </c>
      <c r="I5635">
        <v>3200</v>
      </c>
      <c r="J5635">
        <v>95.3</v>
      </c>
      <c r="K5635">
        <v>95.3</v>
      </c>
      <c r="L5635">
        <v>30</v>
      </c>
      <c r="M5635">
        <v>30</v>
      </c>
      <c r="N5635">
        <v>40</v>
      </c>
      <c r="R5635">
        <v>2009</v>
      </c>
      <c r="U5635">
        <v>2009</v>
      </c>
      <c r="V5635">
        <v>10</v>
      </c>
      <c r="W5635">
        <v>10</v>
      </c>
      <c r="Z5635" t="s">
        <v>2293</v>
      </c>
      <c r="AA5635" t="s">
        <v>2939</v>
      </c>
      <c r="AC5635">
        <v>4</v>
      </c>
      <c r="AD5635">
        <v>3215568</v>
      </c>
      <c r="AE5635">
        <v>2019</v>
      </c>
    </row>
    <row r="5636" spans="1:31">
      <c r="A5636" t="s">
        <v>12660</v>
      </c>
      <c r="B5636">
        <v>8313</v>
      </c>
      <c r="C5636" t="s">
        <v>8657</v>
      </c>
      <c r="D5636">
        <v>0</v>
      </c>
      <c r="E5636">
        <v>1046028</v>
      </c>
      <c r="F5636" t="s">
        <v>6731</v>
      </c>
      <c r="G5636">
        <v>432</v>
      </c>
      <c r="H5636">
        <v>99</v>
      </c>
      <c r="I5636">
        <v>1590</v>
      </c>
      <c r="J5636">
        <v>70</v>
      </c>
      <c r="K5636">
        <v>70</v>
      </c>
      <c r="L5636">
        <v>28</v>
      </c>
      <c r="M5636">
        <v>28</v>
      </c>
      <c r="N5636">
        <v>35</v>
      </c>
      <c r="Q5636">
        <v>124</v>
      </c>
      <c r="R5636">
        <v>1996</v>
      </c>
      <c r="U5636">
        <v>1996</v>
      </c>
      <c r="V5636">
        <v>9.5</v>
      </c>
      <c r="W5636">
        <v>7.5</v>
      </c>
      <c r="Z5636" t="s">
        <v>2293</v>
      </c>
      <c r="AA5636" t="s">
        <v>2939</v>
      </c>
      <c r="AC5636">
        <v>4</v>
      </c>
      <c r="AD5636">
        <v>3215568</v>
      </c>
      <c r="AE5636">
        <v>2019</v>
      </c>
    </row>
    <row r="5637" spans="1:31">
      <c r="A5637" t="s">
        <v>12660</v>
      </c>
      <c r="B5637">
        <v>21742</v>
      </c>
      <c r="C5637" t="s">
        <v>8658</v>
      </c>
      <c r="D5637">
        <v>0</v>
      </c>
      <c r="E5637">
        <v>1080907</v>
      </c>
      <c r="F5637" t="s">
        <v>6731</v>
      </c>
      <c r="G5637">
        <v>432</v>
      </c>
      <c r="H5637">
        <v>99</v>
      </c>
      <c r="I5637">
        <v>1590</v>
      </c>
      <c r="J5637">
        <v>70</v>
      </c>
      <c r="K5637">
        <v>70</v>
      </c>
      <c r="L5637">
        <v>28</v>
      </c>
      <c r="M5637">
        <v>28</v>
      </c>
      <c r="N5637">
        <v>35</v>
      </c>
      <c r="Q5637">
        <v>124</v>
      </c>
      <c r="R5637">
        <v>1999</v>
      </c>
      <c r="U5637">
        <v>1999</v>
      </c>
      <c r="V5637">
        <v>10.800000190734799</v>
      </c>
      <c r="W5637">
        <v>9</v>
      </c>
      <c r="Z5637" t="s">
        <v>2293</v>
      </c>
      <c r="AA5637" t="s">
        <v>2939</v>
      </c>
      <c r="AC5637">
        <v>4</v>
      </c>
      <c r="AD5637">
        <v>3215568</v>
      </c>
      <c r="AE5637">
        <v>2019</v>
      </c>
    </row>
    <row r="5638" spans="1:31">
      <c r="A5638" t="s">
        <v>12660</v>
      </c>
      <c r="B5638">
        <v>79017</v>
      </c>
      <c r="C5638" t="s">
        <v>2103</v>
      </c>
      <c r="D5638">
        <v>0</v>
      </c>
      <c r="E5638">
        <v>1249271</v>
      </c>
      <c r="F5638" t="s">
        <v>6731</v>
      </c>
      <c r="G5638">
        <v>432</v>
      </c>
      <c r="H5638">
        <v>202</v>
      </c>
      <c r="I5638">
        <v>2000</v>
      </c>
      <c r="J5638">
        <v>83.5</v>
      </c>
      <c r="K5638">
        <v>83.5</v>
      </c>
      <c r="L5638">
        <v>32</v>
      </c>
      <c r="M5638">
        <v>32</v>
      </c>
      <c r="N5638">
        <v>5</v>
      </c>
      <c r="Q5638">
        <v>297</v>
      </c>
      <c r="R5638">
        <v>2013</v>
      </c>
      <c r="U5638">
        <v>2013</v>
      </c>
      <c r="V5638">
        <v>8</v>
      </c>
      <c r="W5638">
        <v>2</v>
      </c>
      <c r="Z5638" t="s">
        <v>2293</v>
      </c>
      <c r="AA5638" t="s">
        <v>2939</v>
      </c>
      <c r="AC5638">
        <v>4</v>
      </c>
      <c r="AD5638">
        <v>3215568</v>
      </c>
      <c r="AE5638">
        <v>2019</v>
      </c>
    </row>
    <row r="5639" spans="1:31">
      <c r="A5639" t="s">
        <v>12660</v>
      </c>
      <c r="B5639">
        <v>77895</v>
      </c>
      <c r="C5639" t="s">
        <v>7831</v>
      </c>
      <c r="D5639">
        <v>0</v>
      </c>
      <c r="E5639">
        <v>1244544</v>
      </c>
      <c r="F5639" t="s">
        <v>6731</v>
      </c>
      <c r="G5639">
        <v>432</v>
      </c>
      <c r="H5639">
        <v>151</v>
      </c>
      <c r="I5639">
        <v>2000</v>
      </c>
      <c r="J5639">
        <v>76</v>
      </c>
      <c r="K5639">
        <v>76</v>
      </c>
      <c r="L5639">
        <v>35</v>
      </c>
      <c r="M5639">
        <v>35</v>
      </c>
      <c r="N5639">
        <v>46</v>
      </c>
      <c r="R5639">
        <v>2012</v>
      </c>
      <c r="U5639">
        <v>2012</v>
      </c>
      <c r="V5639">
        <v>11</v>
      </c>
      <c r="W5639">
        <v>10</v>
      </c>
      <c r="Z5639" t="s">
        <v>2293</v>
      </c>
      <c r="AA5639" t="s">
        <v>2939</v>
      </c>
      <c r="AC5639">
        <v>4</v>
      </c>
      <c r="AD5639">
        <v>3215568</v>
      </c>
      <c r="AE5639">
        <v>2019</v>
      </c>
    </row>
    <row r="5640" spans="1:31">
      <c r="A5640" t="s">
        <v>12660</v>
      </c>
      <c r="B5640">
        <v>60389</v>
      </c>
      <c r="C5640" t="s">
        <v>2841</v>
      </c>
      <c r="D5640">
        <v>0</v>
      </c>
      <c r="E5640">
        <v>1223238</v>
      </c>
      <c r="F5640" t="s">
        <v>6731</v>
      </c>
      <c r="G5640">
        <v>432</v>
      </c>
      <c r="H5640">
        <v>177</v>
      </c>
      <c r="I5640">
        <v>2600</v>
      </c>
      <c r="J5640">
        <v>85.8</v>
      </c>
      <c r="K5640">
        <v>85.8</v>
      </c>
      <c r="L5640">
        <v>32</v>
      </c>
      <c r="M5640">
        <v>32</v>
      </c>
      <c r="N5640">
        <v>45</v>
      </c>
      <c r="R5640">
        <v>2009</v>
      </c>
      <c r="U5640">
        <v>2009</v>
      </c>
      <c r="V5640">
        <v>10</v>
      </c>
      <c r="W5640">
        <v>10</v>
      </c>
      <c r="Z5640" t="s">
        <v>2293</v>
      </c>
      <c r="AA5640" t="s">
        <v>2939</v>
      </c>
      <c r="AC5640">
        <v>4</v>
      </c>
      <c r="AD5640">
        <v>3215568</v>
      </c>
      <c r="AE5640">
        <v>2019</v>
      </c>
    </row>
    <row r="5641" spans="1:31">
      <c r="A5641" t="s">
        <v>12660</v>
      </c>
      <c r="B5641">
        <v>22889</v>
      </c>
      <c r="C5641" t="s">
        <v>8659</v>
      </c>
      <c r="D5641">
        <v>0</v>
      </c>
      <c r="E5641">
        <v>1087086</v>
      </c>
      <c r="F5641" t="s">
        <v>6731</v>
      </c>
      <c r="G5641">
        <v>432</v>
      </c>
      <c r="H5641">
        <v>99</v>
      </c>
      <c r="I5641">
        <v>1590</v>
      </c>
      <c r="J5641">
        <v>70</v>
      </c>
      <c r="K5641">
        <v>70</v>
      </c>
      <c r="L5641">
        <v>28</v>
      </c>
      <c r="M5641">
        <v>28</v>
      </c>
      <c r="N5641">
        <v>35</v>
      </c>
      <c r="Q5641">
        <v>124</v>
      </c>
      <c r="R5641">
        <v>1999</v>
      </c>
      <c r="U5641">
        <v>1999</v>
      </c>
      <c r="V5641">
        <v>10.800000190734799</v>
      </c>
      <c r="W5641">
        <v>9</v>
      </c>
      <c r="Z5641" t="s">
        <v>2293</v>
      </c>
      <c r="AA5641" t="s">
        <v>2939</v>
      </c>
      <c r="AC5641">
        <v>4</v>
      </c>
      <c r="AD5641">
        <v>3215568</v>
      </c>
      <c r="AE5641">
        <v>2019</v>
      </c>
    </row>
    <row r="5642" spans="1:31">
      <c r="A5642" t="s">
        <v>12660</v>
      </c>
      <c r="B5642">
        <v>46931</v>
      </c>
      <c r="C5642" t="s">
        <v>8660</v>
      </c>
      <c r="D5642">
        <v>0</v>
      </c>
      <c r="E5642">
        <v>1204902</v>
      </c>
      <c r="F5642" t="s">
        <v>6731</v>
      </c>
      <c r="G5642">
        <v>432</v>
      </c>
      <c r="H5642">
        <v>181</v>
      </c>
      <c r="I5642">
        <v>2000</v>
      </c>
      <c r="J5642">
        <v>80.599999999999994</v>
      </c>
      <c r="K5642">
        <v>80.599999999999994</v>
      </c>
      <c r="L5642">
        <v>30</v>
      </c>
      <c r="M5642">
        <v>30</v>
      </c>
      <c r="N5642">
        <v>45</v>
      </c>
      <c r="R5642">
        <v>2008</v>
      </c>
      <c r="U5642">
        <v>2008</v>
      </c>
      <c r="V5642">
        <v>11</v>
      </c>
      <c r="W5642">
        <v>11</v>
      </c>
      <c r="Z5642" t="s">
        <v>2293</v>
      </c>
      <c r="AA5642" t="s">
        <v>2939</v>
      </c>
      <c r="AC5642">
        <v>4</v>
      </c>
      <c r="AD5642">
        <v>3215568</v>
      </c>
      <c r="AE5642">
        <v>2019</v>
      </c>
    </row>
    <row r="5643" spans="1:31">
      <c r="A5643" t="s">
        <v>12660</v>
      </c>
      <c r="B5643">
        <v>45063</v>
      </c>
      <c r="C5643" t="s">
        <v>7596</v>
      </c>
      <c r="D5643">
        <v>0</v>
      </c>
      <c r="E5643">
        <v>1171264</v>
      </c>
      <c r="F5643" t="s">
        <v>6731</v>
      </c>
      <c r="G5643">
        <v>432</v>
      </c>
      <c r="H5643">
        <v>109</v>
      </c>
      <c r="I5643">
        <v>2000</v>
      </c>
      <c r="J5643">
        <v>76.8</v>
      </c>
      <c r="K5643">
        <v>76.8</v>
      </c>
      <c r="L5643">
        <v>28</v>
      </c>
      <c r="M5643">
        <v>28</v>
      </c>
      <c r="N5643">
        <v>35</v>
      </c>
      <c r="R5643">
        <v>2005</v>
      </c>
      <c r="U5643">
        <v>2005</v>
      </c>
      <c r="V5643">
        <v>9</v>
      </c>
      <c r="W5643">
        <v>9</v>
      </c>
      <c r="Z5643" t="s">
        <v>2293</v>
      </c>
      <c r="AA5643" t="s">
        <v>2939</v>
      </c>
      <c r="AC5643">
        <v>4</v>
      </c>
      <c r="AD5643">
        <v>3215568</v>
      </c>
      <c r="AE5643">
        <v>2019</v>
      </c>
    </row>
    <row r="5644" spans="1:31">
      <c r="A5644" t="s">
        <v>12660</v>
      </c>
      <c r="B5644">
        <v>79834</v>
      </c>
      <c r="C5644" t="s">
        <v>8661</v>
      </c>
      <c r="D5644">
        <v>0</v>
      </c>
      <c r="E5644">
        <v>1252182</v>
      </c>
      <c r="F5644" t="s">
        <v>6731</v>
      </c>
      <c r="G5644">
        <v>432</v>
      </c>
      <c r="H5644">
        <v>266</v>
      </c>
      <c r="I5644">
        <v>2000</v>
      </c>
      <c r="J5644">
        <v>82.6</v>
      </c>
      <c r="K5644">
        <v>82.6</v>
      </c>
      <c r="L5644">
        <v>34</v>
      </c>
      <c r="M5644">
        <v>34</v>
      </c>
      <c r="N5644">
        <v>54</v>
      </c>
      <c r="Q5644">
        <v>266</v>
      </c>
      <c r="R5644">
        <v>2014</v>
      </c>
      <c r="U5644">
        <v>2014</v>
      </c>
      <c r="V5644">
        <v>10</v>
      </c>
      <c r="W5644">
        <v>3</v>
      </c>
      <c r="Z5644" t="s">
        <v>2293</v>
      </c>
      <c r="AA5644" t="s">
        <v>2939</v>
      </c>
      <c r="AC5644">
        <v>4</v>
      </c>
      <c r="AD5644">
        <v>3215568</v>
      </c>
      <c r="AE5644">
        <v>2019</v>
      </c>
    </row>
    <row r="5645" spans="1:31">
      <c r="A5645" t="s">
        <v>12660</v>
      </c>
      <c r="B5645">
        <v>32417</v>
      </c>
      <c r="C5645" t="s">
        <v>8662</v>
      </c>
      <c r="D5645">
        <v>0</v>
      </c>
      <c r="E5645">
        <v>1101550</v>
      </c>
      <c r="F5645" t="s">
        <v>6731</v>
      </c>
      <c r="G5645">
        <v>432</v>
      </c>
      <c r="H5645">
        <v>78</v>
      </c>
      <c r="I5645">
        <v>2000</v>
      </c>
      <c r="J5645">
        <v>86</v>
      </c>
      <c r="K5645">
        <v>86</v>
      </c>
      <c r="L5645">
        <v>30</v>
      </c>
      <c r="M5645">
        <v>30</v>
      </c>
      <c r="N5645">
        <v>40</v>
      </c>
      <c r="R5645">
        <v>2000</v>
      </c>
      <c r="U5645">
        <v>2000</v>
      </c>
      <c r="V5645">
        <v>10</v>
      </c>
      <c r="W5645">
        <v>10</v>
      </c>
      <c r="Z5645" t="s">
        <v>2293</v>
      </c>
      <c r="AA5645" t="s">
        <v>2939</v>
      </c>
      <c r="AC5645">
        <v>4</v>
      </c>
      <c r="AD5645">
        <v>3215568</v>
      </c>
      <c r="AE5645">
        <v>2019</v>
      </c>
    </row>
    <row r="5646" spans="1:31">
      <c r="A5646" t="s">
        <v>12660</v>
      </c>
      <c r="B5646">
        <v>28288</v>
      </c>
      <c r="C5646" t="s">
        <v>8663</v>
      </c>
      <c r="D5646">
        <v>0</v>
      </c>
      <c r="E5646">
        <v>1095430</v>
      </c>
      <c r="F5646" t="s">
        <v>6731</v>
      </c>
      <c r="G5646">
        <v>432</v>
      </c>
      <c r="H5646">
        <v>65</v>
      </c>
      <c r="I5646">
        <v>1590</v>
      </c>
      <c r="J5646">
        <v>70</v>
      </c>
      <c r="K5646">
        <v>70</v>
      </c>
      <c r="L5646">
        <v>28</v>
      </c>
      <c r="M5646">
        <v>28</v>
      </c>
      <c r="N5646">
        <v>35</v>
      </c>
      <c r="R5646">
        <v>2000</v>
      </c>
      <c r="U5646">
        <v>2000</v>
      </c>
      <c r="V5646">
        <v>9.5</v>
      </c>
      <c r="W5646">
        <v>9.5</v>
      </c>
      <c r="Z5646" t="s">
        <v>2293</v>
      </c>
      <c r="AA5646" t="s">
        <v>2939</v>
      </c>
      <c r="AC5646">
        <v>4</v>
      </c>
      <c r="AD5646">
        <v>3215568</v>
      </c>
      <c r="AE5646">
        <v>2019</v>
      </c>
    </row>
    <row r="5647" spans="1:31">
      <c r="A5647" t="s">
        <v>12660</v>
      </c>
      <c r="B5647">
        <v>60861</v>
      </c>
      <c r="C5647" t="s">
        <v>3184</v>
      </c>
      <c r="D5647">
        <v>0</v>
      </c>
      <c r="E5647">
        <v>1224353</v>
      </c>
      <c r="F5647" t="s">
        <v>6731</v>
      </c>
      <c r="G5647">
        <v>432</v>
      </c>
      <c r="H5647">
        <v>177</v>
      </c>
      <c r="I5647">
        <v>2600</v>
      </c>
      <c r="J5647">
        <v>86</v>
      </c>
      <c r="K5647">
        <v>86</v>
      </c>
      <c r="L5647">
        <v>32</v>
      </c>
      <c r="M5647">
        <v>32</v>
      </c>
      <c r="N5647">
        <v>47</v>
      </c>
      <c r="R5647">
        <v>2010</v>
      </c>
      <c r="U5647">
        <v>2010</v>
      </c>
      <c r="V5647">
        <v>10</v>
      </c>
      <c r="W5647">
        <v>9</v>
      </c>
      <c r="Z5647" t="s">
        <v>2293</v>
      </c>
      <c r="AA5647" t="s">
        <v>2939</v>
      </c>
      <c r="AC5647">
        <v>4</v>
      </c>
      <c r="AD5647">
        <v>3215568</v>
      </c>
      <c r="AE5647">
        <v>2019</v>
      </c>
    </row>
    <row r="5648" spans="1:31">
      <c r="A5648" t="s">
        <v>12660</v>
      </c>
      <c r="B5648">
        <v>77696</v>
      </c>
      <c r="C5648" t="s">
        <v>8266</v>
      </c>
      <c r="D5648">
        <v>0</v>
      </c>
      <c r="E5648">
        <v>1240165</v>
      </c>
      <c r="F5648" t="s">
        <v>6731</v>
      </c>
      <c r="G5648">
        <v>432</v>
      </c>
      <c r="H5648">
        <v>152</v>
      </c>
      <c r="I5648">
        <v>2600</v>
      </c>
      <c r="J5648">
        <v>81</v>
      </c>
      <c r="K5648">
        <v>81</v>
      </c>
      <c r="L5648">
        <v>30</v>
      </c>
      <c r="M5648">
        <v>30</v>
      </c>
      <c r="N5648">
        <v>46</v>
      </c>
      <c r="R5648">
        <v>2012</v>
      </c>
      <c r="U5648">
        <v>2012</v>
      </c>
      <c r="V5648">
        <v>11</v>
      </c>
      <c r="W5648">
        <v>10</v>
      </c>
      <c r="Z5648" t="s">
        <v>2293</v>
      </c>
      <c r="AA5648" t="s">
        <v>2939</v>
      </c>
      <c r="AC5648">
        <v>4</v>
      </c>
      <c r="AD5648">
        <v>3215568</v>
      </c>
      <c r="AE5648">
        <v>2019</v>
      </c>
    </row>
    <row r="5649" spans="1:31">
      <c r="A5649" t="s">
        <v>12660</v>
      </c>
      <c r="B5649">
        <v>76916</v>
      </c>
      <c r="C5649" t="s">
        <v>2109</v>
      </c>
      <c r="D5649">
        <v>0</v>
      </c>
      <c r="E5649">
        <v>1236134</v>
      </c>
      <c r="F5649" t="s">
        <v>6731</v>
      </c>
      <c r="G5649">
        <v>432</v>
      </c>
      <c r="H5649">
        <v>189</v>
      </c>
      <c r="I5649">
        <v>3000</v>
      </c>
      <c r="J5649">
        <v>95</v>
      </c>
      <c r="K5649">
        <v>95</v>
      </c>
      <c r="L5649">
        <v>30</v>
      </c>
      <c r="M5649">
        <v>30</v>
      </c>
      <c r="N5649">
        <v>46</v>
      </c>
      <c r="R5649">
        <v>2012</v>
      </c>
      <c r="U5649">
        <v>2012</v>
      </c>
      <c r="V5649">
        <v>10</v>
      </c>
      <c r="W5649">
        <v>9</v>
      </c>
      <c r="Z5649" t="s">
        <v>2293</v>
      </c>
      <c r="AA5649" t="s">
        <v>2939</v>
      </c>
      <c r="AC5649">
        <v>4</v>
      </c>
      <c r="AD5649">
        <v>3215568</v>
      </c>
      <c r="AE5649">
        <v>2019</v>
      </c>
    </row>
    <row r="5650" spans="1:31">
      <c r="A5650" t="s">
        <v>12660</v>
      </c>
      <c r="B5650">
        <v>6370</v>
      </c>
      <c r="C5650" t="s">
        <v>8664</v>
      </c>
      <c r="D5650">
        <v>0</v>
      </c>
      <c r="E5650">
        <v>1028379</v>
      </c>
      <c r="F5650" t="s">
        <v>6731</v>
      </c>
      <c r="G5650">
        <v>432</v>
      </c>
      <c r="H5650">
        <v>125</v>
      </c>
      <c r="I5650">
        <v>2250</v>
      </c>
      <c r="J5650">
        <v>78.900000000000006</v>
      </c>
      <c r="K5650">
        <v>78.900000000000006</v>
      </c>
      <c r="L5650">
        <v>27.5</v>
      </c>
      <c r="M5650">
        <v>27.5</v>
      </c>
      <c r="N5650">
        <v>41</v>
      </c>
      <c r="R5650">
        <v>1995</v>
      </c>
      <c r="U5650">
        <v>1995</v>
      </c>
      <c r="V5650">
        <v>10.699999809265099</v>
      </c>
      <c r="W5650">
        <v>9</v>
      </c>
      <c r="Z5650" t="s">
        <v>2293</v>
      </c>
      <c r="AA5650" t="s">
        <v>2939</v>
      </c>
      <c r="AC5650">
        <v>4</v>
      </c>
      <c r="AD5650">
        <v>3215568</v>
      </c>
      <c r="AE5650">
        <v>2019</v>
      </c>
    </row>
    <row r="5651" spans="1:31">
      <c r="A5651" t="s">
        <v>12660</v>
      </c>
      <c r="B5651">
        <v>46934</v>
      </c>
      <c r="C5651" t="s">
        <v>4226</v>
      </c>
      <c r="D5651">
        <v>0</v>
      </c>
      <c r="E5651">
        <v>1209145</v>
      </c>
      <c r="F5651" t="s">
        <v>6731</v>
      </c>
      <c r="G5651">
        <v>432</v>
      </c>
      <c r="H5651">
        <v>128</v>
      </c>
      <c r="I5651">
        <v>3200</v>
      </c>
      <c r="J5651">
        <v>95.3</v>
      </c>
      <c r="K5651">
        <v>95.3</v>
      </c>
      <c r="L5651">
        <v>30</v>
      </c>
      <c r="M5651">
        <v>30</v>
      </c>
      <c r="N5651">
        <v>27</v>
      </c>
      <c r="R5651">
        <v>2008</v>
      </c>
      <c r="U5651">
        <v>2008</v>
      </c>
      <c r="V5651">
        <v>10</v>
      </c>
      <c r="W5651">
        <v>3</v>
      </c>
      <c r="Z5651" t="s">
        <v>2293</v>
      </c>
      <c r="AA5651" t="s">
        <v>2939</v>
      </c>
      <c r="AC5651">
        <v>4</v>
      </c>
      <c r="AD5651">
        <v>3215568</v>
      </c>
      <c r="AE5651">
        <v>2019</v>
      </c>
    </row>
    <row r="5652" spans="1:31">
      <c r="A5652" t="s">
        <v>12660</v>
      </c>
      <c r="B5652">
        <v>54718</v>
      </c>
      <c r="C5652" t="s">
        <v>8665</v>
      </c>
      <c r="D5652">
        <v>0</v>
      </c>
      <c r="E5652">
        <v>1217770</v>
      </c>
      <c r="F5652" t="s">
        <v>6731</v>
      </c>
      <c r="G5652">
        <v>432</v>
      </c>
      <c r="H5652">
        <v>64</v>
      </c>
      <c r="I5652">
        <v>2400</v>
      </c>
      <c r="J5652">
        <v>68.900000000000006</v>
      </c>
      <c r="K5652">
        <v>68.900000000000006</v>
      </c>
      <c r="L5652">
        <v>30</v>
      </c>
      <c r="M5652">
        <v>30</v>
      </c>
      <c r="N5652">
        <v>35</v>
      </c>
      <c r="R5652">
        <v>2009</v>
      </c>
      <c r="U5652">
        <v>2009</v>
      </c>
      <c r="V5652">
        <v>10</v>
      </c>
      <c r="W5652">
        <v>10</v>
      </c>
      <c r="Z5652" t="s">
        <v>2293</v>
      </c>
      <c r="AA5652" t="s">
        <v>2939</v>
      </c>
      <c r="AC5652">
        <v>4</v>
      </c>
      <c r="AD5652">
        <v>3215568</v>
      </c>
      <c r="AE5652">
        <v>2019</v>
      </c>
    </row>
    <row r="5653" spans="1:31">
      <c r="A5653" t="s">
        <v>12660</v>
      </c>
      <c r="B5653">
        <v>44979</v>
      </c>
      <c r="C5653" t="s">
        <v>2794</v>
      </c>
      <c r="D5653">
        <v>0</v>
      </c>
      <c r="E5653">
        <v>1171260</v>
      </c>
      <c r="F5653" t="s">
        <v>6731</v>
      </c>
      <c r="G5653">
        <v>432</v>
      </c>
      <c r="H5653">
        <v>109</v>
      </c>
      <c r="I5653">
        <v>2000</v>
      </c>
      <c r="J5653">
        <v>76.8</v>
      </c>
      <c r="K5653">
        <v>76.8</v>
      </c>
      <c r="L5653">
        <v>28</v>
      </c>
      <c r="M5653">
        <v>28</v>
      </c>
      <c r="N5653">
        <v>35</v>
      </c>
      <c r="R5653">
        <v>2005</v>
      </c>
      <c r="U5653">
        <v>2005</v>
      </c>
      <c r="V5653">
        <v>9</v>
      </c>
      <c r="W5653">
        <v>9</v>
      </c>
      <c r="Z5653" t="s">
        <v>2293</v>
      </c>
      <c r="AA5653" t="s">
        <v>2939</v>
      </c>
      <c r="AC5653">
        <v>4</v>
      </c>
      <c r="AD5653">
        <v>3215568</v>
      </c>
      <c r="AE5653">
        <v>2019</v>
      </c>
    </row>
    <row r="5654" spans="1:31">
      <c r="A5654" t="s">
        <v>12660</v>
      </c>
      <c r="B5654">
        <v>38154</v>
      </c>
      <c r="C5654" t="s">
        <v>8666</v>
      </c>
      <c r="D5654">
        <v>0</v>
      </c>
      <c r="E5654">
        <v>1112483</v>
      </c>
      <c r="F5654" t="s">
        <v>6731</v>
      </c>
      <c r="G5654">
        <v>432</v>
      </c>
      <c r="H5654">
        <v>81</v>
      </c>
      <c r="I5654">
        <v>2000</v>
      </c>
      <c r="J5654">
        <v>86.1</v>
      </c>
      <c r="K5654">
        <v>86.1</v>
      </c>
      <c r="L5654">
        <v>30</v>
      </c>
      <c r="M5654">
        <v>30</v>
      </c>
      <c r="N5654">
        <v>40</v>
      </c>
      <c r="R5654">
        <v>2001</v>
      </c>
      <c r="U5654">
        <v>2001</v>
      </c>
      <c r="V5654">
        <v>8.6000003814697195</v>
      </c>
      <c r="W5654">
        <v>7</v>
      </c>
      <c r="Z5654" t="s">
        <v>2293</v>
      </c>
      <c r="AA5654" t="s">
        <v>2939</v>
      </c>
      <c r="AC5654">
        <v>4</v>
      </c>
      <c r="AD5654">
        <v>3215568</v>
      </c>
      <c r="AE5654">
        <v>2019</v>
      </c>
    </row>
    <row r="5655" spans="1:31">
      <c r="A5655" t="s">
        <v>12660</v>
      </c>
      <c r="B5655">
        <v>79399</v>
      </c>
      <c r="C5655" t="s">
        <v>8667</v>
      </c>
      <c r="D5655">
        <v>0</v>
      </c>
      <c r="E5655">
        <v>1251937</v>
      </c>
      <c r="F5655" t="s">
        <v>6731</v>
      </c>
      <c r="G5655">
        <v>432</v>
      </c>
      <c r="H5655">
        <v>266</v>
      </c>
      <c r="I5655">
        <v>2000</v>
      </c>
      <c r="J5655">
        <v>82.6</v>
      </c>
      <c r="K5655">
        <v>82.6</v>
      </c>
      <c r="L5655">
        <v>34</v>
      </c>
      <c r="M5655">
        <v>34</v>
      </c>
      <c r="N5655">
        <v>54</v>
      </c>
      <c r="Q5655">
        <v>266</v>
      </c>
      <c r="R5655">
        <v>2014</v>
      </c>
      <c r="U5655">
        <v>2014</v>
      </c>
      <c r="V5655">
        <v>10</v>
      </c>
      <c r="W5655">
        <v>3</v>
      </c>
      <c r="Z5655" t="s">
        <v>2293</v>
      </c>
      <c r="AA5655" t="s">
        <v>2939</v>
      </c>
      <c r="AC5655">
        <v>4</v>
      </c>
      <c r="AD5655">
        <v>3215568</v>
      </c>
      <c r="AE5655">
        <v>2019</v>
      </c>
    </row>
    <row r="5656" spans="1:31">
      <c r="A5656" t="s">
        <v>12660</v>
      </c>
      <c r="B5656">
        <v>45004</v>
      </c>
      <c r="C5656" t="s">
        <v>8668</v>
      </c>
      <c r="D5656">
        <v>0</v>
      </c>
      <c r="E5656">
        <v>1170436</v>
      </c>
      <c r="F5656" t="s">
        <v>6731</v>
      </c>
      <c r="G5656">
        <v>432</v>
      </c>
      <c r="H5656">
        <v>126</v>
      </c>
      <c r="I5656">
        <v>3200</v>
      </c>
      <c r="J5656">
        <v>100</v>
      </c>
      <c r="K5656">
        <v>100</v>
      </c>
      <c r="L5656">
        <v>30</v>
      </c>
      <c r="M5656">
        <v>30</v>
      </c>
      <c r="N5656">
        <v>17.600000000000001</v>
      </c>
      <c r="R5656">
        <v>2005</v>
      </c>
      <c r="U5656">
        <v>2005</v>
      </c>
      <c r="V5656">
        <v>9.6000003814697195</v>
      </c>
      <c r="W5656">
        <v>7</v>
      </c>
      <c r="Z5656" t="s">
        <v>2293</v>
      </c>
      <c r="AA5656" t="s">
        <v>2939</v>
      </c>
      <c r="AC5656">
        <v>4</v>
      </c>
      <c r="AD5656">
        <v>3215568</v>
      </c>
      <c r="AE5656">
        <v>2019</v>
      </c>
    </row>
    <row r="5657" spans="1:31">
      <c r="A5657" t="s">
        <v>12660</v>
      </c>
      <c r="B5657">
        <v>15738</v>
      </c>
      <c r="C5657" t="s">
        <v>8669</v>
      </c>
      <c r="D5657">
        <v>0</v>
      </c>
      <c r="E5657">
        <v>1070283</v>
      </c>
      <c r="F5657" t="s">
        <v>6731</v>
      </c>
      <c r="G5657">
        <v>432</v>
      </c>
      <c r="H5657">
        <v>120</v>
      </c>
      <c r="I5657">
        <v>1920</v>
      </c>
      <c r="J5657">
        <v>76.400000000000006</v>
      </c>
      <c r="K5657">
        <v>76.400000000000006</v>
      </c>
      <c r="L5657">
        <v>27.5</v>
      </c>
      <c r="M5657">
        <v>27.5</v>
      </c>
      <c r="N5657">
        <v>40.1</v>
      </c>
      <c r="R5657">
        <v>1998</v>
      </c>
      <c r="U5657">
        <v>1998</v>
      </c>
      <c r="V5657">
        <v>10.699999809265099</v>
      </c>
      <c r="W5657">
        <v>8.6999998092651296</v>
      </c>
      <c r="Z5657" t="s">
        <v>2293</v>
      </c>
      <c r="AA5657" t="s">
        <v>2939</v>
      </c>
      <c r="AC5657">
        <v>4</v>
      </c>
      <c r="AD5657">
        <v>3215568</v>
      </c>
      <c r="AE5657">
        <v>2019</v>
      </c>
    </row>
    <row r="5658" spans="1:31">
      <c r="A5658" t="s">
        <v>12660</v>
      </c>
      <c r="B5658">
        <v>6781</v>
      </c>
      <c r="C5658" t="s">
        <v>8670</v>
      </c>
      <c r="D5658">
        <v>0</v>
      </c>
      <c r="E5658">
        <v>1040254</v>
      </c>
      <c r="F5658" t="s">
        <v>6731</v>
      </c>
      <c r="G5658">
        <v>432</v>
      </c>
      <c r="H5658">
        <v>99</v>
      </c>
      <c r="I5658">
        <v>1590</v>
      </c>
      <c r="J5658">
        <v>70</v>
      </c>
      <c r="K5658">
        <v>70</v>
      </c>
      <c r="L5658">
        <v>28</v>
      </c>
      <c r="M5658">
        <v>28</v>
      </c>
      <c r="N5658">
        <v>35</v>
      </c>
      <c r="R5658">
        <v>1996</v>
      </c>
      <c r="U5658">
        <v>1996</v>
      </c>
      <c r="V5658">
        <v>9.5</v>
      </c>
      <c r="W5658">
        <v>7.5</v>
      </c>
      <c r="Z5658" t="s">
        <v>2293</v>
      </c>
      <c r="AA5658" t="s">
        <v>2939</v>
      </c>
      <c r="AC5658">
        <v>4</v>
      </c>
      <c r="AD5658">
        <v>3215568</v>
      </c>
      <c r="AE5658">
        <v>2019</v>
      </c>
    </row>
    <row r="5659" spans="1:31">
      <c r="A5659" t="s">
        <v>12660</v>
      </c>
      <c r="B5659">
        <v>76917</v>
      </c>
      <c r="C5659" t="s">
        <v>2206</v>
      </c>
      <c r="D5659">
        <v>0</v>
      </c>
      <c r="E5659">
        <v>1236135</v>
      </c>
      <c r="F5659" t="s">
        <v>6731</v>
      </c>
      <c r="G5659">
        <v>432</v>
      </c>
      <c r="H5659">
        <v>189</v>
      </c>
      <c r="I5659">
        <v>3000</v>
      </c>
      <c r="J5659">
        <v>95</v>
      </c>
      <c r="K5659">
        <v>95</v>
      </c>
      <c r="L5659">
        <v>30</v>
      </c>
      <c r="M5659">
        <v>30</v>
      </c>
      <c r="N5659">
        <v>46</v>
      </c>
      <c r="R5659">
        <v>2012</v>
      </c>
      <c r="U5659">
        <v>2012</v>
      </c>
      <c r="V5659">
        <v>10</v>
      </c>
      <c r="W5659">
        <v>9</v>
      </c>
      <c r="Z5659" t="s">
        <v>2293</v>
      </c>
      <c r="AA5659" t="s">
        <v>2939</v>
      </c>
      <c r="AC5659">
        <v>4</v>
      </c>
      <c r="AD5659">
        <v>3215568</v>
      </c>
      <c r="AE5659">
        <v>2019</v>
      </c>
    </row>
    <row r="5660" spans="1:31">
      <c r="A5660" t="s">
        <v>12660</v>
      </c>
      <c r="B5660">
        <v>6371</v>
      </c>
      <c r="C5660" t="s">
        <v>8671</v>
      </c>
      <c r="D5660">
        <v>0</v>
      </c>
      <c r="E5660">
        <v>1033117</v>
      </c>
      <c r="F5660" t="s">
        <v>6731</v>
      </c>
      <c r="G5660">
        <v>432</v>
      </c>
      <c r="H5660">
        <v>99</v>
      </c>
      <c r="I5660">
        <v>1590</v>
      </c>
      <c r="J5660">
        <v>70</v>
      </c>
      <c r="K5660">
        <v>70</v>
      </c>
      <c r="L5660">
        <v>28</v>
      </c>
      <c r="M5660">
        <v>28</v>
      </c>
      <c r="N5660">
        <v>35</v>
      </c>
      <c r="R5660">
        <v>1995</v>
      </c>
      <c r="U5660">
        <v>1995</v>
      </c>
      <c r="V5660">
        <v>9.5</v>
      </c>
      <c r="W5660">
        <v>8</v>
      </c>
      <c r="Z5660" t="s">
        <v>2293</v>
      </c>
      <c r="AA5660" t="s">
        <v>2939</v>
      </c>
      <c r="AC5660">
        <v>4</v>
      </c>
      <c r="AD5660">
        <v>3215568</v>
      </c>
      <c r="AE5660">
        <v>2019</v>
      </c>
    </row>
    <row r="5661" spans="1:31">
      <c r="A5661" t="s">
        <v>12660</v>
      </c>
      <c r="B5661">
        <v>76918</v>
      </c>
      <c r="C5661" t="s">
        <v>6490</v>
      </c>
      <c r="D5661">
        <v>0</v>
      </c>
      <c r="E5661">
        <v>1236133</v>
      </c>
      <c r="F5661" t="s">
        <v>6731</v>
      </c>
      <c r="G5661">
        <v>432</v>
      </c>
      <c r="H5661">
        <v>189</v>
      </c>
      <c r="I5661">
        <v>3000</v>
      </c>
      <c r="J5661">
        <v>95</v>
      </c>
      <c r="K5661">
        <v>95</v>
      </c>
      <c r="L5661">
        <v>30</v>
      </c>
      <c r="M5661">
        <v>30</v>
      </c>
      <c r="N5661">
        <v>46</v>
      </c>
      <c r="R5661">
        <v>2012</v>
      </c>
      <c r="U5661">
        <v>2012</v>
      </c>
      <c r="V5661">
        <v>10</v>
      </c>
      <c r="W5661">
        <v>9</v>
      </c>
      <c r="Z5661" t="s">
        <v>2293</v>
      </c>
      <c r="AA5661" t="s">
        <v>2939</v>
      </c>
      <c r="AC5661">
        <v>4</v>
      </c>
      <c r="AD5661">
        <v>3215568</v>
      </c>
      <c r="AE5661">
        <v>2019</v>
      </c>
    </row>
    <row r="5662" spans="1:31">
      <c r="A5662" t="s">
        <v>12660</v>
      </c>
      <c r="B5662">
        <v>78908</v>
      </c>
      <c r="C5662" t="s">
        <v>3819</v>
      </c>
      <c r="D5662">
        <v>0</v>
      </c>
      <c r="E5662">
        <v>1249272</v>
      </c>
      <c r="F5662" t="s">
        <v>6731</v>
      </c>
      <c r="G5662">
        <v>432</v>
      </c>
      <c r="H5662">
        <v>202</v>
      </c>
      <c r="I5662">
        <v>2000</v>
      </c>
      <c r="J5662">
        <v>83.5</v>
      </c>
      <c r="K5662">
        <v>83.5</v>
      </c>
      <c r="L5662">
        <v>32</v>
      </c>
      <c r="M5662">
        <v>32</v>
      </c>
      <c r="N5662">
        <v>50</v>
      </c>
      <c r="Q5662">
        <v>297</v>
      </c>
      <c r="R5662">
        <v>2013</v>
      </c>
      <c r="U5662">
        <v>2013</v>
      </c>
      <c r="V5662">
        <v>8</v>
      </c>
      <c r="W5662">
        <v>3</v>
      </c>
      <c r="Z5662" t="s">
        <v>2293</v>
      </c>
      <c r="AA5662" t="s">
        <v>2939</v>
      </c>
      <c r="AC5662">
        <v>4</v>
      </c>
      <c r="AD5662">
        <v>3215568</v>
      </c>
      <c r="AE5662">
        <v>2019</v>
      </c>
    </row>
    <row r="5663" spans="1:31">
      <c r="A5663" t="s">
        <v>12660</v>
      </c>
      <c r="B5663">
        <v>38804</v>
      </c>
      <c r="C5663" t="s">
        <v>8672</v>
      </c>
      <c r="D5663">
        <v>0</v>
      </c>
      <c r="E5663">
        <v>1118925</v>
      </c>
      <c r="F5663" t="s">
        <v>6731</v>
      </c>
      <c r="G5663">
        <v>432</v>
      </c>
      <c r="H5663">
        <v>89</v>
      </c>
      <c r="I5663">
        <v>1980</v>
      </c>
      <c r="J5663">
        <v>70</v>
      </c>
      <c r="K5663">
        <v>70</v>
      </c>
      <c r="L5663">
        <v>28</v>
      </c>
      <c r="M5663">
        <v>28</v>
      </c>
      <c r="N5663">
        <v>35</v>
      </c>
      <c r="R5663">
        <v>2001</v>
      </c>
      <c r="U5663">
        <v>2001</v>
      </c>
      <c r="V5663">
        <v>9.5</v>
      </c>
      <c r="W5663">
        <v>7.5</v>
      </c>
      <c r="Z5663" t="s">
        <v>2293</v>
      </c>
      <c r="AA5663" t="s">
        <v>2939</v>
      </c>
      <c r="AC5663">
        <v>4</v>
      </c>
      <c r="AD5663">
        <v>3215568</v>
      </c>
      <c r="AE5663">
        <v>2019</v>
      </c>
    </row>
    <row r="5664" spans="1:31">
      <c r="A5664" t="s">
        <v>12660</v>
      </c>
      <c r="B5664">
        <v>83987</v>
      </c>
      <c r="C5664" t="s">
        <v>8673</v>
      </c>
      <c r="D5664">
        <v>0</v>
      </c>
      <c r="E5664">
        <v>1292862</v>
      </c>
      <c r="F5664" t="s">
        <v>6731</v>
      </c>
      <c r="G5664">
        <v>432</v>
      </c>
      <c r="H5664">
        <v>204</v>
      </c>
      <c r="I5664">
        <v>3000</v>
      </c>
      <c r="J5664">
        <v>96</v>
      </c>
      <c r="K5664">
        <v>96</v>
      </c>
      <c r="L5664">
        <v>34</v>
      </c>
      <c r="M5664">
        <v>34</v>
      </c>
      <c r="N5664">
        <v>49</v>
      </c>
      <c r="Q5664">
        <v>612</v>
      </c>
      <c r="R5664">
        <v>2019</v>
      </c>
      <c r="U5664">
        <v>2019</v>
      </c>
      <c r="V5664">
        <v>11</v>
      </c>
      <c r="W5664">
        <v>11</v>
      </c>
      <c r="Z5664" t="s">
        <v>2293</v>
      </c>
      <c r="AA5664" t="s">
        <v>2939</v>
      </c>
      <c r="AC5664">
        <v>4</v>
      </c>
      <c r="AD5664">
        <v>3215568</v>
      </c>
      <c r="AE5664">
        <v>2019</v>
      </c>
    </row>
    <row r="5665" spans="1:31">
      <c r="A5665" t="s">
        <v>12660</v>
      </c>
      <c r="B5665">
        <v>83528</v>
      </c>
      <c r="C5665" t="s">
        <v>8674</v>
      </c>
      <c r="D5665">
        <v>0</v>
      </c>
      <c r="E5665">
        <v>1282990</v>
      </c>
      <c r="F5665" t="s">
        <v>6731</v>
      </c>
      <c r="G5665">
        <v>432</v>
      </c>
      <c r="H5665">
        <v>270</v>
      </c>
      <c r="I5665">
        <v>1000</v>
      </c>
      <c r="J5665">
        <v>96</v>
      </c>
      <c r="K5665">
        <v>96</v>
      </c>
      <c r="L5665">
        <v>34</v>
      </c>
      <c r="M5665">
        <v>34</v>
      </c>
      <c r="N5665">
        <v>10</v>
      </c>
      <c r="P5665">
        <v>2</v>
      </c>
      <c r="R5665">
        <v>2017</v>
      </c>
      <c r="U5665">
        <v>2017</v>
      </c>
      <c r="V5665">
        <v>8</v>
      </c>
      <c r="W5665">
        <v>8</v>
      </c>
      <c r="Z5665" t="s">
        <v>2293</v>
      </c>
      <c r="AA5665" t="s">
        <v>2939</v>
      </c>
      <c r="AC5665">
        <v>4</v>
      </c>
      <c r="AD5665">
        <v>3215568</v>
      </c>
      <c r="AE5665">
        <v>2019</v>
      </c>
    </row>
    <row r="5666" spans="1:31">
      <c r="A5666" t="s">
        <v>12660</v>
      </c>
      <c r="B5666">
        <v>47301</v>
      </c>
      <c r="C5666" t="s">
        <v>3917</v>
      </c>
      <c r="D5666">
        <v>0</v>
      </c>
      <c r="E5666">
        <v>1212306</v>
      </c>
      <c r="F5666" t="s">
        <v>6731</v>
      </c>
      <c r="G5666">
        <v>432</v>
      </c>
      <c r="H5666">
        <v>137</v>
      </c>
      <c r="I5666">
        <v>2400</v>
      </c>
      <c r="J5666">
        <v>95.3</v>
      </c>
      <c r="K5666">
        <v>95.3</v>
      </c>
      <c r="L5666">
        <v>30</v>
      </c>
      <c r="M5666">
        <v>30</v>
      </c>
      <c r="N5666">
        <v>47</v>
      </c>
      <c r="R5666">
        <v>2008</v>
      </c>
      <c r="U5666">
        <v>2008</v>
      </c>
      <c r="V5666">
        <v>10</v>
      </c>
      <c r="W5666">
        <v>10</v>
      </c>
      <c r="Z5666" t="s">
        <v>2293</v>
      </c>
      <c r="AA5666" t="s">
        <v>2939</v>
      </c>
      <c r="AC5666">
        <v>4</v>
      </c>
      <c r="AD5666">
        <v>3215568</v>
      </c>
      <c r="AE5666">
        <v>2019</v>
      </c>
    </row>
    <row r="5667" spans="1:31">
      <c r="A5667" t="s">
        <v>12660</v>
      </c>
      <c r="B5667">
        <v>44537</v>
      </c>
      <c r="C5667" t="s">
        <v>8675</v>
      </c>
      <c r="D5667">
        <v>0</v>
      </c>
      <c r="E5667">
        <v>1130859</v>
      </c>
      <c r="F5667" t="s">
        <v>6731</v>
      </c>
      <c r="G5667">
        <v>432</v>
      </c>
      <c r="H5667">
        <v>131</v>
      </c>
      <c r="I5667">
        <v>2000</v>
      </c>
      <c r="J5667">
        <v>86.1</v>
      </c>
      <c r="K5667">
        <v>86.1</v>
      </c>
      <c r="L5667">
        <v>30</v>
      </c>
      <c r="M5667">
        <v>30</v>
      </c>
      <c r="N5667">
        <v>35</v>
      </c>
      <c r="R5667">
        <v>2002</v>
      </c>
      <c r="U5667">
        <v>2002</v>
      </c>
      <c r="V5667">
        <v>9</v>
      </c>
      <c r="W5667">
        <v>9</v>
      </c>
      <c r="Z5667" t="s">
        <v>2293</v>
      </c>
      <c r="AA5667" t="s">
        <v>2939</v>
      </c>
      <c r="AC5667">
        <v>4</v>
      </c>
      <c r="AD5667">
        <v>3215568</v>
      </c>
      <c r="AE5667">
        <v>2019</v>
      </c>
    </row>
    <row r="5668" spans="1:31">
      <c r="A5668" t="s">
        <v>12660</v>
      </c>
      <c r="B5668">
        <v>13648</v>
      </c>
      <c r="C5668" t="s">
        <v>7075</v>
      </c>
      <c r="D5668">
        <v>0</v>
      </c>
      <c r="E5668">
        <v>1046751</v>
      </c>
      <c r="F5668" t="s">
        <v>6731</v>
      </c>
      <c r="G5668">
        <v>432</v>
      </c>
      <c r="H5668">
        <v>120</v>
      </c>
      <c r="I5668">
        <v>2250</v>
      </c>
      <c r="J5668">
        <v>76.400000000000006</v>
      </c>
      <c r="K5668">
        <v>76.400000000000006</v>
      </c>
      <c r="L5668">
        <v>27.5</v>
      </c>
      <c r="M5668">
        <v>27.5</v>
      </c>
      <c r="N5668">
        <v>40.1</v>
      </c>
      <c r="R5668">
        <v>1998</v>
      </c>
      <c r="U5668">
        <v>1998</v>
      </c>
      <c r="V5668">
        <v>10.699999809265099</v>
      </c>
      <c r="W5668">
        <v>8.5</v>
      </c>
      <c r="Z5668" t="s">
        <v>2293</v>
      </c>
      <c r="AA5668" t="s">
        <v>2939</v>
      </c>
      <c r="AC5668">
        <v>4</v>
      </c>
      <c r="AD5668">
        <v>3215568</v>
      </c>
      <c r="AE5668">
        <v>2019</v>
      </c>
    </row>
    <row r="5669" spans="1:31">
      <c r="A5669" t="s">
        <v>12660</v>
      </c>
      <c r="B5669">
        <v>81451</v>
      </c>
      <c r="C5669" t="s">
        <v>8676</v>
      </c>
      <c r="D5669">
        <v>0</v>
      </c>
      <c r="E5669">
        <v>1258790</v>
      </c>
      <c r="F5669" t="s">
        <v>6731</v>
      </c>
      <c r="G5669">
        <v>432</v>
      </c>
      <c r="H5669">
        <v>294</v>
      </c>
      <c r="I5669">
        <v>2000</v>
      </c>
      <c r="J5669">
        <v>83.5</v>
      </c>
      <c r="K5669">
        <v>83.5</v>
      </c>
      <c r="L5669">
        <v>34</v>
      </c>
      <c r="M5669">
        <v>34</v>
      </c>
      <c r="N5669">
        <v>5</v>
      </c>
      <c r="R5669">
        <v>2015</v>
      </c>
      <c r="U5669">
        <v>2015</v>
      </c>
      <c r="V5669">
        <v>10</v>
      </c>
      <c r="W5669">
        <v>2</v>
      </c>
      <c r="Z5669" t="s">
        <v>2293</v>
      </c>
      <c r="AA5669" t="s">
        <v>2939</v>
      </c>
      <c r="AC5669">
        <v>4</v>
      </c>
      <c r="AD5669">
        <v>3215568</v>
      </c>
      <c r="AE5669">
        <v>2019</v>
      </c>
    </row>
    <row r="5670" spans="1:31">
      <c r="A5670" t="s">
        <v>12660</v>
      </c>
      <c r="B5670">
        <v>80817</v>
      </c>
      <c r="C5670" t="s">
        <v>8677</v>
      </c>
      <c r="D5670">
        <v>0</v>
      </c>
      <c r="E5670">
        <v>1251629</v>
      </c>
      <c r="F5670" t="s">
        <v>6731</v>
      </c>
      <c r="G5670">
        <v>432</v>
      </c>
      <c r="H5670">
        <v>294</v>
      </c>
      <c r="I5670">
        <v>2000</v>
      </c>
      <c r="J5670">
        <v>83.5</v>
      </c>
      <c r="K5670">
        <v>83.5</v>
      </c>
      <c r="L5670">
        <v>34</v>
      </c>
      <c r="M5670">
        <v>34</v>
      </c>
      <c r="N5670">
        <v>50</v>
      </c>
      <c r="Q5670">
        <v>294</v>
      </c>
      <c r="R5670">
        <v>2014</v>
      </c>
      <c r="U5670">
        <v>2014</v>
      </c>
      <c r="V5670">
        <v>10</v>
      </c>
      <c r="W5670">
        <v>2</v>
      </c>
      <c r="Z5670" t="s">
        <v>2293</v>
      </c>
      <c r="AA5670" t="s">
        <v>2939</v>
      </c>
      <c r="AC5670">
        <v>4</v>
      </c>
      <c r="AD5670">
        <v>3215568</v>
      </c>
      <c r="AE5670">
        <v>2019</v>
      </c>
    </row>
    <row r="5671" spans="1:31">
      <c r="A5671" t="s">
        <v>12660</v>
      </c>
      <c r="B5671">
        <v>13649</v>
      </c>
      <c r="C5671" t="s">
        <v>8678</v>
      </c>
      <c r="D5671">
        <v>0</v>
      </c>
      <c r="E5671">
        <v>1049433</v>
      </c>
      <c r="F5671" t="s">
        <v>6731</v>
      </c>
      <c r="G5671">
        <v>432</v>
      </c>
      <c r="H5671">
        <v>99</v>
      </c>
      <c r="I5671">
        <v>1590</v>
      </c>
      <c r="J5671">
        <v>70</v>
      </c>
      <c r="K5671">
        <v>70</v>
      </c>
      <c r="L5671">
        <v>28</v>
      </c>
      <c r="M5671">
        <v>28</v>
      </c>
      <c r="N5671">
        <v>41</v>
      </c>
      <c r="R5671">
        <v>1997</v>
      </c>
      <c r="U5671">
        <v>1997</v>
      </c>
      <c r="V5671">
        <v>9.5</v>
      </c>
      <c r="W5671">
        <v>8</v>
      </c>
      <c r="Z5671" t="s">
        <v>2293</v>
      </c>
      <c r="AA5671" t="s">
        <v>2939</v>
      </c>
      <c r="AC5671">
        <v>4</v>
      </c>
      <c r="AD5671">
        <v>3215568</v>
      </c>
      <c r="AE5671">
        <v>2019</v>
      </c>
    </row>
    <row r="5672" spans="1:31">
      <c r="A5672" t="s">
        <v>12660</v>
      </c>
      <c r="B5672">
        <v>48661</v>
      </c>
      <c r="C5672" t="s">
        <v>8679</v>
      </c>
      <c r="D5672">
        <v>0</v>
      </c>
      <c r="E5672">
        <v>1186668</v>
      </c>
      <c r="F5672" t="s">
        <v>6731</v>
      </c>
      <c r="G5672">
        <v>432</v>
      </c>
      <c r="H5672">
        <v>102</v>
      </c>
      <c r="I5672">
        <v>1700</v>
      </c>
      <c r="J5672">
        <v>65</v>
      </c>
      <c r="K5672">
        <v>65</v>
      </c>
      <c r="L5672">
        <v>26</v>
      </c>
      <c r="M5672">
        <v>26</v>
      </c>
      <c r="N5672">
        <v>35</v>
      </c>
      <c r="R5672">
        <v>2006</v>
      </c>
      <c r="U5672">
        <v>2006</v>
      </c>
      <c r="V5672">
        <v>9</v>
      </c>
      <c r="W5672">
        <v>9</v>
      </c>
      <c r="Z5672" t="s">
        <v>2293</v>
      </c>
      <c r="AA5672" t="s">
        <v>2939</v>
      </c>
      <c r="AC5672">
        <v>4</v>
      </c>
      <c r="AD5672">
        <v>3215568</v>
      </c>
      <c r="AE5672">
        <v>2019</v>
      </c>
    </row>
    <row r="5673" spans="1:31">
      <c r="A5673" t="s">
        <v>12660</v>
      </c>
      <c r="B5673">
        <v>80818</v>
      </c>
      <c r="C5673" t="s">
        <v>8680</v>
      </c>
      <c r="D5673">
        <v>0</v>
      </c>
      <c r="E5673">
        <v>1252433</v>
      </c>
      <c r="F5673" t="s">
        <v>6731</v>
      </c>
      <c r="G5673">
        <v>432</v>
      </c>
      <c r="H5673">
        <v>294</v>
      </c>
      <c r="I5673">
        <v>2000</v>
      </c>
      <c r="J5673">
        <v>83.5</v>
      </c>
      <c r="K5673">
        <v>83.5</v>
      </c>
      <c r="L5673">
        <v>34</v>
      </c>
      <c r="M5673">
        <v>34</v>
      </c>
      <c r="N5673">
        <v>50</v>
      </c>
      <c r="Q5673">
        <v>294</v>
      </c>
      <c r="R5673">
        <v>2014</v>
      </c>
      <c r="U5673">
        <v>2014</v>
      </c>
      <c r="V5673">
        <v>10</v>
      </c>
      <c r="W5673">
        <v>2</v>
      </c>
      <c r="Z5673" t="s">
        <v>2293</v>
      </c>
      <c r="AA5673" t="s">
        <v>2939</v>
      </c>
      <c r="AC5673">
        <v>4</v>
      </c>
      <c r="AD5673">
        <v>3215568</v>
      </c>
      <c r="AE5673">
        <v>2019</v>
      </c>
    </row>
    <row r="5674" spans="1:31">
      <c r="A5674" t="s">
        <v>12660</v>
      </c>
      <c r="B5674">
        <v>28285</v>
      </c>
      <c r="C5674" t="s">
        <v>8681</v>
      </c>
      <c r="D5674">
        <v>0</v>
      </c>
      <c r="E5674">
        <v>1091160</v>
      </c>
      <c r="F5674" t="s">
        <v>6731</v>
      </c>
      <c r="G5674">
        <v>432</v>
      </c>
      <c r="H5674">
        <v>65</v>
      </c>
      <c r="I5674">
        <v>1590</v>
      </c>
      <c r="J5674">
        <v>70</v>
      </c>
      <c r="K5674">
        <v>70</v>
      </c>
      <c r="L5674">
        <v>28</v>
      </c>
      <c r="M5674">
        <v>28</v>
      </c>
      <c r="N5674">
        <v>35</v>
      </c>
      <c r="R5674">
        <v>2000</v>
      </c>
      <c r="U5674">
        <v>2000</v>
      </c>
      <c r="V5674">
        <v>9.5</v>
      </c>
      <c r="W5674">
        <v>9.5</v>
      </c>
      <c r="Z5674" t="s">
        <v>2293</v>
      </c>
      <c r="AA5674" t="s">
        <v>2939</v>
      </c>
      <c r="AC5674">
        <v>4</v>
      </c>
      <c r="AD5674">
        <v>3215568</v>
      </c>
      <c r="AE5674">
        <v>2019</v>
      </c>
    </row>
    <row r="5675" spans="1:31">
      <c r="A5675" t="s">
        <v>12660</v>
      </c>
      <c r="B5675">
        <v>79015</v>
      </c>
      <c r="C5675" t="s">
        <v>7262</v>
      </c>
      <c r="D5675">
        <v>0</v>
      </c>
      <c r="E5675">
        <v>1249556</v>
      </c>
      <c r="F5675" t="s">
        <v>6731</v>
      </c>
      <c r="G5675">
        <v>432</v>
      </c>
      <c r="H5675">
        <v>194</v>
      </c>
      <c r="I5675">
        <v>2000</v>
      </c>
      <c r="J5675">
        <v>82.6</v>
      </c>
      <c r="K5675">
        <v>82.6</v>
      </c>
      <c r="L5675">
        <v>34</v>
      </c>
      <c r="M5675">
        <v>34</v>
      </c>
      <c r="N5675">
        <v>54</v>
      </c>
      <c r="Q5675">
        <v>283</v>
      </c>
      <c r="R5675">
        <v>2013</v>
      </c>
      <c r="U5675">
        <v>2013</v>
      </c>
      <c r="V5675">
        <v>8</v>
      </c>
      <c r="W5675">
        <v>2</v>
      </c>
      <c r="Z5675" t="s">
        <v>2293</v>
      </c>
      <c r="AA5675" t="s">
        <v>2939</v>
      </c>
      <c r="AC5675">
        <v>4</v>
      </c>
      <c r="AD5675">
        <v>3215568</v>
      </c>
      <c r="AE5675">
        <v>2019</v>
      </c>
    </row>
    <row r="5676" spans="1:31">
      <c r="A5676" t="s">
        <v>12660</v>
      </c>
      <c r="B5676">
        <v>6372</v>
      </c>
      <c r="C5676" t="s">
        <v>8682</v>
      </c>
      <c r="D5676">
        <v>0</v>
      </c>
      <c r="E5676">
        <v>1033116</v>
      </c>
      <c r="F5676" t="s">
        <v>6731</v>
      </c>
      <c r="G5676">
        <v>432</v>
      </c>
      <c r="H5676">
        <v>99</v>
      </c>
      <c r="I5676">
        <v>1590</v>
      </c>
      <c r="J5676">
        <v>70</v>
      </c>
      <c r="K5676">
        <v>70</v>
      </c>
      <c r="L5676">
        <v>28</v>
      </c>
      <c r="M5676">
        <v>28</v>
      </c>
      <c r="N5676">
        <v>35</v>
      </c>
      <c r="R5676">
        <v>1995</v>
      </c>
      <c r="U5676">
        <v>1995</v>
      </c>
      <c r="V5676">
        <v>9.5</v>
      </c>
      <c r="W5676">
        <v>8</v>
      </c>
      <c r="Z5676" t="s">
        <v>2293</v>
      </c>
      <c r="AA5676" t="s">
        <v>2939</v>
      </c>
      <c r="AC5676">
        <v>4</v>
      </c>
      <c r="AD5676">
        <v>3215568</v>
      </c>
      <c r="AE5676">
        <v>2019</v>
      </c>
    </row>
    <row r="5677" spans="1:31">
      <c r="A5677" t="s">
        <v>12660</v>
      </c>
      <c r="B5677">
        <v>56897</v>
      </c>
      <c r="C5677" t="s">
        <v>8683</v>
      </c>
      <c r="D5677">
        <v>0</v>
      </c>
      <c r="E5677">
        <v>1222437</v>
      </c>
      <c r="F5677" t="s">
        <v>6731</v>
      </c>
      <c r="G5677">
        <v>432</v>
      </c>
      <c r="H5677">
        <v>64</v>
      </c>
      <c r="I5677">
        <v>2400</v>
      </c>
      <c r="J5677">
        <v>68.900000000000006</v>
      </c>
      <c r="K5677">
        <v>68.900000000000006</v>
      </c>
      <c r="L5677">
        <v>30</v>
      </c>
      <c r="M5677">
        <v>30</v>
      </c>
      <c r="N5677">
        <v>35</v>
      </c>
      <c r="R5677">
        <v>2009</v>
      </c>
      <c r="U5677">
        <v>2009</v>
      </c>
      <c r="V5677">
        <v>10</v>
      </c>
      <c r="W5677">
        <v>10</v>
      </c>
      <c r="Z5677" t="s">
        <v>2293</v>
      </c>
      <c r="AA5677" t="s">
        <v>2939</v>
      </c>
      <c r="AC5677">
        <v>4</v>
      </c>
      <c r="AD5677">
        <v>3215568</v>
      </c>
      <c r="AE5677">
        <v>2019</v>
      </c>
    </row>
    <row r="5678" spans="1:31">
      <c r="A5678" t="s">
        <v>12660</v>
      </c>
      <c r="B5678">
        <v>39936</v>
      </c>
      <c r="C5678" t="s">
        <v>8684</v>
      </c>
      <c r="D5678">
        <v>0</v>
      </c>
      <c r="E5678">
        <v>1121166</v>
      </c>
      <c r="F5678" t="s">
        <v>6731</v>
      </c>
      <c r="G5678">
        <v>432</v>
      </c>
      <c r="H5678">
        <v>90</v>
      </c>
      <c r="I5678">
        <v>1320</v>
      </c>
      <c r="J5678">
        <v>65</v>
      </c>
      <c r="K5678">
        <v>65</v>
      </c>
      <c r="L5678">
        <v>26</v>
      </c>
      <c r="M5678">
        <v>26</v>
      </c>
      <c r="N5678">
        <v>42</v>
      </c>
      <c r="R5678">
        <v>2001</v>
      </c>
      <c r="U5678">
        <v>2001</v>
      </c>
      <c r="V5678">
        <v>10</v>
      </c>
      <c r="W5678">
        <v>8</v>
      </c>
      <c r="Z5678" t="s">
        <v>2293</v>
      </c>
      <c r="AA5678" t="s">
        <v>2939</v>
      </c>
      <c r="AC5678">
        <v>4</v>
      </c>
      <c r="AD5678">
        <v>3215568</v>
      </c>
      <c r="AE5678">
        <v>2019</v>
      </c>
    </row>
    <row r="5679" spans="1:31">
      <c r="A5679" t="s">
        <v>12660</v>
      </c>
      <c r="B5679">
        <v>83756</v>
      </c>
      <c r="C5679" t="s">
        <v>8685</v>
      </c>
      <c r="D5679">
        <v>0</v>
      </c>
      <c r="E5679">
        <v>1278760</v>
      </c>
      <c r="F5679" t="s">
        <v>6733</v>
      </c>
      <c r="G5679">
        <v>431</v>
      </c>
      <c r="H5679">
        <v>226</v>
      </c>
      <c r="I5679">
        <v>9999</v>
      </c>
      <c r="J5679">
        <v>81</v>
      </c>
      <c r="K5679">
        <v>81</v>
      </c>
      <c r="L5679">
        <v>32</v>
      </c>
      <c r="M5679">
        <v>32</v>
      </c>
      <c r="N5679">
        <v>99.9</v>
      </c>
      <c r="Q5679">
        <v>1000</v>
      </c>
      <c r="R5679">
        <v>2018</v>
      </c>
      <c r="U5679">
        <v>2018</v>
      </c>
      <c r="V5679">
        <v>7</v>
      </c>
      <c r="W5679">
        <v>7</v>
      </c>
      <c r="Z5679" t="s">
        <v>2293</v>
      </c>
      <c r="AA5679" t="s">
        <v>2939</v>
      </c>
      <c r="AC5679">
        <v>4</v>
      </c>
      <c r="AD5679">
        <v>3215568</v>
      </c>
      <c r="AE5679">
        <v>2019</v>
      </c>
    </row>
    <row r="5680" spans="1:31">
      <c r="A5680" t="s">
        <v>12660</v>
      </c>
      <c r="B5680">
        <v>85426</v>
      </c>
      <c r="C5680" t="s">
        <v>8686</v>
      </c>
      <c r="D5680">
        <v>0</v>
      </c>
      <c r="E5680">
        <v>1297828</v>
      </c>
      <c r="F5680" t="s">
        <v>6733</v>
      </c>
      <c r="G5680">
        <v>431</v>
      </c>
      <c r="H5680">
        <v>364</v>
      </c>
      <c r="J5680">
        <v>133</v>
      </c>
      <c r="K5680">
        <v>133</v>
      </c>
      <c r="L5680">
        <v>38</v>
      </c>
      <c r="M5680">
        <v>38</v>
      </c>
      <c r="Q5680">
        <v>1274</v>
      </c>
      <c r="R5680">
        <v>2019</v>
      </c>
      <c r="U5680">
        <v>2019</v>
      </c>
      <c r="V5680">
        <v>12</v>
      </c>
      <c r="W5680">
        <v>12</v>
      </c>
      <c r="X5680" t="s">
        <v>2421</v>
      </c>
      <c r="Z5680" t="s">
        <v>2293</v>
      </c>
      <c r="AA5680" t="s">
        <v>2939</v>
      </c>
      <c r="AC5680">
        <v>4</v>
      </c>
      <c r="AD5680">
        <v>3215568</v>
      </c>
      <c r="AE5680">
        <v>2019</v>
      </c>
    </row>
    <row r="5681" spans="1:31">
      <c r="A5681" t="s">
        <v>12660</v>
      </c>
      <c r="B5681">
        <v>84561</v>
      </c>
      <c r="C5681" t="s">
        <v>8687</v>
      </c>
      <c r="D5681">
        <v>0</v>
      </c>
      <c r="E5681">
        <v>1296760</v>
      </c>
      <c r="F5681" t="s">
        <v>8688</v>
      </c>
      <c r="G5681">
        <v>431</v>
      </c>
      <c r="H5681">
        <v>130</v>
      </c>
      <c r="J5681">
        <v>96</v>
      </c>
      <c r="K5681">
        <v>96</v>
      </c>
      <c r="L5681">
        <v>34</v>
      </c>
      <c r="M5681">
        <v>34</v>
      </c>
      <c r="Q5681">
        <v>455</v>
      </c>
      <c r="R5681">
        <v>2019</v>
      </c>
      <c r="U5681">
        <v>2019</v>
      </c>
      <c r="V5681">
        <v>11</v>
      </c>
      <c r="W5681">
        <v>11</v>
      </c>
      <c r="X5681" t="s">
        <v>2421</v>
      </c>
      <c r="Z5681" t="s">
        <v>2293</v>
      </c>
      <c r="AA5681" t="s">
        <v>2939</v>
      </c>
      <c r="AC5681">
        <v>4</v>
      </c>
      <c r="AD5681">
        <v>3215568</v>
      </c>
      <c r="AE5681">
        <v>2019</v>
      </c>
    </row>
    <row r="5682" spans="1:31">
      <c r="A5682" t="s">
        <v>12660</v>
      </c>
      <c r="B5682">
        <v>40017</v>
      </c>
      <c r="C5682" t="s">
        <v>8689</v>
      </c>
      <c r="D5682">
        <v>0</v>
      </c>
      <c r="E5682">
        <v>1056775</v>
      </c>
      <c r="F5682" t="s">
        <v>6733</v>
      </c>
      <c r="G5682">
        <v>431</v>
      </c>
      <c r="H5682">
        <v>17</v>
      </c>
      <c r="I5682">
        <v>600</v>
      </c>
      <c r="J5682">
        <v>25.7</v>
      </c>
      <c r="K5682">
        <v>25.7</v>
      </c>
      <c r="L5682">
        <v>20.5</v>
      </c>
      <c r="M5682">
        <v>20.5</v>
      </c>
      <c r="N5682">
        <v>23.7</v>
      </c>
      <c r="R5682">
        <v>2013</v>
      </c>
      <c r="U5682">
        <v>2013</v>
      </c>
      <c r="V5682">
        <v>9</v>
      </c>
      <c r="W5682">
        <v>7</v>
      </c>
      <c r="Z5682" t="s">
        <v>2363</v>
      </c>
      <c r="AA5682" t="s">
        <v>8690</v>
      </c>
      <c r="AC5682">
        <v>4</v>
      </c>
      <c r="AD5682">
        <v>3309274</v>
      </c>
      <c r="AE5682">
        <v>2019</v>
      </c>
    </row>
    <row r="5683" spans="1:31">
      <c r="A5683" t="s">
        <v>12660</v>
      </c>
      <c r="B5683">
        <v>29612</v>
      </c>
      <c r="C5683" t="s">
        <v>8691</v>
      </c>
      <c r="D5683">
        <v>0</v>
      </c>
      <c r="E5683">
        <v>568126</v>
      </c>
      <c r="F5683" t="s">
        <v>6731</v>
      </c>
      <c r="G5683">
        <v>432</v>
      </c>
      <c r="H5683">
        <v>127</v>
      </c>
      <c r="I5683">
        <v>1650</v>
      </c>
      <c r="J5683">
        <v>66.5</v>
      </c>
      <c r="K5683">
        <v>70</v>
      </c>
      <c r="L5683">
        <v>26</v>
      </c>
      <c r="M5683">
        <v>26</v>
      </c>
      <c r="N5683">
        <v>47</v>
      </c>
      <c r="R5683">
        <v>1975</v>
      </c>
      <c r="U5683">
        <v>1975</v>
      </c>
      <c r="V5683">
        <v>8.5</v>
      </c>
      <c r="W5683">
        <v>8.5</v>
      </c>
      <c r="Z5683" t="s">
        <v>3318</v>
      </c>
      <c r="AA5683" t="s">
        <v>4607</v>
      </c>
      <c r="AB5683" t="s">
        <v>7111</v>
      </c>
      <c r="AC5683">
        <v>4</v>
      </c>
      <c r="AD5683">
        <v>1604371</v>
      </c>
      <c r="AE5683">
        <v>2019</v>
      </c>
    </row>
    <row r="5684" spans="1:31">
      <c r="A5684" t="s">
        <v>12660</v>
      </c>
      <c r="B5684">
        <v>86448</v>
      </c>
      <c r="C5684" t="s">
        <v>8692</v>
      </c>
      <c r="D5684" t="s">
        <v>6735</v>
      </c>
      <c r="E5684">
        <v>1293765</v>
      </c>
      <c r="F5684" t="s">
        <v>6733</v>
      </c>
      <c r="G5684">
        <v>431</v>
      </c>
      <c r="H5684">
        <v>104</v>
      </c>
      <c r="I5684">
        <v>99999</v>
      </c>
      <c r="J5684">
        <v>65</v>
      </c>
      <c r="K5684">
        <v>65</v>
      </c>
      <c r="L5684">
        <v>24</v>
      </c>
      <c r="M5684">
        <v>24</v>
      </c>
      <c r="R5684">
        <v>2019</v>
      </c>
      <c r="U5684">
        <v>2019</v>
      </c>
      <c r="V5684">
        <v>6</v>
      </c>
      <c r="W5684">
        <v>2</v>
      </c>
      <c r="Z5684" t="s">
        <v>3318</v>
      </c>
      <c r="AA5684" t="s">
        <v>2620</v>
      </c>
      <c r="AB5684" t="s">
        <v>2388</v>
      </c>
      <c r="AC5684">
        <v>4</v>
      </c>
      <c r="AD5684">
        <v>1610651</v>
      </c>
      <c r="AE5684">
        <v>2019</v>
      </c>
    </row>
    <row r="5685" spans="1:31">
      <c r="A5685" t="s">
        <v>12660</v>
      </c>
      <c r="B5685">
        <v>19178</v>
      </c>
      <c r="C5685" t="s">
        <v>8693</v>
      </c>
      <c r="D5685">
        <v>0</v>
      </c>
      <c r="E5685">
        <v>519237</v>
      </c>
      <c r="F5685" t="s">
        <v>6731</v>
      </c>
      <c r="G5685">
        <v>432</v>
      </c>
      <c r="H5685">
        <v>126</v>
      </c>
      <c r="I5685">
        <v>1900</v>
      </c>
      <c r="J5685">
        <v>81</v>
      </c>
      <c r="K5685">
        <v>81</v>
      </c>
      <c r="L5685">
        <v>26</v>
      </c>
      <c r="M5685">
        <v>26</v>
      </c>
      <c r="N5685">
        <v>37</v>
      </c>
      <c r="P5685">
        <v>10</v>
      </c>
      <c r="Q5685">
        <v>185</v>
      </c>
      <c r="R5685">
        <v>1969</v>
      </c>
      <c r="U5685">
        <v>1969</v>
      </c>
      <c r="V5685">
        <v>7.5</v>
      </c>
      <c r="W5685">
        <v>6.5</v>
      </c>
      <c r="Z5685" t="s">
        <v>3318</v>
      </c>
      <c r="AA5685" t="s">
        <v>4122</v>
      </c>
      <c r="AC5685">
        <v>4</v>
      </c>
      <c r="AD5685">
        <v>3128124</v>
      </c>
      <c r="AE5685">
        <v>2019</v>
      </c>
    </row>
    <row r="5686" spans="1:31">
      <c r="A5686" t="s">
        <v>12660</v>
      </c>
      <c r="B5686">
        <v>68326</v>
      </c>
      <c r="C5686" t="s">
        <v>8694</v>
      </c>
      <c r="D5686">
        <v>0</v>
      </c>
      <c r="E5686">
        <v>624103</v>
      </c>
      <c r="F5686" t="s">
        <v>6731</v>
      </c>
      <c r="G5686">
        <v>432</v>
      </c>
      <c r="H5686">
        <v>92</v>
      </c>
      <c r="I5686">
        <v>800</v>
      </c>
      <c r="J5686">
        <v>60</v>
      </c>
      <c r="K5686">
        <v>60</v>
      </c>
      <c r="L5686">
        <v>22</v>
      </c>
      <c r="M5686">
        <v>22</v>
      </c>
      <c r="N5686">
        <v>24</v>
      </c>
      <c r="R5686">
        <v>1980</v>
      </c>
      <c r="U5686">
        <v>1980</v>
      </c>
      <c r="V5686">
        <v>6.5</v>
      </c>
      <c r="W5686">
        <v>6</v>
      </c>
      <c r="Z5686" t="s">
        <v>3318</v>
      </c>
      <c r="AA5686" t="s">
        <v>4122</v>
      </c>
      <c r="AC5686">
        <v>4</v>
      </c>
      <c r="AD5686">
        <v>3128124</v>
      </c>
      <c r="AE5686">
        <v>2019</v>
      </c>
    </row>
    <row r="5687" spans="1:31">
      <c r="A5687" t="s">
        <v>12660</v>
      </c>
      <c r="B5687">
        <v>68156</v>
      </c>
      <c r="C5687" t="s">
        <v>8695</v>
      </c>
      <c r="D5687">
        <v>0</v>
      </c>
      <c r="E5687">
        <v>575658</v>
      </c>
      <c r="F5687" t="s">
        <v>6731</v>
      </c>
      <c r="G5687">
        <v>432</v>
      </c>
      <c r="H5687">
        <v>79</v>
      </c>
      <c r="I5687">
        <v>800</v>
      </c>
      <c r="J5687">
        <v>55</v>
      </c>
      <c r="K5687">
        <v>55</v>
      </c>
      <c r="L5687">
        <v>24</v>
      </c>
      <c r="M5687">
        <v>24</v>
      </c>
      <c r="N5687">
        <v>36</v>
      </c>
      <c r="R5687">
        <v>1976</v>
      </c>
      <c r="U5687">
        <v>1976</v>
      </c>
      <c r="V5687">
        <v>7.5</v>
      </c>
      <c r="W5687">
        <v>2</v>
      </c>
      <c r="Z5687" t="s">
        <v>3318</v>
      </c>
      <c r="AA5687" t="s">
        <v>2757</v>
      </c>
      <c r="AC5687">
        <v>4</v>
      </c>
      <c r="AD5687">
        <v>3128124</v>
      </c>
      <c r="AE5687">
        <v>2019</v>
      </c>
    </row>
    <row r="5688" spans="1:31">
      <c r="A5688" t="s">
        <v>12660</v>
      </c>
      <c r="B5688">
        <v>68161</v>
      </c>
      <c r="C5688" t="s">
        <v>8572</v>
      </c>
      <c r="D5688">
        <v>0</v>
      </c>
      <c r="E5688">
        <v>626300</v>
      </c>
      <c r="F5688" t="s">
        <v>6731</v>
      </c>
      <c r="G5688">
        <v>432</v>
      </c>
      <c r="H5688">
        <v>50</v>
      </c>
      <c r="I5688">
        <v>800</v>
      </c>
      <c r="J5688">
        <v>53</v>
      </c>
      <c r="K5688">
        <v>53</v>
      </c>
      <c r="L5688">
        <v>20</v>
      </c>
      <c r="M5688">
        <v>20</v>
      </c>
      <c r="N5688">
        <v>35.5</v>
      </c>
      <c r="R5688">
        <v>1980</v>
      </c>
      <c r="U5688">
        <v>1980</v>
      </c>
      <c r="V5688">
        <v>7.5999999046325604</v>
      </c>
      <c r="W5688">
        <v>3</v>
      </c>
      <c r="Z5688" t="s">
        <v>3318</v>
      </c>
      <c r="AA5688" t="s">
        <v>4122</v>
      </c>
      <c r="AC5688">
        <v>4</v>
      </c>
      <c r="AD5688">
        <v>3128124</v>
      </c>
      <c r="AE5688">
        <v>2019</v>
      </c>
    </row>
    <row r="5689" spans="1:31">
      <c r="A5689" t="s">
        <v>12660</v>
      </c>
      <c r="B5689">
        <v>63173</v>
      </c>
      <c r="C5689" t="s">
        <v>8696</v>
      </c>
      <c r="D5689">
        <v>0</v>
      </c>
      <c r="E5689">
        <v>567243</v>
      </c>
      <c r="F5689" t="s">
        <v>6731</v>
      </c>
      <c r="G5689">
        <v>432</v>
      </c>
      <c r="H5689">
        <v>42</v>
      </c>
      <c r="I5689">
        <v>800</v>
      </c>
      <c r="J5689">
        <v>50</v>
      </c>
      <c r="K5689">
        <v>50</v>
      </c>
      <c r="L5689">
        <v>20</v>
      </c>
      <c r="M5689">
        <v>20</v>
      </c>
      <c r="N5689">
        <v>26.5</v>
      </c>
      <c r="R5689">
        <v>1976</v>
      </c>
      <c r="U5689">
        <v>1976</v>
      </c>
      <c r="V5689">
        <v>5.5</v>
      </c>
      <c r="W5689">
        <v>5</v>
      </c>
      <c r="Z5689" t="s">
        <v>3318</v>
      </c>
      <c r="AA5689" t="s">
        <v>4122</v>
      </c>
      <c r="AC5689">
        <v>4</v>
      </c>
      <c r="AD5689">
        <v>3128124</v>
      </c>
      <c r="AE5689">
        <v>2019</v>
      </c>
    </row>
    <row r="5690" spans="1:31">
      <c r="A5690" t="s">
        <v>12660</v>
      </c>
      <c r="B5690">
        <v>27366</v>
      </c>
      <c r="C5690" t="s">
        <v>5519</v>
      </c>
      <c r="D5690">
        <v>0</v>
      </c>
      <c r="E5690">
        <v>557897</v>
      </c>
      <c r="F5690" t="s">
        <v>6731</v>
      </c>
      <c r="G5690">
        <v>432</v>
      </c>
      <c r="H5690">
        <v>39</v>
      </c>
      <c r="I5690">
        <v>800</v>
      </c>
      <c r="J5690">
        <v>50</v>
      </c>
      <c r="K5690">
        <v>50</v>
      </c>
      <c r="L5690">
        <v>20</v>
      </c>
      <c r="M5690">
        <v>20</v>
      </c>
      <c r="N5690">
        <v>26.5</v>
      </c>
      <c r="R5690">
        <v>1974</v>
      </c>
      <c r="U5690">
        <v>1974</v>
      </c>
      <c r="V5690">
        <v>5.5</v>
      </c>
      <c r="W5690">
        <v>5</v>
      </c>
      <c r="Z5690" t="s">
        <v>3318</v>
      </c>
      <c r="AA5690" t="s">
        <v>4122</v>
      </c>
      <c r="AC5690">
        <v>4</v>
      </c>
      <c r="AD5690">
        <v>3128124</v>
      </c>
      <c r="AE5690">
        <v>2019</v>
      </c>
    </row>
    <row r="5691" spans="1:31">
      <c r="A5691" t="s">
        <v>12660</v>
      </c>
      <c r="B5691">
        <v>7904</v>
      </c>
      <c r="C5691" t="s">
        <v>8697</v>
      </c>
      <c r="D5691">
        <v>0</v>
      </c>
      <c r="E5691">
        <v>505187</v>
      </c>
      <c r="F5691" t="s">
        <v>6731</v>
      </c>
      <c r="G5691">
        <v>432</v>
      </c>
      <c r="H5691">
        <v>78</v>
      </c>
      <c r="I5691">
        <v>900</v>
      </c>
      <c r="J5691">
        <v>60.7</v>
      </c>
      <c r="K5691">
        <v>60.7</v>
      </c>
      <c r="L5691">
        <v>22</v>
      </c>
      <c r="M5691">
        <v>22</v>
      </c>
      <c r="N5691">
        <v>31</v>
      </c>
      <c r="R5691">
        <v>1966</v>
      </c>
      <c r="U5691">
        <v>1966</v>
      </c>
      <c r="V5691">
        <v>5.5</v>
      </c>
      <c r="W5691">
        <v>5.5</v>
      </c>
      <c r="Z5691" t="s">
        <v>3318</v>
      </c>
      <c r="AA5691" t="s">
        <v>4122</v>
      </c>
      <c r="AC5691">
        <v>4</v>
      </c>
      <c r="AD5691">
        <v>3128124</v>
      </c>
      <c r="AE5691">
        <v>2019</v>
      </c>
    </row>
    <row r="5692" spans="1:31">
      <c r="A5692" t="s">
        <v>12660</v>
      </c>
      <c r="B5692">
        <v>68208</v>
      </c>
      <c r="C5692" t="s">
        <v>8698</v>
      </c>
      <c r="D5692">
        <v>0</v>
      </c>
      <c r="E5692">
        <v>632805</v>
      </c>
      <c r="F5692" t="s">
        <v>6733</v>
      </c>
      <c r="G5692">
        <v>431</v>
      </c>
      <c r="H5692">
        <v>19</v>
      </c>
      <c r="I5692">
        <v>400</v>
      </c>
      <c r="J5692">
        <v>40</v>
      </c>
      <c r="K5692">
        <v>40</v>
      </c>
      <c r="L5692">
        <v>14</v>
      </c>
      <c r="M5692">
        <v>14</v>
      </c>
      <c r="N5692">
        <v>20</v>
      </c>
      <c r="R5692">
        <v>1981</v>
      </c>
      <c r="U5692">
        <v>1981</v>
      </c>
      <c r="V5692">
        <v>6</v>
      </c>
      <c r="W5692">
        <v>6</v>
      </c>
      <c r="Z5692" t="s">
        <v>3318</v>
      </c>
      <c r="AA5692" t="s">
        <v>4124</v>
      </c>
      <c r="AC5692">
        <v>4</v>
      </c>
      <c r="AD5692">
        <v>3103753</v>
      </c>
      <c r="AE5692">
        <v>2019</v>
      </c>
    </row>
    <row r="5693" spans="1:31">
      <c r="A5693" t="s">
        <v>12660</v>
      </c>
      <c r="B5693">
        <v>33049</v>
      </c>
      <c r="C5693" t="s">
        <v>8699</v>
      </c>
      <c r="D5693">
        <v>0</v>
      </c>
      <c r="E5693">
        <v>581198</v>
      </c>
      <c r="F5693" t="s">
        <v>6731</v>
      </c>
      <c r="G5693">
        <v>432</v>
      </c>
      <c r="H5693">
        <v>67</v>
      </c>
      <c r="I5693">
        <v>800</v>
      </c>
      <c r="J5693">
        <v>57</v>
      </c>
      <c r="K5693">
        <v>58.9</v>
      </c>
      <c r="L5693">
        <v>22</v>
      </c>
      <c r="M5693">
        <v>22</v>
      </c>
      <c r="N5693">
        <v>48</v>
      </c>
      <c r="R5693">
        <v>1977</v>
      </c>
      <c r="U5693">
        <v>1977</v>
      </c>
      <c r="V5693">
        <v>8.1000003814697195</v>
      </c>
      <c r="W5693">
        <v>8</v>
      </c>
      <c r="X5693" t="s">
        <v>8534</v>
      </c>
      <c r="Y5693" t="s">
        <v>8535</v>
      </c>
      <c r="Z5693" t="s">
        <v>2803</v>
      </c>
      <c r="AA5693" t="s">
        <v>8700</v>
      </c>
      <c r="AC5693">
        <v>4</v>
      </c>
      <c r="AD5693">
        <v>1806393</v>
      </c>
      <c r="AE5693">
        <v>2019</v>
      </c>
    </row>
    <row r="5694" spans="1:31">
      <c r="A5694" t="s">
        <v>12660</v>
      </c>
      <c r="B5694">
        <v>64204</v>
      </c>
      <c r="C5694" t="s">
        <v>8701</v>
      </c>
      <c r="D5694">
        <v>0</v>
      </c>
      <c r="E5694">
        <v>641611</v>
      </c>
      <c r="F5694" t="s">
        <v>6731</v>
      </c>
      <c r="G5694">
        <v>432</v>
      </c>
      <c r="H5694">
        <v>35</v>
      </c>
      <c r="I5694">
        <v>650</v>
      </c>
      <c r="J5694">
        <v>51.1</v>
      </c>
      <c r="K5694">
        <v>51.1</v>
      </c>
      <c r="L5694">
        <v>18.8</v>
      </c>
      <c r="M5694">
        <v>18.8</v>
      </c>
      <c r="N5694">
        <v>33</v>
      </c>
      <c r="R5694">
        <v>1981</v>
      </c>
      <c r="U5694">
        <v>1981</v>
      </c>
      <c r="V5694">
        <v>6</v>
      </c>
      <c r="W5694">
        <v>5</v>
      </c>
      <c r="Z5694" t="s">
        <v>2803</v>
      </c>
      <c r="AA5694" t="s">
        <v>8700</v>
      </c>
      <c r="AC5694">
        <v>4</v>
      </c>
      <c r="AD5694">
        <v>1806393</v>
      </c>
      <c r="AE5694">
        <v>2019</v>
      </c>
    </row>
    <row r="5695" spans="1:31">
      <c r="A5695" t="s">
        <v>12660</v>
      </c>
      <c r="B5695">
        <v>62583</v>
      </c>
      <c r="C5695" t="s">
        <v>8702</v>
      </c>
      <c r="D5695">
        <v>0</v>
      </c>
      <c r="E5695">
        <v>292898</v>
      </c>
      <c r="F5695" t="s">
        <v>6731</v>
      </c>
      <c r="G5695">
        <v>432</v>
      </c>
      <c r="H5695">
        <v>80</v>
      </c>
      <c r="I5695">
        <v>730</v>
      </c>
      <c r="J5695">
        <v>60</v>
      </c>
      <c r="K5695">
        <v>60</v>
      </c>
      <c r="L5695">
        <v>20</v>
      </c>
      <c r="M5695">
        <v>20</v>
      </c>
      <c r="N5695">
        <v>33</v>
      </c>
      <c r="R5695">
        <v>1963</v>
      </c>
      <c r="U5695">
        <v>1963</v>
      </c>
      <c r="V5695">
        <v>7.1999998092651296</v>
      </c>
      <c r="W5695">
        <v>7.1999998092651296</v>
      </c>
      <c r="Z5695" t="s">
        <v>2803</v>
      </c>
      <c r="AA5695" t="s">
        <v>8700</v>
      </c>
      <c r="AC5695">
        <v>4</v>
      </c>
      <c r="AD5695">
        <v>1806393</v>
      </c>
      <c r="AE5695">
        <v>2019</v>
      </c>
    </row>
    <row r="5696" spans="1:31">
      <c r="A5696" t="s">
        <v>12660</v>
      </c>
      <c r="B5696">
        <v>59787</v>
      </c>
      <c r="C5696" t="s">
        <v>8703</v>
      </c>
      <c r="D5696">
        <v>0</v>
      </c>
      <c r="E5696">
        <v>613613</v>
      </c>
      <c r="F5696" t="s">
        <v>6731</v>
      </c>
      <c r="G5696">
        <v>432</v>
      </c>
      <c r="H5696">
        <v>87</v>
      </c>
      <c r="I5696">
        <v>800</v>
      </c>
      <c r="J5696">
        <v>55.8</v>
      </c>
      <c r="K5696">
        <v>55.8</v>
      </c>
      <c r="L5696">
        <v>24.1</v>
      </c>
      <c r="M5696">
        <v>24.1</v>
      </c>
      <c r="N5696">
        <v>38</v>
      </c>
      <c r="R5696">
        <v>1979</v>
      </c>
      <c r="U5696">
        <v>1979</v>
      </c>
      <c r="V5696">
        <v>9.1999998092651296</v>
      </c>
      <c r="W5696">
        <v>8</v>
      </c>
      <c r="Z5696" t="s">
        <v>2803</v>
      </c>
      <c r="AA5696" t="s">
        <v>8700</v>
      </c>
      <c r="AC5696">
        <v>4</v>
      </c>
      <c r="AD5696">
        <v>1806393</v>
      </c>
      <c r="AE5696">
        <v>2019</v>
      </c>
    </row>
    <row r="5697" spans="1:31">
      <c r="A5697" t="s">
        <v>12660</v>
      </c>
      <c r="B5697">
        <v>95658</v>
      </c>
      <c r="C5697" t="s">
        <v>8704</v>
      </c>
      <c r="D5697">
        <v>0</v>
      </c>
      <c r="E5697">
        <v>1262984</v>
      </c>
      <c r="F5697" t="s">
        <v>6731</v>
      </c>
      <c r="G5697">
        <v>432</v>
      </c>
      <c r="H5697">
        <v>72</v>
      </c>
      <c r="I5697">
        <v>1200</v>
      </c>
      <c r="J5697">
        <v>56</v>
      </c>
      <c r="K5697">
        <v>56</v>
      </c>
      <c r="L5697">
        <v>24</v>
      </c>
      <c r="M5697">
        <v>24</v>
      </c>
      <c r="N5697">
        <v>8</v>
      </c>
      <c r="R5697">
        <v>2015</v>
      </c>
      <c r="U5697">
        <v>2015</v>
      </c>
      <c r="V5697">
        <v>10</v>
      </c>
      <c r="W5697">
        <v>8</v>
      </c>
      <c r="Z5697" t="s">
        <v>2803</v>
      </c>
      <c r="AA5697" t="s">
        <v>8700</v>
      </c>
      <c r="AC5697">
        <v>4</v>
      </c>
      <c r="AD5697">
        <v>1806393</v>
      </c>
      <c r="AE5697">
        <v>2019</v>
      </c>
    </row>
    <row r="5698" spans="1:31">
      <c r="A5698" t="s">
        <v>12660</v>
      </c>
      <c r="B5698">
        <v>30141</v>
      </c>
      <c r="C5698" t="s">
        <v>5520</v>
      </c>
      <c r="D5698">
        <v>0</v>
      </c>
      <c r="E5698">
        <v>618648</v>
      </c>
      <c r="F5698" t="s">
        <v>6731</v>
      </c>
      <c r="G5698">
        <v>432</v>
      </c>
      <c r="H5698">
        <v>59</v>
      </c>
      <c r="I5698">
        <v>940</v>
      </c>
      <c r="J5698">
        <v>48.8</v>
      </c>
      <c r="K5698">
        <v>48.8</v>
      </c>
      <c r="L5698">
        <v>22</v>
      </c>
      <c r="M5698">
        <v>22</v>
      </c>
      <c r="N5698">
        <v>34.700000000000003</v>
      </c>
      <c r="R5698">
        <v>1980</v>
      </c>
      <c r="U5698">
        <v>1980</v>
      </c>
      <c r="V5698">
        <v>6.6999998092651296</v>
      </c>
      <c r="W5698">
        <v>6.6999998092651296</v>
      </c>
      <c r="Z5698" t="s">
        <v>2803</v>
      </c>
      <c r="AA5698" t="s">
        <v>7532</v>
      </c>
      <c r="AC5698">
        <v>4</v>
      </c>
      <c r="AD5698">
        <v>1806393</v>
      </c>
      <c r="AE5698">
        <v>2019</v>
      </c>
    </row>
    <row r="5699" spans="1:31">
      <c r="A5699" t="s">
        <v>12660</v>
      </c>
      <c r="B5699">
        <v>59560</v>
      </c>
      <c r="C5699" t="s">
        <v>8705</v>
      </c>
      <c r="D5699">
        <v>0</v>
      </c>
      <c r="E5699">
        <v>651183</v>
      </c>
      <c r="F5699" t="s">
        <v>6731</v>
      </c>
      <c r="G5699">
        <v>432</v>
      </c>
      <c r="H5699">
        <v>59</v>
      </c>
      <c r="I5699">
        <v>900</v>
      </c>
      <c r="J5699">
        <v>55</v>
      </c>
      <c r="K5699">
        <v>55</v>
      </c>
      <c r="L5699">
        <v>22</v>
      </c>
      <c r="M5699">
        <v>22</v>
      </c>
      <c r="N5699">
        <v>34.9</v>
      </c>
      <c r="R5699">
        <v>1982</v>
      </c>
      <c r="U5699">
        <v>1982</v>
      </c>
      <c r="V5699">
        <v>7</v>
      </c>
      <c r="W5699">
        <v>6.5</v>
      </c>
      <c r="Z5699" t="s">
        <v>2803</v>
      </c>
      <c r="AA5699" t="s">
        <v>2101</v>
      </c>
      <c r="AC5699">
        <v>4</v>
      </c>
      <c r="AD5699">
        <v>1806393</v>
      </c>
      <c r="AE5699">
        <v>2019</v>
      </c>
    </row>
    <row r="5700" spans="1:31">
      <c r="A5700" t="s">
        <v>12660</v>
      </c>
      <c r="B5700">
        <v>2335</v>
      </c>
      <c r="C5700" t="s">
        <v>8706</v>
      </c>
      <c r="D5700">
        <v>0</v>
      </c>
      <c r="E5700">
        <v>633918</v>
      </c>
      <c r="F5700" t="s">
        <v>6731</v>
      </c>
      <c r="G5700">
        <v>432</v>
      </c>
      <c r="H5700">
        <v>35</v>
      </c>
      <c r="I5700">
        <v>680</v>
      </c>
      <c r="J5700">
        <v>39.799999999999997</v>
      </c>
      <c r="K5700">
        <v>39.799999999999997</v>
      </c>
      <c r="L5700">
        <v>22.6</v>
      </c>
      <c r="M5700">
        <v>22.6</v>
      </c>
      <c r="N5700">
        <v>26</v>
      </c>
      <c r="R5700">
        <v>1981</v>
      </c>
      <c r="U5700">
        <v>1981</v>
      </c>
      <c r="V5700">
        <v>6.6999998092651296</v>
      </c>
      <c r="W5700">
        <v>5.5999999046325604</v>
      </c>
      <c r="Z5700" t="s">
        <v>2803</v>
      </c>
      <c r="AA5700" t="s">
        <v>8700</v>
      </c>
      <c r="AC5700">
        <v>4</v>
      </c>
      <c r="AD5700">
        <v>1806393</v>
      </c>
      <c r="AE5700">
        <v>2019</v>
      </c>
    </row>
    <row r="5701" spans="1:31">
      <c r="A5701" t="s">
        <v>12660</v>
      </c>
      <c r="B5701">
        <v>68442</v>
      </c>
      <c r="C5701" t="s">
        <v>8707</v>
      </c>
      <c r="D5701">
        <v>0</v>
      </c>
      <c r="E5701">
        <v>678430</v>
      </c>
      <c r="F5701" t="s">
        <v>6731</v>
      </c>
      <c r="G5701">
        <v>432</v>
      </c>
      <c r="H5701">
        <v>50</v>
      </c>
      <c r="I5701">
        <v>760</v>
      </c>
      <c r="J5701">
        <v>60</v>
      </c>
      <c r="K5701">
        <v>60</v>
      </c>
      <c r="L5701">
        <v>21</v>
      </c>
      <c r="M5701">
        <v>21</v>
      </c>
      <c r="N5701">
        <v>32</v>
      </c>
      <c r="R5701">
        <v>1985</v>
      </c>
      <c r="U5701">
        <v>1985</v>
      </c>
      <c r="V5701">
        <v>4.5</v>
      </c>
      <c r="W5701">
        <v>4</v>
      </c>
      <c r="Z5701" t="s">
        <v>2803</v>
      </c>
      <c r="AA5701" t="s">
        <v>8700</v>
      </c>
      <c r="AC5701">
        <v>4</v>
      </c>
      <c r="AD5701">
        <v>1806393</v>
      </c>
      <c r="AE5701">
        <v>2019</v>
      </c>
    </row>
    <row r="5702" spans="1:31">
      <c r="A5702" t="s">
        <v>12660</v>
      </c>
      <c r="B5702">
        <v>74867</v>
      </c>
      <c r="C5702" t="s">
        <v>8708</v>
      </c>
      <c r="D5702">
        <v>0</v>
      </c>
      <c r="E5702">
        <v>569664</v>
      </c>
      <c r="F5702" t="s">
        <v>6731</v>
      </c>
      <c r="G5702">
        <v>432</v>
      </c>
      <c r="H5702">
        <v>56</v>
      </c>
      <c r="I5702">
        <v>680</v>
      </c>
      <c r="J5702">
        <v>50.7</v>
      </c>
      <c r="K5702">
        <v>54</v>
      </c>
      <c r="L5702">
        <v>21</v>
      </c>
      <c r="M5702">
        <v>21</v>
      </c>
      <c r="N5702">
        <v>30</v>
      </c>
      <c r="R5702">
        <v>1975</v>
      </c>
      <c r="U5702">
        <v>1975</v>
      </c>
      <c r="V5702">
        <v>6</v>
      </c>
      <c r="W5702">
        <v>5</v>
      </c>
      <c r="Z5702" t="s">
        <v>2803</v>
      </c>
      <c r="AA5702" t="s">
        <v>8700</v>
      </c>
      <c r="AC5702">
        <v>4</v>
      </c>
      <c r="AD5702">
        <v>1806393</v>
      </c>
      <c r="AE5702">
        <v>2019</v>
      </c>
    </row>
    <row r="5703" spans="1:31">
      <c r="A5703" t="s">
        <v>12660</v>
      </c>
      <c r="B5703">
        <v>55933</v>
      </c>
      <c r="C5703" t="s">
        <v>8709</v>
      </c>
      <c r="D5703">
        <v>0</v>
      </c>
      <c r="E5703">
        <v>638865</v>
      </c>
      <c r="F5703" t="s">
        <v>6731</v>
      </c>
      <c r="G5703">
        <v>432</v>
      </c>
      <c r="H5703">
        <v>59</v>
      </c>
      <c r="I5703">
        <v>800</v>
      </c>
      <c r="J5703">
        <v>54.3</v>
      </c>
      <c r="K5703">
        <v>60</v>
      </c>
      <c r="L5703">
        <v>22</v>
      </c>
      <c r="M5703">
        <v>22</v>
      </c>
      <c r="N5703">
        <v>30</v>
      </c>
      <c r="R5703">
        <v>1981</v>
      </c>
      <c r="U5703">
        <v>1981</v>
      </c>
      <c r="V5703">
        <v>7.5999999046325604</v>
      </c>
      <c r="W5703">
        <v>5.6999998092651296</v>
      </c>
      <c r="Z5703" t="s">
        <v>2803</v>
      </c>
      <c r="AA5703" t="s">
        <v>8700</v>
      </c>
      <c r="AC5703">
        <v>4</v>
      </c>
      <c r="AD5703">
        <v>1806393</v>
      </c>
      <c r="AE5703">
        <v>2019</v>
      </c>
    </row>
    <row r="5704" spans="1:31">
      <c r="A5704" t="s">
        <v>12660</v>
      </c>
      <c r="B5704">
        <v>95900</v>
      </c>
      <c r="C5704" t="s">
        <v>8710</v>
      </c>
      <c r="D5704">
        <v>0</v>
      </c>
      <c r="E5704">
        <v>1259131</v>
      </c>
      <c r="F5704" t="s">
        <v>6731</v>
      </c>
      <c r="G5704">
        <v>432</v>
      </c>
      <c r="H5704">
        <v>57</v>
      </c>
      <c r="I5704">
        <v>1200</v>
      </c>
      <c r="J5704">
        <v>56</v>
      </c>
      <c r="K5704">
        <v>56</v>
      </c>
      <c r="L5704">
        <v>24</v>
      </c>
      <c r="M5704">
        <v>24</v>
      </c>
      <c r="N5704">
        <v>8</v>
      </c>
      <c r="R5704">
        <v>2015</v>
      </c>
      <c r="U5704">
        <v>2015</v>
      </c>
      <c r="V5704">
        <v>10</v>
      </c>
      <c r="W5704">
        <v>8</v>
      </c>
      <c r="Z5704" t="s">
        <v>2803</v>
      </c>
      <c r="AA5704" t="s">
        <v>8700</v>
      </c>
      <c r="AC5704">
        <v>4</v>
      </c>
      <c r="AD5704">
        <v>1806393</v>
      </c>
      <c r="AE5704">
        <v>2019</v>
      </c>
    </row>
    <row r="5705" spans="1:31">
      <c r="A5705" t="s">
        <v>12660</v>
      </c>
      <c r="B5705">
        <v>71179</v>
      </c>
      <c r="C5705" t="s">
        <v>8711</v>
      </c>
      <c r="D5705">
        <v>0</v>
      </c>
      <c r="E5705">
        <v>286212</v>
      </c>
      <c r="F5705" t="s">
        <v>6731</v>
      </c>
      <c r="G5705">
        <v>432</v>
      </c>
      <c r="H5705">
        <v>56</v>
      </c>
      <c r="I5705">
        <v>800</v>
      </c>
      <c r="J5705">
        <v>51.4</v>
      </c>
      <c r="K5705">
        <v>51.4</v>
      </c>
      <c r="L5705">
        <v>20.100000000000001</v>
      </c>
      <c r="M5705">
        <v>21</v>
      </c>
      <c r="N5705">
        <v>41.6</v>
      </c>
      <c r="R5705">
        <v>1961</v>
      </c>
      <c r="S5705" t="s">
        <v>2344</v>
      </c>
      <c r="T5705">
        <v>1979</v>
      </c>
      <c r="U5705">
        <v>1979</v>
      </c>
      <c r="V5705">
        <v>7.1999998092651296</v>
      </c>
      <c r="W5705">
        <v>7.1999998092651296</v>
      </c>
      <c r="Z5705" t="s">
        <v>2803</v>
      </c>
      <c r="AA5705" t="s">
        <v>8700</v>
      </c>
      <c r="AC5705">
        <v>4</v>
      </c>
      <c r="AD5705">
        <v>1806393</v>
      </c>
      <c r="AE5705">
        <v>2019</v>
      </c>
    </row>
    <row r="5706" spans="1:31">
      <c r="A5706" t="s">
        <v>12660</v>
      </c>
      <c r="B5706">
        <v>74866</v>
      </c>
      <c r="C5706" t="s">
        <v>8712</v>
      </c>
      <c r="D5706">
        <v>0</v>
      </c>
      <c r="E5706">
        <v>631013</v>
      </c>
      <c r="F5706" t="s">
        <v>6731</v>
      </c>
      <c r="G5706">
        <v>432</v>
      </c>
      <c r="H5706">
        <v>65</v>
      </c>
      <c r="I5706">
        <v>800</v>
      </c>
      <c r="J5706">
        <v>55.5</v>
      </c>
      <c r="K5706">
        <v>55.5</v>
      </c>
      <c r="L5706">
        <v>22.1</v>
      </c>
      <c r="M5706">
        <v>22.1</v>
      </c>
      <c r="N5706">
        <v>36</v>
      </c>
      <c r="R5706">
        <v>1981</v>
      </c>
      <c r="U5706">
        <v>1981</v>
      </c>
      <c r="V5706">
        <v>8</v>
      </c>
      <c r="W5706">
        <v>8</v>
      </c>
      <c r="Z5706" t="s">
        <v>2803</v>
      </c>
      <c r="AA5706" t="s">
        <v>8700</v>
      </c>
      <c r="AC5706">
        <v>4</v>
      </c>
      <c r="AD5706">
        <v>1806393</v>
      </c>
      <c r="AE5706">
        <v>2019</v>
      </c>
    </row>
    <row r="5707" spans="1:31">
      <c r="A5707" t="s">
        <v>12660</v>
      </c>
      <c r="B5707">
        <v>68418</v>
      </c>
      <c r="C5707" t="s">
        <v>8713</v>
      </c>
      <c r="D5707">
        <v>0</v>
      </c>
      <c r="E5707">
        <v>636572</v>
      </c>
      <c r="F5707" t="s">
        <v>6731</v>
      </c>
      <c r="G5707">
        <v>432</v>
      </c>
      <c r="H5707">
        <v>88</v>
      </c>
      <c r="I5707">
        <v>1200</v>
      </c>
      <c r="J5707">
        <v>60</v>
      </c>
      <c r="K5707">
        <v>60</v>
      </c>
      <c r="L5707">
        <v>24</v>
      </c>
      <c r="M5707">
        <v>24</v>
      </c>
      <c r="N5707">
        <v>40</v>
      </c>
      <c r="R5707">
        <v>1981</v>
      </c>
      <c r="U5707">
        <v>1981</v>
      </c>
      <c r="V5707">
        <v>9</v>
      </c>
      <c r="W5707">
        <v>7</v>
      </c>
      <c r="Z5707" t="s">
        <v>2803</v>
      </c>
      <c r="AA5707" t="s">
        <v>8700</v>
      </c>
      <c r="AC5707">
        <v>4</v>
      </c>
      <c r="AD5707">
        <v>1806393</v>
      </c>
      <c r="AE5707">
        <v>2019</v>
      </c>
    </row>
    <row r="5708" spans="1:31">
      <c r="A5708" t="s">
        <v>12660</v>
      </c>
      <c r="B5708">
        <v>11252</v>
      </c>
      <c r="C5708" t="s">
        <v>8714</v>
      </c>
      <c r="D5708">
        <v>0</v>
      </c>
      <c r="E5708">
        <v>280624</v>
      </c>
      <c r="F5708" t="s">
        <v>6731</v>
      </c>
      <c r="G5708">
        <v>432</v>
      </c>
      <c r="H5708">
        <v>80</v>
      </c>
      <c r="I5708">
        <v>940</v>
      </c>
      <c r="J5708">
        <v>62</v>
      </c>
      <c r="K5708">
        <v>66</v>
      </c>
      <c r="L5708">
        <v>22</v>
      </c>
      <c r="M5708">
        <v>22</v>
      </c>
      <c r="N5708">
        <v>35</v>
      </c>
      <c r="R5708">
        <v>1960</v>
      </c>
      <c r="U5708">
        <v>1960</v>
      </c>
      <c r="V5708">
        <v>7</v>
      </c>
      <c r="W5708">
        <v>6</v>
      </c>
      <c r="Z5708" t="s">
        <v>2803</v>
      </c>
      <c r="AA5708" t="s">
        <v>8700</v>
      </c>
      <c r="AC5708">
        <v>4</v>
      </c>
      <c r="AD5708">
        <v>1806393</v>
      </c>
      <c r="AE5708">
        <v>2019</v>
      </c>
    </row>
    <row r="5709" spans="1:31">
      <c r="A5709" t="s">
        <v>12660</v>
      </c>
      <c r="B5709">
        <v>14175</v>
      </c>
      <c r="C5709" t="s">
        <v>8715</v>
      </c>
      <c r="D5709">
        <v>0</v>
      </c>
      <c r="E5709">
        <v>269727</v>
      </c>
      <c r="F5709" t="s">
        <v>6731</v>
      </c>
      <c r="G5709">
        <v>432</v>
      </c>
      <c r="H5709">
        <v>45</v>
      </c>
      <c r="I5709">
        <v>800</v>
      </c>
      <c r="J5709">
        <v>60</v>
      </c>
      <c r="K5709">
        <v>60</v>
      </c>
      <c r="L5709">
        <v>23.1</v>
      </c>
      <c r="M5709">
        <v>23.1</v>
      </c>
      <c r="N5709">
        <v>32</v>
      </c>
      <c r="R5709">
        <v>1955</v>
      </c>
      <c r="S5709" t="s">
        <v>2344</v>
      </c>
      <c r="T5709">
        <v>1977</v>
      </c>
      <c r="U5709">
        <v>1977</v>
      </c>
      <c r="V5709">
        <v>6.5999999046325604</v>
      </c>
      <c r="W5709">
        <v>5.5999999046325604</v>
      </c>
      <c r="Z5709" t="s">
        <v>2803</v>
      </c>
      <c r="AA5709" t="s">
        <v>8700</v>
      </c>
      <c r="AC5709">
        <v>4</v>
      </c>
      <c r="AD5709">
        <v>1806393</v>
      </c>
      <c r="AE5709">
        <v>2019</v>
      </c>
    </row>
    <row r="5710" spans="1:31">
      <c r="A5710" t="s">
        <v>12660</v>
      </c>
      <c r="B5710">
        <v>99960</v>
      </c>
      <c r="C5710" t="s">
        <v>8716</v>
      </c>
      <c r="D5710">
        <v>0</v>
      </c>
      <c r="E5710">
        <v>544997</v>
      </c>
      <c r="F5710" t="s">
        <v>6731</v>
      </c>
      <c r="G5710">
        <v>432</v>
      </c>
      <c r="H5710">
        <v>14</v>
      </c>
      <c r="I5710">
        <v>330</v>
      </c>
      <c r="J5710">
        <v>37</v>
      </c>
      <c r="K5710">
        <v>37</v>
      </c>
      <c r="L5710">
        <v>14</v>
      </c>
      <c r="M5710">
        <v>14</v>
      </c>
      <c r="N5710">
        <v>20</v>
      </c>
      <c r="R5710">
        <v>1972</v>
      </c>
      <c r="U5710">
        <v>1972</v>
      </c>
      <c r="V5710">
        <v>4</v>
      </c>
      <c r="W5710">
        <v>4</v>
      </c>
      <c r="X5710" t="s">
        <v>3737</v>
      </c>
      <c r="Y5710" t="s">
        <v>8717</v>
      </c>
      <c r="Z5710" t="s">
        <v>2803</v>
      </c>
      <c r="AA5710" t="s">
        <v>8718</v>
      </c>
      <c r="AC5710">
        <v>4</v>
      </c>
      <c r="AD5710">
        <v>1806393</v>
      </c>
      <c r="AE5710">
        <v>2019</v>
      </c>
    </row>
    <row r="5711" spans="1:31">
      <c r="A5711" t="s">
        <v>12660</v>
      </c>
      <c r="B5711">
        <v>67719</v>
      </c>
      <c r="C5711" t="s">
        <v>8719</v>
      </c>
      <c r="D5711">
        <v>0</v>
      </c>
      <c r="E5711">
        <v>631713</v>
      </c>
      <c r="F5711" t="s">
        <v>6733</v>
      </c>
      <c r="G5711">
        <v>431</v>
      </c>
      <c r="H5711">
        <v>80</v>
      </c>
      <c r="I5711">
        <v>960</v>
      </c>
      <c r="J5711">
        <v>56</v>
      </c>
      <c r="K5711">
        <v>56</v>
      </c>
      <c r="L5711">
        <v>22</v>
      </c>
      <c r="M5711">
        <v>22</v>
      </c>
      <c r="N5711">
        <v>37</v>
      </c>
      <c r="R5711">
        <v>1981</v>
      </c>
      <c r="U5711">
        <v>1981</v>
      </c>
      <c r="V5711">
        <v>7.3000001907348597</v>
      </c>
      <c r="W5711">
        <v>7.3000001907348597</v>
      </c>
      <c r="Z5711" t="s">
        <v>2803</v>
      </c>
      <c r="AA5711" t="s">
        <v>7532</v>
      </c>
      <c r="AC5711">
        <v>4</v>
      </c>
      <c r="AD5711">
        <v>1806393</v>
      </c>
      <c r="AE5711">
        <v>2019</v>
      </c>
    </row>
    <row r="5712" spans="1:31">
      <c r="A5712" t="s">
        <v>12660</v>
      </c>
      <c r="B5712">
        <v>99689</v>
      </c>
      <c r="C5712" t="s">
        <v>8720</v>
      </c>
      <c r="D5712">
        <v>0</v>
      </c>
      <c r="E5712">
        <v>1126545</v>
      </c>
      <c r="F5712" t="s">
        <v>6733</v>
      </c>
      <c r="G5712">
        <v>431</v>
      </c>
      <c r="H5712">
        <v>11</v>
      </c>
      <c r="I5712">
        <v>440</v>
      </c>
      <c r="J5712">
        <v>25</v>
      </c>
      <c r="K5712">
        <v>25</v>
      </c>
      <c r="L5712">
        <v>14</v>
      </c>
      <c r="M5712">
        <v>14</v>
      </c>
      <c r="N5712">
        <v>16</v>
      </c>
      <c r="R5712">
        <v>2002</v>
      </c>
      <c r="U5712">
        <v>2002</v>
      </c>
      <c r="V5712">
        <v>5</v>
      </c>
      <c r="W5712">
        <v>4</v>
      </c>
      <c r="Z5712" t="s">
        <v>2803</v>
      </c>
      <c r="AA5712" t="s">
        <v>7532</v>
      </c>
      <c r="AC5712">
        <v>4</v>
      </c>
      <c r="AD5712">
        <v>1806393</v>
      </c>
      <c r="AE5712">
        <v>2019</v>
      </c>
    </row>
    <row r="5713" spans="1:31">
      <c r="A5713" t="s">
        <v>12660</v>
      </c>
      <c r="B5713">
        <v>99262</v>
      </c>
      <c r="C5713" t="s">
        <v>8721</v>
      </c>
      <c r="D5713">
        <v>0</v>
      </c>
      <c r="E5713">
        <v>1205784</v>
      </c>
      <c r="F5713" t="s">
        <v>6733</v>
      </c>
      <c r="G5713">
        <v>431</v>
      </c>
      <c r="H5713">
        <v>94</v>
      </c>
      <c r="I5713">
        <v>1750</v>
      </c>
      <c r="J5713">
        <v>70</v>
      </c>
      <c r="K5713">
        <v>70</v>
      </c>
      <c r="L5713">
        <v>28</v>
      </c>
      <c r="M5713">
        <v>28</v>
      </c>
      <c r="N5713">
        <v>9</v>
      </c>
      <c r="R5713">
        <v>2007</v>
      </c>
      <c r="U5713">
        <v>2007</v>
      </c>
      <c r="V5713">
        <v>9</v>
      </c>
      <c r="W5713">
        <v>9</v>
      </c>
      <c r="Z5713" t="s">
        <v>2803</v>
      </c>
      <c r="AA5713" t="s">
        <v>7532</v>
      </c>
      <c r="AC5713">
        <v>4</v>
      </c>
      <c r="AD5713">
        <v>1806393</v>
      </c>
      <c r="AE5713">
        <v>2019</v>
      </c>
    </row>
    <row r="5714" spans="1:31">
      <c r="A5714" t="s">
        <v>12660</v>
      </c>
      <c r="B5714">
        <v>28503</v>
      </c>
      <c r="C5714" t="s">
        <v>8722</v>
      </c>
      <c r="D5714">
        <v>0</v>
      </c>
      <c r="E5714">
        <v>1079709</v>
      </c>
      <c r="F5714" t="s">
        <v>6733</v>
      </c>
      <c r="G5714">
        <v>431</v>
      </c>
      <c r="H5714">
        <v>105</v>
      </c>
      <c r="I5714">
        <v>1610</v>
      </c>
      <c r="J5714">
        <v>70</v>
      </c>
      <c r="K5714">
        <v>70</v>
      </c>
      <c r="L5714">
        <v>28</v>
      </c>
      <c r="M5714">
        <v>28</v>
      </c>
      <c r="N5714">
        <v>40.5</v>
      </c>
      <c r="R5714">
        <v>1999</v>
      </c>
      <c r="U5714">
        <v>1999</v>
      </c>
      <c r="V5714">
        <v>8.6000003814697195</v>
      </c>
      <c r="W5714">
        <v>6</v>
      </c>
      <c r="Z5714" t="s">
        <v>2803</v>
      </c>
      <c r="AA5714" t="s">
        <v>7532</v>
      </c>
      <c r="AC5714">
        <v>4</v>
      </c>
      <c r="AD5714">
        <v>1806393</v>
      </c>
      <c r="AE5714">
        <v>2019</v>
      </c>
    </row>
    <row r="5715" spans="1:31">
      <c r="A5715" t="s">
        <v>12660</v>
      </c>
      <c r="B5715">
        <v>40886</v>
      </c>
      <c r="C5715" t="s">
        <v>8723</v>
      </c>
      <c r="D5715">
        <v>0</v>
      </c>
      <c r="E5715">
        <v>1132915</v>
      </c>
      <c r="F5715" t="s">
        <v>6733</v>
      </c>
      <c r="G5715">
        <v>431</v>
      </c>
      <c r="H5715">
        <v>94</v>
      </c>
      <c r="I5715">
        <v>1700</v>
      </c>
      <c r="J5715">
        <v>70</v>
      </c>
      <c r="K5715">
        <v>70</v>
      </c>
      <c r="L5715">
        <v>28</v>
      </c>
      <c r="M5715">
        <v>28</v>
      </c>
      <c r="N5715">
        <v>4.0999999999999996</v>
      </c>
      <c r="R5715">
        <v>2002</v>
      </c>
      <c r="U5715">
        <v>2002</v>
      </c>
      <c r="V5715">
        <v>9</v>
      </c>
      <c r="W5715">
        <v>9</v>
      </c>
      <c r="Z5715" t="s">
        <v>2803</v>
      </c>
      <c r="AA5715" t="s">
        <v>7532</v>
      </c>
      <c r="AC5715">
        <v>4</v>
      </c>
      <c r="AD5715">
        <v>1806393</v>
      </c>
      <c r="AE5715">
        <v>2019</v>
      </c>
    </row>
    <row r="5716" spans="1:31">
      <c r="A5716" t="s">
        <v>12660</v>
      </c>
      <c r="B5716">
        <v>7921</v>
      </c>
      <c r="C5716" t="s">
        <v>8724</v>
      </c>
      <c r="D5716">
        <v>0</v>
      </c>
      <c r="E5716">
        <v>272142</v>
      </c>
      <c r="F5716" t="s">
        <v>6731</v>
      </c>
      <c r="G5716">
        <v>432</v>
      </c>
      <c r="H5716">
        <v>329</v>
      </c>
      <c r="I5716">
        <v>3200</v>
      </c>
      <c r="J5716">
        <v>144.1</v>
      </c>
      <c r="K5716">
        <v>144.1</v>
      </c>
      <c r="L5716">
        <v>34</v>
      </c>
      <c r="M5716">
        <v>34</v>
      </c>
      <c r="N5716">
        <v>29</v>
      </c>
      <c r="R5716">
        <v>1956</v>
      </c>
      <c r="U5716">
        <v>1956</v>
      </c>
      <c r="V5716">
        <v>8</v>
      </c>
      <c r="W5716">
        <v>7.6999998092651296</v>
      </c>
      <c r="Z5716" t="s">
        <v>3302</v>
      </c>
      <c r="AA5716" t="s">
        <v>5712</v>
      </c>
      <c r="AC5716">
        <v>4</v>
      </c>
      <c r="AD5716">
        <v>2000327</v>
      </c>
      <c r="AE5716">
        <v>2019</v>
      </c>
    </row>
    <row r="5717" spans="1:31">
      <c r="A5717" t="s">
        <v>12660</v>
      </c>
      <c r="B5717">
        <v>6928</v>
      </c>
      <c r="C5717" t="s">
        <v>8725</v>
      </c>
      <c r="D5717">
        <v>0</v>
      </c>
      <c r="E5717">
        <v>269456</v>
      </c>
      <c r="F5717" t="s">
        <v>6731</v>
      </c>
      <c r="G5717">
        <v>432</v>
      </c>
      <c r="H5717">
        <v>252</v>
      </c>
      <c r="I5717">
        <v>2400</v>
      </c>
      <c r="J5717">
        <v>104</v>
      </c>
      <c r="K5717">
        <v>104</v>
      </c>
      <c r="L5717">
        <v>30</v>
      </c>
      <c r="M5717">
        <v>30</v>
      </c>
      <c r="N5717">
        <v>29.6</v>
      </c>
      <c r="R5717">
        <v>1955</v>
      </c>
      <c r="S5717" t="s">
        <v>2344</v>
      </c>
      <c r="T5717">
        <v>1991</v>
      </c>
      <c r="U5717">
        <v>1991</v>
      </c>
      <c r="V5717">
        <v>9</v>
      </c>
      <c r="W5717">
        <v>7.5999999046325604</v>
      </c>
      <c r="Z5717" t="s">
        <v>3302</v>
      </c>
      <c r="AA5717" t="s">
        <v>5712</v>
      </c>
      <c r="AC5717">
        <v>4</v>
      </c>
      <c r="AD5717">
        <v>2000327</v>
      </c>
      <c r="AE5717">
        <v>2019</v>
      </c>
    </row>
    <row r="5718" spans="1:31">
      <c r="A5718" t="s">
        <v>12660</v>
      </c>
      <c r="B5718">
        <v>32499</v>
      </c>
      <c r="C5718" t="s">
        <v>8726</v>
      </c>
      <c r="D5718">
        <v>0</v>
      </c>
      <c r="E5718">
        <v>578740</v>
      </c>
      <c r="F5718" t="s">
        <v>6731</v>
      </c>
      <c r="G5718">
        <v>432</v>
      </c>
      <c r="H5718">
        <v>364</v>
      </c>
      <c r="I5718">
        <v>5600</v>
      </c>
      <c r="J5718">
        <v>128</v>
      </c>
      <c r="K5718">
        <v>140</v>
      </c>
      <c r="L5718">
        <v>42</v>
      </c>
      <c r="M5718">
        <v>42</v>
      </c>
      <c r="N5718">
        <v>42</v>
      </c>
      <c r="R5718">
        <v>1976</v>
      </c>
      <c r="U5718">
        <v>1976</v>
      </c>
      <c r="V5718">
        <v>9</v>
      </c>
      <c r="W5718">
        <v>8.6000003814697195</v>
      </c>
      <c r="Z5718" t="s">
        <v>3302</v>
      </c>
      <c r="AA5718" t="s">
        <v>6780</v>
      </c>
      <c r="AB5718" t="s">
        <v>3836</v>
      </c>
      <c r="AC5718">
        <v>4</v>
      </c>
      <c r="AD5718">
        <v>2000327</v>
      </c>
      <c r="AE5718">
        <v>2019</v>
      </c>
    </row>
    <row r="5719" spans="1:31">
      <c r="A5719" t="s">
        <v>12660</v>
      </c>
      <c r="B5719">
        <v>57265</v>
      </c>
      <c r="C5719" t="s">
        <v>8727</v>
      </c>
      <c r="D5719">
        <v>0</v>
      </c>
      <c r="E5719">
        <v>644041</v>
      </c>
      <c r="F5719" t="s">
        <v>6731</v>
      </c>
      <c r="G5719">
        <v>432</v>
      </c>
      <c r="H5719">
        <v>161</v>
      </c>
      <c r="I5719">
        <v>2000</v>
      </c>
      <c r="J5719">
        <v>75</v>
      </c>
      <c r="K5719">
        <v>75</v>
      </c>
      <c r="L5719">
        <v>28</v>
      </c>
      <c r="M5719">
        <v>28</v>
      </c>
      <c r="N5719">
        <v>42</v>
      </c>
      <c r="R5719">
        <v>1981</v>
      </c>
      <c r="U5719">
        <v>1981</v>
      </c>
      <c r="V5719">
        <v>9</v>
      </c>
      <c r="W5719">
        <v>8</v>
      </c>
      <c r="Z5719" t="s">
        <v>3302</v>
      </c>
      <c r="AA5719" t="s">
        <v>6780</v>
      </c>
      <c r="AB5719" t="s">
        <v>3836</v>
      </c>
      <c r="AC5719">
        <v>4</v>
      </c>
      <c r="AD5719">
        <v>2000327</v>
      </c>
      <c r="AE5719">
        <v>2019</v>
      </c>
    </row>
    <row r="5720" spans="1:31">
      <c r="A5720" t="s">
        <v>12660</v>
      </c>
      <c r="B5720">
        <v>15772</v>
      </c>
      <c r="C5720" t="s">
        <v>8728</v>
      </c>
      <c r="D5720">
        <v>0</v>
      </c>
      <c r="E5720">
        <v>266269</v>
      </c>
      <c r="F5720" t="s">
        <v>6731</v>
      </c>
      <c r="G5720">
        <v>432</v>
      </c>
      <c r="H5720">
        <v>114</v>
      </c>
      <c r="I5720">
        <v>2400</v>
      </c>
      <c r="J5720">
        <v>83</v>
      </c>
      <c r="K5720">
        <v>83</v>
      </c>
      <c r="L5720">
        <v>26</v>
      </c>
      <c r="M5720">
        <v>26</v>
      </c>
      <c r="N5720">
        <v>32</v>
      </c>
      <c r="R5720">
        <v>1953</v>
      </c>
      <c r="U5720">
        <v>1953</v>
      </c>
      <c r="V5720">
        <v>8</v>
      </c>
      <c r="W5720">
        <v>8</v>
      </c>
      <c r="Z5720" t="s">
        <v>3302</v>
      </c>
      <c r="AA5720" t="s">
        <v>5712</v>
      </c>
      <c r="AC5720">
        <v>4</v>
      </c>
      <c r="AD5720">
        <v>2000327</v>
      </c>
      <c r="AE5720">
        <v>2019</v>
      </c>
    </row>
    <row r="5721" spans="1:31">
      <c r="A5721" t="s">
        <v>12660</v>
      </c>
      <c r="B5721">
        <v>3762</v>
      </c>
      <c r="C5721" t="s">
        <v>8729</v>
      </c>
      <c r="D5721">
        <v>0</v>
      </c>
      <c r="E5721">
        <v>261329</v>
      </c>
      <c r="F5721" t="s">
        <v>6731</v>
      </c>
      <c r="G5721">
        <v>432</v>
      </c>
      <c r="H5721">
        <v>354</v>
      </c>
      <c r="I5721">
        <v>3200</v>
      </c>
      <c r="J5721">
        <v>115.1</v>
      </c>
      <c r="K5721">
        <v>115.1</v>
      </c>
      <c r="L5721">
        <v>30</v>
      </c>
      <c r="M5721">
        <v>30</v>
      </c>
      <c r="N5721">
        <v>29</v>
      </c>
      <c r="R5721">
        <v>1951</v>
      </c>
      <c r="S5721" t="s">
        <v>2344</v>
      </c>
      <c r="T5721">
        <v>2007</v>
      </c>
      <c r="U5721">
        <v>2007</v>
      </c>
      <c r="V5721">
        <v>11.199999809265099</v>
      </c>
      <c r="W5721">
        <v>8</v>
      </c>
      <c r="Z5721" t="s">
        <v>3302</v>
      </c>
      <c r="AA5721" t="s">
        <v>5712</v>
      </c>
      <c r="AC5721">
        <v>4</v>
      </c>
      <c r="AD5721">
        <v>2000327</v>
      </c>
      <c r="AE5721">
        <v>2019</v>
      </c>
    </row>
    <row r="5722" spans="1:31">
      <c r="A5722" t="s">
        <v>12660</v>
      </c>
      <c r="B5722">
        <v>23819</v>
      </c>
      <c r="C5722" t="s">
        <v>8730</v>
      </c>
      <c r="D5722">
        <v>0</v>
      </c>
      <c r="E5722">
        <v>539402</v>
      </c>
      <c r="F5722" t="s">
        <v>6731</v>
      </c>
      <c r="G5722">
        <v>432</v>
      </c>
      <c r="H5722">
        <v>255</v>
      </c>
      <c r="I5722">
        <v>2800</v>
      </c>
      <c r="J5722">
        <v>115.8</v>
      </c>
      <c r="K5722">
        <v>115.8</v>
      </c>
      <c r="L5722">
        <v>30</v>
      </c>
      <c r="M5722">
        <v>30</v>
      </c>
      <c r="N5722">
        <v>26</v>
      </c>
      <c r="R5722">
        <v>1970</v>
      </c>
      <c r="U5722">
        <v>1970</v>
      </c>
      <c r="V5722">
        <v>9</v>
      </c>
      <c r="W5722">
        <v>3</v>
      </c>
      <c r="Z5722" t="s">
        <v>3302</v>
      </c>
      <c r="AA5722" t="s">
        <v>5712</v>
      </c>
      <c r="AC5722">
        <v>4</v>
      </c>
      <c r="AD5722">
        <v>2000327</v>
      </c>
      <c r="AE5722">
        <v>2019</v>
      </c>
    </row>
    <row r="5723" spans="1:31">
      <c r="A5723" t="s">
        <v>12660</v>
      </c>
      <c r="B5723">
        <v>57264</v>
      </c>
      <c r="C5723" t="s">
        <v>8731</v>
      </c>
      <c r="D5723">
        <v>0</v>
      </c>
      <c r="E5723">
        <v>644042</v>
      </c>
      <c r="F5723" t="s">
        <v>6731</v>
      </c>
      <c r="G5723">
        <v>432</v>
      </c>
      <c r="H5723">
        <v>161</v>
      </c>
      <c r="I5723">
        <v>2000</v>
      </c>
      <c r="J5723">
        <v>64.599999999999994</v>
      </c>
      <c r="K5723">
        <v>75</v>
      </c>
      <c r="L5723">
        <v>28</v>
      </c>
      <c r="M5723">
        <v>28</v>
      </c>
      <c r="N5723">
        <v>42</v>
      </c>
      <c r="R5723">
        <v>1981</v>
      </c>
      <c r="U5723">
        <v>1981</v>
      </c>
      <c r="V5723">
        <v>9</v>
      </c>
      <c r="W5723">
        <v>8</v>
      </c>
      <c r="Z5723" t="s">
        <v>3302</v>
      </c>
      <c r="AA5723" t="s">
        <v>6780</v>
      </c>
      <c r="AB5723" t="s">
        <v>3836</v>
      </c>
      <c r="AC5723">
        <v>4</v>
      </c>
      <c r="AD5723">
        <v>2000327</v>
      </c>
      <c r="AE5723">
        <v>2019</v>
      </c>
    </row>
    <row r="5724" spans="1:31">
      <c r="A5724" t="s">
        <v>12660</v>
      </c>
      <c r="B5724">
        <v>12552</v>
      </c>
      <c r="C5724" t="s">
        <v>8732</v>
      </c>
      <c r="D5724">
        <v>0</v>
      </c>
      <c r="E5724">
        <v>284004</v>
      </c>
      <c r="F5724" t="s">
        <v>6731</v>
      </c>
      <c r="G5724">
        <v>432</v>
      </c>
      <c r="H5724">
        <v>573</v>
      </c>
      <c r="I5724">
        <v>5000</v>
      </c>
      <c r="J5724">
        <v>150</v>
      </c>
      <c r="K5724">
        <v>150</v>
      </c>
      <c r="L5724">
        <v>42</v>
      </c>
      <c r="M5724">
        <v>42</v>
      </c>
      <c r="N5724">
        <v>48</v>
      </c>
      <c r="R5724">
        <v>1961</v>
      </c>
      <c r="U5724">
        <v>1961</v>
      </c>
      <c r="V5724">
        <v>10.800000190734799</v>
      </c>
      <c r="W5724">
        <v>7.1999998092651296</v>
      </c>
      <c r="Z5724" t="s">
        <v>3302</v>
      </c>
      <c r="AA5724" t="s">
        <v>5712</v>
      </c>
      <c r="AC5724">
        <v>4</v>
      </c>
      <c r="AD5724">
        <v>2000327</v>
      </c>
      <c r="AE5724">
        <v>2019</v>
      </c>
    </row>
    <row r="5725" spans="1:31">
      <c r="A5725" t="s">
        <v>12660</v>
      </c>
      <c r="B5725">
        <v>12256</v>
      </c>
      <c r="C5725" t="s">
        <v>8733</v>
      </c>
      <c r="D5725">
        <v>0</v>
      </c>
      <c r="E5725">
        <v>286085</v>
      </c>
      <c r="F5725" t="s">
        <v>6731</v>
      </c>
      <c r="G5725">
        <v>432</v>
      </c>
      <c r="H5725">
        <v>753</v>
      </c>
      <c r="I5725">
        <v>7200</v>
      </c>
      <c r="J5725">
        <v>174.1</v>
      </c>
      <c r="K5725">
        <v>195</v>
      </c>
      <c r="L5725">
        <v>52.1</v>
      </c>
      <c r="M5725">
        <v>52.1</v>
      </c>
      <c r="N5725">
        <v>48</v>
      </c>
      <c r="R5725">
        <v>1961</v>
      </c>
      <c r="S5725" t="s">
        <v>2344</v>
      </c>
      <c r="T5725">
        <v>2008</v>
      </c>
      <c r="U5725">
        <v>2008</v>
      </c>
      <c r="V5725">
        <v>12</v>
      </c>
      <c r="W5725">
        <v>9</v>
      </c>
      <c r="Z5725" t="s">
        <v>3302</v>
      </c>
      <c r="AA5725" t="s">
        <v>5712</v>
      </c>
      <c r="AC5725">
        <v>4</v>
      </c>
      <c r="AD5725">
        <v>2000327</v>
      </c>
      <c r="AE5725">
        <v>2019</v>
      </c>
    </row>
    <row r="5726" spans="1:31">
      <c r="A5726" t="s">
        <v>12660</v>
      </c>
      <c r="B5726">
        <v>33123</v>
      </c>
      <c r="C5726" t="s">
        <v>8734</v>
      </c>
      <c r="D5726">
        <v>0</v>
      </c>
      <c r="E5726">
        <v>580067</v>
      </c>
      <c r="F5726" t="s">
        <v>6731</v>
      </c>
      <c r="G5726">
        <v>432</v>
      </c>
      <c r="H5726">
        <v>328</v>
      </c>
      <c r="I5726">
        <v>5600</v>
      </c>
      <c r="J5726">
        <v>128</v>
      </c>
      <c r="K5726">
        <v>140</v>
      </c>
      <c r="L5726">
        <v>42</v>
      </c>
      <c r="M5726">
        <v>42</v>
      </c>
      <c r="N5726">
        <v>45</v>
      </c>
      <c r="R5726">
        <v>1976</v>
      </c>
      <c r="U5726">
        <v>1976</v>
      </c>
      <c r="V5726">
        <v>9</v>
      </c>
      <c r="W5726">
        <v>8</v>
      </c>
      <c r="Z5726" t="s">
        <v>3302</v>
      </c>
      <c r="AA5726" t="s">
        <v>6780</v>
      </c>
      <c r="AB5726" t="s">
        <v>3836</v>
      </c>
      <c r="AC5726">
        <v>4</v>
      </c>
      <c r="AD5726">
        <v>2000327</v>
      </c>
      <c r="AE5726">
        <v>2019</v>
      </c>
    </row>
    <row r="5727" spans="1:31">
      <c r="A5727" t="s">
        <v>12660</v>
      </c>
      <c r="B5727">
        <v>20885</v>
      </c>
      <c r="C5727" t="s">
        <v>8735</v>
      </c>
      <c r="D5727">
        <v>0</v>
      </c>
      <c r="E5727">
        <v>528261</v>
      </c>
      <c r="F5727" t="s">
        <v>6731</v>
      </c>
      <c r="G5727">
        <v>432</v>
      </c>
      <c r="H5727">
        <v>230</v>
      </c>
      <c r="I5727">
        <v>2800</v>
      </c>
      <c r="J5727">
        <v>115.7</v>
      </c>
      <c r="K5727">
        <v>115.7</v>
      </c>
      <c r="L5727">
        <v>30</v>
      </c>
      <c r="M5727">
        <v>30</v>
      </c>
      <c r="N5727">
        <v>26</v>
      </c>
      <c r="R5727">
        <v>1970</v>
      </c>
      <c r="U5727">
        <v>1970</v>
      </c>
      <c r="V5727">
        <v>9</v>
      </c>
      <c r="W5727">
        <v>3</v>
      </c>
      <c r="Z5727" t="s">
        <v>3302</v>
      </c>
      <c r="AA5727" t="s">
        <v>5712</v>
      </c>
      <c r="AC5727">
        <v>4</v>
      </c>
      <c r="AD5727">
        <v>2000327</v>
      </c>
      <c r="AE5727">
        <v>2019</v>
      </c>
    </row>
    <row r="5728" spans="1:31">
      <c r="A5728" t="s">
        <v>12660</v>
      </c>
      <c r="B5728">
        <v>86452</v>
      </c>
      <c r="C5728" t="s">
        <v>6141</v>
      </c>
      <c r="D5728" t="s">
        <v>6735</v>
      </c>
      <c r="E5728">
        <v>1239471</v>
      </c>
      <c r="F5728" t="s">
        <v>6733</v>
      </c>
      <c r="G5728">
        <v>431</v>
      </c>
      <c r="H5728">
        <v>11</v>
      </c>
      <c r="I5728">
        <v>99999</v>
      </c>
      <c r="J5728">
        <v>25.3</v>
      </c>
      <c r="K5728">
        <v>25.3</v>
      </c>
      <c r="L5728">
        <v>14</v>
      </c>
      <c r="M5728">
        <v>14</v>
      </c>
      <c r="R5728">
        <v>2012</v>
      </c>
      <c r="U5728">
        <v>2012</v>
      </c>
      <c r="V5728">
        <v>3</v>
      </c>
      <c r="W5728">
        <v>2</v>
      </c>
      <c r="Z5728" t="s">
        <v>2363</v>
      </c>
      <c r="AA5728" t="s">
        <v>8736</v>
      </c>
      <c r="AB5728" t="s">
        <v>6735</v>
      </c>
      <c r="AC5728">
        <v>4</v>
      </c>
      <c r="AD5728">
        <v>3310653</v>
      </c>
      <c r="AE5728">
        <v>2019</v>
      </c>
    </row>
    <row r="5729" spans="1:31">
      <c r="A5729" t="s">
        <v>12660</v>
      </c>
      <c r="B5729">
        <v>72288</v>
      </c>
      <c r="C5729" t="s">
        <v>2843</v>
      </c>
      <c r="D5729">
        <v>0</v>
      </c>
      <c r="E5729">
        <v>947468</v>
      </c>
      <c r="F5729" t="s">
        <v>6733</v>
      </c>
      <c r="G5729">
        <v>431</v>
      </c>
      <c r="H5729">
        <v>135</v>
      </c>
      <c r="I5729">
        <v>3600</v>
      </c>
      <c r="J5729">
        <v>120</v>
      </c>
      <c r="K5729">
        <v>127</v>
      </c>
      <c r="L5729">
        <v>34</v>
      </c>
      <c r="M5729">
        <v>36</v>
      </c>
      <c r="N5729">
        <v>64.599999999999994</v>
      </c>
      <c r="R5729">
        <v>1989</v>
      </c>
      <c r="U5729">
        <v>1989</v>
      </c>
      <c r="V5729">
        <v>19.600000381469702</v>
      </c>
      <c r="W5729">
        <v>2</v>
      </c>
      <c r="Z5729" t="s">
        <v>2838</v>
      </c>
      <c r="AA5729" t="s">
        <v>2501</v>
      </c>
      <c r="AC5729">
        <v>5</v>
      </c>
      <c r="AD5729">
        <v>727308</v>
      </c>
      <c r="AE5729">
        <v>2019</v>
      </c>
    </row>
    <row r="5730" spans="1:31">
      <c r="A5730" t="s">
        <v>12660</v>
      </c>
      <c r="B5730">
        <v>67584</v>
      </c>
      <c r="C5730" t="s">
        <v>8737</v>
      </c>
      <c r="D5730">
        <v>0</v>
      </c>
      <c r="E5730">
        <v>672687</v>
      </c>
      <c r="F5730" t="s">
        <v>6733</v>
      </c>
      <c r="G5730">
        <v>431</v>
      </c>
      <c r="H5730">
        <v>135</v>
      </c>
      <c r="I5730">
        <v>2400</v>
      </c>
      <c r="J5730">
        <v>86.5</v>
      </c>
      <c r="K5730">
        <v>105</v>
      </c>
      <c r="L5730">
        <v>32.1</v>
      </c>
      <c r="M5730">
        <v>32.1</v>
      </c>
      <c r="N5730">
        <v>39</v>
      </c>
      <c r="R5730">
        <v>1984</v>
      </c>
      <c r="U5730">
        <v>1984</v>
      </c>
      <c r="V5730">
        <v>15.399999618530201</v>
      </c>
      <c r="W5730">
        <v>12.399999618530201</v>
      </c>
      <c r="Z5730" t="s">
        <v>2838</v>
      </c>
      <c r="AA5730" t="s">
        <v>2501</v>
      </c>
      <c r="AC5730">
        <v>5</v>
      </c>
      <c r="AD5730">
        <v>727308</v>
      </c>
      <c r="AE5730">
        <v>2019</v>
      </c>
    </row>
    <row r="5731" spans="1:31">
      <c r="A5731" t="s">
        <v>12660</v>
      </c>
      <c r="B5731">
        <v>48525</v>
      </c>
      <c r="C5731" t="s">
        <v>8738</v>
      </c>
      <c r="D5731">
        <v>0</v>
      </c>
      <c r="E5731">
        <v>1191638</v>
      </c>
      <c r="F5731" t="s">
        <v>6733</v>
      </c>
      <c r="G5731">
        <v>431</v>
      </c>
      <c r="H5731">
        <v>129</v>
      </c>
      <c r="I5731">
        <v>3000</v>
      </c>
      <c r="J5731">
        <v>102</v>
      </c>
      <c r="K5731">
        <v>105</v>
      </c>
      <c r="L5731">
        <v>32</v>
      </c>
      <c r="M5731">
        <v>32</v>
      </c>
      <c r="N5731">
        <v>34</v>
      </c>
      <c r="R5731">
        <v>2006</v>
      </c>
      <c r="U5731">
        <v>2006</v>
      </c>
      <c r="V5731">
        <v>15</v>
      </c>
      <c r="W5731">
        <v>13</v>
      </c>
      <c r="Z5731" t="s">
        <v>2838</v>
      </c>
      <c r="AA5731" t="s">
        <v>2501</v>
      </c>
      <c r="AC5731">
        <v>5</v>
      </c>
      <c r="AD5731">
        <v>727308</v>
      </c>
      <c r="AE5731">
        <v>2019</v>
      </c>
    </row>
    <row r="5732" spans="1:31">
      <c r="A5732" t="s">
        <v>12660</v>
      </c>
      <c r="B5732">
        <v>64218</v>
      </c>
      <c r="C5732" t="s">
        <v>7214</v>
      </c>
      <c r="D5732">
        <v>0</v>
      </c>
      <c r="E5732">
        <v>656388</v>
      </c>
      <c r="F5732" t="s">
        <v>6733</v>
      </c>
      <c r="G5732">
        <v>431</v>
      </c>
      <c r="H5732">
        <v>135</v>
      </c>
      <c r="I5732">
        <v>2400</v>
      </c>
      <c r="J5732">
        <v>86.5</v>
      </c>
      <c r="K5732">
        <v>105</v>
      </c>
      <c r="L5732">
        <v>32.1</v>
      </c>
      <c r="M5732">
        <v>32.1</v>
      </c>
      <c r="N5732">
        <v>39</v>
      </c>
      <c r="R5732">
        <v>1983</v>
      </c>
      <c r="U5732">
        <v>1983</v>
      </c>
      <c r="V5732">
        <v>15.399999618530201</v>
      </c>
      <c r="W5732">
        <v>12.399999618530201</v>
      </c>
      <c r="Z5732" t="s">
        <v>2838</v>
      </c>
      <c r="AA5732" t="s">
        <v>2501</v>
      </c>
      <c r="AC5732">
        <v>5</v>
      </c>
      <c r="AD5732">
        <v>727308</v>
      </c>
      <c r="AE5732">
        <v>2019</v>
      </c>
    </row>
    <row r="5733" spans="1:31">
      <c r="A5733" t="s">
        <v>12660</v>
      </c>
      <c r="B5733">
        <v>64736</v>
      </c>
      <c r="C5733" t="s">
        <v>2085</v>
      </c>
      <c r="D5733">
        <v>0</v>
      </c>
      <c r="E5733">
        <v>1221791</v>
      </c>
      <c r="F5733" t="s">
        <v>6733</v>
      </c>
      <c r="G5733">
        <v>431</v>
      </c>
      <c r="H5733">
        <v>93</v>
      </c>
      <c r="I5733">
        <v>6000</v>
      </c>
      <c r="J5733">
        <v>110.4</v>
      </c>
      <c r="K5733">
        <v>115</v>
      </c>
      <c r="L5733">
        <v>38</v>
      </c>
      <c r="M5733">
        <v>38</v>
      </c>
      <c r="N5733">
        <v>86</v>
      </c>
      <c r="R5733">
        <v>2010</v>
      </c>
      <c r="U5733">
        <v>2010</v>
      </c>
      <c r="V5733">
        <v>21</v>
      </c>
      <c r="W5733">
        <v>17</v>
      </c>
      <c r="Z5733" t="s">
        <v>2838</v>
      </c>
      <c r="AA5733" t="s">
        <v>2501</v>
      </c>
      <c r="AC5733">
        <v>5</v>
      </c>
      <c r="AD5733">
        <v>727308</v>
      </c>
      <c r="AE5733">
        <v>2019</v>
      </c>
    </row>
    <row r="5734" spans="1:31">
      <c r="A5734" t="s">
        <v>12660</v>
      </c>
      <c r="B5734">
        <v>49081</v>
      </c>
      <c r="C5734" t="s">
        <v>2095</v>
      </c>
      <c r="D5734">
        <v>0</v>
      </c>
      <c r="E5734">
        <v>1205480</v>
      </c>
      <c r="F5734" t="s">
        <v>6733</v>
      </c>
      <c r="G5734">
        <v>431</v>
      </c>
      <c r="H5734">
        <v>113</v>
      </c>
      <c r="I5734">
        <v>4000</v>
      </c>
      <c r="J5734">
        <v>101</v>
      </c>
      <c r="K5734">
        <v>105.8</v>
      </c>
      <c r="L5734">
        <v>32</v>
      </c>
      <c r="M5734">
        <v>32</v>
      </c>
      <c r="N5734">
        <v>37</v>
      </c>
      <c r="Q5734">
        <v>166</v>
      </c>
      <c r="R5734">
        <v>2007</v>
      </c>
      <c r="U5734">
        <v>2007</v>
      </c>
      <c r="V5734">
        <v>15.1000003814697</v>
      </c>
      <c r="W5734">
        <v>13</v>
      </c>
      <c r="Z5734" t="s">
        <v>2838</v>
      </c>
      <c r="AA5734" t="s">
        <v>2501</v>
      </c>
      <c r="AC5734">
        <v>5</v>
      </c>
      <c r="AD5734">
        <v>727308</v>
      </c>
      <c r="AE5734">
        <v>2019</v>
      </c>
    </row>
    <row r="5735" spans="1:31">
      <c r="A5735" t="s">
        <v>12660</v>
      </c>
      <c r="B5735">
        <v>86453</v>
      </c>
      <c r="C5735" t="s">
        <v>8739</v>
      </c>
      <c r="D5735" t="s">
        <v>6735</v>
      </c>
      <c r="E5735">
        <v>1200647</v>
      </c>
      <c r="F5735" t="s">
        <v>6733</v>
      </c>
      <c r="G5735">
        <v>431</v>
      </c>
      <c r="H5735">
        <v>14</v>
      </c>
      <c r="I5735">
        <v>99999</v>
      </c>
      <c r="J5735">
        <v>25.5</v>
      </c>
      <c r="K5735">
        <v>25.5</v>
      </c>
      <c r="L5735">
        <v>14</v>
      </c>
      <c r="M5735">
        <v>14</v>
      </c>
      <c r="R5735">
        <v>2007</v>
      </c>
      <c r="U5735">
        <v>2007</v>
      </c>
      <c r="V5735">
        <v>3</v>
      </c>
      <c r="W5735">
        <v>2</v>
      </c>
      <c r="Z5735" t="s">
        <v>2363</v>
      </c>
      <c r="AA5735" t="s">
        <v>4515</v>
      </c>
      <c r="AB5735" t="s">
        <v>6735</v>
      </c>
      <c r="AC5735">
        <v>4</v>
      </c>
      <c r="AD5735">
        <v>3310654</v>
      </c>
      <c r="AE5735">
        <v>2019</v>
      </c>
    </row>
    <row r="5736" spans="1:31">
      <c r="A5736" t="s">
        <v>12660</v>
      </c>
      <c r="B5736">
        <v>46856</v>
      </c>
      <c r="C5736" t="s">
        <v>8740</v>
      </c>
      <c r="D5736">
        <v>0</v>
      </c>
      <c r="E5736">
        <v>1199046</v>
      </c>
      <c r="F5736" t="s">
        <v>6731</v>
      </c>
      <c r="G5736">
        <v>432</v>
      </c>
      <c r="H5736">
        <v>74</v>
      </c>
      <c r="I5736">
        <v>1200</v>
      </c>
      <c r="J5736">
        <v>60</v>
      </c>
      <c r="K5736">
        <v>60</v>
      </c>
      <c r="L5736">
        <v>24</v>
      </c>
      <c r="M5736">
        <v>24</v>
      </c>
      <c r="N5736">
        <v>28</v>
      </c>
      <c r="R5736">
        <v>2007</v>
      </c>
      <c r="U5736">
        <v>2007</v>
      </c>
      <c r="V5736">
        <v>9.6000003814697195</v>
      </c>
      <c r="W5736">
        <v>9.6000003814697195</v>
      </c>
      <c r="Z5736" t="s">
        <v>2293</v>
      </c>
      <c r="AA5736" t="s">
        <v>6741</v>
      </c>
      <c r="AC5736">
        <v>4</v>
      </c>
      <c r="AD5736">
        <v>3202892</v>
      </c>
      <c r="AE5736">
        <v>2019</v>
      </c>
    </row>
    <row r="5737" spans="1:31">
      <c r="A5737" t="s">
        <v>12660</v>
      </c>
      <c r="B5737">
        <v>61115</v>
      </c>
      <c r="C5737" t="s">
        <v>8741</v>
      </c>
      <c r="D5737">
        <v>0</v>
      </c>
      <c r="E5737">
        <v>583636</v>
      </c>
      <c r="F5737" t="s">
        <v>6731</v>
      </c>
      <c r="G5737">
        <v>432</v>
      </c>
      <c r="H5737">
        <v>57</v>
      </c>
      <c r="I5737">
        <v>1200</v>
      </c>
      <c r="J5737">
        <v>52.5</v>
      </c>
      <c r="K5737">
        <v>52.5</v>
      </c>
      <c r="L5737">
        <v>22.1</v>
      </c>
      <c r="M5737">
        <v>22.1</v>
      </c>
      <c r="N5737">
        <v>23</v>
      </c>
      <c r="R5737">
        <v>1977</v>
      </c>
      <c r="U5737">
        <v>1977</v>
      </c>
      <c r="V5737">
        <v>7</v>
      </c>
      <c r="W5737">
        <v>7</v>
      </c>
      <c r="Z5737" t="s">
        <v>2293</v>
      </c>
      <c r="AA5737" t="s">
        <v>6741</v>
      </c>
      <c r="AC5737">
        <v>4</v>
      </c>
      <c r="AD5737">
        <v>3202892</v>
      </c>
      <c r="AE5737">
        <v>2019</v>
      </c>
    </row>
    <row r="5738" spans="1:31">
      <c r="A5738" t="s">
        <v>12660</v>
      </c>
      <c r="B5738">
        <v>86455</v>
      </c>
      <c r="C5738" t="s">
        <v>8742</v>
      </c>
      <c r="D5738" t="s">
        <v>6735</v>
      </c>
      <c r="E5738">
        <v>1204833</v>
      </c>
      <c r="F5738" t="s">
        <v>6733</v>
      </c>
      <c r="G5738">
        <v>431</v>
      </c>
      <c r="H5738">
        <v>11</v>
      </c>
      <c r="I5738">
        <v>99999</v>
      </c>
      <c r="J5738">
        <v>25</v>
      </c>
      <c r="K5738">
        <v>25</v>
      </c>
      <c r="L5738">
        <v>14</v>
      </c>
      <c r="M5738">
        <v>14</v>
      </c>
      <c r="R5738">
        <v>2002</v>
      </c>
      <c r="U5738">
        <v>2002</v>
      </c>
      <c r="V5738">
        <v>3</v>
      </c>
      <c r="W5738">
        <v>2</v>
      </c>
      <c r="Z5738" t="s">
        <v>2293</v>
      </c>
      <c r="AA5738" t="s">
        <v>3206</v>
      </c>
      <c r="AB5738" t="s">
        <v>5577</v>
      </c>
      <c r="AC5738">
        <v>4</v>
      </c>
      <c r="AD5738">
        <v>3210656</v>
      </c>
      <c r="AE5738">
        <v>2019</v>
      </c>
    </row>
    <row r="5739" spans="1:31">
      <c r="A5739" t="s">
        <v>12660</v>
      </c>
      <c r="B5739">
        <v>7920</v>
      </c>
      <c r="C5739" t="s">
        <v>8743</v>
      </c>
      <c r="D5739">
        <v>0</v>
      </c>
      <c r="E5739">
        <v>506022</v>
      </c>
      <c r="F5739" t="s">
        <v>6731</v>
      </c>
      <c r="G5739">
        <v>432</v>
      </c>
      <c r="H5739">
        <v>188</v>
      </c>
      <c r="I5739">
        <v>2400</v>
      </c>
      <c r="J5739">
        <v>102.5</v>
      </c>
      <c r="K5739">
        <v>106</v>
      </c>
      <c r="L5739">
        <v>33.799999999999997</v>
      </c>
      <c r="M5739">
        <v>33.799999999999997</v>
      </c>
      <c r="N5739">
        <v>42.6</v>
      </c>
      <c r="R5739">
        <v>1966</v>
      </c>
      <c r="U5739">
        <v>1966</v>
      </c>
      <c r="V5739">
        <v>9.6000003814697195</v>
      </c>
      <c r="W5739">
        <v>8</v>
      </c>
      <c r="Z5739" t="s">
        <v>2912</v>
      </c>
      <c r="AA5739" t="s">
        <v>3230</v>
      </c>
      <c r="AC5739">
        <v>4</v>
      </c>
      <c r="AD5739">
        <v>1800974</v>
      </c>
      <c r="AE5739">
        <v>2019</v>
      </c>
    </row>
    <row r="5740" spans="1:31">
      <c r="A5740" t="s">
        <v>12660</v>
      </c>
      <c r="B5740">
        <v>99670</v>
      </c>
      <c r="C5740" t="s">
        <v>8744</v>
      </c>
      <c r="D5740">
        <v>0</v>
      </c>
      <c r="E5740">
        <v>656915</v>
      </c>
      <c r="F5740" t="s">
        <v>6731</v>
      </c>
      <c r="G5740">
        <v>432</v>
      </c>
      <c r="H5740">
        <v>62</v>
      </c>
      <c r="I5740">
        <v>940</v>
      </c>
      <c r="J5740">
        <v>56</v>
      </c>
      <c r="K5740">
        <v>56</v>
      </c>
      <c r="L5740">
        <v>22</v>
      </c>
      <c r="M5740">
        <v>22</v>
      </c>
      <c r="N5740">
        <v>30</v>
      </c>
      <c r="R5740">
        <v>1983</v>
      </c>
      <c r="U5740">
        <v>1983</v>
      </c>
      <c r="V5740">
        <v>7.5999999046325604</v>
      </c>
      <c r="W5740">
        <v>6.8000001907348597</v>
      </c>
      <c r="Z5740" t="s">
        <v>2912</v>
      </c>
      <c r="AA5740" t="s">
        <v>3230</v>
      </c>
      <c r="AC5740">
        <v>4</v>
      </c>
      <c r="AD5740">
        <v>1800974</v>
      </c>
      <c r="AE5740">
        <v>2019</v>
      </c>
    </row>
    <row r="5741" spans="1:31">
      <c r="A5741" t="s">
        <v>12660</v>
      </c>
      <c r="B5741">
        <v>33286</v>
      </c>
      <c r="C5741" t="s">
        <v>8745</v>
      </c>
      <c r="D5741">
        <v>0</v>
      </c>
      <c r="E5741">
        <v>582087</v>
      </c>
      <c r="F5741" t="s">
        <v>6731</v>
      </c>
      <c r="G5741">
        <v>432</v>
      </c>
      <c r="H5741">
        <v>145</v>
      </c>
      <c r="I5741">
        <v>2000</v>
      </c>
      <c r="J5741">
        <v>76</v>
      </c>
      <c r="K5741">
        <v>80</v>
      </c>
      <c r="L5741">
        <v>30</v>
      </c>
      <c r="M5741">
        <v>30</v>
      </c>
      <c r="N5741">
        <v>41</v>
      </c>
      <c r="R5741">
        <v>1977</v>
      </c>
      <c r="U5741">
        <v>1977</v>
      </c>
      <c r="V5741">
        <v>8</v>
      </c>
      <c r="W5741">
        <v>7.5999999046325604</v>
      </c>
      <c r="Z5741" t="s">
        <v>2912</v>
      </c>
      <c r="AA5741" t="s">
        <v>2804</v>
      </c>
      <c r="AB5741" t="s">
        <v>2805</v>
      </c>
      <c r="AC5741">
        <v>4</v>
      </c>
      <c r="AD5741">
        <v>1800974</v>
      </c>
      <c r="AE5741">
        <v>2019</v>
      </c>
    </row>
    <row r="5742" spans="1:31">
      <c r="A5742" t="s">
        <v>12660</v>
      </c>
      <c r="B5742">
        <v>24864</v>
      </c>
      <c r="C5742" t="s">
        <v>8746</v>
      </c>
      <c r="D5742">
        <v>0</v>
      </c>
      <c r="E5742">
        <v>545007</v>
      </c>
      <c r="F5742" t="s">
        <v>6731</v>
      </c>
      <c r="G5742">
        <v>432</v>
      </c>
      <c r="H5742">
        <v>153</v>
      </c>
      <c r="I5742">
        <v>1950</v>
      </c>
      <c r="J5742">
        <v>90</v>
      </c>
      <c r="K5742">
        <v>90</v>
      </c>
      <c r="L5742">
        <v>30</v>
      </c>
      <c r="M5742">
        <v>30</v>
      </c>
      <c r="N5742">
        <v>36</v>
      </c>
      <c r="R5742">
        <v>1972</v>
      </c>
      <c r="U5742">
        <v>1972</v>
      </c>
      <c r="V5742">
        <v>9</v>
      </c>
      <c r="W5742">
        <v>7.5</v>
      </c>
      <c r="Z5742" t="s">
        <v>2912</v>
      </c>
      <c r="AA5742" t="s">
        <v>2804</v>
      </c>
      <c r="AB5742" t="s">
        <v>2805</v>
      </c>
      <c r="AC5742">
        <v>4</v>
      </c>
      <c r="AD5742">
        <v>1800974</v>
      </c>
      <c r="AE5742">
        <v>2019</v>
      </c>
    </row>
    <row r="5743" spans="1:31">
      <c r="A5743" t="s">
        <v>12660</v>
      </c>
      <c r="B5743">
        <v>21251</v>
      </c>
      <c r="C5743" t="s">
        <v>8747</v>
      </c>
      <c r="D5743">
        <v>0</v>
      </c>
      <c r="E5743">
        <v>529556</v>
      </c>
      <c r="F5743" t="s">
        <v>6731</v>
      </c>
      <c r="G5743">
        <v>432</v>
      </c>
      <c r="H5743">
        <v>197</v>
      </c>
      <c r="I5743">
        <v>2200</v>
      </c>
      <c r="J5743">
        <v>93.3</v>
      </c>
      <c r="K5743">
        <v>93.3</v>
      </c>
      <c r="L5743">
        <v>30</v>
      </c>
      <c r="M5743">
        <v>30</v>
      </c>
      <c r="N5743">
        <v>35</v>
      </c>
      <c r="R5743">
        <v>1970</v>
      </c>
      <c r="U5743">
        <v>1970</v>
      </c>
      <c r="V5743">
        <v>9.8000001907348597</v>
      </c>
      <c r="W5743">
        <v>8</v>
      </c>
      <c r="Z5743" t="s">
        <v>2912</v>
      </c>
      <c r="AA5743" t="s">
        <v>3230</v>
      </c>
      <c r="AC5743">
        <v>4</v>
      </c>
      <c r="AD5743">
        <v>1800974</v>
      </c>
      <c r="AE5743">
        <v>2019</v>
      </c>
    </row>
    <row r="5744" spans="1:31">
      <c r="A5744" t="s">
        <v>12660</v>
      </c>
      <c r="B5744">
        <v>20946</v>
      </c>
      <c r="C5744" t="s">
        <v>8748</v>
      </c>
      <c r="D5744">
        <v>0</v>
      </c>
      <c r="E5744">
        <v>518037</v>
      </c>
      <c r="F5744" t="s">
        <v>6731</v>
      </c>
      <c r="G5744">
        <v>432</v>
      </c>
      <c r="H5744">
        <v>150</v>
      </c>
      <c r="I5744">
        <v>1700</v>
      </c>
      <c r="J5744">
        <v>75.099999999999994</v>
      </c>
      <c r="K5744">
        <v>81</v>
      </c>
      <c r="L5744">
        <v>27.3</v>
      </c>
      <c r="M5744">
        <v>28</v>
      </c>
      <c r="N5744">
        <v>44</v>
      </c>
      <c r="R5744">
        <v>1969</v>
      </c>
      <c r="U5744">
        <v>1969</v>
      </c>
      <c r="V5744">
        <v>8</v>
      </c>
      <c r="W5744">
        <v>6</v>
      </c>
      <c r="Z5744" t="s">
        <v>2912</v>
      </c>
      <c r="AA5744" t="s">
        <v>3230</v>
      </c>
      <c r="AC5744">
        <v>4</v>
      </c>
      <c r="AD5744">
        <v>1800974</v>
      </c>
      <c r="AE5744">
        <v>2019</v>
      </c>
    </row>
    <row r="5745" spans="1:31">
      <c r="A5745" t="s">
        <v>12660</v>
      </c>
      <c r="B5745">
        <v>66561</v>
      </c>
      <c r="C5745" t="s">
        <v>8749</v>
      </c>
      <c r="D5745">
        <v>0</v>
      </c>
      <c r="E5745">
        <v>641187</v>
      </c>
      <c r="F5745" t="s">
        <v>6731</v>
      </c>
      <c r="G5745">
        <v>432</v>
      </c>
      <c r="H5745">
        <v>55</v>
      </c>
      <c r="I5745">
        <v>1200</v>
      </c>
      <c r="J5745">
        <v>51.1</v>
      </c>
      <c r="K5745">
        <v>51.1</v>
      </c>
      <c r="L5745">
        <v>22</v>
      </c>
      <c r="M5745">
        <v>22</v>
      </c>
      <c r="N5745">
        <v>30</v>
      </c>
      <c r="R5745">
        <v>1981</v>
      </c>
      <c r="U5745">
        <v>1981</v>
      </c>
      <c r="V5745">
        <v>7.5999999046325604</v>
      </c>
      <c r="W5745">
        <v>6.8000001907348597</v>
      </c>
      <c r="Z5745" t="s">
        <v>2912</v>
      </c>
      <c r="AA5745" t="s">
        <v>3230</v>
      </c>
      <c r="AC5745">
        <v>4</v>
      </c>
      <c r="AD5745">
        <v>1800974</v>
      </c>
      <c r="AE5745">
        <v>2019</v>
      </c>
    </row>
    <row r="5746" spans="1:31">
      <c r="A5746" t="s">
        <v>12660</v>
      </c>
      <c r="B5746">
        <v>63073</v>
      </c>
      <c r="C5746" t="s">
        <v>4911</v>
      </c>
      <c r="D5746">
        <v>0</v>
      </c>
      <c r="E5746">
        <v>569721</v>
      </c>
      <c r="F5746" t="s">
        <v>6731</v>
      </c>
      <c r="G5746">
        <v>432</v>
      </c>
      <c r="H5746">
        <v>184</v>
      </c>
      <c r="I5746">
        <v>2400</v>
      </c>
      <c r="J5746">
        <v>90</v>
      </c>
      <c r="K5746">
        <v>90.5</v>
      </c>
      <c r="L5746">
        <v>32</v>
      </c>
      <c r="M5746">
        <v>32</v>
      </c>
      <c r="N5746">
        <v>34</v>
      </c>
      <c r="R5746">
        <v>1975</v>
      </c>
      <c r="U5746">
        <v>1975</v>
      </c>
      <c r="V5746">
        <v>9</v>
      </c>
      <c r="W5746">
        <v>8</v>
      </c>
      <c r="Z5746" t="s">
        <v>2912</v>
      </c>
      <c r="AA5746" t="s">
        <v>3230</v>
      </c>
      <c r="AC5746">
        <v>4</v>
      </c>
      <c r="AD5746">
        <v>1800974</v>
      </c>
      <c r="AE5746">
        <v>2019</v>
      </c>
    </row>
    <row r="5747" spans="1:31">
      <c r="A5747" t="s">
        <v>12660</v>
      </c>
      <c r="B5747">
        <v>56129</v>
      </c>
      <c r="C5747" t="s">
        <v>8750</v>
      </c>
      <c r="D5747">
        <v>0</v>
      </c>
      <c r="E5747">
        <v>638850</v>
      </c>
      <c r="F5747" t="s">
        <v>6733</v>
      </c>
      <c r="G5747">
        <v>431</v>
      </c>
      <c r="H5747">
        <v>175</v>
      </c>
      <c r="I5747">
        <v>1130</v>
      </c>
      <c r="J5747">
        <v>60.3</v>
      </c>
      <c r="K5747">
        <v>65</v>
      </c>
      <c r="L5747">
        <v>26</v>
      </c>
      <c r="M5747">
        <v>26</v>
      </c>
      <c r="N5747">
        <v>23</v>
      </c>
      <c r="R5747">
        <v>1981</v>
      </c>
      <c r="U5747">
        <v>1981</v>
      </c>
      <c r="V5747">
        <v>8</v>
      </c>
      <c r="W5747">
        <v>6</v>
      </c>
      <c r="Z5747" t="s">
        <v>2912</v>
      </c>
      <c r="AA5747" t="s">
        <v>3230</v>
      </c>
      <c r="AC5747">
        <v>4</v>
      </c>
      <c r="AD5747">
        <v>1800974</v>
      </c>
      <c r="AE5747">
        <v>2019</v>
      </c>
    </row>
    <row r="5748" spans="1:31">
      <c r="A5748" t="s">
        <v>12660</v>
      </c>
      <c r="B5748">
        <v>71738</v>
      </c>
      <c r="C5748" t="s">
        <v>8751</v>
      </c>
      <c r="D5748">
        <v>0</v>
      </c>
      <c r="E5748">
        <v>597271</v>
      </c>
      <c r="F5748" t="s">
        <v>6733</v>
      </c>
      <c r="G5748">
        <v>431</v>
      </c>
      <c r="H5748">
        <v>133</v>
      </c>
      <c r="I5748">
        <v>1200</v>
      </c>
      <c r="J5748">
        <v>94</v>
      </c>
      <c r="K5748">
        <v>100</v>
      </c>
      <c r="L5748">
        <v>24.9</v>
      </c>
      <c r="M5748">
        <v>24.9</v>
      </c>
      <c r="N5748">
        <v>40</v>
      </c>
      <c r="R5748">
        <v>1945</v>
      </c>
      <c r="U5748">
        <v>1945</v>
      </c>
      <c r="V5748">
        <v>13</v>
      </c>
      <c r="W5748">
        <v>11.1000003814697</v>
      </c>
      <c r="Z5748" t="s">
        <v>2509</v>
      </c>
      <c r="AA5748" t="s">
        <v>8752</v>
      </c>
      <c r="AC5748">
        <v>5</v>
      </c>
      <c r="AD5748">
        <v>3808449</v>
      </c>
      <c r="AE5748">
        <v>2019</v>
      </c>
    </row>
    <row r="5749" spans="1:31">
      <c r="A5749" t="s">
        <v>12660</v>
      </c>
      <c r="B5749">
        <v>32346</v>
      </c>
      <c r="C5749" t="s">
        <v>8753</v>
      </c>
      <c r="D5749">
        <v>0</v>
      </c>
      <c r="E5749">
        <v>526288</v>
      </c>
      <c r="F5749" t="s">
        <v>6733</v>
      </c>
      <c r="G5749">
        <v>431</v>
      </c>
      <c r="H5749">
        <v>50</v>
      </c>
      <c r="I5749">
        <v>1150</v>
      </c>
      <c r="J5749">
        <v>64</v>
      </c>
      <c r="K5749">
        <v>64</v>
      </c>
      <c r="L5749">
        <v>27</v>
      </c>
      <c r="M5749">
        <v>27</v>
      </c>
      <c r="N5749">
        <v>26</v>
      </c>
      <c r="R5749">
        <v>1970</v>
      </c>
      <c r="U5749">
        <v>1970</v>
      </c>
      <c r="V5749">
        <v>5.6999998092651296</v>
      </c>
      <c r="W5749">
        <v>3.5</v>
      </c>
      <c r="Z5749" t="s">
        <v>2509</v>
      </c>
      <c r="AA5749" t="s">
        <v>2550</v>
      </c>
      <c r="AC5749">
        <v>5</v>
      </c>
      <c r="AD5749">
        <v>3806653</v>
      </c>
      <c r="AE5749">
        <v>2019</v>
      </c>
    </row>
    <row r="5750" spans="1:31">
      <c r="A5750" t="s">
        <v>12660</v>
      </c>
      <c r="B5750">
        <v>86457</v>
      </c>
      <c r="C5750" t="s">
        <v>8754</v>
      </c>
      <c r="D5750" t="s">
        <v>6735</v>
      </c>
      <c r="E5750">
        <v>1275991</v>
      </c>
      <c r="F5750" t="s">
        <v>6733</v>
      </c>
      <c r="G5750">
        <v>431</v>
      </c>
      <c r="H5750">
        <v>14</v>
      </c>
      <c r="I5750">
        <v>99999</v>
      </c>
      <c r="J5750">
        <v>26</v>
      </c>
      <c r="K5750">
        <v>26</v>
      </c>
      <c r="L5750">
        <v>14</v>
      </c>
      <c r="M5750">
        <v>14</v>
      </c>
      <c r="R5750">
        <v>2017</v>
      </c>
      <c r="U5750">
        <v>2017</v>
      </c>
      <c r="V5750">
        <v>4</v>
      </c>
      <c r="W5750">
        <v>2</v>
      </c>
      <c r="Z5750" t="s">
        <v>2298</v>
      </c>
      <c r="AA5750" t="s">
        <v>4833</v>
      </c>
      <c r="AB5750" t="s">
        <v>6735</v>
      </c>
      <c r="AC5750">
        <v>5</v>
      </c>
      <c r="AD5750">
        <v>1510658</v>
      </c>
      <c r="AE5750">
        <v>2019</v>
      </c>
    </row>
    <row r="5751" spans="1:31">
      <c r="A5751" t="s">
        <v>12660</v>
      </c>
      <c r="B5751">
        <v>15396</v>
      </c>
      <c r="C5751" t="s">
        <v>8755</v>
      </c>
      <c r="D5751">
        <v>0</v>
      </c>
      <c r="E5751">
        <v>286896</v>
      </c>
      <c r="F5751" t="s">
        <v>6733</v>
      </c>
      <c r="G5751">
        <v>431</v>
      </c>
      <c r="H5751">
        <v>45</v>
      </c>
      <c r="I5751">
        <v>500</v>
      </c>
      <c r="J5751">
        <v>50</v>
      </c>
      <c r="K5751">
        <v>50</v>
      </c>
      <c r="L5751">
        <v>18.5</v>
      </c>
      <c r="M5751">
        <v>18.5</v>
      </c>
      <c r="N5751">
        <v>25</v>
      </c>
      <c r="R5751">
        <v>1961</v>
      </c>
      <c r="S5751" t="s">
        <v>2344</v>
      </c>
      <c r="T5751">
        <v>1972</v>
      </c>
      <c r="U5751">
        <v>1972</v>
      </c>
      <c r="V5751">
        <v>6.6999998092651296</v>
      </c>
      <c r="W5751">
        <v>5.5</v>
      </c>
      <c r="Z5751" t="s">
        <v>2838</v>
      </c>
      <c r="AA5751" t="s">
        <v>4833</v>
      </c>
      <c r="AC5751">
        <v>5</v>
      </c>
      <c r="AD5751">
        <v>309365</v>
      </c>
      <c r="AE5751">
        <v>2019</v>
      </c>
    </row>
    <row r="5752" spans="1:31">
      <c r="A5752" t="s">
        <v>12660</v>
      </c>
      <c r="B5752">
        <v>81115</v>
      </c>
      <c r="C5752" t="s">
        <v>8756</v>
      </c>
      <c r="D5752">
        <v>0</v>
      </c>
      <c r="E5752">
        <v>1254584</v>
      </c>
      <c r="F5752" t="s">
        <v>6731</v>
      </c>
      <c r="G5752">
        <v>432</v>
      </c>
      <c r="H5752">
        <v>360</v>
      </c>
      <c r="I5752">
        <v>4480</v>
      </c>
      <c r="J5752">
        <v>98.2</v>
      </c>
      <c r="K5752">
        <v>98.2</v>
      </c>
      <c r="L5752">
        <v>38</v>
      </c>
      <c r="M5752">
        <v>38</v>
      </c>
      <c r="N5752">
        <v>14</v>
      </c>
      <c r="R5752">
        <v>2015</v>
      </c>
      <c r="U5752">
        <v>2015</v>
      </c>
      <c r="V5752">
        <v>12.899999618530201</v>
      </c>
      <c r="W5752">
        <v>9.5</v>
      </c>
      <c r="Z5752" t="s">
        <v>3302</v>
      </c>
      <c r="AA5752" t="s">
        <v>8757</v>
      </c>
      <c r="AC5752">
        <v>4</v>
      </c>
      <c r="AD5752">
        <v>1899077</v>
      </c>
      <c r="AE5752">
        <v>2019</v>
      </c>
    </row>
    <row r="5753" spans="1:31">
      <c r="A5753" t="s">
        <v>12660</v>
      </c>
      <c r="B5753">
        <v>65285</v>
      </c>
      <c r="C5753" t="s">
        <v>8758</v>
      </c>
      <c r="D5753">
        <v>0</v>
      </c>
      <c r="E5753">
        <v>553042</v>
      </c>
      <c r="F5753" t="s">
        <v>6733</v>
      </c>
      <c r="G5753">
        <v>431</v>
      </c>
      <c r="H5753">
        <v>126</v>
      </c>
      <c r="I5753">
        <v>5000</v>
      </c>
      <c r="J5753">
        <v>120</v>
      </c>
      <c r="K5753">
        <v>120</v>
      </c>
      <c r="L5753">
        <v>34</v>
      </c>
      <c r="M5753">
        <v>34</v>
      </c>
      <c r="N5753">
        <v>16.399999999999999</v>
      </c>
      <c r="R5753">
        <v>1973</v>
      </c>
      <c r="S5753" t="s">
        <v>2344</v>
      </c>
      <c r="T5753">
        <v>1999</v>
      </c>
      <c r="U5753">
        <v>1999</v>
      </c>
      <c r="V5753">
        <v>14.5</v>
      </c>
      <c r="W5753">
        <v>14.5</v>
      </c>
      <c r="Z5753" t="s">
        <v>3302</v>
      </c>
      <c r="AA5753" t="s">
        <v>2581</v>
      </c>
      <c r="AC5753">
        <v>4</v>
      </c>
      <c r="AD5753">
        <v>1899077</v>
      </c>
      <c r="AE5753">
        <v>2019</v>
      </c>
    </row>
    <row r="5754" spans="1:31">
      <c r="A5754" t="s">
        <v>12660</v>
      </c>
      <c r="B5754">
        <v>49289</v>
      </c>
      <c r="C5754" t="s">
        <v>8759</v>
      </c>
      <c r="D5754">
        <v>0</v>
      </c>
      <c r="E5754">
        <v>1205658</v>
      </c>
      <c r="F5754" t="s">
        <v>6733</v>
      </c>
      <c r="G5754">
        <v>431</v>
      </c>
      <c r="H5754">
        <v>72</v>
      </c>
      <c r="I5754">
        <v>3000</v>
      </c>
      <c r="J5754">
        <v>90.2</v>
      </c>
      <c r="K5754">
        <v>90.2</v>
      </c>
      <c r="L5754">
        <v>32</v>
      </c>
      <c r="M5754">
        <v>32</v>
      </c>
      <c r="N5754">
        <v>13.5</v>
      </c>
      <c r="R5754">
        <v>2008</v>
      </c>
      <c r="U5754">
        <v>2008</v>
      </c>
      <c r="V5754">
        <v>12</v>
      </c>
      <c r="W5754">
        <v>4</v>
      </c>
      <c r="Z5754" t="s">
        <v>3302</v>
      </c>
      <c r="AA5754" t="s">
        <v>2364</v>
      </c>
      <c r="AC5754">
        <v>4</v>
      </c>
      <c r="AD5754">
        <v>1899077</v>
      </c>
      <c r="AE5754">
        <v>2019</v>
      </c>
    </row>
    <row r="5755" spans="1:31">
      <c r="A5755" t="s">
        <v>12660</v>
      </c>
      <c r="B5755">
        <v>82757</v>
      </c>
      <c r="C5755" t="s">
        <v>8760</v>
      </c>
      <c r="D5755">
        <v>0</v>
      </c>
      <c r="E5755">
        <v>1263069</v>
      </c>
      <c r="F5755" t="s">
        <v>6731</v>
      </c>
      <c r="G5755">
        <v>432</v>
      </c>
      <c r="H5755">
        <v>136</v>
      </c>
      <c r="I5755">
        <v>6000</v>
      </c>
      <c r="J5755">
        <v>90.9</v>
      </c>
      <c r="K5755">
        <v>90.9</v>
      </c>
      <c r="L5755">
        <v>37.9</v>
      </c>
      <c r="M5755">
        <v>37.9</v>
      </c>
      <c r="Q5755">
        <v>454</v>
      </c>
      <c r="R5755">
        <v>2016</v>
      </c>
      <c r="U5755">
        <v>2016</v>
      </c>
      <c r="V5755">
        <v>10</v>
      </c>
      <c r="W5755">
        <v>2</v>
      </c>
      <c r="Z5755" t="s">
        <v>2545</v>
      </c>
      <c r="AA5755" t="s">
        <v>2595</v>
      </c>
      <c r="AC5755">
        <v>5</v>
      </c>
      <c r="AD5755">
        <v>3609917</v>
      </c>
      <c r="AE5755">
        <v>2019</v>
      </c>
    </row>
    <row r="5756" spans="1:31">
      <c r="A5756" t="s">
        <v>12660</v>
      </c>
      <c r="B5756">
        <v>86459</v>
      </c>
      <c r="C5756" t="s">
        <v>6336</v>
      </c>
      <c r="D5756" t="s">
        <v>6735</v>
      </c>
      <c r="E5756">
        <v>1266567</v>
      </c>
      <c r="F5756" t="s">
        <v>6733</v>
      </c>
      <c r="G5756">
        <v>431</v>
      </c>
      <c r="H5756">
        <v>11</v>
      </c>
      <c r="I5756">
        <v>99999</v>
      </c>
      <c r="J5756">
        <v>25.7</v>
      </c>
      <c r="K5756">
        <v>25.7</v>
      </c>
      <c r="L5756">
        <v>13.7</v>
      </c>
      <c r="M5756">
        <v>13.7</v>
      </c>
      <c r="R5756">
        <v>2015</v>
      </c>
      <c r="U5756">
        <v>2015</v>
      </c>
      <c r="V5756">
        <v>3</v>
      </c>
      <c r="W5756">
        <v>2</v>
      </c>
      <c r="Z5756" t="s">
        <v>2402</v>
      </c>
      <c r="AA5756" t="s">
        <v>8761</v>
      </c>
      <c r="AB5756" t="s">
        <v>8762</v>
      </c>
      <c r="AC5756">
        <v>5</v>
      </c>
      <c r="AD5756">
        <v>328420</v>
      </c>
      <c r="AE5756">
        <v>2019</v>
      </c>
    </row>
    <row r="5757" spans="1:31">
      <c r="A5757" t="s">
        <v>12660</v>
      </c>
      <c r="B5757">
        <v>86461</v>
      </c>
      <c r="C5757" t="s">
        <v>8763</v>
      </c>
      <c r="D5757" t="s">
        <v>6735</v>
      </c>
      <c r="E5757">
        <v>1287281</v>
      </c>
      <c r="F5757" t="s">
        <v>6733</v>
      </c>
      <c r="G5757">
        <v>431</v>
      </c>
      <c r="H5757">
        <v>10</v>
      </c>
      <c r="I5757">
        <v>99999</v>
      </c>
      <c r="J5757">
        <v>27.9</v>
      </c>
      <c r="K5757">
        <v>27.9</v>
      </c>
      <c r="L5757">
        <v>10.1</v>
      </c>
      <c r="M5757">
        <v>10.1</v>
      </c>
      <c r="R5757">
        <v>2013</v>
      </c>
      <c r="U5757">
        <v>2013</v>
      </c>
      <c r="V5757">
        <v>3.5</v>
      </c>
      <c r="W5757">
        <v>2</v>
      </c>
      <c r="Z5757" t="s">
        <v>2836</v>
      </c>
      <c r="AA5757" t="s">
        <v>3031</v>
      </c>
      <c r="AB5757" t="s">
        <v>8764</v>
      </c>
      <c r="AC5757">
        <v>4</v>
      </c>
      <c r="AD5757">
        <v>2910660</v>
      </c>
      <c r="AE5757">
        <v>2019</v>
      </c>
    </row>
    <row r="5758" spans="1:31">
      <c r="A5758" t="s">
        <v>12660</v>
      </c>
      <c r="B5758">
        <v>86460</v>
      </c>
      <c r="C5758" t="s">
        <v>8765</v>
      </c>
      <c r="D5758" t="s">
        <v>6735</v>
      </c>
      <c r="E5758">
        <v>1174796</v>
      </c>
      <c r="F5758" t="s">
        <v>6733</v>
      </c>
      <c r="G5758">
        <v>431</v>
      </c>
      <c r="H5758">
        <v>7</v>
      </c>
      <c r="I5758">
        <v>99999</v>
      </c>
      <c r="J5758">
        <v>27</v>
      </c>
      <c r="K5758">
        <v>27</v>
      </c>
      <c r="L5758">
        <v>10</v>
      </c>
      <c r="M5758">
        <v>10</v>
      </c>
      <c r="R5758">
        <v>2005</v>
      </c>
      <c r="U5758">
        <v>2005</v>
      </c>
      <c r="V5758">
        <v>2.0999999046325599</v>
      </c>
      <c r="W5758">
        <v>2</v>
      </c>
      <c r="Z5758" t="s">
        <v>2836</v>
      </c>
      <c r="AA5758" t="s">
        <v>3031</v>
      </c>
      <c r="AB5758" t="s">
        <v>8764</v>
      </c>
      <c r="AC5758">
        <v>4</v>
      </c>
      <c r="AD5758">
        <v>2910660</v>
      </c>
      <c r="AE5758">
        <v>2019</v>
      </c>
    </row>
    <row r="5759" spans="1:31">
      <c r="A5759" t="s">
        <v>12660</v>
      </c>
      <c r="B5759">
        <v>86465</v>
      </c>
      <c r="C5759" t="s">
        <v>3896</v>
      </c>
      <c r="D5759" t="s">
        <v>6735</v>
      </c>
      <c r="E5759">
        <v>1091215</v>
      </c>
      <c r="F5759" t="s">
        <v>6733</v>
      </c>
      <c r="G5759">
        <v>431</v>
      </c>
      <c r="H5759">
        <v>44</v>
      </c>
      <c r="I5759">
        <v>99999</v>
      </c>
      <c r="J5759">
        <v>50</v>
      </c>
      <c r="K5759">
        <v>50</v>
      </c>
      <c r="L5759">
        <v>15</v>
      </c>
      <c r="M5759">
        <v>15</v>
      </c>
      <c r="R5759">
        <v>1999</v>
      </c>
      <c r="U5759">
        <v>1999</v>
      </c>
      <c r="V5759">
        <v>5</v>
      </c>
      <c r="W5759">
        <v>2</v>
      </c>
      <c r="Z5759" t="s">
        <v>2298</v>
      </c>
      <c r="AA5759" t="s">
        <v>2373</v>
      </c>
      <c r="AB5759" t="s">
        <v>6735</v>
      </c>
      <c r="AC5759">
        <v>5</v>
      </c>
      <c r="AD5759">
        <v>1510661</v>
      </c>
      <c r="AE5759">
        <v>2019</v>
      </c>
    </row>
    <row r="5760" spans="1:31">
      <c r="A5760" t="s">
        <v>12660</v>
      </c>
      <c r="B5760">
        <v>86466</v>
      </c>
      <c r="C5760" t="s">
        <v>8644</v>
      </c>
      <c r="D5760" t="s">
        <v>6735</v>
      </c>
      <c r="E5760">
        <v>1120488</v>
      </c>
      <c r="F5760" t="s">
        <v>6733</v>
      </c>
      <c r="G5760">
        <v>431</v>
      </c>
      <c r="H5760">
        <v>44</v>
      </c>
      <c r="I5760">
        <v>99999</v>
      </c>
      <c r="J5760">
        <v>50</v>
      </c>
      <c r="K5760">
        <v>50</v>
      </c>
      <c r="L5760">
        <v>15</v>
      </c>
      <c r="M5760">
        <v>15</v>
      </c>
      <c r="R5760">
        <v>2001</v>
      </c>
      <c r="U5760">
        <v>2001</v>
      </c>
      <c r="V5760">
        <v>5</v>
      </c>
      <c r="W5760">
        <v>2</v>
      </c>
      <c r="Z5760" t="s">
        <v>2298</v>
      </c>
      <c r="AA5760" t="s">
        <v>2373</v>
      </c>
      <c r="AB5760" t="s">
        <v>6735</v>
      </c>
      <c r="AC5760">
        <v>5</v>
      </c>
      <c r="AD5760">
        <v>1510661</v>
      </c>
      <c r="AE5760">
        <v>2019</v>
      </c>
    </row>
    <row r="5761" spans="1:31">
      <c r="A5761" t="s">
        <v>12660</v>
      </c>
      <c r="B5761">
        <v>86464</v>
      </c>
      <c r="C5761" t="s">
        <v>8766</v>
      </c>
      <c r="D5761" t="s">
        <v>6735</v>
      </c>
      <c r="E5761">
        <v>943305</v>
      </c>
      <c r="F5761" t="s">
        <v>6733</v>
      </c>
      <c r="G5761">
        <v>431</v>
      </c>
      <c r="H5761">
        <v>43</v>
      </c>
      <c r="I5761">
        <v>99999</v>
      </c>
      <c r="J5761">
        <v>40</v>
      </c>
      <c r="K5761">
        <v>40</v>
      </c>
      <c r="L5761">
        <v>20</v>
      </c>
      <c r="M5761">
        <v>20</v>
      </c>
      <c r="R5761">
        <v>1988</v>
      </c>
      <c r="U5761">
        <v>1988</v>
      </c>
      <c r="V5761">
        <v>4.4000000953674299</v>
      </c>
      <c r="W5761">
        <v>2</v>
      </c>
      <c r="Z5761" t="s">
        <v>2298</v>
      </c>
      <c r="AA5761" t="s">
        <v>2373</v>
      </c>
      <c r="AB5761" t="s">
        <v>6735</v>
      </c>
      <c r="AC5761">
        <v>5</v>
      </c>
      <c r="AD5761">
        <v>1510661</v>
      </c>
      <c r="AE5761">
        <v>2019</v>
      </c>
    </row>
    <row r="5762" spans="1:31">
      <c r="A5762" t="s">
        <v>12660</v>
      </c>
      <c r="B5762">
        <v>86463</v>
      </c>
      <c r="C5762" t="s">
        <v>2544</v>
      </c>
      <c r="D5762" t="s">
        <v>6735</v>
      </c>
      <c r="E5762">
        <v>934569</v>
      </c>
      <c r="F5762" t="s">
        <v>6733</v>
      </c>
      <c r="G5762">
        <v>431</v>
      </c>
      <c r="H5762">
        <v>34</v>
      </c>
      <c r="I5762">
        <v>99999</v>
      </c>
      <c r="J5762">
        <v>40</v>
      </c>
      <c r="K5762">
        <v>40</v>
      </c>
      <c r="L5762">
        <v>20</v>
      </c>
      <c r="M5762">
        <v>20</v>
      </c>
      <c r="R5762">
        <v>1988</v>
      </c>
      <c r="U5762">
        <v>1988</v>
      </c>
      <c r="V5762">
        <v>4.4000000953674299</v>
      </c>
      <c r="W5762">
        <v>2</v>
      </c>
      <c r="Z5762" t="s">
        <v>2298</v>
      </c>
      <c r="AA5762" t="s">
        <v>2373</v>
      </c>
      <c r="AB5762" t="s">
        <v>6735</v>
      </c>
      <c r="AC5762">
        <v>5</v>
      </c>
      <c r="AD5762">
        <v>1510661</v>
      </c>
      <c r="AE5762">
        <v>2019</v>
      </c>
    </row>
    <row r="5763" spans="1:31">
      <c r="A5763" t="s">
        <v>12660</v>
      </c>
      <c r="B5763">
        <v>86462</v>
      </c>
      <c r="C5763" t="s">
        <v>8767</v>
      </c>
      <c r="D5763" t="s">
        <v>6735</v>
      </c>
      <c r="E5763">
        <v>691317</v>
      </c>
      <c r="F5763" t="s">
        <v>6733</v>
      </c>
      <c r="G5763">
        <v>431</v>
      </c>
      <c r="H5763">
        <v>30</v>
      </c>
      <c r="I5763">
        <v>99999</v>
      </c>
      <c r="J5763">
        <v>36.799999999999997</v>
      </c>
      <c r="K5763">
        <v>36.799999999999997</v>
      </c>
      <c r="L5763">
        <v>15.2</v>
      </c>
      <c r="M5763">
        <v>15.2</v>
      </c>
      <c r="R5763">
        <v>1985</v>
      </c>
      <c r="U5763">
        <v>1985</v>
      </c>
      <c r="V5763">
        <v>4.0999999046325604</v>
      </c>
      <c r="W5763">
        <v>2</v>
      </c>
      <c r="Z5763" t="s">
        <v>2298</v>
      </c>
      <c r="AA5763" t="s">
        <v>2373</v>
      </c>
      <c r="AB5763" t="s">
        <v>6735</v>
      </c>
      <c r="AC5763">
        <v>5</v>
      </c>
      <c r="AD5763">
        <v>1510661</v>
      </c>
      <c r="AE5763">
        <v>2019</v>
      </c>
    </row>
    <row r="5764" spans="1:31">
      <c r="A5764" t="s">
        <v>12660</v>
      </c>
      <c r="B5764">
        <v>86467</v>
      </c>
      <c r="C5764" t="s">
        <v>8768</v>
      </c>
      <c r="D5764" t="s">
        <v>6735</v>
      </c>
      <c r="E5764">
        <v>1272309</v>
      </c>
      <c r="F5764" t="s">
        <v>6733</v>
      </c>
      <c r="G5764">
        <v>431</v>
      </c>
      <c r="H5764">
        <v>17</v>
      </c>
      <c r="I5764">
        <v>99999</v>
      </c>
      <c r="J5764">
        <v>25.4</v>
      </c>
      <c r="K5764">
        <v>25.4</v>
      </c>
      <c r="L5764">
        <v>14</v>
      </c>
      <c r="M5764">
        <v>14</v>
      </c>
      <c r="R5764">
        <v>2015</v>
      </c>
      <c r="U5764">
        <v>2015</v>
      </c>
      <c r="V5764">
        <v>4</v>
      </c>
      <c r="W5764">
        <v>2</v>
      </c>
      <c r="Z5764" t="s">
        <v>2836</v>
      </c>
      <c r="AA5764" t="s">
        <v>8769</v>
      </c>
      <c r="AB5764" t="s">
        <v>6735</v>
      </c>
      <c r="AC5764">
        <v>4</v>
      </c>
      <c r="AD5764">
        <v>2910662</v>
      </c>
      <c r="AE5764">
        <v>2019</v>
      </c>
    </row>
    <row r="5765" spans="1:31">
      <c r="A5765" t="s">
        <v>12660</v>
      </c>
      <c r="B5765">
        <v>44176</v>
      </c>
      <c r="C5765" t="s">
        <v>8770</v>
      </c>
      <c r="D5765">
        <v>0</v>
      </c>
      <c r="E5765">
        <v>610854</v>
      </c>
      <c r="F5765" t="s">
        <v>6731</v>
      </c>
      <c r="G5765">
        <v>432</v>
      </c>
      <c r="H5765">
        <v>63</v>
      </c>
      <c r="I5765">
        <v>1200</v>
      </c>
      <c r="J5765">
        <v>56.3</v>
      </c>
      <c r="K5765">
        <v>60</v>
      </c>
      <c r="L5765">
        <v>24</v>
      </c>
      <c r="M5765">
        <v>24</v>
      </c>
      <c r="N5765">
        <v>45</v>
      </c>
      <c r="R5765">
        <v>1979</v>
      </c>
      <c r="U5765">
        <v>1979</v>
      </c>
      <c r="V5765">
        <v>8</v>
      </c>
      <c r="W5765">
        <v>7</v>
      </c>
      <c r="Z5765" t="s">
        <v>2293</v>
      </c>
      <c r="AA5765" t="s">
        <v>2387</v>
      </c>
      <c r="AB5765" t="s">
        <v>2388</v>
      </c>
      <c r="AC5765">
        <v>4</v>
      </c>
      <c r="AD5765">
        <v>3200724</v>
      </c>
      <c r="AE5765">
        <v>2019</v>
      </c>
    </row>
    <row r="5766" spans="1:31">
      <c r="A5766" t="s">
        <v>12660</v>
      </c>
      <c r="B5766">
        <v>35913</v>
      </c>
      <c r="C5766" t="s">
        <v>8771</v>
      </c>
      <c r="D5766">
        <v>0</v>
      </c>
      <c r="E5766">
        <v>508347</v>
      </c>
      <c r="F5766" t="s">
        <v>6731</v>
      </c>
      <c r="G5766">
        <v>432</v>
      </c>
      <c r="H5766">
        <v>50</v>
      </c>
      <c r="I5766">
        <v>1000</v>
      </c>
      <c r="J5766">
        <v>56</v>
      </c>
      <c r="K5766">
        <v>56</v>
      </c>
      <c r="L5766">
        <v>20</v>
      </c>
      <c r="M5766">
        <v>20</v>
      </c>
      <c r="N5766">
        <v>48</v>
      </c>
      <c r="R5766">
        <v>1967</v>
      </c>
      <c r="U5766">
        <v>1967</v>
      </c>
      <c r="V5766">
        <v>8.5</v>
      </c>
      <c r="W5766">
        <v>6.5</v>
      </c>
      <c r="Z5766" t="s">
        <v>2293</v>
      </c>
      <c r="AA5766" t="s">
        <v>2387</v>
      </c>
      <c r="AB5766" t="s">
        <v>2388</v>
      </c>
      <c r="AC5766">
        <v>4</v>
      </c>
      <c r="AD5766">
        <v>3200724</v>
      </c>
      <c r="AE5766">
        <v>2019</v>
      </c>
    </row>
    <row r="5767" spans="1:31">
      <c r="A5767" t="s">
        <v>12660</v>
      </c>
      <c r="B5767">
        <v>61743</v>
      </c>
      <c r="C5767" t="s">
        <v>8772</v>
      </c>
      <c r="D5767">
        <v>0</v>
      </c>
      <c r="E5767">
        <v>629953</v>
      </c>
      <c r="F5767" t="s">
        <v>6733</v>
      </c>
      <c r="G5767">
        <v>431</v>
      </c>
      <c r="H5767">
        <v>78</v>
      </c>
      <c r="I5767">
        <v>1200</v>
      </c>
      <c r="J5767">
        <v>56.7</v>
      </c>
      <c r="K5767">
        <v>60</v>
      </c>
      <c r="L5767">
        <v>24</v>
      </c>
      <c r="M5767">
        <v>24</v>
      </c>
      <c r="N5767">
        <v>35</v>
      </c>
      <c r="R5767">
        <v>1980</v>
      </c>
      <c r="U5767">
        <v>1980</v>
      </c>
      <c r="V5767">
        <v>7</v>
      </c>
      <c r="W5767">
        <v>5</v>
      </c>
      <c r="Z5767" t="s">
        <v>2293</v>
      </c>
      <c r="AA5767" t="s">
        <v>2387</v>
      </c>
      <c r="AB5767" t="s">
        <v>2388</v>
      </c>
      <c r="AC5767">
        <v>4</v>
      </c>
      <c r="AD5767">
        <v>3200724</v>
      </c>
      <c r="AE5767">
        <v>2019</v>
      </c>
    </row>
    <row r="5768" spans="1:31">
      <c r="A5768" t="s">
        <v>12660</v>
      </c>
      <c r="B5768">
        <v>66560</v>
      </c>
      <c r="C5768" t="s">
        <v>8773</v>
      </c>
      <c r="D5768">
        <v>0</v>
      </c>
      <c r="E5768">
        <v>638386</v>
      </c>
      <c r="F5768" t="s">
        <v>6731</v>
      </c>
      <c r="G5768">
        <v>432</v>
      </c>
      <c r="H5768">
        <v>100</v>
      </c>
      <c r="I5768">
        <v>1200</v>
      </c>
      <c r="J5768">
        <v>63.3</v>
      </c>
      <c r="K5768">
        <v>70</v>
      </c>
      <c r="L5768">
        <v>24</v>
      </c>
      <c r="M5768">
        <v>24</v>
      </c>
      <c r="N5768">
        <v>42</v>
      </c>
      <c r="R5768">
        <v>1981</v>
      </c>
      <c r="U5768">
        <v>1981</v>
      </c>
      <c r="V5768">
        <v>8</v>
      </c>
      <c r="W5768">
        <v>6.5</v>
      </c>
      <c r="Z5768" t="s">
        <v>2912</v>
      </c>
      <c r="AA5768" t="s">
        <v>3230</v>
      </c>
      <c r="AC5768">
        <v>4</v>
      </c>
      <c r="AD5768">
        <v>1829491</v>
      </c>
      <c r="AE5768">
        <v>2019</v>
      </c>
    </row>
    <row r="5769" spans="1:31">
      <c r="A5769" t="s">
        <v>12660</v>
      </c>
      <c r="B5769">
        <v>24891</v>
      </c>
      <c r="C5769" t="s">
        <v>8774</v>
      </c>
      <c r="D5769">
        <v>0</v>
      </c>
      <c r="E5769">
        <v>544928</v>
      </c>
      <c r="F5769" t="s">
        <v>6731</v>
      </c>
      <c r="G5769">
        <v>432</v>
      </c>
      <c r="H5769">
        <v>40</v>
      </c>
      <c r="I5769">
        <v>800</v>
      </c>
      <c r="J5769">
        <v>42</v>
      </c>
      <c r="K5769">
        <v>42</v>
      </c>
      <c r="L5769">
        <v>24</v>
      </c>
      <c r="M5769">
        <v>24</v>
      </c>
      <c r="N5769">
        <v>31</v>
      </c>
      <c r="R5769">
        <v>1972</v>
      </c>
      <c r="U5769">
        <v>1972</v>
      </c>
      <c r="V5769">
        <v>5</v>
      </c>
      <c r="W5769">
        <v>4.5</v>
      </c>
      <c r="Z5769" t="s">
        <v>2912</v>
      </c>
      <c r="AA5769" t="s">
        <v>3230</v>
      </c>
      <c r="AC5769">
        <v>4</v>
      </c>
      <c r="AD5769">
        <v>1829491</v>
      </c>
      <c r="AE5769">
        <v>2019</v>
      </c>
    </row>
    <row r="5770" spans="1:31">
      <c r="A5770" t="s">
        <v>12660</v>
      </c>
      <c r="B5770">
        <v>29051</v>
      </c>
      <c r="C5770" t="s">
        <v>8775</v>
      </c>
      <c r="D5770">
        <v>0</v>
      </c>
      <c r="E5770">
        <v>262374</v>
      </c>
      <c r="F5770" t="s">
        <v>6731</v>
      </c>
      <c r="G5770">
        <v>432</v>
      </c>
      <c r="H5770">
        <v>65</v>
      </c>
      <c r="I5770">
        <v>850</v>
      </c>
      <c r="J5770">
        <v>70.5</v>
      </c>
      <c r="K5770">
        <v>70.5</v>
      </c>
      <c r="L5770">
        <v>19.3</v>
      </c>
      <c r="M5770">
        <v>20</v>
      </c>
      <c r="N5770">
        <v>30</v>
      </c>
      <c r="R5770">
        <v>1951</v>
      </c>
      <c r="S5770" t="s">
        <v>2344</v>
      </c>
      <c r="T5770">
        <v>2004</v>
      </c>
      <c r="U5770">
        <v>2004</v>
      </c>
      <c r="V5770">
        <v>7.3000001907348597</v>
      </c>
      <c r="W5770">
        <v>7.3000001907348597</v>
      </c>
      <c r="Z5770" t="s">
        <v>2912</v>
      </c>
      <c r="AA5770" t="s">
        <v>3230</v>
      </c>
      <c r="AC5770">
        <v>4</v>
      </c>
      <c r="AD5770">
        <v>1829491</v>
      </c>
      <c r="AE5770">
        <v>2019</v>
      </c>
    </row>
    <row r="5771" spans="1:31">
      <c r="A5771" t="s">
        <v>12660</v>
      </c>
      <c r="B5771">
        <v>5338</v>
      </c>
      <c r="C5771" t="s">
        <v>8776</v>
      </c>
      <c r="D5771">
        <v>0</v>
      </c>
      <c r="E5771">
        <v>265183</v>
      </c>
      <c r="F5771" t="s">
        <v>6731</v>
      </c>
      <c r="G5771">
        <v>432</v>
      </c>
      <c r="H5771">
        <v>40</v>
      </c>
      <c r="I5771">
        <v>1000</v>
      </c>
      <c r="J5771">
        <v>58</v>
      </c>
      <c r="K5771">
        <v>63</v>
      </c>
      <c r="L5771">
        <v>19</v>
      </c>
      <c r="M5771">
        <v>19.899999999999999</v>
      </c>
      <c r="N5771">
        <v>32</v>
      </c>
      <c r="R5771">
        <v>1953</v>
      </c>
      <c r="U5771">
        <v>1953</v>
      </c>
      <c r="V5771">
        <v>9.6000003814697195</v>
      </c>
      <c r="W5771">
        <v>8</v>
      </c>
      <c r="Z5771" t="s">
        <v>2912</v>
      </c>
      <c r="AA5771" t="s">
        <v>3230</v>
      </c>
      <c r="AC5771">
        <v>4</v>
      </c>
      <c r="AD5771">
        <v>1829491</v>
      </c>
      <c r="AE5771">
        <v>2019</v>
      </c>
    </row>
    <row r="5772" spans="1:31">
      <c r="A5772" t="s">
        <v>12660</v>
      </c>
      <c r="B5772">
        <v>4298</v>
      </c>
      <c r="C5772" t="s">
        <v>8777</v>
      </c>
      <c r="D5772">
        <v>0</v>
      </c>
      <c r="E5772">
        <v>263043</v>
      </c>
      <c r="F5772" t="s">
        <v>6731</v>
      </c>
      <c r="G5772">
        <v>432</v>
      </c>
      <c r="H5772">
        <v>77</v>
      </c>
      <c r="I5772">
        <v>1200</v>
      </c>
      <c r="J5772">
        <v>73</v>
      </c>
      <c r="K5772">
        <v>78</v>
      </c>
      <c r="L5772">
        <v>24</v>
      </c>
      <c r="M5772">
        <v>24</v>
      </c>
      <c r="N5772">
        <v>37.6</v>
      </c>
      <c r="R5772">
        <v>1952</v>
      </c>
      <c r="S5772" t="s">
        <v>2344</v>
      </c>
      <c r="T5772">
        <v>2009</v>
      </c>
      <c r="U5772">
        <v>2009</v>
      </c>
      <c r="V5772">
        <v>7</v>
      </c>
      <c r="W5772">
        <v>7</v>
      </c>
      <c r="Z5772" t="s">
        <v>2912</v>
      </c>
      <c r="AA5772" t="s">
        <v>3230</v>
      </c>
      <c r="AC5772">
        <v>4</v>
      </c>
      <c r="AD5772">
        <v>1829491</v>
      </c>
      <c r="AE5772">
        <v>2019</v>
      </c>
    </row>
    <row r="5773" spans="1:31">
      <c r="A5773" t="s">
        <v>12660</v>
      </c>
      <c r="B5773">
        <v>7111</v>
      </c>
      <c r="C5773" t="s">
        <v>8778</v>
      </c>
      <c r="D5773">
        <v>0</v>
      </c>
      <c r="E5773">
        <v>554585</v>
      </c>
      <c r="F5773" t="s">
        <v>6731</v>
      </c>
      <c r="G5773">
        <v>432</v>
      </c>
      <c r="H5773">
        <v>50</v>
      </c>
      <c r="I5773">
        <v>850</v>
      </c>
      <c r="J5773">
        <v>56.2</v>
      </c>
      <c r="K5773">
        <v>56.2</v>
      </c>
      <c r="L5773">
        <v>22</v>
      </c>
      <c r="M5773">
        <v>22</v>
      </c>
      <c r="N5773">
        <v>35</v>
      </c>
      <c r="R5773">
        <v>1974</v>
      </c>
      <c r="U5773">
        <v>1974</v>
      </c>
      <c r="V5773">
        <v>6.9000000953674299</v>
      </c>
      <c r="W5773">
        <v>6.9000000953674299</v>
      </c>
      <c r="Z5773" t="s">
        <v>2912</v>
      </c>
      <c r="AA5773" t="s">
        <v>3230</v>
      </c>
      <c r="AC5773">
        <v>4</v>
      </c>
      <c r="AD5773">
        <v>1829491</v>
      </c>
      <c r="AE5773">
        <v>2019</v>
      </c>
    </row>
    <row r="5774" spans="1:31">
      <c r="A5774" t="s">
        <v>12660</v>
      </c>
      <c r="B5774">
        <v>1407</v>
      </c>
      <c r="C5774" t="s">
        <v>8779</v>
      </c>
      <c r="D5774">
        <v>0</v>
      </c>
      <c r="E5774">
        <v>254784</v>
      </c>
      <c r="F5774" t="s">
        <v>6731</v>
      </c>
      <c r="G5774">
        <v>432</v>
      </c>
      <c r="H5774">
        <v>193</v>
      </c>
      <c r="I5774">
        <v>2000</v>
      </c>
      <c r="J5774">
        <v>98.1</v>
      </c>
      <c r="K5774">
        <v>98.1</v>
      </c>
      <c r="L5774">
        <v>28.1</v>
      </c>
      <c r="M5774">
        <v>28.1</v>
      </c>
      <c r="N5774">
        <v>36.5</v>
      </c>
      <c r="R5774">
        <v>1948</v>
      </c>
      <c r="U5774">
        <v>1948</v>
      </c>
      <c r="V5774">
        <v>9</v>
      </c>
      <c r="W5774">
        <v>5.3000001907348597</v>
      </c>
      <c r="Z5774" t="s">
        <v>2912</v>
      </c>
      <c r="AA5774" t="s">
        <v>3230</v>
      </c>
      <c r="AC5774">
        <v>4</v>
      </c>
      <c r="AD5774">
        <v>1829491</v>
      </c>
      <c r="AE5774">
        <v>2019</v>
      </c>
    </row>
    <row r="5775" spans="1:31">
      <c r="A5775" t="s">
        <v>12660</v>
      </c>
      <c r="B5775">
        <v>41684</v>
      </c>
      <c r="C5775" t="s">
        <v>8780</v>
      </c>
      <c r="D5775">
        <v>0</v>
      </c>
      <c r="E5775">
        <v>1022486</v>
      </c>
      <c r="F5775" t="s">
        <v>6731</v>
      </c>
      <c r="G5775">
        <v>432</v>
      </c>
      <c r="H5775">
        <v>9</v>
      </c>
      <c r="I5775">
        <v>636</v>
      </c>
      <c r="J5775">
        <v>25.8</v>
      </c>
      <c r="K5775">
        <v>25.8</v>
      </c>
      <c r="L5775">
        <v>14</v>
      </c>
      <c r="M5775">
        <v>14</v>
      </c>
      <c r="N5775">
        <v>45</v>
      </c>
      <c r="R5775">
        <v>1993</v>
      </c>
      <c r="U5775">
        <v>1993</v>
      </c>
      <c r="V5775">
        <v>5</v>
      </c>
      <c r="W5775">
        <v>5</v>
      </c>
      <c r="Z5775" t="s">
        <v>4913</v>
      </c>
      <c r="AA5775" t="s">
        <v>8781</v>
      </c>
      <c r="AC5775">
        <v>4</v>
      </c>
      <c r="AD5775">
        <v>3403844</v>
      </c>
      <c r="AE5775">
        <v>2019</v>
      </c>
    </row>
    <row r="5776" spans="1:31">
      <c r="A5776" t="s">
        <v>12660</v>
      </c>
      <c r="B5776">
        <v>33158</v>
      </c>
      <c r="C5776" t="s">
        <v>8782</v>
      </c>
      <c r="D5776">
        <v>0</v>
      </c>
      <c r="E5776">
        <v>641293</v>
      </c>
      <c r="F5776" t="s">
        <v>6731</v>
      </c>
      <c r="G5776">
        <v>432</v>
      </c>
      <c r="H5776">
        <v>58</v>
      </c>
      <c r="I5776">
        <v>800</v>
      </c>
      <c r="J5776">
        <v>55</v>
      </c>
      <c r="K5776">
        <v>55</v>
      </c>
      <c r="L5776">
        <v>22.2</v>
      </c>
      <c r="M5776">
        <v>22.2</v>
      </c>
      <c r="N5776">
        <v>34</v>
      </c>
      <c r="R5776">
        <v>1981</v>
      </c>
      <c r="U5776">
        <v>1981</v>
      </c>
      <c r="V5776">
        <v>8.1999998092651296</v>
      </c>
      <c r="W5776">
        <v>6</v>
      </c>
      <c r="Z5776" t="s">
        <v>2293</v>
      </c>
      <c r="AA5776" t="s">
        <v>4821</v>
      </c>
      <c r="AB5776" t="s">
        <v>4822</v>
      </c>
      <c r="AC5776">
        <v>4</v>
      </c>
      <c r="AD5776">
        <v>3209336</v>
      </c>
      <c r="AE5776">
        <v>2019</v>
      </c>
    </row>
    <row r="5777" spans="1:31">
      <c r="A5777" t="s">
        <v>12660</v>
      </c>
      <c r="B5777">
        <v>42767</v>
      </c>
      <c r="C5777" t="s">
        <v>8783</v>
      </c>
      <c r="D5777">
        <v>0</v>
      </c>
      <c r="E5777">
        <v>581854</v>
      </c>
      <c r="F5777" t="s">
        <v>6731</v>
      </c>
      <c r="G5777">
        <v>432</v>
      </c>
      <c r="H5777">
        <v>258</v>
      </c>
      <c r="I5777">
        <v>3800</v>
      </c>
      <c r="J5777">
        <v>107</v>
      </c>
      <c r="K5777">
        <v>107</v>
      </c>
      <c r="L5777">
        <v>34.1</v>
      </c>
      <c r="M5777">
        <v>34.1</v>
      </c>
      <c r="N5777">
        <v>4.2</v>
      </c>
      <c r="R5777">
        <v>1977</v>
      </c>
      <c r="U5777">
        <v>1977</v>
      </c>
      <c r="V5777">
        <v>8.6999998092651296</v>
      </c>
      <c r="W5777">
        <v>7</v>
      </c>
      <c r="Z5777" t="s">
        <v>2293</v>
      </c>
      <c r="AA5777" t="s">
        <v>2387</v>
      </c>
      <c r="AB5777" t="s">
        <v>2388</v>
      </c>
      <c r="AC5777">
        <v>4</v>
      </c>
      <c r="AD5777">
        <v>3209336</v>
      </c>
      <c r="AE5777">
        <v>2019</v>
      </c>
    </row>
    <row r="5778" spans="1:31">
      <c r="A5778" t="s">
        <v>12660</v>
      </c>
      <c r="B5778">
        <v>83381</v>
      </c>
      <c r="C5778" t="s">
        <v>8784</v>
      </c>
      <c r="D5778">
        <v>0</v>
      </c>
      <c r="E5778">
        <v>561003</v>
      </c>
      <c r="F5778" t="s">
        <v>6731</v>
      </c>
      <c r="G5778">
        <v>432</v>
      </c>
      <c r="H5778">
        <v>134</v>
      </c>
      <c r="I5778">
        <v>1200</v>
      </c>
      <c r="J5778">
        <v>65.5</v>
      </c>
      <c r="K5778">
        <v>65.5</v>
      </c>
      <c r="L5778">
        <v>30</v>
      </c>
      <c r="M5778">
        <v>30</v>
      </c>
      <c r="N5778">
        <v>3.6</v>
      </c>
      <c r="P5778">
        <v>2</v>
      </c>
      <c r="Q5778">
        <v>198</v>
      </c>
      <c r="R5778">
        <v>1974</v>
      </c>
      <c r="U5778">
        <v>1974</v>
      </c>
      <c r="V5778">
        <v>10.199999809265099</v>
      </c>
      <c r="W5778">
        <v>7</v>
      </c>
      <c r="Z5778" t="s">
        <v>2293</v>
      </c>
      <c r="AA5778" t="s">
        <v>2387</v>
      </c>
      <c r="AB5778" t="s">
        <v>2388</v>
      </c>
      <c r="AC5778">
        <v>4</v>
      </c>
      <c r="AD5778">
        <v>3209336</v>
      </c>
      <c r="AE5778">
        <v>2019</v>
      </c>
    </row>
    <row r="5779" spans="1:31">
      <c r="A5779" t="s">
        <v>12660</v>
      </c>
      <c r="B5779">
        <v>29484</v>
      </c>
      <c r="C5779" t="s">
        <v>8785</v>
      </c>
      <c r="D5779">
        <v>0</v>
      </c>
      <c r="E5779">
        <v>561873</v>
      </c>
      <c r="F5779" t="s">
        <v>6731</v>
      </c>
      <c r="G5779">
        <v>432</v>
      </c>
      <c r="H5779">
        <v>145</v>
      </c>
      <c r="I5779">
        <v>2000</v>
      </c>
      <c r="J5779">
        <v>80</v>
      </c>
      <c r="K5779">
        <v>80</v>
      </c>
      <c r="L5779">
        <v>30</v>
      </c>
      <c r="M5779">
        <v>30</v>
      </c>
      <c r="N5779">
        <v>41</v>
      </c>
      <c r="R5779">
        <v>1974</v>
      </c>
      <c r="U5779">
        <v>1974</v>
      </c>
      <c r="V5779">
        <v>8</v>
      </c>
      <c r="W5779">
        <v>7.5999999046325604</v>
      </c>
      <c r="Z5779" t="s">
        <v>2293</v>
      </c>
      <c r="AA5779" t="s">
        <v>4821</v>
      </c>
      <c r="AB5779" t="s">
        <v>4822</v>
      </c>
      <c r="AC5779">
        <v>4</v>
      </c>
      <c r="AD5779">
        <v>3209336</v>
      </c>
      <c r="AE5779">
        <v>2019</v>
      </c>
    </row>
    <row r="5780" spans="1:31">
      <c r="A5780" t="s">
        <v>12660</v>
      </c>
      <c r="B5780">
        <v>75659</v>
      </c>
      <c r="C5780" t="s">
        <v>8786</v>
      </c>
      <c r="D5780">
        <v>0</v>
      </c>
      <c r="E5780">
        <v>624032</v>
      </c>
      <c r="F5780" t="s">
        <v>6731</v>
      </c>
      <c r="G5780">
        <v>432</v>
      </c>
      <c r="H5780">
        <v>84</v>
      </c>
      <c r="I5780">
        <v>1700</v>
      </c>
      <c r="J5780">
        <v>61</v>
      </c>
      <c r="K5780">
        <v>61</v>
      </c>
      <c r="L5780">
        <v>24</v>
      </c>
      <c r="M5780">
        <v>24</v>
      </c>
      <c r="N5780">
        <v>35</v>
      </c>
      <c r="R5780">
        <v>1980</v>
      </c>
      <c r="U5780">
        <v>1980</v>
      </c>
      <c r="V5780">
        <v>8</v>
      </c>
      <c r="W5780">
        <v>7.5</v>
      </c>
      <c r="Z5780" t="s">
        <v>2293</v>
      </c>
      <c r="AA5780" t="s">
        <v>4216</v>
      </c>
      <c r="AC5780">
        <v>4</v>
      </c>
      <c r="AD5780">
        <v>3209336</v>
      </c>
      <c r="AE5780">
        <v>2019</v>
      </c>
    </row>
    <row r="5781" spans="1:31">
      <c r="A5781" t="s">
        <v>12660</v>
      </c>
      <c r="B5781">
        <v>29719</v>
      </c>
      <c r="C5781" t="s">
        <v>8787</v>
      </c>
      <c r="D5781">
        <v>0</v>
      </c>
      <c r="E5781">
        <v>568630</v>
      </c>
      <c r="F5781" t="s">
        <v>6731</v>
      </c>
      <c r="G5781">
        <v>432</v>
      </c>
      <c r="H5781">
        <v>145</v>
      </c>
      <c r="I5781">
        <v>1800</v>
      </c>
      <c r="J5781">
        <v>76</v>
      </c>
      <c r="K5781">
        <v>80</v>
      </c>
      <c r="L5781">
        <v>30</v>
      </c>
      <c r="M5781">
        <v>30</v>
      </c>
      <c r="N5781">
        <v>41</v>
      </c>
      <c r="R5781">
        <v>1975</v>
      </c>
      <c r="U5781">
        <v>1975</v>
      </c>
      <c r="V5781">
        <v>8</v>
      </c>
      <c r="W5781">
        <v>7.5999999046325604</v>
      </c>
      <c r="Z5781" t="s">
        <v>2293</v>
      </c>
      <c r="AA5781" t="s">
        <v>4821</v>
      </c>
      <c r="AB5781" t="s">
        <v>4822</v>
      </c>
      <c r="AC5781">
        <v>4</v>
      </c>
      <c r="AD5781">
        <v>3209336</v>
      </c>
      <c r="AE5781">
        <v>2019</v>
      </c>
    </row>
    <row r="5782" spans="1:31">
      <c r="A5782" t="s">
        <v>12660</v>
      </c>
      <c r="B5782">
        <v>49294</v>
      </c>
      <c r="C5782" t="s">
        <v>8788</v>
      </c>
      <c r="D5782">
        <v>0</v>
      </c>
      <c r="E5782">
        <v>590798</v>
      </c>
      <c r="F5782" t="s">
        <v>6731</v>
      </c>
      <c r="G5782">
        <v>432</v>
      </c>
      <c r="H5782">
        <v>73</v>
      </c>
      <c r="I5782">
        <v>1200</v>
      </c>
      <c r="J5782">
        <v>56</v>
      </c>
      <c r="K5782">
        <v>56</v>
      </c>
      <c r="L5782">
        <v>22.1</v>
      </c>
      <c r="M5782">
        <v>22.1</v>
      </c>
      <c r="N5782">
        <v>40</v>
      </c>
      <c r="R5782">
        <v>1978</v>
      </c>
      <c r="U5782">
        <v>1978</v>
      </c>
      <c r="V5782">
        <v>8.5</v>
      </c>
      <c r="W5782">
        <v>8.5</v>
      </c>
      <c r="Z5782" t="s">
        <v>2293</v>
      </c>
      <c r="AA5782" t="s">
        <v>3221</v>
      </c>
      <c r="AC5782">
        <v>4</v>
      </c>
      <c r="AD5782">
        <v>3209336</v>
      </c>
      <c r="AE5782">
        <v>2019</v>
      </c>
    </row>
    <row r="5783" spans="1:31">
      <c r="A5783" t="s">
        <v>12660</v>
      </c>
      <c r="B5783">
        <v>32389</v>
      </c>
      <c r="C5783" t="s">
        <v>8789</v>
      </c>
      <c r="D5783">
        <v>0</v>
      </c>
      <c r="E5783">
        <v>575251</v>
      </c>
      <c r="F5783" t="s">
        <v>6731</v>
      </c>
      <c r="G5783">
        <v>432</v>
      </c>
      <c r="H5783">
        <v>145</v>
      </c>
      <c r="I5783">
        <v>2000</v>
      </c>
      <c r="J5783">
        <v>76</v>
      </c>
      <c r="K5783">
        <v>80</v>
      </c>
      <c r="L5783">
        <v>30</v>
      </c>
      <c r="M5783">
        <v>30</v>
      </c>
      <c r="N5783">
        <v>41</v>
      </c>
      <c r="R5783">
        <v>1976</v>
      </c>
      <c r="U5783">
        <v>1976</v>
      </c>
      <c r="V5783">
        <v>8</v>
      </c>
      <c r="W5783">
        <v>7.5999999046325604</v>
      </c>
      <c r="Z5783" t="s">
        <v>2293</v>
      </c>
      <c r="AA5783" t="s">
        <v>4216</v>
      </c>
      <c r="AC5783">
        <v>4</v>
      </c>
      <c r="AD5783">
        <v>3209336</v>
      </c>
      <c r="AE5783">
        <v>2019</v>
      </c>
    </row>
    <row r="5784" spans="1:31">
      <c r="A5784" t="s">
        <v>12660</v>
      </c>
      <c r="B5784">
        <v>16918</v>
      </c>
      <c r="C5784" t="s">
        <v>8790</v>
      </c>
      <c r="D5784">
        <v>0</v>
      </c>
      <c r="E5784">
        <v>506179</v>
      </c>
      <c r="F5784" t="s">
        <v>6731</v>
      </c>
      <c r="G5784">
        <v>432</v>
      </c>
      <c r="H5784">
        <v>58</v>
      </c>
      <c r="I5784">
        <v>680</v>
      </c>
      <c r="J5784">
        <v>56</v>
      </c>
      <c r="K5784">
        <v>60</v>
      </c>
      <c r="L5784">
        <v>22</v>
      </c>
      <c r="M5784">
        <v>22</v>
      </c>
      <c r="N5784">
        <v>48</v>
      </c>
      <c r="R5784">
        <v>1966</v>
      </c>
      <c r="U5784">
        <v>1966</v>
      </c>
      <c r="V5784">
        <v>7</v>
      </c>
      <c r="W5784">
        <v>6</v>
      </c>
      <c r="Z5784" t="s">
        <v>2293</v>
      </c>
      <c r="AA5784" t="s">
        <v>2387</v>
      </c>
      <c r="AB5784" t="s">
        <v>2388</v>
      </c>
      <c r="AC5784">
        <v>4</v>
      </c>
      <c r="AD5784">
        <v>3209336</v>
      </c>
      <c r="AE5784">
        <v>2019</v>
      </c>
    </row>
    <row r="5785" spans="1:31">
      <c r="A5785" t="s">
        <v>12660</v>
      </c>
      <c r="B5785">
        <v>84560</v>
      </c>
      <c r="C5785" t="s">
        <v>8791</v>
      </c>
      <c r="D5785">
        <v>0</v>
      </c>
      <c r="E5785">
        <v>1294853</v>
      </c>
      <c r="F5785" t="s">
        <v>6733</v>
      </c>
      <c r="G5785">
        <v>431</v>
      </c>
      <c r="H5785">
        <v>145</v>
      </c>
      <c r="J5785">
        <v>72</v>
      </c>
      <c r="K5785">
        <v>72</v>
      </c>
      <c r="L5785">
        <v>30</v>
      </c>
      <c r="M5785">
        <v>30</v>
      </c>
      <c r="Q5785">
        <v>508</v>
      </c>
      <c r="R5785">
        <v>2019</v>
      </c>
      <c r="U5785">
        <v>2019</v>
      </c>
      <c r="V5785">
        <v>8</v>
      </c>
      <c r="W5785">
        <v>2</v>
      </c>
      <c r="X5785" t="s">
        <v>2421</v>
      </c>
      <c r="Z5785" t="s">
        <v>2293</v>
      </c>
      <c r="AA5785" t="s">
        <v>2387</v>
      </c>
      <c r="AB5785" t="s">
        <v>2388</v>
      </c>
      <c r="AC5785">
        <v>4</v>
      </c>
      <c r="AD5785">
        <v>3209336</v>
      </c>
      <c r="AE5785">
        <v>2019</v>
      </c>
    </row>
    <row r="5786" spans="1:31">
      <c r="A5786" t="s">
        <v>12660</v>
      </c>
      <c r="B5786">
        <v>36917</v>
      </c>
      <c r="C5786" t="s">
        <v>8792</v>
      </c>
      <c r="D5786">
        <v>0</v>
      </c>
      <c r="E5786">
        <v>580539</v>
      </c>
      <c r="F5786" t="s">
        <v>6733</v>
      </c>
      <c r="G5786">
        <v>431</v>
      </c>
      <c r="H5786">
        <v>84</v>
      </c>
      <c r="I5786">
        <v>1000</v>
      </c>
      <c r="J5786">
        <v>60</v>
      </c>
      <c r="K5786">
        <v>60</v>
      </c>
      <c r="L5786">
        <v>24</v>
      </c>
      <c r="M5786">
        <v>24</v>
      </c>
      <c r="N5786">
        <v>36</v>
      </c>
      <c r="R5786">
        <v>1977</v>
      </c>
      <c r="U5786">
        <v>1977</v>
      </c>
      <c r="V5786">
        <v>7</v>
      </c>
      <c r="W5786">
        <v>5</v>
      </c>
      <c r="Z5786" t="s">
        <v>2293</v>
      </c>
      <c r="AA5786" t="s">
        <v>4821</v>
      </c>
      <c r="AB5786" t="s">
        <v>4822</v>
      </c>
      <c r="AC5786">
        <v>4</v>
      </c>
      <c r="AD5786">
        <v>3209336</v>
      </c>
      <c r="AE5786">
        <v>2019</v>
      </c>
    </row>
    <row r="5787" spans="1:31">
      <c r="A5787" t="s">
        <v>12660</v>
      </c>
      <c r="B5787">
        <v>86469</v>
      </c>
      <c r="C5787" t="s">
        <v>8793</v>
      </c>
      <c r="D5787" t="s">
        <v>6735</v>
      </c>
      <c r="E5787">
        <v>1219498</v>
      </c>
      <c r="F5787" t="s">
        <v>6733</v>
      </c>
      <c r="G5787">
        <v>431</v>
      </c>
      <c r="H5787">
        <v>21</v>
      </c>
      <c r="I5787">
        <v>99999</v>
      </c>
      <c r="J5787">
        <v>25</v>
      </c>
      <c r="K5787">
        <v>25</v>
      </c>
      <c r="L5787">
        <v>20</v>
      </c>
      <c r="M5787">
        <v>20</v>
      </c>
      <c r="R5787">
        <v>2009</v>
      </c>
      <c r="U5787">
        <v>2009</v>
      </c>
      <c r="V5787">
        <v>3</v>
      </c>
      <c r="W5787">
        <v>2</v>
      </c>
      <c r="Z5787" t="s">
        <v>2293</v>
      </c>
      <c r="AA5787" t="s">
        <v>2387</v>
      </c>
      <c r="AB5787" t="s">
        <v>2388</v>
      </c>
      <c r="AC5787">
        <v>4</v>
      </c>
      <c r="AD5787">
        <v>3209336</v>
      </c>
      <c r="AE5787">
        <v>2019</v>
      </c>
    </row>
    <row r="5788" spans="1:31">
      <c r="A5788" t="s">
        <v>12660</v>
      </c>
      <c r="B5788">
        <v>60784</v>
      </c>
      <c r="C5788" t="s">
        <v>8794</v>
      </c>
      <c r="D5788">
        <v>0</v>
      </c>
      <c r="E5788">
        <v>548364</v>
      </c>
      <c r="F5788" t="s">
        <v>6733</v>
      </c>
      <c r="G5788">
        <v>431</v>
      </c>
      <c r="H5788">
        <v>97</v>
      </c>
      <c r="I5788">
        <v>9000</v>
      </c>
      <c r="J5788">
        <v>98.3</v>
      </c>
      <c r="K5788">
        <v>105.8</v>
      </c>
      <c r="L5788">
        <v>32</v>
      </c>
      <c r="M5788">
        <v>32</v>
      </c>
      <c r="N5788">
        <v>52</v>
      </c>
      <c r="R5788">
        <v>1973</v>
      </c>
      <c r="S5788" t="s">
        <v>2344</v>
      </c>
      <c r="T5788">
        <v>1989</v>
      </c>
      <c r="U5788">
        <v>1989</v>
      </c>
      <c r="V5788">
        <v>14.5</v>
      </c>
      <c r="W5788">
        <v>7</v>
      </c>
      <c r="X5788" t="s">
        <v>6797</v>
      </c>
      <c r="Z5788" t="s">
        <v>2293</v>
      </c>
      <c r="AA5788" t="s">
        <v>2507</v>
      </c>
      <c r="AC5788">
        <v>4</v>
      </c>
      <c r="AD5788">
        <v>3208749</v>
      </c>
      <c r="AE5788">
        <v>2019</v>
      </c>
    </row>
    <row r="5789" spans="1:31">
      <c r="A5789" t="s">
        <v>12660</v>
      </c>
      <c r="B5789">
        <v>69733</v>
      </c>
      <c r="C5789" t="s">
        <v>8795</v>
      </c>
      <c r="D5789">
        <v>0</v>
      </c>
      <c r="E5789">
        <v>665417</v>
      </c>
      <c r="F5789" t="s">
        <v>6733</v>
      </c>
      <c r="G5789">
        <v>431</v>
      </c>
      <c r="H5789">
        <v>121</v>
      </c>
      <c r="I5789">
        <v>9000</v>
      </c>
      <c r="J5789">
        <v>111.7</v>
      </c>
      <c r="K5789">
        <v>116</v>
      </c>
      <c r="L5789">
        <v>32</v>
      </c>
      <c r="M5789">
        <v>32</v>
      </c>
      <c r="N5789">
        <v>54</v>
      </c>
      <c r="R5789">
        <v>1984</v>
      </c>
      <c r="U5789">
        <v>1984</v>
      </c>
      <c r="V5789">
        <v>15</v>
      </c>
      <c r="W5789">
        <v>6</v>
      </c>
      <c r="X5789" t="s">
        <v>6797</v>
      </c>
      <c r="Z5789" t="s">
        <v>2293</v>
      </c>
      <c r="AA5789" t="s">
        <v>2507</v>
      </c>
      <c r="AC5789">
        <v>4</v>
      </c>
      <c r="AD5789">
        <v>3208749</v>
      </c>
      <c r="AE5789">
        <v>2019</v>
      </c>
    </row>
    <row r="5790" spans="1:31">
      <c r="A5790" t="s">
        <v>12660</v>
      </c>
      <c r="B5790">
        <v>6508</v>
      </c>
      <c r="C5790" t="s">
        <v>8796</v>
      </c>
      <c r="D5790">
        <v>0</v>
      </c>
      <c r="E5790">
        <v>268245</v>
      </c>
      <c r="F5790" t="s">
        <v>6731</v>
      </c>
      <c r="G5790">
        <v>432</v>
      </c>
      <c r="H5790">
        <v>11</v>
      </c>
      <c r="I5790">
        <v>175</v>
      </c>
      <c r="J5790">
        <v>30.1</v>
      </c>
      <c r="K5790">
        <v>30.1</v>
      </c>
      <c r="L5790">
        <v>12.1</v>
      </c>
      <c r="M5790">
        <v>12.1</v>
      </c>
      <c r="N5790">
        <v>18</v>
      </c>
      <c r="R5790">
        <v>1954</v>
      </c>
      <c r="U5790">
        <v>1954</v>
      </c>
      <c r="V5790">
        <v>3.5</v>
      </c>
      <c r="W5790">
        <v>3</v>
      </c>
      <c r="Z5790" t="s">
        <v>2298</v>
      </c>
      <c r="AA5790" t="s">
        <v>2687</v>
      </c>
      <c r="AB5790" t="s">
        <v>4488</v>
      </c>
      <c r="AC5790">
        <v>5</v>
      </c>
      <c r="AD5790">
        <v>1500579</v>
      </c>
      <c r="AE5790">
        <v>2019</v>
      </c>
    </row>
    <row r="5791" spans="1:31">
      <c r="A5791" t="s">
        <v>12660</v>
      </c>
      <c r="B5791">
        <v>71692</v>
      </c>
      <c r="C5791" t="s">
        <v>8797</v>
      </c>
      <c r="D5791">
        <v>0</v>
      </c>
      <c r="E5791">
        <v>635514</v>
      </c>
      <c r="F5791" t="s">
        <v>6733</v>
      </c>
      <c r="G5791">
        <v>431</v>
      </c>
      <c r="H5791">
        <v>29</v>
      </c>
      <c r="I5791">
        <v>600</v>
      </c>
      <c r="J5791">
        <v>41.8</v>
      </c>
      <c r="K5791">
        <v>41.8</v>
      </c>
      <c r="L5791">
        <v>18</v>
      </c>
      <c r="M5791">
        <v>18</v>
      </c>
      <c r="N5791">
        <v>21</v>
      </c>
      <c r="Q5791">
        <v>43</v>
      </c>
      <c r="R5791">
        <v>1981</v>
      </c>
      <c r="U5791">
        <v>1981</v>
      </c>
      <c r="V5791">
        <v>6.5999999046325604</v>
      </c>
      <c r="W5791">
        <v>2.0999999046325599</v>
      </c>
      <c r="Z5791" t="s">
        <v>2298</v>
      </c>
      <c r="AA5791" t="s">
        <v>2687</v>
      </c>
      <c r="AB5791" t="s">
        <v>4488</v>
      </c>
      <c r="AC5791">
        <v>5</v>
      </c>
      <c r="AD5791">
        <v>1500579</v>
      </c>
      <c r="AE5791">
        <v>2019</v>
      </c>
    </row>
    <row r="5792" spans="1:31">
      <c r="A5792" t="s">
        <v>12660</v>
      </c>
      <c r="B5792">
        <v>61602</v>
      </c>
      <c r="C5792" t="s">
        <v>8798</v>
      </c>
      <c r="D5792">
        <v>0</v>
      </c>
      <c r="E5792">
        <v>293258</v>
      </c>
      <c r="F5792" t="s">
        <v>6733</v>
      </c>
      <c r="G5792">
        <v>431</v>
      </c>
      <c r="H5792">
        <v>31</v>
      </c>
      <c r="I5792">
        <v>300</v>
      </c>
      <c r="J5792">
        <v>45.5</v>
      </c>
      <c r="K5792">
        <v>45.5</v>
      </c>
      <c r="L5792">
        <v>16.899999999999999</v>
      </c>
      <c r="M5792">
        <v>16.899999999999999</v>
      </c>
      <c r="N5792">
        <v>24</v>
      </c>
      <c r="R5792">
        <v>1963</v>
      </c>
      <c r="U5792">
        <v>1963</v>
      </c>
      <c r="V5792">
        <v>5.5</v>
      </c>
      <c r="W5792">
        <v>5</v>
      </c>
      <c r="Z5792" t="s">
        <v>2298</v>
      </c>
      <c r="AA5792" t="s">
        <v>2687</v>
      </c>
      <c r="AB5792" t="s">
        <v>4488</v>
      </c>
      <c r="AC5792">
        <v>5</v>
      </c>
      <c r="AD5792">
        <v>1500579</v>
      </c>
      <c r="AE5792">
        <v>2019</v>
      </c>
    </row>
    <row r="5793" spans="1:31">
      <c r="A5793" t="s">
        <v>12660</v>
      </c>
      <c r="B5793">
        <v>19589</v>
      </c>
      <c r="C5793" t="s">
        <v>3206</v>
      </c>
      <c r="D5793">
        <v>0</v>
      </c>
      <c r="E5793">
        <v>522212</v>
      </c>
      <c r="F5793" t="s">
        <v>6731</v>
      </c>
      <c r="G5793">
        <v>432</v>
      </c>
      <c r="H5793">
        <v>75</v>
      </c>
      <c r="I5793">
        <v>1700</v>
      </c>
      <c r="J5793">
        <v>85.3</v>
      </c>
      <c r="K5793">
        <v>85.3</v>
      </c>
      <c r="L5793">
        <v>28.5</v>
      </c>
      <c r="M5793">
        <v>28.5</v>
      </c>
      <c r="N5793">
        <v>50</v>
      </c>
      <c r="R5793">
        <v>1969</v>
      </c>
      <c r="U5793">
        <v>1969</v>
      </c>
      <c r="V5793">
        <v>10.5</v>
      </c>
      <c r="W5793">
        <v>9</v>
      </c>
      <c r="Z5793" t="s">
        <v>2293</v>
      </c>
      <c r="AA5793" t="s">
        <v>2387</v>
      </c>
      <c r="AB5793" t="s">
        <v>2388</v>
      </c>
      <c r="AC5793">
        <v>4</v>
      </c>
      <c r="AD5793">
        <v>3212096</v>
      </c>
      <c r="AE5793">
        <v>2019</v>
      </c>
    </row>
    <row r="5794" spans="1:31">
      <c r="A5794" t="s">
        <v>12660</v>
      </c>
      <c r="B5794">
        <v>81629</v>
      </c>
      <c r="C5794" t="s">
        <v>8799</v>
      </c>
      <c r="D5794">
        <v>0</v>
      </c>
      <c r="E5794">
        <v>1257962</v>
      </c>
      <c r="F5794" t="s">
        <v>6731</v>
      </c>
      <c r="G5794">
        <v>432</v>
      </c>
      <c r="H5794">
        <v>226</v>
      </c>
      <c r="I5794">
        <v>3000</v>
      </c>
      <c r="J5794">
        <v>87.1</v>
      </c>
      <c r="K5794">
        <v>87.1</v>
      </c>
      <c r="L5794">
        <v>32</v>
      </c>
      <c r="M5794">
        <v>32</v>
      </c>
      <c r="N5794">
        <v>46</v>
      </c>
      <c r="R5794">
        <v>2015</v>
      </c>
      <c r="U5794">
        <v>2015</v>
      </c>
      <c r="V5794">
        <v>10</v>
      </c>
      <c r="W5794">
        <v>10</v>
      </c>
      <c r="Z5794" t="s">
        <v>2293</v>
      </c>
      <c r="AA5794" t="s">
        <v>2387</v>
      </c>
      <c r="AB5794" t="s">
        <v>2388</v>
      </c>
      <c r="AC5794">
        <v>4</v>
      </c>
      <c r="AD5794">
        <v>3212096</v>
      </c>
      <c r="AE5794">
        <v>2019</v>
      </c>
    </row>
    <row r="5795" spans="1:31">
      <c r="A5795" t="s">
        <v>12660</v>
      </c>
      <c r="B5795">
        <v>71390</v>
      </c>
      <c r="C5795" t="s">
        <v>8800</v>
      </c>
      <c r="D5795">
        <v>0</v>
      </c>
      <c r="E5795">
        <v>656017</v>
      </c>
      <c r="F5795" t="s">
        <v>6731</v>
      </c>
      <c r="G5795">
        <v>432</v>
      </c>
      <c r="H5795">
        <v>130</v>
      </c>
      <c r="I5795">
        <v>1800</v>
      </c>
      <c r="J5795">
        <v>66.2</v>
      </c>
      <c r="K5795">
        <v>66.2</v>
      </c>
      <c r="L5795">
        <v>28.1</v>
      </c>
      <c r="M5795">
        <v>28.1</v>
      </c>
      <c r="N5795">
        <v>40</v>
      </c>
      <c r="R5795">
        <v>1983</v>
      </c>
      <c r="U5795">
        <v>1983</v>
      </c>
      <c r="V5795">
        <v>9.6999998092651296</v>
      </c>
      <c r="W5795">
        <v>9.6999998092651296</v>
      </c>
      <c r="Z5795" t="s">
        <v>2293</v>
      </c>
      <c r="AA5795" t="s">
        <v>2387</v>
      </c>
      <c r="AB5795" t="s">
        <v>2388</v>
      </c>
      <c r="AC5795">
        <v>4</v>
      </c>
      <c r="AD5795">
        <v>3212096</v>
      </c>
      <c r="AE5795">
        <v>2019</v>
      </c>
    </row>
    <row r="5796" spans="1:31">
      <c r="A5796" t="s">
        <v>12660</v>
      </c>
      <c r="B5796">
        <v>79296</v>
      </c>
      <c r="C5796" t="s">
        <v>8801</v>
      </c>
      <c r="D5796">
        <v>0</v>
      </c>
      <c r="E5796">
        <v>1249486</v>
      </c>
      <c r="F5796" t="s">
        <v>6731</v>
      </c>
      <c r="G5796">
        <v>432</v>
      </c>
      <c r="H5796">
        <v>398</v>
      </c>
      <c r="I5796">
        <v>5500</v>
      </c>
      <c r="J5796">
        <v>133.4</v>
      </c>
      <c r="K5796">
        <v>133.4</v>
      </c>
      <c r="L5796">
        <v>42</v>
      </c>
      <c r="M5796">
        <v>42</v>
      </c>
      <c r="N5796">
        <v>42</v>
      </c>
      <c r="Q5796">
        <v>585</v>
      </c>
      <c r="R5796">
        <v>2014</v>
      </c>
      <c r="U5796">
        <v>2014</v>
      </c>
      <c r="V5796">
        <v>10</v>
      </c>
      <c r="W5796">
        <v>2</v>
      </c>
      <c r="Z5796" t="s">
        <v>2293</v>
      </c>
      <c r="AA5796" t="s">
        <v>2387</v>
      </c>
      <c r="AB5796" t="s">
        <v>2388</v>
      </c>
      <c r="AC5796">
        <v>4</v>
      </c>
      <c r="AD5796">
        <v>3212096</v>
      </c>
      <c r="AE5796">
        <v>2019</v>
      </c>
    </row>
    <row r="5797" spans="1:31">
      <c r="A5797" t="s">
        <v>12660</v>
      </c>
      <c r="B5797">
        <v>80967</v>
      </c>
      <c r="C5797" t="s">
        <v>8802</v>
      </c>
      <c r="D5797">
        <v>0</v>
      </c>
      <c r="E5797">
        <v>1256433</v>
      </c>
      <c r="F5797" t="s">
        <v>6731</v>
      </c>
      <c r="G5797">
        <v>432</v>
      </c>
      <c r="H5797">
        <v>161</v>
      </c>
      <c r="I5797">
        <v>2100</v>
      </c>
      <c r="J5797">
        <v>77.5</v>
      </c>
      <c r="K5797">
        <v>77.5</v>
      </c>
      <c r="L5797">
        <v>33</v>
      </c>
      <c r="M5797">
        <v>33</v>
      </c>
      <c r="N5797">
        <v>41.6</v>
      </c>
      <c r="Q5797">
        <v>236</v>
      </c>
      <c r="R5797">
        <v>2015</v>
      </c>
      <c r="U5797">
        <v>2015</v>
      </c>
      <c r="V5797">
        <v>10</v>
      </c>
      <c r="W5797">
        <v>2</v>
      </c>
      <c r="Z5797" t="s">
        <v>2293</v>
      </c>
      <c r="AA5797" t="s">
        <v>2387</v>
      </c>
      <c r="AB5797" t="s">
        <v>2388</v>
      </c>
      <c r="AC5797">
        <v>4</v>
      </c>
      <c r="AD5797">
        <v>3212096</v>
      </c>
      <c r="AE5797">
        <v>2019</v>
      </c>
    </row>
    <row r="5798" spans="1:31">
      <c r="A5798" t="s">
        <v>12660</v>
      </c>
      <c r="B5798">
        <v>79095</v>
      </c>
      <c r="C5798" t="s">
        <v>8803</v>
      </c>
      <c r="D5798">
        <v>0</v>
      </c>
      <c r="E5798">
        <v>1246833</v>
      </c>
      <c r="F5798" t="s">
        <v>6731</v>
      </c>
      <c r="G5798">
        <v>432</v>
      </c>
      <c r="H5798">
        <v>398</v>
      </c>
      <c r="I5798">
        <v>5500</v>
      </c>
      <c r="J5798">
        <v>133.4</v>
      </c>
      <c r="K5798">
        <v>133.4</v>
      </c>
      <c r="L5798">
        <v>42</v>
      </c>
      <c r="M5798">
        <v>42</v>
      </c>
      <c r="N5798">
        <v>42</v>
      </c>
      <c r="Q5798">
        <v>585</v>
      </c>
      <c r="R5798">
        <v>2013</v>
      </c>
      <c r="U5798">
        <v>2013</v>
      </c>
      <c r="V5798">
        <v>10</v>
      </c>
      <c r="W5798">
        <v>2</v>
      </c>
      <c r="Z5798" t="s">
        <v>2293</v>
      </c>
      <c r="AA5798" t="s">
        <v>2387</v>
      </c>
      <c r="AB5798" t="s">
        <v>2388</v>
      </c>
      <c r="AC5798">
        <v>4</v>
      </c>
      <c r="AD5798">
        <v>3212096</v>
      </c>
      <c r="AE5798">
        <v>2019</v>
      </c>
    </row>
    <row r="5799" spans="1:31">
      <c r="A5799" t="s">
        <v>12660</v>
      </c>
      <c r="B5799">
        <v>80963</v>
      </c>
      <c r="C5799" t="s">
        <v>8804</v>
      </c>
      <c r="D5799">
        <v>0</v>
      </c>
      <c r="E5799">
        <v>1254241</v>
      </c>
      <c r="F5799" t="s">
        <v>6731</v>
      </c>
      <c r="G5799">
        <v>432</v>
      </c>
      <c r="H5799">
        <v>159</v>
      </c>
      <c r="I5799">
        <v>1886</v>
      </c>
      <c r="J5799">
        <v>77.5</v>
      </c>
      <c r="K5799">
        <v>77.5</v>
      </c>
      <c r="L5799">
        <v>33</v>
      </c>
      <c r="M5799">
        <v>33</v>
      </c>
      <c r="N5799">
        <v>41.6</v>
      </c>
      <c r="Q5799">
        <v>234</v>
      </c>
      <c r="R5799">
        <v>2014</v>
      </c>
      <c r="U5799">
        <v>2014</v>
      </c>
      <c r="V5799">
        <v>10</v>
      </c>
      <c r="W5799">
        <v>2</v>
      </c>
      <c r="Z5799" t="s">
        <v>2293</v>
      </c>
      <c r="AA5799" t="s">
        <v>2387</v>
      </c>
      <c r="AB5799" t="s">
        <v>2388</v>
      </c>
      <c r="AC5799">
        <v>4</v>
      </c>
      <c r="AD5799">
        <v>3212096</v>
      </c>
      <c r="AE5799">
        <v>2019</v>
      </c>
    </row>
    <row r="5800" spans="1:31">
      <c r="A5800" t="s">
        <v>12660</v>
      </c>
      <c r="B5800">
        <v>60531</v>
      </c>
      <c r="C5800" t="s">
        <v>8805</v>
      </c>
      <c r="D5800">
        <v>0</v>
      </c>
      <c r="E5800">
        <v>1224024</v>
      </c>
      <c r="F5800" t="s">
        <v>6731</v>
      </c>
      <c r="G5800">
        <v>432</v>
      </c>
      <c r="H5800">
        <v>398</v>
      </c>
      <c r="I5800">
        <v>6000</v>
      </c>
      <c r="J5800">
        <v>133.4</v>
      </c>
      <c r="K5800">
        <v>133.4</v>
      </c>
      <c r="L5800">
        <v>42</v>
      </c>
      <c r="M5800">
        <v>42</v>
      </c>
      <c r="N5800">
        <v>42</v>
      </c>
      <c r="R5800">
        <v>2009</v>
      </c>
      <c r="U5800">
        <v>2009</v>
      </c>
      <c r="V5800">
        <v>9</v>
      </c>
      <c r="W5800">
        <v>9</v>
      </c>
      <c r="Z5800" t="s">
        <v>2293</v>
      </c>
      <c r="AA5800" t="s">
        <v>2387</v>
      </c>
      <c r="AB5800" t="s">
        <v>2388</v>
      </c>
      <c r="AC5800">
        <v>4</v>
      </c>
      <c r="AD5800">
        <v>3212096</v>
      </c>
      <c r="AE5800">
        <v>2019</v>
      </c>
    </row>
    <row r="5801" spans="1:31">
      <c r="A5801" t="s">
        <v>12660</v>
      </c>
      <c r="B5801">
        <v>57652</v>
      </c>
      <c r="C5801" t="s">
        <v>8806</v>
      </c>
      <c r="D5801">
        <v>0</v>
      </c>
      <c r="E5801">
        <v>1219052</v>
      </c>
      <c r="F5801" t="s">
        <v>6731</v>
      </c>
      <c r="G5801">
        <v>432</v>
      </c>
      <c r="H5801">
        <v>175</v>
      </c>
      <c r="I5801">
        <v>2600</v>
      </c>
      <c r="J5801">
        <v>85.8</v>
      </c>
      <c r="K5801">
        <v>85.8</v>
      </c>
      <c r="L5801">
        <v>32</v>
      </c>
      <c r="M5801">
        <v>32</v>
      </c>
      <c r="N5801">
        <v>41.6</v>
      </c>
      <c r="R5801">
        <v>2009</v>
      </c>
      <c r="U5801">
        <v>2009</v>
      </c>
      <c r="V5801">
        <v>10</v>
      </c>
      <c r="W5801">
        <v>10</v>
      </c>
      <c r="Z5801" t="s">
        <v>2293</v>
      </c>
      <c r="AA5801" t="s">
        <v>2387</v>
      </c>
      <c r="AB5801" t="s">
        <v>2388</v>
      </c>
      <c r="AC5801">
        <v>4</v>
      </c>
      <c r="AD5801">
        <v>3212096</v>
      </c>
      <c r="AE5801">
        <v>2019</v>
      </c>
    </row>
    <row r="5802" spans="1:31">
      <c r="A5802" t="s">
        <v>12660</v>
      </c>
      <c r="B5802">
        <v>32440</v>
      </c>
      <c r="C5802" t="s">
        <v>8807</v>
      </c>
      <c r="D5802">
        <v>0</v>
      </c>
      <c r="E5802">
        <v>577877</v>
      </c>
      <c r="F5802" t="s">
        <v>6731</v>
      </c>
      <c r="G5802">
        <v>432</v>
      </c>
      <c r="H5802">
        <v>185</v>
      </c>
      <c r="I5802">
        <v>2400</v>
      </c>
      <c r="J5802">
        <v>90</v>
      </c>
      <c r="K5802">
        <v>90</v>
      </c>
      <c r="L5802">
        <v>32</v>
      </c>
      <c r="M5802">
        <v>32</v>
      </c>
      <c r="N5802">
        <v>40</v>
      </c>
      <c r="R5802">
        <v>1976</v>
      </c>
      <c r="U5802">
        <v>1976</v>
      </c>
      <c r="V5802">
        <v>9</v>
      </c>
      <c r="W5802">
        <v>6.5999999046325604</v>
      </c>
      <c r="Z5802" t="s">
        <v>2293</v>
      </c>
      <c r="AA5802" t="s">
        <v>2387</v>
      </c>
      <c r="AB5802" t="s">
        <v>2388</v>
      </c>
      <c r="AC5802">
        <v>4</v>
      </c>
      <c r="AD5802">
        <v>3212096</v>
      </c>
      <c r="AE5802">
        <v>2019</v>
      </c>
    </row>
    <row r="5803" spans="1:31">
      <c r="A5803" t="s">
        <v>12660</v>
      </c>
      <c r="B5803">
        <v>82065</v>
      </c>
      <c r="C5803" t="s">
        <v>8808</v>
      </c>
      <c r="D5803">
        <v>0</v>
      </c>
      <c r="E5803">
        <v>1260941</v>
      </c>
      <c r="F5803" t="s">
        <v>6731</v>
      </c>
      <c r="G5803">
        <v>432</v>
      </c>
      <c r="H5803">
        <v>226</v>
      </c>
      <c r="I5803">
        <v>2600</v>
      </c>
      <c r="J5803">
        <v>87.1</v>
      </c>
      <c r="K5803">
        <v>87.1</v>
      </c>
      <c r="L5803">
        <v>32</v>
      </c>
      <c r="M5803">
        <v>32</v>
      </c>
      <c r="Q5803">
        <v>226</v>
      </c>
      <c r="R5803">
        <v>2015</v>
      </c>
      <c r="U5803">
        <v>2015</v>
      </c>
      <c r="V5803">
        <v>7</v>
      </c>
      <c r="W5803">
        <v>2</v>
      </c>
      <c r="Z5803" t="s">
        <v>2293</v>
      </c>
      <c r="AA5803" t="s">
        <v>2387</v>
      </c>
      <c r="AB5803" t="s">
        <v>2388</v>
      </c>
      <c r="AC5803">
        <v>4</v>
      </c>
      <c r="AD5803">
        <v>3212096</v>
      </c>
      <c r="AE5803">
        <v>2019</v>
      </c>
    </row>
    <row r="5804" spans="1:31">
      <c r="A5804" t="s">
        <v>12660</v>
      </c>
      <c r="B5804">
        <v>60366</v>
      </c>
      <c r="C5804" t="s">
        <v>8809</v>
      </c>
      <c r="D5804">
        <v>0</v>
      </c>
      <c r="E5804">
        <v>1221426</v>
      </c>
      <c r="F5804" t="s">
        <v>6731</v>
      </c>
      <c r="G5804">
        <v>432</v>
      </c>
      <c r="H5804">
        <v>175</v>
      </c>
      <c r="I5804">
        <v>2600</v>
      </c>
      <c r="J5804">
        <v>85.8</v>
      </c>
      <c r="K5804">
        <v>85.8</v>
      </c>
      <c r="L5804">
        <v>32</v>
      </c>
      <c r="M5804">
        <v>32</v>
      </c>
      <c r="N5804">
        <v>41.6</v>
      </c>
      <c r="R5804">
        <v>2009</v>
      </c>
      <c r="U5804">
        <v>2009</v>
      </c>
      <c r="V5804">
        <v>10</v>
      </c>
      <c r="W5804">
        <v>10</v>
      </c>
      <c r="Z5804" t="s">
        <v>2293</v>
      </c>
      <c r="AA5804" t="s">
        <v>2387</v>
      </c>
      <c r="AB5804" t="s">
        <v>2388</v>
      </c>
      <c r="AC5804">
        <v>4</v>
      </c>
      <c r="AD5804">
        <v>3212096</v>
      </c>
      <c r="AE5804">
        <v>2019</v>
      </c>
    </row>
    <row r="5805" spans="1:31">
      <c r="A5805" t="s">
        <v>12660</v>
      </c>
      <c r="B5805">
        <v>79279</v>
      </c>
      <c r="C5805" t="s">
        <v>8810</v>
      </c>
      <c r="D5805">
        <v>0</v>
      </c>
      <c r="E5805">
        <v>1251492</v>
      </c>
      <c r="F5805" t="s">
        <v>6731</v>
      </c>
      <c r="G5805">
        <v>432</v>
      </c>
      <c r="H5805">
        <v>226</v>
      </c>
      <c r="I5805">
        <v>3000</v>
      </c>
      <c r="J5805">
        <v>87.1</v>
      </c>
      <c r="K5805">
        <v>87.1</v>
      </c>
      <c r="L5805">
        <v>32</v>
      </c>
      <c r="M5805">
        <v>32</v>
      </c>
      <c r="N5805">
        <v>41.6</v>
      </c>
      <c r="Q5805">
        <v>291</v>
      </c>
      <c r="R5805">
        <v>2014</v>
      </c>
      <c r="U5805">
        <v>2014</v>
      </c>
      <c r="V5805">
        <v>8</v>
      </c>
      <c r="W5805">
        <v>2</v>
      </c>
      <c r="Z5805" t="s">
        <v>2293</v>
      </c>
      <c r="AA5805" t="s">
        <v>2387</v>
      </c>
      <c r="AB5805" t="s">
        <v>2388</v>
      </c>
      <c r="AC5805">
        <v>4</v>
      </c>
      <c r="AD5805">
        <v>3212096</v>
      </c>
      <c r="AE5805">
        <v>2019</v>
      </c>
    </row>
    <row r="5806" spans="1:31">
      <c r="A5806" t="s">
        <v>12660</v>
      </c>
      <c r="B5806">
        <v>60367</v>
      </c>
      <c r="C5806" t="s">
        <v>8811</v>
      </c>
      <c r="D5806">
        <v>59</v>
      </c>
      <c r="E5806">
        <v>1217952</v>
      </c>
      <c r="F5806" t="s">
        <v>6731</v>
      </c>
      <c r="G5806">
        <v>432</v>
      </c>
      <c r="H5806">
        <v>398</v>
      </c>
      <c r="I5806">
        <v>6000</v>
      </c>
      <c r="J5806">
        <v>133.4</v>
      </c>
      <c r="K5806">
        <v>133.4</v>
      </c>
      <c r="L5806">
        <v>42</v>
      </c>
      <c r="M5806">
        <v>42</v>
      </c>
      <c r="N5806">
        <v>42</v>
      </c>
      <c r="R5806">
        <v>2009</v>
      </c>
      <c r="U5806">
        <v>2009</v>
      </c>
      <c r="V5806">
        <v>10</v>
      </c>
      <c r="W5806">
        <v>10</v>
      </c>
      <c r="Z5806" t="s">
        <v>2293</v>
      </c>
      <c r="AA5806" t="s">
        <v>2387</v>
      </c>
      <c r="AB5806" t="s">
        <v>2388</v>
      </c>
      <c r="AC5806">
        <v>4</v>
      </c>
      <c r="AD5806">
        <v>3212096</v>
      </c>
      <c r="AE5806">
        <v>2019</v>
      </c>
    </row>
    <row r="5807" spans="1:31">
      <c r="A5807" t="s">
        <v>12660</v>
      </c>
      <c r="B5807">
        <v>64735</v>
      </c>
      <c r="C5807" t="s">
        <v>8812</v>
      </c>
      <c r="D5807">
        <v>0</v>
      </c>
      <c r="E5807">
        <v>1227726</v>
      </c>
      <c r="F5807" t="s">
        <v>6731</v>
      </c>
      <c r="G5807">
        <v>432</v>
      </c>
      <c r="H5807">
        <v>177</v>
      </c>
      <c r="I5807">
        <v>2600</v>
      </c>
      <c r="J5807">
        <v>85</v>
      </c>
      <c r="K5807">
        <v>85</v>
      </c>
      <c r="L5807">
        <v>32</v>
      </c>
      <c r="M5807">
        <v>32</v>
      </c>
      <c r="N5807">
        <v>41.6</v>
      </c>
      <c r="R5807">
        <v>2010</v>
      </c>
      <c r="U5807">
        <v>2010</v>
      </c>
      <c r="V5807">
        <v>9</v>
      </c>
      <c r="W5807">
        <v>8</v>
      </c>
      <c r="Z5807" t="s">
        <v>2293</v>
      </c>
      <c r="AA5807" t="s">
        <v>2387</v>
      </c>
      <c r="AB5807" t="s">
        <v>2388</v>
      </c>
      <c r="AC5807">
        <v>4</v>
      </c>
      <c r="AD5807">
        <v>3212096</v>
      </c>
      <c r="AE5807">
        <v>2019</v>
      </c>
    </row>
    <row r="5808" spans="1:31">
      <c r="A5808" t="s">
        <v>12660</v>
      </c>
      <c r="B5808">
        <v>79884</v>
      </c>
      <c r="C5808" t="s">
        <v>8813</v>
      </c>
      <c r="D5808">
        <v>0</v>
      </c>
      <c r="E5808">
        <v>1253551</v>
      </c>
      <c r="F5808" t="s">
        <v>6731</v>
      </c>
      <c r="G5808">
        <v>432</v>
      </c>
      <c r="H5808">
        <v>226</v>
      </c>
      <c r="I5808">
        <v>3000</v>
      </c>
      <c r="J5808">
        <v>87.1</v>
      </c>
      <c r="K5808">
        <v>87.1</v>
      </c>
      <c r="L5808">
        <v>32</v>
      </c>
      <c r="M5808">
        <v>32</v>
      </c>
      <c r="N5808">
        <v>41.6</v>
      </c>
      <c r="Q5808">
        <v>291</v>
      </c>
      <c r="R5808">
        <v>2014</v>
      </c>
      <c r="U5808">
        <v>2014</v>
      </c>
      <c r="V5808">
        <v>10</v>
      </c>
      <c r="W5808">
        <v>2</v>
      </c>
      <c r="Z5808" t="s">
        <v>2293</v>
      </c>
      <c r="AA5808" t="s">
        <v>2387</v>
      </c>
      <c r="AB5808" t="s">
        <v>2388</v>
      </c>
      <c r="AC5808">
        <v>4</v>
      </c>
      <c r="AD5808">
        <v>3212096</v>
      </c>
      <c r="AE5808">
        <v>2019</v>
      </c>
    </row>
    <row r="5809" spans="1:31">
      <c r="A5809" t="s">
        <v>12660</v>
      </c>
      <c r="B5809">
        <v>82750</v>
      </c>
      <c r="C5809" t="s">
        <v>8814</v>
      </c>
      <c r="D5809">
        <v>0</v>
      </c>
      <c r="E5809">
        <v>1263146</v>
      </c>
      <c r="F5809" t="s">
        <v>6731</v>
      </c>
      <c r="G5809">
        <v>432</v>
      </c>
      <c r="H5809">
        <v>226</v>
      </c>
      <c r="I5809">
        <v>1500</v>
      </c>
      <c r="J5809">
        <v>87.1</v>
      </c>
      <c r="K5809">
        <v>87.1</v>
      </c>
      <c r="L5809">
        <v>32</v>
      </c>
      <c r="M5809">
        <v>32</v>
      </c>
      <c r="N5809">
        <v>41.6</v>
      </c>
      <c r="Q5809">
        <v>291</v>
      </c>
      <c r="R5809">
        <v>2016</v>
      </c>
      <c r="U5809">
        <v>2016</v>
      </c>
      <c r="V5809">
        <v>7</v>
      </c>
      <c r="W5809">
        <v>7</v>
      </c>
      <c r="Z5809" t="s">
        <v>2293</v>
      </c>
      <c r="AA5809" t="s">
        <v>2387</v>
      </c>
      <c r="AB5809" t="s">
        <v>2388</v>
      </c>
      <c r="AC5809">
        <v>4</v>
      </c>
      <c r="AD5809">
        <v>3212096</v>
      </c>
      <c r="AE5809">
        <v>2019</v>
      </c>
    </row>
    <row r="5810" spans="1:31">
      <c r="A5810" t="s">
        <v>12660</v>
      </c>
      <c r="B5810">
        <v>81630</v>
      </c>
      <c r="C5810" t="s">
        <v>8815</v>
      </c>
      <c r="D5810">
        <v>0</v>
      </c>
      <c r="E5810">
        <v>1256007</v>
      </c>
      <c r="F5810" t="s">
        <v>6731</v>
      </c>
      <c r="G5810">
        <v>432</v>
      </c>
      <c r="H5810">
        <v>226</v>
      </c>
      <c r="I5810">
        <v>2100</v>
      </c>
      <c r="J5810">
        <v>77.5</v>
      </c>
      <c r="K5810">
        <v>77.5</v>
      </c>
      <c r="L5810">
        <v>33</v>
      </c>
      <c r="M5810">
        <v>33</v>
      </c>
      <c r="N5810">
        <v>35</v>
      </c>
      <c r="R5810">
        <v>2015</v>
      </c>
      <c r="U5810">
        <v>2015</v>
      </c>
      <c r="V5810">
        <v>10.5</v>
      </c>
      <c r="W5810">
        <v>10.5</v>
      </c>
      <c r="Z5810" t="s">
        <v>2293</v>
      </c>
      <c r="AA5810" t="s">
        <v>2387</v>
      </c>
      <c r="AB5810" t="s">
        <v>2388</v>
      </c>
      <c r="AC5810">
        <v>4</v>
      </c>
      <c r="AD5810">
        <v>3212096</v>
      </c>
      <c r="AE5810">
        <v>2019</v>
      </c>
    </row>
    <row r="5811" spans="1:31">
      <c r="A5811" t="s">
        <v>12660</v>
      </c>
      <c r="B5811">
        <v>60873</v>
      </c>
      <c r="C5811" t="s">
        <v>8816</v>
      </c>
      <c r="D5811">
        <v>0</v>
      </c>
      <c r="E5811">
        <v>1221425</v>
      </c>
      <c r="F5811" t="s">
        <v>6731</v>
      </c>
      <c r="G5811">
        <v>432</v>
      </c>
      <c r="H5811">
        <v>177</v>
      </c>
      <c r="I5811">
        <v>2600</v>
      </c>
      <c r="J5811">
        <v>85.8</v>
      </c>
      <c r="K5811">
        <v>85.8</v>
      </c>
      <c r="L5811">
        <v>32</v>
      </c>
      <c r="M5811">
        <v>32</v>
      </c>
      <c r="N5811">
        <v>41.6</v>
      </c>
      <c r="R5811">
        <v>2010</v>
      </c>
      <c r="U5811">
        <v>2010</v>
      </c>
      <c r="V5811">
        <v>10</v>
      </c>
      <c r="W5811">
        <v>10</v>
      </c>
      <c r="Z5811" t="s">
        <v>2293</v>
      </c>
      <c r="AA5811" t="s">
        <v>2387</v>
      </c>
      <c r="AB5811" t="s">
        <v>2388</v>
      </c>
      <c r="AC5811">
        <v>4</v>
      </c>
      <c r="AD5811">
        <v>3212096</v>
      </c>
      <c r="AE5811">
        <v>2019</v>
      </c>
    </row>
    <row r="5812" spans="1:31">
      <c r="A5812" t="s">
        <v>12660</v>
      </c>
      <c r="B5812">
        <v>29913</v>
      </c>
      <c r="C5812" t="s">
        <v>8817</v>
      </c>
      <c r="D5812">
        <v>0</v>
      </c>
      <c r="E5812">
        <v>567911</v>
      </c>
      <c r="F5812" t="s">
        <v>6731</v>
      </c>
      <c r="G5812">
        <v>432</v>
      </c>
      <c r="H5812">
        <v>270</v>
      </c>
      <c r="I5812">
        <v>3300</v>
      </c>
      <c r="J5812">
        <v>102</v>
      </c>
      <c r="K5812">
        <v>102</v>
      </c>
      <c r="L5812">
        <v>35</v>
      </c>
      <c r="M5812">
        <v>35</v>
      </c>
      <c r="N5812">
        <v>40</v>
      </c>
      <c r="R5812">
        <v>1975</v>
      </c>
      <c r="U5812">
        <v>1975</v>
      </c>
      <c r="V5812">
        <v>9</v>
      </c>
      <c r="W5812">
        <v>7.5</v>
      </c>
      <c r="Z5812" t="s">
        <v>2293</v>
      </c>
      <c r="AA5812" t="s">
        <v>2387</v>
      </c>
      <c r="AB5812" t="s">
        <v>2388</v>
      </c>
      <c r="AC5812">
        <v>4</v>
      </c>
      <c r="AD5812">
        <v>3212096</v>
      </c>
      <c r="AE5812">
        <v>2019</v>
      </c>
    </row>
    <row r="5813" spans="1:31">
      <c r="A5813" t="s">
        <v>12660</v>
      </c>
      <c r="B5813">
        <v>81644</v>
      </c>
      <c r="C5813" t="s">
        <v>8818</v>
      </c>
      <c r="D5813">
        <v>0</v>
      </c>
      <c r="E5813">
        <v>1258687</v>
      </c>
      <c r="F5813" t="s">
        <v>6731</v>
      </c>
      <c r="G5813">
        <v>432</v>
      </c>
      <c r="H5813">
        <v>226</v>
      </c>
      <c r="I5813">
        <v>3000</v>
      </c>
      <c r="J5813">
        <v>87.1</v>
      </c>
      <c r="K5813">
        <v>87.1</v>
      </c>
      <c r="L5813">
        <v>32</v>
      </c>
      <c r="M5813">
        <v>32</v>
      </c>
      <c r="N5813">
        <v>41.6</v>
      </c>
      <c r="Q5813">
        <v>291</v>
      </c>
      <c r="R5813">
        <v>2015</v>
      </c>
      <c r="U5813">
        <v>2015</v>
      </c>
      <c r="V5813">
        <v>7</v>
      </c>
      <c r="W5813">
        <v>7</v>
      </c>
      <c r="Z5813" t="s">
        <v>2293</v>
      </c>
      <c r="AA5813" t="s">
        <v>2387</v>
      </c>
      <c r="AB5813" t="s">
        <v>2388</v>
      </c>
      <c r="AC5813">
        <v>4</v>
      </c>
      <c r="AD5813">
        <v>3212096</v>
      </c>
      <c r="AE5813">
        <v>2019</v>
      </c>
    </row>
    <row r="5814" spans="1:31">
      <c r="A5814" t="s">
        <v>12660</v>
      </c>
      <c r="B5814">
        <v>60521</v>
      </c>
      <c r="C5814" t="s">
        <v>8819</v>
      </c>
      <c r="D5814">
        <v>0</v>
      </c>
      <c r="E5814">
        <v>1224777</v>
      </c>
      <c r="F5814" t="s">
        <v>6731</v>
      </c>
      <c r="G5814">
        <v>432</v>
      </c>
      <c r="H5814">
        <v>177</v>
      </c>
      <c r="I5814">
        <v>2600</v>
      </c>
      <c r="J5814">
        <v>85.8</v>
      </c>
      <c r="K5814">
        <v>85.8</v>
      </c>
      <c r="L5814">
        <v>32</v>
      </c>
      <c r="M5814">
        <v>32</v>
      </c>
      <c r="N5814">
        <v>41.6</v>
      </c>
      <c r="R5814">
        <v>2010</v>
      </c>
      <c r="U5814">
        <v>2010</v>
      </c>
      <c r="V5814">
        <v>10</v>
      </c>
      <c r="W5814">
        <v>10</v>
      </c>
      <c r="Z5814" t="s">
        <v>2293</v>
      </c>
      <c r="AA5814" t="s">
        <v>2387</v>
      </c>
      <c r="AB5814" t="s">
        <v>2388</v>
      </c>
      <c r="AC5814">
        <v>4</v>
      </c>
      <c r="AD5814">
        <v>3212096</v>
      </c>
      <c r="AE5814">
        <v>2019</v>
      </c>
    </row>
    <row r="5815" spans="1:31">
      <c r="A5815" t="s">
        <v>12660</v>
      </c>
      <c r="B5815">
        <v>60528</v>
      </c>
      <c r="C5815" t="s">
        <v>8820</v>
      </c>
      <c r="D5815">
        <v>0</v>
      </c>
      <c r="E5815">
        <v>1223817</v>
      </c>
      <c r="F5815" t="s">
        <v>6731</v>
      </c>
      <c r="G5815">
        <v>432</v>
      </c>
      <c r="H5815">
        <v>177</v>
      </c>
      <c r="I5815">
        <v>2600</v>
      </c>
      <c r="J5815">
        <v>85.8</v>
      </c>
      <c r="K5815">
        <v>85.8</v>
      </c>
      <c r="L5815">
        <v>32</v>
      </c>
      <c r="M5815">
        <v>32</v>
      </c>
      <c r="N5815">
        <v>45</v>
      </c>
      <c r="R5815">
        <v>2009</v>
      </c>
      <c r="U5815">
        <v>2009</v>
      </c>
      <c r="V5815">
        <v>10</v>
      </c>
      <c r="W5815">
        <v>10</v>
      </c>
      <c r="Z5815" t="s">
        <v>2293</v>
      </c>
      <c r="AA5815" t="s">
        <v>2387</v>
      </c>
      <c r="AB5815" t="s">
        <v>2388</v>
      </c>
      <c r="AC5815">
        <v>4</v>
      </c>
      <c r="AD5815">
        <v>3212096</v>
      </c>
      <c r="AE5815">
        <v>2019</v>
      </c>
    </row>
    <row r="5816" spans="1:31">
      <c r="A5816" t="s">
        <v>12660</v>
      </c>
      <c r="B5816">
        <v>21992</v>
      </c>
      <c r="C5816" t="s">
        <v>8821</v>
      </c>
      <c r="D5816">
        <v>0</v>
      </c>
      <c r="E5816">
        <v>533682</v>
      </c>
      <c r="F5816" t="s">
        <v>6731</v>
      </c>
      <c r="G5816">
        <v>432</v>
      </c>
      <c r="H5816">
        <v>312</v>
      </c>
      <c r="I5816">
        <v>4500</v>
      </c>
      <c r="J5816">
        <v>144</v>
      </c>
      <c r="K5816">
        <v>144</v>
      </c>
      <c r="L5816">
        <v>35</v>
      </c>
      <c r="M5816">
        <v>35</v>
      </c>
      <c r="N5816">
        <v>16</v>
      </c>
      <c r="R5816">
        <v>1971</v>
      </c>
      <c r="U5816">
        <v>1971</v>
      </c>
      <c r="V5816">
        <v>9.5</v>
      </c>
      <c r="W5816">
        <v>8</v>
      </c>
      <c r="Z5816" t="s">
        <v>2293</v>
      </c>
      <c r="AA5816" t="s">
        <v>2387</v>
      </c>
      <c r="AB5816" t="s">
        <v>2388</v>
      </c>
      <c r="AC5816">
        <v>4</v>
      </c>
      <c r="AD5816">
        <v>3212096</v>
      </c>
      <c r="AE5816">
        <v>2019</v>
      </c>
    </row>
    <row r="5817" spans="1:31">
      <c r="A5817" t="s">
        <v>12660</v>
      </c>
      <c r="B5817">
        <v>83396</v>
      </c>
      <c r="C5817" t="s">
        <v>8822</v>
      </c>
      <c r="D5817">
        <v>0</v>
      </c>
      <c r="E5817">
        <v>1274920</v>
      </c>
      <c r="F5817" t="s">
        <v>6731</v>
      </c>
      <c r="G5817">
        <v>432</v>
      </c>
      <c r="H5817">
        <v>263</v>
      </c>
      <c r="I5817">
        <v>4000</v>
      </c>
      <c r="J5817">
        <v>116</v>
      </c>
      <c r="K5817">
        <v>116</v>
      </c>
      <c r="L5817">
        <v>35</v>
      </c>
      <c r="M5817">
        <v>35</v>
      </c>
      <c r="N5817">
        <v>38</v>
      </c>
      <c r="Q5817">
        <v>387</v>
      </c>
      <c r="R5817">
        <v>2017</v>
      </c>
      <c r="U5817">
        <v>2017</v>
      </c>
      <c r="V5817">
        <v>9.5</v>
      </c>
      <c r="W5817">
        <v>8</v>
      </c>
      <c r="Z5817" t="s">
        <v>2293</v>
      </c>
      <c r="AA5817" t="s">
        <v>2387</v>
      </c>
      <c r="AB5817" t="s">
        <v>2388</v>
      </c>
      <c r="AC5817">
        <v>4</v>
      </c>
      <c r="AD5817">
        <v>3212096</v>
      </c>
      <c r="AE5817">
        <v>2019</v>
      </c>
    </row>
    <row r="5818" spans="1:31">
      <c r="A5818" t="s">
        <v>12660</v>
      </c>
      <c r="B5818">
        <v>77762</v>
      </c>
      <c r="C5818" t="s">
        <v>8823</v>
      </c>
      <c r="D5818">
        <v>0</v>
      </c>
      <c r="E5818">
        <v>1242686</v>
      </c>
      <c r="F5818" t="s">
        <v>6733</v>
      </c>
      <c r="G5818">
        <v>431</v>
      </c>
      <c r="H5818">
        <v>210</v>
      </c>
      <c r="I5818">
        <v>2800</v>
      </c>
      <c r="J5818">
        <v>87.1</v>
      </c>
      <c r="K5818">
        <v>87.1</v>
      </c>
      <c r="L5818">
        <v>32</v>
      </c>
      <c r="M5818">
        <v>32</v>
      </c>
      <c r="N5818">
        <v>41.6</v>
      </c>
      <c r="Q5818">
        <v>275</v>
      </c>
      <c r="R5818">
        <v>2012</v>
      </c>
      <c r="U5818">
        <v>2012</v>
      </c>
      <c r="V5818">
        <v>10</v>
      </c>
      <c r="W5818">
        <v>10</v>
      </c>
      <c r="Z5818" t="s">
        <v>2293</v>
      </c>
      <c r="AA5818" t="s">
        <v>2387</v>
      </c>
      <c r="AB5818" t="s">
        <v>2388</v>
      </c>
      <c r="AC5818">
        <v>4</v>
      </c>
      <c r="AD5818">
        <v>3212096</v>
      </c>
      <c r="AE5818">
        <v>2019</v>
      </c>
    </row>
    <row r="5819" spans="1:31">
      <c r="A5819" t="s">
        <v>12660</v>
      </c>
      <c r="B5819">
        <v>46194</v>
      </c>
      <c r="C5819" t="s">
        <v>8824</v>
      </c>
      <c r="D5819">
        <v>0</v>
      </c>
      <c r="E5819">
        <v>1202409</v>
      </c>
      <c r="F5819" t="s">
        <v>6733</v>
      </c>
      <c r="G5819">
        <v>431</v>
      </c>
      <c r="H5819">
        <v>177</v>
      </c>
      <c r="I5819">
        <v>2600</v>
      </c>
      <c r="J5819">
        <v>85.8</v>
      </c>
      <c r="K5819">
        <v>85.8</v>
      </c>
      <c r="L5819">
        <v>32</v>
      </c>
      <c r="M5819">
        <v>32</v>
      </c>
      <c r="N5819">
        <v>41.6</v>
      </c>
      <c r="R5819">
        <v>2007</v>
      </c>
      <c r="U5819">
        <v>2007</v>
      </c>
      <c r="V5819">
        <v>6.5</v>
      </c>
      <c r="W5819">
        <v>6.5</v>
      </c>
      <c r="Z5819" t="s">
        <v>2293</v>
      </c>
      <c r="AA5819" t="s">
        <v>2387</v>
      </c>
      <c r="AB5819" t="s">
        <v>2388</v>
      </c>
      <c r="AC5819">
        <v>4</v>
      </c>
      <c r="AD5819">
        <v>3212096</v>
      </c>
      <c r="AE5819">
        <v>2019</v>
      </c>
    </row>
    <row r="5820" spans="1:31">
      <c r="A5820" t="s">
        <v>12660</v>
      </c>
      <c r="B5820">
        <v>45987</v>
      </c>
      <c r="C5820" t="s">
        <v>8825</v>
      </c>
      <c r="D5820">
        <v>0</v>
      </c>
      <c r="E5820">
        <v>1198627</v>
      </c>
      <c r="F5820" t="s">
        <v>6733</v>
      </c>
      <c r="G5820">
        <v>431</v>
      </c>
      <c r="H5820">
        <v>177</v>
      </c>
      <c r="I5820">
        <v>2600</v>
      </c>
      <c r="J5820">
        <v>85.8</v>
      </c>
      <c r="K5820">
        <v>85.8</v>
      </c>
      <c r="L5820">
        <v>32</v>
      </c>
      <c r="M5820">
        <v>32</v>
      </c>
      <c r="N5820">
        <v>41.6</v>
      </c>
      <c r="R5820">
        <v>2007</v>
      </c>
      <c r="U5820">
        <v>2007</v>
      </c>
      <c r="V5820">
        <v>6.5</v>
      </c>
      <c r="W5820">
        <v>6.5</v>
      </c>
      <c r="Z5820" t="s">
        <v>2293</v>
      </c>
      <c r="AA5820" t="s">
        <v>2387</v>
      </c>
      <c r="AB5820" t="s">
        <v>2388</v>
      </c>
      <c r="AC5820">
        <v>4</v>
      </c>
      <c r="AD5820">
        <v>3212096</v>
      </c>
      <c r="AE5820">
        <v>2019</v>
      </c>
    </row>
    <row r="5821" spans="1:31">
      <c r="A5821" t="s">
        <v>12660</v>
      </c>
      <c r="B5821">
        <v>74065</v>
      </c>
      <c r="C5821" t="s">
        <v>8826</v>
      </c>
      <c r="D5821">
        <v>0</v>
      </c>
      <c r="E5821">
        <v>1231202</v>
      </c>
      <c r="F5821" t="s">
        <v>6733</v>
      </c>
      <c r="G5821">
        <v>431</v>
      </c>
      <c r="H5821">
        <v>290</v>
      </c>
      <c r="I5821">
        <v>5000</v>
      </c>
      <c r="J5821">
        <v>116</v>
      </c>
      <c r="K5821">
        <v>116</v>
      </c>
      <c r="L5821">
        <v>35</v>
      </c>
      <c r="M5821">
        <v>35</v>
      </c>
      <c r="N5821">
        <v>40.200000000000003</v>
      </c>
      <c r="R5821">
        <v>2011</v>
      </c>
      <c r="U5821">
        <v>2011</v>
      </c>
      <c r="V5821">
        <v>9</v>
      </c>
      <c r="W5821">
        <v>9</v>
      </c>
      <c r="Z5821" t="s">
        <v>2293</v>
      </c>
      <c r="AA5821" t="s">
        <v>2387</v>
      </c>
      <c r="AB5821" t="s">
        <v>2388</v>
      </c>
      <c r="AC5821">
        <v>4</v>
      </c>
      <c r="AD5821">
        <v>3212096</v>
      </c>
      <c r="AE5821">
        <v>2019</v>
      </c>
    </row>
    <row r="5822" spans="1:31">
      <c r="A5822" t="s">
        <v>12660</v>
      </c>
      <c r="B5822">
        <v>46193</v>
      </c>
      <c r="C5822" t="s">
        <v>8827</v>
      </c>
      <c r="D5822">
        <v>0</v>
      </c>
      <c r="E5822">
        <v>1198960</v>
      </c>
      <c r="F5822" t="s">
        <v>6733</v>
      </c>
      <c r="G5822">
        <v>431</v>
      </c>
      <c r="H5822">
        <v>177</v>
      </c>
      <c r="I5822">
        <v>2400</v>
      </c>
      <c r="J5822">
        <v>85.8</v>
      </c>
      <c r="K5822">
        <v>85.8</v>
      </c>
      <c r="L5822">
        <v>32</v>
      </c>
      <c r="M5822">
        <v>32</v>
      </c>
      <c r="N5822">
        <v>41.6</v>
      </c>
      <c r="R5822">
        <v>2007</v>
      </c>
      <c r="U5822">
        <v>2007</v>
      </c>
      <c r="V5822">
        <v>6.5</v>
      </c>
      <c r="W5822">
        <v>6.5</v>
      </c>
      <c r="Z5822" t="s">
        <v>2293</v>
      </c>
      <c r="AA5822" t="s">
        <v>2387</v>
      </c>
      <c r="AB5822" t="s">
        <v>2388</v>
      </c>
      <c r="AC5822">
        <v>4</v>
      </c>
      <c r="AD5822">
        <v>3212096</v>
      </c>
      <c r="AE5822">
        <v>2019</v>
      </c>
    </row>
    <row r="5823" spans="1:31">
      <c r="A5823" t="s">
        <v>12660</v>
      </c>
      <c r="B5823">
        <v>76912</v>
      </c>
      <c r="C5823" t="s">
        <v>8828</v>
      </c>
      <c r="D5823">
        <v>0</v>
      </c>
      <c r="E5823">
        <v>1236142</v>
      </c>
      <c r="F5823" t="s">
        <v>6733</v>
      </c>
      <c r="G5823">
        <v>431</v>
      </c>
      <c r="H5823">
        <v>210</v>
      </c>
      <c r="I5823">
        <v>2600</v>
      </c>
      <c r="J5823">
        <v>87.1</v>
      </c>
      <c r="K5823">
        <v>87.1</v>
      </c>
      <c r="L5823">
        <v>32</v>
      </c>
      <c r="M5823">
        <v>32</v>
      </c>
      <c r="N5823">
        <v>41.6</v>
      </c>
      <c r="R5823">
        <v>2011</v>
      </c>
      <c r="U5823">
        <v>2011</v>
      </c>
      <c r="V5823">
        <v>10</v>
      </c>
      <c r="W5823">
        <v>10</v>
      </c>
      <c r="Z5823" t="s">
        <v>2293</v>
      </c>
      <c r="AA5823" t="s">
        <v>2387</v>
      </c>
      <c r="AB5823" t="s">
        <v>2388</v>
      </c>
      <c r="AC5823">
        <v>4</v>
      </c>
      <c r="AD5823">
        <v>3212096</v>
      </c>
      <c r="AE5823">
        <v>2019</v>
      </c>
    </row>
    <row r="5824" spans="1:31">
      <c r="A5824" t="s">
        <v>12660</v>
      </c>
      <c r="B5824">
        <v>77278</v>
      </c>
      <c r="C5824" t="s">
        <v>8829</v>
      </c>
      <c r="D5824">
        <v>0</v>
      </c>
      <c r="E5824">
        <v>1239502</v>
      </c>
      <c r="F5824" t="s">
        <v>6733</v>
      </c>
      <c r="G5824">
        <v>431</v>
      </c>
      <c r="H5824">
        <v>210</v>
      </c>
      <c r="I5824">
        <v>2800</v>
      </c>
      <c r="J5824">
        <v>87.1</v>
      </c>
      <c r="K5824">
        <v>87.1</v>
      </c>
      <c r="L5824">
        <v>32</v>
      </c>
      <c r="M5824">
        <v>32</v>
      </c>
      <c r="N5824">
        <v>41.6</v>
      </c>
      <c r="R5824">
        <v>2012</v>
      </c>
      <c r="U5824">
        <v>2012</v>
      </c>
      <c r="V5824">
        <v>10</v>
      </c>
      <c r="W5824">
        <v>10</v>
      </c>
      <c r="Z5824" t="s">
        <v>2293</v>
      </c>
      <c r="AA5824" t="s">
        <v>2387</v>
      </c>
      <c r="AB5824" t="s">
        <v>2388</v>
      </c>
      <c r="AC5824">
        <v>4</v>
      </c>
      <c r="AD5824">
        <v>3212096</v>
      </c>
      <c r="AE5824">
        <v>2019</v>
      </c>
    </row>
    <row r="5825" spans="1:31">
      <c r="A5825" t="s">
        <v>12660</v>
      </c>
      <c r="B5825">
        <v>65856</v>
      </c>
      <c r="C5825" t="s">
        <v>8830</v>
      </c>
      <c r="D5825">
        <v>0</v>
      </c>
      <c r="E5825">
        <v>1229999</v>
      </c>
      <c r="F5825" t="s">
        <v>6733</v>
      </c>
      <c r="G5825">
        <v>431</v>
      </c>
      <c r="H5825">
        <v>297</v>
      </c>
      <c r="I5825">
        <v>4000</v>
      </c>
      <c r="J5825">
        <v>116</v>
      </c>
      <c r="K5825">
        <v>116</v>
      </c>
      <c r="L5825">
        <v>35</v>
      </c>
      <c r="M5825">
        <v>35</v>
      </c>
      <c r="N5825">
        <v>40.200000000000003</v>
      </c>
      <c r="R5825">
        <v>2011</v>
      </c>
      <c r="U5825">
        <v>2011</v>
      </c>
      <c r="V5825">
        <v>9</v>
      </c>
      <c r="W5825">
        <v>9</v>
      </c>
      <c r="Z5825" t="s">
        <v>2293</v>
      </c>
      <c r="AA5825" t="s">
        <v>2387</v>
      </c>
      <c r="AB5825" t="s">
        <v>2388</v>
      </c>
      <c r="AC5825">
        <v>4</v>
      </c>
      <c r="AD5825">
        <v>3212096</v>
      </c>
      <c r="AE5825">
        <v>2019</v>
      </c>
    </row>
    <row r="5826" spans="1:31">
      <c r="A5826" t="s">
        <v>12660</v>
      </c>
      <c r="B5826">
        <v>45988</v>
      </c>
      <c r="C5826" t="s">
        <v>8831</v>
      </c>
      <c r="D5826">
        <v>0</v>
      </c>
      <c r="E5826">
        <v>1198625</v>
      </c>
      <c r="F5826" t="s">
        <v>6733</v>
      </c>
      <c r="G5826">
        <v>431</v>
      </c>
      <c r="H5826">
        <v>177</v>
      </c>
      <c r="I5826">
        <v>2400</v>
      </c>
      <c r="J5826">
        <v>85.8</v>
      </c>
      <c r="K5826">
        <v>85.8</v>
      </c>
      <c r="L5826">
        <v>32</v>
      </c>
      <c r="M5826">
        <v>32</v>
      </c>
      <c r="N5826">
        <v>41.6</v>
      </c>
      <c r="R5826">
        <v>2007</v>
      </c>
      <c r="U5826">
        <v>2007</v>
      </c>
      <c r="V5826">
        <v>6.5</v>
      </c>
      <c r="W5826">
        <v>6.5</v>
      </c>
      <c r="Z5826" t="s">
        <v>2293</v>
      </c>
      <c r="AA5826" t="s">
        <v>2387</v>
      </c>
      <c r="AB5826" t="s">
        <v>2388</v>
      </c>
      <c r="AC5826">
        <v>4</v>
      </c>
      <c r="AD5826">
        <v>3212096</v>
      </c>
      <c r="AE5826">
        <v>2019</v>
      </c>
    </row>
    <row r="5827" spans="1:31">
      <c r="A5827" t="s">
        <v>12660</v>
      </c>
      <c r="B5827">
        <v>66673</v>
      </c>
      <c r="C5827" t="s">
        <v>8832</v>
      </c>
      <c r="D5827">
        <v>0</v>
      </c>
      <c r="E5827">
        <v>1225575</v>
      </c>
      <c r="F5827" t="s">
        <v>6733</v>
      </c>
      <c r="G5827">
        <v>431</v>
      </c>
      <c r="H5827">
        <v>297</v>
      </c>
      <c r="I5827">
        <v>4000</v>
      </c>
      <c r="J5827">
        <v>116</v>
      </c>
      <c r="K5827">
        <v>116</v>
      </c>
      <c r="L5827">
        <v>35</v>
      </c>
      <c r="M5827">
        <v>35</v>
      </c>
      <c r="N5827">
        <v>40.200000000000003</v>
      </c>
      <c r="R5827">
        <v>2010</v>
      </c>
      <c r="U5827">
        <v>2010</v>
      </c>
      <c r="V5827">
        <v>9.5</v>
      </c>
      <c r="W5827">
        <v>9.5</v>
      </c>
      <c r="Z5827" t="s">
        <v>2293</v>
      </c>
      <c r="AA5827" t="s">
        <v>2387</v>
      </c>
      <c r="AB5827" t="s">
        <v>2388</v>
      </c>
      <c r="AC5827">
        <v>4</v>
      </c>
      <c r="AD5827">
        <v>3212096</v>
      </c>
      <c r="AE5827">
        <v>2019</v>
      </c>
    </row>
    <row r="5828" spans="1:31">
      <c r="A5828" t="s">
        <v>12660</v>
      </c>
      <c r="B5828">
        <v>45247</v>
      </c>
      <c r="C5828" t="s">
        <v>8833</v>
      </c>
      <c r="D5828">
        <v>0</v>
      </c>
      <c r="E5828">
        <v>1185466</v>
      </c>
      <c r="F5828" t="s">
        <v>6733</v>
      </c>
      <c r="G5828">
        <v>431</v>
      </c>
      <c r="H5828">
        <v>177</v>
      </c>
      <c r="I5828">
        <v>2400</v>
      </c>
      <c r="J5828">
        <v>85.8</v>
      </c>
      <c r="K5828">
        <v>85.8</v>
      </c>
      <c r="L5828">
        <v>32</v>
      </c>
      <c r="M5828">
        <v>32</v>
      </c>
      <c r="N5828">
        <v>41.6</v>
      </c>
      <c r="R5828">
        <v>2006</v>
      </c>
      <c r="U5828">
        <v>2006</v>
      </c>
      <c r="V5828">
        <v>9</v>
      </c>
      <c r="W5828">
        <v>9</v>
      </c>
      <c r="Z5828" t="s">
        <v>2293</v>
      </c>
      <c r="AA5828" t="s">
        <v>2387</v>
      </c>
      <c r="AB5828" t="s">
        <v>2388</v>
      </c>
      <c r="AC5828">
        <v>4</v>
      </c>
      <c r="AD5828">
        <v>3212096</v>
      </c>
      <c r="AE5828">
        <v>2019</v>
      </c>
    </row>
    <row r="5829" spans="1:31">
      <c r="A5829" t="s">
        <v>12660</v>
      </c>
      <c r="B5829">
        <v>46826</v>
      </c>
      <c r="C5829" t="s">
        <v>8834</v>
      </c>
      <c r="D5829">
        <v>0</v>
      </c>
      <c r="E5829">
        <v>1207245</v>
      </c>
      <c r="F5829" t="s">
        <v>6733</v>
      </c>
      <c r="G5829">
        <v>431</v>
      </c>
      <c r="H5829">
        <v>177</v>
      </c>
      <c r="I5829">
        <v>2600</v>
      </c>
      <c r="J5829">
        <v>85.8</v>
      </c>
      <c r="K5829">
        <v>85.8</v>
      </c>
      <c r="L5829">
        <v>32</v>
      </c>
      <c r="M5829">
        <v>32</v>
      </c>
      <c r="N5829">
        <v>41.6</v>
      </c>
      <c r="R5829">
        <v>2008</v>
      </c>
      <c r="U5829">
        <v>2008</v>
      </c>
      <c r="V5829">
        <v>7</v>
      </c>
      <c r="W5829">
        <v>7</v>
      </c>
      <c r="Z5829" t="s">
        <v>2293</v>
      </c>
      <c r="AA5829" t="s">
        <v>2387</v>
      </c>
      <c r="AB5829" t="s">
        <v>2388</v>
      </c>
      <c r="AC5829">
        <v>4</v>
      </c>
      <c r="AD5829">
        <v>3212096</v>
      </c>
      <c r="AE5829">
        <v>2019</v>
      </c>
    </row>
    <row r="5830" spans="1:31">
      <c r="A5830" t="s">
        <v>12660</v>
      </c>
      <c r="B5830">
        <v>46487</v>
      </c>
      <c r="C5830" t="s">
        <v>8835</v>
      </c>
      <c r="D5830">
        <v>0</v>
      </c>
      <c r="E5830">
        <v>1204366</v>
      </c>
      <c r="F5830" t="s">
        <v>6733</v>
      </c>
      <c r="G5830">
        <v>431</v>
      </c>
      <c r="H5830">
        <v>177</v>
      </c>
      <c r="I5830">
        <v>2600</v>
      </c>
      <c r="J5830">
        <v>85.8</v>
      </c>
      <c r="K5830">
        <v>85.8</v>
      </c>
      <c r="L5830">
        <v>32</v>
      </c>
      <c r="M5830">
        <v>32</v>
      </c>
      <c r="N5830">
        <v>41.6</v>
      </c>
      <c r="R5830">
        <v>2007</v>
      </c>
      <c r="U5830">
        <v>2007</v>
      </c>
      <c r="V5830">
        <v>9</v>
      </c>
      <c r="W5830">
        <v>9</v>
      </c>
      <c r="Z5830" t="s">
        <v>2293</v>
      </c>
      <c r="AA5830" t="s">
        <v>2387</v>
      </c>
      <c r="AB5830" t="s">
        <v>2388</v>
      </c>
      <c r="AC5830">
        <v>4</v>
      </c>
      <c r="AD5830">
        <v>3212096</v>
      </c>
      <c r="AE5830">
        <v>2019</v>
      </c>
    </row>
    <row r="5831" spans="1:31">
      <c r="A5831" t="s">
        <v>12660</v>
      </c>
      <c r="B5831">
        <v>65440</v>
      </c>
      <c r="C5831" t="s">
        <v>8836</v>
      </c>
      <c r="D5831">
        <v>0</v>
      </c>
      <c r="E5831">
        <v>1226350</v>
      </c>
      <c r="F5831" t="s">
        <v>8688</v>
      </c>
      <c r="G5831">
        <v>431</v>
      </c>
      <c r="H5831">
        <v>177</v>
      </c>
      <c r="I5831">
        <v>2600</v>
      </c>
      <c r="J5831">
        <v>85.8</v>
      </c>
      <c r="K5831">
        <v>85.8</v>
      </c>
      <c r="L5831">
        <v>32</v>
      </c>
      <c r="M5831">
        <v>32</v>
      </c>
      <c r="N5831">
        <v>41.6</v>
      </c>
      <c r="R5831">
        <v>2010</v>
      </c>
      <c r="U5831">
        <v>2010</v>
      </c>
      <c r="V5831">
        <v>10</v>
      </c>
      <c r="W5831">
        <v>10</v>
      </c>
      <c r="Z5831" t="s">
        <v>2293</v>
      </c>
      <c r="AA5831" t="s">
        <v>2387</v>
      </c>
      <c r="AB5831" t="s">
        <v>2388</v>
      </c>
      <c r="AC5831">
        <v>4</v>
      </c>
      <c r="AD5831">
        <v>3212096</v>
      </c>
      <c r="AE5831">
        <v>2019</v>
      </c>
    </row>
    <row r="5832" spans="1:31">
      <c r="A5832" t="s">
        <v>12660</v>
      </c>
      <c r="B5832">
        <v>45948</v>
      </c>
      <c r="C5832" t="s">
        <v>8837</v>
      </c>
      <c r="D5832">
        <v>0</v>
      </c>
      <c r="E5832">
        <v>1196567</v>
      </c>
      <c r="F5832" t="s">
        <v>6733</v>
      </c>
      <c r="G5832">
        <v>431</v>
      </c>
      <c r="H5832">
        <v>177</v>
      </c>
      <c r="I5832">
        <v>2400</v>
      </c>
      <c r="J5832">
        <v>85.8</v>
      </c>
      <c r="K5832">
        <v>85.8</v>
      </c>
      <c r="L5832">
        <v>32</v>
      </c>
      <c r="M5832">
        <v>32</v>
      </c>
      <c r="N5832">
        <v>41.6</v>
      </c>
      <c r="R5832">
        <v>2007</v>
      </c>
      <c r="U5832">
        <v>2007</v>
      </c>
      <c r="V5832">
        <v>6.5</v>
      </c>
      <c r="W5832">
        <v>6.5</v>
      </c>
      <c r="Z5832" t="s">
        <v>2293</v>
      </c>
      <c r="AA5832" t="s">
        <v>2387</v>
      </c>
      <c r="AB5832" t="s">
        <v>2388</v>
      </c>
      <c r="AC5832">
        <v>4</v>
      </c>
      <c r="AD5832">
        <v>3212096</v>
      </c>
      <c r="AE5832">
        <v>2019</v>
      </c>
    </row>
    <row r="5833" spans="1:31">
      <c r="A5833" t="s">
        <v>12660</v>
      </c>
      <c r="B5833">
        <v>45981</v>
      </c>
      <c r="C5833" t="s">
        <v>8838</v>
      </c>
      <c r="D5833">
        <v>0</v>
      </c>
      <c r="E5833">
        <v>272061</v>
      </c>
      <c r="F5833" t="s">
        <v>6733</v>
      </c>
      <c r="G5833">
        <v>431</v>
      </c>
      <c r="H5833">
        <v>242</v>
      </c>
      <c r="I5833">
        <v>2600</v>
      </c>
      <c r="J5833">
        <v>116.6</v>
      </c>
      <c r="K5833">
        <v>124</v>
      </c>
      <c r="L5833">
        <v>30</v>
      </c>
      <c r="M5833">
        <v>30</v>
      </c>
      <c r="N5833">
        <v>38</v>
      </c>
      <c r="R5833">
        <v>1956</v>
      </c>
      <c r="U5833">
        <v>1956</v>
      </c>
      <c r="V5833">
        <v>8.6000003814697195</v>
      </c>
      <c r="W5833">
        <v>7.5999999046325604</v>
      </c>
      <c r="Z5833" t="s">
        <v>2293</v>
      </c>
      <c r="AA5833" t="s">
        <v>2387</v>
      </c>
      <c r="AB5833" t="s">
        <v>2388</v>
      </c>
      <c r="AC5833">
        <v>4</v>
      </c>
      <c r="AD5833">
        <v>3212096</v>
      </c>
      <c r="AE5833">
        <v>2019</v>
      </c>
    </row>
    <row r="5834" spans="1:31">
      <c r="A5834" t="s">
        <v>12660</v>
      </c>
      <c r="B5834">
        <v>46859</v>
      </c>
      <c r="C5834" t="s">
        <v>8839</v>
      </c>
      <c r="D5834">
        <v>0</v>
      </c>
      <c r="E5834">
        <v>1209351</v>
      </c>
      <c r="F5834" t="s">
        <v>6733</v>
      </c>
      <c r="G5834">
        <v>431</v>
      </c>
      <c r="H5834">
        <v>177</v>
      </c>
      <c r="I5834">
        <v>2400</v>
      </c>
      <c r="J5834">
        <v>85.8</v>
      </c>
      <c r="K5834">
        <v>85.8</v>
      </c>
      <c r="L5834">
        <v>32</v>
      </c>
      <c r="M5834">
        <v>32</v>
      </c>
      <c r="N5834">
        <v>41.6</v>
      </c>
      <c r="R5834">
        <v>2008</v>
      </c>
      <c r="U5834">
        <v>2008</v>
      </c>
      <c r="V5834">
        <v>10</v>
      </c>
      <c r="W5834">
        <v>10</v>
      </c>
      <c r="Z5834" t="s">
        <v>2293</v>
      </c>
      <c r="AA5834" t="s">
        <v>2387</v>
      </c>
      <c r="AB5834" t="s">
        <v>2388</v>
      </c>
      <c r="AC5834">
        <v>4</v>
      </c>
      <c r="AD5834">
        <v>3212096</v>
      </c>
      <c r="AE5834">
        <v>2019</v>
      </c>
    </row>
    <row r="5835" spans="1:31">
      <c r="A5835" t="s">
        <v>12660</v>
      </c>
      <c r="B5835">
        <v>43978</v>
      </c>
      <c r="C5835" t="s">
        <v>8840</v>
      </c>
      <c r="D5835">
        <v>0</v>
      </c>
      <c r="E5835">
        <v>1152898</v>
      </c>
      <c r="F5835" t="s">
        <v>6733</v>
      </c>
      <c r="G5835">
        <v>431</v>
      </c>
      <c r="H5835">
        <v>294</v>
      </c>
      <c r="I5835">
        <v>2400</v>
      </c>
      <c r="J5835">
        <v>115.2</v>
      </c>
      <c r="K5835">
        <v>115.2</v>
      </c>
      <c r="L5835">
        <v>34</v>
      </c>
      <c r="M5835">
        <v>34</v>
      </c>
      <c r="N5835">
        <v>41.6</v>
      </c>
      <c r="R5835">
        <v>2004</v>
      </c>
      <c r="U5835">
        <v>2004</v>
      </c>
      <c r="V5835">
        <v>7.5</v>
      </c>
      <c r="W5835">
        <v>7</v>
      </c>
      <c r="Z5835" t="s">
        <v>2293</v>
      </c>
      <c r="AA5835" t="s">
        <v>2387</v>
      </c>
      <c r="AB5835" t="s">
        <v>2388</v>
      </c>
      <c r="AC5835">
        <v>4</v>
      </c>
      <c r="AD5835">
        <v>3212096</v>
      </c>
      <c r="AE5835">
        <v>2019</v>
      </c>
    </row>
    <row r="5836" spans="1:31">
      <c r="A5836" t="s">
        <v>12660</v>
      </c>
      <c r="B5836">
        <v>46533</v>
      </c>
      <c r="C5836" t="s">
        <v>8841</v>
      </c>
      <c r="D5836">
        <v>0</v>
      </c>
      <c r="E5836">
        <v>1194954</v>
      </c>
      <c r="F5836" t="s">
        <v>6733</v>
      </c>
      <c r="G5836">
        <v>431</v>
      </c>
      <c r="H5836">
        <v>177</v>
      </c>
      <c r="I5836">
        <v>2600</v>
      </c>
      <c r="J5836">
        <v>85.8</v>
      </c>
      <c r="K5836">
        <v>85.8</v>
      </c>
      <c r="L5836">
        <v>32</v>
      </c>
      <c r="M5836">
        <v>32</v>
      </c>
      <c r="N5836">
        <v>41.6</v>
      </c>
      <c r="R5836">
        <v>2007</v>
      </c>
      <c r="U5836">
        <v>2007</v>
      </c>
      <c r="V5836">
        <v>7</v>
      </c>
      <c r="W5836">
        <v>7</v>
      </c>
      <c r="Z5836" t="s">
        <v>2293</v>
      </c>
      <c r="AA5836" t="s">
        <v>2387</v>
      </c>
      <c r="AB5836" t="s">
        <v>2388</v>
      </c>
      <c r="AC5836">
        <v>4</v>
      </c>
      <c r="AD5836">
        <v>3212096</v>
      </c>
      <c r="AE5836">
        <v>2019</v>
      </c>
    </row>
    <row r="5837" spans="1:31">
      <c r="A5837" t="s">
        <v>12660</v>
      </c>
      <c r="B5837">
        <v>32793</v>
      </c>
      <c r="C5837" t="s">
        <v>8842</v>
      </c>
      <c r="D5837">
        <v>0</v>
      </c>
      <c r="E5837">
        <v>579003</v>
      </c>
      <c r="F5837" t="s">
        <v>6733</v>
      </c>
      <c r="G5837">
        <v>431</v>
      </c>
      <c r="H5837">
        <v>269</v>
      </c>
      <c r="I5837">
        <v>4000</v>
      </c>
      <c r="J5837">
        <v>120</v>
      </c>
      <c r="K5837">
        <v>120.8</v>
      </c>
      <c r="L5837">
        <v>35.700000000000003</v>
      </c>
      <c r="M5837">
        <v>35.700000000000003</v>
      </c>
      <c r="N5837">
        <v>52</v>
      </c>
      <c r="R5837">
        <v>1976</v>
      </c>
      <c r="U5837">
        <v>1976</v>
      </c>
      <c r="V5837">
        <v>8.6000003814697195</v>
      </c>
      <c r="W5837">
        <v>8.6000003814697195</v>
      </c>
      <c r="Z5837" t="s">
        <v>2293</v>
      </c>
      <c r="AA5837" t="s">
        <v>2387</v>
      </c>
      <c r="AB5837" t="s">
        <v>2388</v>
      </c>
      <c r="AC5837">
        <v>4</v>
      </c>
      <c r="AD5837">
        <v>3212096</v>
      </c>
      <c r="AE5837">
        <v>2019</v>
      </c>
    </row>
    <row r="5838" spans="1:31">
      <c r="A5838" t="s">
        <v>12660</v>
      </c>
      <c r="B5838">
        <v>76290</v>
      </c>
      <c r="C5838" t="s">
        <v>8843</v>
      </c>
      <c r="D5838">
        <v>0</v>
      </c>
      <c r="E5838">
        <v>1233341</v>
      </c>
      <c r="F5838" t="s">
        <v>6733</v>
      </c>
      <c r="G5838">
        <v>431</v>
      </c>
      <c r="H5838">
        <v>137</v>
      </c>
      <c r="I5838">
        <v>1700</v>
      </c>
      <c r="J5838">
        <v>71</v>
      </c>
      <c r="K5838">
        <v>71</v>
      </c>
      <c r="L5838">
        <v>30</v>
      </c>
      <c r="M5838">
        <v>30</v>
      </c>
      <c r="N5838">
        <v>41.7</v>
      </c>
      <c r="R5838">
        <v>2011</v>
      </c>
      <c r="U5838">
        <v>2011</v>
      </c>
      <c r="V5838">
        <v>11</v>
      </c>
      <c r="W5838">
        <v>11</v>
      </c>
      <c r="Z5838" t="s">
        <v>2293</v>
      </c>
      <c r="AA5838" t="s">
        <v>2387</v>
      </c>
      <c r="AB5838" t="s">
        <v>2388</v>
      </c>
      <c r="AC5838">
        <v>4</v>
      </c>
      <c r="AD5838">
        <v>3212096</v>
      </c>
      <c r="AE5838">
        <v>2019</v>
      </c>
    </row>
    <row r="5839" spans="1:31">
      <c r="A5839" t="s">
        <v>12660</v>
      </c>
      <c r="B5839">
        <v>46610</v>
      </c>
      <c r="C5839" t="s">
        <v>8844</v>
      </c>
      <c r="D5839">
        <v>0</v>
      </c>
      <c r="E5839">
        <v>1207247</v>
      </c>
      <c r="F5839" t="s">
        <v>6733</v>
      </c>
      <c r="G5839">
        <v>431</v>
      </c>
      <c r="H5839">
        <v>177</v>
      </c>
      <c r="I5839">
        <v>2400</v>
      </c>
      <c r="J5839">
        <v>85.8</v>
      </c>
      <c r="K5839">
        <v>85.8</v>
      </c>
      <c r="L5839">
        <v>32</v>
      </c>
      <c r="M5839">
        <v>32</v>
      </c>
      <c r="N5839">
        <v>41.6</v>
      </c>
      <c r="R5839">
        <v>2008</v>
      </c>
      <c r="U5839">
        <v>2008</v>
      </c>
      <c r="V5839">
        <v>9</v>
      </c>
      <c r="W5839">
        <v>9</v>
      </c>
      <c r="Z5839" t="s">
        <v>2293</v>
      </c>
      <c r="AA5839" t="s">
        <v>2387</v>
      </c>
      <c r="AB5839" t="s">
        <v>2388</v>
      </c>
      <c r="AC5839">
        <v>4</v>
      </c>
      <c r="AD5839">
        <v>3212096</v>
      </c>
      <c r="AE5839">
        <v>2019</v>
      </c>
    </row>
    <row r="5840" spans="1:31">
      <c r="A5840" t="s">
        <v>12660</v>
      </c>
      <c r="B5840">
        <v>45151</v>
      </c>
      <c r="C5840" t="s">
        <v>8845</v>
      </c>
      <c r="D5840">
        <v>0</v>
      </c>
      <c r="E5840">
        <v>1182302</v>
      </c>
      <c r="F5840" t="s">
        <v>6733</v>
      </c>
      <c r="G5840">
        <v>431</v>
      </c>
      <c r="H5840">
        <v>177</v>
      </c>
      <c r="I5840">
        <v>2400</v>
      </c>
      <c r="J5840">
        <v>85.8</v>
      </c>
      <c r="K5840">
        <v>85.8</v>
      </c>
      <c r="L5840">
        <v>32</v>
      </c>
      <c r="M5840">
        <v>32</v>
      </c>
      <c r="N5840">
        <v>41.6</v>
      </c>
      <c r="R5840">
        <v>2006</v>
      </c>
      <c r="U5840">
        <v>2006</v>
      </c>
      <c r="V5840">
        <v>6.5</v>
      </c>
      <c r="W5840">
        <v>6.5</v>
      </c>
      <c r="Z5840" t="s">
        <v>2293</v>
      </c>
      <c r="AA5840" t="s">
        <v>2387</v>
      </c>
      <c r="AB5840" t="s">
        <v>2388</v>
      </c>
      <c r="AC5840">
        <v>4</v>
      </c>
      <c r="AD5840">
        <v>3212096</v>
      </c>
      <c r="AE5840">
        <v>2019</v>
      </c>
    </row>
    <row r="5841" spans="1:31">
      <c r="A5841" t="s">
        <v>12660</v>
      </c>
      <c r="B5841">
        <v>30349</v>
      </c>
      <c r="C5841" t="s">
        <v>8846</v>
      </c>
      <c r="D5841">
        <v>0</v>
      </c>
      <c r="E5841">
        <v>1078309</v>
      </c>
      <c r="F5841" t="s">
        <v>6733</v>
      </c>
      <c r="G5841">
        <v>431</v>
      </c>
      <c r="H5841">
        <v>213</v>
      </c>
      <c r="I5841">
        <v>2400</v>
      </c>
      <c r="J5841">
        <v>111.1</v>
      </c>
      <c r="K5841">
        <v>111.1</v>
      </c>
      <c r="L5841">
        <v>27</v>
      </c>
      <c r="M5841">
        <v>27</v>
      </c>
      <c r="N5841">
        <v>40</v>
      </c>
      <c r="R5841">
        <v>1999</v>
      </c>
      <c r="U5841">
        <v>1999</v>
      </c>
      <c r="V5841">
        <v>6.5</v>
      </c>
      <c r="W5841">
        <v>4.5</v>
      </c>
      <c r="Z5841" t="s">
        <v>2293</v>
      </c>
      <c r="AA5841" t="s">
        <v>2387</v>
      </c>
      <c r="AB5841" t="s">
        <v>2388</v>
      </c>
      <c r="AC5841">
        <v>4</v>
      </c>
      <c r="AD5841">
        <v>3212096</v>
      </c>
      <c r="AE5841">
        <v>2019</v>
      </c>
    </row>
    <row r="5842" spans="1:31">
      <c r="A5842" t="s">
        <v>12660</v>
      </c>
      <c r="B5842">
        <v>45511</v>
      </c>
      <c r="C5842" t="s">
        <v>8847</v>
      </c>
      <c r="D5842">
        <v>0</v>
      </c>
      <c r="E5842">
        <v>1188649</v>
      </c>
      <c r="F5842" t="s">
        <v>6733</v>
      </c>
      <c r="G5842">
        <v>431</v>
      </c>
      <c r="H5842">
        <v>177</v>
      </c>
      <c r="I5842">
        <v>2400</v>
      </c>
      <c r="J5842">
        <v>85.8</v>
      </c>
      <c r="K5842">
        <v>85.8</v>
      </c>
      <c r="L5842">
        <v>32</v>
      </c>
      <c r="M5842">
        <v>32</v>
      </c>
      <c r="N5842">
        <v>41.6</v>
      </c>
      <c r="R5842">
        <v>2006</v>
      </c>
      <c r="U5842">
        <v>2006</v>
      </c>
      <c r="V5842">
        <v>9</v>
      </c>
      <c r="W5842">
        <v>9</v>
      </c>
      <c r="Z5842" t="s">
        <v>2293</v>
      </c>
      <c r="AA5842" t="s">
        <v>2387</v>
      </c>
      <c r="AB5842" t="s">
        <v>2388</v>
      </c>
      <c r="AC5842">
        <v>4</v>
      </c>
      <c r="AD5842">
        <v>3212096</v>
      </c>
      <c r="AE5842">
        <v>2019</v>
      </c>
    </row>
    <row r="5843" spans="1:31">
      <c r="A5843" t="s">
        <v>12660</v>
      </c>
      <c r="B5843">
        <v>19802</v>
      </c>
      <c r="C5843" t="s">
        <v>8848</v>
      </c>
      <c r="D5843">
        <v>0</v>
      </c>
      <c r="E5843">
        <v>522677</v>
      </c>
      <c r="F5843" t="s">
        <v>6733</v>
      </c>
      <c r="G5843">
        <v>431</v>
      </c>
      <c r="H5843">
        <v>102</v>
      </c>
      <c r="I5843">
        <v>2400</v>
      </c>
      <c r="J5843">
        <v>85</v>
      </c>
      <c r="K5843">
        <v>85</v>
      </c>
      <c r="L5843">
        <v>30</v>
      </c>
      <c r="M5843">
        <v>30</v>
      </c>
      <c r="N5843">
        <v>38</v>
      </c>
      <c r="R5843">
        <v>1969</v>
      </c>
      <c r="U5843">
        <v>1969</v>
      </c>
      <c r="V5843">
        <v>8.5</v>
      </c>
      <c r="W5843">
        <v>8.5</v>
      </c>
      <c r="Z5843" t="s">
        <v>2293</v>
      </c>
      <c r="AA5843" t="s">
        <v>2387</v>
      </c>
      <c r="AB5843" t="s">
        <v>2388</v>
      </c>
      <c r="AC5843">
        <v>4</v>
      </c>
      <c r="AD5843">
        <v>3212096</v>
      </c>
      <c r="AE5843">
        <v>2019</v>
      </c>
    </row>
    <row r="5844" spans="1:31">
      <c r="A5844" t="s">
        <v>12660</v>
      </c>
      <c r="B5844">
        <v>84556</v>
      </c>
      <c r="C5844" t="s">
        <v>8849</v>
      </c>
      <c r="D5844">
        <v>0</v>
      </c>
      <c r="E5844">
        <v>1295866</v>
      </c>
      <c r="F5844" t="s">
        <v>8688</v>
      </c>
      <c r="G5844">
        <v>431</v>
      </c>
      <c r="H5844">
        <v>177</v>
      </c>
      <c r="J5844">
        <v>85</v>
      </c>
      <c r="K5844">
        <v>85</v>
      </c>
      <c r="L5844">
        <v>32</v>
      </c>
      <c r="M5844">
        <v>32</v>
      </c>
      <c r="Q5844">
        <v>531</v>
      </c>
      <c r="R5844">
        <v>2019</v>
      </c>
      <c r="U5844">
        <v>2019</v>
      </c>
      <c r="V5844">
        <v>10</v>
      </c>
      <c r="W5844">
        <v>10</v>
      </c>
      <c r="X5844" t="s">
        <v>2421</v>
      </c>
      <c r="Z5844" t="s">
        <v>2293</v>
      </c>
      <c r="AA5844" t="s">
        <v>2387</v>
      </c>
      <c r="AB5844" t="s">
        <v>2388</v>
      </c>
      <c r="AC5844">
        <v>4</v>
      </c>
      <c r="AD5844">
        <v>3212096</v>
      </c>
      <c r="AE5844">
        <v>2019</v>
      </c>
    </row>
    <row r="5845" spans="1:31">
      <c r="A5845" t="s">
        <v>12660</v>
      </c>
      <c r="B5845">
        <v>46601</v>
      </c>
      <c r="C5845" t="s">
        <v>8850</v>
      </c>
      <c r="D5845">
        <v>0</v>
      </c>
      <c r="E5845">
        <v>1205383</v>
      </c>
      <c r="F5845" t="s">
        <v>6733</v>
      </c>
      <c r="G5845">
        <v>431</v>
      </c>
      <c r="H5845">
        <v>177</v>
      </c>
      <c r="I5845">
        <v>2600</v>
      </c>
      <c r="J5845">
        <v>85.8</v>
      </c>
      <c r="K5845">
        <v>85.8</v>
      </c>
      <c r="L5845">
        <v>32</v>
      </c>
      <c r="M5845">
        <v>32</v>
      </c>
      <c r="N5845">
        <v>41.6</v>
      </c>
      <c r="R5845">
        <v>2007</v>
      </c>
      <c r="U5845">
        <v>2007</v>
      </c>
      <c r="V5845">
        <v>9</v>
      </c>
      <c r="W5845">
        <v>9</v>
      </c>
      <c r="Z5845" t="s">
        <v>2293</v>
      </c>
      <c r="AA5845" t="s">
        <v>2387</v>
      </c>
      <c r="AB5845" t="s">
        <v>2388</v>
      </c>
      <c r="AC5845">
        <v>4</v>
      </c>
      <c r="AD5845">
        <v>3212096</v>
      </c>
      <c r="AE5845">
        <v>2019</v>
      </c>
    </row>
    <row r="5846" spans="1:31">
      <c r="A5846" t="s">
        <v>12660</v>
      </c>
      <c r="B5846">
        <v>45634</v>
      </c>
      <c r="C5846" t="s">
        <v>8851</v>
      </c>
      <c r="D5846">
        <v>0</v>
      </c>
      <c r="E5846">
        <v>1193721</v>
      </c>
      <c r="F5846" t="s">
        <v>6733</v>
      </c>
      <c r="G5846">
        <v>431</v>
      </c>
      <c r="H5846">
        <v>177</v>
      </c>
      <c r="I5846">
        <v>2400</v>
      </c>
      <c r="J5846">
        <v>85.8</v>
      </c>
      <c r="K5846">
        <v>85.8</v>
      </c>
      <c r="L5846">
        <v>32</v>
      </c>
      <c r="M5846">
        <v>32</v>
      </c>
      <c r="N5846">
        <v>41.6</v>
      </c>
      <c r="R5846">
        <v>2007</v>
      </c>
      <c r="U5846">
        <v>2007</v>
      </c>
      <c r="V5846">
        <v>6.5</v>
      </c>
      <c r="W5846">
        <v>6.5</v>
      </c>
      <c r="Z5846" t="s">
        <v>2293</v>
      </c>
      <c r="AA5846" t="s">
        <v>2387</v>
      </c>
      <c r="AB5846" t="s">
        <v>2388</v>
      </c>
      <c r="AC5846">
        <v>4</v>
      </c>
      <c r="AD5846">
        <v>3212096</v>
      </c>
      <c r="AE5846">
        <v>2019</v>
      </c>
    </row>
    <row r="5847" spans="1:31">
      <c r="A5847" t="s">
        <v>12660</v>
      </c>
      <c r="B5847">
        <v>45448</v>
      </c>
      <c r="C5847" t="s">
        <v>8852</v>
      </c>
      <c r="D5847">
        <v>0</v>
      </c>
      <c r="E5847">
        <v>1185467</v>
      </c>
      <c r="F5847" t="s">
        <v>6733</v>
      </c>
      <c r="G5847">
        <v>431</v>
      </c>
      <c r="H5847">
        <v>102</v>
      </c>
      <c r="I5847">
        <v>2400</v>
      </c>
      <c r="J5847">
        <v>85.7</v>
      </c>
      <c r="K5847">
        <v>85.7</v>
      </c>
      <c r="L5847">
        <v>32</v>
      </c>
      <c r="M5847">
        <v>32</v>
      </c>
      <c r="N5847">
        <v>41.6</v>
      </c>
      <c r="R5847">
        <v>2006</v>
      </c>
      <c r="U5847">
        <v>2006</v>
      </c>
      <c r="V5847">
        <v>6.5</v>
      </c>
      <c r="W5847">
        <v>6.5</v>
      </c>
      <c r="Z5847" t="s">
        <v>2293</v>
      </c>
      <c r="AA5847" t="s">
        <v>2387</v>
      </c>
      <c r="AB5847" t="s">
        <v>2388</v>
      </c>
      <c r="AC5847">
        <v>4</v>
      </c>
      <c r="AD5847">
        <v>3212096</v>
      </c>
      <c r="AE5847">
        <v>2019</v>
      </c>
    </row>
    <row r="5848" spans="1:31">
      <c r="A5848" t="s">
        <v>12660</v>
      </c>
      <c r="B5848">
        <v>64734</v>
      </c>
      <c r="C5848" t="s">
        <v>8853</v>
      </c>
      <c r="D5848">
        <v>0</v>
      </c>
      <c r="E5848">
        <v>1225582</v>
      </c>
      <c r="F5848" t="s">
        <v>6733</v>
      </c>
      <c r="G5848">
        <v>431</v>
      </c>
      <c r="H5848">
        <v>398</v>
      </c>
      <c r="I5848">
        <v>6000</v>
      </c>
      <c r="J5848">
        <v>133.4</v>
      </c>
      <c r="K5848">
        <v>133.4</v>
      </c>
      <c r="L5848">
        <v>42</v>
      </c>
      <c r="M5848">
        <v>42</v>
      </c>
      <c r="N5848">
        <v>42</v>
      </c>
      <c r="R5848">
        <v>2010</v>
      </c>
      <c r="U5848">
        <v>2010</v>
      </c>
      <c r="V5848">
        <v>9</v>
      </c>
      <c r="W5848">
        <v>9</v>
      </c>
      <c r="Z5848" t="s">
        <v>2293</v>
      </c>
      <c r="AA5848" t="s">
        <v>2387</v>
      </c>
      <c r="AB5848" t="s">
        <v>2388</v>
      </c>
      <c r="AC5848">
        <v>4</v>
      </c>
      <c r="AD5848">
        <v>3212096</v>
      </c>
      <c r="AE5848">
        <v>2019</v>
      </c>
    </row>
    <row r="5849" spans="1:31">
      <c r="A5849" t="s">
        <v>12660</v>
      </c>
      <c r="B5849">
        <v>32479</v>
      </c>
      <c r="C5849" t="s">
        <v>8854</v>
      </c>
      <c r="D5849">
        <v>0</v>
      </c>
      <c r="E5849">
        <v>575860</v>
      </c>
      <c r="F5849" t="s">
        <v>6733</v>
      </c>
      <c r="G5849">
        <v>431</v>
      </c>
      <c r="H5849">
        <v>258</v>
      </c>
      <c r="I5849">
        <v>4000</v>
      </c>
      <c r="J5849">
        <v>120</v>
      </c>
      <c r="K5849">
        <v>120.8</v>
      </c>
      <c r="L5849">
        <v>35.700000000000003</v>
      </c>
      <c r="M5849">
        <v>35.700000000000003</v>
      </c>
      <c r="N5849">
        <v>43</v>
      </c>
      <c r="R5849">
        <v>1976</v>
      </c>
      <c r="U5849">
        <v>1976</v>
      </c>
      <c r="V5849">
        <v>9</v>
      </c>
      <c r="W5849">
        <v>8.6000003814697195</v>
      </c>
      <c r="Z5849" t="s">
        <v>2293</v>
      </c>
      <c r="AA5849" t="s">
        <v>2387</v>
      </c>
      <c r="AB5849" t="s">
        <v>2388</v>
      </c>
      <c r="AC5849">
        <v>4</v>
      </c>
      <c r="AD5849">
        <v>3212096</v>
      </c>
      <c r="AE5849">
        <v>2019</v>
      </c>
    </row>
    <row r="5850" spans="1:31">
      <c r="A5850" t="s">
        <v>12660</v>
      </c>
      <c r="B5850">
        <v>46409</v>
      </c>
      <c r="C5850" t="s">
        <v>8855</v>
      </c>
      <c r="D5850">
        <v>0</v>
      </c>
      <c r="E5850">
        <v>1203018</v>
      </c>
      <c r="F5850" t="s">
        <v>6733</v>
      </c>
      <c r="G5850">
        <v>431</v>
      </c>
      <c r="H5850">
        <v>177</v>
      </c>
      <c r="I5850">
        <v>2600</v>
      </c>
      <c r="J5850">
        <v>85.8</v>
      </c>
      <c r="K5850">
        <v>85.8</v>
      </c>
      <c r="L5850">
        <v>32</v>
      </c>
      <c r="M5850">
        <v>32</v>
      </c>
      <c r="N5850">
        <v>41.6</v>
      </c>
      <c r="R5850">
        <v>2007</v>
      </c>
      <c r="U5850">
        <v>2007</v>
      </c>
      <c r="V5850">
        <v>9</v>
      </c>
      <c r="W5850">
        <v>9</v>
      </c>
      <c r="Z5850" t="s">
        <v>2293</v>
      </c>
      <c r="AA5850" t="s">
        <v>2387</v>
      </c>
      <c r="AB5850" t="s">
        <v>2388</v>
      </c>
      <c r="AC5850">
        <v>4</v>
      </c>
      <c r="AD5850">
        <v>3212096</v>
      </c>
      <c r="AE5850">
        <v>2019</v>
      </c>
    </row>
    <row r="5851" spans="1:31">
      <c r="A5851" t="s">
        <v>12660</v>
      </c>
      <c r="B5851">
        <v>46844</v>
      </c>
      <c r="C5851" t="s">
        <v>8856</v>
      </c>
      <c r="D5851">
        <v>0</v>
      </c>
      <c r="E5851">
        <v>1207907</v>
      </c>
      <c r="F5851" t="s">
        <v>6733</v>
      </c>
      <c r="G5851">
        <v>431</v>
      </c>
      <c r="H5851">
        <v>177</v>
      </c>
      <c r="I5851">
        <v>2600</v>
      </c>
      <c r="J5851">
        <v>85.8</v>
      </c>
      <c r="K5851">
        <v>85.8</v>
      </c>
      <c r="L5851">
        <v>32</v>
      </c>
      <c r="M5851">
        <v>32</v>
      </c>
      <c r="N5851">
        <v>41.6</v>
      </c>
      <c r="R5851">
        <v>2008</v>
      </c>
      <c r="U5851">
        <v>2008</v>
      </c>
      <c r="V5851">
        <v>10</v>
      </c>
      <c r="W5851">
        <v>10</v>
      </c>
      <c r="Z5851" t="s">
        <v>2293</v>
      </c>
      <c r="AA5851" t="s">
        <v>2387</v>
      </c>
      <c r="AB5851" t="s">
        <v>2388</v>
      </c>
      <c r="AC5851">
        <v>4</v>
      </c>
      <c r="AD5851">
        <v>3212096</v>
      </c>
      <c r="AE5851">
        <v>2019</v>
      </c>
    </row>
    <row r="5852" spans="1:31">
      <c r="A5852" t="s">
        <v>12660</v>
      </c>
      <c r="B5852">
        <v>45597</v>
      </c>
      <c r="C5852" t="s">
        <v>8857</v>
      </c>
      <c r="D5852">
        <v>0</v>
      </c>
      <c r="E5852">
        <v>1191691</v>
      </c>
      <c r="F5852" t="s">
        <v>6733</v>
      </c>
      <c r="G5852">
        <v>431</v>
      </c>
      <c r="H5852">
        <v>177</v>
      </c>
      <c r="I5852">
        <v>2400</v>
      </c>
      <c r="J5852">
        <v>85.8</v>
      </c>
      <c r="K5852">
        <v>85.8</v>
      </c>
      <c r="L5852">
        <v>32</v>
      </c>
      <c r="M5852">
        <v>32</v>
      </c>
      <c r="N5852">
        <v>41.6</v>
      </c>
      <c r="R5852">
        <v>2006</v>
      </c>
      <c r="U5852">
        <v>2006</v>
      </c>
      <c r="V5852">
        <v>6.5</v>
      </c>
      <c r="W5852">
        <v>6.5</v>
      </c>
      <c r="Z5852" t="s">
        <v>2293</v>
      </c>
      <c r="AA5852" t="s">
        <v>2387</v>
      </c>
      <c r="AB5852" t="s">
        <v>2388</v>
      </c>
      <c r="AC5852">
        <v>4</v>
      </c>
      <c r="AD5852">
        <v>3212096</v>
      </c>
      <c r="AE5852">
        <v>2019</v>
      </c>
    </row>
    <row r="5853" spans="1:31">
      <c r="A5853" t="s">
        <v>12660</v>
      </c>
      <c r="B5853">
        <v>45113</v>
      </c>
      <c r="C5853" t="s">
        <v>8858</v>
      </c>
      <c r="D5853">
        <v>0</v>
      </c>
      <c r="E5853">
        <v>1182303</v>
      </c>
      <c r="F5853" t="s">
        <v>6733</v>
      </c>
      <c r="G5853">
        <v>431</v>
      </c>
      <c r="H5853">
        <v>177</v>
      </c>
      <c r="I5853">
        <v>2400</v>
      </c>
      <c r="J5853">
        <v>85.8</v>
      </c>
      <c r="K5853">
        <v>85.8</v>
      </c>
      <c r="L5853">
        <v>32</v>
      </c>
      <c r="M5853">
        <v>32</v>
      </c>
      <c r="N5853">
        <v>41.6</v>
      </c>
      <c r="R5853">
        <v>2006</v>
      </c>
      <c r="U5853">
        <v>2006</v>
      </c>
      <c r="V5853">
        <v>6.5</v>
      </c>
      <c r="W5853">
        <v>6.5</v>
      </c>
      <c r="Z5853" t="s">
        <v>2293</v>
      </c>
      <c r="AA5853" t="s">
        <v>2387</v>
      </c>
      <c r="AB5853" t="s">
        <v>2388</v>
      </c>
      <c r="AC5853">
        <v>4</v>
      </c>
      <c r="AD5853">
        <v>3212096</v>
      </c>
      <c r="AE5853">
        <v>2019</v>
      </c>
    </row>
    <row r="5854" spans="1:31">
      <c r="A5854" t="s">
        <v>12660</v>
      </c>
      <c r="B5854">
        <v>46858</v>
      </c>
      <c r="C5854" t="s">
        <v>8859</v>
      </c>
      <c r="D5854">
        <v>0</v>
      </c>
      <c r="E5854">
        <v>1208614</v>
      </c>
      <c r="F5854" t="s">
        <v>6733</v>
      </c>
      <c r="G5854">
        <v>431</v>
      </c>
      <c r="H5854">
        <v>177</v>
      </c>
      <c r="I5854">
        <v>2600</v>
      </c>
      <c r="J5854">
        <v>85.8</v>
      </c>
      <c r="K5854">
        <v>85.8</v>
      </c>
      <c r="L5854">
        <v>32</v>
      </c>
      <c r="M5854">
        <v>32</v>
      </c>
      <c r="N5854">
        <v>41.6</v>
      </c>
      <c r="R5854">
        <v>2008</v>
      </c>
      <c r="U5854">
        <v>2008</v>
      </c>
      <c r="V5854">
        <v>10</v>
      </c>
      <c r="W5854">
        <v>10</v>
      </c>
      <c r="Z5854" t="s">
        <v>2293</v>
      </c>
      <c r="AA5854" t="s">
        <v>2387</v>
      </c>
      <c r="AB5854" t="s">
        <v>2388</v>
      </c>
      <c r="AC5854">
        <v>4</v>
      </c>
      <c r="AD5854">
        <v>3212096</v>
      </c>
      <c r="AE5854">
        <v>2019</v>
      </c>
    </row>
    <row r="5855" spans="1:31">
      <c r="A5855" t="s">
        <v>12660</v>
      </c>
      <c r="B5855">
        <v>77426</v>
      </c>
      <c r="C5855" t="s">
        <v>8860</v>
      </c>
      <c r="D5855">
        <v>0</v>
      </c>
      <c r="E5855">
        <v>1240093</v>
      </c>
      <c r="F5855" t="s">
        <v>6733</v>
      </c>
      <c r="G5855">
        <v>431</v>
      </c>
      <c r="H5855">
        <v>135</v>
      </c>
      <c r="I5855">
        <v>2800</v>
      </c>
      <c r="J5855">
        <v>87.1</v>
      </c>
      <c r="K5855">
        <v>87.1</v>
      </c>
      <c r="L5855">
        <v>32</v>
      </c>
      <c r="M5855">
        <v>32</v>
      </c>
      <c r="N5855">
        <v>41.6</v>
      </c>
      <c r="R5855">
        <v>2012</v>
      </c>
      <c r="U5855">
        <v>2012</v>
      </c>
      <c r="V5855">
        <v>10</v>
      </c>
      <c r="W5855">
        <v>10</v>
      </c>
      <c r="Z5855" t="s">
        <v>2293</v>
      </c>
      <c r="AA5855" t="s">
        <v>2387</v>
      </c>
      <c r="AB5855" t="s">
        <v>2388</v>
      </c>
      <c r="AC5855">
        <v>4</v>
      </c>
      <c r="AD5855">
        <v>3212096</v>
      </c>
      <c r="AE5855">
        <v>2019</v>
      </c>
    </row>
    <row r="5856" spans="1:31">
      <c r="A5856" t="s">
        <v>12660</v>
      </c>
      <c r="B5856">
        <v>76733</v>
      </c>
      <c r="C5856" t="s">
        <v>8861</v>
      </c>
      <c r="D5856">
        <v>0</v>
      </c>
      <c r="E5856">
        <v>1233371</v>
      </c>
      <c r="F5856" t="s">
        <v>6733</v>
      </c>
      <c r="G5856">
        <v>431</v>
      </c>
      <c r="H5856">
        <v>210</v>
      </c>
      <c r="I5856">
        <v>2600</v>
      </c>
      <c r="J5856">
        <v>87.1</v>
      </c>
      <c r="K5856">
        <v>87.1</v>
      </c>
      <c r="L5856">
        <v>32</v>
      </c>
      <c r="M5856">
        <v>32</v>
      </c>
      <c r="N5856">
        <v>41.6</v>
      </c>
      <c r="R5856">
        <v>2011</v>
      </c>
      <c r="U5856">
        <v>2011</v>
      </c>
      <c r="V5856">
        <v>10</v>
      </c>
      <c r="W5856">
        <v>10</v>
      </c>
      <c r="Z5856" t="s">
        <v>2293</v>
      </c>
      <c r="AA5856" t="s">
        <v>2387</v>
      </c>
      <c r="AB5856" t="s">
        <v>2388</v>
      </c>
      <c r="AC5856">
        <v>4</v>
      </c>
      <c r="AD5856">
        <v>3212096</v>
      </c>
      <c r="AE5856">
        <v>2019</v>
      </c>
    </row>
    <row r="5857" spans="1:31">
      <c r="A5857" t="s">
        <v>12660</v>
      </c>
      <c r="B5857">
        <v>76593</v>
      </c>
      <c r="C5857" t="s">
        <v>8862</v>
      </c>
      <c r="D5857">
        <v>0</v>
      </c>
      <c r="E5857">
        <v>1235826</v>
      </c>
      <c r="F5857" t="s">
        <v>6733</v>
      </c>
      <c r="G5857">
        <v>431</v>
      </c>
      <c r="H5857">
        <v>210</v>
      </c>
      <c r="I5857">
        <v>2600</v>
      </c>
      <c r="J5857">
        <v>87.1</v>
      </c>
      <c r="K5857">
        <v>87.1</v>
      </c>
      <c r="L5857">
        <v>32</v>
      </c>
      <c r="M5857">
        <v>32</v>
      </c>
      <c r="N5857">
        <v>41.6</v>
      </c>
      <c r="R5857">
        <v>2011</v>
      </c>
      <c r="U5857">
        <v>2011</v>
      </c>
      <c r="V5857">
        <v>10</v>
      </c>
      <c r="W5857">
        <v>10</v>
      </c>
      <c r="Z5857" t="s">
        <v>2293</v>
      </c>
      <c r="AA5857" t="s">
        <v>2387</v>
      </c>
      <c r="AB5857" t="s">
        <v>2388</v>
      </c>
      <c r="AC5857">
        <v>4</v>
      </c>
      <c r="AD5857">
        <v>3212096</v>
      </c>
      <c r="AE5857">
        <v>2019</v>
      </c>
    </row>
    <row r="5858" spans="1:31">
      <c r="A5858" t="s">
        <v>12660</v>
      </c>
      <c r="B5858">
        <v>95745</v>
      </c>
      <c r="C5858" t="s">
        <v>2850</v>
      </c>
      <c r="D5858">
        <v>0</v>
      </c>
      <c r="E5858">
        <v>1261315</v>
      </c>
      <c r="F5858" t="s">
        <v>6731</v>
      </c>
      <c r="G5858">
        <v>432</v>
      </c>
      <c r="H5858">
        <v>191</v>
      </c>
      <c r="I5858">
        <v>2000</v>
      </c>
      <c r="J5858">
        <v>75</v>
      </c>
      <c r="K5858">
        <v>75</v>
      </c>
      <c r="L5858">
        <v>34</v>
      </c>
      <c r="M5858">
        <v>34</v>
      </c>
      <c r="N5858">
        <v>42</v>
      </c>
      <c r="R5858">
        <v>2015</v>
      </c>
      <c r="U5858">
        <v>2015</v>
      </c>
      <c r="V5858">
        <v>4</v>
      </c>
      <c r="W5858">
        <v>3</v>
      </c>
      <c r="Z5858" t="s">
        <v>3318</v>
      </c>
      <c r="AA5858" t="s">
        <v>2804</v>
      </c>
      <c r="AB5858" t="s">
        <v>2805</v>
      </c>
      <c r="AC5858">
        <v>4</v>
      </c>
      <c r="AD5858">
        <v>3104964</v>
      </c>
      <c r="AE5858">
        <v>2019</v>
      </c>
    </row>
    <row r="5859" spans="1:31">
      <c r="A5859" t="s">
        <v>12660</v>
      </c>
      <c r="B5859">
        <v>47061</v>
      </c>
      <c r="C5859" t="s">
        <v>8863</v>
      </c>
      <c r="D5859">
        <v>0</v>
      </c>
      <c r="E5859">
        <v>1209682</v>
      </c>
      <c r="F5859" t="s">
        <v>6731</v>
      </c>
      <c r="G5859">
        <v>432</v>
      </c>
      <c r="H5859">
        <v>158</v>
      </c>
      <c r="I5859">
        <v>3300</v>
      </c>
      <c r="J5859">
        <v>115.9</v>
      </c>
      <c r="K5859">
        <v>115.9</v>
      </c>
      <c r="L5859">
        <v>34</v>
      </c>
      <c r="M5859">
        <v>34</v>
      </c>
      <c r="N5859">
        <v>44</v>
      </c>
      <c r="R5859">
        <v>2008</v>
      </c>
      <c r="U5859">
        <v>2008</v>
      </c>
      <c r="V5859">
        <v>11.199999809265099</v>
      </c>
      <c r="W5859">
        <v>11.199999809265099</v>
      </c>
      <c r="Z5859" t="s">
        <v>3318</v>
      </c>
      <c r="AA5859" t="s">
        <v>2387</v>
      </c>
      <c r="AB5859" t="s">
        <v>2388</v>
      </c>
      <c r="AC5859">
        <v>4</v>
      </c>
      <c r="AD5859">
        <v>3104964</v>
      </c>
      <c r="AE5859">
        <v>2019</v>
      </c>
    </row>
    <row r="5860" spans="1:31">
      <c r="A5860" t="s">
        <v>12660</v>
      </c>
      <c r="B5860">
        <v>83336</v>
      </c>
      <c r="C5860" t="s">
        <v>8864</v>
      </c>
      <c r="D5860">
        <v>0</v>
      </c>
      <c r="E5860">
        <v>1273050</v>
      </c>
      <c r="F5860" t="s">
        <v>6731</v>
      </c>
      <c r="G5860">
        <v>432</v>
      </c>
      <c r="H5860">
        <v>226</v>
      </c>
      <c r="I5860">
        <v>4500</v>
      </c>
      <c r="J5860">
        <v>87.1</v>
      </c>
      <c r="K5860">
        <v>87.1</v>
      </c>
      <c r="L5860">
        <v>32</v>
      </c>
      <c r="M5860">
        <v>32</v>
      </c>
      <c r="N5860">
        <v>1</v>
      </c>
      <c r="Q5860">
        <v>291</v>
      </c>
      <c r="R5860">
        <v>2016</v>
      </c>
      <c r="U5860">
        <v>2016</v>
      </c>
      <c r="V5860">
        <v>7</v>
      </c>
      <c r="W5860">
        <v>7</v>
      </c>
      <c r="Z5860" t="s">
        <v>3318</v>
      </c>
      <c r="AA5860" t="s">
        <v>2387</v>
      </c>
      <c r="AB5860" t="s">
        <v>2388</v>
      </c>
      <c r="AC5860">
        <v>4</v>
      </c>
      <c r="AD5860">
        <v>3104964</v>
      </c>
      <c r="AE5860">
        <v>2019</v>
      </c>
    </row>
    <row r="5861" spans="1:31">
      <c r="A5861" t="s">
        <v>12660</v>
      </c>
      <c r="B5861">
        <v>82621</v>
      </c>
      <c r="C5861" t="s">
        <v>8865</v>
      </c>
      <c r="D5861">
        <v>0</v>
      </c>
      <c r="E5861">
        <v>1266571</v>
      </c>
      <c r="F5861" t="s">
        <v>6731</v>
      </c>
      <c r="G5861">
        <v>432</v>
      </c>
      <c r="H5861">
        <v>118</v>
      </c>
      <c r="I5861">
        <v>3000</v>
      </c>
      <c r="J5861">
        <v>84.5</v>
      </c>
      <c r="K5861">
        <v>84.5</v>
      </c>
      <c r="L5861">
        <v>35</v>
      </c>
      <c r="M5861">
        <v>35</v>
      </c>
      <c r="N5861">
        <v>10</v>
      </c>
      <c r="Q5861">
        <v>394</v>
      </c>
      <c r="R5861">
        <v>2016</v>
      </c>
      <c r="U5861">
        <v>2016</v>
      </c>
      <c r="V5861">
        <v>10.699999809265099</v>
      </c>
      <c r="W5861">
        <v>10.699999809265099</v>
      </c>
      <c r="Z5861" t="s">
        <v>3318</v>
      </c>
      <c r="AA5861" t="s">
        <v>2804</v>
      </c>
      <c r="AB5861" t="s">
        <v>2805</v>
      </c>
      <c r="AC5861">
        <v>4</v>
      </c>
      <c r="AD5861">
        <v>3104964</v>
      </c>
      <c r="AE5861">
        <v>2019</v>
      </c>
    </row>
    <row r="5862" spans="1:31">
      <c r="A5862" t="s">
        <v>12660</v>
      </c>
      <c r="B5862">
        <v>82215</v>
      </c>
      <c r="C5862" t="s">
        <v>8866</v>
      </c>
      <c r="D5862">
        <v>0</v>
      </c>
      <c r="E5862">
        <v>1265746</v>
      </c>
      <c r="F5862" t="s">
        <v>6731</v>
      </c>
      <c r="G5862">
        <v>432</v>
      </c>
      <c r="H5862">
        <v>169</v>
      </c>
      <c r="I5862">
        <v>2000</v>
      </c>
      <c r="J5862">
        <v>74</v>
      </c>
      <c r="K5862">
        <v>74</v>
      </c>
      <c r="L5862">
        <v>32.5</v>
      </c>
      <c r="M5862">
        <v>32.5</v>
      </c>
      <c r="N5862">
        <v>38</v>
      </c>
      <c r="Q5862">
        <v>212</v>
      </c>
      <c r="R5862">
        <v>2015</v>
      </c>
      <c r="U5862">
        <v>2015</v>
      </c>
      <c r="V5862">
        <v>9.5</v>
      </c>
      <c r="W5862">
        <v>9.5</v>
      </c>
      <c r="Z5862" t="s">
        <v>3318</v>
      </c>
      <c r="AA5862" t="s">
        <v>2804</v>
      </c>
      <c r="AB5862" t="s">
        <v>2805</v>
      </c>
      <c r="AC5862">
        <v>4</v>
      </c>
      <c r="AD5862">
        <v>3104964</v>
      </c>
      <c r="AE5862">
        <v>2019</v>
      </c>
    </row>
    <row r="5863" spans="1:31">
      <c r="A5863" t="s">
        <v>12660</v>
      </c>
      <c r="B5863">
        <v>46534</v>
      </c>
      <c r="C5863" t="s">
        <v>8867</v>
      </c>
      <c r="D5863">
        <v>0</v>
      </c>
      <c r="E5863">
        <v>1202864</v>
      </c>
      <c r="F5863" t="s">
        <v>6731</v>
      </c>
      <c r="G5863">
        <v>432</v>
      </c>
      <c r="H5863">
        <v>158</v>
      </c>
      <c r="I5863">
        <v>3300</v>
      </c>
      <c r="J5863">
        <v>120.9</v>
      </c>
      <c r="K5863">
        <v>120.9</v>
      </c>
      <c r="L5863">
        <v>34</v>
      </c>
      <c r="M5863">
        <v>34</v>
      </c>
      <c r="N5863">
        <v>44</v>
      </c>
      <c r="R5863">
        <v>2007</v>
      </c>
      <c r="U5863">
        <v>2007</v>
      </c>
      <c r="V5863">
        <v>11.6000003814697</v>
      </c>
      <c r="W5863">
        <v>8</v>
      </c>
      <c r="Z5863" t="s">
        <v>3318</v>
      </c>
      <c r="AA5863" t="s">
        <v>2757</v>
      </c>
      <c r="AC5863">
        <v>4</v>
      </c>
      <c r="AD5863">
        <v>3104964</v>
      </c>
      <c r="AE5863">
        <v>2019</v>
      </c>
    </row>
    <row r="5864" spans="1:31">
      <c r="A5864" t="s">
        <v>12660</v>
      </c>
      <c r="B5864">
        <v>33109</v>
      </c>
      <c r="C5864" t="s">
        <v>8868</v>
      </c>
      <c r="D5864">
        <v>0</v>
      </c>
      <c r="E5864">
        <v>1075882</v>
      </c>
      <c r="F5864" t="s">
        <v>6731</v>
      </c>
      <c r="G5864">
        <v>432</v>
      </c>
      <c r="H5864">
        <v>228</v>
      </c>
      <c r="I5864">
        <v>4610</v>
      </c>
      <c r="J5864">
        <v>143.9</v>
      </c>
      <c r="K5864">
        <v>144</v>
      </c>
      <c r="L5864">
        <v>42</v>
      </c>
      <c r="M5864">
        <v>42</v>
      </c>
      <c r="N5864">
        <v>42.6</v>
      </c>
      <c r="R5864">
        <v>1998</v>
      </c>
      <c r="U5864">
        <v>1998</v>
      </c>
      <c r="V5864">
        <v>8.6999998092651296</v>
      </c>
      <c r="W5864">
        <v>8.1000003814697195</v>
      </c>
      <c r="Z5864" t="s">
        <v>3318</v>
      </c>
      <c r="AA5864" t="s">
        <v>2804</v>
      </c>
      <c r="AB5864" t="s">
        <v>2805</v>
      </c>
      <c r="AC5864">
        <v>4</v>
      </c>
      <c r="AD5864">
        <v>3104964</v>
      </c>
      <c r="AE5864">
        <v>2019</v>
      </c>
    </row>
    <row r="5865" spans="1:31">
      <c r="A5865" t="s">
        <v>12660</v>
      </c>
      <c r="B5865">
        <v>82592</v>
      </c>
      <c r="C5865" t="s">
        <v>8869</v>
      </c>
      <c r="D5865">
        <v>0</v>
      </c>
      <c r="E5865">
        <v>1266535</v>
      </c>
      <c r="F5865" t="s">
        <v>6731</v>
      </c>
      <c r="G5865">
        <v>432</v>
      </c>
      <c r="H5865">
        <v>169</v>
      </c>
      <c r="I5865">
        <v>2000</v>
      </c>
      <c r="J5865">
        <v>74</v>
      </c>
      <c r="K5865">
        <v>74</v>
      </c>
      <c r="L5865">
        <v>32.5</v>
      </c>
      <c r="M5865">
        <v>32.5</v>
      </c>
      <c r="N5865">
        <v>38</v>
      </c>
      <c r="Q5865">
        <v>212</v>
      </c>
      <c r="R5865">
        <v>2016</v>
      </c>
      <c r="U5865">
        <v>2016</v>
      </c>
      <c r="V5865">
        <v>10.5</v>
      </c>
      <c r="W5865">
        <v>10.5</v>
      </c>
      <c r="Z5865" t="s">
        <v>3318</v>
      </c>
      <c r="AA5865" t="s">
        <v>2804</v>
      </c>
      <c r="AB5865" t="s">
        <v>2805</v>
      </c>
      <c r="AC5865">
        <v>4</v>
      </c>
      <c r="AD5865">
        <v>3104964</v>
      </c>
      <c r="AE5865">
        <v>2019</v>
      </c>
    </row>
    <row r="5866" spans="1:31">
      <c r="A5866" t="s">
        <v>12660</v>
      </c>
      <c r="B5866">
        <v>84303</v>
      </c>
      <c r="C5866" t="s">
        <v>8870</v>
      </c>
      <c r="D5866">
        <v>0</v>
      </c>
      <c r="E5866">
        <v>1267435</v>
      </c>
      <c r="F5866" t="s">
        <v>6733</v>
      </c>
      <c r="G5866">
        <v>431</v>
      </c>
      <c r="H5866">
        <v>82</v>
      </c>
      <c r="I5866">
        <v>1320</v>
      </c>
      <c r="J5866">
        <v>65</v>
      </c>
      <c r="K5866">
        <v>65</v>
      </c>
      <c r="L5866">
        <v>28</v>
      </c>
      <c r="M5866">
        <v>28</v>
      </c>
      <c r="N5866">
        <v>40</v>
      </c>
      <c r="Q5866">
        <v>103</v>
      </c>
      <c r="R5866">
        <v>2016</v>
      </c>
      <c r="U5866">
        <v>2016</v>
      </c>
      <c r="V5866">
        <v>9</v>
      </c>
      <c r="W5866">
        <v>9</v>
      </c>
      <c r="Z5866" t="s">
        <v>3318</v>
      </c>
      <c r="AA5866" t="s">
        <v>2825</v>
      </c>
      <c r="AB5866" t="e">
        <f>-VILLE</f>
        <v>#NAME?</v>
      </c>
      <c r="AC5866">
        <v>4</v>
      </c>
      <c r="AD5866">
        <v>3104964</v>
      </c>
      <c r="AE5866">
        <v>2019</v>
      </c>
    </row>
    <row r="5867" spans="1:31">
      <c r="A5867" t="s">
        <v>12660</v>
      </c>
      <c r="B5867">
        <v>83526</v>
      </c>
      <c r="C5867" t="s">
        <v>8871</v>
      </c>
      <c r="D5867">
        <v>0</v>
      </c>
      <c r="E5867">
        <v>1279277</v>
      </c>
      <c r="F5867" t="s">
        <v>6733</v>
      </c>
      <c r="G5867">
        <v>431</v>
      </c>
      <c r="H5867">
        <v>223</v>
      </c>
      <c r="I5867">
        <v>2000</v>
      </c>
      <c r="J5867">
        <v>70</v>
      </c>
      <c r="K5867">
        <v>70</v>
      </c>
      <c r="L5867">
        <v>32</v>
      </c>
      <c r="M5867">
        <v>32</v>
      </c>
      <c r="N5867">
        <v>10</v>
      </c>
      <c r="P5867">
        <v>2</v>
      </c>
      <c r="R5867">
        <v>2017</v>
      </c>
      <c r="U5867">
        <v>2017</v>
      </c>
      <c r="V5867">
        <v>8</v>
      </c>
      <c r="W5867">
        <v>8</v>
      </c>
      <c r="Z5867" t="s">
        <v>3318</v>
      </c>
      <c r="AA5867" t="s">
        <v>2825</v>
      </c>
      <c r="AB5867" t="e">
        <f>-VILLE</f>
        <v>#NAME?</v>
      </c>
      <c r="AC5867">
        <v>4</v>
      </c>
      <c r="AD5867">
        <v>3104964</v>
      </c>
      <c r="AE5867">
        <v>2019</v>
      </c>
    </row>
    <row r="5868" spans="1:31">
      <c r="A5868" t="s">
        <v>12660</v>
      </c>
      <c r="B5868">
        <v>97442</v>
      </c>
      <c r="C5868" t="s">
        <v>8872</v>
      </c>
      <c r="D5868">
        <v>0</v>
      </c>
      <c r="E5868">
        <v>1231040</v>
      </c>
      <c r="F5868" t="s">
        <v>6733</v>
      </c>
      <c r="G5868">
        <v>431</v>
      </c>
      <c r="H5868">
        <v>131</v>
      </c>
      <c r="I5868">
        <v>1550</v>
      </c>
      <c r="J5868">
        <v>70</v>
      </c>
      <c r="K5868">
        <v>70</v>
      </c>
      <c r="L5868">
        <v>28</v>
      </c>
      <c r="M5868">
        <v>28</v>
      </c>
      <c r="N5868">
        <v>40</v>
      </c>
      <c r="R5868">
        <v>2011</v>
      </c>
      <c r="U5868">
        <v>2011</v>
      </c>
      <c r="V5868">
        <v>8</v>
      </c>
      <c r="W5868">
        <v>8</v>
      </c>
      <c r="Z5868" t="s">
        <v>3318</v>
      </c>
      <c r="AA5868" t="s">
        <v>2387</v>
      </c>
      <c r="AB5868" t="s">
        <v>2388</v>
      </c>
      <c r="AC5868">
        <v>4</v>
      </c>
      <c r="AD5868">
        <v>3104964</v>
      </c>
      <c r="AE5868">
        <v>2019</v>
      </c>
    </row>
    <row r="5869" spans="1:31">
      <c r="A5869" t="s">
        <v>12660</v>
      </c>
      <c r="B5869">
        <v>97440</v>
      </c>
      <c r="C5869" t="s">
        <v>8873</v>
      </c>
      <c r="D5869">
        <v>0</v>
      </c>
      <c r="E5869">
        <v>1231025</v>
      </c>
      <c r="F5869" t="s">
        <v>6733</v>
      </c>
      <c r="G5869">
        <v>431</v>
      </c>
      <c r="H5869">
        <v>131</v>
      </c>
      <c r="I5869">
        <v>2000</v>
      </c>
      <c r="J5869">
        <v>70</v>
      </c>
      <c r="K5869">
        <v>70</v>
      </c>
      <c r="L5869">
        <v>28</v>
      </c>
      <c r="M5869">
        <v>28</v>
      </c>
      <c r="N5869">
        <v>40</v>
      </c>
      <c r="R5869">
        <v>2011</v>
      </c>
      <c r="U5869">
        <v>2011</v>
      </c>
      <c r="V5869">
        <v>8</v>
      </c>
      <c r="W5869">
        <v>8</v>
      </c>
      <c r="Z5869" t="s">
        <v>3318</v>
      </c>
      <c r="AA5869" t="s">
        <v>2387</v>
      </c>
      <c r="AB5869" t="s">
        <v>2388</v>
      </c>
      <c r="AC5869">
        <v>4</v>
      </c>
      <c r="AD5869">
        <v>3104964</v>
      </c>
      <c r="AE5869">
        <v>2019</v>
      </c>
    </row>
    <row r="5870" spans="1:31">
      <c r="A5870" t="s">
        <v>12660</v>
      </c>
      <c r="B5870">
        <v>76434</v>
      </c>
      <c r="C5870" t="s">
        <v>8874</v>
      </c>
      <c r="D5870">
        <v>0</v>
      </c>
      <c r="E5870">
        <v>1217360</v>
      </c>
      <c r="F5870" t="s">
        <v>6733</v>
      </c>
      <c r="G5870">
        <v>431</v>
      </c>
      <c r="H5870">
        <v>126</v>
      </c>
      <c r="I5870">
        <v>1550</v>
      </c>
      <c r="J5870">
        <v>70</v>
      </c>
      <c r="K5870">
        <v>70</v>
      </c>
      <c r="L5870">
        <v>28</v>
      </c>
      <c r="M5870">
        <v>28</v>
      </c>
      <c r="N5870">
        <v>40</v>
      </c>
      <c r="R5870">
        <v>2009</v>
      </c>
      <c r="U5870">
        <v>2009</v>
      </c>
      <c r="V5870">
        <v>8</v>
      </c>
      <c r="W5870">
        <v>8</v>
      </c>
      <c r="Z5870" t="s">
        <v>3318</v>
      </c>
      <c r="AA5870" t="s">
        <v>2387</v>
      </c>
      <c r="AB5870" t="s">
        <v>2388</v>
      </c>
      <c r="AC5870">
        <v>4</v>
      </c>
      <c r="AD5870">
        <v>3104964</v>
      </c>
      <c r="AE5870">
        <v>2019</v>
      </c>
    </row>
    <row r="5871" spans="1:31">
      <c r="A5871" t="s">
        <v>12660</v>
      </c>
      <c r="B5871">
        <v>98579</v>
      </c>
      <c r="C5871" t="s">
        <v>8875</v>
      </c>
      <c r="D5871">
        <v>0</v>
      </c>
      <c r="E5871">
        <v>1207005</v>
      </c>
      <c r="F5871" t="s">
        <v>6733</v>
      </c>
      <c r="G5871">
        <v>431</v>
      </c>
      <c r="H5871">
        <v>131</v>
      </c>
      <c r="I5871">
        <v>1550</v>
      </c>
      <c r="J5871">
        <v>70</v>
      </c>
      <c r="K5871">
        <v>70</v>
      </c>
      <c r="L5871">
        <v>28</v>
      </c>
      <c r="M5871">
        <v>28</v>
      </c>
      <c r="N5871">
        <v>38.6</v>
      </c>
      <c r="R5871">
        <v>2008</v>
      </c>
      <c r="U5871">
        <v>2008</v>
      </c>
      <c r="V5871">
        <v>12</v>
      </c>
      <c r="W5871">
        <v>12</v>
      </c>
      <c r="Z5871" t="s">
        <v>3318</v>
      </c>
      <c r="AA5871" t="s">
        <v>2387</v>
      </c>
      <c r="AB5871" t="s">
        <v>2388</v>
      </c>
      <c r="AC5871">
        <v>4</v>
      </c>
      <c r="AD5871">
        <v>3104964</v>
      </c>
      <c r="AE5871">
        <v>2019</v>
      </c>
    </row>
    <row r="5872" spans="1:31">
      <c r="A5872" t="s">
        <v>12660</v>
      </c>
      <c r="B5872">
        <v>52628</v>
      </c>
      <c r="C5872" t="s">
        <v>8876</v>
      </c>
      <c r="D5872">
        <v>0</v>
      </c>
      <c r="E5872">
        <v>1211314</v>
      </c>
      <c r="F5872" t="s">
        <v>6733</v>
      </c>
      <c r="G5872">
        <v>431</v>
      </c>
      <c r="H5872">
        <v>131</v>
      </c>
      <c r="I5872">
        <v>1550</v>
      </c>
      <c r="J5872">
        <v>70</v>
      </c>
      <c r="K5872">
        <v>70</v>
      </c>
      <c r="L5872">
        <v>28</v>
      </c>
      <c r="M5872">
        <v>28</v>
      </c>
      <c r="N5872">
        <v>38.6</v>
      </c>
      <c r="R5872">
        <v>2008</v>
      </c>
      <c r="U5872">
        <v>2008</v>
      </c>
      <c r="V5872">
        <v>12</v>
      </c>
      <c r="W5872">
        <v>12</v>
      </c>
      <c r="Z5872" t="s">
        <v>3318</v>
      </c>
      <c r="AA5872" t="s">
        <v>2387</v>
      </c>
      <c r="AB5872" t="s">
        <v>2388</v>
      </c>
      <c r="AC5872">
        <v>4</v>
      </c>
      <c r="AD5872">
        <v>3104964</v>
      </c>
      <c r="AE5872">
        <v>2019</v>
      </c>
    </row>
    <row r="5873" spans="1:31">
      <c r="A5873" t="s">
        <v>12660</v>
      </c>
      <c r="B5873">
        <v>45438</v>
      </c>
      <c r="C5873" t="s">
        <v>8877</v>
      </c>
      <c r="D5873">
        <v>0</v>
      </c>
      <c r="E5873">
        <v>1193706</v>
      </c>
      <c r="F5873" t="s">
        <v>6733</v>
      </c>
      <c r="G5873">
        <v>431</v>
      </c>
      <c r="H5873">
        <v>126</v>
      </c>
      <c r="I5873">
        <v>1550</v>
      </c>
      <c r="J5873">
        <v>70</v>
      </c>
      <c r="K5873">
        <v>70</v>
      </c>
      <c r="L5873">
        <v>28</v>
      </c>
      <c r="M5873">
        <v>28</v>
      </c>
      <c r="N5873">
        <v>40</v>
      </c>
      <c r="R5873">
        <v>2006</v>
      </c>
      <c r="U5873">
        <v>2006</v>
      </c>
      <c r="V5873">
        <v>8</v>
      </c>
      <c r="W5873">
        <v>8</v>
      </c>
      <c r="Z5873" t="s">
        <v>3318</v>
      </c>
      <c r="AA5873" t="s">
        <v>2387</v>
      </c>
      <c r="AB5873" t="s">
        <v>2388</v>
      </c>
      <c r="AC5873">
        <v>4</v>
      </c>
      <c r="AD5873">
        <v>3104964</v>
      </c>
      <c r="AE5873">
        <v>2019</v>
      </c>
    </row>
    <row r="5874" spans="1:31">
      <c r="A5874" t="s">
        <v>12660</v>
      </c>
      <c r="B5874">
        <v>97918</v>
      </c>
      <c r="C5874" t="s">
        <v>8878</v>
      </c>
      <c r="D5874">
        <v>0</v>
      </c>
      <c r="E5874">
        <v>1219054</v>
      </c>
      <c r="F5874" t="s">
        <v>6733</v>
      </c>
      <c r="G5874">
        <v>431</v>
      </c>
      <c r="H5874">
        <v>126</v>
      </c>
      <c r="I5874">
        <v>1550</v>
      </c>
      <c r="J5874">
        <v>70</v>
      </c>
      <c r="K5874">
        <v>70</v>
      </c>
      <c r="L5874">
        <v>28</v>
      </c>
      <c r="M5874">
        <v>28</v>
      </c>
      <c r="N5874">
        <v>40</v>
      </c>
      <c r="R5874">
        <v>2009</v>
      </c>
      <c r="U5874">
        <v>2009</v>
      </c>
      <c r="V5874">
        <v>8</v>
      </c>
      <c r="W5874">
        <v>8</v>
      </c>
      <c r="Z5874" t="s">
        <v>3318</v>
      </c>
      <c r="AA5874" t="s">
        <v>2387</v>
      </c>
      <c r="AB5874" t="s">
        <v>2388</v>
      </c>
      <c r="AC5874">
        <v>4</v>
      </c>
      <c r="AD5874">
        <v>3104964</v>
      </c>
      <c r="AE5874">
        <v>2019</v>
      </c>
    </row>
    <row r="5875" spans="1:31">
      <c r="A5875" t="s">
        <v>12660</v>
      </c>
      <c r="B5875">
        <v>58280</v>
      </c>
      <c r="C5875" t="s">
        <v>8879</v>
      </c>
      <c r="D5875">
        <v>0</v>
      </c>
      <c r="E5875">
        <v>1223153</v>
      </c>
      <c r="F5875" t="s">
        <v>6733</v>
      </c>
      <c r="G5875">
        <v>431</v>
      </c>
      <c r="H5875">
        <v>126</v>
      </c>
      <c r="I5875">
        <v>1550</v>
      </c>
      <c r="J5875">
        <v>70</v>
      </c>
      <c r="K5875">
        <v>70</v>
      </c>
      <c r="L5875">
        <v>28</v>
      </c>
      <c r="M5875">
        <v>28</v>
      </c>
      <c r="N5875">
        <v>40</v>
      </c>
      <c r="R5875">
        <v>2009</v>
      </c>
      <c r="U5875">
        <v>2009</v>
      </c>
      <c r="V5875">
        <v>8</v>
      </c>
      <c r="W5875">
        <v>8</v>
      </c>
      <c r="Z5875" t="s">
        <v>3318</v>
      </c>
      <c r="AA5875" t="s">
        <v>2387</v>
      </c>
      <c r="AB5875" t="s">
        <v>2388</v>
      </c>
      <c r="AC5875">
        <v>4</v>
      </c>
      <c r="AD5875">
        <v>3104964</v>
      </c>
      <c r="AE5875">
        <v>2019</v>
      </c>
    </row>
    <row r="5876" spans="1:31">
      <c r="A5876" t="s">
        <v>12660</v>
      </c>
      <c r="B5876">
        <v>97446</v>
      </c>
      <c r="C5876" t="s">
        <v>8880</v>
      </c>
      <c r="D5876">
        <v>0</v>
      </c>
      <c r="E5876">
        <v>1228455</v>
      </c>
      <c r="F5876" t="s">
        <v>6733</v>
      </c>
      <c r="G5876">
        <v>431</v>
      </c>
      <c r="H5876">
        <v>131</v>
      </c>
      <c r="I5876">
        <v>1550</v>
      </c>
      <c r="J5876">
        <v>70</v>
      </c>
      <c r="K5876">
        <v>70</v>
      </c>
      <c r="L5876">
        <v>28</v>
      </c>
      <c r="M5876">
        <v>28</v>
      </c>
      <c r="N5876">
        <v>28</v>
      </c>
      <c r="R5876">
        <v>2010</v>
      </c>
      <c r="U5876">
        <v>2010</v>
      </c>
      <c r="V5876">
        <v>10</v>
      </c>
      <c r="W5876">
        <v>10</v>
      </c>
      <c r="Z5876" t="s">
        <v>3318</v>
      </c>
      <c r="AA5876" t="s">
        <v>2387</v>
      </c>
      <c r="AB5876" t="s">
        <v>2388</v>
      </c>
      <c r="AC5876">
        <v>4</v>
      </c>
      <c r="AD5876">
        <v>3104964</v>
      </c>
      <c r="AE5876">
        <v>2019</v>
      </c>
    </row>
    <row r="5877" spans="1:31">
      <c r="A5877" t="s">
        <v>12660</v>
      </c>
      <c r="B5877">
        <v>58292</v>
      </c>
      <c r="C5877" t="s">
        <v>8881</v>
      </c>
      <c r="D5877">
        <v>0</v>
      </c>
      <c r="E5877">
        <v>1221316</v>
      </c>
      <c r="F5877" t="s">
        <v>6733</v>
      </c>
      <c r="G5877">
        <v>431</v>
      </c>
      <c r="H5877">
        <v>126</v>
      </c>
      <c r="I5877">
        <v>1550</v>
      </c>
      <c r="J5877">
        <v>70</v>
      </c>
      <c r="K5877">
        <v>70</v>
      </c>
      <c r="L5877">
        <v>28</v>
      </c>
      <c r="M5877">
        <v>28</v>
      </c>
      <c r="N5877">
        <v>40</v>
      </c>
      <c r="R5877">
        <v>2009</v>
      </c>
      <c r="U5877">
        <v>2009</v>
      </c>
      <c r="V5877">
        <v>8</v>
      </c>
      <c r="W5877">
        <v>8</v>
      </c>
      <c r="Z5877" t="s">
        <v>3318</v>
      </c>
      <c r="AA5877" t="s">
        <v>2387</v>
      </c>
      <c r="AB5877" t="s">
        <v>2388</v>
      </c>
      <c r="AC5877">
        <v>4</v>
      </c>
      <c r="AD5877">
        <v>3104964</v>
      </c>
      <c r="AE5877">
        <v>2019</v>
      </c>
    </row>
    <row r="5878" spans="1:31">
      <c r="A5878" t="s">
        <v>12660</v>
      </c>
      <c r="B5878">
        <v>46540</v>
      </c>
      <c r="C5878" t="s">
        <v>8882</v>
      </c>
      <c r="D5878">
        <v>0</v>
      </c>
      <c r="E5878">
        <v>1203986</v>
      </c>
      <c r="F5878" t="s">
        <v>6733</v>
      </c>
      <c r="G5878">
        <v>431</v>
      </c>
      <c r="H5878">
        <v>126</v>
      </c>
      <c r="I5878">
        <v>1550</v>
      </c>
      <c r="J5878">
        <v>70</v>
      </c>
      <c r="K5878">
        <v>70</v>
      </c>
      <c r="L5878">
        <v>28</v>
      </c>
      <c r="M5878">
        <v>28</v>
      </c>
      <c r="N5878">
        <v>40</v>
      </c>
      <c r="R5878">
        <v>2007</v>
      </c>
      <c r="U5878">
        <v>2007</v>
      </c>
      <c r="V5878">
        <v>8</v>
      </c>
      <c r="W5878">
        <v>8</v>
      </c>
      <c r="Z5878" t="s">
        <v>3318</v>
      </c>
      <c r="AA5878" t="s">
        <v>2387</v>
      </c>
      <c r="AB5878" t="s">
        <v>2388</v>
      </c>
      <c r="AC5878">
        <v>4</v>
      </c>
      <c r="AD5878">
        <v>3104964</v>
      </c>
      <c r="AE5878">
        <v>2019</v>
      </c>
    </row>
    <row r="5879" spans="1:31">
      <c r="A5879" t="s">
        <v>12660</v>
      </c>
      <c r="B5879">
        <v>49465</v>
      </c>
      <c r="C5879" t="s">
        <v>8883</v>
      </c>
      <c r="D5879">
        <v>0</v>
      </c>
      <c r="E5879">
        <v>1214861</v>
      </c>
      <c r="F5879" t="s">
        <v>6733</v>
      </c>
      <c r="G5879">
        <v>431</v>
      </c>
      <c r="H5879">
        <v>126</v>
      </c>
      <c r="I5879">
        <v>1550</v>
      </c>
      <c r="J5879">
        <v>70</v>
      </c>
      <c r="K5879">
        <v>70</v>
      </c>
      <c r="L5879">
        <v>28</v>
      </c>
      <c r="M5879">
        <v>28</v>
      </c>
      <c r="N5879">
        <v>40</v>
      </c>
      <c r="R5879">
        <v>2008</v>
      </c>
      <c r="U5879">
        <v>2008</v>
      </c>
      <c r="V5879">
        <v>8</v>
      </c>
      <c r="W5879">
        <v>8</v>
      </c>
      <c r="Z5879" t="s">
        <v>3318</v>
      </c>
      <c r="AA5879" t="s">
        <v>2387</v>
      </c>
      <c r="AB5879" t="s">
        <v>2388</v>
      </c>
      <c r="AC5879">
        <v>4</v>
      </c>
      <c r="AD5879">
        <v>3104964</v>
      </c>
      <c r="AE5879">
        <v>2019</v>
      </c>
    </row>
    <row r="5880" spans="1:31">
      <c r="A5880" t="s">
        <v>12660</v>
      </c>
      <c r="B5880">
        <v>45439</v>
      </c>
      <c r="C5880" t="s">
        <v>8884</v>
      </c>
      <c r="D5880">
        <v>0</v>
      </c>
      <c r="E5880">
        <v>1195365</v>
      </c>
      <c r="F5880" t="s">
        <v>6733</v>
      </c>
      <c r="G5880">
        <v>431</v>
      </c>
      <c r="H5880">
        <v>126</v>
      </c>
      <c r="I5880">
        <v>1550</v>
      </c>
      <c r="J5880">
        <v>70</v>
      </c>
      <c r="K5880">
        <v>70</v>
      </c>
      <c r="L5880">
        <v>28</v>
      </c>
      <c r="M5880">
        <v>28</v>
      </c>
      <c r="N5880">
        <v>40</v>
      </c>
      <c r="R5880">
        <v>2007</v>
      </c>
      <c r="U5880">
        <v>2007</v>
      </c>
      <c r="V5880">
        <v>8</v>
      </c>
      <c r="W5880">
        <v>8</v>
      </c>
      <c r="Z5880" t="s">
        <v>3318</v>
      </c>
      <c r="AA5880" t="s">
        <v>2387</v>
      </c>
      <c r="AB5880" t="s">
        <v>2388</v>
      </c>
      <c r="AC5880">
        <v>4</v>
      </c>
      <c r="AD5880">
        <v>3104964</v>
      </c>
      <c r="AE5880">
        <v>2019</v>
      </c>
    </row>
    <row r="5881" spans="1:31">
      <c r="A5881" t="s">
        <v>12660</v>
      </c>
      <c r="B5881">
        <v>76435</v>
      </c>
      <c r="C5881" t="s">
        <v>8885</v>
      </c>
      <c r="D5881">
        <v>0</v>
      </c>
      <c r="E5881">
        <v>1218070</v>
      </c>
      <c r="F5881" t="s">
        <v>6733</v>
      </c>
      <c r="G5881">
        <v>431</v>
      </c>
      <c r="H5881">
        <v>126</v>
      </c>
      <c r="I5881">
        <v>1550</v>
      </c>
      <c r="J5881">
        <v>70</v>
      </c>
      <c r="K5881">
        <v>70</v>
      </c>
      <c r="L5881">
        <v>28</v>
      </c>
      <c r="M5881">
        <v>28</v>
      </c>
      <c r="N5881">
        <v>40</v>
      </c>
      <c r="R5881">
        <v>2009</v>
      </c>
      <c r="U5881">
        <v>2009</v>
      </c>
      <c r="V5881">
        <v>8</v>
      </c>
      <c r="W5881">
        <v>8</v>
      </c>
      <c r="Z5881" t="s">
        <v>3318</v>
      </c>
      <c r="AA5881" t="s">
        <v>2387</v>
      </c>
      <c r="AB5881" t="s">
        <v>2388</v>
      </c>
      <c r="AC5881">
        <v>4</v>
      </c>
      <c r="AD5881">
        <v>3104964</v>
      </c>
      <c r="AE5881">
        <v>2019</v>
      </c>
    </row>
    <row r="5882" spans="1:31">
      <c r="A5882" t="s">
        <v>12660</v>
      </c>
      <c r="B5882">
        <v>46532</v>
      </c>
      <c r="C5882" t="s">
        <v>8886</v>
      </c>
      <c r="D5882">
        <v>0</v>
      </c>
      <c r="E5882">
        <v>1201034</v>
      </c>
      <c r="F5882" t="s">
        <v>6733</v>
      </c>
      <c r="G5882">
        <v>431</v>
      </c>
      <c r="H5882">
        <v>126</v>
      </c>
      <c r="I5882">
        <v>1500</v>
      </c>
      <c r="J5882">
        <v>70</v>
      </c>
      <c r="K5882">
        <v>70</v>
      </c>
      <c r="L5882">
        <v>28</v>
      </c>
      <c r="M5882">
        <v>28</v>
      </c>
      <c r="N5882">
        <v>40</v>
      </c>
      <c r="R5882">
        <v>2007</v>
      </c>
      <c r="U5882">
        <v>2007</v>
      </c>
      <c r="V5882">
        <v>8</v>
      </c>
      <c r="W5882">
        <v>8</v>
      </c>
      <c r="Z5882" t="s">
        <v>3318</v>
      </c>
      <c r="AA5882" t="s">
        <v>2387</v>
      </c>
      <c r="AB5882" t="s">
        <v>2388</v>
      </c>
      <c r="AC5882">
        <v>4</v>
      </c>
      <c r="AD5882">
        <v>3104964</v>
      </c>
      <c r="AE5882">
        <v>2019</v>
      </c>
    </row>
    <row r="5883" spans="1:31">
      <c r="A5883" t="s">
        <v>12660</v>
      </c>
      <c r="B5883">
        <v>64703</v>
      </c>
      <c r="C5883" t="s">
        <v>8887</v>
      </c>
      <c r="D5883">
        <v>0</v>
      </c>
      <c r="E5883">
        <v>1225248</v>
      </c>
      <c r="F5883" t="s">
        <v>6733</v>
      </c>
      <c r="G5883">
        <v>431</v>
      </c>
      <c r="H5883">
        <v>126</v>
      </c>
      <c r="I5883">
        <v>1550</v>
      </c>
      <c r="J5883">
        <v>70</v>
      </c>
      <c r="K5883">
        <v>70</v>
      </c>
      <c r="L5883">
        <v>28</v>
      </c>
      <c r="M5883">
        <v>28</v>
      </c>
      <c r="N5883">
        <v>40</v>
      </c>
      <c r="R5883">
        <v>2010</v>
      </c>
      <c r="U5883">
        <v>2010</v>
      </c>
      <c r="V5883">
        <v>10</v>
      </c>
      <c r="W5883">
        <v>10</v>
      </c>
      <c r="Z5883" t="s">
        <v>3318</v>
      </c>
      <c r="AA5883" t="s">
        <v>2387</v>
      </c>
      <c r="AB5883" t="s">
        <v>2388</v>
      </c>
      <c r="AC5883">
        <v>4</v>
      </c>
      <c r="AD5883">
        <v>3104964</v>
      </c>
      <c r="AE5883">
        <v>2019</v>
      </c>
    </row>
    <row r="5884" spans="1:31">
      <c r="A5884" t="s">
        <v>12660</v>
      </c>
      <c r="B5884">
        <v>46535</v>
      </c>
      <c r="C5884" t="s">
        <v>8888</v>
      </c>
      <c r="D5884">
        <v>0</v>
      </c>
      <c r="E5884">
        <v>1197589</v>
      </c>
      <c r="F5884" t="s">
        <v>6733</v>
      </c>
      <c r="G5884">
        <v>431</v>
      </c>
      <c r="H5884">
        <v>126</v>
      </c>
      <c r="I5884">
        <v>1550</v>
      </c>
      <c r="J5884">
        <v>70</v>
      </c>
      <c r="K5884">
        <v>70</v>
      </c>
      <c r="L5884">
        <v>28</v>
      </c>
      <c r="M5884">
        <v>28</v>
      </c>
      <c r="N5884">
        <v>40</v>
      </c>
      <c r="R5884">
        <v>2007</v>
      </c>
      <c r="U5884">
        <v>2007</v>
      </c>
      <c r="V5884">
        <v>8</v>
      </c>
      <c r="W5884">
        <v>8</v>
      </c>
      <c r="Z5884" t="s">
        <v>3318</v>
      </c>
      <c r="AA5884" t="s">
        <v>2387</v>
      </c>
      <c r="AB5884" t="s">
        <v>2388</v>
      </c>
      <c r="AC5884">
        <v>4</v>
      </c>
      <c r="AD5884">
        <v>3104964</v>
      </c>
      <c r="AE5884">
        <v>2019</v>
      </c>
    </row>
    <row r="5885" spans="1:31">
      <c r="A5885" t="s">
        <v>12660</v>
      </c>
      <c r="B5885">
        <v>64702</v>
      </c>
      <c r="C5885" t="s">
        <v>8889</v>
      </c>
      <c r="D5885">
        <v>0</v>
      </c>
      <c r="E5885">
        <v>1225255</v>
      </c>
      <c r="F5885" t="s">
        <v>6733</v>
      </c>
      <c r="G5885">
        <v>431</v>
      </c>
      <c r="H5885">
        <v>131</v>
      </c>
      <c r="I5885">
        <v>1550</v>
      </c>
      <c r="J5885">
        <v>70</v>
      </c>
      <c r="K5885">
        <v>70</v>
      </c>
      <c r="L5885">
        <v>28</v>
      </c>
      <c r="M5885">
        <v>28</v>
      </c>
      <c r="N5885">
        <v>40</v>
      </c>
      <c r="R5885">
        <v>2010</v>
      </c>
      <c r="U5885">
        <v>2010</v>
      </c>
      <c r="V5885">
        <v>10</v>
      </c>
      <c r="W5885">
        <v>10</v>
      </c>
      <c r="Z5885" t="s">
        <v>3318</v>
      </c>
      <c r="AA5885" t="s">
        <v>2387</v>
      </c>
      <c r="AB5885" t="s">
        <v>2388</v>
      </c>
      <c r="AC5885">
        <v>4</v>
      </c>
      <c r="AD5885">
        <v>3104964</v>
      </c>
      <c r="AE5885">
        <v>2019</v>
      </c>
    </row>
    <row r="5886" spans="1:31">
      <c r="A5886" t="s">
        <v>12660</v>
      </c>
      <c r="B5886">
        <v>58251</v>
      </c>
      <c r="C5886" t="s">
        <v>8890</v>
      </c>
      <c r="D5886">
        <v>0</v>
      </c>
      <c r="E5886">
        <v>1220249</v>
      </c>
      <c r="F5886" t="s">
        <v>6733</v>
      </c>
      <c r="G5886">
        <v>431</v>
      </c>
      <c r="H5886">
        <v>126</v>
      </c>
      <c r="I5886">
        <v>1550</v>
      </c>
      <c r="J5886">
        <v>70</v>
      </c>
      <c r="K5886">
        <v>70</v>
      </c>
      <c r="L5886">
        <v>28</v>
      </c>
      <c r="M5886">
        <v>28</v>
      </c>
      <c r="N5886">
        <v>40</v>
      </c>
      <c r="R5886">
        <v>2009</v>
      </c>
      <c r="U5886">
        <v>2009</v>
      </c>
      <c r="V5886">
        <v>8</v>
      </c>
      <c r="W5886">
        <v>8</v>
      </c>
      <c r="Z5886" t="s">
        <v>3318</v>
      </c>
      <c r="AA5886" t="s">
        <v>2387</v>
      </c>
      <c r="AB5886" t="s">
        <v>2388</v>
      </c>
      <c r="AC5886">
        <v>4</v>
      </c>
      <c r="AD5886">
        <v>3104964</v>
      </c>
      <c r="AE5886">
        <v>2019</v>
      </c>
    </row>
    <row r="5887" spans="1:31">
      <c r="A5887" t="s">
        <v>12660</v>
      </c>
      <c r="B5887">
        <v>97443</v>
      </c>
      <c r="C5887" t="s">
        <v>8891</v>
      </c>
      <c r="D5887">
        <v>0</v>
      </c>
      <c r="E5887">
        <v>1228454</v>
      </c>
      <c r="F5887" t="s">
        <v>6733</v>
      </c>
      <c r="G5887">
        <v>431</v>
      </c>
      <c r="H5887">
        <v>131</v>
      </c>
      <c r="I5887">
        <v>1550</v>
      </c>
      <c r="J5887">
        <v>70</v>
      </c>
      <c r="K5887">
        <v>70</v>
      </c>
      <c r="L5887">
        <v>28</v>
      </c>
      <c r="M5887">
        <v>28</v>
      </c>
      <c r="N5887">
        <v>40</v>
      </c>
      <c r="R5887">
        <v>2010</v>
      </c>
      <c r="U5887">
        <v>2010</v>
      </c>
      <c r="V5887">
        <v>10</v>
      </c>
      <c r="W5887">
        <v>10</v>
      </c>
      <c r="Z5887" t="s">
        <v>3318</v>
      </c>
      <c r="AA5887" t="s">
        <v>2387</v>
      </c>
      <c r="AB5887" t="s">
        <v>2388</v>
      </c>
      <c r="AC5887">
        <v>4</v>
      </c>
      <c r="AD5887">
        <v>3104964</v>
      </c>
      <c r="AE5887">
        <v>2019</v>
      </c>
    </row>
    <row r="5888" spans="1:31">
      <c r="A5888" t="s">
        <v>12660</v>
      </c>
      <c r="B5888">
        <v>83107</v>
      </c>
      <c r="C5888" t="s">
        <v>8892</v>
      </c>
      <c r="D5888">
        <v>0</v>
      </c>
      <c r="E5888">
        <v>275502</v>
      </c>
      <c r="F5888" t="s">
        <v>6731</v>
      </c>
      <c r="G5888">
        <v>432</v>
      </c>
      <c r="H5888">
        <v>58</v>
      </c>
      <c r="I5888">
        <v>750</v>
      </c>
      <c r="J5888">
        <v>66.3</v>
      </c>
      <c r="K5888">
        <v>70</v>
      </c>
      <c r="L5888">
        <v>21</v>
      </c>
      <c r="M5888">
        <v>21</v>
      </c>
      <c r="N5888">
        <v>16</v>
      </c>
      <c r="R5888">
        <v>1957</v>
      </c>
      <c r="U5888">
        <v>1957</v>
      </c>
      <c r="V5888">
        <v>5.5</v>
      </c>
      <c r="W5888">
        <v>4.5</v>
      </c>
      <c r="Z5888" t="s">
        <v>2803</v>
      </c>
      <c r="AA5888" t="s">
        <v>8893</v>
      </c>
      <c r="AC5888">
        <v>4</v>
      </c>
      <c r="AD5888">
        <v>1899220</v>
      </c>
      <c r="AE5888">
        <v>2019</v>
      </c>
    </row>
    <row r="5889" spans="1:31">
      <c r="A5889" t="s">
        <v>12660</v>
      </c>
      <c r="B5889">
        <v>55877</v>
      </c>
      <c r="C5889" t="s">
        <v>8894</v>
      </c>
      <c r="D5889">
        <v>0</v>
      </c>
      <c r="E5889">
        <v>638714</v>
      </c>
      <c r="F5889" t="s">
        <v>6731</v>
      </c>
      <c r="G5889">
        <v>432</v>
      </c>
      <c r="H5889">
        <v>84</v>
      </c>
      <c r="I5889">
        <v>1000</v>
      </c>
      <c r="J5889">
        <v>56.1</v>
      </c>
      <c r="K5889">
        <v>59.1</v>
      </c>
      <c r="L5889">
        <v>22.1</v>
      </c>
      <c r="M5889">
        <v>24.1</v>
      </c>
      <c r="N5889">
        <v>38</v>
      </c>
      <c r="R5889">
        <v>1981</v>
      </c>
      <c r="U5889">
        <v>1981</v>
      </c>
      <c r="V5889">
        <v>8</v>
      </c>
      <c r="W5889">
        <v>6</v>
      </c>
      <c r="Z5889" t="s">
        <v>2803</v>
      </c>
      <c r="AA5889" t="s">
        <v>8893</v>
      </c>
      <c r="AC5889">
        <v>4</v>
      </c>
      <c r="AD5889">
        <v>1899220</v>
      </c>
      <c r="AE5889">
        <v>2019</v>
      </c>
    </row>
    <row r="5890" spans="1:31">
      <c r="A5890" t="s">
        <v>12660</v>
      </c>
      <c r="B5890">
        <v>306</v>
      </c>
      <c r="C5890" t="s">
        <v>8895</v>
      </c>
      <c r="D5890">
        <v>0</v>
      </c>
      <c r="E5890">
        <v>982834</v>
      </c>
      <c r="F5890" t="s">
        <v>6731</v>
      </c>
      <c r="G5890">
        <v>432</v>
      </c>
      <c r="H5890">
        <v>51</v>
      </c>
      <c r="I5890">
        <v>1000</v>
      </c>
      <c r="J5890">
        <v>50</v>
      </c>
      <c r="K5890">
        <v>50</v>
      </c>
      <c r="L5890">
        <v>22</v>
      </c>
      <c r="M5890">
        <v>22</v>
      </c>
      <c r="N5890">
        <v>29.6</v>
      </c>
      <c r="R5890">
        <v>1992</v>
      </c>
      <c r="U5890">
        <v>1992</v>
      </c>
      <c r="V5890">
        <v>6</v>
      </c>
      <c r="W5890">
        <v>4</v>
      </c>
      <c r="Z5890" t="s">
        <v>2803</v>
      </c>
      <c r="AA5890" t="s">
        <v>8893</v>
      </c>
      <c r="AC5890">
        <v>4</v>
      </c>
      <c r="AD5890">
        <v>1899220</v>
      </c>
      <c r="AE5890">
        <v>2019</v>
      </c>
    </row>
    <row r="5891" spans="1:31">
      <c r="A5891" t="s">
        <v>12660</v>
      </c>
      <c r="B5891">
        <v>2103</v>
      </c>
      <c r="C5891" t="s">
        <v>8896</v>
      </c>
      <c r="D5891">
        <v>0</v>
      </c>
      <c r="E5891">
        <v>626592</v>
      </c>
      <c r="F5891" t="s">
        <v>6731</v>
      </c>
      <c r="G5891">
        <v>432</v>
      </c>
      <c r="H5891">
        <v>58</v>
      </c>
      <c r="I5891">
        <v>800</v>
      </c>
      <c r="J5891">
        <v>52.5</v>
      </c>
      <c r="K5891">
        <v>52.5</v>
      </c>
      <c r="L5891">
        <v>22.2</v>
      </c>
      <c r="M5891">
        <v>22.2</v>
      </c>
      <c r="N5891">
        <v>31</v>
      </c>
      <c r="R5891">
        <v>1980</v>
      </c>
      <c r="U5891">
        <v>1980</v>
      </c>
      <c r="V5891">
        <v>8.1999998092651296</v>
      </c>
      <c r="W5891">
        <v>6</v>
      </c>
      <c r="Z5891" t="s">
        <v>2803</v>
      </c>
      <c r="AA5891" t="s">
        <v>8893</v>
      </c>
      <c r="AC5891">
        <v>4</v>
      </c>
      <c r="AD5891">
        <v>1899220</v>
      </c>
      <c r="AE5891">
        <v>2019</v>
      </c>
    </row>
    <row r="5892" spans="1:31">
      <c r="A5892" t="s">
        <v>12660</v>
      </c>
      <c r="B5892">
        <v>31871</v>
      </c>
      <c r="C5892" t="s">
        <v>8897</v>
      </c>
      <c r="D5892">
        <v>0</v>
      </c>
      <c r="E5892">
        <v>573848</v>
      </c>
      <c r="F5892" t="s">
        <v>6733</v>
      </c>
      <c r="G5892">
        <v>431</v>
      </c>
      <c r="H5892">
        <v>134</v>
      </c>
      <c r="I5892">
        <v>4300</v>
      </c>
      <c r="J5892">
        <v>118.7</v>
      </c>
      <c r="K5892">
        <v>126</v>
      </c>
      <c r="L5892">
        <v>34</v>
      </c>
      <c r="M5892">
        <v>34</v>
      </c>
      <c r="N5892">
        <v>64</v>
      </c>
      <c r="R5892">
        <v>1976</v>
      </c>
      <c r="U5892">
        <v>1976</v>
      </c>
      <c r="V5892">
        <v>14.6000003814697</v>
      </c>
      <c r="W5892">
        <v>3</v>
      </c>
      <c r="Z5892" t="s">
        <v>2545</v>
      </c>
      <c r="AA5892" t="s">
        <v>2581</v>
      </c>
      <c r="AC5892">
        <v>5</v>
      </c>
      <c r="AD5892">
        <v>3602799</v>
      </c>
      <c r="AE5892">
        <v>2019</v>
      </c>
    </row>
    <row r="5893" spans="1:31">
      <c r="A5893" t="s">
        <v>12660</v>
      </c>
      <c r="B5893">
        <v>42594</v>
      </c>
      <c r="C5893" t="s">
        <v>8898</v>
      </c>
      <c r="D5893">
        <v>0</v>
      </c>
      <c r="E5893">
        <v>1139986</v>
      </c>
      <c r="F5893" t="s">
        <v>6733</v>
      </c>
      <c r="G5893">
        <v>431</v>
      </c>
      <c r="H5893">
        <v>121</v>
      </c>
      <c r="I5893">
        <v>8200</v>
      </c>
      <c r="J5893">
        <v>141.4</v>
      </c>
      <c r="K5893">
        <v>149.80000000000001</v>
      </c>
      <c r="L5893">
        <v>40</v>
      </c>
      <c r="M5893">
        <v>40</v>
      </c>
      <c r="N5893">
        <v>50</v>
      </c>
      <c r="R5893">
        <v>2003</v>
      </c>
      <c r="U5893">
        <v>2003</v>
      </c>
      <c r="V5893">
        <v>15</v>
      </c>
      <c r="W5893">
        <v>3</v>
      </c>
      <c r="Z5893" t="s">
        <v>2545</v>
      </c>
      <c r="AA5893" t="s">
        <v>2581</v>
      </c>
      <c r="AC5893">
        <v>5</v>
      </c>
      <c r="AD5893">
        <v>3602799</v>
      </c>
      <c r="AE5893">
        <v>2019</v>
      </c>
    </row>
    <row r="5894" spans="1:31">
      <c r="A5894" t="s">
        <v>12660</v>
      </c>
      <c r="B5894">
        <v>47525</v>
      </c>
      <c r="C5894" t="s">
        <v>8899</v>
      </c>
      <c r="D5894">
        <v>0</v>
      </c>
      <c r="E5894">
        <v>1134122</v>
      </c>
      <c r="F5894" t="s">
        <v>6733</v>
      </c>
      <c r="G5894">
        <v>431</v>
      </c>
      <c r="H5894">
        <v>121</v>
      </c>
      <c r="I5894">
        <v>8200</v>
      </c>
      <c r="J5894">
        <v>141.4</v>
      </c>
      <c r="K5894">
        <v>149.80000000000001</v>
      </c>
      <c r="L5894">
        <v>40</v>
      </c>
      <c r="M5894">
        <v>44</v>
      </c>
      <c r="N5894">
        <v>50</v>
      </c>
      <c r="R5894">
        <v>2003</v>
      </c>
      <c r="U5894">
        <v>2003</v>
      </c>
      <c r="V5894">
        <v>16</v>
      </c>
      <c r="W5894">
        <v>16</v>
      </c>
      <c r="Z5894" t="s">
        <v>2545</v>
      </c>
      <c r="AA5894" t="s">
        <v>2581</v>
      </c>
      <c r="AC5894">
        <v>5</v>
      </c>
      <c r="AD5894">
        <v>3602799</v>
      </c>
      <c r="AE5894">
        <v>2019</v>
      </c>
    </row>
    <row r="5895" spans="1:31">
      <c r="A5895" t="s">
        <v>12660</v>
      </c>
      <c r="B5895">
        <v>84351</v>
      </c>
      <c r="C5895" t="s">
        <v>8900</v>
      </c>
      <c r="D5895">
        <v>0</v>
      </c>
      <c r="E5895">
        <v>1266462</v>
      </c>
      <c r="F5895" t="s">
        <v>6733</v>
      </c>
      <c r="G5895">
        <v>431</v>
      </c>
      <c r="H5895">
        <v>120</v>
      </c>
      <c r="I5895">
        <v>5300</v>
      </c>
      <c r="J5895">
        <v>76.3</v>
      </c>
      <c r="K5895">
        <v>76.3</v>
      </c>
      <c r="L5895">
        <v>35.9</v>
      </c>
      <c r="M5895">
        <v>35.9</v>
      </c>
      <c r="N5895">
        <v>50</v>
      </c>
      <c r="Q5895">
        <v>176</v>
      </c>
      <c r="R5895">
        <v>2017</v>
      </c>
      <c r="U5895">
        <v>2017</v>
      </c>
      <c r="V5895">
        <v>13.699999809265099</v>
      </c>
      <c r="W5895">
        <v>2</v>
      </c>
      <c r="Z5895" t="s">
        <v>2545</v>
      </c>
      <c r="AA5895" t="s">
        <v>2581</v>
      </c>
      <c r="AC5895">
        <v>5</v>
      </c>
      <c r="AD5895">
        <v>3602799</v>
      </c>
      <c r="AE5895">
        <v>2019</v>
      </c>
    </row>
    <row r="5896" spans="1:31">
      <c r="A5896" t="s">
        <v>12660</v>
      </c>
      <c r="B5896">
        <v>32698</v>
      </c>
      <c r="C5896" t="s">
        <v>8901</v>
      </c>
      <c r="D5896">
        <v>0</v>
      </c>
      <c r="E5896">
        <v>571854</v>
      </c>
      <c r="F5896" t="s">
        <v>6733</v>
      </c>
      <c r="G5896">
        <v>431</v>
      </c>
      <c r="H5896">
        <v>135</v>
      </c>
      <c r="I5896">
        <v>2900</v>
      </c>
      <c r="J5896">
        <v>102.4</v>
      </c>
      <c r="K5896">
        <v>111.5</v>
      </c>
      <c r="L5896">
        <v>31.5</v>
      </c>
      <c r="M5896">
        <v>34</v>
      </c>
      <c r="N5896">
        <v>45</v>
      </c>
      <c r="R5896">
        <v>1976</v>
      </c>
      <c r="U5896">
        <v>1976</v>
      </c>
      <c r="V5896">
        <v>13</v>
      </c>
      <c r="W5896">
        <v>13</v>
      </c>
      <c r="Z5896" t="s">
        <v>2545</v>
      </c>
      <c r="AA5896" t="s">
        <v>3035</v>
      </c>
      <c r="AC5896">
        <v>5</v>
      </c>
      <c r="AD5896">
        <v>3602799</v>
      </c>
      <c r="AE5896">
        <v>2019</v>
      </c>
    </row>
    <row r="5897" spans="1:31">
      <c r="A5897" t="s">
        <v>12660</v>
      </c>
      <c r="B5897">
        <v>32236</v>
      </c>
      <c r="C5897" t="s">
        <v>8902</v>
      </c>
      <c r="D5897">
        <v>0</v>
      </c>
      <c r="E5897">
        <v>571855</v>
      </c>
      <c r="F5897" t="s">
        <v>6733</v>
      </c>
      <c r="G5897">
        <v>431</v>
      </c>
      <c r="H5897">
        <v>135</v>
      </c>
      <c r="I5897">
        <v>2900</v>
      </c>
      <c r="J5897">
        <v>102.4</v>
      </c>
      <c r="K5897">
        <v>111.5</v>
      </c>
      <c r="L5897">
        <v>31.5</v>
      </c>
      <c r="M5897">
        <v>34.5</v>
      </c>
      <c r="N5897">
        <v>45</v>
      </c>
      <c r="R5897">
        <v>1976</v>
      </c>
      <c r="U5897">
        <v>1976</v>
      </c>
      <c r="V5897">
        <v>13</v>
      </c>
      <c r="W5897">
        <v>10</v>
      </c>
      <c r="Z5897" t="s">
        <v>2545</v>
      </c>
      <c r="AA5897" t="s">
        <v>2581</v>
      </c>
      <c r="AC5897">
        <v>5</v>
      </c>
      <c r="AD5897">
        <v>3602799</v>
      </c>
      <c r="AE5897">
        <v>2019</v>
      </c>
    </row>
    <row r="5898" spans="1:31">
      <c r="A5898" t="s">
        <v>12660</v>
      </c>
      <c r="B5898">
        <v>49239</v>
      </c>
      <c r="C5898" t="s">
        <v>8903</v>
      </c>
      <c r="D5898">
        <v>0</v>
      </c>
      <c r="E5898">
        <v>1211684</v>
      </c>
      <c r="F5898" t="s">
        <v>6733</v>
      </c>
      <c r="G5898">
        <v>431</v>
      </c>
      <c r="H5898">
        <v>98</v>
      </c>
      <c r="I5898">
        <v>5000</v>
      </c>
      <c r="J5898">
        <v>73.400000000000006</v>
      </c>
      <c r="K5898">
        <v>73.400000000000006</v>
      </c>
      <c r="L5898">
        <v>34</v>
      </c>
      <c r="M5898">
        <v>34</v>
      </c>
      <c r="Q5898">
        <v>144</v>
      </c>
      <c r="R5898">
        <v>2008</v>
      </c>
      <c r="U5898">
        <v>2008</v>
      </c>
      <c r="V5898">
        <v>14</v>
      </c>
      <c r="W5898">
        <v>11</v>
      </c>
      <c r="Z5898" t="s">
        <v>2545</v>
      </c>
      <c r="AA5898" t="s">
        <v>2335</v>
      </c>
      <c r="AC5898">
        <v>5</v>
      </c>
      <c r="AD5898">
        <v>3608402</v>
      </c>
      <c r="AE5898">
        <v>2019</v>
      </c>
    </row>
    <row r="5899" spans="1:31">
      <c r="A5899" t="s">
        <v>12660</v>
      </c>
      <c r="B5899">
        <v>48598</v>
      </c>
      <c r="C5899" t="s">
        <v>8904</v>
      </c>
      <c r="D5899">
        <v>0</v>
      </c>
      <c r="E5899">
        <v>650275</v>
      </c>
      <c r="F5899" t="s">
        <v>6733</v>
      </c>
      <c r="G5899">
        <v>431</v>
      </c>
      <c r="H5899">
        <v>203</v>
      </c>
      <c r="I5899">
        <v>4000</v>
      </c>
      <c r="J5899">
        <v>99.4</v>
      </c>
      <c r="K5899">
        <v>107</v>
      </c>
      <c r="L5899">
        <v>38</v>
      </c>
      <c r="M5899">
        <v>38</v>
      </c>
      <c r="N5899">
        <v>56</v>
      </c>
      <c r="R5899">
        <v>1982</v>
      </c>
      <c r="U5899">
        <v>1982</v>
      </c>
      <c r="V5899">
        <v>18.5</v>
      </c>
      <c r="W5899">
        <v>3</v>
      </c>
      <c r="Z5899" t="s">
        <v>2545</v>
      </c>
      <c r="AA5899" t="s">
        <v>2335</v>
      </c>
      <c r="AC5899">
        <v>5</v>
      </c>
      <c r="AD5899">
        <v>3608402</v>
      </c>
      <c r="AE5899">
        <v>2019</v>
      </c>
    </row>
    <row r="5900" spans="1:31">
      <c r="A5900" t="s">
        <v>12660</v>
      </c>
      <c r="B5900">
        <v>48152</v>
      </c>
      <c r="C5900" t="s">
        <v>8905</v>
      </c>
      <c r="D5900">
        <v>0</v>
      </c>
      <c r="E5900">
        <v>1177724</v>
      </c>
      <c r="F5900" t="s">
        <v>6733</v>
      </c>
      <c r="G5900">
        <v>431</v>
      </c>
      <c r="H5900">
        <v>98</v>
      </c>
      <c r="I5900">
        <v>5080</v>
      </c>
      <c r="J5900">
        <v>73.400000000000006</v>
      </c>
      <c r="K5900">
        <v>73.400000000000006</v>
      </c>
      <c r="L5900">
        <v>34</v>
      </c>
      <c r="M5900">
        <v>34</v>
      </c>
      <c r="R5900">
        <v>2005</v>
      </c>
      <c r="U5900">
        <v>2005</v>
      </c>
      <c r="V5900">
        <v>14</v>
      </c>
      <c r="W5900">
        <v>11</v>
      </c>
      <c r="Z5900" t="s">
        <v>2545</v>
      </c>
      <c r="AA5900" t="s">
        <v>2335</v>
      </c>
      <c r="AC5900">
        <v>5</v>
      </c>
      <c r="AD5900">
        <v>3608402</v>
      </c>
      <c r="AE5900">
        <v>2019</v>
      </c>
    </row>
    <row r="5901" spans="1:31">
      <c r="A5901" t="s">
        <v>12660</v>
      </c>
      <c r="B5901">
        <v>71582</v>
      </c>
      <c r="C5901" t="s">
        <v>8906</v>
      </c>
      <c r="D5901">
        <v>0</v>
      </c>
      <c r="E5901">
        <v>650274</v>
      </c>
      <c r="F5901" t="s">
        <v>6733</v>
      </c>
      <c r="G5901">
        <v>431</v>
      </c>
      <c r="H5901">
        <v>133</v>
      </c>
      <c r="I5901">
        <v>3000</v>
      </c>
      <c r="J5901">
        <v>100</v>
      </c>
      <c r="K5901">
        <v>100.2</v>
      </c>
      <c r="L5901">
        <v>36</v>
      </c>
      <c r="M5901">
        <v>36.1</v>
      </c>
      <c r="N5901">
        <v>38</v>
      </c>
      <c r="R5901">
        <v>1982</v>
      </c>
      <c r="U5901">
        <v>1982</v>
      </c>
      <c r="V5901">
        <v>17</v>
      </c>
      <c r="W5901">
        <v>17</v>
      </c>
      <c r="Z5901" t="s">
        <v>2545</v>
      </c>
      <c r="AA5901" t="s">
        <v>2335</v>
      </c>
      <c r="AC5901">
        <v>5</v>
      </c>
      <c r="AD5901">
        <v>3608402</v>
      </c>
      <c r="AE5901">
        <v>2019</v>
      </c>
    </row>
    <row r="5902" spans="1:31">
      <c r="A5902" t="s">
        <v>12660</v>
      </c>
      <c r="B5902">
        <v>40805</v>
      </c>
      <c r="C5902" t="s">
        <v>8907</v>
      </c>
      <c r="D5902">
        <v>0</v>
      </c>
      <c r="E5902">
        <v>1028674</v>
      </c>
      <c r="F5902" t="s">
        <v>6733</v>
      </c>
      <c r="G5902">
        <v>431</v>
      </c>
      <c r="H5902">
        <v>52</v>
      </c>
      <c r="I5902">
        <v>850</v>
      </c>
      <c r="J5902">
        <v>63.3</v>
      </c>
      <c r="K5902">
        <v>64</v>
      </c>
      <c r="L5902">
        <v>21</v>
      </c>
      <c r="M5902">
        <v>21.6</v>
      </c>
      <c r="N5902">
        <v>22</v>
      </c>
      <c r="R5902">
        <v>1994</v>
      </c>
      <c r="U5902">
        <v>1994</v>
      </c>
      <c r="V5902">
        <v>5</v>
      </c>
      <c r="W5902">
        <v>4.5999999046325604</v>
      </c>
      <c r="Z5902" t="s">
        <v>2545</v>
      </c>
      <c r="AA5902" t="s">
        <v>4236</v>
      </c>
      <c r="AB5902" t="s">
        <v>2367</v>
      </c>
      <c r="AC5902">
        <v>5</v>
      </c>
      <c r="AD5902">
        <v>3608402</v>
      </c>
      <c r="AE5902">
        <v>2019</v>
      </c>
    </row>
    <row r="5903" spans="1:31">
      <c r="A5903" t="s">
        <v>12660</v>
      </c>
      <c r="B5903">
        <v>49643</v>
      </c>
      <c r="C5903" t="s">
        <v>8908</v>
      </c>
      <c r="D5903">
        <v>0</v>
      </c>
      <c r="E5903">
        <v>1216669</v>
      </c>
      <c r="F5903" t="s">
        <v>6733</v>
      </c>
      <c r="G5903">
        <v>431</v>
      </c>
      <c r="H5903">
        <v>98</v>
      </c>
      <c r="I5903">
        <v>6200</v>
      </c>
      <c r="J5903">
        <v>73.400000000000006</v>
      </c>
      <c r="K5903">
        <v>73.400000000000006</v>
      </c>
      <c r="L5903">
        <v>34</v>
      </c>
      <c r="M5903">
        <v>34</v>
      </c>
      <c r="Q5903">
        <v>145</v>
      </c>
      <c r="R5903">
        <v>2009</v>
      </c>
      <c r="U5903">
        <v>2009</v>
      </c>
      <c r="V5903">
        <v>14</v>
      </c>
      <c r="W5903">
        <v>11</v>
      </c>
      <c r="Z5903" t="s">
        <v>2545</v>
      </c>
      <c r="AA5903" t="s">
        <v>2335</v>
      </c>
      <c r="AC5903">
        <v>5</v>
      </c>
      <c r="AD5903">
        <v>3608402</v>
      </c>
      <c r="AE5903">
        <v>2019</v>
      </c>
    </row>
    <row r="5904" spans="1:31">
      <c r="A5904" t="s">
        <v>12660</v>
      </c>
      <c r="B5904">
        <v>53850</v>
      </c>
      <c r="C5904" t="s">
        <v>8909</v>
      </c>
      <c r="D5904">
        <v>0</v>
      </c>
      <c r="E5904">
        <v>626222</v>
      </c>
      <c r="F5904" t="s">
        <v>6733</v>
      </c>
      <c r="G5904">
        <v>431</v>
      </c>
      <c r="H5904">
        <v>72</v>
      </c>
      <c r="I5904">
        <v>2379</v>
      </c>
      <c r="J5904">
        <v>73.3</v>
      </c>
      <c r="K5904">
        <v>77.2</v>
      </c>
      <c r="L5904">
        <v>26.3</v>
      </c>
      <c r="M5904">
        <v>26.3</v>
      </c>
      <c r="N5904">
        <v>40</v>
      </c>
      <c r="R5904">
        <v>1980</v>
      </c>
      <c r="U5904">
        <v>1980</v>
      </c>
      <c r="V5904">
        <v>10</v>
      </c>
      <c r="W5904">
        <v>10</v>
      </c>
      <c r="Z5904" t="s">
        <v>2545</v>
      </c>
      <c r="AA5904" t="s">
        <v>2335</v>
      </c>
      <c r="AC5904">
        <v>5</v>
      </c>
      <c r="AD5904">
        <v>3608402</v>
      </c>
      <c r="AE5904">
        <v>2019</v>
      </c>
    </row>
    <row r="5905" spans="1:31">
      <c r="A5905" t="s">
        <v>12660</v>
      </c>
      <c r="B5905">
        <v>60409</v>
      </c>
      <c r="C5905" t="s">
        <v>8910</v>
      </c>
      <c r="D5905">
        <v>0</v>
      </c>
      <c r="E5905">
        <v>1219510</v>
      </c>
      <c r="F5905" t="s">
        <v>6733</v>
      </c>
      <c r="G5905">
        <v>431</v>
      </c>
      <c r="H5905">
        <v>67</v>
      </c>
      <c r="I5905">
        <v>600</v>
      </c>
      <c r="J5905">
        <v>61.5</v>
      </c>
      <c r="K5905">
        <v>61.5</v>
      </c>
      <c r="L5905">
        <v>24</v>
      </c>
      <c r="M5905">
        <v>24</v>
      </c>
      <c r="R5905">
        <v>2009</v>
      </c>
      <c r="U5905">
        <v>2009</v>
      </c>
      <c r="V5905">
        <v>8.5</v>
      </c>
      <c r="W5905">
        <v>1.79999995231628</v>
      </c>
      <c r="Z5905" t="s">
        <v>2545</v>
      </c>
      <c r="AA5905" t="s">
        <v>2880</v>
      </c>
      <c r="AB5905" t="s">
        <v>2881</v>
      </c>
      <c r="AC5905">
        <v>5</v>
      </c>
      <c r="AD5905">
        <v>3608402</v>
      </c>
      <c r="AE5905">
        <v>2019</v>
      </c>
    </row>
    <row r="5906" spans="1:31">
      <c r="A5906" t="s">
        <v>12660</v>
      </c>
      <c r="B5906">
        <v>40423</v>
      </c>
      <c r="C5906" t="s">
        <v>8911</v>
      </c>
      <c r="D5906">
        <v>0</v>
      </c>
      <c r="E5906">
        <v>1120418</v>
      </c>
      <c r="F5906" t="s">
        <v>6733</v>
      </c>
      <c r="G5906">
        <v>431</v>
      </c>
      <c r="H5906">
        <v>133</v>
      </c>
      <c r="I5906">
        <v>6250</v>
      </c>
      <c r="J5906">
        <v>92.2</v>
      </c>
      <c r="K5906">
        <v>98</v>
      </c>
      <c r="L5906">
        <v>40</v>
      </c>
      <c r="M5906">
        <v>40</v>
      </c>
      <c r="N5906">
        <v>50</v>
      </c>
      <c r="R5906">
        <v>2001</v>
      </c>
      <c r="U5906">
        <v>2001</v>
      </c>
      <c r="V5906">
        <v>18</v>
      </c>
      <c r="W5906">
        <v>8</v>
      </c>
      <c r="Z5906" t="s">
        <v>2545</v>
      </c>
      <c r="AA5906" t="s">
        <v>3098</v>
      </c>
      <c r="AC5906">
        <v>5</v>
      </c>
      <c r="AD5906">
        <v>3608402</v>
      </c>
      <c r="AE5906">
        <v>2019</v>
      </c>
    </row>
    <row r="5907" spans="1:31">
      <c r="A5907" t="s">
        <v>12660</v>
      </c>
      <c r="B5907">
        <v>60421</v>
      </c>
      <c r="C5907" t="s">
        <v>8912</v>
      </c>
      <c r="D5907">
        <v>0</v>
      </c>
      <c r="E5907">
        <v>518581</v>
      </c>
      <c r="F5907" t="s">
        <v>6733</v>
      </c>
      <c r="G5907">
        <v>431</v>
      </c>
      <c r="H5907">
        <v>73</v>
      </c>
      <c r="I5907">
        <v>2600</v>
      </c>
      <c r="J5907">
        <v>72.7</v>
      </c>
      <c r="K5907">
        <v>76</v>
      </c>
      <c r="L5907">
        <v>26.2</v>
      </c>
      <c r="M5907">
        <v>26.5</v>
      </c>
      <c r="N5907">
        <v>28.5</v>
      </c>
      <c r="R5907">
        <v>1969</v>
      </c>
      <c r="U5907">
        <v>1969</v>
      </c>
      <c r="V5907">
        <v>10</v>
      </c>
      <c r="W5907">
        <v>8</v>
      </c>
      <c r="Z5907" t="s">
        <v>2545</v>
      </c>
      <c r="AA5907" t="s">
        <v>2581</v>
      </c>
      <c r="AC5907">
        <v>5</v>
      </c>
      <c r="AD5907">
        <v>3609284</v>
      </c>
      <c r="AE5907">
        <v>2019</v>
      </c>
    </row>
    <row r="5908" spans="1:31">
      <c r="A5908" t="s">
        <v>12660</v>
      </c>
      <c r="B5908">
        <v>33059</v>
      </c>
      <c r="C5908" t="s">
        <v>8913</v>
      </c>
      <c r="D5908">
        <v>0</v>
      </c>
      <c r="E5908">
        <v>581354</v>
      </c>
      <c r="F5908" t="s">
        <v>6733</v>
      </c>
      <c r="G5908">
        <v>431</v>
      </c>
      <c r="H5908">
        <v>78</v>
      </c>
      <c r="I5908">
        <v>3200</v>
      </c>
      <c r="J5908">
        <v>94.7</v>
      </c>
      <c r="K5908">
        <v>94.7</v>
      </c>
      <c r="L5908">
        <v>32</v>
      </c>
      <c r="M5908">
        <v>32</v>
      </c>
      <c r="N5908">
        <v>37</v>
      </c>
      <c r="R5908">
        <v>1977</v>
      </c>
      <c r="S5908" t="s">
        <v>2344</v>
      </c>
      <c r="T5908">
        <v>1998</v>
      </c>
      <c r="U5908">
        <v>1998</v>
      </c>
      <c r="V5908">
        <v>15</v>
      </c>
      <c r="W5908">
        <v>15</v>
      </c>
      <c r="Z5908" t="s">
        <v>2545</v>
      </c>
      <c r="AA5908" t="s">
        <v>2581</v>
      </c>
      <c r="AC5908">
        <v>5</v>
      </c>
      <c r="AD5908">
        <v>3609284</v>
      </c>
      <c r="AE5908">
        <v>2019</v>
      </c>
    </row>
    <row r="5909" spans="1:31">
      <c r="A5909" t="s">
        <v>12660</v>
      </c>
      <c r="B5909">
        <v>60509</v>
      </c>
      <c r="C5909" t="s">
        <v>8914</v>
      </c>
      <c r="D5909">
        <v>0</v>
      </c>
      <c r="E5909">
        <v>294637</v>
      </c>
      <c r="F5909" t="s">
        <v>6733</v>
      </c>
      <c r="G5909">
        <v>431</v>
      </c>
      <c r="H5909">
        <v>12</v>
      </c>
      <c r="I5909">
        <v>1800</v>
      </c>
      <c r="J5909">
        <v>39</v>
      </c>
      <c r="K5909">
        <v>42</v>
      </c>
      <c r="L5909">
        <v>14</v>
      </c>
      <c r="M5909">
        <v>14</v>
      </c>
      <c r="N5909">
        <v>36</v>
      </c>
      <c r="R5909">
        <v>1964</v>
      </c>
      <c r="U5909">
        <v>1964</v>
      </c>
      <c r="V5909">
        <v>13.1000003814697</v>
      </c>
      <c r="W5909">
        <v>3.5</v>
      </c>
      <c r="Z5909" t="s">
        <v>2545</v>
      </c>
      <c r="AA5909" t="s">
        <v>2562</v>
      </c>
      <c r="AB5909" t="s">
        <v>5577</v>
      </c>
      <c r="AC5909">
        <v>5</v>
      </c>
      <c r="AD5909">
        <v>3609284</v>
      </c>
      <c r="AE5909">
        <v>2019</v>
      </c>
    </row>
    <row r="5910" spans="1:31">
      <c r="A5910" t="s">
        <v>12660</v>
      </c>
      <c r="B5910">
        <v>71579</v>
      </c>
      <c r="C5910" t="s">
        <v>8915</v>
      </c>
      <c r="D5910">
        <v>0</v>
      </c>
      <c r="E5910">
        <v>650276</v>
      </c>
      <c r="F5910" t="s">
        <v>6733</v>
      </c>
      <c r="G5910">
        <v>431</v>
      </c>
      <c r="H5910">
        <v>133</v>
      </c>
      <c r="I5910">
        <v>3190</v>
      </c>
      <c r="J5910">
        <v>96.3</v>
      </c>
      <c r="K5910">
        <v>100</v>
      </c>
      <c r="L5910">
        <v>36.1</v>
      </c>
      <c r="M5910">
        <v>36.5</v>
      </c>
      <c r="N5910">
        <v>35</v>
      </c>
      <c r="R5910">
        <v>1983</v>
      </c>
      <c r="U5910">
        <v>1983</v>
      </c>
      <c r="V5910">
        <v>16</v>
      </c>
      <c r="W5910">
        <v>16</v>
      </c>
      <c r="Z5910" t="s">
        <v>2545</v>
      </c>
      <c r="AA5910" t="s">
        <v>2581</v>
      </c>
      <c r="AC5910">
        <v>5</v>
      </c>
      <c r="AD5910">
        <v>3609284</v>
      </c>
      <c r="AE5910">
        <v>2019</v>
      </c>
    </row>
    <row r="5911" spans="1:31">
      <c r="A5911" t="s">
        <v>12660</v>
      </c>
      <c r="B5911">
        <v>59769</v>
      </c>
      <c r="C5911" t="s">
        <v>8916</v>
      </c>
      <c r="D5911">
        <v>0</v>
      </c>
      <c r="E5911">
        <v>650273</v>
      </c>
      <c r="F5911" t="s">
        <v>6733</v>
      </c>
      <c r="G5911">
        <v>431</v>
      </c>
      <c r="H5911">
        <v>203</v>
      </c>
      <c r="I5911">
        <v>4000</v>
      </c>
      <c r="J5911">
        <v>106.7</v>
      </c>
      <c r="K5911">
        <v>107</v>
      </c>
      <c r="L5911">
        <v>38.200000000000003</v>
      </c>
      <c r="M5911">
        <v>41.7</v>
      </c>
      <c r="N5911">
        <v>48</v>
      </c>
      <c r="R5911">
        <v>1982</v>
      </c>
      <c r="U5911">
        <v>1982</v>
      </c>
      <c r="V5911">
        <v>17.5</v>
      </c>
      <c r="W5911">
        <v>17.5</v>
      </c>
      <c r="Z5911" t="s">
        <v>2545</v>
      </c>
      <c r="AA5911" t="s">
        <v>2581</v>
      </c>
      <c r="AC5911">
        <v>5</v>
      </c>
      <c r="AD5911">
        <v>3629792</v>
      </c>
      <c r="AE5911">
        <v>2019</v>
      </c>
    </row>
    <row r="5912" spans="1:31">
      <c r="A5912" t="s">
        <v>12660</v>
      </c>
      <c r="B5912">
        <v>83323</v>
      </c>
      <c r="C5912" t="s">
        <v>8917</v>
      </c>
      <c r="D5912">
        <v>0</v>
      </c>
      <c r="E5912">
        <v>1254223</v>
      </c>
      <c r="F5912" t="s">
        <v>6733</v>
      </c>
      <c r="G5912">
        <v>431</v>
      </c>
      <c r="H5912">
        <v>201</v>
      </c>
      <c r="I5912">
        <v>7268</v>
      </c>
      <c r="J5912">
        <v>122.8</v>
      </c>
      <c r="K5912">
        <v>122.8</v>
      </c>
      <c r="L5912">
        <v>40.9</v>
      </c>
      <c r="M5912">
        <v>40.9</v>
      </c>
      <c r="N5912">
        <v>65</v>
      </c>
      <c r="Q5912">
        <v>295</v>
      </c>
      <c r="R5912">
        <v>2016</v>
      </c>
      <c r="U5912">
        <v>2016</v>
      </c>
      <c r="V5912">
        <v>10</v>
      </c>
      <c r="W5912">
        <v>2</v>
      </c>
      <c r="Z5912" t="s">
        <v>2545</v>
      </c>
      <c r="AA5912" t="s">
        <v>2581</v>
      </c>
      <c r="AC5912">
        <v>5</v>
      </c>
      <c r="AD5912">
        <v>3629792</v>
      </c>
      <c r="AE5912">
        <v>2019</v>
      </c>
    </row>
    <row r="5913" spans="1:31">
      <c r="A5913" t="s">
        <v>12660</v>
      </c>
      <c r="B5913">
        <v>30125</v>
      </c>
      <c r="C5913" t="s">
        <v>8918</v>
      </c>
      <c r="D5913">
        <v>0</v>
      </c>
      <c r="E5913">
        <v>953796</v>
      </c>
      <c r="F5913" t="s">
        <v>6733</v>
      </c>
      <c r="G5913">
        <v>431</v>
      </c>
      <c r="H5913">
        <v>132</v>
      </c>
      <c r="I5913">
        <v>2500</v>
      </c>
      <c r="J5913">
        <v>73.7</v>
      </c>
      <c r="K5913">
        <v>73.7</v>
      </c>
      <c r="L5913">
        <v>28</v>
      </c>
      <c r="M5913">
        <v>28</v>
      </c>
      <c r="N5913">
        <v>46</v>
      </c>
      <c r="R5913">
        <v>1989</v>
      </c>
      <c r="U5913">
        <v>1989</v>
      </c>
      <c r="V5913">
        <v>12</v>
      </c>
      <c r="W5913">
        <v>12</v>
      </c>
      <c r="Z5913" t="s">
        <v>2545</v>
      </c>
      <c r="AA5913" t="s">
        <v>2491</v>
      </c>
      <c r="AC5913">
        <v>5</v>
      </c>
      <c r="AD5913">
        <v>3629792</v>
      </c>
      <c r="AE5913">
        <v>2019</v>
      </c>
    </row>
    <row r="5914" spans="1:31">
      <c r="A5914" t="s">
        <v>12660</v>
      </c>
      <c r="B5914">
        <v>3564</v>
      </c>
      <c r="C5914" t="s">
        <v>8919</v>
      </c>
      <c r="D5914">
        <v>0</v>
      </c>
      <c r="E5914">
        <v>997792</v>
      </c>
      <c r="F5914" t="s">
        <v>6733</v>
      </c>
      <c r="G5914">
        <v>431</v>
      </c>
      <c r="H5914">
        <v>312</v>
      </c>
      <c r="I5914">
        <v>8000</v>
      </c>
      <c r="J5914">
        <v>137.5</v>
      </c>
      <c r="K5914">
        <v>156</v>
      </c>
      <c r="L5914">
        <v>46</v>
      </c>
      <c r="M5914">
        <v>46</v>
      </c>
      <c r="N5914">
        <v>65</v>
      </c>
      <c r="R5914">
        <v>1994</v>
      </c>
      <c r="U5914">
        <v>1994</v>
      </c>
      <c r="V5914">
        <v>23</v>
      </c>
      <c r="W5914">
        <v>11</v>
      </c>
      <c r="Z5914" t="s">
        <v>2545</v>
      </c>
      <c r="AA5914" t="s">
        <v>2898</v>
      </c>
      <c r="AC5914">
        <v>5</v>
      </c>
      <c r="AD5914">
        <v>3629792</v>
      </c>
      <c r="AE5914">
        <v>2019</v>
      </c>
    </row>
    <row r="5915" spans="1:31">
      <c r="A5915" t="s">
        <v>12660</v>
      </c>
      <c r="B5915">
        <v>59770</v>
      </c>
      <c r="C5915" t="s">
        <v>8920</v>
      </c>
      <c r="D5915">
        <v>0</v>
      </c>
      <c r="E5915">
        <v>650272</v>
      </c>
      <c r="F5915" t="s">
        <v>6733</v>
      </c>
      <c r="G5915">
        <v>431</v>
      </c>
      <c r="H5915">
        <v>131</v>
      </c>
      <c r="I5915">
        <v>3000</v>
      </c>
      <c r="J5915">
        <v>100.2</v>
      </c>
      <c r="K5915">
        <v>100.2</v>
      </c>
      <c r="L5915">
        <v>36.1</v>
      </c>
      <c r="M5915">
        <v>36.1</v>
      </c>
      <c r="N5915">
        <v>48</v>
      </c>
      <c r="R5915">
        <v>1982</v>
      </c>
      <c r="U5915">
        <v>1982</v>
      </c>
      <c r="V5915">
        <v>16.5</v>
      </c>
      <c r="W5915">
        <v>16.5</v>
      </c>
      <c r="Z5915" t="s">
        <v>2545</v>
      </c>
      <c r="AA5915" t="s">
        <v>3035</v>
      </c>
      <c r="AC5915">
        <v>5</v>
      </c>
      <c r="AD5915">
        <v>3629792</v>
      </c>
      <c r="AE5915">
        <v>2019</v>
      </c>
    </row>
    <row r="5916" spans="1:31">
      <c r="A5916" t="s">
        <v>12660</v>
      </c>
      <c r="B5916">
        <v>33851</v>
      </c>
      <c r="C5916" t="s">
        <v>8921</v>
      </c>
      <c r="D5916">
        <v>0</v>
      </c>
      <c r="E5916">
        <v>584331</v>
      </c>
      <c r="F5916" t="s">
        <v>6733</v>
      </c>
      <c r="G5916">
        <v>431</v>
      </c>
      <c r="H5916">
        <v>85</v>
      </c>
      <c r="I5916">
        <v>2400</v>
      </c>
      <c r="J5916">
        <v>91.8</v>
      </c>
      <c r="K5916">
        <v>98</v>
      </c>
      <c r="L5916">
        <v>32</v>
      </c>
      <c r="M5916">
        <v>32</v>
      </c>
      <c r="N5916">
        <v>65</v>
      </c>
      <c r="R5916">
        <v>1977</v>
      </c>
      <c r="U5916">
        <v>1977</v>
      </c>
      <c r="V5916">
        <v>11.5</v>
      </c>
      <c r="W5916">
        <v>11.5</v>
      </c>
      <c r="Z5916" t="s">
        <v>2545</v>
      </c>
      <c r="AA5916" t="s">
        <v>2581</v>
      </c>
      <c r="AC5916">
        <v>5</v>
      </c>
      <c r="AD5916">
        <v>3629792</v>
      </c>
      <c r="AE5916">
        <v>2019</v>
      </c>
    </row>
    <row r="5917" spans="1:31">
      <c r="A5917" t="s">
        <v>12660</v>
      </c>
      <c r="B5917">
        <v>20737</v>
      </c>
      <c r="C5917" t="s">
        <v>8922</v>
      </c>
      <c r="D5917">
        <v>0</v>
      </c>
      <c r="E5917">
        <v>526844</v>
      </c>
      <c r="F5917" t="s">
        <v>6733</v>
      </c>
      <c r="G5917">
        <v>431</v>
      </c>
      <c r="H5917">
        <v>120</v>
      </c>
      <c r="I5917">
        <v>3000</v>
      </c>
      <c r="J5917">
        <v>114.4</v>
      </c>
      <c r="K5917">
        <v>120</v>
      </c>
      <c r="L5917">
        <v>31.1</v>
      </c>
      <c r="M5917">
        <v>32.5</v>
      </c>
      <c r="N5917">
        <v>54</v>
      </c>
      <c r="R5917">
        <v>1970</v>
      </c>
      <c r="U5917">
        <v>1970</v>
      </c>
      <c r="V5917">
        <v>13.5</v>
      </c>
      <c r="W5917">
        <v>12.699999809265099</v>
      </c>
      <c r="Z5917" t="s">
        <v>2545</v>
      </c>
      <c r="AA5917" t="s">
        <v>2581</v>
      </c>
      <c r="AC5917">
        <v>5</v>
      </c>
      <c r="AD5917">
        <v>3629792</v>
      </c>
      <c r="AE5917">
        <v>2019</v>
      </c>
    </row>
    <row r="5918" spans="1:31">
      <c r="A5918" t="s">
        <v>12660</v>
      </c>
      <c r="B5918">
        <v>32235</v>
      </c>
      <c r="C5918" t="s">
        <v>8923</v>
      </c>
      <c r="D5918">
        <v>0</v>
      </c>
      <c r="E5918">
        <v>575361</v>
      </c>
      <c r="F5918" t="s">
        <v>6733</v>
      </c>
      <c r="G5918">
        <v>431</v>
      </c>
      <c r="H5918">
        <v>134</v>
      </c>
      <c r="I5918">
        <v>4300</v>
      </c>
      <c r="J5918">
        <v>118.7</v>
      </c>
      <c r="K5918">
        <v>127</v>
      </c>
      <c r="L5918">
        <v>34</v>
      </c>
      <c r="M5918">
        <v>34</v>
      </c>
      <c r="N5918">
        <v>64</v>
      </c>
      <c r="R5918">
        <v>1976</v>
      </c>
      <c r="U5918">
        <v>1976</v>
      </c>
      <c r="V5918">
        <v>14.6000003814697</v>
      </c>
      <c r="W5918">
        <v>14.6000003814697</v>
      </c>
      <c r="Z5918" t="s">
        <v>2545</v>
      </c>
      <c r="AA5918" t="s">
        <v>2581</v>
      </c>
      <c r="AC5918">
        <v>5</v>
      </c>
      <c r="AD5918">
        <v>3629792</v>
      </c>
      <c r="AE5918">
        <v>2019</v>
      </c>
    </row>
    <row r="5919" spans="1:31">
      <c r="A5919" t="s">
        <v>12660</v>
      </c>
      <c r="B5919">
        <v>3566</v>
      </c>
      <c r="C5919" t="s">
        <v>8924</v>
      </c>
      <c r="D5919">
        <v>0</v>
      </c>
      <c r="E5919">
        <v>997794</v>
      </c>
      <c r="F5919" t="s">
        <v>6733</v>
      </c>
      <c r="G5919">
        <v>431</v>
      </c>
      <c r="H5919">
        <v>312</v>
      </c>
      <c r="I5919">
        <v>8000</v>
      </c>
      <c r="J5919">
        <v>137.5</v>
      </c>
      <c r="K5919">
        <v>156</v>
      </c>
      <c r="L5919">
        <v>46</v>
      </c>
      <c r="M5919">
        <v>46</v>
      </c>
      <c r="N5919">
        <v>65</v>
      </c>
      <c r="R5919">
        <v>1993</v>
      </c>
      <c r="U5919">
        <v>1993</v>
      </c>
      <c r="V5919">
        <v>11</v>
      </c>
      <c r="W5919">
        <v>11</v>
      </c>
      <c r="Z5919" t="s">
        <v>2545</v>
      </c>
      <c r="AA5919" t="s">
        <v>2898</v>
      </c>
      <c r="AC5919">
        <v>5</v>
      </c>
      <c r="AD5919">
        <v>3629792</v>
      </c>
      <c r="AE5919">
        <v>2019</v>
      </c>
    </row>
    <row r="5920" spans="1:31">
      <c r="A5920" t="s">
        <v>12660</v>
      </c>
      <c r="B5920">
        <v>81449</v>
      </c>
      <c r="C5920" t="s">
        <v>8925</v>
      </c>
      <c r="D5920">
        <v>0</v>
      </c>
      <c r="E5920">
        <v>1254222</v>
      </c>
      <c r="F5920" t="s">
        <v>6733</v>
      </c>
      <c r="G5920">
        <v>431</v>
      </c>
      <c r="H5920">
        <v>201</v>
      </c>
      <c r="I5920">
        <v>7268</v>
      </c>
      <c r="J5920">
        <v>122.8</v>
      </c>
      <c r="K5920">
        <v>122.8</v>
      </c>
      <c r="L5920">
        <v>40.9</v>
      </c>
      <c r="M5920">
        <v>40.9</v>
      </c>
      <c r="N5920">
        <v>65</v>
      </c>
      <c r="Q5920">
        <v>295</v>
      </c>
      <c r="R5920">
        <v>2015</v>
      </c>
      <c r="U5920">
        <v>2015</v>
      </c>
      <c r="V5920">
        <v>10</v>
      </c>
      <c r="W5920">
        <v>2</v>
      </c>
      <c r="Z5920" t="s">
        <v>2545</v>
      </c>
      <c r="AA5920" t="s">
        <v>2581</v>
      </c>
      <c r="AC5920">
        <v>5</v>
      </c>
      <c r="AD5920">
        <v>3629792</v>
      </c>
      <c r="AE5920">
        <v>2019</v>
      </c>
    </row>
    <row r="5921" spans="1:31">
      <c r="A5921" t="s">
        <v>12660</v>
      </c>
      <c r="B5921">
        <v>83324</v>
      </c>
      <c r="C5921" t="s">
        <v>8926</v>
      </c>
      <c r="D5921">
        <v>0</v>
      </c>
      <c r="E5921">
        <v>1254224</v>
      </c>
      <c r="F5921" t="s">
        <v>6733</v>
      </c>
      <c r="G5921">
        <v>431</v>
      </c>
      <c r="H5921">
        <v>201</v>
      </c>
      <c r="I5921">
        <v>7268</v>
      </c>
      <c r="J5921">
        <v>122.8</v>
      </c>
      <c r="K5921">
        <v>122.8</v>
      </c>
      <c r="L5921">
        <v>40.9</v>
      </c>
      <c r="M5921">
        <v>40.9</v>
      </c>
      <c r="N5921">
        <v>65</v>
      </c>
      <c r="Q5921">
        <v>295</v>
      </c>
      <c r="R5921">
        <v>2017</v>
      </c>
      <c r="U5921">
        <v>2017</v>
      </c>
      <c r="V5921">
        <v>10</v>
      </c>
      <c r="W5921">
        <v>2</v>
      </c>
      <c r="Z5921" t="s">
        <v>2545</v>
      </c>
      <c r="AA5921" t="s">
        <v>2581</v>
      </c>
      <c r="AC5921">
        <v>5</v>
      </c>
      <c r="AD5921">
        <v>3629792</v>
      </c>
      <c r="AE5921">
        <v>2019</v>
      </c>
    </row>
    <row r="5922" spans="1:31">
      <c r="A5922" t="s">
        <v>12660</v>
      </c>
      <c r="B5922">
        <v>59336</v>
      </c>
      <c r="C5922" t="s">
        <v>8927</v>
      </c>
      <c r="D5922">
        <v>0</v>
      </c>
      <c r="E5922">
        <v>649840</v>
      </c>
      <c r="F5922" t="s">
        <v>6733</v>
      </c>
      <c r="G5922">
        <v>431</v>
      </c>
      <c r="H5922">
        <v>133</v>
      </c>
      <c r="I5922">
        <v>3000</v>
      </c>
      <c r="J5922">
        <v>100.2</v>
      </c>
      <c r="K5922">
        <v>100.2</v>
      </c>
      <c r="L5922">
        <v>36.1</v>
      </c>
      <c r="M5922">
        <v>36.1</v>
      </c>
      <c r="N5922">
        <v>38</v>
      </c>
      <c r="R5922">
        <v>1982</v>
      </c>
      <c r="U5922">
        <v>1982</v>
      </c>
      <c r="V5922">
        <v>17</v>
      </c>
      <c r="W5922">
        <v>17</v>
      </c>
      <c r="Z5922" t="s">
        <v>2545</v>
      </c>
      <c r="AA5922" t="s">
        <v>2581</v>
      </c>
      <c r="AC5922">
        <v>5</v>
      </c>
      <c r="AD5922">
        <v>3629792</v>
      </c>
      <c r="AE5922">
        <v>2019</v>
      </c>
    </row>
    <row r="5923" spans="1:31">
      <c r="A5923" t="s">
        <v>12660</v>
      </c>
      <c r="B5923">
        <v>79363</v>
      </c>
      <c r="C5923" t="s">
        <v>8928</v>
      </c>
      <c r="D5923">
        <v>0</v>
      </c>
      <c r="E5923">
        <v>1246298</v>
      </c>
      <c r="F5923" t="s">
        <v>6731</v>
      </c>
      <c r="G5923">
        <v>432</v>
      </c>
      <c r="H5923">
        <v>116</v>
      </c>
      <c r="I5923">
        <v>1000</v>
      </c>
      <c r="J5923">
        <v>76.099999999999994</v>
      </c>
      <c r="K5923">
        <v>76.099999999999994</v>
      </c>
      <c r="L5923">
        <v>32.1</v>
      </c>
      <c r="M5923">
        <v>32.1</v>
      </c>
      <c r="Q5923">
        <v>145</v>
      </c>
      <c r="R5923">
        <v>2013</v>
      </c>
      <c r="U5923">
        <v>2013</v>
      </c>
      <c r="V5923">
        <v>8</v>
      </c>
      <c r="W5923">
        <v>3</v>
      </c>
      <c r="Z5923" t="s">
        <v>2303</v>
      </c>
      <c r="AA5923" t="s">
        <v>2581</v>
      </c>
      <c r="AC5923">
        <v>5</v>
      </c>
      <c r="AD5923">
        <v>3900010</v>
      </c>
      <c r="AE5923">
        <v>2019</v>
      </c>
    </row>
    <row r="5924" spans="1:31">
      <c r="A5924" t="s">
        <v>12660</v>
      </c>
      <c r="B5924">
        <v>71149</v>
      </c>
      <c r="C5924" t="s">
        <v>8929</v>
      </c>
      <c r="D5924">
        <v>0</v>
      </c>
      <c r="E5924">
        <v>940902</v>
      </c>
      <c r="F5924" t="s">
        <v>6733</v>
      </c>
      <c r="G5924">
        <v>431</v>
      </c>
      <c r="H5924">
        <v>123</v>
      </c>
      <c r="I5924">
        <v>3900</v>
      </c>
      <c r="J5924">
        <v>102.5</v>
      </c>
      <c r="K5924">
        <v>110</v>
      </c>
      <c r="L5924">
        <v>34</v>
      </c>
      <c r="M5924">
        <v>34</v>
      </c>
      <c r="N5924">
        <v>43</v>
      </c>
      <c r="R5924">
        <v>1988</v>
      </c>
      <c r="U5924">
        <v>1988</v>
      </c>
      <c r="V5924">
        <v>12.699999809265099</v>
      </c>
      <c r="W5924">
        <v>2</v>
      </c>
      <c r="Z5924" t="s">
        <v>2303</v>
      </c>
      <c r="AA5924" t="s">
        <v>3098</v>
      </c>
      <c r="AC5924">
        <v>5</v>
      </c>
      <c r="AD5924">
        <v>3900010</v>
      </c>
      <c r="AE5924">
        <v>2019</v>
      </c>
    </row>
    <row r="5925" spans="1:31">
      <c r="A5925" t="s">
        <v>12660</v>
      </c>
      <c r="B5925">
        <v>47602</v>
      </c>
      <c r="C5925" t="s">
        <v>8930</v>
      </c>
      <c r="D5925">
        <v>0</v>
      </c>
      <c r="E5925">
        <v>1116243</v>
      </c>
      <c r="F5925" t="s">
        <v>6733</v>
      </c>
      <c r="G5925">
        <v>431</v>
      </c>
      <c r="H5925">
        <v>133</v>
      </c>
      <c r="I5925">
        <v>6250</v>
      </c>
      <c r="J5925">
        <v>92.2</v>
      </c>
      <c r="K5925">
        <v>98</v>
      </c>
      <c r="L5925">
        <v>40</v>
      </c>
      <c r="M5925">
        <v>40</v>
      </c>
      <c r="N5925">
        <v>50</v>
      </c>
      <c r="R5925">
        <v>2001</v>
      </c>
      <c r="U5925">
        <v>2001</v>
      </c>
      <c r="V5925">
        <v>17.600000381469702</v>
      </c>
      <c r="W5925">
        <v>8</v>
      </c>
      <c r="Z5925" t="s">
        <v>2303</v>
      </c>
      <c r="AA5925" t="s">
        <v>3098</v>
      </c>
      <c r="AC5925">
        <v>5</v>
      </c>
      <c r="AD5925">
        <v>3900010</v>
      </c>
      <c r="AE5925">
        <v>2019</v>
      </c>
    </row>
    <row r="5926" spans="1:31">
      <c r="A5926" t="s">
        <v>12660</v>
      </c>
      <c r="B5926">
        <v>33060</v>
      </c>
      <c r="C5926" t="s">
        <v>8931</v>
      </c>
      <c r="D5926">
        <v>0</v>
      </c>
      <c r="E5926">
        <v>576035</v>
      </c>
      <c r="F5926" t="s">
        <v>6733</v>
      </c>
      <c r="G5926">
        <v>431</v>
      </c>
      <c r="H5926">
        <v>102</v>
      </c>
      <c r="I5926">
        <v>3000</v>
      </c>
      <c r="J5926">
        <v>97.7</v>
      </c>
      <c r="K5926">
        <v>105</v>
      </c>
      <c r="L5926">
        <v>34</v>
      </c>
      <c r="M5926">
        <v>34</v>
      </c>
      <c r="N5926">
        <v>60</v>
      </c>
      <c r="R5926">
        <v>1976</v>
      </c>
      <c r="U5926">
        <v>1976</v>
      </c>
      <c r="V5926">
        <v>11</v>
      </c>
      <c r="W5926">
        <v>8</v>
      </c>
      <c r="Z5926" t="s">
        <v>2303</v>
      </c>
      <c r="AA5926" t="s">
        <v>3098</v>
      </c>
      <c r="AC5926">
        <v>5</v>
      </c>
      <c r="AD5926">
        <v>3900010</v>
      </c>
      <c r="AE5926">
        <v>2019</v>
      </c>
    </row>
    <row r="5927" spans="1:31">
      <c r="A5927" t="s">
        <v>12660</v>
      </c>
      <c r="B5927">
        <v>33061</v>
      </c>
      <c r="C5927" t="s">
        <v>8932</v>
      </c>
      <c r="D5927">
        <v>0</v>
      </c>
      <c r="E5927">
        <v>577702</v>
      </c>
      <c r="F5927" t="s">
        <v>6733</v>
      </c>
      <c r="G5927">
        <v>431</v>
      </c>
      <c r="H5927">
        <v>102</v>
      </c>
      <c r="I5927">
        <v>3500</v>
      </c>
      <c r="J5927">
        <v>97.7</v>
      </c>
      <c r="K5927">
        <v>105</v>
      </c>
      <c r="L5927">
        <v>34</v>
      </c>
      <c r="M5927">
        <v>34</v>
      </c>
      <c r="N5927">
        <v>60</v>
      </c>
      <c r="R5927">
        <v>1976</v>
      </c>
      <c r="U5927">
        <v>1976</v>
      </c>
      <c r="V5927">
        <v>16.2000007629394</v>
      </c>
      <c r="W5927">
        <v>8</v>
      </c>
      <c r="Z5927" t="s">
        <v>2303</v>
      </c>
      <c r="AA5927" t="s">
        <v>3098</v>
      </c>
      <c r="AC5927">
        <v>5</v>
      </c>
      <c r="AD5927">
        <v>3900010</v>
      </c>
      <c r="AE5927">
        <v>2019</v>
      </c>
    </row>
    <row r="5928" spans="1:31">
      <c r="A5928" t="s">
        <v>12660</v>
      </c>
      <c r="B5928">
        <v>33215</v>
      </c>
      <c r="C5928" t="s">
        <v>8933</v>
      </c>
      <c r="D5928">
        <v>0</v>
      </c>
      <c r="E5928">
        <v>579789</v>
      </c>
      <c r="F5928" t="s">
        <v>6733</v>
      </c>
      <c r="G5928">
        <v>431</v>
      </c>
      <c r="H5928">
        <v>134</v>
      </c>
      <c r="I5928">
        <v>3000</v>
      </c>
      <c r="J5928">
        <v>118.7</v>
      </c>
      <c r="K5928">
        <v>126</v>
      </c>
      <c r="L5928">
        <v>34</v>
      </c>
      <c r="M5928">
        <v>34</v>
      </c>
      <c r="N5928">
        <v>64</v>
      </c>
      <c r="R5928">
        <v>1989</v>
      </c>
      <c r="U5928">
        <v>1989</v>
      </c>
      <c r="V5928">
        <v>14.6000003814697</v>
      </c>
      <c r="W5928">
        <v>14.6000003814697</v>
      </c>
      <c r="X5928" t="s">
        <v>8934</v>
      </c>
      <c r="Y5928" t="s">
        <v>8935</v>
      </c>
      <c r="Z5928" t="s">
        <v>2457</v>
      </c>
      <c r="AA5928" t="s">
        <v>2491</v>
      </c>
      <c r="AC5928">
        <v>5</v>
      </c>
      <c r="AD5928">
        <v>4209296</v>
      </c>
      <c r="AE5928">
        <v>2019</v>
      </c>
    </row>
    <row r="5929" spans="1:31">
      <c r="A5929" t="s">
        <v>12660</v>
      </c>
      <c r="B5929">
        <v>8745</v>
      </c>
      <c r="C5929" t="s">
        <v>8936</v>
      </c>
      <c r="D5929">
        <v>0</v>
      </c>
      <c r="E5929">
        <v>1046429</v>
      </c>
      <c r="F5929" t="s">
        <v>6733</v>
      </c>
      <c r="G5929">
        <v>431</v>
      </c>
      <c r="H5929">
        <v>164</v>
      </c>
      <c r="I5929">
        <v>3400</v>
      </c>
      <c r="J5929">
        <v>78</v>
      </c>
      <c r="K5929">
        <v>78</v>
      </c>
      <c r="L5929">
        <v>28</v>
      </c>
      <c r="M5929">
        <v>28</v>
      </c>
      <c r="N5929">
        <v>48</v>
      </c>
      <c r="R5929">
        <v>1996</v>
      </c>
      <c r="U5929">
        <v>1996</v>
      </c>
      <c r="V5929">
        <v>11</v>
      </c>
      <c r="W5929">
        <v>11</v>
      </c>
      <c r="Z5929" t="s">
        <v>2457</v>
      </c>
      <c r="AA5929" t="s">
        <v>2491</v>
      </c>
      <c r="AC5929">
        <v>5</v>
      </c>
      <c r="AD5929">
        <v>4209296</v>
      </c>
      <c r="AE5929">
        <v>2019</v>
      </c>
    </row>
    <row r="5930" spans="1:31">
      <c r="A5930" t="s">
        <v>12660</v>
      </c>
      <c r="B5930">
        <v>47793</v>
      </c>
      <c r="C5930" t="s">
        <v>8937</v>
      </c>
      <c r="D5930">
        <v>0</v>
      </c>
      <c r="E5930">
        <v>1158064</v>
      </c>
      <c r="F5930" t="s">
        <v>6733</v>
      </c>
      <c r="G5930">
        <v>431</v>
      </c>
      <c r="H5930">
        <v>109</v>
      </c>
      <c r="I5930">
        <v>4730</v>
      </c>
      <c r="J5930">
        <v>73.400000000000006</v>
      </c>
      <c r="K5930">
        <v>73.400000000000006</v>
      </c>
      <c r="L5930">
        <v>34</v>
      </c>
      <c r="M5930">
        <v>34</v>
      </c>
      <c r="N5930">
        <v>45</v>
      </c>
      <c r="R5930">
        <v>2004</v>
      </c>
      <c r="U5930">
        <v>2004</v>
      </c>
      <c r="V5930">
        <v>12.399999618530201</v>
      </c>
      <c r="W5930">
        <v>12.399999618530201</v>
      </c>
      <c r="Z5930" t="s">
        <v>2457</v>
      </c>
      <c r="AA5930" t="s">
        <v>2491</v>
      </c>
      <c r="AC5930">
        <v>5</v>
      </c>
      <c r="AD5930">
        <v>4209296</v>
      </c>
      <c r="AE5930">
        <v>2019</v>
      </c>
    </row>
    <row r="5931" spans="1:31">
      <c r="A5931" t="s">
        <v>12660</v>
      </c>
      <c r="B5931">
        <v>47998</v>
      </c>
      <c r="C5931" t="s">
        <v>8938</v>
      </c>
      <c r="D5931">
        <v>0</v>
      </c>
      <c r="E5931">
        <v>1172744</v>
      </c>
      <c r="F5931" t="s">
        <v>6733</v>
      </c>
      <c r="G5931">
        <v>431</v>
      </c>
      <c r="H5931">
        <v>98</v>
      </c>
      <c r="I5931">
        <v>4730</v>
      </c>
      <c r="J5931">
        <v>73.400000000000006</v>
      </c>
      <c r="K5931">
        <v>73.400000000000006</v>
      </c>
      <c r="L5931">
        <v>34</v>
      </c>
      <c r="M5931">
        <v>34</v>
      </c>
      <c r="N5931">
        <v>45</v>
      </c>
      <c r="R5931">
        <v>2005</v>
      </c>
      <c r="U5931">
        <v>2005</v>
      </c>
      <c r="V5931">
        <v>8</v>
      </c>
      <c r="W5931">
        <v>2</v>
      </c>
      <c r="Z5931" t="s">
        <v>2457</v>
      </c>
      <c r="AA5931" t="s">
        <v>2491</v>
      </c>
      <c r="AC5931">
        <v>5</v>
      </c>
      <c r="AD5931">
        <v>4209296</v>
      </c>
      <c r="AE5931">
        <v>2019</v>
      </c>
    </row>
    <row r="5932" spans="1:31">
      <c r="A5932" t="s">
        <v>12660</v>
      </c>
      <c r="B5932">
        <v>34427</v>
      </c>
      <c r="C5932" t="s">
        <v>8939</v>
      </c>
      <c r="D5932">
        <v>0</v>
      </c>
      <c r="E5932">
        <v>585509</v>
      </c>
      <c r="F5932" t="s">
        <v>6733</v>
      </c>
      <c r="G5932">
        <v>431</v>
      </c>
      <c r="H5932">
        <v>78</v>
      </c>
      <c r="I5932">
        <v>3400</v>
      </c>
      <c r="J5932">
        <v>94.7</v>
      </c>
      <c r="K5932">
        <v>94.7</v>
      </c>
      <c r="L5932">
        <v>32</v>
      </c>
      <c r="M5932">
        <v>32</v>
      </c>
      <c r="N5932">
        <v>31.6</v>
      </c>
      <c r="R5932">
        <v>1977</v>
      </c>
      <c r="S5932" t="s">
        <v>2344</v>
      </c>
      <c r="T5932">
        <v>2002</v>
      </c>
      <c r="U5932">
        <v>2002</v>
      </c>
      <c r="V5932">
        <v>15</v>
      </c>
      <c r="W5932">
        <v>15</v>
      </c>
      <c r="Z5932" t="s">
        <v>2545</v>
      </c>
      <c r="AA5932" t="s">
        <v>2491</v>
      </c>
      <c r="AC5932">
        <v>5</v>
      </c>
      <c r="AD5932">
        <v>4164875</v>
      </c>
      <c r="AE5932">
        <v>2019</v>
      </c>
    </row>
    <row r="5933" spans="1:31">
      <c r="A5933" t="s">
        <v>12660</v>
      </c>
      <c r="B5933">
        <v>59457</v>
      </c>
      <c r="C5933" t="s">
        <v>8940</v>
      </c>
      <c r="D5933">
        <v>0</v>
      </c>
      <c r="E5933">
        <v>649705</v>
      </c>
      <c r="F5933" t="s">
        <v>6733</v>
      </c>
      <c r="G5933">
        <v>431</v>
      </c>
      <c r="H5933">
        <v>213</v>
      </c>
      <c r="I5933">
        <v>2560</v>
      </c>
      <c r="J5933">
        <v>75.099999999999994</v>
      </c>
      <c r="K5933">
        <v>87.1</v>
      </c>
      <c r="L5933">
        <v>31.1</v>
      </c>
      <c r="M5933">
        <v>32</v>
      </c>
      <c r="N5933">
        <v>49.6</v>
      </c>
      <c r="R5933">
        <v>1982</v>
      </c>
      <c r="U5933">
        <v>1982</v>
      </c>
      <c r="V5933">
        <v>11</v>
      </c>
      <c r="W5933">
        <v>9</v>
      </c>
      <c r="Z5933" t="s">
        <v>2545</v>
      </c>
      <c r="AC5933">
        <v>5</v>
      </c>
      <c r="AD5933">
        <v>4164875</v>
      </c>
      <c r="AE5933">
        <v>2019</v>
      </c>
    </row>
    <row r="5934" spans="1:31">
      <c r="A5934" t="s">
        <v>12660</v>
      </c>
      <c r="B5934">
        <v>55738</v>
      </c>
      <c r="C5934" t="s">
        <v>8941</v>
      </c>
      <c r="D5934">
        <v>0</v>
      </c>
      <c r="E5934">
        <v>629812</v>
      </c>
      <c r="F5934" t="s">
        <v>6733</v>
      </c>
      <c r="G5934">
        <v>431</v>
      </c>
      <c r="H5934">
        <v>72</v>
      </c>
      <c r="I5934">
        <v>1700</v>
      </c>
      <c r="J5934">
        <v>73.3</v>
      </c>
      <c r="K5934">
        <v>76.599999999999994</v>
      </c>
      <c r="L5934">
        <v>26.3</v>
      </c>
      <c r="M5934">
        <v>26.3</v>
      </c>
      <c r="N5934">
        <v>38</v>
      </c>
      <c r="R5934">
        <v>1980</v>
      </c>
      <c r="U5934">
        <v>1980</v>
      </c>
      <c r="V5934">
        <v>11.399999618530201</v>
      </c>
      <c r="W5934">
        <v>9.6000003814697195</v>
      </c>
      <c r="Z5934" t="s">
        <v>2545</v>
      </c>
      <c r="AA5934" t="s">
        <v>2335</v>
      </c>
      <c r="AC5934">
        <v>5</v>
      </c>
      <c r="AD5934">
        <v>4164875</v>
      </c>
      <c r="AE5934">
        <v>2019</v>
      </c>
    </row>
    <row r="5935" spans="1:31">
      <c r="A5935" t="s">
        <v>12660</v>
      </c>
      <c r="B5935">
        <v>55739</v>
      </c>
      <c r="C5935" t="s">
        <v>8942</v>
      </c>
      <c r="D5935">
        <v>0</v>
      </c>
      <c r="E5935">
        <v>628468</v>
      </c>
      <c r="F5935" t="s">
        <v>6733</v>
      </c>
      <c r="G5935">
        <v>431</v>
      </c>
      <c r="H5935">
        <v>72</v>
      </c>
      <c r="I5935">
        <v>1700</v>
      </c>
      <c r="J5935">
        <v>73.3</v>
      </c>
      <c r="K5935">
        <v>76.599999999999994</v>
      </c>
      <c r="L5935">
        <v>26.3</v>
      </c>
      <c r="M5935">
        <v>26.3</v>
      </c>
      <c r="N5935">
        <v>38</v>
      </c>
      <c r="R5935">
        <v>1980</v>
      </c>
      <c r="U5935">
        <v>1980</v>
      </c>
      <c r="V5935">
        <v>11.399999618530201</v>
      </c>
      <c r="W5935">
        <v>9.6000003814697195</v>
      </c>
      <c r="Z5935" t="s">
        <v>2545</v>
      </c>
      <c r="AA5935" t="s">
        <v>2797</v>
      </c>
      <c r="AC5935">
        <v>5</v>
      </c>
      <c r="AD5935">
        <v>4164875</v>
      </c>
      <c r="AE5935">
        <v>2019</v>
      </c>
    </row>
    <row r="5936" spans="1:31">
      <c r="A5936" t="s">
        <v>12660</v>
      </c>
      <c r="B5936">
        <v>66339</v>
      </c>
      <c r="C5936" t="s">
        <v>8943</v>
      </c>
      <c r="D5936">
        <v>0</v>
      </c>
      <c r="E5936">
        <v>272304</v>
      </c>
      <c r="F5936" t="s">
        <v>6733</v>
      </c>
      <c r="G5936">
        <v>431</v>
      </c>
      <c r="H5936">
        <v>29</v>
      </c>
      <c r="I5936">
        <v>400</v>
      </c>
      <c r="J5936">
        <v>47.5</v>
      </c>
      <c r="K5936">
        <v>47.5</v>
      </c>
      <c r="L5936">
        <v>17</v>
      </c>
      <c r="M5936">
        <v>17</v>
      </c>
      <c r="N5936">
        <v>30</v>
      </c>
      <c r="R5936">
        <v>1956</v>
      </c>
      <c r="U5936">
        <v>1956</v>
      </c>
      <c r="V5936">
        <v>5.3000001907348597</v>
      </c>
      <c r="W5936">
        <v>5</v>
      </c>
      <c r="Z5936" t="s">
        <v>3272</v>
      </c>
      <c r="AA5936" t="s">
        <v>7194</v>
      </c>
      <c r="AC5936">
        <v>5</v>
      </c>
      <c r="AD5936">
        <v>708796</v>
      </c>
      <c r="AE5936">
        <v>2019</v>
      </c>
    </row>
    <row r="5937" spans="1:31">
      <c r="A5937" t="s">
        <v>12660</v>
      </c>
      <c r="B5937">
        <v>42417</v>
      </c>
      <c r="C5937" t="s">
        <v>8944</v>
      </c>
      <c r="D5937">
        <v>3</v>
      </c>
      <c r="E5937">
        <v>557507</v>
      </c>
      <c r="F5937" t="s">
        <v>6733</v>
      </c>
      <c r="G5937">
        <v>431</v>
      </c>
      <c r="H5937">
        <v>87</v>
      </c>
      <c r="I5937">
        <v>1630</v>
      </c>
      <c r="J5937">
        <v>64</v>
      </c>
      <c r="K5937">
        <v>64</v>
      </c>
      <c r="L5937">
        <v>24</v>
      </c>
      <c r="M5937">
        <v>24</v>
      </c>
      <c r="N5937">
        <v>30</v>
      </c>
      <c r="R5937">
        <v>1974</v>
      </c>
      <c r="U5937">
        <v>1974</v>
      </c>
      <c r="V5937">
        <v>9.6000003814697195</v>
      </c>
      <c r="W5937">
        <v>8</v>
      </c>
      <c r="Z5937" t="s">
        <v>3272</v>
      </c>
      <c r="AA5937" t="s">
        <v>2364</v>
      </c>
      <c r="AC5937">
        <v>5</v>
      </c>
      <c r="AD5937">
        <v>708796</v>
      </c>
      <c r="AE5937">
        <v>2019</v>
      </c>
    </row>
    <row r="5938" spans="1:31">
      <c r="A5938" t="s">
        <v>12660</v>
      </c>
      <c r="B5938">
        <v>68224</v>
      </c>
      <c r="C5938" t="s">
        <v>8945</v>
      </c>
      <c r="D5938">
        <v>0</v>
      </c>
      <c r="E5938">
        <v>263386</v>
      </c>
      <c r="F5938" t="s">
        <v>6733</v>
      </c>
      <c r="G5938">
        <v>431</v>
      </c>
      <c r="H5938">
        <v>21</v>
      </c>
      <c r="I5938">
        <v>400</v>
      </c>
      <c r="J5938">
        <v>46</v>
      </c>
      <c r="K5938">
        <v>46</v>
      </c>
      <c r="L5938">
        <v>15.1</v>
      </c>
      <c r="M5938">
        <v>15.1</v>
      </c>
      <c r="N5938">
        <v>30</v>
      </c>
      <c r="R5938">
        <v>1952</v>
      </c>
      <c r="U5938">
        <v>1952</v>
      </c>
      <c r="V5938">
        <v>5.3000001907348597</v>
      </c>
      <c r="W5938">
        <v>5</v>
      </c>
      <c r="Z5938" t="s">
        <v>3272</v>
      </c>
      <c r="AA5938" t="s">
        <v>7194</v>
      </c>
      <c r="AC5938">
        <v>5</v>
      </c>
      <c r="AD5938">
        <v>708796</v>
      </c>
      <c r="AE5938">
        <v>2019</v>
      </c>
    </row>
    <row r="5939" spans="1:31">
      <c r="A5939" t="s">
        <v>12660</v>
      </c>
      <c r="B5939">
        <v>77037</v>
      </c>
      <c r="C5939" t="s">
        <v>8946</v>
      </c>
      <c r="D5939">
        <v>0</v>
      </c>
      <c r="E5939">
        <v>1236568</v>
      </c>
      <c r="F5939" t="s">
        <v>6731</v>
      </c>
      <c r="G5939">
        <v>432</v>
      </c>
      <c r="H5939">
        <v>142</v>
      </c>
      <c r="I5939">
        <v>2000</v>
      </c>
      <c r="J5939">
        <v>76</v>
      </c>
      <c r="K5939">
        <v>76</v>
      </c>
      <c r="L5939">
        <v>35</v>
      </c>
      <c r="M5939">
        <v>35</v>
      </c>
      <c r="N5939">
        <v>47</v>
      </c>
      <c r="R5939">
        <v>2011</v>
      </c>
      <c r="U5939">
        <v>2011</v>
      </c>
      <c r="V5939">
        <v>10</v>
      </c>
      <c r="W5939">
        <v>10</v>
      </c>
      <c r="Z5939" t="s">
        <v>2545</v>
      </c>
      <c r="AA5939" t="s">
        <v>2304</v>
      </c>
      <c r="AB5939" t="s">
        <v>7900</v>
      </c>
      <c r="AC5939">
        <v>5</v>
      </c>
      <c r="AD5939">
        <v>3600811</v>
      </c>
      <c r="AE5939">
        <v>2019</v>
      </c>
    </row>
    <row r="5940" spans="1:31">
      <c r="A5940" t="s">
        <v>12660</v>
      </c>
      <c r="B5940">
        <v>79732</v>
      </c>
      <c r="C5940" t="s">
        <v>6243</v>
      </c>
      <c r="D5940">
        <v>0</v>
      </c>
      <c r="E5940">
        <v>1247505</v>
      </c>
      <c r="F5940" t="s">
        <v>6731</v>
      </c>
      <c r="G5940">
        <v>432</v>
      </c>
      <c r="H5940">
        <v>189</v>
      </c>
      <c r="I5940">
        <v>1886</v>
      </c>
      <c r="J5940">
        <v>75</v>
      </c>
      <c r="K5940">
        <v>75</v>
      </c>
      <c r="L5940">
        <v>30</v>
      </c>
      <c r="M5940">
        <v>30</v>
      </c>
      <c r="N5940">
        <v>47</v>
      </c>
      <c r="Q5940">
        <v>189</v>
      </c>
      <c r="R5940">
        <v>2013</v>
      </c>
      <c r="U5940">
        <v>2013</v>
      </c>
      <c r="V5940">
        <v>10</v>
      </c>
      <c r="W5940">
        <v>7</v>
      </c>
      <c r="Z5940" t="s">
        <v>2545</v>
      </c>
      <c r="AA5940" t="s">
        <v>2304</v>
      </c>
      <c r="AB5940" t="s">
        <v>7900</v>
      </c>
      <c r="AC5940">
        <v>5</v>
      </c>
      <c r="AD5940">
        <v>3600811</v>
      </c>
      <c r="AE5940">
        <v>2019</v>
      </c>
    </row>
    <row r="5941" spans="1:31">
      <c r="A5941" t="s">
        <v>12660</v>
      </c>
      <c r="B5941">
        <v>7682</v>
      </c>
      <c r="C5941" t="s">
        <v>8947</v>
      </c>
      <c r="D5941">
        <v>0</v>
      </c>
      <c r="E5941">
        <v>1033114</v>
      </c>
      <c r="F5941" t="s">
        <v>6733</v>
      </c>
      <c r="G5941">
        <v>431</v>
      </c>
      <c r="H5941">
        <v>77</v>
      </c>
      <c r="I5941">
        <v>3000</v>
      </c>
      <c r="J5941">
        <v>92.2</v>
      </c>
      <c r="K5941">
        <v>92.2</v>
      </c>
      <c r="L5941">
        <v>30</v>
      </c>
      <c r="M5941">
        <v>30</v>
      </c>
      <c r="N5941">
        <v>47</v>
      </c>
      <c r="R5941">
        <v>1995</v>
      </c>
      <c r="U5941">
        <v>1995</v>
      </c>
      <c r="V5941">
        <v>12</v>
      </c>
      <c r="W5941">
        <v>9.6000003814697195</v>
      </c>
      <c r="Z5941" t="s">
        <v>2545</v>
      </c>
      <c r="AA5941" t="s">
        <v>2581</v>
      </c>
      <c r="AC5941">
        <v>5</v>
      </c>
      <c r="AD5941">
        <v>3600811</v>
      </c>
      <c r="AE5941">
        <v>2019</v>
      </c>
    </row>
    <row r="5942" spans="1:31">
      <c r="A5942" t="s">
        <v>12660</v>
      </c>
      <c r="B5942">
        <v>82746</v>
      </c>
      <c r="C5942" t="s">
        <v>8948</v>
      </c>
      <c r="D5942">
        <v>0</v>
      </c>
      <c r="E5942">
        <v>1255670</v>
      </c>
      <c r="F5942" t="s">
        <v>6733</v>
      </c>
      <c r="G5942">
        <v>431</v>
      </c>
      <c r="H5942">
        <v>177</v>
      </c>
      <c r="I5942">
        <v>2246</v>
      </c>
      <c r="J5942">
        <v>111.3</v>
      </c>
      <c r="K5942">
        <v>111.3</v>
      </c>
      <c r="L5942">
        <v>36</v>
      </c>
      <c r="M5942">
        <v>36</v>
      </c>
      <c r="N5942">
        <v>72</v>
      </c>
      <c r="R5942">
        <v>2014</v>
      </c>
      <c r="U5942">
        <v>2014</v>
      </c>
      <c r="V5942">
        <v>14</v>
      </c>
      <c r="W5942">
        <v>14</v>
      </c>
      <c r="Z5942" t="s">
        <v>2545</v>
      </c>
      <c r="AA5942" t="s">
        <v>2581</v>
      </c>
      <c r="AC5942">
        <v>5</v>
      </c>
      <c r="AD5942">
        <v>3600811</v>
      </c>
      <c r="AE5942">
        <v>2019</v>
      </c>
    </row>
    <row r="5943" spans="1:31">
      <c r="A5943" t="s">
        <v>12660</v>
      </c>
      <c r="B5943">
        <v>82747</v>
      </c>
      <c r="C5943" t="s">
        <v>8949</v>
      </c>
      <c r="D5943">
        <v>0</v>
      </c>
      <c r="E5943">
        <v>1255668</v>
      </c>
      <c r="F5943" t="s">
        <v>6733</v>
      </c>
      <c r="G5943">
        <v>431</v>
      </c>
      <c r="H5943">
        <v>177</v>
      </c>
      <c r="I5943">
        <v>2246</v>
      </c>
      <c r="J5943">
        <v>111.3</v>
      </c>
      <c r="K5943">
        <v>111.3</v>
      </c>
      <c r="L5943">
        <v>36</v>
      </c>
      <c r="M5943">
        <v>36</v>
      </c>
      <c r="N5943">
        <v>76</v>
      </c>
      <c r="R5943">
        <v>2015</v>
      </c>
      <c r="U5943">
        <v>2015</v>
      </c>
      <c r="V5943">
        <v>14.399999618530201</v>
      </c>
      <c r="W5943">
        <v>14.399999618530201</v>
      </c>
      <c r="Z5943" t="s">
        <v>2545</v>
      </c>
      <c r="AA5943" t="s">
        <v>2581</v>
      </c>
      <c r="AC5943">
        <v>5</v>
      </c>
      <c r="AD5943">
        <v>3600811</v>
      </c>
      <c r="AE5943">
        <v>2019</v>
      </c>
    </row>
    <row r="5944" spans="1:31">
      <c r="A5944" t="s">
        <v>12660</v>
      </c>
      <c r="B5944">
        <v>49759</v>
      </c>
      <c r="C5944" t="s">
        <v>8950</v>
      </c>
      <c r="D5944">
        <v>0</v>
      </c>
      <c r="E5944">
        <v>1150867</v>
      </c>
      <c r="F5944" t="s">
        <v>6733</v>
      </c>
      <c r="G5944">
        <v>431</v>
      </c>
      <c r="H5944">
        <v>116</v>
      </c>
      <c r="I5944">
        <v>3750</v>
      </c>
      <c r="J5944">
        <v>76.3</v>
      </c>
      <c r="K5944">
        <v>76.3</v>
      </c>
      <c r="L5944">
        <v>32</v>
      </c>
      <c r="M5944">
        <v>32</v>
      </c>
      <c r="N5944">
        <v>50</v>
      </c>
      <c r="R5944">
        <v>2004</v>
      </c>
      <c r="S5944" t="s">
        <v>2344</v>
      </c>
      <c r="T5944">
        <v>2011</v>
      </c>
      <c r="U5944">
        <v>2011</v>
      </c>
      <c r="V5944">
        <v>14</v>
      </c>
      <c r="W5944">
        <v>12</v>
      </c>
      <c r="Z5944" t="s">
        <v>2545</v>
      </c>
      <c r="AA5944" t="s">
        <v>2880</v>
      </c>
      <c r="AB5944" t="s">
        <v>2881</v>
      </c>
      <c r="AC5944">
        <v>5</v>
      </c>
      <c r="AD5944">
        <v>3600811</v>
      </c>
      <c r="AE5944">
        <v>2019</v>
      </c>
    </row>
    <row r="5945" spans="1:31">
      <c r="A5945" t="s">
        <v>12660</v>
      </c>
      <c r="B5945">
        <v>47803</v>
      </c>
      <c r="C5945" t="s">
        <v>8951</v>
      </c>
      <c r="D5945">
        <v>0</v>
      </c>
      <c r="E5945">
        <v>1150866</v>
      </c>
      <c r="F5945" t="s">
        <v>6733</v>
      </c>
      <c r="G5945">
        <v>431</v>
      </c>
      <c r="H5945">
        <v>116</v>
      </c>
      <c r="I5945">
        <v>3750</v>
      </c>
      <c r="J5945">
        <v>76.3</v>
      </c>
      <c r="K5945">
        <v>76.3</v>
      </c>
      <c r="L5945">
        <v>32</v>
      </c>
      <c r="M5945">
        <v>32</v>
      </c>
      <c r="N5945">
        <v>50</v>
      </c>
      <c r="R5945">
        <v>2004</v>
      </c>
      <c r="S5945" t="s">
        <v>2344</v>
      </c>
      <c r="T5945">
        <v>2011</v>
      </c>
      <c r="U5945">
        <v>2011</v>
      </c>
      <c r="V5945">
        <v>17</v>
      </c>
      <c r="W5945">
        <v>12</v>
      </c>
      <c r="Z5945" t="s">
        <v>2545</v>
      </c>
      <c r="AA5945" t="s">
        <v>2880</v>
      </c>
      <c r="AB5945" t="s">
        <v>2881</v>
      </c>
      <c r="AC5945">
        <v>5</v>
      </c>
      <c r="AD5945">
        <v>3600811</v>
      </c>
      <c r="AE5945">
        <v>2019</v>
      </c>
    </row>
    <row r="5946" spans="1:31">
      <c r="A5946" t="s">
        <v>12660</v>
      </c>
      <c r="B5946">
        <v>79962</v>
      </c>
      <c r="C5946" t="s">
        <v>8952</v>
      </c>
      <c r="D5946">
        <v>0</v>
      </c>
      <c r="E5946">
        <v>1255634</v>
      </c>
      <c r="F5946" t="s">
        <v>6731</v>
      </c>
      <c r="G5946">
        <v>432</v>
      </c>
      <c r="H5946">
        <v>207</v>
      </c>
      <c r="I5946">
        <v>1886</v>
      </c>
      <c r="J5946">
        <v>86.4</v>
      </c>
      <c r="K5946">
        <v>86.4</v>
      </c>
      <c r="L5946">
        <v>30</v>
      </c>
      <c r="M5946">
        <v>30</v>
      </c>
      <c r="Q5946">
        <v>207</v>
      </c>
      <c r="R5946">
        <v>2014</v>
      </c>
      <c r="U5946">
        <v>2014</v>
      </c>
      <c r="V5946">
        <v>7</v>
      </c>
      <c r="W5946">
        <v>2</v>
      </c>
      <c r="Z5946" t="s">
        <v>2293</v>
      </c>
      <c r="AA5946" t="s">
        <v>3701</v>
      </c>
      <c r="AB5946" t="s">
        <v>3702</v>
      </c>
      <c r="AC5946">
        <v>4</v>
      </c>
      <c r="AD5946">
        <v>3209557</v>
      </c>
      <c r="AE5946">
        <v>2019</v>
      </c>
    </row>
    <row r="5947" spans="1:31">
      <c r="A5947" t="s">
        <v>12660</v>
      </c>
      <c r="B5947">
        <v>80984</v>
      </c>
      <c r="C5947" t="s">
        <v>8953</v>
      </c>
      <c r="D5947">
        <v>0</v>
      </c>
      <c r="E5947">
        <v>1249832</v>
      </c>
      <c r="F5947" t="s">
        <v>6731</v>
      </c>
      <c r="G5947">
        <v>432</v>
      </c>
      <c r="H5947">
        <v>129</v>
      </c>
      <c r="I5947">
        <v>2000</v>
      </c>
      <c r="J5947">
        <v>78.7</v>
      </c>
      <c r="K5947">
        <v>78.7</v>
      </c>
      <c r="L5947">
        <v>28</v>
      </c>
      <c r="M5947">
        <v>28</v>
      </c>
      <c r="Q5947">
        <v>129</v>
      </c>
      <c r="R5947">
        <v>2013</v>
      </c>
      <c r="U5947">
        <v>2013</v>
      </c>
      <c r="V5947">
        <v>10</v>
      </c>
      <c r="W5947">
        <v>2</v>
      </c>
      <c r="Z5947" t="s">
        <v>2293</v>
      </c>
      <c r="AA5947" t="s">
        <v>3701</v>
      </c>
      <c r="AB5947" t="s">
        <v>3702</v>
      </c>
      <c r="AC5947">
        <v>4</v>
      </c>
      <c r="AD5947">
        <v>3209557</v>
      </c>
      <c r="AE5947">
        <v>2019</v>
      </c>
    </row>
    <row r="5948" spans="1:31">
      <c r="A5948" t="s">
        <v>12660</v>
      </c>
      <c r="B5948">
        <v>26169</v>
      </c>
      <c r="C5948" t="s">
        <v>8954</v>
      </c>
      <c r="D5948">
        <v>0</v>
      </c>
      <c r="E5948">
        <v>552463</v>
      </c>
      <c r="F5948" t="s">
        <v>6731</v>
      </c>
      <c r="G5948">
        <v>432</v>
      </c>
      <c r="H5948">
        <v>141</v>
      </c>
      <c r="I5948">
        <v>1440</v>
      </c>
      <c r="J5948">
        <v>66.900000000000006</v>
      </c>
      <c r="K5948">
        <v>70</v>
      </c>
      <c r="L5948">
        <v>26.1</v>
      </c>
      <c r="M5948">
        <v>26.1</v>
      </c>
      <c r="N5948">
        <v>41.2</v>
      </c>
      <c r="R5948">
        <v>1973</v>
      </c>
      <c r="U5948">
        <v>1973</v>
      </c>
      <c r="V5948">
        <v>9.3000001907348597</v>
      </c>
      <c r="W5948">
        <v>7.3000001907348597</v>
      </c>
      <c r="X5948" t="s">
        <v>8534</v>
      </c>
      <c r="Y5948" t="s">
        <v>8535</v>
      </c>
      <c r="Z5948" t="s">
        <v>2298</v>
      </c>
      <c r="AA5948" t="s">
        <v>3123</v>
      </c>
      <c r="AC5948">
        <v>4</v>
      </c>
      <c r="AD5948">
        <v>1606548</v>
      </c>
      <c r="AE5948">
        <v>2019</v>
      </c>
    </row>
    <row r="5949" spans="1:31">
      <c r="A5949" t="s">
        <v>12660</v>
      </c>
      <c r="B5949">
        <v>4395</v>
      </c>
      <c r="C5949" t="s">
        <v>8955</v>
      </c>
      <c r="D5949">
        <v>0</v>
      </c>
      <c r="E5949">
        <v>572495</v>
      </c>
      <c r="F5949" t="s">
        <v>6733</v>
      </c>
      <c r="G5949">
        <v>431</v>
      </c>
      <c r="H5949">
        <v>26</v>
      </c>
      <c r="I5949">
        <v>350</v>
      </c>
      <c r="J5949">
        <v>61.6</v>
      </c>
      <c r="K5949">
        <v>63</v>
      </c>
      <c r="L5949">
        <v>14</v>
      </c>
      <c r="M5949">
        <v>15</v>
      </c>
      <c r="N5949">
        <v>28</v>
      </c>
      <c r="R5949">
        <v>1942</v>
      </c>
      <c r="U5949">
        <v>1942</v>
      </c>
      <c r="V5949">
        <v>5.5999999046325604</v>
      </c>
      <c r="W5949">
        <v>5</v>
      </c>
      <c r="Z5949" t="s">
        <v>2545</v>
      </c>
      <c r="AA5949" t="s">
        <v>2581</v>
      </c>
      <c r="AC5949">
        <v>5</v>
      </c>
      <c r="AD5949">
        <v>3630282</v>
      </c>
      <c r="AE5949">
        <v>2019</v>
      </c>
    </row>
    <row r="5950" spans="1:31">
      <c r="A5950" t="s">
        <v>12660</v>
      </c>
      <c r="B5950">
        <v>18155</v>
      </c>
      <c r="C5950" t="s">
        <v>5652</v>
      </c>
      <c r="D5950">
        <v>0</v>
      </c>
      <c r="E5950">
        <v>263365</v>
      </c>
      <c r="F5950" t="s">
        <v>6733</v>
      </c>
      <c r="G5950">
        <v>431</v>
      </c>
      <c r="H5950">
        <v>20</v>
      </c>
      <c r="I5950">
        <v>590</v>
      </c>
      <c r="J5950">
        <v>46.3</v>
      </c>
      <c r="K5950">
        <v>51.1</v>
      </c>
      <c r="L5950">
        <v>15.1</v>
      </c>
      <c r="M5950">
        <v>15.1</v>
      </c>
      <c r="N5950">
        <v>28</v>
      </c>
      <c r="R5950">
        <v>1950</v>
      </c>
      <c r="U5950">
        <v>1950</v>
      </c>
      <c r="V5950">
        <v>7</v>
      </c>
      <c r="W5950">
        <v>7</v>
      </c>
      <c r="Z5950" t="s">
        <v>2545</v>
      </c>
      <c r="AA5950" t="s">
        <v>2581</v>
      </c>
      <c r="AC5950">
        <v>5</v>
      </c>
      <c r="AD5950">
        <v>3630282</v>
      </c>
      <c r="AE5950">
        <v>2019</v>
      </c>
    </row>
    <row r="5951" spans="1:31">
      <c r="A5951" t="s">
        <v>12660</v>
      </c>
      <c r="B5951">
        <v>79315</v>
      </c>
      <c r="C5951" t="s">
        <v>8956</v>
      </c>
      <c r="D5951">
        <v>0</v>
      </c>
      <c r="F5951" t="s">
        <v>6733</v>
      </c>
      <c r="G5951">
        <v>431</v>
      </c>
      <c r="H5951">
        <v>4</v>
      </c>
      <c r="I5951">
        <v>300</v>
      </c>
      <c r="J5951">
        <v>25</v>
      </c>
      <c r="K5951">
        <v>25</v>
      </c>
      <c r="L5951">
        <v>11</v>
      </c>
      <c r="M5951">
        <v>11</v>
      </c>
      <c r="N5951">
        <v>18</v>
      </c>
      <c r="R5951">
        <v>1950</v>
      </c>
      <c r="U5951">
        <v>1950</v>
      </c>
      <c r="V5951">
        <v>5</v>
      </c>
      <c r="W5951">
        <v>5</v>
      </c>
      <c r="Z5951" t="s">
        <v>2545</v>
      </c>
      <c r="AA5951" t="s">
        <v>2581</v>
      </c>
      <c r="AC5951">
        <v>5</v>
      </c>
      <c r="AD5951">
        <v>3630282</v>
      </c>
      <c r="AE5951">
        <v>2019</v>
      </c>
    </row>
    <row r="5952" spans="1:31">
      <c r="A5952" t="s">
        <v>12660</v>
      </c>
      <c r="B5952">
        <v>17682</v>
      </c>
      <c r="C5952" t="s">
        <v>2744</v>
      </c>
      <c r="D5952">
        <v>0</v>
      </c>
      <c r="E5952">
        <v>512190</v>
      </c>
      <c r="F5952" t="s">
        <v>6733</v>
      </c>
      <c r="G5952">
        <v>431</v>
      </c>
      <c r="H5952">
        <v>17</v>
      </c>
      <c r="I5952">
        <v>365</v>
      </c>
      <c r="J5952">
        <v>42</v>
      </c>
      <c r="K5952">
        <v>45</v>
      </c>
      <c r="L5952">
        <v>14.3</v>
      </c>
      <c r="M5952">
        <v>15</v>
      </c>
      <c r="N5952">
        <v>20</v>
      </c>
      <c r="R5952">
        <v>1968</v>
      </c>
      <c r="U5952">
        <v>1968</v>
      </c>
      <c r="V5952">
        <v>6.9000000953674299</v>
      </c>
      <c r="W5952">
        <v>6.9000000953674299</v>
      </c>
      <c r="Z5952" t="s">
        <v>2545</v>
      </c>
      <c r="AA5952" t="s">
        <v>2581</v>
      </c>
      <c r="AC5952">
        <v>5</v>
      </c>
      <c r="AD5952">
        <v>3630282</v>
      </c>
      <c r="AE5952">
        <v>2019</v>
      </c>
    </row>
    <row r="5953" spans="1:31">
      <c r="A5953" t="s">
        <v>12660</v>
      </c>
      <c r="B5953">
        <v>33135</v>
      </c>
      <c r="C5953" t="s">
        <v>8957</v>
      </c>
      <c r="D5953">
        <v>0</v>
      </c>
      <c r="F5953" t="s">
        <v>8958</v>
      </c>
      <c r="G5953">
        <v>431</v>
      </c>
      <c r="H5953">
        <v>999999</v>
      </c>
      <c r="I5953">
        <v>135</v>
      </c>
      <c r="J5953">
        <v>16</v>
      </c>
      <c r="K5953">
        <v>16</v>
      </c>
      <c r="L5953">
        <v>8</v>
      </c>
      <c r="M5953">
        <v>8</v>
      </c>
      <c r="N5953">
        <v>10</v>
      </c>
      <c r="R5953">
        <v>2000</v>
      </c>
      <c r="U5953">
        <v>2000</v>
      </c>
      <c r="V5953">
        <v>1.6000000238418499</v>
      </c>
      <c r="W5953">
        <v>1.6000000238418499</v>
      </c>
      <c r="Z5953" t="s">
        <v>2545</v>
      </c>
      <c r="AA5953" t="s">
        <v>2581</v>
      </c>
      <c r="AC5953">
        <v>5</v>
      </c>
      <c r="AD5953">
        <v>3630282</v>
      </c>
      <c r="AE5953">
        <v>2019</v>
      </c>
    </row>
    <row r="5954" spans="1:31">
      <c r="A5954" t="s">
        <v>12660</v>
      </c>
      <c r="B5954">
        <v>82398</v>
      </c>
      <c r="C5954" t="s">
        <v>8959</v>
      </c>
      <c r="D5954">
        <v>0</v>
      </c>
      <c r="E5954">
        <v>274994</v>
      </c>
      <c r="F5954" t="s">
        <v>6733</v>
      </c>
      <c r="G5954">
        <v>431</v>
      </c>
      <c r="H5954">
        <v>10</v>
      </c>
      <c r="I5954">
        <v>312</v>
      </c>
      <c r="J5954">
        <v>34</v>
      </c>
      <c r="K5954">
        <v>34</v>
      </c>
      <c r="L5954">
        <v>14</v>
      </c>
      <c r="M5954">
        <v>14</v>
      </c>
      <c r="N5954">
        <v>14</v>
      </c>
      <c r="R5954">
        <v>1957</v>
      </c>
      <c r="U5954">
        <v>1957</v>
      </c>
      <c r="V5954">
        <v>6</v>
      </c>
      <c r="W5954">
        <v>6</v>
      </c>
      <c r="Z5954" t="s">
        <v>2545</v>
      </c>
      <c r="AA5954" t="s">
        <v>2581</v>
      </c>
      <c r="AC5954">
        <v>5</v>
      </c>
      <c r="AD5954">
        <v>3630282</v>
      </c>
      <c r="AE5954">
        <v>2019</v>
      </c>
    </row>
    <row r="5955" spans="1:31">
      <c r="A5955" t="s">
        <v>12660</v>
      </c>
      <c r="B5955">
        <v>17521</v>
      </c>
      <c r="C5955" t="s">
        <v>8960</v>
      </c>
      <c r="D5955">
        <v>0</v>
      </c>
      <c r="E5955">
        <v>510163</v>
      </c>
      <c r="F5955" t="s">
        <v>6733</v>
      </c>
      <c r="G5955">
        <v>431</v>
      </c>
      <c r="H5955">
        <v>10</v>
      </c>
      <c r="I5955">
        <v>318</v>
      </c>
      <c r="J5955">
        <v>29.6</v>
      </c>
      <c r="K5955">
        <v>29.6</v>
      </c>
      <c r="L5955">
        <v>14</v>
      </c>
      <c r="M5955">
        <v>14</v>
      </c>
      <c r="N5955">
        <v>20</v>
      </c>
      <c r="R5955">
        <v>1967</v>
      </c>
      <c r="U5955">
        <v>1967</v>
      </c>
      <c r="V5955">
        <v>3.7999999523162802</v>
      </c>
      <c r="W5955">
        <v>3.7999999523162802</v>
      </c>
      <c r="Z5955" t="s">
        <v>3967</v>
      </c>
      <c r="AA5955" t="s">
        <v>3968</v>
      </c>
      <c r="AC5955">
        <v>4</v>
      </c>
      <c r="AD5955">
        <v>2809508</v>
      </c>
      <c r="AE5955">
        <v>2019</v>
      </c>
    </row>
    <row r="5956" spans="1:31">
      <c r="A5956" t="s">
        <v>12660</v>
      </c>
      <c r="B5956">
        <v>69329</v>
      </c>
      <c r="C5956" t="s">
        <v>8961</v>
      </c>
      <c r="D5956">
        <v>0</v>
      </c>
      <c r="E5956">
        <v>911464</v>
      </c>
      <c r="F5956" t="s">
        <v>6733</v>
      </c>
      <c r="G5956">
        <v>431</v>
      </c>
      <c r="H5956">
        <v>27</v>
      </c>
      <c r="I5956">
        <v>240</v>
      </c>
      <c r="J5956">
        <v>45.5</v>
      </c>
      <c r="K5956">
        <v>45.5</v>
      </c>
      <c r="L5956">
        <v>14</v>
      </c>
      <c r="M5956">
        <v>14</v>
      </c>
      <c r="N5956">
        <v>24</v>
      </c>
      <c r="R5956">
        <v>1987</v>
      </c>
      <c r="U5956">
        <v>1987</v>
      </c>
      <c r="V5956">
        <v>7.5</v>
      </c>
      <c r="W5956">
        <v>6.5</v>
      </c>
      <c r="Z5956" t="s">
        <v>2452</v>
      </c>
      <c r="AA5956" t="s">
        <v>3754</v>
      </c>
      <c r="AC5956">
        <v>5</v>
      </c>
      <c r="AD5956">
        <v>109822</v>
      </c>
      <c r="AE5956">
        <v>2019</v>
      </c>
    </row>
    <row r="5957" spans="1:31">
      <c r="A5957" t="s">
        <v>12660</v>
      </c>
      <c r="B5957">
        <v>34150</v>
      </c>
      <c r="C5957" t="s">
        <v>8962</v>
      </c>
      <c r="D5957">
        <v>0</v>
      </c>
      <c r="E5957">
        <v>610020</v>
      </c>
      <c r="F5957" t="s">
        <v>6731</v>
      </c>
      <c r="G5957">
        <v>432</v>
      </c>
      <c r="H5957">
        <v>29</v>
      </c>
      <c r="I5957">
        <v>600</v>
      </c>
      <c r="J5957">
        <v>44.7</v>
      </c>
      <c r="K5957">
        <v>46</v>
      </c>
      <c r="L5957">
        <v>18</v>
      </c>
      <c r="M5957">
        <v>20</v>
      </c>
      <c r="N5957">
        <v>30</v>
      </c>
      <c r="R5957">
        <v>1977</v>
      </c>
      <c r="S5957" t="s">
        <v>2344</v>
      </c>
      <c r="T5957">
        <v>2010</v>
      </c>
      <c r="U5957">
        <v>2010</v>
      </c>
      <c r="V5957">
        <v>7</v>
      </c>
      <c r="W5957">
        <v>5.5</v>
      </c>
      <c r="Z5957" t="s">
        <v>2293</v>
      </c>
      <c r="AA5957" t="s">
        <v>3019</v>
      </c>
      <c r="AC5957">
        <v>4</v>
      </c>
      <c r="AD5957">
        <v>3208708</v>
      </c>
      <c r="AE5957">
        <v>2019</v>
      </c>
    </row>
    <row r="5958" spans="1:31">
      <c r="A5958" t="s">
        <v>12660</v>
      </c>
      <c r="B5958">
        <v>81051</v>
      </c>
      <c r="C5958" t="s">
        <v>8963</v>
      </c>
      <c r="D5958">
        <v>0</v>
      </c>
      <c r="E5958">
        <v>1071955</v>
      </c>
      <c r="F5958" t="s">
        <v>7222</v>
      </c>
      <c r="G5958">
        <v>432</v>
      </c>
      <c r="H5958">
        <v>8</v>
      </c>
      <c r="I5958">
        <v>600</v>
      </c>
      <c r="J5958">
        <v>34</v>
      </c>
      <c r="K5958">
        <v>50</v>
      </c>
      <c r="L5958">
        <v>12</v>
      </c>
      <c r="M5958">
        <v>12</v>
      </c>
      <c r="N5958">
        <v>14</v>
      </c>
      <c r="Q5958">
        <v>5</v>
      </c>
      <c r="R5958">
        <v>1998</v>
      </c>
      <c r="U5958">
        <v>1998</v>
      </c>
      <c r="V5958">
        <v>3</v>
      </c>
      <c r="W5958">
        <v>3</v>
      </c>
      <c r="Z5958" t="s">
        <v>2318</v>
      </c>
      <c r="AA5958" t="s">
        <v>3133</v>
      </c>
      <c r="AC5958">
        <v>5</v>
      </c>
      <c r="AD5958">
        <v>107371</v>
      </c>
      <c r="AE5958">
        <v>2019</v>
      </c>
    </row>
    <row r="5959" spans="1:31">
      <c r="A5959" t="s">
        <v>12660</v>
      </c>
      <c r="B5959">
        <v>67623</v>
      </c>
      <c r="C5959" t="s">
        <v>8964</v>
      </c>
      <c r="D5959">
        <v>0</v>
      </c>
      <c r="E5959">
        <v>548160</v>
      </c>
      <c r="F5959" t="s">
        <v>7222</v>
      </c>
      <c r="G5959">
        <v>432</v>
      </c>
      <c r="H5959">
        <v>15</v>
      </c>
      <c r="I5959">
        <v>400</v>
      </c>
      <c r="J5959">
        <v>40.1</v>
      </c>
      <c r="K5959">
        <v>40.1</v>
      </c>
      <c r="L5959">
        <v>13.1</v>
      </c>
      <c r="M5959">
        <v>13.1</v>
      </c>
      <c r="N5959">
        <v>12</v>
      </c>
      <c r="Q5959">
        <v>2</v>
      </c>
      <c r="R5959">
        <v>1973</v>
      </c>
      <c r="U5959">
        <v>1973</v>
      </c>
      <c r="V5959">
        <v>6.8000001907348597</v>
      </c>
      <c r="W5959">
        <v>4.8000001907348597</v>
      </c>
      <c r="Z5959" t="s">
        <v>2318</v>
      </c>
      <c r="AA5959" t="s">
        <v>3133</v>
      </c>
      <c r="AC5959">
        <v>5</v>
      </c>
      <c r="AD5959">
        <v>107371</v>
      </c>
      <c r="AE5959">
        <v>2019</v>
      </c>
    </row>
    <row r="5960" spans="1:31">
      <c r="A5960" t="s">
        <v>12660</v>
      </c>
      <c r="B5960">
        <v>34142</v>
      </c>
      <c r="C5960" t="s">
        <v>8965</v>
      </c>
      <c r="D5960">
        <v>0</v>
      </c>
      <c r="E5960">
        <v>584929</v>
      </c>
      <c r="F5960" t="s">
        <v>6731</v>
      </c>
      <c r="G5960">
        <v>432</v>
      </c>
      <c r="H5960">
        <v>83</v>
      </c>
      <c r="I5960">
        <v>800</v>
      </c>
      <c r="J5960">
        <v>60</v>
      </c>
      <c r="K5960">
        <v>60</v>
      </c>
      <c r="L5960">
        <v>24</v>
      </c>
      <c r="M5960">
        <v>24</v>
      </c>
      <c r="N5960">
        <v>43</v>
      </c>
      <c r="R5960">
        <v>1977</v>
      </c>
      <c r="U5960">
        <v>1977</v>
      </c>
      <c r="V5960">
        <v>8.6000003814697195</v>
      </c>
      <c r="W5960">
        <v>7.3000001907348597</v>
      </c>
      <c r="Z5960" t="s">
        <v>2293</v>
      </c>
      <c r="AA5960" t="s">
        <v>2468</v>
      </c>
      <c r="AC5960">
        <v>4</v>
      </c>
      <c r="AD5960">
        <v>3207064</v>
      </c>
      <c r="AE5960">
        <v>2019</v>
      </c>
    </row>
    <row r="5961" spans="1:31">
      <c r="A5961" t="s">
        <v>12660</v>
      </c>
      <c r="B5961">
        <v>51851</v>
      </c>
      <c r="C5961" t="s">
        <v>8966</v>
      </c>
      <c r="D5961">
        <v>0</v>
      </c>
      <c r="E5961">
        <v>1214999</v>
      </c>
      <c r="F5961" t="s">
        <v>6731</v>
      </c>
      <c r="G5961">
        <v>432</v>
      </c>
      <c r="H5961">
        <v>10</v>
      </c>
      <c r="I5961">
        <v>400</v>
      </c>
      <c r="J5961">
        <v>25.8</v>
      </c>
      <c r="K5961">
        <v>25.8</v>
      </c>
      <c r="L5961">
        <v>14</v>
      </c>
      <c r="M5961">
        <v>14</v>
      </c>
      <c r="N5961">
        <v>9.5</v>
      </c>
      <c r="R5961">
        <v>2008</v>
      </c>
      <c r="U5961">
        <v>2008</v>
      </c>
      <c r="V5961">
        <v>4.5</v>
      </c>
      <c r="W5961">
        <v>1.5</v>
      </c>
      <c r="Z5961" t="s">
        <v>2293</v>
      </c>
      <c r="AA5961" t="s">
        <v>8967</v>
      </c>
      <c r="AC5961">
        <v>4</v>
      </c>
      <c r="AD5961">
        <v>3208893</v>
      </c>
      <c r="AE5961">
        <v>2019</v>
      </c>
    </row>
    <row r="5962" spans="1:31">
      <c r="A5962" t="s">
        <v>12660</v>
      </c>
      <c r="B5962">
        <v>67806</v>
      </c>
      <c r="C5962" t="s">
        <v>8968</v>
      </c>
      <c r="D5962">
        <v>0</v>
      </c>
      <c r="E5962">
        <v>255336</v>
      </c>
      <c r="F5962" t="s">
        <v>6731</v>
      </c>
      <c r="G5962">
        <v>432</v>
      </c>
      <c r="H5962">
        <v>61</v>
      </c>
      <c r="I5962">
        <v>400</v>
      </c>
      <c r="J5962">
        <v>70</v>
      </c>
      <c r="K5962">
        <v>70</v>
      </c>
      <c r="L5962">
        <v>20</v>
      </c>
      <c r="M5962">
        <v>20</v>
      </c>
      <c r="N5962">
        <v>24</v>
      </c>
      <c r="R5962">
        <v>1948</v>
      </c>
      <c r="S5962" t="s">
        <v>2344</v>
      </c>
      <c r="T5962">
        <v>1985</v>
      </c>
      <c r="U5962">
        <v>1985</v>
      </c>
      <c r="V5962">
        <v>6</v>
      </c>
      <c r="W5962">
        <v>5.9000000953674299</v>
      </c>
      <c r="Z5962" t="s">
        <v>3272</v>
      </c>
      <c r="AA5962" t="s">
        <v>6780</v>
      </c>
      <c r="AB5962" t="s">
        <v>8969</v>
      </c>
      <c r="AC5962">
        <v>4</v>
      </c>
      <c r="AD5962">
        <v>2121618</v>
      </c>
      <c r="AE5962">
        <v>2019</v>
      </c>
    </row>
    <row r="5963" spans="1:31">
      <c r="A5963" t="s">
        <v>12660</v>
      </c>
      <c r="B5963">
        <v>27284</v>
      </c>
      <c r="C5963" t="s">
        <v>8970</v>
      </c>
      <c r="D5963">
        <v>0</v>
      </c>
      <c r="E5963">
        <v>506741</v>
      </c>
      <c r="F5963" t="s">
        <v>6731</v>
      </c>
      <c r="G5963">
        <v>432</v>
      </c>
      <c r="H5963">
        <v>52</v>
      </c>
      <c r="I5963">
        <v>500</v>
      </c>
      <c r="J5963">
        <v>65</v>
      </c>
      <c r="K5963">
        <v>65</v>
      </c>
      <c r="L5963">
        <v>16.5</v>
      </c>
      <c r="M5963">
        <v>16.5</v>
      </c>
      <c r="N5963">
        <v>24</v>
      </c>
      <c r="R5963">
        <v>1968</v>
      </c>
      <c r="U5963">
        <v>1968</v>
      </c>
      <c r="V5963">
        <v>6.6999998092651296</v>
      </c>
      <c r="W5963">
        <v>4.8000001907348597</v>
      </c>
      <c r="Z5963" t="s">
        <v>3272</v>
      </c>
      <c r="AA5963" t="s">
        <v>6780</v>
      </c>
      <c r="AB5963" t="s">
        <v>8969</v>
      </c>
      <c r="AC5963">
        <v>4</v>
      </c>
      <c r="AD5963">
        <v>2121618</v>
      </c>
      <c r="AE5963">
        <v>2019</v>
      </c>
    </row>
    <row r="5964" spans="1:31">
      <c r="A5964" t="s">
        <v>12660</v>
      </c>
      <c r="B5964">
        <v>36159</v>
      </c>
      <c r="C5964" t="s">
        <v>8971</v>
      </c>
      <c r="D5964">
        <v>0</v>
      </c>
      <c r="E5964">
        <v>264097</v>
      </c>
      <c r="F5964" t="s">
        <v>6731</v>
      </c>
      <c r="G5964">
        <v>432</v>
      </c>
      <c r="H5964">
        <v>41</v>
      </c>
      <c r="I5964">
        <v>1200</v>
      </c>
      <c r="J5964">
        <v>80</v>
      </c>
      <c r="K5964">
        <v>80</v>
      </c>
      <c r="L5964">
        <v>24</v>
      </c>
      <c r="M5964">
        <v>24</v>
      </c>
      <c r="N5964">
        <v>25</v>
      </c>
      <c r="R5964">
        <v>1952</v>
      </c>
      <c r="U5964">
        <v>1952</v>
      </c>
      <c r="V5964">
        <v>7</v>
      </c>
      <c r="W5964">
        <v>6.5999999046325604</v>
      </c>
      <c r="Z5964" t="s">
        <v>3272</v>
      </c>
      <c r="AA5964" t="s">
        <v>6780</v>
      </c>
      <c r="AB5964" t="s">
        <v>8969</v>
      </c>
      <c r="AC5964">
        <v>4</v>
      </c>
      <c r="AD5964">
        <v>2121618</v>
      </c>
      <c r="AE5964">
        <v>2019</v>
      </c>
    </row>
    <row r="5965" spans="1:31">
      <c r="A5965" t="s">
        <v>12660</v>
      </c>
      <c r="B5965">
        <v>52076</v>
      </c>
      <c r="C5965" t="s">
        <v>8972</v>
      </c>
      <c r="D5965">
        <v>0</v>
      </c>
      <c r="E5965">
        <v>257091</v>
      </c>
      <c r="F5965" t="s">
        <v>6731</v>
      </c>
      <c r="G5965">
        <v>432</v>
      </c>
      <c r="H5965">
        <v>51</v>
      </c>
      <c r="I5965">
        <v>350</v>
      </c>
      <c r="J5965">
        <v>65.599999999999994</v>
      </c>
      <c r="K5965">
        <v>65.599999999999994</v>
      </c>
      <c r="L5965">
        <v>17.8</v>
      </c>
      <c r="M5965">
        <v>17.8</v>
      </c>
      <c r="N5965">
        <v>37</v>
      </c>
      <c r="R5965">
        <v>1948</v>
      </c>
      <c r="U5965">
        <v>1948</v>
      </c>
      <c r="V5965">
        <v>6.6999998092651296</v>
      </c>
      <c r="W5965">
        <v>6.6999998092651296</v>
      </c>
      <c r="Z5965" t="s">
        <v>3272</v>
      </c>
      <c r="AA5965" t="s">
        <v>6780</v>
      </c>
      <c r="AB5965" t="s">
        <v>8969</v>
      </c>
      <c r="AC5965">
        <v>4</v>
      </c>
      <c r="AD5965">
        <v>2121618</v>
      </c>
      <c r="AE5965">
        <v>2019</v>
      </c>
    </row>
    <row r="5966" spans="1:31">
      <c r="A5966" t="s">
        <v>12660</v>
      </c>
      <c r="B5966">
        <v>69474</v>
      </c>
      <c r="C5966" t="s">
        <v>8973</v>
      </c>
      <c r="D5966">
        <v>0</v>
      </c>
      <c r="E5966">
        <v>263789</v>
      </c>
      <c r="F5966" t="s">
        <v>6731</v>
      </c>
      <c r="G5966">
        <v>432</v>
      </c>
      <c r="H5966">
        <v>29</v>
      </c>
      <c r="I5966">
        <v>400</v>
      </c>
      <c r="J5966">
        <v>54</v>
      </c>
      <c r="K5966">
        <v>54</v>
      </c>
      <c r="L5966">
        <v>15</v>
      </c>
      <c r="M5966">
        <v>15</v>
      </c>
      <c r="N5966">
        <v>28</v>
      </c>
      <c r="R5966">
        <v>1952</v>
      </c>
      <c r="U5966">
        <v>1952</v>
      </c>
      <c r="V5966">
        <v>5.3000001907348597</v>
      </c>
      <c r="W5966">
        <v>5.3000001907348597</v>
      </c>
      <c r="Z5966" t="s">
        <v>3272</v>
      </c>
      <c r="AA5966" t="s">
        <v>6780</v>
      </c>
      <c r="AB5966" t="s">
        <v>8969</v>
      </c>
      <c r="AC5966">
        <v>4</v>
      </c>
      <c r="AD5966">
        <v>2121618</v>
      </c>
      <c r="AE5966">
        <v>2019</v>
      </c>
    </row>
    <row r="5967" spans="1:31">
      <c r="A5967" t="s">
        <v>12660</v>
      </c>
      <c r="B5967">
        <v>87090</v>
      </c>
      <c r="C5967" t="s">
        <v>8974</v>
      </c>
      <c r="D5967">
        <v>0</v>
      </c>
      <c r="E5967">
        <v>249247</v>
      </c>
      <c r="F5967" t="s">
        <v>6731</v>
      </c>
      <c r="G5967">
        <v>432</v>
      </c>
      <c r="H5967">
        <v>65</v>
      </c>
      <c r="I5967">
        <v>400</v>
      </c>
      <c r="J5967">
        <v>68.7</v>
      </c>
      <c r="K5967">
        <v>68.7</v>
      </c>
      <c r="L5967">
        <v>18</v>
      </c>
      <c r="M5967">
        <v>18</v>
      </c>
      <c r="N5967">
        <v>12</v>
      </c>
      <c r="R5967">
        <v>1945</v>
      </c>
      <c r="U5967">
        <v>1945</v>
      </c>
      <c r="V5967">
        <v>6</v>
      </c>
      <c r="W5967">
        <v>6</v>
      </c>
      <c r="Z5967" t="s">
        <v>3272</v>
      </c>
      <c r="AA5967" t="s">
        <v>6780</v>
      </c>
      <c r="AB5967" t="s">
        <v>8969</v>
      </c>
      <c r="AC5967">
        <v>4</v>
      </c>
      <c r="AD5967">
        <v>2121618</v>
      </c>
      <c r="AE5967">
        <v>2019</v>
      </c>
    </row>
    <row r="5968" spans="1:31">
      <c r="A5968" t="s">
        <v>12660</v>
      </c>
      <c r="B5968">
        <v>37339</v>
      </c>
      <c r="C5968" t="s">
        <v>8975</v>
      </c>
      <c r="D5968">
        <v>0</v>
      </c>
      <c r="E5968">
        <v>600112</v>
      </c>
      <c r="F5968" t="s">
        <v>6733</v>
      </c>
      <c r="G5968">
        <v>431</v>
      </c>
      <c r="H5968">
        <v>41</v>
      </c>
      <c r="I5968">
        <v>400</v>
      </c>
      <c r="J5968">
        <v>57.8</v>
      </c>
      <c r="K5968">
        <v>57.8</v>
      </c>
      <c r="L5968">
        <v>20</v>
      </c>
      <c r="M5968">
        <v>20</v>
      </c>
      <c r="N5968">
        <v>32</v>
      </c>
      <c r="R5968">
        <v>1978</v>
      </c>
      <c r="U5968">
        <v>1978</v>
      </c>
      <c r="V5968">
        <v>5.5999999046325604</v>
      </c>
      <c r="W5968">
        <v>5</v>
      </c>
      <c r="Z5968" t="s">
        <v>2293</v>
      </c>
      <c r="AA5968" t="s">
        <v>2468</v>
      </c>
      <c r="AC5968">
        <v>4</v>
      </c>
      <c r="AD5968">
        <v>3208272</v>
      </c>
      <c r="AE5968">
        <v>2019</v>
      </c>
    </row>
    <row r="5969" spans="1:31">
      <c r="A5969" t="s">
        <v>12660</v>
      </c>
      <c r="B5969">
        <v>20221</v>
      </c>
      <c r="C5969" t="s">
        <v>8976</v>
      </c>
      <c r="D5969">
        <v>0</v>
      </c>
      <c r="E5969">
        <v>278501</v>
      </c>
      <c r="F5969" t="s">
        <v>6733</v>
      </c>
      <c r="G5969">
        <v>431</v>
      </c>
      <c r="H5969">
        <v>34</v>
      </c>
      <c r="I5969">
        <v>800</v>
      </c>
      <c r="J5969">
        <v>51</v>
      </c>
      <c r="K5969">
        <v>51</v>
      </c>
      <c r="L5969">
        <v>21</v>
      </c>
      <c r="M5969">
        <v>21</v>
      </c>
      <c r="R5969">
        <v>1959</v>
      </c>
      <c r="U5969">
        <v>1959</v>
      </c>
      <c r="V5969">
        <v>20</v>
      </c>
      <c r="W5969">
        <v>12</v>
      </c>
      <c r="Z5969" t="s">
        <v>2293</v>
      </c>
      <c r="AA5969" t="s">
        <v>2468</v>
      </c>
      <c r="AC5969">
        <v>4</v>
      </c>
      <c r="AD5969">
        <v>3208272</v>
      </c>
      <c r="AE5969">
        <v>2019</v>
      </c>
    </row>
    <row r="5970" spans="1:31">
      <c r="A5970" t="s">
        <v>12660</v>
      </c>
      <c r="B5970">
        <v>53910</v>
      </c>
      <c r="C5970" t="s">
        <v>8977</v>
      </c>
      <c r="D5970">
        <v>0</v>
      </c>
      <c r="E5970">
        <v>251674</v>
      </c>
      <c r="F5970" t="s">
        <v>6733</v>
      </c>
      <c r="G5970">
        <v>431</v>
      </c>
      <c r="H5970">
        <v>32</v>
      </c>
      <c r="I5970">
        <v>400</v>
      </c>
      <c r="J5970">
        <v>47.1</v>
      </c>
      <c r="K5970">
        <v>47.1</v>
      </c>
      <c r="L5970">
        <v>18.2</v>
      </c>
      <c r="M5970">
        <v>18.2</v>
      </c>
      <c r="N5970">
        <v>35</v>
      </c>
      <c r="R5970">
        <v>1947</v>
      </c>
      <c r="U5970">
        <v>1947</v>
      </c>
      <c r="V5970">
        <v>4.6999998092651296</v>
      </c>
      <c r="W5970">
        <v>3</v>
      </c>
      <c r="Z5970" t="s">
        <v>2293</v>
      </c>
      <c r="AA5970" t="s">
        <v>2468</v>
      </c>
      <c r="AC5970">
        <v>4</v>
      </c>
      <c r="AD5970">
        <v>3208272</v>
      </c>
      <c r="AE5970">
        <v>2019</v>
      </c>
    </row>
    <row r="5971" spans="1:31">
      <c r="A5971" t="s">
        <v>12660</v>
      </c>
      <c r="B5971">
        <v>64144</v>
      </c>
      <c r="C5971" t="s">
        <v>8978</v>
      </c>
      <c r="D5971">
        <v>0</v>
      </c>
      <c r="E5971">
        <v>507101</v>
      </c>
      <c r="F5971" t="s">
        <v>6733</v>
      </c>
      <c r="G5971">
        <v>431</v>
      </c>
      <c r="H5971">
        <v>193</v>
      </c>
      <c r="I5971">
        <v>3200</v>
      </c>
      <c r="J5971">
        <v>127.5</v>
      </c>
      <c r="K5971">
        <v>127.5</v>
      </c>
      <c r="L5971">
        <v>32.299999999999997</v>
      </c>
      <c r="M5971">
        <v>33</v>
      </c>
      <c r="N5971">
        <v>62</v>
      </c>
      <c r="R5971">
        <v>1967</v>
      </c>
      <c r="U5971">
        <v>1967</v>
      </c>
      <c r="V5971">
        <v>15</v>
      </c>
      <c r="W5971">
        <v>13.5</v>
      </c>
      <c r="Z5971" t="s">
        <v>2363</v>
      </c>
      <c r="AA5971" t="s">
        <v>2644</v>
      </c>
      <c r="AC5971">
        <v>4</v>
      </c>
      <c r="AD5971">
        <v>3309692</v>
      </c>
      <c r="AE5971">
        <v>2019</v>
      </c>
    </row>
    <row r="5972" spans="1:31">
      <c r="A5972" t="s">
        <v>12660</v>
      </c>
      <c r="B5972">
        <v>2438</v>
      </c>
      <c r="C5972" t="s">
        <v>8979</v>
      </c>
      <c r="D5972">
        <v>0</v>
      </c>
      <c r="E5972">
        <v>257991</v>
      </c>
      <c r="F5972" t="s">
        <v>6733</v>
      </c>
      <c r="G5972">
        <v>431</v>
      </c>
      <c r="H5972">
        <v>78</v>
      </c>
      <c r="I5972">
        <v>1700</v>
      </c>
      <c r="J5972">
        <v>81.7</v>
      </c>
      <c r="K5972">
        <v>88.6</v>
      </c>
      <c r="L5972">
        <v>25</v>
      </c>
      <c r="M5972">
        <v>25</v>
      </c>
      <c r="N5972">
        <v>37.799999999999997</v>
      </c>
      <c r="R5972">
        <v>1949</v>
      </c>
      <c r="U5972">
        <v>1949</v>
      </c>
      <c r="V5972">
        <v>10.6000003814697</v>
      </c>
      <c r="W5972">
        <v>10.6000003814697</v>
      </c>
      <c r="Z5972" t="s">
        <v>2792</v>
      </c>
      <c r="AA5972" t="s">
        <v>3926</v>
      </c>
      <c r="AC5972">
        <v>3</v>
      </c>
      <c r="AD5972">
        <v>2336602</v>
      </c>
      <c r="AE5972">
        <v>2019</v>
      </c>
    </row>
    <row r="5973" spans="1:31">
      <c r="A5973" t="s">
        <v>12660</v>
      </c>
      <c r="B5973">
        <v>62001</v>
      </c>
      <c r="C5973" t="s">
        <v>8980</v>
      </c>
      <c r="D5973">
        <v>0</v>
      </c>
      <c r="E5973">
        <v>584862</v>
      </c>
      <c r="F5973" t="s">
        <v>6733</v>
      </c>
      <c r="G5973">
        <v>431</v>
      </c>
      <c r="H5973">
        <v>98</v>
      </c>
      <c r="I5973">
        <v>2000</v>
      </c>
      <c r="J5973">
        <v>101</v>
      </c>
      <c r="K5973">
        <v>101</v>
      </c>
      <c r="L5973">
        <v>26</v>
      </c>
      <c r="M5973">
        <v>26</v>
      </c>
      <c r="N5973">
        <v>35</v>
      </c>
      <c r="R5973">
        <v>1944</v>
      </c>
      <c r="U5973">
        <v>1944</v>
      </c>
      <c r="V5973">
        <v>12</v>
      </c>
      <c r="W5973">
        <v>3</v>
      </c>
      <c r="Z5973" t="s">
        <v>2792</v>
      </c>
      <c r="AA5973" t="s">
        <v>3926</v>
      </c>
      <c r="AC5973">
        <v>3</v>
      </c>
      <c r="AD5973">
        <v>2336602</v>
      </c>
      <c r="AE5973">
        <v>2019</v>
      </c>
    </row>
    <row r="5974" spans="1:31">
      <c r="A5974" t="s">
        <v>12660</v>
      </c>
      <c r="B5974">
        <v>3882</v>
      </c>
      <c r="C5974" t="s">
        <v>8981</v>
      </c>
      <c r="D5974">
        <v>0</v>
      </c>
      <c r="E5974">
        <v>261843</v>
      </c>
      <c r="F5974" t="s">
        <v>6733</v>
      </c>
      <c r="G5974">
        <v>431</v>
      </c>
      <c r="H5974">
        <v>64</v>
      </c>
      <c r="I5974">
        <v>1700</v>
      </c>
      <c r="J5974">
        <v>81.7</v>
      </c>
      <c r="K5974">
        <v>90</v>
      </c>
      <c r="L5974">
        <v>25</v>
      </c>
      <c r="M5974">
        <v>25</v>
      </c>
      <c r="N5974">
        <v>32</v>
      </c>
      <c r="R5974">
        <v>1951</v>
      </c>
      <c r="U5974">
        <v>1951</v>
      </c>
      <c r="V5974">
        <v>8.6000003814697195</v>
      </c>
      <c r="W5974">
        <v>8.6000003814697195</v>
      </c>
      <c r="Z5974" t="s">
        <v>2792</v>
      </c>
      <c r="AA5974" t="s">
        <v>3926</v>
      </c>
      <c r="AC5974">
        <v>3</v>
      </c>
      <c r="AD5974">
        <v>2336602</v>
      </c>
      <c r="AE5974">
        <v>2019</v>
      </c>
    </row>
    <row r="5975" spans="1:31">
      <c r="A5975" t="s">
        <v>12660</v>
      </c>
      <c r="B5975">
        <v>42385</v>
      </c>
      <c r="C5975" t="s">
        <v>8982</v>
      </c>
      <c r="D5975">
        <v>0</v>
      </c>
      <c r="E5975">
        <v>586405</v>
      </c>
      <c r="F5975" t="s">
        <v>6733</v>
      </c>
      <c r="G5975">
        <v>431</v>
      </c>
      <c r="H5975">
        <v>34</v>
      </c>
      <c r="I5975">
        <v>400</v>
      </c>
      <c r="J5975">
        <v>42.4</v>
      </c>
      <c r="K5975">
        <v>45</v>
      </c>
      <c r="L5975">
        <v>18</v>
      </c>
      <c r="M5975">
        <v>18.8</v>
      </c>
      <c r="N5975">
        <v>33</v>
      </c>
      <c r="R5975">
        <v>1977</v>
      </c>
      <c r="U5975">
        <v>1977</v>
      </c>
      <c r="V5975">
        <v>5.5999999046325604</v>
      </c>
      <c r="W5975">
        <v>3</v>
      </c>
      <c r="Z5975" t="s">
        <v>2293</v>
      </c>
      <c r="AA5975" t="s">
        <v>3234</v>
      </c>
      <c r="AC5975">
        <v>4</v>
      </c>
      <c r="AD5975">
        <v>3208006</v>
      </c>
      <c r="AE5975">
        <v>2019</v>
      </c>
    </row>
    <row r="5976" spans="1:31">
      <c r="A5976" t="s">
        <v>12660</v>
      </c>
      <c r="B5976">
        <v>75060</v>
      </c>
      <c r="C5976" t="s">
        <v>6382</v>
      </c>
      <c r="D5976">
        <v>3</v>
      </c>
      <c r="F5976" t="s">
        <v>6731</v>
      </c>
      <c r="G5976">
        <v>432</v>
      </c>
      <c r="H5976">
        <v>15</v>
      </c>
      <c r="I5976">
        <v>230</v>
      </c>
      <c r="J5976">
        <v>25</v>
      </c>
      <c r="K5976">
        <v>25</v>
      </c>
      <c r="L5976">
        <v>16</v>
      </c>
      <c r="M5976">
        <v>16</v>
      </c>
      <c r="N5976">
        <v>12</v>
      </c>
      <c r="R5976">
        <v>2000</v>
      </c>
      <c r="U5976">
        <v>2000</v>
      </c>
      <c r="V5976">
        <v>1.5</v>
      </c>
      <c r="W5976">
        <v>1.5</v>
      </c>
      <c r="Z5976" t="s">
        <v>4913</v>
      </c>
      <c r="AA5976" t="s">
        <v>8983</v>
      </c>
      <c r="AC5976">
        <v>4</v>
      </c>
      <c r="AD5976">
        <v>3430688</v>
      </c>
      <c r="AE5976">
        <v>2019</v>
      </c>
    </row>
    <row r="5977" spans="1:31">
      <c r="A5977" t="s">
        <v>12660</v>
      </c>
      <c r="B5977">
        <v>52603</v>
      </c>
      <c r="C5977" t="s">
        <v>8984</v>
      </c>
      <c r="D5977">
        <v>0</v>
      </c>
      <c r="E5977">
        <v>610470</v>
      </c>
      <c r="F5977" t="s">
        <v>6731</v>
      </c>
      <c r="G5977">
        <v>432</v>
      </c>
      <c r="H5977">
        <v>83</v>
      </c>
      <c r="I5977">
        <v>800</v>
      </c>
      <c r="J5977">
        <v>56.5</v>
      </c>
      <c r="K5977">
        <v>56.5</v>
      </c>
      <c r="L5977">
        <v>24.1</v>
      </c>
      <c r="M5977">
        <v>24.1</v>
      </c>
      <c r="N5977">
        <v>34</v>
      </c>
      <c r="R5977">
        <v>1979</v>
      </c>
      <c r="U5977">
        <v>1979</v>
      </c>
      <c r="V5977">
        <v>8.3000001907348597</v>
      </c>
      <c r="W5977">
        <v>6.5</v>
      </c>
      <c r="Z5977" t="s">
        <v>2293</v>
      </c>
      <c r="AC5977">
        <v>4</v>
      </c>
      <c r="AD5977">
        <v>3230800</v>
      </c>
      <c r="AE5977">
        <v>2019</v>
      </c>
    </row>
    <row r="5978" spans="1:31">
      <c r="A5978" t="s">
        <v>12660</v>
      </c>
      <c r="B5978">
        <v>55728</v>
      </c>
      <c r="C5978" t="s">
        <v>8985</v>
      </c>
      <c r="D5978">
        <v>0</v>
      </c>
      <c r="E5978">
        <v>621554</v>
      </c>
      <c r="F5978" t="s">
        <v>6731</v>
      </c>
      <c r="G5978">
        <v>432</v>
      </c>
      <c r="H5978">
        <v>105</v>
      </c>
      <c r="I5978">
        <v>800</v>
      </c>
      <c r="J5978">
        <v>56.5</v>
      </c>
      <c r="K5978">
        <v>60</v>
      </c>
      <c r="L5978">
        <v>24</v>
      </c>
      <c r="M5978">
        <v>24.1</v>
      </c>
      <c r="N5978">
        <v>42</v>
      </c>
      <c r="R5978">
        <v>1980</v>
      </c>
      <c r="U5978">
        <v>1980</v>
      </c>
      <c r="V5978">
        <v>8.6000003814697195</v>
      </c>
      <c r="W5978">
        <v>7</v>
      </c>
      <c r="Z5978" t="s">
        <v>2293</v>
      </c>
      <c r="AC5978">
        <v>4</v>
      </c>
      <c r="AD5978">
        <v>3230800</v>
      </c>
      <c r="AE5978">
        <v>2019</v>
      </c>
    </row>
    <row r="5979" spans="1:31">
      <c r="A5979" t="s">
        <v>12660</v>
      </c>
      <c r="B5979">
        <v>31554</v>
      </c>
      <c r="C5979" t="s">
        <v>8986</v>
      </c>
      <c r="D5979">
        <v>0</v>
      </c>
      <c r="E5979">
        <v>569742</v>
      </c>
      <c r="F5979" t="s">
        <v>6731</v>
      </c>
      <c r="G5979">
        <v>432</v>
      </c>
      <c r="H5979">
        <v>56</v>
      </c>
      <c r="I5979">
        <v>1000</v>
      </c>
      <c r="J5979">
        <v>51.5</v>
      </c>
      <c r="K5979">
        <v>55</v>
      </c>
      <c r="L5979">
        <v>22</v>
      </c>
      <c r="M5979">
        <v>22</v>
      </c>
      <c r="N5979">
        <v>30</v>
      </c>
      <c r="R5979">
        <v>1975</v>
      </c>
      <c r="U5979">
        <v>1975</v>
      </c>
      <c r="V5979">
        <v>7</v>
      </c>
      <c r="W5979">
        <v>5</v>
      </c>
      <c r="Z5979" t="s">
        <v>2293</v>
      </c>
      <c r="AC5979">
        <v>4</v>
      </c>
      <c r="AD5979">
        <v>3230800</v>
      </c>
      <c r="AE5979">
        <v>2019</v>
      </c>
    </row>
    <row r="5980" spans="1:31">
      <c r="A5980" t="s">
        <v>12660</v>
      </c>
      <c r="B5980">
        <v>79333</v>
      </c>
      <c r="C5980" t="s">
        <v>8987</v>
      </c>
      <c r="D5980">
        <v>0</v>
      </c>
      <c r="E5980">
        <v>1253409</v>
      </c>
      <c r="F5980" t="s">
        <v>6731</v>
      </c>
      <c r="G5980">
        <v>432</v>
      </c>
      <c r="H5980">
        <v>64</v>
      </c>
      <c r="I5980">
        <v>1500</v>
      </c>
      <c r="J5980">
        <v>70</v>
      </c>
      <c r="K5980">
        <v>74</v>
      </c>
      <c r="L5980">
        <v>28</v>
      </c>
      <c r="M5980">
        <v>28</v>
      </c>
      <c r="N5980">
        <v>40</v>
      </c>
      <c r="R5980">
        <v>2014</v>
      </c>
      <c r="U5980">
        <v>2014</v>
      </c>
      <c r="V5980">
        <v>8</v>
      </c>
      <c r="W5980">
        <v>6</v>
      </c>
      <c r="Z5980" t="s">
        <v>2293</v>
      </c>
      <c r="AA5980" t="s">
        <v>3851</v>
      </c>
      <c r="AC5980">
        <v>4</v>
      </c>
      <c r="AD5980">
        <v>3230800</v>
      </c>
      <c r="AE5980">
        <v>2019</v>
      </c>
    </row>
    <row r="5981" spans="1:31">
      <c r="A5981" t="s">
        <v>12660</v>
      </c>
      <c r="B5981">
        <v>27599</v>
      </c>
      <c r="C5981" t="s">
        <v>8988</v>
      </c>
      <c r="D5981">
        <v>0</v>
      </c>
      <c r="E5981">
        <v>555604</v>
      </c>
      <c r="F5981" t="s">
        <v>6731</v>
      </c>
      <c r="G5981">
        <v>432</v>
      </c>
      <c r="H5981">
        <v>70</v>
      </c>
      <c r="I5981">
        <v>800</v>
      </c>
      <c r="J5981">
        <v>57.2</v>
      </c>
      <c r="K5981">
        <v>57.2</v>
      </c>
      <c r="L5981">
        <v>22.2</v>
      </c>
      <c r="M5981">
        <v>22.2</v>
      </c>
      <c r="N5981">
        <v>23.6</v>
      </c>
      <c r="R5981">
        <v>1974</v>
      </c>
      <c r="U5981">
        <v>1974</v>
      </c>
      <c r="V5981">
        <v>8.1999998092651296</v>
      </c>
      <c r="W5981">
        <v>8.1999998092651296</v>
      </c>
      <c r="Z5981" t="s">
        <v>2293</v>
      </c>
      <c r="AC5981">
        <v>4</v>
      </c>
      <c r="AD5981">
        <v>3230800</v>
      </c>
      <c r="AE5981">
        <v>2019</v>
      </c>
    </row>
    <row r="5982" spans="1:31">
      <c r="A5982" t="s">
        <v>12660</v>
      </c>
      <c r="B5982">
        <v>29942</v>
      </c>
      <c r="C5982" t="s">
        <v>8989</v>
      </c>
      <c r="D5982">
        <v>0</v>
      </c>
      <c r="E5982">
        <v>569153</v>
      </c>
      <c r="F5982" t="s">
        <v>6731</v>
      </c>
      <c r="G5982">
        <v>432</v>
      </c>
      <c r="H5982">
        <v>50</v>
      </c>
      <c r="I5982">
        <v>800</v>
      </c>
      <c r="J5982">
        <v>52.2</v>
      </c>
      <c r="K5982">
        <v>52.2</v>
      </c>
      <c r="L5982">
        <v>22.2</v>
      </c>
      <c r="M5982">
        <v>22.2</v>
      </c>
      <c r="N5982">
        <v>23.6</v>
      </c>
      <c r="R5982">
        <v>1975</v>
      </c>
      <c r="U5982">
        <v>1975</v>
      </c>
      <c r="V5982">
        <v>8.1999998092651296</v>
      </c>
      <c r="W5982">
        <v>8.1999998092651296</v>
      </c>
      <c r="Z5982" t="s">
        <v>2293</v>
      </c>
      <c r="AC5982">
        <v>4</v>
      </c>
      <c r="AD5982">
        <v>3230800</v>
      </c>
      <c r="AE5982">
        <v>2019</v>
      </c>
    </row>
    <row r="5983" spans="1:31">
      <c r="A5983" t="s">
        <v>12660</v>
      </c>
      <c r="B5983">
        <v>51816</v>
      </c>
      <c r="C5983" t="s">
        <v>8990</v>
      </c>
      <c r="D5983">
        <v>0</v>
      </c>
      <c r="E5983">
        <v>557400</v>
      </c>
      <c r="F5983" t="s">
        <v>6731</v>
      </c>
      <c r="G5983">
        <v>432</v>
      </c>
      <c r="H5983">
        <v>70</v>
      </c>
      <c r="I5983">
        <v>800</v>
      </c>
      <c r="J5983">
        <v>57.2</v>
      </c>
      <c r="K5983">
        <v>57.2</v>
      </c>
      <c r="L5983">
        <v>22.2</v>
      </c>
      <c r="M5983">
        <v>22.2</v>
      </c>
      <c r="N5983">
        <v>23.6</v>
      </c>
      <c r="R5983">
        <v>1974</v>
      </c>
      <c r="U5983">
        <v>1974</v>
      </c>
      <c r="V5983">
        <v>8.1999998092651296</v>
      </c>
      <c r="W5983">
        <v>8.1999998092651296</v>
      </c>
      <c r="Z5983" t="s">
        <v>2293</v>
      </c>
      <c r="AC5983">
        <v>4</v>
      </c>
      <c r="AD5983">
        <v>3230800</v>
      </c>
      <c r="AE5983">
        <v>2019</v>
      </c>
    </row>
    <row r="5984" spans="1:31">
      <c r="A5984" t="s">
        <v>12660</v>
      </c>
      <c r="B5984">
        <v>31057</v>
      </c>
      <c r="C5984" t="s">
        <v>8991</v>
      </c>
      <c r="D5984">
        <v>0</v>
      </c>
      <c r="E5984">
        <v>565697</v>
      </c>
      <c r="F5984" t="s">
        <v>6731</v>
      </c>
      <c r="G5984">
        <v>432</v>
      </c>
      <c r="H5984">
        <v>52</v>
      </c>
      <c r="I5984">
        <v>800</v>
      </c>
      <c r="J5984">
        <v>55</v>
      </c>
      <c r="K5984">
        <v>55</v>
      </c>
      <c r="L5984">
        <v>22</v>
      </c>
      <c r="M5984">
        <v>22</v>
      </c>
      <c r="N5984">
        <v>34</v>
      </c>
      <c r="R5984">
        <v>1975</v>
      </c>
      <c r="U5984">
        <v>1975</v>
      </c>
      <c r="V5984">
        <v>7</v>
      </c>
      <c r="W5984">
        <v>5</v>
      </c>
      <c r="Z5984" t="s">
        <v>2293</v>
      </c>
      <c r="AC5984">
        <v>4</v>
      </c>
      <c r="AD5984">
        <v>3230800</v>
      </c>
      <c r="AE5984">
        <v>2019</v>
      </c>
    </row>
    <row r="5985" spans="1:31">
      <c r="A5985" t="s">
        <v>12660</v>
      </c>
      <c r="B5985">
        <v>79332</v>
      </c>
      <c r="C5985" t="s">
        <v>8992</v>
      </c>
      <c r="D5985">
        <v>0</v>
      </c>
      <c r="E5985">
        <v>1251555</v>
      </c>
      <c r="F5985" t="s">
        <v>6733</v>
      </c>
      <c r="G5985">
        <v>431</v>
      </c>
      <c r="H5985">
        <v>65</v>
      </c>
      <c r="I5985">
        <v>2000</v>
      </c>
      <c r="J5985">
        <v>71.900000000000006</v>
      </c>
      <c r="K5985">
        <v>75</v>
      </c>
      <c r="L5985">
        <v>28</v>
      </c>
      <c r="M5985">
        <v>28</v>
      </c>
      <c r="N5985">
        <v>50</v>
      </c>
      <c r="R5985">
        <v>2014</v>
      </c>
      <c r="U5985">
        <v>2014</v>
      </c>
      <c r="V5985">
        <v>8</v>
      </c>
      <c r="W5985">
        <v>6</v>
      </c>
      <c r="Z5985" t="s">
        <v>2293</v>
      </c>
      <c r="AA5985" t="s">
        <v>3851</v>
      </c>
      <c r="AC5985">
        <v>4</v>
      </c>
      <c r="AD5985">
        <v>3230800</v>
      </c>
      <c r="AE5985">
        <v>2019</v>
      </c>
    </row>
    <row r="5986" spans="1:31">
      <c r="A5986" t="s">
        <v>12660</v>
      </c>
      <c r="B5986">
        <v>79331</v>
      </c>
      <c r="C5986" t="s">
        <v>8993</v>
      </c>
      <c r="D5986">
        <v>0</v>
      </c>
      <c r="E5986">
        <v>1199624</v>
      </c>
      <c r="F5986" t="s">
        <v>6733</v>
      </c>
      <c r="G5986">
        <v>431</v>
      </c>
      <c r="H5986">
        <v>65</v>
      </c>
      <c r="I5986">
        <v>1800</v>
      </c>
      <c r="J5986">
        <v>72.2</v>
      </c>
      <c r="K5986">
        <v>75</v>
      </c>
      <c r="L5986">
        <v>28</v>
      </c>
      <c r="M5986">
        <v>28</v>
      </c>
      <c r="N5986">
        <v>42</v>
      </c>
      <c r="R5986">
        <v>2007</v>
      </c>
      <c r="U5986">
        <v>2007</v>
      </c>
      <c r="V5986">
        <v>10</v>
      </c>
      <c r="W5986">
        <v>8</v>
      </c>
      <c r="Z5986" t="s">
        <v>2293</v>
      </c>
      <c r="AA5986" t="s">
        <v>3851</v>
      </c>
      <c r="AC5986">
        <v>4</v>
      </c>
      <c r="AD5986">
        <v>3230800</v>
      </c>
      <c r="AE5986">
        <v>2019</v>
      </c>
    </row>
    <row r="5987" spans="1:31">
      <c r="A5987" t="s">
        <v>12660</v>
      </c>
      <c r="B5987">
        <v>31555</v>
      </c>
      <c r="C5987" t="s">
        <v>8994</v>
      </c>
      <c r="D5987">
        <v>0</v>
      </c>
      <c r="E5987">
        <v>573738</v>
      </c>
      <c r="F5987" t="s">
        <v>6733</v>
      </c>
      <c r="G5987">
        <v>431</v>
      </c>
      <c r="H5987">
        <v>56</v>
      </c>
      <c r="I5987">
        <v>1000</v>
      </c>
      <c r="J5987">
        <v>51.5</v>
      </c>
      <c r="K5987">
        <v>55</v>
      </c>
      <c r="L5987">
        <v>22</v>
      </c>
      <c r="M5987">
        <v>22</v>
      </c>
      <c r="N5987">
        <v>30</v>
      </c>
      <c r="R5987">
        <v>1976</v>
      </c>
      <c r="U5987">
        <v>1976</v>
      </c>
      <c r="V5987">
        <v>7</v>
      </c>
      <c r="W5987">
        <v>5</v>
      </c>
      <c r="Z5987" t="s">
        <v>2293</v>
      </c>
      <c r="AA5987" t="s">
        <v>2387</v>
      </c>
      <c r="AB5987" t="s">
        <v>2388</v>
      </c>
      <c r="AC5987">
        <v>4</v>
      </c>
      <c r="AD5987">
        <v>3230800</v>
      </c>
      <c r="AE5987">
        <v>2019</v>
      </c>
    </row>
    <row r="5988" spans="1:31">
      <c r="A5988" t="s">
        <v>12660</v>
      </c>
      <c r="B5988">
        <v>8231</v>
      </c>
      <c r="C5988" t="s">
        <v>8995</v>
      </c>
      <c r="D5988">
        <v>0</v>
      </c>
      <c r="E5988">
        <v>273586</v>
      </c>
      <c r="F5988" t="s">
        <v>6733</v>
      </c>
      <c r="G5988">
        <v>431</v>
      </c>
      <c r="H5988">
        <v>26</v>
      </c>
      <c r="I5988">
        <v>680</v>
      </c>
      <c r="J5988">
        <v>48.5</v>
      </c>
      <c r="K5988">
        <v>48.5</v>
      </c>
      <c r="L5988">
        <v>16.899999999999999</v>
      </c>
      <c r="M5988">
        <v>16.899999999999999</v>
      </c>
      <c r="N5988">
        <v>33</v>
      </c>
      <c r="R5988">
        <v>1957</v>
      </c>
      <c r="U5988">
        <v>1957</v>
      </c>
      <c r="V5988">
        <v>5</v>
      </c>
      <c r="W5988">
        <v>5</v>
      </c>
      <c r="Z5988" t="s">
        <v>3272</v>
      </c>
      <c r="AA5988" t="s">
        <v>4282</v>
      </c>
      <c r="AC5988">
        <v>4</v>
      </c>
      <c r="AD5988">
        <v>2131199</v>
      </c>
      <c r="AE5988">
        <v>2019</v>
      </c>
    </row>
    <row r="5989" spans="1:31">
      <c r="A5989" t="s">
        <v>12660</v>
      </c>
      <c r="B5989">
        <v>13212</v>
      </c>
      <c r="C5989" t="s">
        <v>8996</v>
      </c>
      <c r="D5989">
        <v>0</v>
      </c>
      <c r="E5989">
        <v>289302</v>
      </c>
      <c r="F5989" t="s">
        <v>6731</v>
      </c>
      <c r="G5989">
        <v>432</v>
      </c>
      <c r="H5989">
        <v>96</v>
      </c>
      <c r="I5989">
        <v>1500</v>
      </c>
      <c r="J5989">
        <v>65</v>
      </c>
      <c r="K5989">
        <v>65</v>
      </c>
      <c r="L5989">
        <v>26</v>
      </c>
      <c r="M5989">
        <v>26</v>
      </c>
      <c r="N5989">
        <v>28</v>
      </c>
      <c r="R5989">
        <v>1962</v>
      </c>
      <c r="U5989">
        <v>1962</v>
      </c>
      <c r="V5989">
        <v>5.5</v>
      </c>
      <c r="W5989">
        <v>4.5</v>
      </c>
      <c r="Z5989" t="s">
        <v>2836</v>
      </c>
      <c r="AA5989" t="s">
        <v>8997</v>
      </c>
      <c r="AC5989">
        <v>4</v>
      </c>
      <c r="AD5989">
        <v>2908840</v>
      </c>
      <c r="AE5989">
        <v>2019</v>
      </c>
    </row>
    <row r="5990" spans="1:31">
      <c r="A5990" t="s">
        <v>12660</v>
      </c>
      <c r="B5990">
        <v>82775</v>
      </c>
      <c r="C5990" t="s">
        <v>8998</v>
      </c>
      <c r="D5990">
        <v>0</v>
      </c>
      <c r="E5990">
        <v>1272140</v>
      </c>
      <c r="F5990" t="s">
        <v>6731</v>
      </c>
      <c r="G5990">
        <v>432</v>
      </c>
      <c r="H5990">
        <v>66</v>
      </c>
      <c r="I5990">
        <v>1320</v>
      </c>
      <c r="J5990">
        <v>55</v>
      </c>
      <c r="K5990">
        <v>55</v>
      </c>
      <c r="L5990">
        <v>22</v>
      </c>
      <c r="M5990">
        <v>22</v>
      </c>
      <c r="N5990">
        <v>26</v>
      </c>
      <c r="R5990">
        <v>2016</v>
      </c>
      <c r="U5990">
        <v>2016</v>
      </c>
      <c r="V5990">
        <v>7.5999999046325604</v>
      </c>
      <c r="W5990">
        <v>7.5999999046325604</v>
      </c>
      <c r="X5990" t="s">
        <v>8999</v>
      </c>
      <c r="Z5990" t="s">
        <v>2836</v>
      </c>
      <c r="AA5990" t="s">
        <v>8997</v>
      </c>
      <c r="AC5990">
        <v>4</v>
      </c>
      <c r="AD5990">
        <v>2908840</v>
      </c>
      <c r="AE5990">
        <v>2019</v>
      </c>
    </row>
    <row r="5991" spans="1:31">
      <c r="A5991" t="s">
        <v>12660</v>
      </c>
      <c r="B5991">
        <v>62941</v>
      </c>
      <c r="C5991" t="s">
        <v>9000</v>
      </c>
      <c r="D5991">
        <v>0</v>
      </c>
      <c r="E5991">
        <v>569436</v>
      </c>
      <c r="F5991" t="s">
        <v>6731</v>
      </c>
      <c r="G5991">
        <v>432</v>
      </c>
      <c r="H5991">
        <v>42</v>
      </c>
      <c r="I5991">
        <v>680</v>
      </c>
      <c r="J5991">
        <v>46.5</v>
      </c>
      <c r="K5991">
        <v>46.5</v>
      </c>
      <c r="L5991">
        <v>20</v>
      </c>
      <c r="M5991">
        <v>20</v>
      </c>
      <c r="N5991">
        <v>33</v>
      </c>
      <c r="R5991">
        <v>1975</v>
      </c>
      <c r="U5991">
        <v>1975</v>
      </c>
      <c r="V5991">
        <v>7.0999999046325604</v>
      </c>
      <c r="W5991">
        <v>7.0999999046325604</v>
      </c>
      <c r="Z5991" t="s">
        <v>2836</v>
      </c>
      <c r="AA5991" t="s">
        <v>8997</v>
      </c>
      <c r="AC5991">
        <v>4</v>
      </c>
      <c r="AD5991">
        <v>2908840</v>
      </c>
      <c r="AE5991">
        <v>2019</v>
      </c>
    </row>
    <row r="5992" spans="1:31">
      <c r="A5992" t="s">
        <v>12660</v>
      </c>
      <c r="B5992">
        <v>10778</v>
      </c>
      <c r="C5992" t="s">
        <v>9001</v>
      </c>
      <c r="D5992">
        <v>0</v>
      </c>
      <c r="E5992">
        <v>280184</v>
      </c>
      <c r="F5992" t="s">
        <v>6731</v>
      </c>
      <c r="G5992">
        <v>432</v>
      </c>
      <c r="H5992">
        <v>37</v>
      </c>
      <c r="I5992">
        <v>660</v>
      </c>
      <c r="J5992">
        <v>51.1</v>
      </c>
      <c r="K5992">
        <v>51.1</v>
      </c>
      <c r="L5992">
        <v>20</v>
      </c>
      <c r="M5992">
        <v>20</v>
      </c>
      <c r="N5992">
        <v>22</v>
      </c>
      <c r="R5992">
        <v>1959</v>
      </c>
      <c r="U5992">
        <v>1959</v>
      </c>
      <c r="V5992">
        <v>5.5</v>
      </c>
      <c r="W5992">
        <v>5.5</v>
      </c>
      <c r="Z5992" t="s">
        <v>2836</v>
      </c>
      <c r="AA5992" t="s">
        <v>8997</v>
      </c>
      <c r="AC5992">
        <v>4</v>
      </c>
      <c r="AD5992">
        <v>2908840</v>
      </c>
      <c r="AE5992">
        <v>2019</v>
      </c>
    </row>
    <row r="5993" spans="1:31">
      <c r="A5993" t="s">
        <v>12660</v>
      </c>
      <c r="B5993">
        <v>10779</v>
      </c>
      <c r="C5993" t="s">
        <v>9002</v>
      </c>
      <c r="D5993">
        <v>0</v>
      </c>
      <c r="E5993">
        <v>278306</v>
      </c>
      <c r="F5993" t="s">
        <v>6731</v>
      </c>
      <c r="G5993">
        <v>432</v>
      </c>
      <c r="H5993">
        <v>42</v>
      </c>
      <c r="I5993">
        <v>660</v>
      </c>
      <c r="J5993">
        <v>54</v>
      </c>
      <c r="K5993">
        <v>59</v>
      </c>
      <c r="L5993">
        <v>21</v>
      </c>
      <c r="M5993">
        <v>21</v>
      </c>
      <c r="N5993">
        <v>23</v>
      </c>
      <c r="R5993">
        <v>1959</v>
      </c>
      <c r="U5993">
        <v>1959</v>
      </c>
      <c r="V5993">
        <v>5</v>
      </c>
      <c r="W5993">
        <v>5</v>
      </c>
      <c r="Z5993" t="s">
        <v>2836</v>
      </c>
      <c r="AA5993" t="s">
        <v>8997</v>
      </c>
      <c r="AC5993">
        <v>4</v>
      </c>
      <c r="AD5993">
        <v>2908840</v>
      </c>
      <c r="AE5993">
        <v>2019</v>
      </c>
    </row>
    <row r="5994" spans="1:31">
      <c r="A5994" t="s">
        <v>12660</v>
      </c>
      <c r="B5994">
        <v>35605</v>
      </c>
      <c r="C5994" t="s">
        <v>9003</v>
      </c>
      <c r="D5994">
        <v>0</v>
      </c>
      <c r="E5994">
        <v>1110132</v>
      </c>
      <c r="F5994" t="s">
        <v>6731</v>
      </c>
      <c r="G5994">
        <v>432</v>
      </c>
      <c r="H5994">
        <v>57</v>
      </c>
      <c r="I5994">
        <v>1200</v>
      </c>
      <c r="J5994">
        <v>51.5</v>
      </c>
      <c r="K5994">
        <v>51.5</v>
      </c>
      <c r="L5994">
        <v>22</v>
      </c>
      <c r="M5994">
        <v>22</v>
      </c>
      <c r="N5994">
        <v>35</v>
      </c>
      <c r="R5994">
        <v>2001</v>
      </c>
      <c r="U5994">
        <v>2001</v>
      </c>
      <c r="V5994">
        <v>7.5</v>
      </c>
      <c r="W5994">
        <v>7.5</v>
      </c>
      <c r="Z5994" t="s">
        <v>2836</v>
      </c>
      <c r="AA5994" t="s">
        <v>8997</v>
      </c>
      <c r="AC5994">
        <v>4</v>
      </c>
      <c r="AD5994">
        <v>2908840</v>
      </c>
      <c r="AE5994">
        <v>2019</v>
      </c>
    </row>
    <row r="5995" spans="1:31">
      <c r="A5995" t="s">
        <v>12660</v>
      </c>
      <c r="B5995">
        <v>59455</v>
      </c>
      <c r="C5995" t="s">
        <v>7927</v>
      </c>
      <c r="D5995">
        <v>0</v>
      </c>
      <c r="E5995">
        <v>650298</v>
      </c>
      <c r="F5995" t="s">
        <v>6733</v>
      </c>
      <c r="G5995">
        <v>431</v>
      </c>
      <c r="H5995">
        <v>61</v>
      </c>
      <c r="I5995">
        <v>2250</v>
      </c>
      <c r="J5995">
        <v>82</v>
      </c>
      <c r="K5995">
        <v>82</v>
      </c>
      <c r="L5995">
        <v>28</v>
      </c>
      <c r="M5995">
        <v>28</v>
      </c>
      <c r="N5995">
        <v>33</v>
      </c>
      <c r="R5995">
        <v>1982</v>
      </c>
      <c r="U5995">
        <v>1982</v>
      </c>
      <c r="V5995">
        <v>12</v>
      </c>
      <c r="W5995">
        <v>8</v>
      </c>
      <c r="Z5995" t="s">
        <v>2809</v>
      </c>
      <c r="AA5995" t="s">
        <v>4260</v>
      </c>
      <c r="AC5995">
        <v>5</v>
      </c>
      <c r="AD5995">
        <v>104174</v>
      </c>
      <c r="AE5995">
        <v>2019</v>
      </c>
    </row>
    <row r="5996" spans="1:31">
      <c r="A5996" t="s">
        <v>12660</v>
      </c>
      <c r="B5996">
        <v>42423</v>
      </c>
      <c r="C5996" t="s">
        <v>9004</v>
      </c>
      <c r="D5996">
        <v>0</v>
      </c>
      <c r="E5996">
        <v>280334</v>
      </c>
      <c r="F5996" t="s">
        <v>6733</v>
      </c>
      <c r="G5996">
        <v>431</v>
      </c>
      <c r="H5996">
        <v>73</v>
      </c>
      <c r="I5996">
        <v>1800</v>
      </c>
      <c r="J5996">
        <v>75.5</v>
      </c>
      <c r="K5996">
        <v>75.5</v>
      </c>
      <c r="L5996">
        <v>24</v>
      </c>
      <c r="M5996">
        <v>24</v>
      </c>
      <c r="N5996">
        <v>26</v>
      </c>
      <c r="R5996">
        <v>1960</v>
      </c>
      <c r="U5996">
        <v>1960</v>
      </c>
      <c r="V5996">
        <v>10</v>
      </c>
      <c r="W5996">
        <v>8</v>
      </c>
      <c r="Z5996" t="s">
        <v>2809</v>
      </c>
      <c r="AA5996" t="s">
        <v>4260</v>
      </c>
      <c r="AC5996">
        <v>5</v>
      </c>
      <c r="AD5996">
        <v>104174</v>
      </c>
      <c r="AE5996">
        <v>2019</v>
      </c>
    </row>
    <row r="5997" spans="1:31">
      <c r="A5997" t="s">
        <v>12660</v>
      </c>
      <c r="B5997">
        <v>19554</v>
      </c>
      <c r="C5997" t="s">
        <v>9005</v>
      </c>
      <c r="D5997">
        <v>0</v>
      </c>
      <c r="E5997">
        <v>517709</v>
      </c>
      <c r="F5997" t="s">
        <v>6733</v>
      </c>
      <c r="G5997">
        <v>431</v>
      </c>
      <c r="H5997">
        <v>97</v>
      </c>
      <c r="I5997">
        <v>4600</v>
      </c>
      <c r="J5997">
        <v>102</v>
      </c>
      <c r="K5997">
        <v>102</v>
      </c>
      <c r="L5997">
        <v>28.5</v>
      </c>
      <c r="M5997">
        <v>28.5</v>
      </c>
      <c r="N5997">
        <v>55.5</v>
      </c>
      <c r="R5997">
        <v>1968</v>
      </c>
      <c r="U5997">
        <v>1968</v>
      </c>
      <c r="V5997">
        <v>16</v>
      </c>
      <c r="W5997">
        <v>13</v>
      </c>
      <c r="Z5997" t="s">
        <v>2809</v>
      </c>
      <c r="AA5997" t="s">
        <v>4260</v>
      </c>
      <c r="AC5997">
        <v>5</v>
      </c>
      <c r="AD5997">
        <v>104174</v>
      </c>
      <c r="AE5997">
        <v>2019</v>
      </c>
    </row>
    <row r="5998" spans="1:31">
      <c r="A5998" t="s">
        <v>12660</v>
      </c>
      <c r="B5998">
        <v>26166</v>
      </c>
      <c r="C5998" t="s">
        <v>6281</v>
      </c>
      <c r="D5998">
        <v>0</v>
      </c>
      <c r="E5998">
        <v>550277</v>
      </c>
      <c r="F5998" t="s">
        <v>6733</v>
      </c>
      <c r="G5998">
        <v>431</v>
      </c>
      <c r="H5998">
        <v>201</v>
      </c>
      <c r="I5998">
        <v>4300</v>
      </c>
      <c r="J5998">
        <v>106</v>
      </c>
      <c r="K5998">
        <v>106</v>
      </c>
      <c r="L5998">
        <v>32</v>
      </c>
      <c r="M5998">
        <v>32</v>
      </c>
      <c r="N5998">
        <v>80</v>
      </c>
      <c r="R5998">
        <v>1973</v>
      </c>
      <c r="U5998">
        <v>1973</v>
      </c>
      <c r="V5998">
        <v>15</v>
      </c>
      <c r="W5998">
        <v>15</v>
      </c>
      <c r="Z5998" t="s">
        <v>2809</v>
      </c>
      <c r="AA5998" t="s">
        <v>4260</v>
      </c>
      <c r="AC5998">
        <v>5</v>
      </c>
      <c r="AD5998">
        <v>104174</v>
      </c>
      <c r="AE5998">
        <v>2019</v>
      </c>
    </row>
    <row r="5999" spans="1:31">
      <c r="A5999" t="s">
        <v>12660</v>
      </c>
      <c r="B5999">
        <v>55033</v>
      </c>
      <c r="C5999" t="s">
        <v>9006</v>
      </c>
      <c r="D5999">
        <v>0</v>
      </c>
      <c r="E5999">
        <v>633608</v>
      </c>
      <c r="F5999" t="s">
        <v>6733</v>
      </c>
      <c r="G5999">
        <v>431</v>
      </c>
      <c r="H5999">
        <v>76</v>
      </c>
      <c r="I5999">
        <v>2200</v>
      </c>
      <c r="J5999">
        <v>71.3</v>
      </c>
      <c r="K5999">
        <v>71.3</v>
      </c>
      <c r="L5999">
        <v>28</v>
      </c>
      <c r="M5999">
        <v>28</v>
      </c>
      <c r="N5999">
        <v>34</v>
      </c>
      <c r="R5999">
        <v>1981</v>
      </c>
      <c r="U5999">
        <v>1981</v>
      </c>
      <c r="V5999">
        <v>10.5</v>
      </c>
      <c r="W5999">
        <v>8</v>
      </c>
      <c r="Z5999" t="s">
        <v>2809</v>
      </c>
      <c r="AA5999" t="s">
        <v>4260</v>
      </c>
      <c r="AC5999">
        <v>5</v>
      </c>
      <c r="AD5999">
        <v>104174</v>
      </c>
      <c r="AE5999">
        <v>2019</v>
      </c>
    </row>
    <row r="6000" spans="1:31">
      <c r="A6000" t="s">
        <v>12660</v>
      </c>
      <c r="B6000">
        <v>20240</v>
      </c>
      <c r="C6000" t="s">
        <v>9007</v>
      </c>
      <c r="D6000">
        <v>0</v>
      </c>
      <c r="E6000">
        <v>947857</v>
      </c>
      <c r="F6000" t="s">
        <v>6731</v>
      </c>
      <c r="G6000">
        <v>432</v>
      </c>
      <c r="H6000">
        <v>21</v>
      </c>
      <c r="I6000">
        <v>400</v>
      </c>
      <c r="J6000">
        <v>50</v>
      </c>
      <c r="K6000">
        <v>50</v>
      </c>
      <c r="L6000">
        <v>16</v>
      </c>
      <c r="M6000">
        <v>16</v>
      </c>
      <c r="N6000">
        <v>24</v>
      </c>
      <c r="R6000">
        <v>1989</v>
      </c>
      <c r="U6000">
        <v>1989</v>
      </c>
      <c r="V6000">
        <v>5.6999998092651296</v>
      </c>
      <c r="W6000">
        <v>4.1999998092651296</v>
      </c>
      <c r="Z6000" t="s">
        <v>2293</v>
      </c>
      <c r="AA6000" t="s">
        <v>3206</v>
      </c>
      <c r="AB6000" t="s">
        <v>3207</v>
      </c>
      <c r="AC6000">
        <v>4</v>
      </c>
      <c r="AD6000">
        <v>3206445</v>
      </c>
      <c r="AE6000">
        <v>2019</v>
      </c>
    </row>
    <row r="6001" spans="1:31">
      <c r="A6001" t="s">
        <v>12660</v>
      </c>
      <c r="B6001">
        <v>29864</v>
      </c>
      <c r="C6001" t="s">
        <v>9008</v>
      </c>
      <c r="D6001">
        <v>4</v>
      </c>
      <c r="E6001">
        <v>562290</v>
      </c>
      <c r="F6001" t="s">
        <v>6731</v>
      </c>
      <c r="G6001">
        <v>432</v>
      </c>
      <c r="H6001">
        <v>32</v>
      </c>
      <c r="I6001">
        <v>618</v>
      </c>
      <c r="J6001">
        <v>40.5</v>
      </c>
      <c r="K6001">
        <v>40.5</v>
      </c>
      <c r="L6001">
        <v>18</v>
      </c>
      <c r="M6001">
        <v>18</v>
      </c>
      <c r="N6001">
        <v>28</v>
      </c>
      <c r="R6001">
        <v>1975</v>
      </c>
      <c r="S6001" t="s">
        <v>2344</v>
      </c>
      <c r="T6001">
        <v>1988</v>
      </c>
      <c r="U6001">
        <v>1988</v>
      </c>
      <c r="V6001">
        <v>6.8000001907348597</v>
      </c>
      <c r="W6001">
        <v>5.1999998092651296</v>
      </c>
      <c r="Z6001" t="s">
        <v>2293</v>
      </c>
      <c r="AA6001" t="s">
        <v>3206</v>
      </c>
      <c r="AB6001" t="s">
        <v>3207</v>
      </c>
      <c r="AC6001">
        <v>4</v>
      </c>
      <c r="AD6001">
        <v>3206445</v>
      </c>
      <c r="AE6001">
        <v>2019</v>
      </c>
    </row>
    <row r="6002" spans="1:31">
      <c r="A6002" t="s">
        <v>12660</v>
      </c>
      <c r="B6002">
        <v>68374</v>
      </c>
      <c r="C6002" t="s">
        <v>9009</v>
      </c>
      <c r="D6002">
        <v>0</v>
      </c>
      <c r="E6002">
        <v>645701</v>
      </c>
      <c r="F6002" t="s">
        <v>6731</v>
      </c>
      <c r="G6002">
        <v>432</v>
      </c>
      <c r="H6002">
        <v>62</v>
      </c>
      <c r="I6002">
        <v>1530</v>
      </c>
      <c r="J6002">
        <v>69</v>
      </c>
      <c r="K6002">
        <v>69</v>
      </c>
      <c r="L6002">
        <v>26</v>
      </c>
      <c r="M6002">
        <v>26</v>
      </c>
      <c r="N6002">
        <v>46</v>
      </c>
      <c r="R6002">
        <v>1981</v>
      </c>
      <c r="U6002">
        <v>1981</v>
      </c>
      <c r="V6002">
        <v>10</v>
      </c>
      <c r="W6002">
        <v>9.1000003814697195</v>
      </c>
      <c r="X6002" t="s">
        <v>9010</v>
      </c>
      <c r="Y6002" t="s">
        <v>2853</v>
      </c>
      <c r="Z6002" t="s">
        <v>2303</v>
      </c>
      <c r="AA6002" t="s">
        <v>2880</v>
      </c>
      <c r="AB6002" t="s">
        <v>2881</v>
      </c>
      <c r="AC6002">
        <v>5</v>
      </c>
      <c r="AD6002">
        <v>4109879</v>
      </c>
      <c r="AE6002">
        <v>2019</v>
      </c>
    </row>
    <row r="6003" spans="1:31">
      <c r="A6003" t="s">
        <v>12660</v>
      </c>
      <c r="B6003">
        <v>31417</v>
      </c>
      <c r="C6003" t="s">
        <v>9011</v>
      </c>
      <c r="D6003">
        <v>0</v>
      </c>
      <c r="E6003">
        <v>647515</v>
      </c>
      <c r="F6003" t="s">
        <v>6731</v>
      </c>
      <c r="G6003">
        <v>432</v>
      </c>
      <c r="H6003">
        <v>81</v>
      </c>
      <c r="I6003">
        <v>1200</v>
      </c>
      <c r="J6003">
        <v>56.1</v>
      </c>
      <c r="K6003">
        <v>56.1</v>
      </c>
      <c r="L6003">
        <v>24</v>
      </c>
      <c r="M6003">
        <v>24</v>
      </c>
      <c r="R6003">
        <v>1982</v>
      </c>
      <c r="U6003">
        <v>1982</v>
      </c>
      <c r="V6003">
        <v>9</v>
      </c>
      <c r="W6003">
        <v>8.5</v>
      </c>
      <c r="Z6003" t="s">
        <v>3265</v>
      </c>
      <c r="AC6003">
        <v>4</v>
      </c>
      <c r="AD6003">
        <v>4309359</v>
      </c>
      <c r="AE6003">
        <v>2019</v>
      </c>
    </row>
    <row r="6004" spans="1:31">
      <c r="A6004" t="s">
        <v>12660</v>
      </c>
      <c r="B6004">
        <v>34448</v>
      </c>
      <c r="C6004" t="s">
        <v>9012</v>
      </c>
      <c r="D6004">
        <v>0</v>
      </c>
      <c r="E6004">
        <v>536504</v>
      </c>
      <c r="F6004" t="s">
        <v>6731</v>
      </c>
      <c r="G6004">
        <v>432</v>
      </c>
      <c r="H6004">
        <v>75</v>
      </c>
      <c r="I6004">
        <v>1200</v>
      </c>
      <c r="J6004">
        <v>53.4</v>
      </c>
      <c r="K6004">
        <v>60</v>
      </c>
      <c r="L6004">
        <v>22</v>
      </c>
      <c r="M6004">
        <v>22</v>
      </c>
      <c r="N6004">
        <v>41</v>
      </c>
      <c r="R6004">
        <v>1971</v>
      </c>
      <c r="U6004">
        <v>1971</v>
      </c>
      <c r="V6004">
        <v>7</v>
      </c>
      <c r="W6004">
        <v>6</v>
      </c>
      <c r="Z6004" t="s">
        <v>3265</v>
      </c>
      <c r="AC6004">
        <v>4</v>
      </c>
      <c r="AD6004">
        <v>4309359</v>
      </c>
      <c r="AE6004">
        <v>2019</v>
      </c>
    </row>
    <row r="6005" spans="1:31">
      <c r="A6005" t="s">
        <v>12660</v>
      </c>
      <c r="B6005">
        <v>60263</v>
      </c>
      <c r="C6005" t="s">
        <v>9013</v>
      </c>
      <c r="D6005">
        <v>0</v>
      </c>
      <c r="E6005">
        <v>615684</v>
      </c>
      <c r="F6005" t="s">
        <v>6731</v>
      </c>
      <c r="G6005">
        <v>432</v>
      </c>
      <c r="H6005">
        <v>57</v>
      </c>
      <c r="I6005">
        <v>1000</v>
      </c>
      <c r="J6005">
        <v>52.7</v>
      </c>
      <c r="K6005">
        <v>52.7</v>
      </c>
      <c r="L6005">
        <v>22.1</v>
      </c>
      <c r="M6005">
        <v>22.1</v>
      </c>
      <c r="N6005">
        <v>35</v>
      </c>
      <c r="R6005">
        <v>1979</v>
      </c>
      <c r="U6005">
        <v>1979</v>
      </c>
      <c r="V6005">
        <v>8.3000001907348597</v>
      </c>
      <c r="W6005">
        <v>7</v>
      </c>
      <c r="Z6005" t="s">
        <v>3265</v>
      </c>
      <c r="AC6005">
        <v>4</v>
      </c>
      <c r="AD6005">
        <v>4309359</v>
      </c>
      <c r="AE6005">
        <v>2019</v>
      </c>
    </row>
    <row r="6006" spans="1:31">
      <c r="A6006" t="s">
        <v>12660</v>
      </c>
      <c r="B6006">
        <v>66103</v>
      </c>
      <c r="C6006" t="s">
        <v>9014</v>
      </c>
      <c r="D6006">
        <v>0</v>
      </c>
      <c r="E6006">
        <v>563572</v>
      </c>
      <c r="F6006" t="s">
        <v>6733</v>
      </c>
      <c r="G6006">
        <v>431</v>
      </c>
      <c r="H6006">
        <v>70</v>
      </c>
      <c r="I6006">
        <v>1200</v>
      </c>
      <c r="J6006">
        <v>57.5</v>
      </c>
      <c r="K6006">
        <v>60</v>
      </c>
      <c r="L6006">
        <v>24</v>
      </c>
      <c r="M6006">
        <v>24</v>
      </c>
      <c r="N6006">
        <v>37</v>
      </c>
      <c r="R6006">
        <v>1975</v>
      </c>
      <c r="U6006">
        <v>1975</v>
      </c>
      <c r="V6006">
        <v>8.5</v>
      </c>
      <c r="W6006">
        <v>3</v>
      </c>
      <c r="Z6006" t="s">
        <v>3265</v>
      </c>
      <c r="AC6006">
        <v>4</v>
      </c>
      <c r="AD6006">
        <v>4309359</v>
      </c>
      <c r="AE6006">
        <v>2019</v>
      </c>
    </row>
    <row r="6007" spans="1:31">
      <c r="A6007" t="s">
        <v>12660</v>
      </c>
      <c r="B6007">
        <v>70920</v>
      </c>
      <c r="C6007" t="s">
        <v>9015</v>
      </c>
      <c r="D6007">
        <v>0</v>
      </c>
      <c r="E6007">
        <v>298405</v>
      </c>
      <c r="F6007" t="s">
        <v>6731</v>
      </c>
      <c r="G6007">
        <v>432</v>
      </c>
      <c r="H6007">
        <v>17</v>
      </c>
      <c r="I6007">
        <v>350</v>
      </c>
      <c r="J6007">
        <v>47.1</v>
      </c>
      <c r="K6007">
        <v>47.1</v>
      </c>
      <c r="L6007">
        <v>14.9</v>
      </c>
      <c r="M6007">
        <v>14.9</v>
      </c>
      <c r="N6007">
        <v>16</v>
      </c>
      <c r="Q6007">
        <v>26</v>
      </c>
      <c r="R6007">
        <v>1965</v>
      </c>
      <c r="U6007">
        <v>1965</v>
      </c>
      <c r="V6007">
        <v>8.1000003814697195</v>
      </c>
      <c r="W6007">
        <v>6.5999999046325604</v>
      </c>
      <c r="Z6007" t="s">
        <v>2465</v>
      </c>
      <c r="AA6007" t="s">
        <v>2936</v>
      </c>
      <c r="AC6007">
        <v>5</v>
      </c>
      <c r="AD6007">
        <v>902304</v>
      </c>
      <c r="AE6007">
        <v>2019</v>
      </c>
    </row>
    <row r="6008" spans="1:31">
      <c r="A6008" t="s">
        <v>12660</v>
      </c>
      <c r="B6008">
        <v>24070</v>
      </c>
      <c r="C6008" t="s">
        <v>9016</v>
      </c>
      <c r="D6008">
        <v>0</v>
      </c>
      <c r="E6008">
        <v>1098224</v>
      </c>
      <c r="F6008" t="s">
        <v>6733</v>
      </c>
      <c r="G6008">
        <v>431</v>
      </c>
      <c r="H6008">
        <v>107</v>
      </c>
      <c r="I6008">
        <v>4400</v>
      </c>
      <c r="J6008">
        <v>96.4</v>
      </c>
      <c r="K6008">
        <v>96.4</v>
      </c>
      <c r="L6008">
        <v>33.5</v>
      </c>
      <c r="M6008">
        <v>33.5</v>
      </c>
      <c r="N6008">
        <v>50</v>
      </c>
      <c r="R6008">
        <v>2000</v>
      </c>
      <c r="U6008">
        <v>2000</v>
      </c>
      <c r="V6008">
        <v>17.899999618530199</v>
      </c>
      <c r="W6008">
        <v>1.6000000238418499</v>
      </c>
      <c r="Z6008" t="s">
        <v>2838</v>
      </c>
      <c r="AA6008" t="s">
        <v>5255</v>
      </c>
      <c r="AB6008" t="s">
        <v>2329</v>
      </c>
      <c r="AC6008">
        <v>5</v>
      </c>
      <c r="AD6008">
        <v>301912</v>
      </c>
      <c r="AE6008">
        <v>2019</v>
      </c>
    </row>
    <row r="6009" spans="1:31">
      <c r="A6009" t="s">
        <v>12660</v>
      </c>
      <c r="B6009">
        <v>49184</v>
      </c>
      <c r="C6009" t="s">
        <v>9017</v>
      </c>
      <c r="D6009">
        <v>0</v>
      </c>
      <c r="E6009">
        <v>1204541</v>
      </c>
      <c r="F6009" t="s">
        <v>6733</v>
      </c>
      <c r="G6009">
        <v>431</v>
      </c>
      <c r="H6009">
        <v>117</v>
      </c>
      <c r="I6009">
        <v>6000</v>
      </c>
      <c r="J6009">
        <v>91.8</v>
      </c>
      <c r="K6009">
        <v>91.8</v>
      </c>
      <c r="L6009">
        <v>36</v>
      </c>
      <c r="M6009">
        <v>36</v>
      </c>
      <c r="Q6009">
        <v>350</v>
      </c>
      <c r="R6009">
        <v>2008</v>
      </c>
      <c r="U6009">
        <v>2008</v>
      </c>
      <c r="V6009">
        <v>10</v>
      </c>
      <c r="W6009">
        <v>2</v>
      </c>
      <c r="Z6009" t="s">
        <v>2363</v>
      </c>
      <c r="AC6009">
        <v>4</v>
      </c>
      <c r="AD6009">
        <v>4608242</v>
      </c>
      <c r="AE6009">
        <v>2019</v>
      </c>
    </row>
    <row r="6010" spans="1:31">
      <c r="A6010" t="s">
        <v>12660</v>
      </c>
      <c r="B6010">
        <v>9377</v>
      </c>
      <c r="C6010" t="s">
        <v>9018</v>
      </c>
      <c r="D6010">
        <v>0</v>
      </c>
      <c r="E6010">
        <v>1043481</v>
      </c>
      <c r="F6010" t="s">
        <v>6731</v>
      </c>
      <c r="G6010">
        <v>432</v>
      </c>
      <c r="H6010">
        <v>135</v>
      </c>
      <c r="I6010">
        <v>4300</v>
      </c>
      <c r="J6010">
        <v>100</v>
      </c>
      <c r="K6010">
        <v>100</v>
      </c>
      <c r="L6010">
        <v>38</v>
      </c>
      <c r="M6010">
        <v>38</v>
      </c>
      <c r="N6010">
        <v>50</v>
      </c>
      <c r="R6010">
        <v>1996</v>
      </c>
      <c r="U6010">
        <v>1996</v>
      </c>
      <c r="V6010">
        <v>15</v>
      </c>
      <c r="W6010">
        <v>15</v>
      </c>
      <c r="Z6010" t="s">
        <v>3265</v>
      </c>
      <c r="AA6010" t="s">
        <v>2581</v>
      </c>
      <c r="AC6010">
        <v>4</v>
      </c>
      <c r="AD6010">
        <v>4309168</v>
      </c>
      <c r="AE6010">
        <v>2019</v>
      </c>
    </row>
    <row r="6011" spans="1:31">
      <c r="A6011" t="s">
        <v>12660</v>
      </c>
      <c r="B6011">
        <v>47569</v>
      </c>
      <c r="C6011" t="s">
        <v>9019</v>
      </c>
      <c r="D6011">
        <v>0</v>
      </c>
      <c r="E6011">
        <v>1123734</v>
      </c>
      <c r="F6011" t="s">
        <v>6731</v>
      </c>
      <c r="G6011">
        <v>432</v>
      </c>
      <c r="H6011">
        <v>117</v>
      </c>
      <c r="I6011">
        <v>4000</v>
      </c>
      <c r="J6011">
        <v>99</v>
      </c>
      <c r="K6011">
        <v>99</v>
      </c>
      <c r="L6011">
        <v>34</v>
      </c>
      <c r="M6011">
        <v>34</v>
      </c>
      <c r="N6011">
        <v>40</v>
      </c>
      <c r="Q6011">
        <v>173</v>
      </c>
      <c r="R6011">
        <v>2002</v>
      </c>
      <c r="U6011">
        <v>2002</v>
      </c>
      <c r="V6011">
        <v>15</v>
      </c>
      <c r="W6011">
        <v>15</v>
      </c>
      <c r="Z6011" t="s">
        <v>3265</v>
      </c>
      <c r="AA6011" t="s">
        <v>2595</v>
      </c>
      <c r="AC6011">
        <v>4</v>
      </c>
      <c r="AD6011">
        <v>4309168</v>
      </c>
      <c r="AE6011">
        <v>2019</v>
      </c>
    </row>
    <row r="6012" spans="1:31">
      <c r="A6012" t="s">
        <v>12660</v>
      </c>
      <c r="B6012">
        <v>18011</v>
      </c>
      <c r="C6012" t="s">
        <v>9020</v>
      </c>
      <c r="D6012">
        <v>0</v>
      </c>
      <c r="E6012">
        <v>1072784</v>
      </c>
      <c r="F6012" t="s">
        <v>6733</v>
      </c>
      <c r="G6012">
        <v>431</v>
      </c>
      <c r="H6012">
        <v>100</v>
      </c>
      <c r="I6012">
        <v>4000</v>
      </c>
      <c r="J6012">
        <v>95.6</v>
      </c>
      <c r="K6012">
        <v>95.6</v>
      </c>
      <c r="L6012">
        <v>32</v>
      </c>
      <c r="M6012">
        <v>32</v>
      </c>
      <c r="N6012">
        <v>39</v>
      </c>
      <c r="R6012">
        <v>1999</v>
      </c>
      <c r="U6012">
        <v>1999</v>
      </c>
      <c r="V6012">
        <v>14.800000190734799</v>
      </c>
      <c r="W6012">
        <v>14.800000190734799</v>
      </c>
      <c r="Z6012" t="s">
        <v>3265</v>
      </c>
      <c r="AA6012" t="s">
        <v>2811</v>
      </c>
      <c r="AC6012">
        <v>4</v>
      </c>
      <c r="AD6012">
        <v>4309168</v>
      </c>
      <c r="AE6012">
        <v>2019</v>
      </c>
    </row>
    <row r="6013" spans="1:31">
      <c r="A6013" t="s">
        <v>12660</v>
      </c>
      <c r="B6013">
        <v>46869</v>
      </c>
      <c r="C6013" t="s">
        <v>9021</v>
      </c>
      <c r="D6013">
        <v>0</v>
      </c>
      <c r="E6013">
        <v>1209646</v>
      </c>
      <c r="F6013" t="s">
        <v>6733</v>
      </c>
      <c r="G6013">
        <v>431</v>
      </c>
      <c r="H6013">
        <v>30</v>
      </c>
      <c r="I6013">
        <v>800</v>
      </c>
      <c r="J6013">
        <v>45</v>
      </c>
      <c r="K6013">
        <v>45</v>
      </c>
      <c r="L6013">
        <v>20</v>
      </c>
      <c r="M6013">
        <v>20</v>
      </c>
      <c r="N6013">
        <v>30</v>
      </c>
      <c r="R6013">
        <v>2008</v>
      </c>
      <c r="U6013">
        <v>2008</v>
      </c>
      <c r="V6013">
        <v>5</v>
      </c>
      <c r="W6013">
        <v>5</v>
      </c>
      <c r="Z6013" t="s">
        <v>2293</v>
      </c>
      <c r="AA6013" t="s">
        <v>2387</v>
      </c>
      <c r="AB6013" t="s">
        <v>2388</v>
      </c>
      <c r="AC6013">
        <v>4</v>
      </c>
      <c r="AD6013">
        <v>3208500</v>
      </c>
      <c r="AE6013">
        <v>2019</v>
      </c>
    </row>
    <row r="6014" spans="1:31">
      <c r="A6014" t="s">
        <v>12660</v>
      </c>
      <c r="B6014">
        <v>81114</v>
      </c>
      <c r="C6014" t="s">
        <v>9022</v>
      </c>
      <c r="D6014">
        <v>0</v>
      </c>
      <c r="E6014">
        <v>1257752</v>
      </c>
      <c r="F6014" t="s">
        <v>6731</v>
      </c>
      <c r="G6014">
        <v>432</v>
      </c>
      <c r="H6014">
        <v>253</v>
      </c>
      <c r="I6014">
        <v>3150</v>
      </c>
      <c r="J6014">
        <v>105.6</v>
      </c>
      <c r="K6014">
        <v>110</v>
      </c>
      <c r="L6014">
        <v>32</v>
      </c>
      <c r="M6014">
        <v>32</v>
      </c>
      <c r="N6014">
        <v>42</v>
      </c>
      <c r="R6014">
        <v>2015</v>
      </c>
      <c r="U6014">
        <v>2015</v>
      </c>
      <c r="V6014">
        <v>9</v>
      </c>
      <c r="W6014">
        <v>8</v>
      </c>
      <c r="Z6014" t="s">
        <v>2363</v>
      </c>
      <c r="AA6014" t="s">
        <v>2101</v>
      </c>
      <c r="AC6014">
        <v>4</v>
      </c>
      <c r="AD6014">
        <v>3309028</v>
      </c>
      <c r="AE6014">
        <v>2019</v>
      </c>
    </row>
    <row r="6015" spans="1:31">
      <c r="A6015" t="s">
        <v>12660</v>
      </c>
      <c r="B6015">
        <v>81256</v>
      </c>
      <c r="C6015" t="s">
        <v>9023</v>
      </c>
      <c r="D6015">
        <v>0</v>
      </c>
      <c r="E6015">
        <v>1258192</v>
      </c>
      <c r="F6015" t="s">
        <v>6731</v>
      </c>
      <c r="G6015">
        <v>432</v>
      </c>
      <c r="H6015">
        <v>253</v>
      </c>
      <c r="I6015">
        <v>3150</v>
      </c>
      <c r="J6015">
        <v>105.6</v>
      </c>
      <c r="K6015">
        <v>110</v>
      </c>
      <c r="L6015">
        <v>32</v>
      </c>
      <c r="M6015">
        <v>32</v>
      </c>
      <c r="N6015">
        <v>42</v>
      </c>
      <c r="R6015">
        <v>2015</v>
      </c>
      <c r="U6015">
        <v>2015</v>
      </c>
      <c r="V6015">
        <v>9</v>
      </c>
      <c r="W6015">
        <v>8</v>
      </c>
      <c r="Z6015" t="s">
        <v>2363</v>
      </c>
      <c r="AA6015" t="s">
        <v>2101</v>
      </c>
      <c r="AC6015">
        <v>4</v>
      </c>
      <c r="AD6015">
        <v>3309028</v>
      </c>
      <c r="AE6015">
        <v>2019</v>
      </c>
    </row>
    <row r="6016" spans="1:31">
      <c r="A6016" t="s">
        <v>12660</v>
      </c>
      <c r="B6016">
        <v>56465</v>
      </c>
      <c r="C6016" t="s">
        <v>9024</v>
      </c>
      <c r="D6016">
        <v>0</v>
      </c>
      <c r="E6016">
        <v>1215931</v>
      </c>
      <c r="F6016" t="s">
        <v>6731</v>
      </c>
      <c r="G6016">
        <v>432</v>
      </c>
      <c r="H6016">
        <v>148</v>
      </c>
      <c r="I6016">
        <v>2600</v>
      </c>
      <c r="J6016">
        <v>80.599999999999994</v>
      </c>
      <c r="K6016">
        <v>80.599999999999994</v>
      </c>
      <c r="L6016">
        <v>30</v>
      </c>
      <c r="M6016">
        <v>30</v>
      </c>
      <c r="N6016">
        <v>47</v>
      </c>
      <c r="R6016">
        <v>2008</v>
      </c>
      <c r="U6016">
        <v>2008</v>
      </c>
      <c r="V6016">
        <v>10</v>
      </c>
      <c r="W6016">
        <v>8</v>
      </c>
      <c r="Z6016" t="s">
        <v>2363</v>
      </c>
      <c r="AA6016" t="s">
        <v>2101</v>
      </c>
      <c r="AC6016">
        <v>4</v>
      </c>
      <c r="AD6016">
        <v>3309028</v>
      </c>
      <c r="AE6016">
        <v>2019</v>
      </c>
    </row>
    <row r="6017" spans="1:31">
      <c r="A6017" t="s">
        <v>12660</v>
      </c>
      <c r="B6017">
        <v>78894</v>
      </c>
      <c r="C6017" t="s">
        <v>9025</v>
      </c>
      <c r="D6017">
        <v>0</v>
      </c>
      <c r="E6017">
        <v>1207590</v>
      </c>
      <c r="F6017" t="s">
        <v>6731</v>
      </c>
      <c r="G6017">
        <v>432</v>
      </c>
      <c r="H6017">
        <v>114</v>
      </c>
      <c r="I6017">
        <v>1886</v>
      </c>
      <c r="J6017">
        <v>76.599999999999994</v>
      </c>
      <c r="K6017">
        <v>76.599999999999994</v>
      </c>
      <c r="L6017">
        <v>30</v>
      </c>
      <c r="M6017">
        <v>30</v>
      </c>
      <c r="Q6017">
        <v>168</v>
      </c>
      <c r="R6017">
        <v>2007</v>
      </c>
      <c r="U6017">
        <v>2007</v>
      </c>
      <c r="V6017">
        <v>9</v>
      </c>
      <c r="W6017">
        <v>2</v>
      </c>
      <c r="Z6017" t="s">
        <v>2363</v>
      </c>
      <c r="AA6017" t="s">
        <v>2101</v>
      </c>
      <c r="AC6017">
        <v>4</v>
      </c>
      <c r="AD6017">
        <v>3309028</v>
      </c>
      <c r="AE6017">
        <v>2019</v>
      </c>
    </row>
    <row r="6018" spans="1:31">
      <c r="A6018" t="s">
        <v>12660</v>
      </c>
      <c r="B6018">
        <v>82004</v>
      </c>
      <c r="C6018" t="s">
        <v>9026</v>
      </c>
      <c r="D6018">
        <v>0</v>
      </c>
      <c r="E6018">
        <v>1262523</v>
      </c>
      <c r="F6018" t="s">
        <v>6731</v>
      </c>
      <c r="G6018">
        <v>432</v>
      </c>
      <c r="H6018">
        <v>226</v>
      </c>
      <c r="I6018">
        <v>2680</v>
      </c>
      <c r="J6018">
        <v>80.599999999999994</v>
      </c>
      <c r="K6018">
        <v>80.599999999999994</v>
      </c>
      <c r="L6018">
        <v>32</v>
      </c>
      <c r="M6018">
        <v>32</v>
      </c>
      <c r="N6018">
        <v>36</v>
      </c>
      <c r="R6018">
        <v>2015</v>
      </c>
      <c r="U6018">
        <v>2015</v>
      </c>
      <c r="V6018">
        <v>11</v>
      </c>
      <c r="W6018">
        <v>9</v>
      </c>
      <c r="Z6018" t="s">
        <v>2363</v>
      </c>
      <c r="AA6018" t="s">
        <v>2101</v>
      </c>
      <c r="AC6018">
        <v>4</v>
      </c>
      <c r="AD6018">
        <v>3309028</v>
      </c>
      <c r="AE6018">
        <v>2019</v>
      </c>
    </row>
    <row r="6019" spans="1:31">
      <c r="A6019" t="s">
        <v>12660</v>
      </c>
      <c r="B6019">
        <v>82616</v>
      </c>
      <c r="C6019" t="s">
        <v>9027</v>
      </c>
      <c r="D6019">
        <v>0</v>
      </c>
      <c r="E6019">
        <v>1261273</v>
      </c>
      <c r="F6019" t="s">
        <v>6731</v>
      </c>
      <c r="G6019">
        <v>432</v>
      </c>
      <c r="H6019">
        <v>225</v>
      </c>
      <c r="I6019">
        <v>2680</v>
      </c>
      <c r="J6019">
        <v>80.599999999999994</v>
      </c>
      <c r="K6019">
        <v>84</v>
      </c>
      <c r="L6019">
        <v>32</v>
      </c>
      <c r="M6019">
        <v>32</v>
      </c>
      <c r="Q6019">
        <v>279</v>
      </c>
      <c r="R6019">
        <v>2015</v>
      </c>
      <c r="U6019">
        <v>2015</v>
      </c>
      <c r="V6019">
        <v>10</v>
      </c>
      <c r="W6019">
        <v>8</v>
      </c>
      <c r="Z6019" t="s">
        <v>2363</v>
      </c>
      <c r="AA6019" t="s">
        <v>2101</v>
      </c>
      <c r="AC6019">
        <v>4</v>
      </c>
      <c r="AD6019">
        <v>3309028</v>
      </c>
      <c r="AE6019">
        <v>2019</v>
      </c>
    </row>
    <row r="6020" spans="1:31">
      <c r="A6020" t="s">
        <v>12660</v>
      </c>
      <c r="B6020">
        <v>56466</v>
      </c>
      <c r="C6020" t="s">
        <v>9028</v>
      </c>
      <c r="D6020">
        <v>0</v>
      </c>
      <c r="E6020">
        <v>1213534</v>
      </c>
      <c r="F6020" t="s">
        <v>6731</v>
      </c>
      <c r="G6020">
        <v>432</v>
      </c>
      <c r="H6020">
        <v>148</v>
      </c>
      <c r="I6020">
        <v>2600</v>
      </c>
      <c r="J6020">
        <v>80.599999999999994</v>
      </c>
      <c r="K6020">
        <v>80.599999999999994</v>
      </c>
      <c r="L6020">
        <v>30</v>
      </c>
      <c r="M6020">
        <v>30</v>
      </c>
      <c r="N6020">
        <v>47</v>
      </c>
      <c r="R6020">
        <v>2008</v>
      </c>
      <c r="U6020">
        <v>2008</v>
      </c>
      <c r="V6020">
        <v>10</v>
      </c>
      <c r="W6020">
        <v>8</v>
      </c>
      <c r="Z6020" t="s">
        <v>2363</v>
      </c>
      <c r="AA6020" t="s">
        <v>2101</v>
      </c>
      <c r="AC6020">
        <v>4</v>
      </c>
      <c r="AD6020">
        <v>3309028</v>
      </c>
      <c r="AE6020">
        <v>2019</v>
      </c>
    </row>
    <row r="6021" spans="1:31">
      <c r="A6021" t="s">
        <v>12660</v>
      </c>
      <c r="B6021">
        <v>82394</v>
      </c>
      <c r="C6021" t="s">
        <v>9029</v>
      </c>
      <c r="D6021">
        <v>0</v>
      </c>
      <c r="E6021">
        <v>1267551</v>
      </c>
      <c r="F6021" t="s">
        <v>6731</v>
      </c>
      <c r="G6021">
        <v>432</v>
      </c>
      <c r="H6021">
        <v>226</v>
      </c>
      <c r="I6021">
        <v>2680</v>
      </c>
      <c r="J6021">
        <v>80.599999999999994</v>
      </c>
      <c r="K6021">
        <v>80.599999999999994</v>
      </c>
      <c r="L6021">
        <v>32</v>
      </c>
      <c r="M6021">
        <v>32</v>
      </c>
      <c r="Q6021">
        <v>279</v>
      </c>
      <c r="R6021">
        <v>2016</v>
      </c>
      <c r="U6021">
        <v>2016</v>
      </c>
      <c r="V6021">
        <v>10</v>
      </c>
      <c r="W6021">
        <v>2</v>
      </c>
      <c r="Z6021" t="s">
        <v>2363</v>
      </c>
      <c r="AA6021" t="s">
        <v>2101</v>
      </c>
      <c r="AC6021">
        <v>4</v>
      </c>
      <c r="AD6021">
        <v>3309028</v>
      </c>
      <c r="AE6021">
        <v>2019</v>
      </c>
    </row>
    <row r="6022" spans="1:31">
      <c r="A6022" t="s">
        <v>12660</v>
      </c>
      <c r="B6022">
        <v>81569</v>
      </c>
      <c r="C6022" t="s">
        <v>9030</v>
      </c>
      <c r="D6022">
        <v>0</v>
      </c>
      <c r="E6022">
        <v>1261645</v>
      </c>
      <c r="F6022" t="s">
        <v>6731</v>
      </c>
      <c r="G6022">
        <v>432</v>
      </c>
      <c r="H6022">
        <v>237</v>
      </c>
      <c r="I6022">
        <v>3150</v>
      </c>
      <c r="J6022">
        <v>96</v>
      </c>
      <c r="K6022">
        <v>96</v>
      </c>
      <c r="L6022">
        <v>34</v>
      </c>
      <c r="M6022">
        <v>34</v>
      </c>
      <c r="Q6022">
        <v>293</v>
      </c>
      <c r="R6022">
        <v>2015</v>
      </c>
      <c r="U6022">
        <v>2015</v>
      </c>
      <c r="V6022">
        <v>9</v>
      </c>
      <c r="W6022">
        <v>2</v>
      </c>
      <c r="Z6022" t="s">
        <v>2363</v>
      </c>
      <c r="AA6022" t="s">
        <v>2101</v>
      </c>
      <c r="AC6022">
        <v>4</v>
      </c>
      <c r="AD6022">
        <v>3309028</v>
      </c>
      <c r="AE6022">
        <v>2019</v>
      </c>
    </row>
    <row r="6023" spans="1:31">
      <c r="A6023" t="s">
        <v>12660</v>
      </c>
      <c r="B6023">
        <v>18772</v>
      </c>
      <c r="C6023" t="s">
        <v>9031</v>
      </c>
      <c r="D6023">
        <v>0</v>
      </c>
      <c r="E6023">
        <v>517145</v>
      </c>
      <c r="F6023" t="s">
        <v>6731</v>
      </c>
      <c r="G6023">
        <v>432</v>
      </c>
      <c r="H6023">
        <v>76</v>
      </c>
      <c r="I6023">
        <v>1800</v>
      </c>
      <c r="J6023">
        <v>85.3</v>
      </c>
      <c r="K6023">
        <v>85.3</v>
      </c>
      <c r="L6023">
        <v>28.5</v>
      </c>
      <c r="M6023">
        <v>28.5</v>
      </c>
      <c r="N6023">
        <v>66</v>
      </c>
      <c r="R6023">
        <v>1968</v>
      </c>
      <c r="U6023">
        <v>1968</v>
      </c>
      <c r="V6023">
        <v>9</v>
      </c>
      <c r="W6023">
        <v>7.5</v>
      </c>
      <c r="Z6023" t="s">
        <v>2363</v>
      </c>
      <c r="AA6023" t="s">
        <v>2101</v>
      </c>
      <c r="AC6023">
        <v>4</v>
      </c>
      <c r="AD6023">
        <v>3309028</v>
      </c>
      <c r="AE6023">
        <v>2019</v>
      </c>
    </row>
    <row r="6024" spans="1:31">
      <c r="A6024" t="s">
        <v>12660</v>
      </c>
      <c r="B6024">
        <v>56024</v>
      </c>
      <c r="C6024" t="s">
        <v>9032</v>
      </c>
      <c r="D6024">
        <v>0</v>
      </c>
      <c r="E6024">
        <v>635602</v>
      </c>
      <c r="F6024" t="s">
        <v>6731</v>
      </c>
      <c r="G6024">
        <v>432</v>
      </c>
      <c r="H6024">
        <v>215</v>
      </c>
      <c r="I6024">
        <v>3000</v>
      </c>
      <c r="J6024">
        <v>100</v>
      </c>
      <c r="K6024">
        <v>100</v>
      </c>
      <c r="L6024">
        <v>32</v>
      </c>
      <c r="M6024">
        <v>32</v>
      </c>
      <c r="N6024">
        <v>45</v>
      </c>
      <c r="R6024">
        <v>1981</v>
      </c>
      <c r="U6024">
        <v>1981</v>
      </c>
      <c r="V6024">
        <v>10.5</v>
      </c>
      <c r="W6024">
        <v>8.5</v>
      </c>
      <c r="Z6024" t="s">
        <v>2363</v>
      </c>
      <c r="AA6024" t="s">
        <v>2101</v>
      </c>
      <c r="AC6024">
        <v>4</v>
      </c>
      <c r="AD6024">
        <v>3309028</v>
      </c>
      <c r="AE6024">
        <v>2019</v>
      </c>
    </row>
    <row r="6025" spans="1:31">
      <c r="A6025" t="s">
        <v>12660</v>
      </c>
      <c r="B6025">
        <v>82382</v>
      </c>
      <c r="C6025" t="s">
        <v>9033</v>
      </c>
      <c r="D6025">
        <v>0</v>
      </c>
      <c r="E6025">
        <v>1265643</v>
      </c>
      <c r="F6025" t="s">
        <v>6731</v>
      </c>
      <c r="G6025">
        <v>432</v>
      </c>
      <c r="H6025">
        <v>195</v>
      </c>
      <c r="I6025">
        <v>2680</v>
      </c>
      <c r="J6025">
        <v>88.3</v>
      </c>
      <c r="K6025">
        <v>92</v>
      </c>
      <c r="L6025">
        <v>32</v>
      </c>
      <c r="M6025">
        <v>32</v>
      </c>
      <c r="Q6025">
        <v>281</v>
      </c>
      <c r="R6025">
        <v>2016</v>
      </c>
      <c r="U6025">
        <v>2016</v>
      </c>
      <c r="V6025">
        <v>8.5</v>
      </c>
      <c r="W6025">
        <v>8</v>
      </c>
      <c r="Z6025" t="s">
        <v>2363</v>
      </c>
      <c r="AA6025" t="s">
        <v>2101</v>
      </c>
      <c r="AC6025">
        <v>4</v>
      </c>
      <c r="AD6025">
        <v>3309028</v>
      </c>
      <c r="AE6025">
        <v>2019</v>
      </c>
    </row>
    <row r="6026" spans="1:31">
      <c r="A6026" t="s">
        <v>12660</v>
      </c>
      <c r="B6026">
        <v>8894</v>
      </c>
      <c r="C6026" t="s">
        <v>9034</v>
      </c>
      <c r="D6026">
        <v>0</v>
      </c>
      <c r="E6026">
        <v>275810</v>
      </c>
      <c r="F6026" t="s">
        <v>6731</v>
      </c>
      <c r="G6026">
        <v>432</v>
      </c>
      <c r="H6026">
        <v>336</v>
      </c>
      <c r="I6026">
        <v>2600</v>
      </c>
      <c r="J6026">
        <v>125</v>
      </c>
      <c r="K6026">
        <v>125</v>
      </c>
      <c r="L6026">
        <v>30</v>
      </c>
      <c r="M6026">
        <v>30</v>
      </c>
      <c r="N6026">
        <v>45</v>
      </c>
      <c r="R6026">
        <v>1958</v>
      </c>
      <c r="S6026" t="s">
        <v>2344</v>
      </c>
      <c r="T6026">
        <v>2006</v>
      </c>
      <c r="U6026">
        <v>2006</v>
      </c>
      <c r="V6026">
        <v>9.5</v>
      </c>
      <c r="W6026">
        <v>8</v>
      </c>
      <c r="Z6026" t="s">
        <v>2363</v>
      </c>
      <c r="AA6026" t="s">
        <v>2101</v>
      </c>
      <c r="AC6026">
        <v>4</v>
      </c>
      <c r="AD6026">
        <v>3309028</v>
      </c>
      <c r="AE6026">
        <v>2019</v>
      </c>
    </row>
    <row r="6027" spans="1:31">
      <c r="A6027" t="s">
        <v>12660</v>
      </c>
      <c r="B6027">
        <v>47039</v>
      </c>
      <c r="C6027" t="s">
        <v>9035</v>
      </c>
      <c r="D6027">
        <v>0</v>
      </c>
      <c r="E6027">
        <v>1211910</v>
      </c>
      <c r="F6027" t="s">
        <v>6731</v>
      </c>
      <c r="G6027">
        <v>432</v>
      </c>
      <c r="H6027">
        <v>177</v>
      </c>
      <c r="I6027">
        <v>2600</v>
      </c>
      <c r="J6027">
        <v>85.8</v>
      </c>
      <c r="K6027">
        <v>85.8</v>
      </c>
      <c r="L6027">
        <v>32</v>
      </c>
      <c r="M6027">
        <v>32</v>
      </c>
      <c r="N6027">
        <v>48</v>
      </c>
      <c r="R6027">
        <v>2008</v>
      </c>
      <c r="U6027">
        <v>2008</v>
      </c>
      <c r="V6027">
        <v>10</v>
      </c>
      <c r="W6027">
        <v>8</v>
      </c>
      <c r="Z6027" t="s">
        <v>2363</v>
      </c>
      <c r="AA6027" t="s">
        <v>2101</v>
      </c>
      <c r="AC6027">
        <v>4</v>
      </c>
      <c r="AD6027">
        <v>3309028</v>
      </c>
      <c r="AE6027">
        <v>2019</v>
      </c>
    </row>
    <row r="6028" spans="1:31">
      <c r="A6028" t="s">
        <v>12660</v>
      </c>
      <c r="B6028">
        <v>60872</v>
      </c>
      <c r="C6028" t="s">
        <v>9036</v>
      </c>
      <c r="D6028">
        <v>0</v>
      </c>
      <c r="E6028">
        <v>1215907</v>
      </c>
      <c r="F6028" t="s">
        <v>6731</v>
      </c>
      <c r="G6028">
        <v>432</v>
      </c>
      <c r="H6028">
        <v>177</v>
      </c>
      <c r="I6028">
        <v>2600</v>
      </c>
      <c r="J6028">
        <v>85.8</v>
      </c>
      <c r="K6028">
        <v>85.8</v>
      </c>
      <c r="L6028">
        <v>32</v>
      </c>
      <c r="M6028">
        <v>32</v>
      </c>
      <c r="N6028">
        <v>48</v>
      </c>
      <c r="R6028">
        <v>2008</v>
      </c>
      <c r="U6028">
        <v>2008</v>
      </c>
      <c r="V6028">
        <v>10</v>
      </c>
      <c r="W6028">
        <v>8</v>
      </c>
      <c r="Z6028" t="s">
        <v>2363</v>
      </c>
      <c r="AA6028" t="s">
        <v>2101</v>
      </c>
      <c r="AC6028">
        <v>4</v>
      </c>
      <c r="AD6028">
        <v>3309028</v>
      </c>
      <c r="AE6028">
        <v>2019</v>
      </c>
    </row>
    <row r="6029" spans="1:31">
      <c r="A6029" t="s">
        <v>12660</v>
      </c>
      <c r="B6029">
        <v>83310</v>
      </c>
      <c r="C6029" t="s">
        <v>9037</v>
      </c>
      <c r="D6029">
        <v>0</v>
      </c>
      <c r="E6029">
        <v>1276158</v>
      </c>
      <c r="F6029" t="s">
        <v>6731</v>
      </c>
      <c r="G6029">
        <v>432</v>
      </c>
      <c r="H6029">
        <v>226</v>
      </c>
      <c r="I6029">
        <v>2680</v>
      </c>
      <c r="J6029">
        <v>80.599999999999994</v>
      </c>
      <c r="K6029">
        <v>80.599999999999994</v>
      </c>
      <c r="L6029">
        <v>32</v>
      </c>
      <c r="M6029">
        <v>32</v>
      </c>
      <c r="Q6029">
        <v>279</v>
      </c>
      <c r="R6029">
        <v>2017</v>
      </c>
      <c r="U6029">
        <v>2017</v>
      </c>
      <c r="V6029">
        <v>10</v>
      </c>
      <c r="W6029">
        <v>2</v>
      </c>
      <c r="Z6029" t="s">
        <v>2363</v>
      </c>
      <c r="AA6029" t="s">
        <v>2101</v>
      </c>
      <c r="AC6029">
        <v>4</v>
      </c>
      <c r="AD6029">
        <v>3309028</v>
      </c>
      <c r="AE6029">
        <v>2019</v>
      </c>
    </row>
    <row r="6030" spans="1:31">
      <c r="A6030" t="s">
        <v>12660</v>
      </c>
      <c r="B6030">
        <v>66532</v>
      </c>
      <c r="C6030" t="s">
        <v>9038</v>
      </c>
      <c r="D6030">
        <v>0</v>
      </c>
      <c r="E6030">
        <v>641738</v>
      </c>
      <c r="F6030" t="s">
        <v>6731</v>
      </c>
      <c r="G6030">
        <v>432</v>
      </c>
      <c r="H6030">
        <v>66</v>
      </c>
      <c r="I6030">
        <v>4200</v>
      </c>
      <c r="J6030">
        <v>105</v>
      </c>
      <c r="K6030">
        <v>105</v>
      </c>
      <c r="L6030">
        <v>34</v>
      </c>
      <c r="M6030">
        <v>34</v>
      </c>
      <c r="N6030">
        <v>58.5</v>
      </c>
      <c r="R6030">
        <v>1981</v>
      </c>
      <c r="U6030">
        <v>1981</v>
      </c>
      <c r="V6030">
        <v>16.5</v>
      </c>
      <c r="W6030">
        <v>12</v>
      </c>
      <c r="Z6030" t="s">
        <v>2363</v>
      </c>
      <c r="AA6030" t="s">
        <v>2101</v>
      </c>
      <c r="AC6030">
        <v>4</v>
      </c>
      <c r="AD6030">
        <v>3309028</v>
      </c>
      <c r="AE6030">
        <v>2019</v>
      </c>
    </row>
    <row r="6031" spans="1:31">
      <c r="A6031" t="s">
        <v>12660</v>
      </c>
      <c r="B6031">
        <v>66533</v>
      </c>
      <c r="C6031" t="s">
        <v>9039</v>
      </c>
      <c r="D6031">
        <v>0</v>
      </c>
      <c r="E6031">
        <v>639584</v>
      </c>
      <c r="F6031" t="s">
        <v>6731</v>
      </c>
      <c r="G6031">
        <v>432</v>
      </c>
      <c r="H6031">
        <v>66</v>
      </c>
      <c r="I6031">
        <v>4200</v>
      </c>
      <c r="J6031">
        <v>105</v>
      </c>
      <c r="K6031">
        <v>105</v>
      </c>
      <c r="L6031">
        <v>34</v>
      </c>
      <c r="M6031">
        <v>34</v>
      </c>
      <c r="N6031">
        <v>58.5</v>
      </c>
      <c r="R6031">
        <v>1981</v>
      </c>
      <c r="U6031">
        <v>1981</v>
      </c>
      <c r="V6031">
        <v>16.5</v>
      </c>
      <c r="W6031">
        <v>12</v>
      </c>
      <c r="Z6031" t="s">
        <v>2363</v>
      </c>
      <c r="AA6031" t="s">
        <v>2101</v>
      </c>
      <c r="AC6031">
        <v>4</v>
      </c>
      <c r="AD6031">
        <v>3309028</v>
      </c>
      <c r="AE6031">
        <v>2019</v>
      </c>
    </row>
    <row r="6032" spans="1:31">
      <c r="A6032" t="s">
        <v>12660</v>
      </c>
      <c r="B6032">
        <v>60370</v>
      </c>
      <c r="C6032" t="s">
        <v>9040</v>
      </c>
      <c r="D6032">
        <v>0</v>
      </c>
      <c r="E6032">
        <v>1211188</v>
      </c>
      <c r="F6032" t="s">
        <v>6731</v>
      </c>
      <c r="G6032">
        <v>432</v>
      </c>
      <c r="H6032">
        <v>177</v>
      </c>
      <c r="I6032">
        <v>2600</v>
      </c>
      <c r="J6032">
        <v>85.8</v>
      </c>
      <c r="K6032">
        <v>85.8</v>
      </c>
      <c r="L6032">
        <v>32</v>
      </c>
      <c r="M6032">
        <v>32</v>
      </c>
      <c r="N6032">
        <v>48</v>
      </c>
      <c r="R6032">
        <v>2008</v>
      </c>
      <c r="U6032">
        <v>2008</v>
      </c>
      <c r="V6032">
        <v>10</v>
      </c>
      <c r="W6032">
        <v>8</v>
      </c>
      <c r="Z6032" t="s">
        <v>2363</v>
      </c>
      <c r="AA6032" t="s">
        <v>2101</v>
      </c>
      <c r="AC6032">
        <v>4</v>
      </c>
      <c r="AD6032">
        <v>3309028</v>
      </c>
      <c r="AE6032">
        <v>2019</v>
      </c>
    </row>
    <row r="6033" spans="1:31">
      <c r="A6033" t="s">
        <v>12660</v>
      </c>
      <c r="B6033">
        <v>52059</v>
      </c>
      <c r="C6033" t="s">
        <v>9041</v>
      </c>
      <c r="D6033">
        <v>0</v>
      </c>
      <c r="E6033">
        <v>1216948</v>
      </c>
      <c r="F6033" t="s">
        <v>6731</v>
      </c>
      <c r="G6033">
        <v>432</v>
      </c>
      <c r="H6033">
        <v>177</v>
      </c>
      <c r="I6033">
        <v>2600</v>
      </c>
      <c r="J6033">
        <v>85.8</v>
      </c>
      <c r="K6033">
        <v>85.8</v>
      </c>
      <c r="L6033">
        <v>32</v>
      </c>
      <c r="M6033">
        <v>32</v>
      </c>
      <c r="N6033">
        <v>48</v>
      </c>
      <c r="R6033">
        <v>2009</v>
      </c>
      <c r="U6033">
        <v>2009</v>
      </c>
      <c r="V6033">
        <v>10</v>
      </c>
      <c r="W6033">
        <v>8</v>
      </c>
      <c r="Z6033" t="s">
        <v>2363</v>
      </c>
      <c r="AA6033" t="s">
        <v>2101</v>
      </c>
      <c r="AC6033">
        <v>4</v>
      </c>
      <c r="AD6033">
        <v>3309028</v>
      </c>
      <c r="AE6033">
        <v>2019</v>
      </c>
    </row>
    <row r="6034" spans="1:31">
      <c r="A6034" t="s">
        <v>12660</v>
      </c>
      <c r="B6034">
        <v>82795</v>
      </c>
      <c r="C6034" t="s">
        <v>9042</v>
      </c>
      <c r="D6034">
        <v>0</v>
      </c>
      <c r="E6034">
        <v>1271719</v>
      </c>
      <c r="F6034" t="s">
        <v>6731</v>
      </c>
      <c r="G6034">
        <v>432</v>
      </c>
      <c r="H6034">
        <v>203</v>
      </c>
      <c r="I6034">
        <v>2680</v>
      </c>
      <c r="J6034">
        <v>100</v>
      </c>
      <c r="K6034">
        <v>100</v>
      </c>
      <c r="L6034">
        <v>30</v>
      </c>
      <c r="M6034">
        <v>30</v>
      </c>
      <c r="R6034">
        <v>2016</v>
      </c>
      <c r="U6034">
        <v>2016</v>
      </c>
      <c r="V6034">
        <v>10</v>
      </c>
      <c r="W6034">
        <v>2</v>
      </c>
      <c r="Z6034" t="s">
        <v>2363</v>
      </c>
      <c r="AA6034" t="s">
        <v>2101</v>
      </c>
      <c r="AC6034">
        <v>4</v>
      </c>
      <c r="AD6034">
        <v>3309028</v>
      </c>
      <c r="AE6034">
        <v>2019</v>
      </c>
    </row>
    <row r="6035" spans="1:31">
      <c r="A6035" t="s">
        <v>12660</v>
      </c>
      <c r="B6035">
        <v>83363</v>
      </c>
      <c r="C6035" t="s">
        <v>9043</v>
      </c>
      <c r="D6035">
        <v>0</v>
      </c>
      <c r="E6035">
        <v>1276194</v>
      </c>
      <c r="F6035" t="s">
        <v>6731</v>
      </c>
      <c r="G6035">
        <v>432</v>
      </c>
      <c r="H6035">
        <v>203</v>
      </c>
      <c r="I6035">
        <v>3450</v>
      </c>
      <c r="J6035">
        <v>100</v>
      </c>
      <c r="K6035">
        <v>100</v>
      </c>
      <c r="L6035">
        <v>30</v>
      </c>
      <c r="M6035">
        <v>30</v>
      </c>
      <c r="Q6035">
        <v>450</v>
      </c>
      <c r="R6035">
        <v>2017</v>
      </c>
      <c r="U6035">
        <v>2017</v>
      </c>
      <c r="V6035">
        <v>10</v>
      </c>
      <c r="W6035">
        <v>3</v>
      </c>
      <c r="Z6035" t="s">
        <v>2363</v>
      </c>
      <c r="AA6035" t="s">
        <v>2101</v>
      </c>
      <c r="AC6035">
        <v>4</v>
      </c>
      <c r="AD6035">
        <v>3309028</v>
      </c>
      <c r="AE6035">
        <v>2019</v>
      </c>
    </row>
    <row r="6036" spans="1:31">
      <c r="A6036" t="s">
        <v>12660</v>
      </c>
      <c r="B6036">
        <v>81415</v>
      </c>
      <c r="C6036" t="s">
        <v>9044</v>
      </c>
      <c r="D6036">
        <v>0</v>
      </c>
      <c r="E6036">
        <v>1259080</v>
      </c>
      <c r="F6036" t="s">
        <v>6731</v>
      </c>
      <c r="G6036">
        <v>432</v>
      </c>
      <c r="H6036">
        <v>240</v>
      </c>
      <c r="I6036">
        <v>3150</v>
      </c>
      <c r="J6036">
        <v>105.6</v>
      </c>
      <c r="K6036">
        <v>105.6</v>
      </c>
      <c r="L6036">
        <v>32</v>
      </c>
      <c r="M6036">
        <v>32</v>
      </c>
      <c r="Q6036">
        <v>354</v>
      </c>
      <c r="R6036">
        <v>2015</v>
      </c>
      <c r="U6036">
        <v>2015</v>
      </c>
      <c r="V6036">
        <v>9</v>
      </c>
      <c r="W6036">
        <v>8</v>
      </c>
      <c r="Z6036" t="s">
        <v>2363</v>
      </c>
      <c r="AA6036" t="s">
        <v>2101</v>
      </c>
      <c r="AC6036">
        <v>4</v>
      </c>
      <c r="AD6036">
        <v>3309028</v>
      </c>
      <c r="AE6036">
        <v>2019</v>
      </c>
    </row>
    <row r="6037" spans="1:31">
      <c r="A6037" t="s">
        <v>12660</v>
      </c>
      <c r="B6037">
        <v>26573</v>
      </c>
      <c r="C6037" t="s">
        <v>9045</v>
      </c>
      <c r="D6037">
        <v>0</v>
      </c>
      <c r="E6037">
        <v>554866</v>
      </c>
      <c r="F6037" t="s">
        <v>6731</v>
      </c>
      <c r="G6037">
        <v>432</v>
      </c>
      <c r="H6037">
        <v>361</v>
      </c>
      <c r="I6037">
        <v>4200</v>
      </c>
      <c r="J6037">
        <v>144</v>
      </c>
      <c r="K6037">
        <v>144</v>
      </c>
      <c r="L6037">
        <v>36</v>
      </c>
      <c r="M6037">
        <v>36</v>
      </c>
      <c r="N6037">
        <v>38.200000000000003</v>
      </c>
      <c r="R6037">
        <v>1974</v>
      </c>
      <c r="U6037">
        <v>1974</v>
      </c>
      <c r="V6037">
        <v>8.8999996185302699</v>
      </c>
      <c r="W6037">
        <v>7.3000001907348597</v>
      </c>
      <c r="Z6037" t="s">
        <v>2363</v>
      </c>
      <c r="AA6037" t="s">
        <v>2101</v>
      </c>
      <c r="AC6037">
        <v>4</v>
      </c>
      <c r="AD6037">
        <v>3309028</v>
      </c>
      <c r="AE6037">
        <v>2019</v>
      </c>
    </row>
    <row r="6038" spans="1:31">
      <c r="A6038" t="s">
        <v>12660</v>
      </c>
      <c r="B6038">
        <v>83288</v>
      </c>
      <c r="C6038" t="s">
        <v>9046</v>
      </c>
      <c r="D6038">
        <v>0</v>
      </c>
      <c r="E6038">
        <v>1272328</v>
      </c>
      <c r="F6038" t="s">
        <v>6731</v>
      </c>
      <c r="G6038">
        <v>432</v>
      </c>
      <c r="H6038">
        <v>226</v>
      </c>
      <c r="I6038">
        <v>2680</v>
      </c>
      <c r="J6038">
        <v>80.599999999999994</v>
      </c>
      <c r="K6038">
        <v>80.599999999999994</v>
      </c>
      <c r="L6038">
        <v>32</v>
      </c>
      <c r="M6038">
        <v>32</v>
      </c>
      <c r="Q6038">
        <v>279</v>
      </c>
      <c r="R6038">
        <v>2016</v>
      </c>
      <c r="U6038">
        <v>2016</v>
      </c>
      <c r="V6038">
        <v>10</v>
      </c>
      <c r="W6038">
        <v>2</v>
      </c>
      <c r="Z6038" t="s">
        <v>2363</v>
      </c>
      <c r="AA6038" t="s">
        <v>2101</v>
      </c>
      <c r="AC6038">
        <v>4</v>
      </c>
      <c r="AD6038">
        <v>3309028</v>
      </c>
      <c r="AE6038">
        <v>2019</v>
      </c>
    </row>
    <row r="6039" spans="1:31">
      <c r="A6039" t="s">
        <v>12660</v>
      </c>
      <c r="B6039">
        <v>83289</v>
      </c>
      <c r="C6039" t="s">
        <v>9047</v>
      </c>
      <c r="D6039">
        <v>0</v>
      </c>
      <c r="E6039">
        <v>1275151</v>
      </c>
      <c r="F6039" t="s">
        <v>6731</v>
      </c>
      <c r="G6039">
        <v>432</v>
      </c>
      <c r="H6039">
        <v>226</v>
      </c>
      <c r="I6039">
        <v>2680</v>
      </c>
      <c r="J6039">
        <v>80.599999999999994</v>
      </c>
      <c r="K6039">
        <v>80.599999999999994</v>
      </c>
      <c r="L6039">
        <v>32</v>
      </c>
      <c r="M6039">
        <v>32</v>
      </c>
      <c r="Q6039">
        <v>279</v>
      </c>
      <c r="R6039">
        <v>2016</v>
      </c>
      <c r="U6039">
        <v>2016</v>
      </c>
      <c r="V6039">
        <v>10</v>
      </c>
      <c r="W6039">
        <v>2</v>
      </c>
      <c r="Z6039" t="s">
        <v>2363</v>
      </c>
      <c r="AA6039" t="s">
        <v>2101</v>
      </c>
      <c r="AC6039">
        <v>4</v>
      </c>
      <c r="AD6039">
        <v>3309028</v>
      </c>
      <c r="AE6039">
        <v>2019</v>
      </c>
    </row>
    <row r="6040" spans="1:31">
      <c r="A6040" t="s">
        <v>12660</v>
      </c>
      <c r="B6040">
        <v>54673</v>
      </c>
      <c r="C6040" t="s">
        <v>9048</v>
      </c>
      <c r="D6040">
        <v>0</v>
      </c>
      <c r="E6040">
        <v>1217304</v>
      </c>
      <c r="F6040" t="s">
        <v>6731</v>
      </c>
      <c r="G6040">
        <v>432</v>
      </c>
      <c r="H6040">
        <v>98</v>
      </c>
      <c r="I6040">
        <v>3200</v>
      </c>
      <c r="J6040">
        <v>96</v>
      </c>
      <c r="K6040">
        <v>96</v>
      </c>
      <c r="L6040">
        <v>34</v>
      </c>
      <c r="M6040">
        <v>34</v>
      </c>
      <c r="N6040">
        <v>17.899999999999999</v>
      </c>
      <c r="R6040">
        <v>2009</v>
      </c>
      <c r="U6040">
        <v>2009</v>
      </c>
      <c r="V6040">
        <v>9</v>
      </c>
      <c r="W6040">
        <v>7.5</v>
      </c>
      <c r="Z6040" t="s">
        <v>2363</v>
      </c>
      <c r="AA6040" t="s">
        <v>2101</v>
      </c>
      <c r="AC6040">
        <v>4</v>
      </c>
      <c r="AD6040">
        <v>3309028</v>
      </c>
      <c r="AE6040">
        <v>2019</v>
      </c>
    </row>
    <row r="6041" spans="1:31">
      <c r="A6041" t="s">
        <v>12660</v>
      </c>
      <c r="B6041">
        <v>81255</v>
      </c>
      <c r="C6041" t="s">
        <v>9049</v>
      </c>
      <c r="D6041">
        <v>0</v>
      </c>
      <c r="E6041">
        <v>1260302</v>
      </c>
      <c r="F6041" t="s">
        <v>6731</v>
      </c>
      <c r="G6041">
        <v>432</v>
      </c>
      <c r="H6041">
        <v>237</v>
      </c>
      <c r="I6041">
        <v>3150</v>
      </c>
      <c r="J6041">
        <v>96</v>
      </c>
      <c r="K6041">
        <v>100</v>
      </c>
      <c r="L6041">
        <v>34</v>
      </c>
      <c r="M6041">
        <v>34</v>
      </c>
      <c r="N6041">
        <v>43.6</v>
      </c>
      <c r="Q6041">
        <v>293</v>
      </c>
      <c r="R6041">
        <v>2015</v>
      </c>
      <c r="U6041">
        <v>2015</v>
      </c>
      <c r="V6041">
        <v>9</v>
      </c>
      <c r="W6041">
        <v>8</v>
      </c>
      <c r="Z6041" t="s">
        <v>2363</v>
      </c>
      <c r="AA6041" t="s">
        <v>2101</v>
      </c>
      <c r="AC6041">
        <v>4</v>
      </c>
      <c r="AD6041">
        <v>3309028</v>
      </c>
      <c r="AE6041">
        <v>2019</v>
      </c>
    </row>
    <row r="6042" spans="1:31">
      <c r="A6042" t="s">
        <v>12660</v>
      </c>
      <c r="B6042">
        <v>55205</v>
      </c>
      <c r="C6042" t="s">
        <v>9050</v>
      </c>
      <c r="D6042">
        <v>0</v>
      </c>
      <c r="E6042">
        <v>1217460</v>
      </c>
      <c r="F6042" t="s">
        <v>6731</v>
      </c>
      <c r="G6042">
        <v>432</v>
      </c>
      <c r="H6042">
        <v>177</v>
      </c>
      <c r="I6042">
        <v>2600</v>
      </c>
      <c r="J6042">
        <v>85.8</v>
      </c>
      <c r="K6042">
        <v>85.8</v>
      </c>
      <c r="L6042">
        <v>32</v>
      </c>
      <c r="M6042">
        <v>32</v>
      </c>
      <c r="N6042">
        <v>48</v>
      </c>
      <c r="R6042">
        <v>2009</v>
      </c>
      <c r="U6042">
        <v>2009</v>
      </c>
      <c r="V6042">
        <v>10</v>
      </c>
      <c r="W6042">
        <v>8</v>
      </c>
      <c r="Z6042" t="s">
        <v>2363</v>
      </c>
      <c r="AA6042" t="s">
        <v>2101</v>
      </c>
      <c r="AC6042">
        <v>4</v>
      </c>
      <c r="AD6042">
        <v>3309028</v>
      </c>
      <c r="AE6042">
        <v>2019</v>
      </c>
    </row>
    <row r="6043" spans="1:31">
      <c r="A6043" t="s">
        <v>12660</v>
      </c>
      <c r="B6043">
        <v>47068</v>
      </c>
      <c r="C6043" t="s">
        <v>9051</v>
      </c>
      <c r="D6043">
        <v>0</v>
      </c>
      <c r="E6043">
        <v>1212934</v>
      </c>
      <c r="F6043" t="s">
        <v>6731</v>
      </c>
      <c r="G6043">
        <v>432</v>
      </c>
      <c r="H6043">
        <v>177</v>
      </c>
      <c r="I6043">
        <v>2600</v>
      </c>
      <c r="J6043">
        <v>85.8</v>
      </c>
      <c r="K6043">
        <v>85.8</v>
      </c>
      <c r="L6043">
        <v>32</v>
      </c>
      <c r="M6043">
        <v>32</v>
      </c>
      <c r="N6043">
        <v>48</v>
      </c>
      <c r="R6043">
        <v>2008</v>
      </c>
      <c r="U6043">
        <v>2008</v>
      </c>
      <c r="V6043">
        <v>10</v>
      </c>
      <c r="W6043">
        <v>8</v>
      </c>
      <c r="Z6043" t="s">
        <v>2363</v>
      </c>
      <c r="AA6043" t="s">
        <v>2101</v>
      </c>
      <c r="AC6043">
        <v>4</v>
      </c>
      <c r="AD6043">
        <v>3309028</v>
      </c>
      <c r="AE6043">
        <v>2019</v>
      </c>
    </row>
    <row r="6044" spans="1:31">
      <c r="A6044" t="s">
        <v>12660</v>
      </c>
      <c r="B6044">
        <v>27478</v>
      </c>
      <c r="C6044" t="s">
        <v>9052</v>
      </c>
      <c r="D6044">
        <v>0</v>
      </c>
      <c r="E6044">
        <v>556497</v>
      </c>
      <c r="F6044" t="s">
        <v>6731</v>
      </c>
      <c r="G6044">
        <v>432</v>
      </c>
      <c r="H6044">
        <v>209</v>
      </c>
      <c r="I6044">
        <v>3000</v>
      </c>
      <c r="J6044">
        <v>100</v>
      </c>
      <c r="K6044">
        <v>100</v>
      </c>
      <c r="L6044">
        <v>30</v>
      </c>
      <c r="M6044">
        <v>30</v>
      </c>
      <c r="N6044">
        <v>46</v>
      </c>
      <c r="R6044">
        <v>1974</v>
      </c>
      <c r="S6044" t="s">
        <v>2344</v>
      </c>
      <c r="T6044">
        <v>2001</v>
      </c>
      <c r="U6044">
        <v>2001</v>
      </c>
      <c r="V6044">
        <v>8</v>
      </c>
      <c r="W6044">
        <v>8</v>
      </c>
      <c r="Z6044" t="s">
        <v>2363</v>
      </c>
      <c r="AA6044" t="s">
        <v>2101</v>
      </c>
      <c r="AC6044">
        <v>4</v>
      </c>
      <c r="AD6044">
        <v>3309028</v>
      </c>
      <c r="AE6044">
        <v>2019</v>
      </c>
    </row>
    <row r="6045" spans="1:31">
      <c r="A6045" t="s">
        <v>12660</v>
      </c>
      <c r="B6045">
        <v>56840</v>
      </c>
      <c r="C6045" t="s">
        <v>9053</v>
      </c>
      <c r="D6045">
        <v>0</v>
      </c>
      <c r="E6045">
        <v>1222185</v>
      </c>
      <c r="F6045" t="s">
        <v>6731</v>
      </c>
      <c r="G6045">
        <v>432</v>
      </c>
      <c r="H6045">
        <v>148</v>
      </c>
      <c r="I6045">
        <v>2600</v>
      </c>
      <c r="J6045">
        <v>80.599999999999994</v>
      </c>
      <c r="K6045">
        <v>80.599999999999994</v>
      </c>
      <c r="L6045">
        <v>30</v>
      </c>
      <c r="M6045">
        <v>30</v>
      </c>
      <c r="N6045">
        <v>47</v>
      </c>
      <c r="R6045">
        <v>2009</v>
      </c>
      <c r="U6045">
        <v>2009</v>
      </c>
      <c r="V6045">
        <v>10</v>
      </c>
      <c r="W6045">
        <v>8</v>
      </c>
      <c r="Z6045" t="s">
        <v>2363</v>
      </c>
      <c r="AA6045" t="s">
        <v>2101</v>
      </c>
      <c r="AC6045">
        <v>4</v>
      </c>
      <c r="AD6045">
        <v>3309028</v>
      </c>
      <c r="AE6045">
        <v>2019</v>
      </c>
    </row>
    <row r="6046" spans="1:31">
      <c r="A6046" t="s">
        <v>12660</v>
      </c>
      <c r="B6046">
        <v>47069</v>
      </c>
      <c r="C6046" t="s">
        <v>9054</v>
      </c>
      <c r="D6046">
        <v>0</v>
      </c>
      <c r="E6046">
        <v>1214272</v>
      </c>
      <c r="F6046" t="s">
        <v>6731</v>
      </c>
      <c r="G6046">
        <v>432</v>
      </c>
      <c r="H6046">
        <v>177</v>
      </c>
      <c r="I6046">
        <v>2600</v>
      </c>
      <c r="J6046">
        <v>85.8</v>
      </c>
      <c r="K6046">
        <v>85.8</v>
      </c>
      <c r="L6046">
        <v>32</v>
      </c>
      <c r="M6046">
        <v>32</v>
      </c>
      <c r="N6046">
        <v>48</v>
      </c>
      <c r="R6046">
        <v>2008</v>
      </c>
      <c r="U6046">
        <v>2008</v>
      </c>
      <c r="V6046">
        <v>10</v>
      </c>
      <c r="W6046">
        <v>8</v>
      </c>
      <c r="Z6046" t="s">
        <v>2363</v>
      </c>
      <c r="AA6046" t="s">
        <v>2101</v>
      </c>
      <c r="AC6046">
        <v>4</v>
      </c>
      <c r="AD6046">
        <v>3309028</v>
      </c>
      <c r="AE6046">
        <v>2019</v>
      </c>
    </row>
    <row r="6047" spans="1:31">
      <c r="A6047" t="s">
        <v>12660</v>
      </c>
      <c r="B6047">
        <v>80986</v>
      </c>
      <c r="C6047" t="s">
        <v>9055</v>
      </c>
      <c r="D6047">
        <v>0</v>
      </c>
      <c r="E6047">
        <v>1256311</v>
      </c>
      <c r="F6047" t="s">
        <v>6731</v>
      </c>
      <c r="G6047">
        <v>432</v>
      </c>
      <c r="H6047">
        <v>252</v>
      </c>
      <c r="I6047">
        <v>3150</v>
      </c>
      <c r="J6047">
        <v>105.6</v>
      </c>
      <c r="K6047">
        <v>110</v>
      </c>
      <c r="L6047">
        <v>32</v>
      </c>
      <c r="M6047">
        <v>32</v>
      </c>
      <c r="N6047">
        <v>42</v>
      </c>
      <c r="R6047">
        <v>2014</v>
      </c>
      <c r="U6047">
        <v>2014</v>
      </c>
      <c r="V6047">
        <v>9</v>
      </c>
      <c r="W6047">
        <v>8</v>
      </c>
      <c r="Z6047" t="s">
        <v>2363</v>
      </c>
      <c r="AA6047" t="s">
        <v>2101</v>
      </c>
      <c r="AC6047">
        <v>4</v>
      </c>
      <c r="AD6047">
        <v>3309028</v>
      </c>
      <c r="AE6047">
        <v>2019</v>
      </c>
    </row>
    <row r="6048" spans="1:31">
      <c r="A6048" t="s">
        <v>12660</v>
      </c>
      <c r="B6048">
        <v>56023</v>
      </c>
      <c r="C6048" t="s">
        <v>9056</v>
      </c>
      <c r="D6048">
        <v>0</v>
      </c>
      <c r="E6048">
        <v>636309</v>
      </c>
      <c r="F6048" t="s">
        <v>6731</v>
      </c>
      <c r="G6048">
        <v>432</v>
      </c>
      <c r="H6048">
        <v>251</v>
      </c>
      <c r="I6048">
        <v>3000</v>
      </c>
      <c r="J6048">
        <v>95.3</v>
      </c>
      <c r="K6048">
        <v>95.3</v>
      </c>
      <c r="L6048">
        <v>32.1</v>
      </c>
      <c r="M6048">
        <v>32.1</v>
      </c>
      <c r="N6048">
        <v>40.5</v>
      </c>
      <c r="R6048">
        <v>1981</v>
      </c>
      <c r="U6048">
        <v>1981</v>
      </c>
      <c r="V6048">
        <v>8.6000003814697195</v>
      </c>
      <c r="W6048">
        <v>7.5999999046325604</v>
      </c>
      <c r="Z6048" t="s">
        <v>2363</v>
      </c>
      <c r="AA6048" t="s">
        <v>2101</v>
      </c>
      <c r="AC6048">
        <v>4</v>
      </c>
      <c r="AD6048">
        <v>3309028</v>
      </c>
      <c r="AE6048">
        <v>2019</v>
      </c>
    </row>
    <row r="6049" spans="1:31">
      <c r="A6049" t="s">
        <v>12660</v>
      </c>
      <c r="B6049">
        <v>79758</v>
      </c>
      <c r="C6049" t="s">
        <v>9057</v>
      </c>
      <c r="D6049">
        <v>0</v>
      </c>
      <c r="E6049">
        <v>1255674</v>
      </c>
      <c r="F6049" t="s">
        <v>6731</v>
      </c>
      <c r="G6049">
        <v>432</v>
      </c>
      <c r="H6049">
        <v>225</v>
      </c>
      <c r="I6049">
        <v>2680</v>
      </c>
      <c r="J6049">
        <v>80.599999999999994</v>
      </c>
      <c r="K6049">
        <v>84</v>
      </c>
      <c r="L6049">
        <v>32</v>
      </c>
      <c r="M6049">
        <v>32</v>
      </c>
      <c r="Q6049">
        <v>279</v>
      </c>
      <c r="R6049">
        <v>2014</v>
      </c>
      <c r="U6049">
        <v>2014</v>
      </c>
      <c r="V6049">
        <v>10</v>
      </c>
      <c r="W6049">
        <v>8</v>
      </c>
      <c r="Z6049" t="s">
        <v>2363</v>
      </c>
      <c r="AA6049" t="s">
        <v>2101</v>
      </c>
      <c r="AC6049">
        <v>4</v>
      </c>
      <c r="AD6049">
        <v>3309028</v>
      </c>
      <c r="AE6049">
        <v>2019</v>
      </c>
    </row>
    <row r="6050" spans="1:31">
      <c r="A6050" t="s">
        <v>12660</v>
      </c>
      <c r="B6050">
        <v>60852</v>
      </c>
      <c r="C6050" t="s">
        <v>9058</v>
      </c>
      <c r="D6050">
        <v>0</v>
      </c>
      <c r="E6050">
        <v>1216426</v>
      </c>
      <c r="F6050" t="s">
        <v>6731</v>
      </c>
      <c r="G6050">
        <v>432</v>
      </c>
      <c r="H6050">
        <v>177</v>
      </c>
      <c r="I6050">
        <v>2600</v>
      </c>
      <c r="J6050">
        <v>85.8</v>
      </c>
      <c r="K6050">
        <v>85.8</v>
      </c>
      <c r="L6050">
        <v>32</v>
      </c>
      <c r="M6050">
        <v>32</v>
      </c>
      <c r="N6050">
        <v>48</v>
      </c>
      <c r="R6050">
        <v>2009</v>
      </c>
      <c r="U6050">
        <v>2009</v>
      </c>
      <c r="V6050">
        <v>10</v>
      </c>
      <c r="W6050">
        <v>8</v>
      </c>
      <c r="Z6050" t="s">
        <v>2363</v>
      </c>
      <c r="AA6050" t="s">
        <v>2101</v>
      </c>
      <c r="AC6050">
        <v>4</v>
      </c>
      <c r="AD6050">
        <v>3309028</v>
      </c>
      <c r="AE6050">
        <v>2019</v>
      </c>
    </row>
    <row r="6051" spans="1:31">
      <c r="A6051" t="s">
        <v>12660</v>
      </c>
      <c r="B6051">
        <v>82691</v>
      </c>
      <c r="C6051" t="s">
        <v>9059</v>
      </c>
      <c r="D6051">
        <v>0</v>
      </c>
      <c r="E6051">
        <v>1269178</v>
      </c>
      <c r="F6051" t="s">
        <v>6733</v>
      </c>
      <c r="G6051">
        <v>431</v>
      </c>
      <c r="H6051">
        <v>226</v>
      </c>
      <c r="I6051">
        <v>2680</v>
      </c>
      <c r="J6051">
        <v>80.599999999999994</v>
      </c>
      <c r="K6051">
        <v>80.599999999999994</v>
      </c>
      <c r="L6051">
        <v>32</v>
      </c>
      <c r="M6051">
        <v>32</v>
      </c>
      <c r="Q6051">
        <v>279</v>
      </c>
      <c r="R6051">
        <v>2016</v>
      </c>
      <c r="U6051">
        <v>2016</v>
      </c>
      <c r="V6051">
        <v>10</v>
      </c>
      <c r="W6051">
        <v>2</v>
      </c>
      <c r="Z6051" t="s">
        <v>2363</v>
      </c>
      <c r="AA6051" t="s">
        <v>2101</v>
      </c>
      <c r="AC6051">
        <v>4</v>
      </c>
      <c r="AD6051">
        <v>3309028</v>
      </c>
      <c r="AE6051">
        <v>2019</v>
      </c>
    </row>
    <row r="6052" spans="1:31">
      <c r="A6052" t="s">
        <v>12660</v>
      </c>
      <c r="B6052">
        <v>83401</v>
      </c>
      <c r="C6052" t="s">
        <v>9060</v>
      </c>
      <c r="D6052">
        <v>0</v>
      </c>
      <c r="E6052">
        <v>1278230</v>
      </c>
      <c r="F6052" t="s">
        <v>6733</v>
      </c>
      <c r="G6052">
        <v>431</v>
      </c>
      <c r="H6052">
        <v>226</v>
      </c>
      <c r="I6052">
        <v>2680</v>
      </c>
      <c r="J6052">
        <v>80.599999999999994</v>
      </c>
      <c r="K6052">
        <v>80.599999999999994</v>
      </c>
      <c r="L6052">
        <v>32</v>
      </c>
      <c r="M6052">
        <v>32</v>
      </c>
      <c r="Q6052">
        <v>226</v>
      </c>
      <c r="R6052">
        <v>2017</v>
      </c>
      <c r="U6052">
        <v>2017</v>
      </c>
      <c r="V6052">
        <v>10</v>
      </c>
      <c r="W6052">
        <v>2</v>
      </c>
      <c r="Z6052" t="s">
        <v>2363</v>
      </c>
      <c r="AA6052" t="s">
        <v>2101</v>
      </c>
      <c r="AC6052">
        <v>4</v>
      </c>
      <c r="AD6052">
        <v>3309028</v>
      </c>
      <c r="AE6052">
        <v>2019</v>
      </c>
    </row>
    <row r="6053" spans="1:31">
      <c r="A6053" t="s">
        <v>12660</v>
      </c>
      <c r="B6053">
        <v>9333</v>
      </c>
      <c r="C6053" t="s">
        <v>9061</v>
      </c>
      <c r="D6053">
        <v>0</v>
      </c>
      <c r="E6053">
        <v>1046029</v>
      </c>
      <c r="F6053" t="s">
        <v>6733</v>
      </c>
      <c r="G6053">
        <v>431</v>
      </c>
      <c r="H6053">
        <v>133</v>
      </c>
      <c r="I6053">
        <v>6140</v>
      </c>
      <c r="J6053">
        <v>114.8</v>
      </c>
      <c r="K6053">
        <v>114.8</v>
      </c>
      <c r="L6053">
        <v>37</v>
      </c>
      <c r="M6053">
        <v>37</v>
      </c>
      <c r="N6053">
        <v>54</v>
      </c>
      <c r="R6053">
        <v>1996</v>
      </c>
      <c r="U6053">
        <v>1996</v>
      </c>
      <c r="V6053">
        <v>16.899999618530199</v>
      </c>
      <c r="W6053">
        <v>10</v>
      </c>
      <c r="Z6053" t="s">
        <v>2363</v>
      </c>
      <c r="AA6053" t="s">
        <v>2101</v>
      </c>
      <c r="AC6053">
        <v>4</v>
      </c>
      <c r="AD6053">
        <v>3309028</v>
      </c>
      <c r="AE6053">
        <v>2019</v>
      </c>
    </row>
    <row r="6054" spans="1:31">
      <c r="A6054" t="s">
        <v>12660</v>
      </c>
      <c r="B6054">
        <v>66199</v>
      </c>
      <c r="C6054" t="s">
        <v>9062</v>
      </c>
      <c r="D6054">
        <v>0</v>
      </c>
      <c r="E6054">
        <v>659964</v>
      </c>
      <c r="F6054" t="s">
        <v>6733</v>
      </c>
      <c r="G6054">
        <v>431</v>
      </c>
      <c r="H6054">
        <v>115</v>
      </c>
      <c r="I6054">
        <v>6000</v>
      </c>
      <c r="J6054">
        <v>117.5</v>
      </c>
      <c r="K6054">
        <v>117.5</v>
      </c>
      <c r="L6054">
        <v>37.1</v>
      </c>
      <c r="M6054">
        <v>37.1</v>
      </c>
      <c r="N6054">
        <v>58</v>
      </c>
      <c r="R6054">
        <v>1983</v>
      </c>
      <c r="U6054">
        <v>1983</v>
      </c>
      <c r="V6054">
        <v>16</v>
      </c>
      <c r="W6054">
        <v>10</v>
      </c>
      <c r="Z6054" t="s">
        <v>2363</v>
      </c>
      <c r="AA6054" t="s">
        <v>2101</v>
      </c>
      <c r="AC6054">
        <v>4</v>
      </c>
      <c r="AD6054">
        <v>3309028</v>
      </c>
      <c r="AE6054">
        <v>2019</v>
      </c>
    </row>
    <row r="6055" spans="1:31">
      <c r="A6055" t="s">
        <v>12660</v>
      </c>
      <c r="B6055">
        <v>66200</v>
      </c>
      <c r="C6055" t="s">
        <v>9063</v>
      </c>
      <c r="D6055">
        <v>0</v>
      </c>
      <c r="E6055">
        <v>660022</v>
      </c>
      <c r="F6055" t="s">
        <v>6733</v>
      </c>
      <c r="G6055">
        <v>431</v>
      </c>
      <c r="H6055">
        <v>115</v>
      </c>
      <c r="I6055">
        <v>6000</v>
      </c>
      <c r="J6055">
        <v>117.5</v>
      </c>
      <c r="K6055">
        <v>117.5</v>
      </c>
      <c r="L6055">
        <v>37.1</v>
      </c>
      <c r="M6055">
        <v>37.1</v>
      </c>
      <c r="N6055">
        <v>58</v>
      </c>
      <c r="R6055">
        <v>1983</v>
      </c>
      <c r="U6055">
        <v>1983</v>
      </c>
      <c r="V6055">
        <v>16</v>
      </c>
      <c r="W6055">
        <v>10</v>
      </c>
      <c r="Z6055" t="s">
        <v>2363</v>
      </c>
      <c r="AA6055" t="s">
        <v>2101</v>
      </c>
      <c r="AC6055">
        <v>4</v>
      </c>
      <c r="AD6055">
        <v>3309028</v>
      </c>
      <c r="AE6055">
        <v>2019</v>
      </c>
    </row>
    <row r="6056" spans="1:31">
      <c r="A6056" t="s">
        <v>12660</v>
      </c>
      <c r="B6056">
        <v>9335</v>
      </c>
      <c r="C6056" t="s">
        <v>9064</v>
      </c>
      <c r="D6056">
        <v>0</v>
      </c>
      <c r="E6056">
        <v>1042005</v>
      </c>
      <c r="F6056" t="s">
        <v>6733</v>
      </c>
      <c r="G6056">
        <v>431</v>
      </c>
      <c r="H6056">
        <v>133</v>
      </c>
      <c r="I6056">
        <v>6140</v>
      </c>
      <c r="J6056">
        <v>114.8</v>
      </c>
      <c r="K6056">
        <v>114.8</v>
      </c>
      <c r="L6056">
        <v>37</v>
      </c>
      <c r="M6056">
        <v>37</v>
      </c>
      <c r="N6056">
        <v>54</v>
      </c>
      <c r="R6056">
        <v>1996</v>
      </c>
      <c r="U6056">
        <v>1996</v>
      </c>
      <c r="V6056">
        <v>16.899999618530199</v>
      </c>
      <c r="W6056">
        <v>10</v>
      </c>
      <c r="Z6056" t="s">
        <v>2363</v>
      </c>
      <c r="AA6056" t="s">
        <v>2101</v>
      </c>
      <c r="AC6056">
        <v>4</v>
      </c>
      <c r="AD6056">
        <v>3309028</v>
      </c>
      <c r="AE6056">
        <v>2019</v>
      </c>
    </row>
    <row r="6057" spans="1:31">
      <c r="A6057" t="s">
        <v>12660</v>
      </c>
      <c r="B6057">
        <v>65243</v>
      </c>
      <c r="C6057" t="s">
        <v>9065</v>
      </c>
      <c r="D6057">
        <v>0</v>
      </c>
      <c r="E6057">
        <v>634014</v>
      </c>
      <c r="F6057" t="s">
        <v>6733</v>
      </c>
      <c r="G6057">
        <v>431</v>
      </c>
      <c r="H6057">
        <v>66</v>
      </c>
      <c r="I6057">
        <v>4200</v>
      </c>
      <c r="J6057">
        <v>105</v>
      </c>
      <c r="K6057">
        <v>105</v>
      </c>
      <c r="L6057">
        <v>34</v>
      </c>
      <c r="M6057">
        <v>34</v>
      </c>
      <c r="N6057">
        <v>58.5</v>
      </c>
      <c r="R6057">
        <v>1981</v>
      </c>
      <c r="U6057">
        <v>1981</v>
      </c>
      <c r="V6057">
        <v>16.5</v>
      </c>
      <c r="W6057">
        <v>10</v>
      </c>
      <c r="Z6057" t="s">
        <v>2363</v>
      </c>
      <c r="AA6057" t="s">
        <v>2101</v>
      </c>
      <c r="AC6057">
        <v>4</v>
      </c>
      <c r="AD6057">
        <v>3309028</v>
      </c>
      <c r="AE6057">
        <v>2019</v>
      </c>
    </row>
    <row r="6058" spans="1:31">
      <c r="A6058" t="s">
        <v>12660</v>
      </c>
      <c r="B6058">
        <v>42929</v>
      </c>
      <c r="C6058" t="s">
        <v>9066</v>
      </c>
      <c r="D6058">
        <v>0</v>
      </c>
      <c r="E6058">
        <v>611498</v>
      </c>
      <c r="F6058" t="s">
        <v>6733</v>
      </c>
      <c r="G6058">
        <v>431</v>
      </c>
      <c r="H6058">
        <v>121</v>
      </c>
      <c r="I6058">
        <v>4000</v>
      </c>
      <c r="J6058">
        <v>126</v>
      </c>
      <c r="K6058">
        <v>126</v>
      </c>
      <c r="L6058">
        <v>34</v>
      </c>
      <c r="M6058">
        <v>34</v>
      </c>
      <c r="N6058">
        <v>55</v>
      </c>
      <c r="R6058">
        <v>1979</v>
      </c>
      <c r="U6058">
        <v>1979</v>
      </c>
      <c r="V6058">
        <v>16</v>
      </c>
      <c r="W6058">
        <v>10</v>
      </c>
      <c r="Z6058" t="s">
        <v>2363</v>
      </c>
      <c r="AA6058" t="s">
        <v>2101</v>
      </c>
      <c r="AC6058">
        <v>4</v>
      </c>
      <c r="AD6058">
        <v>3309028</v>
      </c>
      <c r="AE6058">
        <v>2019</v>
      </c>
    </row>
    <row r="6059" spans="1:31">
      <c r="A6059" t="s">
        <v>12660</v>
      </c>
      <c r="B6059">
        <v>66535</v>
      </c>
      <c r="C6059" t="s">
        <v>9067</v>
      </c>
      <c r="D6059">
        <v>0</v>
      </c>
      <c r="E6059">
        <v>637601</v>
      </c>
      <c r="F6059" t="s">
        <v>6733</v>
      </c>
      <c r="G6059">
        <v>431</v>
      </c>
      <c r="H6059">
        <v>66</v>
      </c>
      <c r="I6059">
        <v>4200</v>
      </c>
      <c r="J6059">
        <v>105</v>
      </c>
      <c r="K6059">
        <v>105</v>
      </c>
      <c r="L6059">
        <v>34</v>
      </c>
      <c r="M6059">
        <v>34</v>
      </c>
      <c r="N6059">
        <v>58.5</v>
      </c>
      <c r="R6059">
        <v>1981</v>
      </c>
      <c r="U6059">
        <v>1981</v>
      </c>
      <c r="V6059">
        <v>16.5</v>
      </c>
      <c r="W6059">
        <v>12</v>
      </c>
      <c r="Z6059" t="s">
        <v>2363</v>
      </c>
      <c r="AA6059" t="s">
        <v>2101</v>
      </c>
      <c r="AC6059">
        <v>4</v>
      </c>
      <c r="AD6059">
        <v>3309028</v>
      </c>
      <c r="AE6059">
        <v>2019</v>
      </c>
    </row>
    <row r="6060" spans="1:31">
      <c r="A6060" t="s">
        <v>12660</v>
      </c>
      <c r="B6060">
        <v>7307</v>
      </c>
      <c r="C6060" t="s">
        <v>9068</v>
      </c>
      <c r="D6060">
        <v>0</v>
      </c>
      <c r="E6060">
        <v>266928</v>
      </c>
      <c r="F6060" t="s">
        <v>6731</v>
      </c>
      <c r="G6060">
        <v>432</v>
      </c>
      <c r="H6060">
        <v>119</v>
      </c>
      <c r="I6060">
        <v>2800</v>
      </c>
      <c r="J6060">
        <v>99</v>
      </c>
      <c r="K6060">
        <v>100</v>
      </c>
      <c r="L6060">
        <v>30</v>
      </c>
      <c r="M6060">
        <v>30</v>
      </c>
      <c r="N6060">
        <v>45</v>
      </c>
      <c r="R6060">
        <v>1954</v>
      </c>
      <c r="S6060" t="s">
        <v>2344</v>
      </c>
      <c r="T6060">
        <v>2007</v>
      </c>
      <c r="U6060">
        <v>2007</v>
      </c>
      <c r="V6060">
        <v>9</v>
      </c>
      <c r="W6060">
        <v>7.5</v>
      </c>
      <c r="Z6060" t="s">
        <v>2293</v>
      </c>
      <c r="AA6060" t="s">
        <v>9069</v>
      </c>
      <c r="AC6060">
        <v>4</v>
      </c>
      <c r="AD6060">
        <v>3208180</v>
      </c>
      <c r="AE6060">
        <v>2019</v>
      </c>
    </row>
    <row r="6061" spans="1:31">
      <c r="A6061" t="s">
        <v>12660</v>
      </c>
      <c r="B6061">
        <v>77926</v>
      </c>
      <c r="C6061" t="s">
        <v>9070</v>
      </c>
      <c r="D6061">
        <v>0</v>
      </c>
      <c r="E6061">
        <v>275206</v>
      </c>
      <c r="F6061" t="s">
        <v>6733</v>
      </c>
      <c r="G6061">
        <v>431</v>
      </c>
      <c r="H6061">
        <v>120</v>
      </c>
      <c r="I6061">
        <v>1300</v>
      </c>
      <c r="J6061">
        <v>76</v>
      </c>
      <c r="K6061">
        <v>78</v>
      </c>
      <c r="L6061">
        <v>26.1</v>
      </c>
      <c r="M6061">
        <v>26.1</v>
      </c>
      <c r="N6061">
        <v>43</v>
      </c>
      <c r="R6061">
        <v>1957</v>
      </c>
      <c r="S6061" t="s">
        <v>2344</v>
      </c>
      <c r="T6061">
        <v>1970</v>
      </c>
      <c r="U6061">
        <v>1970</v>
      </c>
      <c r="V6061">
        <v>8.5</v>
      </c>
      <c r="W6061">
        <v>7.3000001907348597</v>
      </c>
      <c r="Z6061" t="s">
        <v>2594</v>
      </c>
      <c r="AA6061" t="s">
        <v>9071</v>
      </c>
      <c r="AC6061">
        <v>5</v>
      </c>
      <c r="AD6061">
        <v>3700966</v>
      </c>
      <c r="AE6061">
        <v>2019</v>
      </c>
    </row>
    <row r="6062" spans="1:31">
      <c r="A6062" t="s">
        <v>12660</v>
      </c>
      <c r="B6062">
        <v>63441</v>
      </c>
      <c r="C6062" t="s">
        <v>9072</v>
      </c>
      <c r="D6062">
        <v>0</v>
      </c>
      <c r="E6062">
        <v>569698</v>
      </c>
      <c r="F6062" t="s">
        <v>6731</v>
      </c>
      <c r="G6062">
        <v>432</v>
      </c>
      <c r="H6062">
        <v>48</v>
      </c>
      <c r="I6062">
        <v>680</v>
      </c>
      <c r="J6062">
        <v>52.6</v>
      </c>
      <c r="K6062">
        <v>52.6</v>
      </c>
      <c r="L6062">
        <v>20</v>
      </c>
      <c r="M6062">
        <v>20</v>
      </c>
      <c r="N6062">
        <v>30</v>
      </c>
      <c r="R6062">
        <v>1975</v>
      </c>
      <c r="U6062">
        <v>1975</v>
      </c>
      <c r="V6062">
        <v>7.0999999046325604</v>
      </c>
      <c r="W6062">
        <v>7.0999999046325604</v>
      </c>
      <c r="Z6062" t="s">
        <v>2929</v>
      </c>
      <c r="AA6062" t="s">
        <v>2299</v>
      </c>
      <c r="AC6062">
        <v>4</v>
      </c>
      <c r="AD6062">
        <v>2800785</v>
      </c>
      <c r="AE6062">
        <v>2019</v>
      </c>
    </row>
    <row r="6063" spans="1:31">
      <c r="A6063" t="s">
        <v>12660</v>
      </c>
      <c r="B6063">
        <v>85525</v>
      </c>
      <c r="C6063" t="s">
        <v>9073</v>
      </c>
      <c r="E6063">
        <v>1249184</v>
      </c>
      <c r="F6063" t="s">
        <v>6733</v>
      </c>
      <c r="G6063">
        <v>431</v>
      </c>
      <c r="H6063">
        <v>67</v>
      </c>
      <c r="J6063">
        <v>74</v>
      </c>
      <c r="K6063">
        <v>74</v>
      </c>
      <c r="L6063">
        <v>8</v>
      </c>
      <c r="M6063">
        <v>8</v>
      </c>
      <c r="Q6063">
        <v>235</v>
      </c>
      <c r="R6063">
        <v>1954</v>
      </c>
      <c r="U6063">
        <v>1954</v>
      </c>
      <c r="V6063">
        <v>3.20000004768371</v>
      </c>
      <c r="W6063">
        <v>2</v>
      </c>
      <c r="Z6063" t="s">
        <v>2402</v>
      </c>
      <c r="AA6063" t="s">
        <v>8479</v>
      </c>
      <c r="AC6063">
        <v>5</v>
      </c>
      <c r="AD6063">
        <v>310147</v>
      </c>
      <c r="AE6063">
        <v>2019</v>
      </c>
    </row>
    <row r="6064" spans="1:31">
      <c r="A6064" t="s">
        <v>12660</v>
      </c>
      <c r="B6064">
        <v>15429</v>
      </c>
      <c r="C6064" t="s">
        <v>9074</v>
      </c>
      <c r="D6064">
        <v>0</v>
      </c>
      <c r="E6064">
        <v>291991</v>
      </c>
      <c r="F6064" t="s">
        <v>6733</v>
      </c>
      <c r="G6064">
        <v>431</v>
      </c>
      <c r="H6064">
        <v>40</v>
      </c>
      <c r="I6064">
        <v>800</v>
      </c>
      <c r="J6064">
        <v>52.6</v>
      </c>
      <c r="K6064">
        <v>52.6</v>
      </c>
      <c r="L6064">
        <v>19.100000000000001</v>
      </c>
      <c r="M6064">
        <v>20</v>
      </c>
      <c r="N6064">
        <v>27</v>
      </c>
      <c r="R6064">
        <v>1963</v>
      </c>
      <c r="U6064">
        <v>1963</v>
      </c>
      <c r="V6064">
        <v>7.5999999046325604</v>
      </c>
      <c r="W6064">
        <v>5</v>
      </c>
      <c r="Z6064" t="s">
        <v>2951</v>
      </c>
      <c r="AA6064" t="s">
        <v>9075</v>
      </c>
      <c r="AC6064">
        <v>3</v>
      </c>
      <c r="AD6064">
        <v>2304114</v>
      </c>
      <c r="AE6064">
        <v>2019</v>
      </c>
    </row>
    <row r="6065" spans="1:31">
      <c r="A6065" t="s">
        <v>12660</v>
      </c>
      <c r="B6065">
        <v>42164</v>
      </c>
      <c r="C6065" t="s">
        <v>9076</v>
      </c>
      <c r="D6065">
        <v>0</v>
      </c>
      <c r="E6065">
        <v>545561</v>
      </c>
      <c r="F6065" t="s">
        <v>6731</v>
      </c>
      <c r="G6065">
        <v>432</v>
      </c>
      <c r="H6065">
        <v>102</v>
      </c>
      <c r="I6065">
        <v>800</v>
      </c>
      <c r="J6065">
        <v>60</v>
      </c>
      <c r="K6065">
        <v>60</v>
      </c>
      <c r="L6065">
        <v>22</v>
      </c>
      <c r="M6065">
        <v>22</v>
      </c>
      <c r="N6065">
        <v>26</v>
      </c>
      <c r="R6065">
        <v>1972</v>
      </c>
      <c r="U6065">
        <v>1972</v>
      </c>
      <c r="V6065">
        <v>8.5</v>
      </c>
      <c r="W6065">
        <v>8.5</v>
      </c>
      <c r="Z6065" t="s">
        <v>2293</v>
      </c>
      <c r="AA6065" t="s">
        <v>2387</v>
      </c>
      <c r="AB6065" t="s">
        <v>2388</v>
      </c>
      <c r="AC6065">
        <v>4</v>
      </c>
      <c r="AD6065">
        <v>3231920</v>
      </c>
      <c r="AE6065">
        <v>2019</v>
      </c>
    </row>
    <row r="6066" spans="1:31">
      <c r="A6066" t="s">
        <v>12660</v>
      </c>
      <c r="B6066">
        <v>42419</v>
      </c>
      <c r="C6066" t="s">
        <v>7655</v>
      </c>
      <c r="D6066">
        <v>3</v>
      </c>
      <c r="E6066">
        <v>280898</v>
      </c>
      <c r="F6066" t="s">
        <v>6733</v>
      </c>
      <c r="G6066">
        <v>431</v>
      </c>
      <c r="H6066">
        <v>76</v>
      </c>
      <c r="I6066">
        <v>1200</v>
      </c>
      <c r="J6066">
        <v>79.2</v>
      </c>
      <c r="K6066">
        <v>79.2</v>
      </c>
      <c r="L6066">
        <v>22</v>
      </c>
      <c r="M6066">
        <v>22</v>
      </c>
      <c r="N6066">
        <v>33</v>
      </c>
      <c r="R6066">
        <v>1960</v>
      </c>
      <c r="U6066">
        <v>1960</v>
      </c>
      <c r="V6066">
        <v>7.6999998092651296</v>
      </c>
      <c r="W6066">
        <v>7</v>
      </c>
      <c r="Z6066" t="s">
        <v>2402</v>
      </c>
      <c r="AA6066" t="s">
        <v>9077</v>
      </c>
      <c r="AC6066">
        <v>5</v>
      </c>
      <c r="AD6066">
        <v>301959</v>
      </c>
      <c r="AE6066">
        <v>2019</v>
      </c>
    </row>
    <row r="6067" spans="1:31">
      <c r="A6067" t="s">
        <v>12660</v>
      </c>
      <c r="B6067">
        <v>11330</v>
      </c>
      <c r="C6067" t="s">
        <v>9078</v>
      </c>
      <c r="D6067">
        <v>0</v>
      </c>
      <c r="E6067">
        <v>649719</v>
      </c>
      <c r="F6067" t="s">
        <v>6733</v>
      </c>
      <c r="G6067">
        <v>431</v>
      </c>
      <c r="H6067">
        <v>61</v>
      </c>
      <c r="I6067">
        <v>500</v>
      </c>
      <c r="J6067">
        <v>62.2</v>
      </c>
      <c r="K6067">
        <v>65</v>
      </c>
      <c r="L6067">
        <v>30.2</v>
      </c>
      <c r="M6067">
        <v>30.2</v>
      </c>
      <c r="N6067">
        <v>20</v>
      </c>
      <c r="R6067">
        <v>1982</v>
      </c>
      <c r="U6067">
        <v>1982</v>
      </c>
      <c r="V6067">
        <v>5.5</v>
      </c>
      <c r="W6067">
        <v>4.5</v>
      </c>
      <c r="X6067" t="s">
        <v>2652</v>
      </c>
      <c r="Y6067" t="s">
        <v>4162</v>
      </c>
      <c r="Z6067" t="s">
        <v>2363</v>
      </c>
      <c r="AA6067" t="s">
        <v>9079</v>
      </c>
      <c r="AC6067">
        <v>4</v>
      </c>
      <c r="AD6067">
        <v>3303704</v>
      </c>
      <c r="AE6067">
        <v>2019</v>
      </c>
    </row>
    <row r="6068" spans="1:31">
      <c r="A6068" t="s">
        <v>12660</v>
      </c>
      <c r="B6068">
        <v>7390</v>
      </c>
      <c r="C6068" t="s">
        <v>9080</v>
      </c>
      <c r="D6068">
        <v>0</v>
      </c>
      <c r="E6068">
        <v>504562</v>
      </c>
      <c r="F6068" t="s">
        <v>6733</v>
      </c>
      <c r="G6068">
        <v>431</v>
      </c>
      <c r="H6068">
        <v>40</v>
      </c>
      <c r="I6068">
        <v>800</v>
      </c>
      <c r="J6068">
        <v>53</v>
      </c>
      <c r="K6068">
        <v>60</v>
      </c>
      <c r="L6068">
        <v>20.100000000000001</v>
      </c>
      <c r="M6068">
        <v>21</v>
      </c>
      <c r="N6068">
        <v>26</v>
      </c>
      <c r="R6068">
        <v>1965</v>
      </c>
      <c r="U6068">
        <v>1965</v>
      </c>
      <c r="V6068">
        <v>5</v>
      </c>
      <c r="W6068">
        <v>4</v>
      </c>
      <c r="Z6068" t="s">
        <v>2363</v>
      </c>
      <c r="AA6068" t="s">
        <v>5512</v>
      </c>
      <c r="AC6068">
        <v>4</v>
      </c>
      <c r="AD6068">
        <v>3303704</v>
      </c>
      <c r="AE6068">
        <v>2019</v>
      </c>
    </row>
    <row r="6069" spans="1:31">
      <c r="A6069" t="s">
        <v>12660</v>
      </c>
      <c r="B6069">
        <v>16753</v>
      </c>
      <c r="C6069" t="s">
        <v>5900</v>
      </c>
      <c r="D6069">
        <v>0</v>
      </c>
      <c r="E6069">
        <v>296912</v>
      </c>
      <c r="F6069" t="s">
        <v>6733</v>
      </c>
      <c r="G6069">
        <v>431</v>
      </c>
      <c r="H6069">
        <v>28</v>
      </c>
      <c r="I6069">
        <v>300</v>
      </c>
      <c r="J6069">
        <v>47.7</v>
      </c>
      <c r="K6069">
        <v>48</v>
      </c>
      <c r="L6069">
        <v>16.8</v>
      </c>
      <c r="M6069">
        <v>17</v>
      </c>
      <c r="N6069">
        <v>16</v>
      </c>
      <c r="R6069">
        <v>1964</v>
      </c>
      <c r="U6069">
        <v>1964</v>
      </c>
      <c r="V6069">
        <v>7</v>
      </c>
      <c r="W6069">
        <v>5</v>
      </c>
      <c r="Z6069" t="s">
        <v>2363</v>
      </c>
      <c r="AA6069" t="s">
        <v>9079</v>
      </c>
      <c r="AC6069">
        <v>4</v>
      </c>
      <c r="AD6069">
        <v>3303704</v>
      </c>
      <c r="AE6069">
        <v>2019</v>
      </c>
    </row>
    <row r="6070" spans="1:31">
      <c r="A6070" t="s">
        <v>12660</v>
      </c>
      <c r="B6070">
        <v>65354</v>
      </c>
      <c r="C6070" t="s">
        <v>3738</v>
      </c>
      <c r="D6070">
        <v>0</v>
      </c>
      <c r="E6070">
        <v>594934</v>
      </c>
      <c r="F6070" t="s">
        <v>6733</v>
      </c>
      <c r="G6070">
        <v>431</v>
      </c>
      <c r="H6070">
        <v>127</v>
      </c>
      <c r="I6070">
        <v>2250</v>
      </c>
      <c r="J6070">
        <v>93</v>
      </c>
      <c r="K6070">
        <v>93</v>
      </c>
      <c r="L6070">
        <v>30</v>
      </c>
      <c r="M6070">
        <v>30</v>
      </c>
      <c r="N6070">
        <v>30</v>
      </c>
      <c r="R6070">
        <v>1978</v>
      </c>
      <c r="U6070">
        <v>1978</v>
      </c>
      <c r="V6070">
        <v>12</v>
      </c>
      <c r="W6070">
        <v>12</v>
      </c>
      <c r="Z6070" t="s">
        <v>2293</v>
      </c>
      <c r="AA6070" t="s">
        <v>2939</v>
      </c>
      <c r="AC6070">
        <v>5</v>
      </c>
      <c r="AD6070">
        <v>3206836</v>
      </c>
      <c r="AE6070">
        <v>2019</v>
      </c>
    </row>
    <row r="6071" spans="1:31">
      <c r="A6071" t="s">
        <v>12660</v>
      </c>
      <c r="B6071">
        <v>28591</v>
      </c>
      <c r="C6071" t="s">
        <v>9081</v>
      </c>
      <c r="D6071">
        <v>0</v>
      </c>
      <c r="E6071">
        <v>506497</v>
      </c>
      <c r="F6071" t="s">
        <v>6733</v>
      </c>
      <c r="G6071">
        <v>431</v>
      </c>
      <c r="H6071">
        <v>101</v>
      </c>
      <c r="I6071">
        <v>1700</v>
      </c>
      <c r="J6071">
        <v>89.4</v>
      </c>
      <c r="K6071">
        <v>95.6</v>
      </c>
      <c r="L6071">
        <v>28.1</v>
      </c>
      <c r="M6071">
        <v>29</v>
      </c>
      <c r="N6071">
        <v>49</v>
      </c>
      <c r="R6071">
        <v>1966</v>
      </c>
      <c r="U6071">
        <v>1966</v>
      </c>
      <c r="V6071">
        <v>12</v>
      </c>
      <c r="W6071">
        <v>8</v>
      </c>
      <c r="Z6071" t="s">
        <v>2293</v>
      </c>
      <c r="AA6071" t="s">
        <v>2939</v>
      </c>
      <c r="AC6071">
        <v>5</v>
      </c>
      <c r="AD6071">
        <v>3206836</v>
      </c>
      <c r="AE6071">
        <v>2019</v>
      </c>
    </row>
    <row r="6072" spans="1:31">
      <c r="A6072" t="s">
        <v>12660</v>
      </c>
      <c r="B6072">
        <v>33092</v>
      </c>
      <c r="C6072" t="s">
        <v>5465</v>
      </c>
      <c r="D6072">
        <v>0</v>
      </c>
      <c r="E6072">
        <v>580952</v>
      </c>
      <c r="F6072" t="s">
        <v>6733</v>
      </c>
      <c r="G6072">
        <v>431</v>
      </c>
      <c r="H6072">
        <v>64</v>
      </c>
      <c r="I6072">
        <v>2400</v>
      </c>
      <c r="J6072">
        <v>91.8</v>
      </c>
      <c r="K6072">
        <v>91.8</v>
      </c>
      <c r="L6072">
        <v>26.2</v>
      </c>
      <c r="M6072">
        <v>26.2</v>
      </c>
      <c r="N6072">
        <v>43</v>
      </c>
      <c r="R6072">
        <v>1977</v>
      </c>
      <c r="U6072">
        <v>1977</v>
      </c>
      <c r="V6072">
        <v>13</v>
      </c>
      <c r="W6072">
        <v>11.5</v>
      </c>
      <c r="Z6072" t="s">
        <v>2293</v>
      </c>
      <c r="AA6072" t="s">
        <v>2939</v>
      </c>
      <c r="AC6072">
        <v>5</v>
      </c>
      <c r="AD6072">
        <v>3206836</v>
      </c>
      <c r="AE6072">
        <v>2019</v>
      </c>
    </row>
    <row r="6073" spans="1:31">
      <c r="A6073" t="s">
        <v>12660</v>
      </c>
      <c r="B6073">
        <v>59418</v>
      </c>
      <c r="C6073" t="s">
        <v>2944</v>
      </c>
      <c r="D6073">
        <v>0</v>
      </c>
      <c r="E6073">
        <v>588561</v>
      </c>
      <c r="F6073" t="s">
        <v>6733</v>
      </c>
      <c r="G6073">
        <v>431</v>
      </c>
      <c r="H6073">
        <v>99</v>
      </c>
      <c r="I6073">
        <v>1200</v>
      </c>
      <c r="J6073">
        <v>60</v>
      </c>
      <c r="K6073">
        <v>60</v>
      </c>
      <c r="L6073">
        <v>22</v>
      </c>
      <c r="M6073">
        <v>22</v>
      </c>
      <c r="N6073">
        <v>50</v>
      </c>
      <c r="Q6073">
        <v>71</v>
      </c>
      <c r="R6073">
        <v>1977</v>
      </c>
      <c r="U6073">
        <v>1977</v>
      </c>
      <c r="V6073">
        <v>7</v>
      </c>
      <c r="W6073">
        <v>4</v>
      </c>
      <c r="X6073" t="s">
        <v>9082</v>
      </c>
      <c r="Z6073" t="s">
        <v>2545</v>
      </c>
      <c r="AA6073" t="s">
        <v>2880</v>
      </c>
      <c r="AB6073" t="s">
        <v>2881</v>
      </c>
      <c r="AC6073">
        <v>5</v>
      </c>
      <c r="AD6073">
        <v>3688665</v>
      </c>
      <c r="AE6073">
        <v>2019</v>
      </c>
    </row>
    <row r="6074" spans="1:31">
      <c r="A6074" t="s">
        <v>12660</v>
      </c>
      <c r="B6074">
        <v>23950</v>
      </c>
      <c r="C6074" t="s">
        <v>9083</v>
      </c>
      <c r="D6074">
        <v>0</v>
      </c>
      <c r="E6074">
        <v>269483</v>
      </c>
      <c r="F6074" t="s">
        <v>6733</v>
      </c>
      <c r="G6074">
        <v>431</v>
      </c>
      <c r="H6074">
        <v>27</v>
      </c>
      <c r="I6074">
        <v>800</v>
      </c>
      <c r="J6074">
        <v>58</v>
      </c>
      <c r="K6074">
        <v>58</v>
      </c>
      <c r="L6074">
        <v>18</v>
      </c>
      <c r="M6074">
        <v>18</v>
      </c>
      <c r="N6074">
        <v>28</v>
      </c>
      <c r="Q6074">
        <v>41</v>
      </c>
      <c r="R6074">
        <v>1960</v>
      </c>
      <c r="U6074">
        <v>1960</v>
      </c>
      <c r="V6074">
        <v>5</v>
      </c>
      <c r="W6074">
        <v>5</v>
      </c>
      <c r="X6074" t="s">
        <v>9084</v>
      </c>
      <c r="Y6074" t="s">
        <v>9085</v>
      </c>
      <c r="Z6074" t="s">
        <v>2303</v>
      </c>
      <c r="AA6074" t="s">
        <v>2880</v>
      </c>
      <c r="AB6074" t="s">
        <v>2881</v>
      </c>
      <c r="AC6074">
        <v>5</v>
      </c>
      <c r="AD6074">
        <v>4100012</v>
      </c>
      <c r="AE6074">
        <v>2019</v>
      </c>
    </row>
    <row r="6075" spans="1:31">
      <c r="A6075" t="s">
        <v>12660</v>
      </c>
      <c r="B6075">
        <v>14525</v>
      </c>
      <c r="C6075" t="s">
        <v>9086</v>
      </c>
      <c r="D6075">
        <v>0</v>
      </c>
      <c r="E6075">
        <v>504942</v>
      </c>
      <c r="F6075" t="s">
        <v>6733</v>
      </c>
      <c r="G6075">
        <v>431</v>
      </c>
      <c r="H6075">
        <v>65</v>
      </c>
      <c r="I6075">
        <v>2140</v>
      </c>
      <c r="J6075">
        <v>67</v>
      </c>
      <c r="K6075">
        <v>67</v>
      </c>
      <c r="L6075">
        <v>24</v>
      </c>
      <c r="M6075">
        <v>24</v>
      </c>
      <c r="N6075">
        <v>36</v>
      </c>
      <c r="Q6075">
        <v>60</v>
      </c>
      <c r="R6075">
        <v>1966</v>
      </c>
      <c r="S6075" t="s">
        <v>2344</v>
      </c>
      <c r="T6075">
        <v>1998</v>
      </c>
      <c r="U6075">
        <v>1998</v>
      </c>
      <c r="V6075">
        <v>8</v>
      </c>
      <c r="W6075">
        <v>4</v>
      </c>
      <c r="X6075" t="s">
        <v>9087</v>
      </c>
      <c r="Y6075">
        <v>2000</v>
      </c>
      <c r="Z6075" t="s">
        <v>2303</v>
      </c>
      <c r="AA6075" t="s">
        <v>2335</v>
      </c>
      <c r="AC6075">
        <v>5</v>
      </c>
      <c r="AD6075">
        <v>4100012</v>
      </c>
      <c r="AE6075">
        <v>2019</v>
      </c>
    </row>
    <row r="6076" spans="1:31">
      <c r="A6076" t="s">
        <v>12660</v>
      </c>
      <c r="B6076">
        <v>4128</v>
      </c>
      <c r="C6076" t="s">
        <v>9088</v>
      </c>
      <c r="D6076">
        <v>0</v>
      </c>
      <c r="E6076">
        <v>643318</v>
      </c>
      <c r="F6076" t="s">
        <v>6731</v>
      </c>
      <c r="G6076">
        <v>432</v>
      </c>
      <c r="H6076">
        <v>98</v>
      </c>
      <c r="I6076">
        <v>1200</v>
      </c>
      <c r="J6076">
        <v>60</v>
      </c>
      <c r="K6076">
        <v>65.900000000000006</v>
      </c>
      <c r="L6076">
        <v>23.8</v>
      </c>
      <c r="M6076">
        <v>24</v>
      </c>
      <c r="N6076">
        <v>36</v>
      </c>
      <c r="R6076">
        <v>1991</v>
      </c>
      <c r="U6076">
        <v>1991</v>
      </c>
      <c r="V6076">
        <v>9.3000001907348597</v>
      </c>
      <c r="W6076">
        <v>7</v>
      </c>
      <c r="Z6076" t="s">
        <v>2293</v>
      </c>
      <c r="AA6076" t="s">
        <v>3796</v>
      </c>
      <c r="AC6076">
        <v>4</v>
      </c>
      <c r="AD6076">
        <v>3232534</v>
      </c>
      <c r="AE6076">
        <v>2019</v>
      </c>
    </row>
    <row r="6077" spans="1:31">
      <c r="A6077" t="s">
        <v>12660</v>
      </c>
      <c r="B6077">
        <v>20628</v>
      </c>
      <c r="C6077" t="s">
        <v>2740</v>
      </c>
      <c r="D6077">
        <v>0</v>
      </c>
      <c r="E6077">
        <v>520415</v>
      </c>
      <c r="F6077" t="s">
        <v>6731</v>
      </c>
      <c r="G6077">
        <v>432</v>
      </c>
      <c r="H6077">
        <v>59</v>
      </c>
      <c r="I6077">
        <v>800</v>
      </c>
      <c r="J6077">
        <v>56.2</v>
      </c>
      <c r="K6077">
        <v>65</v>
      </c>
      <c r="L6077">
        <v>22.1</v>
      </c>
      <c r="M6077">
        <v>22.1</v>
      </c>
      <c r="N6077">
        <v>32</v>
      </c>
      <c r="R6077">
        <v>1969</v>
      </c>
      <c r="U6077">
        <v>1969</v>
      </c>
      <c r="V6077">
        <v>7</v>
      </c>
      <c r="W6077">
        <v>5</v>
      </c>
      <c r="Z6077" t="s">
        <v>2293</v>
      </c>
      <c r="AA6077" t="s">
        <v>3796</v>
      </c>
      <c r="AC6077">
        <v>4</v>
      </c>
      <c r="AD6077">
        <v>3232534</v>
      </c>
      <c r="AE6077">
        <v>2019</v>
      </c>
    </row>
    <row r="6078" spans="1:31">
      <c r="A6078" t="s">
        <v>12660</v>
      </c>
      <c r="B6078">
        <v>52109</v>
      </c>
      <c r="C6078" t="s">
        <v>9089</v>
      </c>
      <c r="D6078">
        <v>0</v>
      </c>
      <c r="E6078">
        <v>1219909</v>
      </c>
      <c r="F6078" t="s">
        <v>6731</v>
      </c>
      <c r="G6078">
        <v>432</v>
      </c>
      <c r="H6078">
        <v>86</v>
      </c>
      <c r="I6078">
        <v>1200</v>
      </c>
      <c r="J6078">
        <v>65</v>
      </c>
      <c r="K6078">
        <v>65</v>
      </c>
      <c r="L6078">
        <v>26</v>
      </c>
      <c r="M6078">
        <v>26</v>
      </c>
      <c r="N6078">
        <v>38</v>
      </c>
      <c r="R6078">
        <v>2009</v>
      </c>
      <c r="U6078">
        <v>2009</v>
      </c>
      <c r="V6078">
        <v>9</v>
      </c>
      <c r="W6078">
        <v>9</v>
      </c>
      <c r="Z6078" t="s">
        <v>2293</v>
      </c>
      <c r="AA6078" t="s">
        <v>3796</v>
      </c>
      <c r="AC6078">
        <v>4</v>
      </c>
      <c r="AD6078">
        <v>3232534</v>
      </c>
      <c r="AE6078">
        <v>2019</v>
      </c>
    </row>
    <row r="6079" spans="1:31">
      <c r="A6079" t="s">
        <v>12660</v>
      </c>
      <c r="B6079">
        <v>79481</v>
      </c>
      <c r="C6079" t="s">
        <v>9090</v>
      </c>
      <c r="D6079">
        <v>0</v>
      </c>
      <c r="E6079">
        <v>1251421</v>
      </c>
      <c r="F6079" t="s">
        <v>6731</v>
      </c>
      <c r="G6079">
        <v>432</v>
      </c>
      <c r="H6079">
        <v>86</v>
      </c>
      <c r="I6079">
        <v>1886</v>
      </c>
      <c r="J6079">
        <v>65</v>
      </c>
      <c r="K6079">
        <v>65</v>
      </c>
      <c r="L6079">
        <v>26</v>
      </c>
      <c r="M6079">
        <v>26</v>
      </c>
      <c r="Q6079">
        <v>107</v>
      </c>
      <c r="R6079">
        <v>2014</v>
      </c>
      <c r="U6079">
        <v>2014</v>
      </c>
      <c r="V6079">
        <v>10</v>
      </c>
      <c r="W6079">
        <v>2</v>
      </c>
      <c r="Z6079" t="s">
        <v>2293</v>
      </c>
      <c r="AA6079" t="s">
        <v>2387</v>
      </c>
      <c r="AB6079" t="s">
        <v>2388</v>
      </c>
      <c r="AC6079">
        <v>4</v>
      </c>
      <c r="AD6079">
        <v>3232534</v>
      </c>
      <c r="AE6079">
        <v>2019</v>
      </c>
    </row>
    <row r="6080" spans="1:31">
      <c r="A6080" t="s">
        <v>12660</v>
      </c>
      <c r="B6080">
        <v>66672</v>
      </c>
      <c r="C6080" t="s">
        <v>9091</v>
      </c>
      <c r="D6080">
        <v>0</v>
      </c>
      <c r="E6080">
        <v>1233520</v>
      </c>
      <c r="F6080" t="s">
        <v>6731</v>
      </c>
      <c r="G6080">
        <v>432</v>
      </c>
      <c r="H6080">
        <v>90</v>
      </c>
      <c r="I6080">
        <v>1390</v>
      </c>
      <c r="J6080">
        <v>65</v>
      </c>
      <c r="K6080">
        <v>65</v>
      </c>
      <c r="L6080">
        <v>26</v>
      </c>
      <c r="M6080">
        <v>26</v>
      </c>
      <c r="N6080">
        <v>38</v>
      </c>
      <c r="R6080">
        <v>2011</v>
      </c>
      <c r="U6080">
        <v>2011</v>
      </c>
      <c r="V6080">
        <v>9</v>
      </c>
      <c r="W6080">
        <v>8</v>
      </c>
      <c r="Z6080" t="s">
        <v>2293</v>
      </c>
      <c r="AA6080" t="s">
        <v>3796</v>
      </c>
      <c r="AC6080">
        <v>4</v>
      </c>
      <c r="AD6080">
        <v>3232534</v>
      </c>
      <c r="AE6080">
        <v>2019</v>
      </c>
    </row>
    <row r="6081" spans="1:31">
      <c r="A6081" t="s">
        <v>12660</v>
      </c>
      <c r="B6081">
        <v>78506</v>
      </c>
      <c r="C6081" t="s">
        <v>9092</v>
      </c>
      <c r="D6081">
        <v>0</v>
      </c>
      <c r="E6081">
        <v>1243115</v>
      </c>
      <c r="F6081" t="s">
        <v>6731</v>
      </c>
      <c r="G6081">
        <v>432</v>
      </c>
      <c r="H6081">
        <v>86</v>
      </c>
      <c r="I6081">
        <v>1350</v>
      </c>
      <c r="J6081">
        <v>65</v>
      </c>
      <c r="K6081">
        <v>65</v>
      </c>
      <c r="L6081">
        <v>26</v>
      </c>
      <c r="M6081">
        <v>26</v>
      </c>
      <c r="N6081">
        <v>38</v>
      </c>
      <c r="R6081">
        <v>2013</v>
      </c>
      <c r="U6081">
        <v>2013</v>
      </c>
      <c r="V6081">
        <v>9</v>
      </c>
      <c r="W6081">
        <v>9</v>
      </c>
      <c r="Z6081" t="s">
        <v>2293</v>
      </c>
      <c r="AA6081" t="s">
        <v>3796</v>
      </c>
      <c r="AC6081">
        <v>4</v>
      </c>
      <c r="AD6081">
        <v>3232534</v>
      </c>
      <c r="AE6081">
        <v>2019</v>
      </c>
    </row>
    <row r="6082" spans="1:31">
      <c r="A6082" t="s">
        <v>12660</v>
      </c>
      <c r="B6082">
        <v>81931</v>
      </c>
      <c r="C6082" t="s">
        <v>9093</v>
      </c>
      <c r="D6082">
        <v>0</v>
      </c>
      <c r="E6082">
        <v>1262606</v>
      </c>
      <c r="F6082" t="s">
        <v>6731</v>
      </c>
      <c r="G6082">
        <v>432</v>
      </c>
      <c r="H6082">
        <v>204</v>
      </c>
      <c r="I6082">
        <v>1350</v>
      </c>
      <c r="J6082">
        <v>76.3</v>
      </c>
      <c r="K6082">
        <v>76.3</v>
      </c>
      <c r="L6082">
        <v>30</v>
      </c>
      <c r="M6082">
        <v>30</v>
      </c>
      <c r="Q6082">
        <v>255</v>
      </c>
      <c r="R6082">
        <v>2015</v>
      </c>
      <c r="U6082">
        <v>2015</v>
      </c>
      <c r="V6082">
        <v>10</v>
      </c>
      <c r="W6082">
        <v>2</v>
      </c>
      <c r="Z6082" t="s">
        <v>2293</v>
      </c>
      <c r="AA6082" t="s">
        <v>2387</v>
      </c>
      <c r="AB6082" t="s">
        <v>2388</v>
      </c>
      <c r="AC6082">
        <v>4</v>
      </c>
      <c r="AD6082">
        <v>3232534</v>
      </c>
      <c r="AE6082">
        <v>2019</v>
      </c>
    </row>
    <row r="6083" spans="1:31">
      <c r="A6083" t="s">
        <v>12660</v>
      </c>
      <c r="B6083">
        <v>47090</v>
      </c>
      <c r="C6083" t="s">
        <v>9094</v>
      </c>
      <c r="D6083">
        <v>0</v>
      </c>
      <c r="E6083">
        <v>1213445</v>
      </c>
      <c r="F6083" t="s">
        <v>6731</v>
      </c>
      <c r="G6083">
        <v>432</v>
      </c>
      <c r="H6083">
        <v>115</v>
      </c>
      <c r="I6083">
        <v>2000</v>
      </c>
      <c r="J6083">
        <v>70</v>
      </c>
      <c r="K6083">
        <v>70</v>
      </c>
      <c r="L6083">
        <v>28</v>
      </c>
      <c r="M6083">
        <v>28</v>
      </c>
      <c r="N6083">
        <v>42</v>
      </c>
      <c r="R6083">
        <v>2008</v>
      </c>
      <c r="U6083">
        <v>2008</v>
      </c>
      <c r="V6083">
        <v>11</v>
      </c>
      <c r="W6083">
        <v>11</v>
      </c>
      <c r="Z6083" t="s">
        <v>2293</v>
      </c>
      <c r="AA6083" t="s">
        <v>3796</v>
      </c>
      <c r="AC6083">
        <v>4</v>
      </c>
      <c r="AD6083">
        <v>3232534</v>
      </c>
      <c r="AE6083">
        <v>2019</v>
      </c>
    </row>
    <row r="6084" spans="1:31">
      <c r="A6084" t="s">
        <v>12660</v>
      </c>
      <c r="B6084">
        <v>37345</v>
      </c>
      <c r="C6084" t="s">
        <v>9095</v>
      </c>
      <c r="D6084">
        <v>0</v>
      </c>
      <c r="E6084">
        <v>577554</v>
      </c>
      <c r="F6084" t="s">
        <v>6733</v>
      </c>
      <c r="G6084">
        <v>431</v>
      </c>
      <c r="H6084">
        <v>43</v>
      </c>
      <c r="I6084">
        <v>960</v>
      </c>
      <c r="J6084">
        <v>54</v>
      </c>
      <c r="K6084">
        <v>60</v>
      </c>
      <c r="L6084">
        <v>22</v>
      </c>
      <c r="M6084">
        <v>22.1</v>
      </c>
      <c r="N6084">
        <v>30</v>
      </c>
      <c r="R6084">
        <v>1976</v>
      </c>
      <c r="U6084">
        <v>1976</v>
      </c>
      <c r="V6084">
        <v>7.0999999046325604</v>
      </c>
      <c r="W6084">
        <v>7</v>
      </c>
      <c r="Z6084" t="s">
        <v>2452</v>
      </c>
      <c r="AA6084" t="s">
        <v>2387</v>
      </c>
      <c r="AB6084" t="s">
        <v>3844</v>
      </c>
      <c r="AC6084">
        <v>5</v>
      </c>
      <c r="AD6084">
        <v>108364</v>
      </c>
      <c r="AE6084">
        <v>2019</v>
      </c>
    </row>
    <row r="6085" spans="1:31">
      <c r="A6085" t="s">
        <v>12660</v>
      </c>
      <c r="B6085">
        <v>84565</v>
      </c>
      <c r="C6085" t="s">
        <v>9096</v>
      </c>
      <c r="D6085">
        <v>0</v>
      </c>
      <c r="E6085">
        <v>1296837</v>
      </c>
      <c r="F6085" t="s">
        <v>6733</v>
      </c>
      <c r="G6085">
        <v>431</v>
      </c>
      <c r="H6085">
        <v>147</v>
      </c>
      <c r="J6085">
        <v>80</v>
      </c>
      <c r="K6085">
        <v>80</v>
      </c>
      <c r="L6085">
        <v>34</v>
      </c>
      <c r="M6085">
        <v>34</v>
      </c>
      <c r="Q6085">
        <v>515</v>
      </c>
      <c r="R6085">
        <v>2019</v>
      </c>
      <c r="U6085">
        <v>2019</v>
      </c>
      <c r="V6085">
        <v>11</v>
      </c>
      <c r="W6085">
        <v>11</v>
      </c>
      <c r="X6085" t="s">
        <v>2421</v>
      </c>
      <c r="Z6085" t="s">
        <v>3318</v>
      </c>
      <c r="AA6085" t="s">
        <v>4122</v>
      </c>
      <c r="AC6085">
        <v>4</v>
      </c>
      <c r="AD6085">
        <v>3109730</v>
      </c>
      <c r="AE6085">
        <v>2019</v>
      </c>
    </row>
    <row r="6086" spans="1:31">
      <c r="A6086" t="s">
        <v>12660</v>
      </c>
      <c r="B6086">
        <v>82856</v>
      </c>
      <c r="C6086" t="s">
        <v>9097</v>
      </c>
      <c r="D6086">
        <v>0</v>
      </c>
      <c r="E6086">
        <v>1269481</v>
      </c>
      <c r="F6086" t="s">
        <v>6731</v>
      </c>
      <c r="G6086">
        <v>432</v>
      </c>
      <c r="H6086">
        <v>93</v>
      </c>
      <c r="J6086">
        <v>89.2</v>
      </c>
      <c r="K6086">
        <v>89.2</v>
      </c>
      <c r="L6086">
        <v>34</v>
      </c>
      <c r="M6086">
        <v>34</v>
      </c>
      <c r="Q6086">
        <v>310</v>
      </c>
      <c r="R6086">
        <v>2016</v>
      </c>
      <c r="U6086">
        <v>2016</v>
      </c>
      <c r="V6086">
        <v>10</v>
      </c>
      <c r="W6086">
        <v>2</v>
      </c>
      <c r="Z6086" t="s">
        <v>3318</v>
      </c>
      <c r="AA6086" t="s">
        <v>4122</v>
      </c>
      <c r="AC6086">
        <v>4</v>
      </c>
      <c r="AD6086">
        <v>3106462</v>
      </c>
      <c r="AE6086">
        <v>2019</v>
      </c>
    </row>
    <row r="6087" spans="1:31">
      <c r="A6087" t="s">
        <v>12660</v>
      </c>
      <c r="B6087">
        <v>63857</v>
      </c>
      <c r="C6087" t="s">
        <v>9098</v>
      </c>
      <c r="D6087">
        <v>0</v>
      </c>
      <c r="E6087">
        <v>579283</v>
      </c>
      <c r="F6087" t="s">
        <v>6731</v>
      </c>
      <c r="G6087">
        <v>432</v>
      </c>
      <c r="H6087">
        <v>5</v>
      </c>
      <c r="I6087">
        <v>140</v>
      </c>
      <c r="J6087">
        <v>24.2</v>
      </c>
      <c r="K6087">
        <v>24.2</v>
      </c>
      <c r="L6087">
        <v>10</v>
      </c>
      <c r="M6087">
        <v>10</v>
      </c>
      <c r="N6087">
        <v>13</v>
      </c>
      <c r="R6087">
        <v>1976</v>
      </c>
      <c r="U6087">
        <v>1976</v>
      </c>
      <c r="V6087">
        <v>3.9000000953674299</v>
      </c>
      <c r="W6087">
        <v>3.9000000953674299</v>
      </c>
      <c r="Z6087" t="s">
        <v>2298</v>
      </c>
      <c r="AA6087" t="s">
        <v>4353</v>
      </c>
      <c r="AC6087">
        <v>4</v>
      </c>
      <c r="AD6087">
        <v>1509612</v>
      </c>
      <c r="AE6087">
        <v>2019</v>
      </c>
    </row>
    <row r="6088" spans="1:31">
      <c r="A6088" t="s">
        <v>12660</v>
      </c>
      <c r="B6088">
        <v>29800</v>
      </c>
      <c r="C6088" t="s">
        <v>9099</v>
      </c>
      <c r="D6088">
        <v>0</v>
      </c>
      <c r="E6088">
        <v>290084</v>
      </c>
      <c r="F6088" t="s">
        <v>6733</v>
      </c>
      <c r="G6088">
        <v>431</v>
      </c>
      <c r="H6088">
        <v>64</v>
      </c>
      <c r="I6088">
        <v>800</v>
      </c>
      <c r="J6088">
        <v>60.2</v>
      </c>
      <c r="K6088">
        <v>60.2</v>
      </c>
      <c r="L6088">
        <v>22</v>
      </c>
      <c r="M6088">
        <v>22</v>
      </c>
      <c r="N6088">
        <v>32</v>
      </c>
      <c r="R6088">
        <v>1962</v>
      </c>
      <c r="U6088">
        <v>1962</v>
      </c>
      <c r="V6088">
        <v>9</v>
      </c>
      <c r="W6088">
        <v>9</v>
      </c>
      <c r="Z6088" t="s">
        <v>3138</v>
      </c>
      <c r="AA6088" t="s">
        <v>9100</v>
      </c>
      <c r="AC6088">
        <v>5</v>
      </c>
      <c r="AD6088">
        <v>1402971</v>
      </c>
      <c r="AE6088">
        <v>2019</v>
      </c>
    </row>
    <row r="6089" spans="1:31">
      <c r="A6089" t="s">
        <v>12660</v>
      </c>
      <c r="B6089">
        <v>42165</v>
      </c>
      <c r="C6089" t="s">
        <v>9101</v>
      </c>
      <c r="D6089">
        <v>0</v>
      </c>
      <c r="E6089">
        <v>559351</v>
      </c>
      <c r="F6089" t="s">
        <v>6733</v>
      </c>
      <c r="G6089">
        <v>431</v>
      </c>
      <c r="H6089">
        <v>85</v>
      </c>
      <c r="I6089">
        <v>900</v>
      </c>
      <c r="J6089">
        <v>59.3</v>
      </c>
      <c r="K6089">
        <v>59.3</v>
      </c>
      <c r="L6089">
        <v>22</v>
      </c>
      <c r="M6089">
        <v>22</v>
      </c>
      <c r="N6089">
        <v>9</v>
      </c>
      <c r="R6089">
        <v>1974</v>
      </c>
      <c r="U6089">
        <v>1974</v>
      </c>
      <c r="V6089">
        <v>8.8999996185302699</v>
      </c>
      <c r="W6089">
        <v>7</v>
      </c>
      <c r="Z6089" t="s">
        <v>3138</v>
      </c>
      <c r="AA6089" t="s">
        <v>9100</v>
      </c>
      <c r="AC6089">
        <v>5</v>
      </c>
      <c r="AD6089">
        <v>1402971</v>
      </c>
      <c r="AE6089">
        <v>2019</v>
      </c>
    </row>
    <row r="6090" spans="1:31">
      <c r="A6090" t="s">
        <v>12660</v>
      </c>
      <c r="B6090">
        <v>13133</v>
      </c>
      <c r="C6090" t="s">
        <v>9102</v>
      </c>
      <c r="D6090">
        <v>0</v>
      </c>
      <c r="E6090">
        <v>275877</v>
      </c>
      <c r="F6090" t="s">
        <v>6733</v>
      </c>
      <c r="G6090">
        <v>431</v>
      </c>
      <c r="H6090">
        <v>48</v>
      </c>
      <c r="I6090">
        <v>800</v>
      </c>
      <c r="J6090">
        <v>60.7</v>
      </c>
      <c r="K6090">
        <v>60.7</v>
      </c>
      <c r="L6090">
        <v>20.399999999999999</v>
      </c>
      <c r="M6090">
        <v>20.399999999999999</v>
      </c>
      <c r="N6090">
        <v>32</v>
      </c>
      <c r="R6090">
        <v>1958</v>
      </c>
      <c r="U6090">
        <v>1958</v>
      </c>
      <c r="V6090">
        <v>7.5</v>
      </c>
      <c r="W6090">
        <v>7.5</v>
      </c>
      <c r="Z6090" t="s">
        <v>3138</v>
      </c>
      <c r="AA6090" t="s">
        <v>9100</v>
      </c>
      <c r="AC6090">
        <v>5</v>
      </c>
      <c r="AD6090">
        <v>1402971</v>
      </c>
      <c r="AE6090">
        <v>2019</v>
      </c>
    </row>
    <row r="6091" spans="1:31">
      <c r="A6091" t="s">
        <v>12660</v>
      </c>
      <c r="B6091">
        <v>16840</v>
      </c>
      <c r="C6091" t="s">
        <v>9103</v>
      </c>
      <c r="D6091">
        <v>0</v>
      </c>
      <c r="E6091">
        <v>510349</v>
      </c>
      <c r="F6091" t="s">
        <v>6733</v>
      </c>
      <c r="G6091">
        <v>431</v>
      </c>
      <c r="H6091">
        <v>67</v>
      </c>
      <c r="I6091">
        <v>1500</v>
      </c>
      <c r="J6091">
        <v>68.8</v>
      </c>
      <c r="K6091">
        <v>68.8</v>
      </c>
      <c r="L6091">
        <v>22.2</v>
      </c>
      <c r="M6091">
        <v>22.2</v>
      </c>
      <c r="N6091">
        <v>32</v>
      </c>
      <c r="R6091">
        <v>1967</v>
      </c>
      <c r="U6091">
        <v>1967</v>
      </c>
      <c r="V6091">
        <v>9</v>
      </c>
      <c r="W6091">
        <v>6.1999998092651296</v>
      </c>
      <c r="Z6091" t="s">
        <v>3138</v>
      </c>
      <c r="AA6091" t="s">
        <v>5805</v>
      </c>
      <c r="AC6091">
        <v>5</v>
      </c>
      <c r="AD6091">
        <v>1402196</v>
      </c>
      <c r="AE6091">
        <v>2019</v>
      </c>
    </row>
    <row r="6092" spans="1:31">
      <c r="A6092" t="s">
        <v>12660</v>
      </c>
      <c r="B6092">
        <v>17472</v>
      </c>
      <c r="C6092" t="s">
        <v>9104</v>
      </c>
      <c r="D6092">
        <v>0</v>
      </c>
      <c r="E6092">
        <v>507367</v>
      </c>
      <c r="F6092" t="s">
        <v>6733</v>
      </c>
      <c r="G6092">
        <v>431</v>
      </c>
      <c r="H6092">
        <v>63</v>
      </c>
      <c r="I6092">
        <v>800</v>
      </c>
      <c r="J6092">
        <v>59.2</v>
      </c>
      <c r="K6092">
        <v>59.2</v>
      </c>
      <c r="L6092">
        <v>22.1</v>
      </c>
      <c r="M6092">
        <v>22.1</v>
      </c>
      <c r="N6092">
        <v>32</v>
      </c>
      <c r="R6092">
        <v>1967</v>
      </c>
      <c r="U6092">
        <v>1967</v>
      </c>
      <c r="V6092">
        <v>9</v>
      </c>
      <c r="W6092">
        <v>6.5</v>
      </c>
      <c r="Z6092" t="s">
        <v>3138</v>
      </c>
      <c r="AA6092" t="s">
        <v>9100</v>
      </c>
      <c r="AC6092">
        <v>5</v>
      </c>
      <c r="AD6092">
        <v>1402196</v>
      </c>
      <c r="AE6092">
        <v>2019</v>
      </c>
    </row>
    <row r="6093" spans="1:31">
      <c r="A6093" t="s">
        <v>12660</v>
      </c>
      <c r="B6093">
        <v>12121</v>
      </c>
      <c r="C6093" t="s">
        <v>9105</v>
      </c>
      <c r="D6093">
        <v>0</v>
      </c>
      <c r="E6093">
        <v>285106</v>
      </c>
      <c r="F6093" t="s">
        <v>6733</v>
      </c>
      <c r="G6093">
        <v>431</v>
      </c>
      <c r="H6093">
        <v>66</v>
      </c>
      <c r="I6093">
        <v>1500</v>
      </c>
      <c r="J6093">
        <v>70</v>
      </c>
      <c r="K6093">
        <v>70</v>
      </c>
      <c r="L6093">
        <v>23.5</v>
      </c>
      <c r="M6093">
        <v>23.5</v>
      </c>
      <c r="N6093">
        <v>32</v>
      </c>
      <c r="R6093">
        <v>1961</v>
      </c>
      <c r="U6093">
        <v>1961</v>
      </c>
      <c r="V6093">
        <v>10</v>
      </c>
      <c r="W6093">
        <v>7.5</v>
      </c>
      <c r="Z6093" t="s">
        <v>3138</v>
      </c>
      <c r="AA6093" t="s">
        <v>9100</v>
      </c>
      <c r="AC6093">
        <v>5</v>
      </c>
      <c r="AD6093">
        <v>1402196</v>
      </c>
      <c r="AE6093">
        <v>2019</v>
      </c>
    </row>
    <row r="6094" spans="1:31">
      <c r="A6094" t="s">
        <v>12660</v>
      </c>
      <c r="B6094">
        <v>28868</v>
      </c>
      <c r="C6094" t="s">
        <v>9106</v>
      </c>
      <c r="D6094">
        <v>0</v>
      </c>
      <c r="E6094">
        <v>521655</v>
      </c>
      <c r="F6094" t="s">
        <v>6731</v>
      </c>
      <c r="G6094">
        <v>432</v>
      </c>
      <c r="H6094">
        <v>92</v>
      </c>
      <c r="I6094">
        <v>2000</v>
      </c>
      <c r="J6094">
        <v>80</v>
      </c>
      <c r="K6094">
        <v>80</v>
      </c>
      <c r="L6094">
        <v>24</v>
      </c>
      <c r="M6094">
        <v>24</v>
      </c>
      <c r="N6094">
        <v>38</v>
      </c>
      <c r="R6094">
        <v>1969</v>
      </c>
      <c r="U6094">
        <v>1969</v>
      </c>
      <c r="V6094">
        <v>10</v>
      </c>
      <c r="W6094">
        <v>9</v>
      </c>
      <c r="Z6094" t="s">
        <v>2293</v>
      </c>
      <c r="AA6094" t="s">
        <v>2939</v>
      </c>
      <c r="AC6094">
        <v>4</v>
      </c>
      <c r="AD6094">
        <v>3209603</v>
      </c>
      <c r="AE6094">
        <v>2019</v>
      </c>
    </row>
    <row r="6095" spans="1:31">
      <c r="A6095" t="s">
        <v>12660</v>
      </c>
      <c r="B6095">
        <v>57980</v>
      </c>
      <c r="C6095" t="s">
        <v>9107</v>
      </c>
      <c r="D6095">
        <v>0</v>
      </c>
      <c r="E6095">
        <v>646701</v>
      </c>
      <c r="F6095" t="s">
        <v>6731</v>
      </c>
      <c r="G6095">
        <v>432</v>
      </c>
      <c r="H6095">
        <v>154</v>
      </c>
      <c r="I6095">
        <v>2600</v>
      </c>
      <c r="J6095">
        <v>78.8</v>
      </c>
      <c r="K6095">
        <v>85</v>
      </c>
      <c r="L6095">
        <v>30</v>
      </c>
      <c r="M6095">
        <v>30</v>
      </c>
      <c r="N6095">
        <v>34</v>
      </c>
      <c r="R6095">
        <v>1982</v>
      </c>
      <c r="U6095">
        <v>1982</v>
      </c>
      <c r="V6095">
        <v>10.5</v>
      </c>
      <c r="W6095">
        <v>7.5</v>
      </c>
      <c r="Z6095" t="s">
        <v>2293</v>
      </c>
      <c r="AA6095" t="s">
        <v>2939</v>
      </c>
      <c r="AC6095">
        <v>4</v>
      </c>
      <c r="AD6095">
        <v>3209716</v>
      </c>
      <c r="AE6095">
        <v>2019</v>
      </c>
    </row>
    <row r="6096" spans="1:31">
      <c r="A6096" t="s">
        <v>12660</v>
      </c>
      <c r="B6096">
        <v>31398</v>
      </c>
      <c r="C6096" t="s">
        <v>9108</v>
      </c>
      <c r="D6096">
        <v>0</v>
      </c>
      <c r="E6096">
        <v>272543</v>
      </c>
      <c r="F6096" t="s">
        <v>6733</v>
      </c>
      <c r="G6096">
        <v>431</v>
      </c>
      <c r="H6096">
        <v>42</v>
      </c>
      <c r="I6096">
        <v>2400</v>
      </c>
      <c r="J6096">
        <v>84</v>
      </c>
      <c r="K6096">
        <v>84</v>
      </c>
      <c r="L6096">
        <v>26</v>
      </c>
      <c r="M6096">
        <v>26</v>
      </c>
      <c r="N6096">
        <v>28</v>
      </c>
      <c r="R6096">
        <v>1956</v>
      </c>
      <c r="S6096" t="s">
        <v>2344</v>
      </c>
      <c r="T6096">
        <v>1999</v>
      </c>
      <c r="U6096">
        <v>1999</v>
      </c>
      <c r="V6096">
        <v>8.1999998092651296</v>
      </c>
      <c r="W6096">
        <v>6.1999998092651296</v>
      </c>
      <c r="Z6096" t="s">
        <v>3302</v>
      </c>
      <c r="AA6096" t="s">
        <v>9109</v>
      </c>
      <c r="AC6096">
        <v>3</v>
      </c>
      <c r="AD6096">
        <v>2206783</v>
      </c>
      <c r="AE6096">
        <v>2019</v>
      </c>
    </row>
    <row r="6097" spans="1:31">
      <c r="A6097" t="s">
        <v>12660</v>
      </c>
      <c r="B6097">
        <v>3712</v>
      </c>
      <c r="C6097" t="s">
        <v>9110</v>
      </c>
      <c r="D6097">
        <v>0</v>
      </c>
      <c r="E6097">
        <v>298942</v>
      </c>
      <c r="F6097" t="s">
        <v>6733</v>
      </c>
      <c r="G6097">
        <v>431</v>
      </c>
      <c r="H6097">
        <v>74</v>
      </c>
      <c r="I6097">
        <v>2400</v>
      </c>
      <c r="J6097">
        <v>70.7</v>
      </c>
      <c r="K6097">
        <v>70.7</v>
      </c>
      <c r="L6097">
        <v>22.7</v>
      </c>
      <c r="M6097">
        <v>22.7</v>
      </c>
      <c r="N6097">
        <v>28</v>
      </c>
      <c r="R6097">
        <v>1965</v>
      </c>
      <c r="U6097">
        <v>1965</v>
      </c>
      <c r="V6097">
        <v>10.5</v>
      </c>
      <c r="W6097">
        <v>8.5</v>
      </c>
      <c r="Z6097" t="s">
        <v>3302</v>
      </c>
      <c r="AA6097" t="s">
        <v>9109</v>
      </c>
      <c r="AC6097">
        <v>3</v>
      </c>
      <c r="AD6097">
        <v>2206783</v>
      </c>
      <c r="AE6097">
        <v>2019</v>
      </c>
    </row>
    <row r="6098" spans="1:31">
      <c r="A6098" t="s">
        <v>12660</v>
      </c>
      <c r="B6098">
        <v>99909</v>
      </c>
      <c r="C6098" t="s">
        <v>7724</v>
      </c>
      <c r="D6098">
        <v>0</v>
      </c>
      <c r="E6098">
        <v>1142618</v>
      </c>
      <c r="F6098" t="s">
        <v>6733</v>
      </c>
      <c r="G6098">
        <v>431</v>
      </c>
      <c r="H6098">
        <v>36</v>
      </c>
      <c r="I6098">
        <v>500</v>
      </c>
      <c r="J6098">
        <v>86.9</v>
      </c>
      <c r="K6098">
        <v>86.9</v>
      </c>
      <c r="L6098">
        <v>20.6</v>
      </c>
      <c r="M6098">
        <v>20.6</v>
      </c>
      <c r="N6098">
        <v>30</v>
      </c>
      <c r="R6098">
        <v>1957</v>
      </c>
      <c r="U6098">
        <v>1957</v>
      </c>
      <c r="V6098">
        <v>7.9000000953674299</v>
      </c>
      <c r="W6098">
        <v>7.9000000953674299</v>
      </c>
      <c r="Z6098" t="s">
        <v>3302</v>
      </c>
      <c r="AA6098" t="s">
        <v>9109</v>
      </c>
      <c r="AC6098">
        <v>3</v>
      </c>
      <c r="AD6098">
        <v>2206783</v>
      </c>
      <c r="AE6098">
        <v>2019</v>
      </c>
    </row>
    <row r="6099" spans="1:31">
      <c r="A6099" t="s">
        <v>12660</v>
      </c>
      <c r="B6099">
        <v>19689</v>
      </c>
      <c r="C6099" t="s">
        <v>9111</v>
      </c>
      <c r="D6099">
        <v>0</v>
      </c>
      <c r="E6099">
        <v>518990</v>
      </c>
      <c r="F6099" t="s">
        <v>6733</v>
      </c>
      <c r="G6099">
        <v>431</v>
      </c>
      <c r="H6099">
        <v>10</v>
      </c>
      <c r="I6099">
        <v>318</v>
      </c>
      <c r="J6099">
        <v>34.299999999999997</v>
      </c>
      <c r="K6099">
        <v>37</v>
      </c>
      <c r="L6099">
        <v>12.2</v>
      </c>
      <c r="M6099">
        <v>13</v>
      </c>
      <c r="N6099">
        <v>10</v>
      </c>
      <c r="R6099">
        <v>1969</v>
      </c>
      <c r="U6099">
        <v>1969</v>
      </c>
      <c r="V6099">
        <v>7.1999998092651296</v>
      </c>
      <c r="W6099">
        <v>7.1999998092651296</v>
      </c>
      <c r="Z6099" t="s">
        <v>3302</v>
      </c>
      <c r="AA6099" t="s">
        <v>9109</v>
      </c>
      <c r="AC6099">
        <v>3</v>
      </c>
      <c r="AD6099">
        <v>2206783</v>
      </c>
      <c r="AE6099">
        <v>2019</v>
      </c>
    </row>
    <row r="6100" spans="1:31">
      <c r="A6100" t="s">
        <v>12660</v>
      </c>
      <c r="B6100">
        <v>75595</v>
      </c>
      <c r="C6100" t="s">
        <v>9112</v>
      </c>
      <c r="D6100">
        <v>0</v>
      </c>
      <c r="E6100">
        <v>538487</v>
      </c>
      <c r="F6100" t="s">
        <v>6733</v>
      </c>
      <c r="G6100">
        <v>431</v>
      </c>
      <c r="H6100">
        <v>39</v>
      </c>
      <c r="I6100">
        <v>400</v>
      </c>
      <c r="J6100">
        <v>61.1</v>
      </c>
      <c r="K6100">
        <v>64</v>
      </c>
      <c r="L6100">
        <v>18</v>
      </c>
      <c r="M6100">
        <v>18</v>
      </c>
      <c r="N6100">
        <v>11</v>
      </c>
      <c r="R6100">
        <v>1954</v>
      </c>
      <c r="U6100">
        <v>1954</v>
      </c>
      <c r="V6100">
        <v>7.1999998092651296</v>
      </c>
      <c r="W6100">
        <v>5.5</v>
      </c>
      <c r="Z6100" t="s">
        <v>3302</v>
      </c>
      <c r="AA6100" t="s">
        <v>9109</v>
      </c>
      <c r="AC6100">
        <v>3</v>
      </c>
      <c r="AD6100">
        <v>2206783</v>
      </c>
      <c r="AE6100">
        <v>2019</v>
      </c>
    </row>
    <row r="6101" spans="1:31">
      <c r="A6101" t="s">
        <v>12660</v>
      </c>
      <c r="B6101">
        <v>262</v>
      </c>
      <c r="C6101" t="s">
        <v>9113</v>
      </c>
      <c r="D6101">
        <v>0</v>
      </c>
      <c r="E6101">
        <v>248308</v>
      </c>
      <c r="F6101" t="s">
        <v>6733</v>
      </c>
      <c r="G6101">
        <v>431</v>
      </c>
      <c r="H6101">
        <v>23</v>
      </c>
      <c r="I6101">
        <v>440</v>
      </c>
      <c r="J6101">
        <v>53</v>
      </c>
      <c r="K6101">
        <v>56</v>
      </c>
      <c r="L6101">
        <v>15</v>
      </c>
      <c r="M6101">
        <v>15.8</v>
      </c>
      <c r="N6101">
        <v>17</v>
      </c>
      <c r="R6101">
        <v>1945</v>
      </c>
      <c r="U6101">
        <v>1945</v>
      </c>
      <c r="V6101">
        <v>7</v>
      </c>
      <c r="W6101">
        <v>6</v>
      </c>
      <c r="Z6101" t="s">
        <v>3302</v>
      </c>
      <c r="AA6101" t="s">
        <v>9109</v>
      </c>
      <c r="AC6101">
        <v>3</v>
      </c>
      <c r="AD6101">
        <v>2206783</v>
      </c>
      <c r="AE6101">
        <v>2019</v>
      </c>
    </row>
    <row r="6102" spans="1:31">
      <c r="A6102" t="s">
        <v>12660</v>
      </c>
      <c r="B6102">
        <v>19707</v>
      </c>
      <c r="C6102" t="s">
        <v>9114</v>
      </c>
      <c r="D6102">
        <v>0</v>
      </c>
      <c r="E6102">
        <v>1076925</v>
      </c>
      <c r="F6102" t="s">
        <v>6733</v>
      </c>
      <c r="G6102">
        <v>431</v>
      </c>
      <c r="H6102">
        <v>19</v>
      </c>
      <c r="I6102">
        <v>500</v>
      </c>
      <c r="J6102">
        <v>43.9</v>
      </c>
      <c r="K6102">
        <v>45.9</v>
      </c>
      <c r="L6102">
        <v>14.6</v>
      </c>
      <c r="M6102">
        <v>15</v>
      </c>
      <c r="N6102">
        <v>10</v>
      </c>
      <c r="R6102">
        <v>1946</v>
      </c>
      <c r="U6102">
        <v>1946</v>
      </c>
      <c r="V6102">
        <v>5.8000001907348597</v>
      </c>
      <c r="W6102">
        <v>5</v>
      </c>
      <c r="Z6102" t="s">
        <v>3302</v>
      </c>
      <c r="AA6102" t="s">
        <v>9109</v>
      </c>
      <c r="AC6102">
        <v>3</v>
      </c>
      <c r="AD6102">
        <v>2206783</v>
      </c>
      <c r="AE6102">
        <v>2019</v>
      </c>
    </row>
    <row r="6103" spans="1:31">
      <c r="A6103" t="s">
        <v>12660</v>
      </c>
      <c r="B6103">
        <v>1513</v>
      </c>
      <c r="C6103" t="s">
        <v>9115</v>
      </c>
      <c r="D6103">
        <v>0</v>
      </c>
      <c r="E6103">
        <v>243809</v>
      </c>
      <c r="F6103" t="s">
        <v>6733</v>
      </c>
      <c r="G6103">
        <v>431</v>
      </c>
      <c r="H6103">
        <v>20</v>
      </c>
      <c r="I6103">
        <v>900</v>
      </c>
      <c r="J6103">
        <v>58</v>
      </c>
      <c r="K6103">
        <v>64</v>
      </c>
      <c r="L6103">
        <v>16.8</v>
      </c>
      <c r="M6103">
        <v>17</v>
      </c>
      <c r="N6103">
        <v>23</v>
      </c>
      <c r="R6103">
        <v>1943</v>
      </c>
      <c r="U6103">
        <v>1943</v>
      </c>
      <c r="V6103">
        <v>7.5</v>
      </c>
      <c r="W6103">
        <v>7</v>
      </c>
      <c r="Z6103" t="s">
        <v>3302</v>
      </c>
      <c r="AA6103" t="s">
        <v>9109</v>
      </c>
      <c r="AC6103">
        <v>3</v>
      </c>
      <c r="AD6103">
        <v>2206783</v>
      </c>
      <c r="AE6103">
        <v>2019</v>
      </c>
    </row>
    <row r="6104" spans="1:31">
      <c r="A6104" t="s">
        <v>12660</v>
      </c>
      <c r="B6104">
        <v>16023</v>
      </c>
      <c r="C6104" t="s">
        <v>9116</v>
      </c>
      <c r="D6104">
        <v>0</v>
      </c>
      <c r="E6104">
        <v>270614</v>
      </c>
      <c r="F6104" t="s">
        <v>6733</v>
      </c>
      <c r="G6104">
        <v>431</v>
      </c>
      <c r="H6104">
        <v>24</v>
      </c>
      <c r="I6104">
        <v>535</v>
      </c>
      <c r="J6104">
        <v>49.2</v>
      </c>
      <c r="K6104">
        <v>51</v>
      </c>
      <c r="L6104">
        <v>15.2</v>
      </c>
      <c r="M6104">
        <v>16</v>
      </c>
      <c r="N6104">
        <v>22</v>
      </c>
      <c r="R6104">
        <v>1955</v>
      </c>
      <c r="U6104">
        <v>1955</v>
      </c>
      <c r="V6104">
        <v>6.4000000953674299</v>
      </c>
      <c r="W6104">
        <v>6.4000000953674299</v>
      </c>
      <c r="Z6104" t="s">
        <v>3302</v>
      </c>
      <c r="AA6104" t="s">
        <v>9109</v>
      </c>
      <c r="AC6104">
        <v>3</v>
      </c>
      <c r="AD6104">
        <v>2206783</v>
      </c>
      <c r="AE6104">
        <v>2019</v>
      </c>
    </row>
    <row r="6105" spans="1:31">
      <c r="A6105" t="s">
        <v>12660</v>
      </c>
      <c r="B6105">
        <v>69335</v>
      </c>
      <c r="C6105" t="s">
        <v>9117</v>
      </c>
      <c r="D6105">
        <v>0</v>
      </c>
      <c r="E6105">
        <v>251131</v>
      </c>
      <c r="F6105" t="s">
        <v>6733</v>
      </c>
      <c r="G6105">
        <v>431</v>
      </c>
      <c r="H6105">
        <v>14</v>
      </c>
      <c r="I6105">
        <v>300</v>
      </c>
      <c r="J6105">
        <v>41.3</v>
      </c>
      <c r="K6105">
        <v>44</v>
      </c>
      <c r="L6105">
        <v>13.1</v>
      </c>
      <c r="M6105">
        <v>13.4</v>
      </c>
      <c r="N6105">
        <v>12.5</v>
      </c>
      <c r="R6105">
        <v>1946</v>
      </c>
      <c r="U6105">
        <v>1946</v>
      </c>
      <c r="V6105">
        <v>6.9000000953674299</v>
      </c>
      <c r="W6105">
        <v>6.9000000953674299</v>
      </c>
      <c r="Z6105" t="s">
        <v>3302</v>
      </c>
      <c r="AA6105" t="s">
        <v>9109</v>
      </c>
      <c r="AC6105">
        <v>3</v>
      </c>
      <c r="AD6105">
        <v>2206783</v>
      </c>
      <c r="AE6105">
        <v>2019</v>
      </c>
    </row>
    <row r="6106" spans="1:31">
      <c r="A6106" t="s">
        <v>12660</v>
      </c>
      <c r="B6106">
        <v>59538</v>
      </c>
      <c r="C6106" t="s">
        <v>9118</v>
      </c>
      <c r="D6106">
        <v>0</v>
      </c>
      <c r="E6106">
        <v>652713</v>
      </c>
      <c r="F6106" t="s">
        <v>6731</v>
      </c>
      <c r="G6106">
        <v>432</v>
      </c>
      <c r="H6106">
        <v>21</v>
      </c>
      <c r="I6106">
        <v>636</v>
      </c>
      <c r="J6106">
        <v>37</v>
      </c>
      <c r="K6106">
        <v>39.5</v>
      </c>
      <c r="L6106">
        <v>16</v>
      </c>
      <c r="M6106">
        <v>16</v>
      </c>
      <c r="N6106">
        <v>26.2</v>
      </c>
      <c r="R6106">
        <v>1982</v>
      </c>
      <c r="U6106">
        <v>1982</v>
      </c>
      <c r="V6106">
        <v>5.1999998092651296</v>
      </c>
      <c r="W6106">
        <v>4.0999999046325604</v>
      </c>
      <c r="Z6106" t="s">
        <v>2298</v>
      </c>
      <c r="AA6106" t="s">
        <v>2397</v>
      </c>
      <c r="AB6106" t="s">
        <v>2398</v>
      </c>
      <c r="AC6106">
        <v>5</v>
      </c>
      <c r="AD6106">
        <v>1534153</v>
      </c>
      <c r="AE6106">
        <v>2019</v>
      </c>
    </row>
    <row r="6107" spans="1:31">
      <c r="A6107" t="s">
        <v>12660</v>
      </c>
      <c r="B6107">
        <v>59539</v>
      </c>
      <c r="C6107" t="s">
        <v>9119</v>
      </c>
      <c r="D6107">
        <v>0</v>
      </c>
      <c r="E6107">
        <v>506724</v>
      </c>
      <c r="F6107" t="s">
        <v>6733</v>
      </c>
      <c r="G6107">
        <v>431</v>
      </c>
      <c r="H6107">
        <v>7</v>
      </c>
      <c r="I6107">
        <v>115</v>
      </c>
      <c r="J6107">
        <v>26.9</v>
      </c>
      <c r="K6107">
        <v>30</v>
      </c>
      <c r="L6107">
        <v>9.3000000000000007</v>
      </c>
      <c r="M6107">
        <v>9.9</v>
      </c>
      <c r="N6107">
        <v>17.600000000000001</v>
      </c>
      <c r="R6107">
        <v>1950</v>
      </c>
      <c r="U6107">
        <v>1950</v>
      </c>
      <c r="V6107">
        <v>4.3000001907348597</v>
      </c>
      <c r="W6107">
        <v>4</v>
      </c>
      <c r="Z6107" t="s">
        <v>2298</v>
      </c>
      <c r="AA6107" t="s">
        <v>2397</v>
      </c>
      <c r="AB6107" t="s">
        <v>2398</v>
      </c>
      <c r="AC6107">
        <v>5</v>
      </c>
      <c r="AD6107">
        <v>1534153</v>
      </c>
      <c r="AE6107">
        <v>2019</v>
      </c>
    </row>
    <row r="6108" spans="1:31">
      <c r="A6108" t="s">
        <v>12660</v>
      </c>
      <c r="B6108">
        <v>77605</v>
      </c>
      <c r="C6108" t="s">
        <v>9120</v>
      </c>
      <c r="D6108">
        <v>0</v>
      </c>
      <c r="E6108">
        <v>1168735</v>
      </c>
      <c r="F6108" t="s">
        <v>6733</v>
      </c>
      <c r="G6108">
        <v>431</v>
      </c>
      <c r="H6108">
        <v>11</v>
      </c>
      <c r="I6108">
        <v>400</v>
      </c>
      <c r="J6108">
        <v>25.5</v>
      </c>
      <c r="K6108">
        <v>25.5</v>
      </c>
      <c r="L6108">
        <v>14.7</v>
      </c>
      <c r="M6108">
        <v>14.7</v>
      </c>
      <c r="Q6108">
        <v>14</v>
      </c>
      <c r="R6108">
        <v>2004</v>
      </c>
      <c r="U6108">
        <v>2004</v>
      </c>
      <c r="V6108">
        <v>10</v>
      </c>
      <c r="W6108">
        <v>3</v>
      </c>
      <c r="Z6108" t="s">
        <v>2298</v>
      </c>
      <c r="AA6108" t="s">
        <v>2397</v>
      </c>
      <c r="AB6108" t="s">
        <v>2398</v>
      </c>
      <c r="AC6108">
        <v>5</v>
      </c>
      <c r="AD6108">
        <v>1534153</v>
      </c>
      <c r="AE6108">
        <v>2019</v>
      </c>
    </row>
    <row r="6109" spans="1:31">
      <c r="A6109" t="s">
        <v>12660</v>
      </c>
      <c r="B6109">
        <v>66119</v>
      </c>
      <c r="C6109" t="s">
        <v>9121</v>
      </c>
      <c r="D6109">
        <v>0</v>
      </c>
      <c r="E6109">
        <v>272321</v>
      </c>
      <c r="F6109" t="s">
        <v>6733</v>
      </c>
      <c r="G6109">
        <v>431</v>
      </c>
      <c r="H6109">
        <v>15</v>
      </c>
      <c r="I6109">
        <v>400</v>
      </c>
      <c r="J6109">
        <v>42.5</v>
      </c>
      <c r="K6109">
        <v>42.6</v>
      </c>
      <c r="L6109">
        <v>15.5</v>
      </c>
      <c r="M6109">
        <v>15.5</v>
      </c>
      <c r="N6109">
        <v>22.6</v>
      </c>
      <c r="R6109">
        <v>1956</v>
      </c>
      <c r="U6109">
        <v>1956</v>
      </c>
      <c r="V6109">
        <v>5</v>
      </c>
      <c r="W6109">
        <v>4.5999999046325604</v>
      </c>
      <c r="Z6109" t="s">
        <v>2298</v>
      </c>
      <c r="AA6109" t="s">
        <v>2397</v>
      </c>
      <c r="AB6109" t="s">
        <v>2398</v>
      </c>
      <c r="AC6109">
        <v>5</v>
      </c>
      <c r="AD6109">
        <v>1534153</v>
      </c>
      <c r="AE6109">
        <v>2019</v>
      </c>
    </row>
    <row r="6110" spans="1:31">
      <c r="A6110" t="s">
        <v>12660</v>
      </c>
      <c r="B6110">
        <v>23617</v>
      </c>
      <c r="C6110" t="s">
        <v>9122</v>
      </c>
      <c r="D6110">
        <v>0</v>
      </c>
      <c r="E6110">
        <v>539784</v>
      </c>
      <c r="F6110" t="s">
        <v>6731</v>
      </c>
      <c r="G6110">
        <v>432</v>
      </c>
      <c r="H6110">
        <v>158</v>
      </c>
      <c r="I6110">
        <v>2100</v>
      </c>
      <c r="J6110">
        <v>80.5</v>
      </c>
      <c r="K6110">
        <v>85</v>
      </c>
      <c r="L6110">
        <v>30</v>
      </c>
      <c r="M6110">
        <v>31</v>
      </c>
      <c r="N6110">
        <v>32</v>
      </c>
      <c r="R6110">
        <v>1972</v>
      </c>
      <c r="U6110">
        <v>1972</v>
      </c>
      <c r="V6110">
        <v>9.5</v>
      </c>
      <c r="W6110">
        <v>7.5</v>
      </c>
      <c r="Z6110" t="s">
        <v>2912</v>
      </c>
      <c r="AA6110" t="s">
        <v>9123</v>
      </c>
      <c r="AC6110">
        <v>4</v>
      </c>
      <c r="AD6110">
        <v>1899151</v>
      </c>
      <c r="AE6110">
        <v>2019</v>
      </c>
    </row>
    <row r="6111" spans="1:31">
      <c r="A6111" t="s">
        <v>12660</v>
      </c>
      <c r="B6111">
        <v>59427</v>
      </c>
      <c r="C6111" t="s">
        <v>9124</v>
      </c>
      <c r="D6111">
        <v>0</v>
      </c>
      <c r="E6111">
        <v>646729</v>
      </c>
      <c r="F6111" t="s">
        <v>6733</v>
      </c>
      <c r="G6111">
        <v>431</v>
      </c>
      <c r="H6111">
        <v>133</v>
      </c>
      <c r="I6111">
        <v>7200</v>
      </c>
      <c r="J6111">
        <v>134.80000000000001</v>
      </c>
      <c r="K6111">
        <v>150</v>
      </c>
      <c r="L6111">
        <v>42.1</v>
      </c>
      <c r="M6111">
        <v>42.1</v>
      </c>
      <c r="N6111">
        <v>72</v>
      </c>
      <c r="R6111">
        <v>1982</v>
      </c>
      <c r="U6111">
        <v>1982</v>
      </c>
      <c r="V6111">
        <v>18.799999237060501</v>
      </c>
      <c r="W6111">
        <v>16</v>
      </c>
      <c r="Z6111" t="s">
        <v>2792</v>
      </c>
      <c r="AA6111" t="s">
        <v>4388</v>
      </c>
      <c r="AB6111" t="s">
        <v>2432</v>
      </c>
      <c r="AC6111">
        <v>3</v>
      </c>
      <c r="AD6111">
        <v>2301790</v>
      </c>
      <c r="AE6111">
        <v>2019</v>
      </c>
    </row>
    <row r="6112" spans="1:31">
      <c r="A6112" t="s">
        <v>12660</v>
      </c>
      <c r="B6112">
        <v>75141</v>
      </c>
      <c r="C6112" t="s">
        <v>9125</v>
      </c>
      <c r="D6112">
        <v>0</v>
      </c>
      <c r="E6112">
        <v>610267</v>
      </c>
      <c r="F6112" t="s">
        <v>6733</v>
      </c>
      <c r="G6112">
        <v>431</v>
      </c>
      <c r="H6112">
        <v>122</v>
      </c>
      <c r="I6112">
        <v>5800</v>
      </c>
      <c r="J6112">
        <v>95</v>
      </c>
      <c r="K6112">
        <v>95</v>
      </c>
      <c r="L6112">
        <v>35</v>
      </c>
      <c r="M6112">
        <v>35</v>
      </c>
      <c r="N6112">
        <v>80</v>
      </c>
      <c r="R6112">
        <v>1979</v>
      </c>
      <c r="U6112">
        <v>1979</v>
      </c>
      <c r="V6112">
        <v>22</v>
      </c>
      <c r="W6112">
        <v>17.600000381469702</v>
      </c>
      <c r="Z6112" t="s">
        <v>2792</v>
      </c>
      <c r="AA6112" t="s">
        <v>4388</v>
      </c>
      <c r="AB6112" t="s">
        <v>2432</v>
      </c>
      <c r="AC6112">
        <v>3</v>
      </c>
      <c r="AD6112">
        <v>2301790</v>
      </c>
      <c r="AE6112">
        <v>2019</v>
      </c>
    </row>
    <row r="6113" spans="1:31">
      <c r="A6113" t="s">
        <v>12660</v>
      </c>
      <c r="B6113">
        <v>13755</v>
      </c>
      <c r="C6113" t="s">
        <v>9126</v>
      </c>
      <c r="D6113">
        <v>0</v>
      </c>
      <c r="E6113">
        <v>1064167</v>
      </c>
      <c r="F6113" t="s">
        <v>6733</v>
      </c>
      <c r="G6113">
        <v>431</v>
      </c>
      <c r="H6113">
        <v>802</v>
      </c>
      <c r="I6113">
        <v>10200</v>
      </c>
      <c r="J6113">
        <v>135.4</v>
      </c>
      <c r="K6113">
        <v>135.4</v>
      </c>
      <c r="L6113">
        <v>50</v>
      </c>
      <c r="M6113">
        <v>50</v>
      </c>
      <c r="N6113">
        <v>86</v>
      </c>
      <c r="R6113">
        <v>1998</v>
      </c>
      <c r="U6113">
        <v>1998</v>
      </c>
      <c r="V6113">
        <v>26</v>
      </c>
      <c r="W6113">
        <v>26</v>
      </c>
      <c r="Z6113" t="s">
        <v>2792</v>
      </c>
      <c r="AA6113" t="s">
        <v>7215</v>
      </c>
      <c r="AC6113">
        <v>3</v>
      </c>
      <c r="AD6113">
        <v>2300587</v>
      </c>
      <c r="AE6113">
        <v>2019</v>
      </c>
    </row>
    <row r="6114" spans="1:31">
      <c r="A6114" t="s">
        <v>12660</v>
      </c>
      <c r="B6114">
        <v>19850</v>
      </c>
      <c r="C6114" t="s">
        <v>9127</v>
      </c>
      <c r="D6114">
        <v>0</v>
      </c>
      <c r="E6114">
        <v>240269</v>
      </c>
      <c r="F6114" t="s">
        <v>6731</v>
      </c>
      <c r="G6114">
        <v>432</v>
      </c>
      <c r="H6114">
        <v>76</v>
      </c>
      <c r="I6114">
        <v>1410</v>
      </c>
      <c r="J6114">
        <v>81</v>
      </c>
      <c r="K6114">
        <v>81</v>
      </c>
      <c r="L6114">
        <v>26</v>
      </c>
      <c r="M6114">
        <v>26</v>
      </c>
      <c r="N6114">
        <v>30</v>
      </c>
      <c r="R6114">
        <v>1941</v>
      </c>
      <c r="U6114">
        <v>1941</v>
      </c>
      <c r="V6114">
        <v>4.5</v>
      </c>
      <c r="W6114">
        <v>4.5</v>
      </c>
      <c r="Z6114" t="s">
        <v>2929</v>
      </c>
      <c r="AA6114" t="s">
        <v>9128</v>
      </c>
      <c r="AC6114">
        <v>5</v>
      </c>
      <c r="AD6114">
        <v>2699254</v>
      </c>
      <c r="AE6114">
        <v>2019</v>
      </c>
    </row>
    <row r="6115" spans="1:31">
      <c r="A6115" t="s">
        <v>12660</v>
      </c>
      <c r="B6115">
        <v>25454</v>
      </c>
      <c r="C6115" t="s">
        <v>9129</v>
      </c>
      <c r="D6115">
        <v>47</v>
      </c>
      <c r="E6115">
        <v>514106</v>
      </c>
      <c r="F6115" t="s">
        <v>6731</v>
      </c>
      <c r="G6115">
        <v>432</v>
      </c>
      <c r="H6115">
        <v>24</v>
      </c>
      <c r="I6115">
        <v>650</v>
      </c>
      <c r="J6115">
        <v>45.7</v>
      </c>
      <c r="K6115">
        <v>45.7</v>
      </c>
      <c r="L6115">
        <v>19</v>
      </c>
      <c r="M6115">
        <v>19</v>
      </c>
      <c r="N6115">
        <v>20</v>
      </c>
      <c r="R6115">
        <v>1968</v>
      </c>
      <c r="U6115">
        <v>1968</v>
      </c>
      <c r="V6115">
        <v>6</v>
      </c>
      <c r="W6115">
        <v>3.5</v>
      </c>
      <c r="Z6115" t="s">
        <v>2929</v>
      </c>
      <c r="AA6115" t="s">
        <v>9128</v>
      </c>
      <c r="AC6115">
        <v>5</v>
      </c>
      <c r="AD6115">
        <v>2699254</v>
      </c>
      <c r="AE6115">
        <v>2019</v>
      </c>
    </row>
    <row r="6116" spans="1:31">
      <c r="A6116" t="s">
        <v>12660</v>
      </c>
      <c r="B6116">
        <v>26245</v>
      </c>
      <c r="C6116" t="s">
        <v>6313</v>
      </c>
      <c r="D6116">
        <v>0</v>
      </c>
      <c r="E6116">
        <v>574110</v>
      </c>
      <c r="F6116" t="s">
        <v>6731</v>
      </c>
      <c r="G6116">
        <v>432</v>
      </c>
      <c r="H6116">
        <v>15</v>
      </c>
      <c r="I6116">
        <v>300</v>
      </c>
      <c r="J6116">
        <v>38.5</v>
      </c>
      <c r="K6116">
        <v>38.5</v>
      </c>
      <c r="L6116">
        <v>12.5</v>
      </c>
      <c r="M6116">
        <v>12.5</v>
      </c>
      <c r="N6116">
        <v>12</v>
      </c>
      <c r="R6116">
        <v>1964</v>
      </c>
      <c r="U6116">
        <v>1964</v>
      </c>
      <c r="V6116">
        <v>4.4000000953674299</v>
      </c>
      <c r="W6116">
        <v>3</v>
      </c>
      <c r="Z6116" t="s">
        <v>2929</v>
      </c>
      <c r="AA6116" t="s">
        <v>9128</v>
      </c>
      <c r="AC6116">
        <v>5</v>
      </c>
      <c r="AD6116">
        <v>2699254</v>
      </c>
      <c r="AE6116">
        <v>2019</v>
      </c>
    </row>
    <row r="6117" spans="1:31">
      <c r="A6117" t="s">
        <v>12660</v>
      </c>
      <c r="B6117">
        <v>21859</v>
      </c>
      <c r="C6117" t="s">
        <v>9130</v>
      </c>
      <c r="D6117">
        <v>0</v>
      </c>
      <c r="E6117">
        <v>290154</v>
      </c>
      <c r="F6117" t="s">
        <v>6733</v>
      </c>
      <c r="G6117">
        <v>431</v>
      </c>
      <c r="H6117">
        <v>36</v>
      </c>
      <c r="I6117">
        <v>700</v>
      </c>
      <c r="J6117">
        <v>49.5</v>
      </c>
      <c r="K6117">
        <v>49.5</v>
      </c>
      <c r="L6117">
        <v>20</v>
      </c>
      <c r="M6117">
        <v>20</v>
      </c>
      <c r="N6117">
        <v>20</v>
      </c>
      <c r="R6117">
        <v>1962</v>
      </c>
      <c r="U6117">
        <v>1962</v>
      </c>
      <c r="V6117">
        <v>5.5</v>
      </c>
      <c r="W6117">
        <v>4.5</v>
      </c>
      <c r="Z6117" t="s">
        <v>2929</v>
      </c>
      <c r="AA6117" t="s">
        <v>9128</v>
      </c>
      <c r="AC6117">
        <v>5</v>
      </c>
      <c r="AD6117">
        <v>2699254</v>
      </c>
      <c r="AE6117">
        <v>2019</v>
      </c>
    </row>
    <row r="6118" spans="1:31">
      <c r="A6118" t="s">
        <v>12660</v>
      </c>
      <c r="B6118">
        <v>26676</v>
      </c>
      <c r="C6118" t="s">
        <v>9131</v>
      </c>
      <c r="D6118">
        <v>0</v>
      </c>
      <c r="E6118">
        <v>257117</v>
      </c>
      <c r="F6118" t="s">
        <v>6733</v>
      </c>
      <c r="G6118">
        <v>431</v>
      </c>
      <c r="H6118">
        <v>18</v>
      </c>
      <c r="I6118">
        <v>165</v>
      </c>
      <c r="J6118">
        <v>38</v>
      </c>
      <c r="K6118">
        <v>38</v>
      </c>
      <c r="L6118">
        <v>11</v>
      </c>
      <c r="M6118">
        <v>11</v>
      </c>
      <c r="N6118">
        <v>15</v>
      </c>
      <c r="R6118">
        <v>1948</v>
      </c>
      <c r="U6118">
        <v>1948</v>
      </c>
      <c r="V6118">
        <v>4</v>
      </c>
      <c r="W6118">
        <v>4</v>
      </c>
      <c r="Z6118" t="s">
        <v>2929</v>
      </c>
      <c r="AA6118" t="s">
        <v>9128</v>
      </c>
      <c r="AC6118">
        <v>5</v>
      </c>
      <c r="AD6118">
        <v>2699254</v>
      </c>
      <c r="AE6118">
        <v>2019</v>
      </c>
    </row>
    <row r="6119" spans="1:31">
      <c r="A6119" t="s">
        <v>12660</v>
      </c>
      <c r="B6119">
        <v>60647</v>
      </c>
      <c r="C6119" t="s">
        <v>9132</v>
      </c>
      <c r="D6119">
        <v>0</v>
      </c>
      <c r="E6119">
        <v>230656</v>
      </c>
      <c r="F6119" t="s">
        <v>6733</v>
      </c>
      <c r="G6119">
        <v>431</v>
      </c>
      <c r="H6119">
        <v>66</v>
      </c>
      <c r="I6119">
        <v>1230</v>
      </c>
      <c r="J6119">
        <v>78.8</v>
      </c>
      <c r="K6119">
        <v>84.3</v>
      </c>
      <c r="L6119">
        <v>20</v>
      </c>
      <c r="M6119">
        <v>21.3</v>
      </c>
      <c r="N6119">
        <v>15.5</v>
      </c>
      <c r="R6119">
        <v>1931</v>
      </c>
      <c r="S6119" t="s">
        <v>2344</v>
      </c>
      <c r="T6119">
        <v>1955</v>
      </c>
      <c r="U6119">
        <v>1955</v>
      </c>
      <c r="V6119">
        <v>12.5</v>
      </c>
      <c r="W6119">
        <v>12.5</v>
      </c>
      <c r="Z6119" t="s">
        <v>3302</v>
      </c>
      <c r="AA6119" t="s">
        <v>2863</v>
      </c>
      <c r="AB6119" t="s">
        <v>2371</v>
      </c>
      <c r="AC6119">
        <v>5</v>
      </c>
      <c r="AD6119">
        <v>2238927</v>
      </c>
      <c r="AE6119">
        <v>2019</v>
      </c>
    </row>
    <row r="6120" spans="1:31">
      <c r="A6120" t="s">
        <v>12660</v>
      </c>
      <c r="B6120">
        <v>60648</v>
      </c>
      <c r="C6120" t="s">
        <v>8100</v>
      </c>
      <c r="D6120">
        <v>0</v>
      </c>
      <c r="E6120">
        <v>206972</v>
      </c>
      <c r="F6120" t="s">
        <v>6733</v>
      </c>
      <c r="G6120">
        <v>431</v>
      </c>
      <c r="H6120">
        <v>66</v>
      </c>
      <c r="I6120">
        <v>1250</v>
      </c>
      <c r="J6120">
        <v>74.8</v>
      </c>
      <c r="K6120">
        <v>81</v>
      </c>
      <c r="L6120">
        <v>19.899999999999999</v>
      </c>
      <c r="M6120">
        <v>21.3</v>
      </c>
      <c r="N6120">
        <v>18.5</v>
      </c>
      <c r="R6120">
        <v>1909</v>
      </c>
      <c r="S6120" t="s">
        <v>2344</v>
      </c>
      <c r="T6120">
        <v>1949</v>
      </c>
      <c r="U6120">
        <v>1949</v>
      </c>
      <c r="V6120">
        <v>12.5</v>
      </c>
      <c r="W6120">
        <v>11.6000003814697</v>
      </c>
      <c r="Z6120" t="s">
        <v>3302</v>
      </c>
      <c r="AA6120" t="s">
        <v>4922</v>
      </c>
      <c r="AC6120">
        <v>5</v>
      </c>
      <c r="AD6120">
        <v>2238927</v>
      </c>
      <c r="AE6120">
        <v>2019</v>
      </c>
    </row>
    <row r="6121" spans="1:31">
      <c r="A6121" t="s">
        <v>12660</v>
      </c>
      <c r="B6121">
        <v>60649</v>
      </c>
      <c r="C6121" t="s">
        <v>2054</v>
      </c>
      <c r="D6121">
        <v>0</v>
      </c>
      <c r="E6121">
        <v>225914</v>
      </c>
      <c r="F6121" t="s">
        <v>6733</v>
      </c>
      <c r="G6121">
        <v>431</v>
      </c>
      <c r="H6121">
        <v>66</v>
      </c>
      <c r="I6121">
        <v>1200</v>
      </c>
      <c r="J6121">
        <v>74.8</v>
      </c>
      <c r="K6121">
        <v>81</v>
      </c>
      <c r="L6121">
        <v>19.899999999999999</v>
      </c>
      <c r="M6121">
        <v>21.3</v>
      </c>
      <c r="N6121">
        <v>17.5</v>
      </c>
      <c r="R6121">
        <v>1926</v>
      </c>
      <c r="S6121" t="s">
        <v>2344</v>
      </c>
      <c r="T6121">
        <v>1951</v>
      </c>
      <c r="U6121">
        <v>1951</v>
      </c>
      <c r="V6121">
        <v>12.5</v>
      </c>
      <c r="W6121">
        <v>11.6000003814697</v>
      </c>
      <c r="Z6121" t="s">
        <v>3302</v>
      </c>
      <c r="AA6121" t="s">
        <v>4354</v>
      </c>
      <c r="AC6121">
        <v>5</v>
      </c>
      <c r="AD6121">
        <v>2238927</v>
      </c>
      <c r="AE6121">
        <v>2019</v>
      </c>
    </row>
    <row r="6122" spans="1:31">
      <c r="A6122" t="s">
        <v>12660</v>
      </c>
      <c r="B6122">
        <v>22313</v>
      </c>
      <c r="C6122" t="s">
        <v>9133</v>
      </c>
      <c r="D6122">
        <v>0</v>
      </c>
      <c r="E6122">
        <v>227317</v>
      </c>
      <c r="F6122" t="s">
        <v>6733</v>
      </c>
      <c r="G6122">
        <v>431</v>
      </c>
      <c r="H6122">
        <v>66</v>
      </c>
      <c r="I6122">
        <v>1230</v>
      </c>
      <c r="J6122">
        <v>78.8</v>
      </c>
      <c r="K6122">
        <v>84.4</v>
      </c>
      <c r="L6122">
        <v>20</v>
      </c>
      <c r="M6122">
        <v>21.3</v>
      </c>
      <c r="N6122">
        <v>15.5</v>
      </c>
      <c r="R6122">
        <v>1954</v>
      </c>
      <c r="U6122">
        <v>1954</v>
      </c>
      <c r="V6122">
        <v>12.5</v>
      </c>
      <c r="W6122">
        <v>12.5</v>
      </c>
      <c r="Z6122" t="s">
        <v>3302</v>
      </c>
      <c r="AA6122" t="s">
        <v>9109</v>
      </c>
      <c r="AC6122">
        <v>5</v>
      </c>
      <c r="AD6122">
        <v>2238927</v>
      </c>
      <c r="AE6122">
        <v>2019</v>
      </c>
    </row>
    <row r="6123" spans="1:31">
      <c r="A6123" t="s">
        <v>12660</v>
      </c>
      <c r="B6123">
        <v>47420</v>
      </c>
      <c r="C6123" t="s">
        <v>4129</v>
      </c>
      <c r="D6123">
        <v>0</v>
      </c>
      <c r="E6123">
        <v>1122273</v>
      </c>
      <c r="F6123" t="s">
        <v>6733</v>
      </c>
      <c r="G6123">
        <v>431</v>
      </c>
      <c r="H6123">
        <v>72</v>
      </c>
      <c r="I6123">
        <v>2000</v>
      </c>
      <c r="J6123">
        <v>102.3</v>
      </c>
      <c r="K6123">
        <v>102.3</v>
      </c>
      <c r="L6123">
        <v>29</v>
      </c>
      <c r="M6123">
        <v>29</v>
      </c>
      <c r="N6123">
        <v>40</v>
      </c>
      <c r="R6123">
        <v>1971</v>
      </c>
      <c r="U6123">
        <v>1971</v>
      </c>
      <c r="V6123">
        <v>16.299999237060501</v>
      </c>
      <c r="W6123">
        <v>16.299999237060501</v>
      </c>
      <c r="Z6123" t="s">
        <v>3302</v>
      </c>
      <c r="AA6123" t="s">
        <v>4354</v>
      </c>
      <c r="AC6123">
        <v>5</v>
      </c>
      <c r="AD6123">
        <v>2238927</v>
      </c>
      <c r="AE6123">
        <v>2019</v>
      </c>
    </row>
    <row r="6124" spans="1:31">
      <c r="A6124" t="s">
        <v>12660</v>
      </c>
      <c r="B6124">
        <v>60652</v>
      </c>
      <c r="C6124" t="s">
        <v>2083</v>
      </c>
      <c r="D6124">
        <v>0</v>
      </c>
      <c r="E6124">
        <v>225822</v>
      </c>
      <c r="F6124" t="s">
        <v>6733</v>
      </c>
      <c r="G6124">
        <v>431</v>
      </c>
      <c r="H6124">
        <v>67</v>
      </c>
      <c r="I6124">
        <v>1000</v>
      </c>
      <c r="J6124">
        <v>71</v>
      </c>
      <c r="K6124">
        <v>81</v>
      </c>
      <c r="L6124">
        <v>20.100000000000001</v>
      </c>
      <c r="M6124">
        <v>21.3</v>
      </c>
      <c r="N6124">
        <v>15.5</v>
      </c>
      <c r="R6124">
        <v>1926</v>
      </c>
      <c r="S6124" t="s">
        <v>2344</v>
      </c>
      <c r="T6124">
        <v>1955</v>
      </c>
      <c r="U6124">
        <v>1955</v>
      </c>
      <c r="V6124">
        <v>12.5</v>
      </c>
      <c r="W6124">
        <v>12.5</v>
      </c>
      <c r="Z6124" t="s">
        <v>3302</v>
      </c>
      <c r="AA6124" t="s">
        <v>2930</v>
      </c>
      <c r="AC6124">
        <v>5</v>
      </c>
      <c r="AD6124">
        <v>2238927</v>
      </c>
      <c r="AE6124">
        <v>2019</v>
      </c>
    </row>
    <row r="6125" spans="1:31">
      <c r="A6125" t="s">
        <v>12660</v>
      </c>
      <c r="B6125">
        <v>47405</v>
      </c>
      <c r="C6125" t="s">
        <v>5108</v>
      </c>
      <c r="D6125">
        <v>0</v>
      </c>
      <c r="E6125">
        <v>1134479</v>
      </c>
      <c r="F6125" t="s">
        <v>6733</v>
      </c>
      <c r="G6125">
        <v>431</v>
      </c>
      <c r="H6125">
        <v>72</v>
      </c>
      <c r="I6125">
        <v>2000</v>
      </c>
      <c r="J6125">
        <v>102.3</v>
      </c>
      <c r="K6125">
        <v>102.3</v>
      </c>
      <c r="L6125">
        <v>29</v>
      </c>
      <c r="M6125">
        <v>29</v>
      </c>
      <c r="N6125">
        <v>30</v>
      </c>
      <c r="R6125">
        <v>1974</v>
      </c>
      <c r="U6125">
        <v>1974</v>
      </c>
      <c r="V6125">
        <v>14</v>
      </c>
      <c r="W6125">
        <v>12</v>
      </c>
      <c r="Z6125" t="s">
        <v>3302</v>
      </c>
      <c r="AA6125" t="s">
        <v>4922</v>
      </c>
      <c r="AC6125">
        <v>5</v>
      </c>
      <c r="AD6125">
        <v>2238927</v>
      </c>
      <c r="AE6125">
        <v>2019</v>
      </c>
    </row>
    <row r="6126" spans="1:31">
      <c r="A6126" t="s">
        <v>12660</v>
      </c>
      <c r="B6126">
        <v>60654</v>
      </c>
      <c r="C6126" t="s">
        <v>9134</v>
      </c>
      <c r="D6126">
        <v>0</v>
      </c>
      <c r="E6126">
        <v>231180</v>
      </c>
      <c r="F6126" t="s">
        <v>6733</v>
      </c>
      <c r="G6126">
        <v>431</v>
      </c>
      <c r="H6126">
        <v>66</v>
      </c>
      <c r="I6126">
        <v>1400</v>
      </c>
      <c r="J6126">
        <v>78.8</v>
      </c>
      <c r="K6126">
        <v>84.4</v>
      </c>
      <c r="L6126">
        <v>20</v>
      </c>
      <c r="M6126">
        <v>21.3</v>
      </c>
      <c r="N6126">
        <v>15.5</v>
      </c>
      <c r="R6126">
        <v>1931</v>
      </c>
      <c r="S6126" t="s">
        <v>2344</v>
      </c>
      <c r="T6126">
        <v>1957</v>
      </c>
      <c r="U6126">
        <v>1957</v>
      </c>
      <c r="V6126">
        <v>12.5</v>
      </c>
      <c r="W6126">
        <v>12.5</v>
      </c>
      <c r="Z6126" t="s">
        <v>3302</v>
      </c>
      <c r="AA6126" t="s">
        <v>3926</v>
      </c>
      <c r="AC6126">
        <v>5</v>
      </c>
      <c r="AD6126">
        <v>2238927</v>
      </c>
      <c r="AE6126">
        <v>2019</v>
      </c>
    </row>
    <row r="6127" spans="1:31">
      <c r="A6127" t="s">
        <v>12660</v>
      </c>
      <c r="B6127">
        <v>60655</v>
      </c>
      <c r="C6127" t="s">
        <v>9135</v>
      </c>
      <c r="D6127">
        <v>0</v>
      </c>
      <c r="E6127">
        <v>212542</v>
      </c>
      <c r="F6127" t="s">
        <v>6733</v>
      </c>
      <c r="G6127">
        <v>431</v>
      </c>
      <c r="H6127">
        <v>51</v>
      </c>
      <c r="I6127">
        <v>1250</v>
      </c>
      <c r="J6127">
        <v>71</v>
      </c>
      <c r="K6127">
        <v>81</v>
      </c>
      <c r="L6127">
        <v>20</v>
      </c>
      <c r="M6127">
        <v>21.3</v>
      </c>
      <c r="N6127">
        <v>18.5</v>
      </c>
      <c r="R6127">
        <v>1914</v>
      </c>
      <c r="S6127" t="s">
        <v>2344</v>
      </c>
      <c r="T6127">
        <v>1949</v>
      </c>
      <c r="U6127">
        <v>1949</v>
      </c>
      <c r="V6127">
        <v>12.5</v>
      </c>
      <c r="W6127">
        <v>12.5</v>
      </c>
      <c r="Z6127" t="s">
        <v>3302</v>
      </c>
      <c r="AA6127" t="s">
        <v>4354</v>
      </c>
      <c r="AC6127">
        <v>5</v>
      </c>
      <c r="AD6127">
        <v>2238927</v>
      </c>
      <c r="AE6127">
        <v>2019</v>
      </c>
    </row>
    <row r="6128" spans="1:31">
      <c r="A6128" t="s">
        <v>12660</v>
      </c>
      <c r="B6128">
        <v>60656</v>
      </c>
      <c r="C6128" t="s">
        <v>9136</v>
      </c>
      <c r="D6128">
        <v>0</v>
      </c>
      <c r="E6128">
        <v>208915</v>
      </c>
      <c r="F6128" t="s">
        <v>6733</v>
      </c>
      <c r="G6128">
        <v>431</v>
      </c>
      <c r="H6128">
        <v>66</v>
      </c>
      <c r="I6128">
        <v>1200</v>
      </c>
      <c r="J6128">
        <v>74.8</v>
      </c>
      <c r="K6128">
        <v>81</v>
      </c>
      <c r="L6128">
        <v>19.899999999999999</v>
      </c>
      <c r="M6128">
        <v>21.3</v>
      </c>
      <c r="N6128">
        <v>15</v>
      </c>
      <c r="R6128">
        <v>1911</v>
      </c>
      <c r="S6128" t="s">
        <v>2344</v>
      </c>
      <c r="T6128">
        <v>1958</v>
      </c>
      <c r="U6128">
        <v>1958</v>
      </c>
      <c r="V6128">
        <v>12.5</v>
      </c>
      <c r="W6128">
        <v>12.5</v>
      </c>
      <c r="Z6128" t="s">
        <v>3302</v>
      </c>
      <c r="AA6128" t="s">
        <v>2793</v>
      </c>
      <c r="AB6128" t="s">
        <v>2794</v>
      </c>
      <c r="AC6128">
        <v>5</v>
      </c>
      <c r="AD6128">
        <v>2238927</v>
      </c>
      <c r="AE6128">
        <v>2019</v>
      </c>
    </row>
    <row r="6129" spans="1:31">
      <c r="A6129" t="s">
        <v>12660</v>
      </c>
      <c r="B6129">
        <v>60657</v>
      </c>
      <c r="C6129" t="s">
        <v>9137</v>
      </c>
      <c r="D6129">
        <v>0</v>
      </c>
      <c r="E6129">
        <v>213566</v>
      </c>
      <c r="F6129" t="s">
        <v>6733</v>
      </c>
      <c r="G6129">
        <v>431</v>
      </c>
      <c r="H6129">
        <v>66</v>
      </c>
      <c r="I6129">
        <v>1200</v>
      </c>
      <c r="J6129">
        <v>74.8</v>
      </c>
      <c r="K6129">
        <v>81</v>
      </c>
      <c r="L6129">
        <v>19.899999999999999</v>
      </c>
      <c r="M6129">
        <v>21.3</v>
      </c>
      <c r="N6129">
        <v>17.5</v>
      </c>
      <c r="R6129">
        <v>1915</v>
      </c>
      <c r="S6129" t="s">
        <v>2344</v>
      </c>
      <c r="T6129">
        <v>1951</v>
      </c>
      <c r="U6129">
        <v>1951</v>
      </c>
      <c r="V6129">
        <v>12.5</v>
      </c>
      <c r="W6129">
        <v>11.6000003814697</v>
      </c>
      <c r="Z6129" t="s">
        <v>3302</v>
      </c>
      <c r="AA6129" t="s">
        <v>4354</v>
      </c>
      <c r="AC6129">
        <v>5</v>
      </c>
      <c r="AD6129">
        <v>2238927</v>
      </c>
      <c r="AE6129">
        <v>2019</v>
      </c>
    </row>
    <row r="6130" spans="1:31">
      <c r="A6130" t="s">
        <v>12660</v>
      </c>
      <c r="B6130">
        <v>60658</v>
      </c>
      <c r="C6130" t="s">
        <v>8640</v>
      </c>
      <c r="D6130">
        <v>0</v>
      </c>
      <c r="E6130">
        <v>226596</v>
      </c>
      <c r="F6130" t="s">
        <v>6733</v>
      </c>
      <c r="G6130">
        <v>431</v>
      </c>
      <c r="H6130">
        <v>66</v>
      </c>
      <c r="I6130">
        <v>1250</v>
      </c>
      <c r="J6130">
        <v>74.8</v>
      </c>
      <c r="K6130">
        <v>81</v>
      </c>
      <c r="L6130">
        <v>19.899999999999999</v>
      </c>
      <c r="M6130">
        <v>21.3</v>
      </c>
      <c r="N6130">
        <v>15</v>
      </c>
      <c r="R6130">
        <v>1927</v>
      </c>
      <c r="S6130" t="s">
        <v>2344</v>
      </c>
      <c r="T6130">
        <v>1958</v>
      </c>
      <c r="U6130">
        <v>1958</v>
      </c>
      <c r="V6130">
        <v>12.5</v>
      </c>
      <c r="W6130">
        <v>11.6000003814697</v>
      </c>
      <c r="Z6130" t="s">
        <v>3302</v>
      </c>
      <c r="AA6130" t="s">
        <v>2863</v>
      </c>
      <c r="AB6130" t="s">
        <v>2371</v>
      </c>
      <c r="AC6130">
        <v>5</v>
      </c>
      <c r="AD6130">
        <v>2238927</v>
      </c>
      <c r="AE6130">
        <v>2019</v>
      </c>
    </row>
    <row r="6131" spans="1:31">
      <c r="A6131" t="s">
        <v>12660</v>
      </c>
      <c r="B6131">
        <v>60659</v>
      </c>
      <c r="C6131" t="s">
        <v>9138</v>
      </c>
      <c r="D6131">
        <v>0</v>
      </c>
      <c r="E6131">
        <v>229122</v>
      </c>
      <c r="F6131" t="s">
        <v>6733</v>
      </c>
      <c r="G6131">
        <v>431</v>
      </c>
      <c r="H6131">
        <v>66</v>
      </c>
      <c r="I6131">
        <v>1250</v>
      </c>
      <c r="J6131">
        <v>78.8</v>
      </c>
      <c r="K6131">
        <v>84.3</v>
      </c>
      <c r="L6131">
        <v>20</v>
      </c>
      <c r="M6131">
        <v>21.3</v>
      </c>
      <c r="N6131">
        <v>18.5</v>
      </c>
      <c r="R6131">
        <v>1929</v>
      </c>
      <c r="S6131" t="s">
        <v>2344</v>
      </c>
      <c r="T6131">
        <v>1959</v>
      </c>
      <c r="U6131">
        <v>1959</v>
      </c>
      <c r="V6131">
        <v>12.5</v>
      </c>
      <c r="W6131">
        <v>12.5</v>
      </c>
      <c r="Z6131" t="s">
        <v>3302</v>
      </c>
      <c r="AA6131" t="s">
        <v>4922</v>
      </c>
      <c r="AC6131">
        <v>5</v>
      </c>
      <c r="AD6131">
        <v>2238927</v>
      </c>
      <c r="AE6131">
        <v>2019</v>
      </c>
    </row>
    <row r="6132" spans="1:31">
      <c r="A6132" t="s">
        <v>12660</v>
      </c>
      <c r="B6132">
        <v>60660</v>
      </c>
      <c r="C6132" t="s">
        <v>2122</v>
      </c>
      <c r="D6132">
        <v>0</v>
      </c>
      <c r="E6132">
        <v>214846</v>
      </c>
      <c r="F6132" t="s">
        <v>6733</v>
      </c>
      <c r="G6132">
        <v>431</v>
      </c>
      <c r="H6132">
        <v>66</v>
      </c>
      <c r="I6132">
        <v>1250</v>
      </c>
      <c r="J6132">
        <v>74.8</v>
      </c>
      <c r="K6132">
        <v>81</v>
      </c>
      <c r="L6132">
        <v>19.899999999999999</v>
      </c>
      <c r="M6132">
        <v>21.3</v>
      </c>
      <c r="N6132">
        <v>18.5</v>
      </c>
      <c r="R6132">
        <v>1917</v>
      </c>
      <c r="S6132" t="s">
        <v>2344</v>
      </c>
      <c r="T6132">
        <v>1950</v>
      </c>
      <c r="U6132">
        <v>1950</v>
      </c>
      <c r="V6132">
        <v>12.5</v>
      </c>
      <c r="W6132">
        <v>11.6000003814697</v>
      </c>
      <c r="Z6132" t="s">
        <v>3302</v>
      </c>
      <c r="AA6132" t="s">
        <v>2930</v>
      </c>
      <c r="AC6132">
        <v>5</v>
      </c>
      <c r="AD6132">
        <v>2238927</v>
      </c>
      <c r="AE6132">
        <v>2019</v>
      </c>
    </row>
    <row r="6133" spans="1:31">
      <c r="A6133" t="s">
        <v>12660</v>
      </c>
      <c r="B6133">
        <v>60686</v>
      </c>
      <c r="C6133" t="s">
        <v>9139</v>
      </c>
      <c r="D6133">
        <v>0</v>
      </c>
      <c r="E6133">
        <v>221204</v>
      </c>
      <c r="F6133" t="s">
        <v>6733</v>
      </c>
      <c r="G6133">
        <v>431</v>
      </c>
      <c r="H6133">
        <v>65</v>
      </c>
      <c r="I6133">
        <v>1230</v>
      </c>
      <c r="J6133">
        <v>71</v>
      </c>
      <c r="K6133">
        <v>81</v>
      </c>
      <c r="L6133">
        <v>20.100000000000001</v>
      </c>
      <c r="M6133">
        <v>21.3</v>
      </c>
      <c r="N6133">
        <v>15</v>
      </c>
      <c r="R6133">
        <v>1951</v>
      </c>
      <c r="U6133">
        <v>1951</v>
      </c>
      <c r="V6133">
        <v>12.5</v>
      </c>
      <c r="W6133">
        <v>11.199999809265099</v>
      </c>
      <c r="Z6133" t="s">
        <v>3302</v>
      </c>
      <c r="AA6133" t="s">
        <v>4354</v>
      </c>
      <c r="AC6133">
        <v>5</v>
      </c>
      <c r="AD6133">
        <v>2238927</v>
      </c>
      <c r="AE6133">
        <v>2019</v>
      </c>
    </row>
    <row r="6134" spans="1:31">
      <c r="A6134" t="s">
        <v>12660</v>
      </c>
      <c r="B6134">
        <v>60661</v>
      </c>
      <c r="C6134" t="s">
        <v>5198</v>
      </c>
      <c r="D6134">
        <v>0</v>
      </c>
      <c r="E6134">
        <v>227318</v>
      </c>
      <c r="F6134" t="s">
        <v>6733</v>
      </c>
      <c r="G6134">
        <v>431</v>
      </c>
      <c r="H6134">
        <v>66</v>
      </c>
      <c r="I6134">
        <v>1250</v>
      </c>
      <c r="J6134">
        <v>78.8</v>
      </c>
      <c r="K6134">
        <v>84.3</v>
      </c>
      <c r="L6134">
        <v>20</v>
      </c>
      <c r="M6134">
        <v>21.3</v>
      </c>
      <c r="N6134">
        <v>15</v>
      </c>
      <c r="R6134">
        <v>1928</v>
      </c>
      <c r="S6134" t="s">
        <v>2344</v>
      </c>
      <c r="T6134">
        <v>1959</v>
      </c>
      <c r="U6134">
        <v>1959</v>
      </c>
      <c r="V6134">
        <v>12.5</v>
      </c>
      <c r="W6134">
        <v>12.5</v>
      </c>
      <c r="Z6134" t="s">
        <v>3302</v>
      </c>
      <c r="AA6134" t="s">
        <v>2930</v>
      </c>
      <c r="AC6134">
        <v>5</v>
      </c>
      <c r="AD6134">
        <v>2238927</v>
      </c>
      <c r="AE6134">
        <v>2019</v>
      </c>
    </row>
    <row r="6135" spans="1:31">
      <c r="A6135" t="s">
        <v>12660</v>
      </c>
      <c r="B6135">
        <v>60662</v>
      </c>
      <c r="C6135" t="s">
        <v>9140</v>
      </c>
      <c r="D6135">
        <v>0</v>
      </c>
      <c r="E6135">
        <v>208339</v>
      </c>
      <c r="F6135" t="s">
        <v>6733</v>
      </c>
      <c r="G6135">
        <v>431</v>
      </c>
      <c r="H6135">
        <v>58</v>
      </c>
      <c r="I6135">
        <v>1250</v>
      </c>
      <c r="J6135">
        <v>78.8</v>
      </c>
      <c r="K6135">
        <v>81</v>
      </c>
      <c r="L6135">
        <v>20</v>
      </c>
      <c r="M6135">
        <v>21.3</v>
      </c>
      <c r="N6135">
        <v>15</v>
      </c>
      <c r="R6135">
        <v>1911</v>
      </c>
      <c r="S6135" t="s">
        <v>2344</v>
      </c>
      <c r="T6135">
        <v>1960</v>
      </c>
      <c r="U6135">
        <v>1960</v>
      </c>
      <c r="V6135">
        <v>12.5</v>
      </c>
      <c r="W6135">
        <v>12.399999618530201</v>
      </c>
      <c r="Z6135" t="s">
        <v>3302</v>
      </c>
      <c r="AA6135" t="s">
        <v>3544</v>
      </c>
      <c r="AC6135">
        <v>5</v>
      </c>
      <c r="AD6135">
        <v>2238927</v>
      </c>
      <c r="AE6135">
        <v>2019</v>
      </c>
    </row>
    <row r="6136" spans="1:31">
      <c r="A6136" t="s">
        <v>12660</v>
      </c>
      <c r="B6136">
        <v>60663</v>
      </c>
      <c r="C6136" t="s">
        <v>8110</v>
      </c>
      <c r="D6136">
        <v>0</v>
      </c>
      <c r="E6136">
        <v>214556</v>
      </c>
      <c r="F6136" t="s">
        <v>6733</v>
      </c>
      <c r="G6136">
        <v>431</v>
      </c>
      <c r="H6136">
        <v>66</v>
      </c>
      <c r="I6136">
        <v>1200</v>
      </c>
      <c r="J6136">
        <v>74.8</v>
      </c>
      <c r="K6136">
        <v>81</v>
      </c>
      <c r="L6136">
        <v>19.899999999999999</v>
      </c>
      <c r="M6136">
        <v>21.3</v>
      </c>
      <c r="N6136">
        <v>15</v>
      </c>
      <c r="R6136">
        <v>1916</v>
      </c>
      <c r="S6136" t="s">
        <v>2344</v>
      </c>
      <c r="T6136">
        <v>1957</v>
      </c>
      <c r="U6136">
        <v>1957</v>
      </c>
      <c r="V6136">
        <v>12.5</v>
      </c>
      <c r="W6136">
        <v>11.6000003814697</v>
      </c>
      <c r="Z6136" t="s">
        <v>3302</v>
      </c>
      <c r="AA6136" t="s">
        <v>9109</v>
      </c>
      <c r="AC6136">
        <v>5</v>
      </c>
      <c r="AD6136">
        <v>2238927</v>
      </c>
      <c r="AE6136">
        <v>2019</v>
      </c>
    </row>
    <row r="6137" spans="1:31">
      <c r="A6137" t="s">
        <v>12660</v>
      </c>
      <c r="B6137">
        <v>60474</v>
      </c>
      <c r="C6137" t="s">
        <v>9141</v>
      </c>
      <c r="D6137">
        <v>0</v>
      </c>
      <c r="E6137">
        <v>226560</v>
      </c>
      <c r="F6137" t="s">
        <v>6733</v>
      </c>
      <c r="G6137">
        <v>431</v>
      </c>
      <c r="H6137">
        <v>101</v>
      </c>
      <c r="I6137">
        <v>2050</v>
      </c>
      <c r="J6137">
        <v>88.4</v>
      </c>
      <c r="K6137">
        <v>95</v>
      </c>
      <c r="L6137">
        <v>24.6</v>
      </c>
      <c r="M6137">
        <v>26</v>
      </c>
      <c r="N6137">
        <v>18.5</v>
      </c>
      <c r="R6137">
        <v>1927</v>
      </c>
      <c r="S6137" t="s">
        <v>2344</v>
      </c>
      <c r="T6137">
        <v>1981</v>
      </c>
      <c r="U6137">
        <v>1981</v>
      </c>
      <c r="V6137">
        <v>12.300000190734799</v>
      </c>
      <c r="W6137">
        <v>12.300000190734799</v>
      </c>
      <c r="Z6137" t="s">
        <v>3302</v>
      </c>
      <c r="AA6137" t="s">
        <v>2793</v>
      </c>
      <c r="AB6137" t="s">
        <v>2794</v>
      </c>
      <c r="AC6137">
        <v>5</v>
      </c>
      <c r="AD6137">
        <v>2238927</v>
      </c>
      <c r="AE6137">
        <v>2019</v>
      </c>
    </row>
    <row r="6138" spans="1:31">
      <c r="A6138" t="s">
        <v>12660</v>
      </c>
      <c r="B6138">
        <v>60666</v>
      </c>
      <c r="C6138" t="s">
        <v>9142</v>
      </c>
      <c r="D6138">
        <v>0</v>
      </c>
      <c r="E6138">
        <v>228273</v>
      </c>
      <c r="F6138" t="s">
        <v>6733</v>
      </c>
      <c r="G6138">
        <v>431</v>
      </c>
      <c r="H6138">
        <v>66</v>
      </c>
      <c r="I6138">
        <v>1450</v>
      </c>
      <c r="J6138">
        <v>78.8</v>
      </c>
      <c r="K6138">
        <v>84.3</v>
      </c>
      <c r="L6138">
        <v>20</v>
      </c>
      <c r="M6138">
        <v>21.3</v>
      </c>
      <c r="N6138">
        <v>21</v>
      </c>
      <c r="R6138">
        <v>1955</v>
      </c>
      <c r="U6138">
        <v>1955</v>
      </c>
      <c r="V6138">
        <v>12.5</v>
      </c>
      <c r="W6138">
        <v>12.5</v>
      </c>
      <c r="Z6138" t="s">
        <v>3302</v>
      </c>
      <c r="AA6138" t="s">
        <v>9109</v>
      </c>
      <c r="AC6138">
        <v>5</v>
      </c>
      <c r="AD6138">
        <v>2238927</v>
      </c>
      <c r="AE6138">
        <v>2019</v>
      </c>
    </row>
    <row r="6139" spans="1:31">
      <c r="A6139" t="s">
        <v>12660</v>
      </c>
      <c r="B6139">
        <v>60668</v>
      </c>
      <c r="C6139" t="s">
        <v>3880</v>
      </c>
      <c r="D6139">
        <v>0</v>
      </c>
      <c r="E6139">
        <v>223623</v>
      </c>
      <c r="F6139" t="s">
        <v>6733</v>
      </c>
      <c r="G6139">
        <v>431</v>
      </c>
      <c r="H6139">
        <v>66</v>
      </c>
      <c r="I6139">
        <v>1250</v>
      </c>
      <c r="J6139">
        <v>78.8</v>
      </c>
      <c r="K6139">
        <v>81</v>
      </c>
      <c r="L6139">
        <v>20.100000000000001</v>
      </c>
      <c r="M6139">
        <v>21.3</v>
      </c>
      <c r="N6139">
        <v>18.5</v>
      </c>
      <c r="R6139">
        <v>1924</v>
      </c>
      <c r="S6139" t="s">
        <v>2344</v>
      </c>
      <c r="T6139">
        <v>1959</v>
      </c>
      <c r="U6139">
        <v>1959</v>
      </c>
      <c r="V6139">
        <v>12.5</v>
      </c>
      <c r="W6139">
        <v>12.5</v>
      </c>
      <c r="Z6139" t="s">
        <v>3302</v>
      </c>
      <c r="AA6139" t="s">
        <v>3926</v>
      </c>
      <c r="AC6139">
        <v>5</v>
      </c>
      <c r="AD6139">
        <v>2238927</v>
      </c>
      <c r="AE6139">
        <v>2019</v>
      </c>
    </row>
    <row r="6140" spans="1:31">
      <c r="A6140" t="s">
        <v>12660</v>
      </c>
      <c r="B6140">
        <v>60670</v>
      </c>
      <c r="C6140" t="s">
        <v>2364</v>
      </c>
      <c r="D6140">
        <v>0</v>
      </c>
      <c r="E6140">
        <v>211165</v>
      </c>
      <c r="F6140" t="s">
        <v>6733</v>
      </c>
      <c r="G6140">
        <v>431</v>
      </c>
      <c r="H6140">
        <v>51</v>
      </c>
      <c r="I6140">
        <v>1250</v>
      </c>
      <c r="J6140">
        <v>78.8</v>
      </c>
      <c r="K6140">
        <v>81</v>
      </c>
      <c r="L6140">
        <v>20</v>
      </c>
      <c r="M6140">
        <v>21.3</v>
      </c>
      <c r="N6140">
        <v>17.5</v>
      </c>
      <c r="R6140">
        <v>1913</v>
      </c>
      <c r="S6140" t="s">
        <v>2344</v>
      </c>
      <c r="T6140">
        <v>1960</v>
      </c>
      <c r="U6140">
        <v>1960</v>
      </c>
      <c r="V6140">
        <v>12.5</v>
      </c>
      <c r="W6140">
        <v>12.399999618530201</v>
      </c>
      <c r="Z6140" t="s">
        <v>3302</v>
      </c>
      <c r="AA6140" t="s">
        <v>9143</v>
      </c>
      <c r="AC6140">
        <v>5</v>
      </c>
      <c r="AD6140">
        <v>2238927</v>
      </c>
      <c r="AE6140">
        <v>2019</v>
      </c>
    </row>
    <row r="6141" spans="1:31">
      <c r="A6141" t="s">
        <v>12660</v>
      </c>
      <c r="B6141">
        <v>69203</v>
      </c>
      <c r="C6141" t="s">
        <v>9144</v>
      </c>
      <c r="D6141">
        <v>0</v>
      </c>
      <c r="E6141">
        <v>263601</v>
      </c>
      <c r="F6141" t="s">
        <v>6733</v>
      </c>
      <c r="G6141">
        <v>431</v>
      </c>
      <c r="H6141">
        <v>99</v>
      </c>
      <c r="I6141">
        <v>1250</v>
      </c>
      <c r="J6141">
        <v>87.9</v>
      </c>
      <c r="K6141">
        <v>87.9</v>
      </c>
      <c r="L6141">
        <v>24.1</v>
      </c>
      <c r="M6141">
        <v>25.5</v>
      </c>
      <c r="N6141">
        <v>18.5</v>
      </c>
      <c r="R6141">
        <v>1952</v>
      </c>
      <c r="U6141">
        <v>1952</v>
      </c>
      <c r="V6141">
        <v>10.699999809265099</v>
      </c>
      <c r="W6141">
        <v>10.699999809265099</v>
      </c>
      <c r="Z6141" t="s">
        <v>3302</v>
      </c>
      <c r="AA6141" t="s">
        <v>4922</v>
      </c>
      <c r="AC6141">
        <v>5</v>
      </c>
      <c r="AD6141">
        <v>2238927</v>
      </c>
      <c r="AE6141">
        <v>2019</v>
      </c>
    </row>
    <row r="6142" spans="1:31">
      <c r="A6142" t="s">
        <v>12660</v>
      </c>
      <c r="B6142">
        <v>60671</v>
      </c>
      <c r="C6142" t="s">
        <v>9145</v>
      </c>
      <c r="D6142">
        <v>0</v>
      </c>
      <c r="E6142">
        <v>207930</v>
      </c>
      <c r="F6142" t="s">
        <v>6733</v>
      </c>
      <c r="G6142">
        <v>431</v>
      </c>
      <c r="H6142">
        <v>66</v>
      </c>
      <c r="I6142">
        <v>1250</v>
      </c>
      <c r="J6142">
        <v>74.8</v>
      </c>
      <c r="K6142">
        <v>81</v>
      </c>
      <c r="L6142">
        <v>19.899999999999999</v>
      </c>
      <c r="M6142">
        <v>21.3</v>
      </c>
      <c r="N6142">
        <v>18.5</v>
      </c>
      <c r="R6142">
        <v>1910</v>
      </c>
      <c r="S6142" t="s">
        <v>2344</v>
      </c>
      <c r="T6142">
        <v>1949</v>
      </c>
      <c r="U6142">
        <v>1949</v>
      </c>
      <c r="V6142">
        <v>12.5</v>
      </c>
      <c r="W6142">
        <v>11.6000003814697</v>
      </c>
      <c r="Z6142" t="s">
        <v>3302</v>
      </c>
      <c r="AA6142" t="s">
        <v>2090</v>
      </c>
      <c r="AC6142">
        <v>5</v>
      </c>
      <c r="AD6142">
        <v>2238927</v>
      </c>
      <c r="AE6142">
        <v>2019</v>
      </c>
    </row>
    <row r="6143" spans="1:31">
      <c r="A6143" t="s">
        <v>12660</v>
      </c>
      <c r="B6143">
        <v>60672</v>
      </c>
      <c r="C6143" t="s">
        <v>2183</v>
      </c>
      <c r="D6143">
        <v>0</v>
      </c>
      <c r="E6143">
        <v>200669</v>
      </c>
      <c r="F6143" t="s">
        <v>6733</v>
      </c>
      <c r="G6143">
        <v>431</v>
      </c>
      <c r="H6143">
        <v>132</v>
      </c>
      <c r="I6143">
        <v>1950</v>
      </c>
      <c r="J6143">
        <v>106.2</v>
      </c>
      <c r="K6143">
        <v>118</v>
      </c>
      <c r="L6143">
        <v>24</v>
      </c>
      <c r="M6143">
        <v>24</v>
      </c>
      <c r="N6143">
        <v>50</v>
      </c>
      <c r="R6143">
        <v>1954</v>
      </c>
      <c r="U6143">
        <v>1954</v>
      </c>
      <c r="V6143">
        <v>13.699999809265099</v>
      </c>
      <c r="W6143">
        <v>13.6000003814697</v>
      </c>
      <c r="Z6143" t="s">
        <v>3302</v>
      </c>
      <c r="AA6143" t="s">
        <v>4354</v>
      </c>
      <c r="AC6143">
        <v>5</v>
      </c>
      <c r="AD6143">
        <v>2238927</v>
      </c>
      <c r="AE6143">
        <v>2019</v>
      </c>
    </row>
    <row r="6144" spans="1:31">
      <c r="A6144" t="s">
        <v>12660</v>
      </c>
      <c r="B6144">
        <v>60673</v>
      </c>
      <c r="C6144" t="s">
        <v>9146</v>
      </c>
      <c r="D6144">
        <v>0</v>
      </c>
      <c r="E6144">
        <v>211746</v>
      </c>
      <c r="F6144" t="s">
        <v>6733</v>
      </c>
      <c r="G6144">
        <v>431</v>
      </c>
      <c r="H6144">
        <v>66</v>
      </c>
      <c r="I6144">
        <v>1200</v>
      </c>
      <c r="J6144">
        <v>74.8</v>
      </c>
      <c r="K6144">
        <v>81</v>
      </c>
      <c r="L6144">
        <v>19.899999999999999</v>
      </c>
      <c r="M6144">
        <v>21.3</v>
      </c>
      <c r="N6144">
        <v>17.5</v>
      </c>
      <c r="R6144">
        <v>1913</v>
      </c>
      <c r="S6144" t="s">
        <v>2344</v>
      </c>
      <c r="T6144">
        <v>1951</v>
      </c>
      <c r="U6144">
        <v>1951</v>
      </c>
      <c r="V6144">
        <v>12.5</v>
      </c>
      <c r="W6144">
        <v>11.6000003814697</v>
      </c>
      <c r="Z6144" t="s">
        <v>3302</v>
      </c>
      <c r="AA6144" t="s">
        <v>4354</v>
      </c>
      <c r="AC6144">
        <v>5</v>
      </c>
      <c r="AD6144">
        <v>2238927</v>
      </c>
      <c r="AE6144">
        <v>2019</v>
      </c>
    </row>
    <row r="6145" spans="1:31">
      <c r="A6145" t="s">
        <v>12660</v>
      </c>
      <c r="B6145">
        <v>39930</v>
      </c>
      <c r="C6145" t="s">
        <v>9147</v>
      </c>
      <c r="D6145">
        <v>0</v>
      </c>
      <c r="E6145">
        <v>1116789</v>
      </c>
      <c r="F6145" t="s">
        <v>6733</v>
      </c>
      <c r="G6145">
        <v>431</v>
      </c>
      <c r="H6145">
        <v>72</v>
      </c>
      <c r="I6145">
        <v>2000</v>
      </c>
      <c r="J6145">
        <v>102.2</v>
      </c>
      <c r="K6145">
        <v>102.2</v>
      </c>
      <c r="L6145">
        <v>29</v>
      </c>
      <c r="M6145">
        <v>29</v>
      </c>
      <c r="N6145">
        <v>39</v>
      </c>
      <c r="R6145">
        <v>1963</v>
      </c>
      <c r="U6145">
        <v>1963</v>
      </c>
      <c r="V6145">
        <v>16.299999237060501</v>
      </c>
      <c r="W6145">
        <v>16.299999237060501</v>
      </c>
      <c r="Z6145" t="s">
        <v>3302</v>
      </c>
      <c r="AA6145" t="s">
        <v>4354</v>
      </c>
      <c r="AC6145">
        <v>5</v>
      </c>
      <c r="AD6145">
        <v>2238927</v>
      </c>
      <c r="AE6145">
        <v>2019</v>
      </c>
    </row>
    <row r="6146" spans="1:31">
      <c r="A6146" t="s">
        <v>12660</v>
      </c>
      <c r="B6146">
        <v>60674</v>
      </c>
      <c r="C6146" t="s">
        <v>2208</v>
      </c>
      <c r="D6146">
        <v>0</v>
      </c>
      <c r="E6146">
        <v>209376</v>
      </c>
      <c r="F6146" t="s">
        <v>6733</v>
      </c>
      <c r="G6146">
        <v>431</v>
      </c>
      <c r="H6146">
        <v>51</v>
      </c>
      <c r="I6146">
        <v>1400</v>
      </c>
      <c r="J6146">
        <v>78.8</v>
      </c>
      <c r="K6146">
        <v>81</v>
      </c>
      <c r="L6146">
        <v>20</v>
      </c>
      <c r="M6146">
        <v>21.3</v>
      </c>
      <c r="N6146">
        <v>19.899999999999999</v>
      </c>
      <c r="R6146">
        <v>1911</v>
      </c>
      <c r="S6146" t="s">
        <v>2344</v>
      </c>
      <c r="T6146">
        <v>1960</v>
      </c>
      <c r="U6146">
        <v>1960</v>
      </c>
      <c r="V6146">
        <v>12.5</v>
      </c>
      <c r="W6146">
        <v>12.399999618530201</v>
      </c>
      <c r="Z6146" t="s">
        <v>3302</v>
      </c>
      <c r="AA6146" t="s">
        <v>4354</v>
      </c>
      <c r="AC6146">
        <v>5</v>
      </c>
      <c r="AD6146">
        <v>2238927</v>
      </c>
      <c r="AE6146">
        <v>2019</v>
      </c>
    </row>
    <row r="6147" spans="1:31">
      <c r="A6147" t="s">
        <v>12660</v>
      </c>
      <c r="B6147">
        <v>60675</v>
      </c>
      <c r="C6147" t="s">
        <v>9148</v>
      </c>
      <c r="D6147">
        <v>0</v>
      </c>
      <c r="E6147">
        <v>230088</v>
      </c>
      <c r="F6147" t="s">
        <v>6733</v>
      </c>
      <c r="G6147">
        <v>431</v>
      </c>
      <c r="H6147">
        <v>66</v>
      </c>
      <c r="I6147">
        <v>1250</v>
      </c>
      <c r="J6147">
        <v>78.8</v>
      </c>
      <c r="K6147">
        <v>84.3</v>
      </c>
      <c r="L6147">
        <v>20</v>
      </c>
      <c r="M6147">
        <v>21.3</v>
      </c>
      <c r="N6147">
        <v>18.5</v>
      </c>
      <c r="R6147">
        <v>1930</v>
      </c>
      <c r="S6147" t="s">
        <v>2344</v>
      </c>
      <c r="T6147">
        <v>1958</v>
      </c>
      <c r="U6147">
        <v>1958</v>
      </c>
      <c r="V6147">
        <v>12.5</v>
      </c>
      <c r="W6147">
        <v>12.399999618530201</v>
      </c>
      <c r="Z6147" t="s">
        <v>3302</v>
      </c>
      <c r="AA6147" t="s">
        <v>9143</v>
      </c>
      <c r="AC6147">
        <v>5</v>
      </c>
      <c r="AD6147">
        <v>2238927</v>
      </c>
      <c r="AE6147">
        <v>2019</v>
      </c>
    </row>
    <row r="6148" spans="1:31">
      <c r="A6148" t="s">
        <v>12660</v>
      </c>
      <c r="B6148">
        <v>60684</v>
      </c>
      <c r="C6148" t="s">
        <v>8118</v>
      </c>
      <c r="D6148">
        <v>0</v>
      </c>
      <c r="E6148">
        <v>224431</v>
      </c>
      <c r="F6148" t="s">
        <v>6733</v>
      </c>
      <c r="G6148">
        <v>431</v>
      </c>
      <c r="H6148">
        <v>69</v>
      </c>
      <c r="I6148">
        <v>1230</v>
      </c>
      <c r="J6148">
        <v>79.599999999999994</v>
      </c>
      <c r="K6148">
        <v>86</v>
      </c>
      <c r="L6148">
        <v>21.1</v>
      </c>
      <c r="M6148">
        <v>22.6</v>
      </c>
      <c r="N6148">
        <v>15.5</v>
      </c>
      <c r="R6148">
        <v>1948</v>
      </c>
      <c r="U6148">
        <v>1948</v>
      </c>
      <c r="V6148">
        <v>11.300000190734799</v>
      </c>
      <c r="W6148">
        <v>11.300000190734799</v>
      </c>
      <c r="Z6148" t="s">
        <v>3302</v>
      </c>
      <c r="AA6148" t="s">
        <v>4354</v>
      </c>
      <c r="AC6148">
        <v>5</v>
      </c>
      <c r="AD6148">
        <v>2238927</v>
      </c>
      <c r="AE6148">
        <v>2019</v>
      </c>
    </row>
    <row r="6149" spans="1:31">
      <c r="A6149" t="s">
        <v>12660</v>
      </c>
      <c r="B6149">
        <v>60676</v>
      </c>
      <c r="C6149" t="s">
        <v>9149</v>
      </c>
      <c r="D6149">
        <v>0</v>
      </c>
      <c r="E6149">
        <v>210354</v>
      </c>
      <c r="F6149" t="s">
        <v>6733</v>
      </c>
      <c r="G6149">
        <v>431</v>
      </c>
      <c r="H6149">
        <v>87</v>
      </c>
      <c r="I6149">
        <v>1230</v>
      </c>
      <c r="J6149">
        <v>82</v>
      </c>
      <c r="K6149">
        <v>82</v>
      </c>
      <c r="L6149">
        <v>22</v>
      </c>
      <c r="M6149">
        <v>22</v>
      </c>
      <c r="N6149">
        <v>22</v>
      </c>
      <c r="R6149">
        <v>1912</v>
      </c>
      <c r="S6149" t="s">
        <v>2344</v>
      </c>
      <c r="T6149">
        <v>1953</v>
      </c>
      <c r="U6149">
        <v>1953</v>
      </c>
      <c r="V6149">
        <v>12.5</v>
      </c>
      <c r="W6149">
        <v>10.699999809265099</v>
      </c>
      <c r="Z6149" t="s">
        <v>3302</v>
      </c>
      <c r="AA6149" t="s">
        <v>3544</v>
      </c>
      <c r="AC6149">
        <v>5</v>
      </c>
      <c r="AD6149">
        <v>2238927</v>
      </c>
      <c r="AE6149">
        <v>2019</v>
      </c>
    </row>
    <row r="6150" spans="1:31">
      <c r="A6150" t="s">
        <v>12660</v>
      </c>
      <c r="B6150">
        <v>60678</v>
      </c>
      <c r="C6150" t="s">
        <v>2249</v>
      </c>
      <c r="D6150">
        <v>0</v>
      </c>
      <c r="E6150">
        <v>214624</v>
      </c>
      <c r="F6150" t="s">
        <v>6733</v>
      </c>
      <c r="G6150">
        <v>431</v>
      </c>
      <c r="H6150">
        <v>66</v>
      </c>
      <c r="I6150">
        <v>1200</v>
      </c>
      <c r="J6150">
        <v>74.8</v>
      </c>
      <c r="K6150">
        <v>81</v>
      </c>
      <c r="L6150">
        <v>19.899999999999999</v>
      </c>
      <c r="M6150">
        <v>21.3</v>
      </c>
      <c r="N6150">
        <v>17.5</v>
      </c>
      <c r="R6150">
        <v>1916</v>
      </c>
      <c r="S6150" t="s">
        <v>2344</v>
      </c>
      <c r="T6150">
        <v>1951</v>
      </c>
      <c r="U6150">
        <v>1951</v>
      </c>
      <c r="V6150">
        <v>12.5</v>
      </c>
      <c r="W6150">
        <v>11.6000003814697</v>
      </c>
      <c r="Z6150" t="s">
        <v>3302</v>
      </c>
      <c r="AA6150" t="s">
        <v>2090</v>
      </c>
      <c r="AC6150">
        <v>5</v>
      </c>
      <c r="AD6150">
        <v>2238927</v>
      </c>
      <c r="AE6150">
        <v>2019</v>
      </c>
    </row>
    <row r="6151" spans="1:31">
      <c r="A6151" t="s">
        <v>12660</v>
      </c>
      <c r="B6151">
        <v>60680</v>
      </c>
      <c r="C6151" t="s">
        <v>4996</v>
      </c>
      <c r="D6151">
        <v>0</v>
      </c>
      <c r="E6151">
        <v>212455</v>
      </c>
      <c r="F6151" t="s">
        <v>6733</v>
      </c>
      <c r="G6151">
        <v>431</v>
      </c>
      <c r="H6151">
        <v>52</v>
      </c>
      <c r="I6151">
        <v>1250</v>
      </c>
      <c r="J6151">
        <v>71</v>
      </c>
      <c r="K6151">
        <v>81</v>
      </c>
      <c r="L6151">
        <v>20</v>
      </c>
      <c r="M6151">
        <v>21.3</v>
      </c>
      <c r="N6151">
        <v>18.5</v>
      </c>
      <c r="R6151">
        <v>1914</v>
      </c>
      <c r="S6151" t="s">
        <v>2344</v>
      </c>
      <c r="T6151">
        <v>1949</v>
      </c>
      <c r="U6151">
        <v>1949</v>
      </c>
      <c r="V6151">
        <v>12.5</v>
      </c>
      <c r="W6151">
        <v>12.5</v>
      </c>
      <c r="Z6151" t="s">
        <v>3302</v>
      </c>
      <c r="AA6151" t="s">
        <v>2860</v>
      </c>
      <c r="AC6151">
        <v>5</v>
      </c>
      <c r="AD6151">
        <v>2238927</v>
      </c>
      <c r="AE6151">
        <v>2019</v>
      </c>
    </row>
    <row r="6152" spans="1:31">
      <c r="A6152" t="s">
        <v>12660</v>
      </c>
      <c r="B6152">
        <v>60681</v>
      </c>
      <c r="C6152" t="s">
        <v>3525</v>
      </c>
      <c r="D6152">
        <v>0</v>
      </c>
      <c r="E6152">
        <v>212640</v>
      </c>
      <c r="F6152" t="s">
        <v>6733</v>
      </c>
      <c r="G6152">
        <v>431</v>
      </c>
      <c r="H6152">
        <v>66</v>
      </c>
      <c r="I6152">
        <v>1200</v>
      </c>
      <c r="J6152">
        <v>74.8</v>
      </c>
      <c r="K6152">
        <v>81</v>
      </c>
      <c r="L6152">
        <v>19.899999999999999</v>
      </c>
      <c r="M6152">
        <v>21.3</v>
      </c>
      <c r="N6152">
        <v>17.5</v>
      </c>
      <c r="R6152">
        <v>1914</v>
      </c>
      <c r="S6152" t="s">
        <v>2344</v>
      </c>
      <c r="T6152">
        <v>1951</v>
      </c>
      <c r="U6152">
        <v>1951</v>
      </c>
      <c r="V6152">
        <v>12.5</v>
      </c>
      <c r="W6152">
        <v>11.6000003814697</v>
      </c>
      <c r="Z6152" t="s">
        <v>3302</v>
      </c>
      <c r="AA6152" t="s">
        <v>2930</v>
      </c>
      <c r="AC6152">
        <v>5</v>
      </c>
      <c r="AD6152">
        <v>2238927</v>
      </c>
      <c r="AE6152">
        <v>2019</v>
      </c>
    </row>
    <row r="6153" spans="1:31">
      <c r="A6153" t="s">
        <v>12660</v>
      </c>
      <c r="B6153">
        <v>60682</v>
      </c>
      <c r="C6153" t="s">
        <v>2251</v>
      </c>
      <c r="D6153">
        <v>0</v>
      </c>
      <c r="E6153">
        <v>224791</v>
      </c>
      <c r="F6153" t="s">
        <v>6733</v>
      </c>
      <c r="G6153">
        <v>431</v>
      </c>
      <c r="H6153">
        <v>66</v>
      </c>
      <c r="I6153">
        <v>1200</v>
      </c>
      <c r="J6153">
        <v>74.8</v>
      </c>
      <c r="K6153">
        <v>81</v>
      </c>
      <c r="L6153">
        <v>19.899999999999999</v>
      </c>
      <c r="M6153">
        <v>21.3</v>
      </c>
      <c r="N6153">
        <v>15</v>
      </c>
      <c r="R6153">
        <v>1925</v>
      </c>
      <c r="S6153" t="s">
        <v>2344</v>
      </c>
      <c r="T6153">
        <v>1951</v>
      </c>
      <c r="U6153">
        <v>1951</v>
      </c>
      <c r="V6153">
        <v>12.5</v>
      </c>
      <c r="W6153">
        <v>11.6000003814697</v>
      </c>
      <c r="Z6153" t="s">
        <v>3302</v>
      </c>
      <c r="AA6153" t="s">
        <v>2860</v>
      </c>
      <c r="AC6153">
        <v>5</v>
      </c>
      <c r="AD6153">
        <v>2238927</v>
      </c>
      <c r="AE6153">
        <v>2019</v>
      </c>
    </row>
    <row r="6154" spans="1:31">
      <c r="A6154" t="s">
        <v>12660</v>
      </c>
      <c r="B6154">
        <v>60685</v>
      </c>
      <c r="C6154" t="s">
        <v>3882</v>
      </c>
      <c r="D6154">
        <v>0</v>
      </c>
      <c r="E6154">
        <v>107302</v>
      </c>
      <c r="F6154" t="s">
        <v>6733</v>
      </c>
      <c r="G6154">
        <v>431</v>
      </c>
      <c r="H6154">
        <v>71</v>
      </c>
      <c r="I6154">
        <v>1230</v>
      </c>
      <c r="J6154">
        <v>83</v>
      </c>
      <c r="K6154">
        <v>83</v>
      </c>
      <c r="L6154">
        <v>21.2</v>
      </c>
      <c r="M6154">
        <v>22.5</v>
      </c>
      <c r="N6154">
        <v>28</v>
      </c>
      <c r="R6154">
        <v>1950</v>
      </c>
      <c r="U6154">
        <v>1950</v>
      </c>
      <c r="V6154">
        <v>9.6000003814697195</v>
      </c>
      <c r="W6154">
        <v>9.6000003814697195</v>
      </c>
      <c r="Z6154" t="s">
        <v>3302</v>
      </c>
      <c r="AA6154" t="s">
        <v>3544</v>
      </c>
      <c r="AC6154">
        <v>5</v>
      </c>
      <c r="AD6154">
        <v>2238927</v>
      </c>
      <c r="AE6154">
        <v>2019</v>
      </c>
    </row>
    <row r="6155" spans="1:31">
      <c r="A6155" t="s">
        <v>12660</v>
      </c>
      <c r="B6155">
        <v>60683</v>
      </c>
      <c r="C6155" t="s">
        <v>9150</v>
      </c>
      <c r="D6155">
        <v>0</v>
      </c>
      <c r="E6155">
        <v>229004</v>
      </c>
      <c r="F6155" t="s">
        <v>6733</v>
      </c>
      <c r="G6155">
        <v>431</v>
      </c>
      <c r="H6155">
        <v>71</v>
      </c>
      <c r="I6155">
        <v>1250</v>
      </c>
      <c r="J6155">
        <v>78.8</v>
      </c>
      <c r="K6155">
        <v>84.3</v>
      </c>
      <c r="L6155">
        <v>20</v>
      </c>
      <c r="M6155">
        <v>21.3</v>
      </c>
      <c r="N6155">
        <v>17.5</v>
      </c>
      <c r="R6155">
        <v>1953</v>
      </c>
      <c r="U6155">
        <v>1953</v>
      </c>
      <c r="V6155">
        <v>12.5</v>
      </c>
      <c r="W6155">
        <v>12.5</v>
      </c>
      <c r="Z6155" t="s">
        <v>3302</v>
      </c>
      <c r="AA6155" t="s">
        <v>3926</v>
      </c>
      <c r="AC6155">
        <v>5</v>
      </c>
      <c r="AD6155">
        <v>2238927</v>
      </c>
      <c r="AE6155">
        <v>2019</v>
      </c>
    </row>
    <row r="6156" spans="1:31">
      <c r="A6156" t="s">
        <v>12660</v>
      </c>
      <c r="B6156">
        <v>36509</v>
      </c>
      <c r="C6156" t="s">
        <v>9151</v>
      </c>
      <c r="D6156">
        <v>0</v>
      </c>
      <c r="E6156">
        <v>593843</v>
      </c>
      <c r="F6156" t="s">
        <v>6733</v>
      </c>
      <c r="G6156">
        <v>431</v>
      </c>
      <c r="H6156">
        <v>67</v>
      </c>
      <c r="I6156">
        <v>2600</v>
      </c>
      <c r="J6156">
        <v>75.900000000000006</v>
      </c>
      <c r="K6156">
        <v>75.900000000000006</v>
      </c>
      <c r="L6156">
        <v>27</v>
      </c>
      <c r="M6156">
        <v>27</v>
      </c>
      <c r="N6156">
        <v>46</v>
      </c>
      <c r="R6156">
        <v>1978</v>
      </c>
      <c r="U6156">
        <v>1978</v>
      </c>
      <c r="V6156">
        <v>7</v>
      </c>
      <c r="W6156">
        <v>5.5</v>
      </c>
      <c r="X6156" t="s">
        <v>6797</v>
      </c>
      <c r="Z6156" t="s">
        <v>2402</v>
      </c>
      <c r="AA6156" t="s">
        <v>2364</v>
      </c>
      <c r="AC6156">
        <v>5</v>
      </c>
      <c r="AD6156">
        <v>304576</v>
      </c>
      <c r="AE6156">
        <v>2019</v>
      </c>
    </row>
    <row r="6157" spans="1:31">
      <c r="A6157" t="s">
        <v>12660</v>
      </c>
      <c r="B6157">
        <v>61351</v>
      </c>
      <c r="C6157" t="s">
        <v>9152</v>
      </c>
      <c r="D6157">
        <v>0</v>
      </c>
      <c r="E6157">
        <v>506243</v>
      </c>
      <c r="F6157" t="s">
        <v>6733</v>
      </c>
      <c r="G6157">
        <v>431</v>
      </c>
      <c r="H6157">
        <v>134</v>
      </c>
      <c r="I6157">
        <v>3900</v>
      </c>
      <c r="J6157">
        <v>126</v>
      </c>
      <c r="K6157">
        <v>126</v>
      </c>
      <c r="L6157">
        <v>33.5</v>
      </c>
      <c r="M6157">
        <v>33.5</v>
      </c>
      <c r="N6157">
        <v>31</v>
      </c>
      <c r="R6157">
        <v>1966</v>
      </c>
      <c r="U6157">
        <v>1966</v>
      </c>
      <c r="V6157">
        <v>16</v>
      </c>
      <c r="W6157">
        <v>12</v>
      </c>
      <c r="X6157" t="s">
        <v>6797</v>
      </c>
      <c r="Z6157" t="s">
        <v>2303</v>
      </c>
      <c r="AA6157" t="s">
        <v>2491</v>
      </c>
      <c r="AC6157">
        <v>5</v>
      </c>
      <c r="AD6157">
        <v>3908734</v>
      </c>
      <c r="AE6157">
        <v>2019</v>
      </c>
    </row>
    <row r="6158" spans="1:31">
      <c r="A6158" t="s">
        <v>12660</v>
      </c>
      <c r="B6158">
        <v>1949</v>
      </c>
      <c r="C6158" t="s">
        <v>9153</v>
      </c>
      <c r="D6158">
        <v>0</v>
      </c>
      <c r="E6158">
        <v>989334</v>
      </c>
      <c r="F6158" t="s">
        <v>6733</v>
      </c>
      <c r="G6158">
        <v>431</v>
      </c>
      <c r="H6158">
        <v>39</v>
      </c>
      <c r="I6158">
        <v>800</v>
      </c>
      <c r="J6158">
        <v>55</v>
      </c>
      <c r="K6158">
        <v>55</v>
      </c>
      <c r="L6158">
        <v>16</v>
      </c>
      <c r="M6158">
        <v>16</v>
      </c>
      <c r="N6158">
        <v>29.6</v>
      </c>
      <c r="R6158">
        <v>1992</v>
      </c>
      <c r="U6158">
        <v>1992</v>
      </c>
      <c r="V6158">
        <v>5.5</v>
      </c>
      <c r="W6158">
        <v>5.5</v>
      </c>
      <c r="Z6158" t="s">
        <v>2303</v>
      </c>
      <c r="AC6158">
        <v>5</v>
      </c>
      <c r="AD6158">
        <v>3908734</v>
      </c>
      <c r="AE6158">
        <v>2019</v>
      </c>
    </row>
    <row r="6159" spans="1:31">
      <c r="A6159" t="s">
        <v>12660</v>
      </c>
      <c r="B6159">
        <v>73284</v>
      </c>
      <c r="C6159" t="s">
        <v>9154</v>
      </c>
      <c r="D6159">
        <v>0</v>
      </c>
      <c r="E6159">
        <v>630698</v>
      </c>
      <c r="F6159" t="s">
        <v>6731</v>
      </c>
      <c r="G6159">
        <v>432</v>
      </c>
      <c r="H6159">
        <v>70</v>
      </c>
      <c r="I6159">
        <v>800</v>
      </c>
      <c r="J6159">
        <v>62</v>
      </c>
      <c r="K6159">
        <v>62</v>
      </c>
      <c r="L6159">
        <v>22</v>
      </c>
      <c r="M6159">
        <v>22</v>
      </c>
      <c r="N6159">
        <v>32</v>
      </c>
      <c r="R6159">
        <v>1989</v>
      </c>
      <c r="U6159">
        <v>1989</v>
      </c>
      <c r="V6159">
        <v>8</v>
      </c>
      <c r="W6159">
        <v>5</v>
      </c>
      <c r="Z6159" t="s">
        <v>2293</v>
      </c>
      <c r="AA6159" t="s">
        <v>6741</v>
      </c>
      <c r="AC6159">
        <v>4</v>
      </c>
      <c r="AD6159">
        <v>3207266</v>
      </c>
      <c r="AE6159">
        <v>2019</v>
      </c>
    </row>
    <row r="6160" spans="1:31">
      <c r="A6160" t="s">
        <v>12660</v>
      </c>
      <c r="B6160">
        <v>27076</v>
      </c>
      <c r="C6160" t="s">
        <v>9155</v>
      </c>
      <c r="D6160">
        <v>0</v>
      </c>
      <c r="E6160">
        <v>554701</v>
      </c>
      <c r="F6160" t="s">
        <v>6731</v>
      </c>
      <c r="G6160">
        <v>432</v>
      </c>
      <c r="H6160">
        <v>39</v>
      </c>
      <c r="I6160">
        <v>600</v>
      </c>
      <c r="J6160">
        <v>50</v>
      </c>
      <c r="K6160">
        <v>56</v>
      </c>
      <c r="L6160">
        <v>18</v>
      </c>
      <c r="M6160">
        <v>20</v>
      </c>
      <c r="N6160">
        <v>34</v>
      </c>
      <c r="R6160">
        <v>1974</v>
      </c>
      <c r="U6160">
        <v>1974</v>
      </c>
      <c r="V6160">
        <v>6.5999999046325604</v>
      </c>
      <c r="W6160">
        <v>4.1999998092651296</v>
      </c>
      <c r="Z6160" t="s">
        <v>2293</v>
      </c>
      <c r="AA6160" t="s">
        <v>6741</v>
      </c>
      <c r="AC6160">
        <v>4</v>
      </c>
      <c r="AD6160">
        <v>3207266</v>
      </c>
      <c r="AE6160">
        <v>2019</v>
      </c>
    </row>
    <row r="6161" spans="1:31">
      <c r="A6161" t="s">
        <v>12660</v>
      </c>
      <c r="B6161">
        <v>25374</v>
      </c>
      <c r="C6161" t="s">
        <v>9156</v>
      </c>
      <c r="D6161">
        <v>0</v>
      </c>
      <c r="E6161">
        <v>546436</v>
      </c>
      <c r="F6161" t="s">
        <v>6731</v>
      </c>
      <c r="G6161">
        <v>432</v>
      </c>
      <c r="H6161">
        <v>26</v>
      </c>
      <c r="I6161">
        <v>400</v>
      </c>
      <c r="J6161">
        <v>39.799999999999997</v>
      </c>
      <c r="K6161">
        <v>39.799999999999997</v>
      </c>
      <c r="L6161">
        <v>18</v>
      </c>
      <c r="M6161">
        <v>18</v>
      </c>
      <c r="N6161">
        <v>18</v>
      </c>
      <c r="P6161">
        <v>8</v>
      </c>
      <c r="Q6161">
        <v>20</v>
      </c>
      <c r="R6161">
        <v>1973</v>
      </c>
      <c r="U6161">
        <v>1973</v>
      </c>
      <c r="V6161">
        <v>5.8000001907348597</v>
      </c>
      <c r="W6161">
        <v>5</v>
      </c>
      <c r="Z6161" t="s">
        <v>2383</v>
      </c>
      <c r="AA6161" t="s">
        <v>2504</v>
      </c>
      <c r="AC6161">
        <v>4</v>
      </c>
      <c r="AD6161">
        <v>1609733</v>
      </c>
      <c r="AE6161">
        <v>2019</v>
      </c>
    </row>
    <row r="6162" spans="1:31">
      <c r="A6162" t="s">
        <v>12660</v>
      </c>
      <c r="B6162">
        <v>4753</v>
      </c>
      <c r="C6162" t="s">
        <v>9157</v>
      </c>
      <c r="D6162">
        <v>0</v>
      </c>
      <c r="E6162">
        <v>634308</v>
      </c>
      <c r="F6162" t="s">
        <v>6731</v>
      </c>
      <c r="G6162">
        <v>432</v>
      </c>
      <c r="H6162">
        <v>35</v>
      </c>
      <c r="I6162">
        <v>600</v>
      </c>
      <c r="J6162">
        <v>41.7</v>
      </c>
      <c r="K6162">
        <v>41.7</v>
      </c>
      <c r="L6162">
        <v>20</v>
      </c>
      <c r="M6162">
        <v>20</v>
      </c>
      <c r="N6162">
        <v>28</v>
      </c>
      <c r="R6162">
        <v>1981</v>
      </c>
      <c r="U6162">
        <v>1981</v>
      </c>
      <c r="V6162">
        <v>6.3000001907348597</v>
      </c>
      <c r="W6162">
        <v>1.5</v>
      </c>
      <c r="Z6162" t="s">
        <v>2293</v>
      </c>
      <c r="AA6162" t="s">
        <v>2410</v>
      </c>
      <c r="AB6162" t="s">
        <v>2411</v>
      </c>
      <c r="AC6162">
        <v>4</v>
      </c>
      <c r="AD6162">
        <v>3201889</v>
      </c>
      <c r="AE6162">
        <v>2019</v>
      </c>
    </row>
    <row r="6163" spans="1:31">
      <c r="A6163" t="s">
        <v>12660</v>
      </c>
      <c r="B6163">
        <v>28838</v>
      </c>
      <c r="C6163" t="s">
        <v>9158</v>
      </c>
      <c r="D6163">
        <v>0</v>
      </c>
      <c r="E6163">
        <v>563873</v>
      </c>
      <c r="F6163" t="s">
        <v>6731</v>
      </c>
      <c r="G6163">
        <v>432</v>
      </c>
      <c r="H6163">
        <v>46</v>
      </c>
      <c r="I6163">
        <v>900</v>
      </c>
      <c r="J6163">
        <v>50.3</v>
      </c>
      <c r="K6163">
        <v>50.3</v>
      </c>
      <c r="L6163">
        <v>20.399999999999999</v>
      </c>
      <c r="M6163">
        <v>20.399999999999999</v>
      </c>
      <c r="N6163">
        <v>35</v>
      </c>
      <c r="R6163">
        <v>1975</v>
      </c>
      <c r="U6163">
        <v>1975</v>
      </c>
      <c r="V6163">
        <v>6.5</v>
      </c>
      <c r="W6163">
        <v>5.5</v>
      </c>
      <c r="Z6163" t="s">
        <v>2293</v>
      </c>
      <c r="AA6163" t="s">
        <v>2410</v>
      </c>
      <c r="AB6163" t="s">
        <v>2411</v>
      </c>
      <c r="AC6163">
        <v>4</v>
      </c>
      <c r="AD6163">
        <v>3201889</v>
      </c>
      <c r="AE6163">
        <v>2019</v>
      </c>
    </row>
    <row r="6164" spans="1:31">
      <c r="A6164" t="s">
        <v>12660</v>
      </c>
      <c r="B6164">
        <v>91459</v>
      </c>
      <c r="C6164" t="s">
        <v>9159</v>
      </c>
      <c r="D6164">
        <v>0</v>
      </c>
      <c r="E6164">
        <v>269416</v>
      </c>
      <c r="F6164" t="s">
        <v>6733</v>
      </c>
      <c r="G6164">
        <v>431</v>
      </c>
      <c r="H6164">
        <v>119</v>
      </c>
      <c r="I6164">
        <v>2365</v>
      </c>
      <c r="J6164">
        <v>97.3</v>
      </c>
      <c r="K6164">
        <v>97.3</v>
      </c>
      <c r="L6164">
        <v>27.1</v>
      </c>
      <c r="M6164">
        <v>27.1</v>
      </c>
      <c r="N6164">
        <v>24</v>
      </c>
      <c r="R6164">
        <v>1954</v>
      </c>
      <c r="U6164">
        <v>1954</v>
      </c>
      <c r="V6164">
        <v>14</v>
      </c>
      <c r="W6164">
        <v>11</v>
      </c>
      <c r="Z6164" t="s">
        <v>2293</v>
      </c>
      <c r="AA6164" t="s">
        <v>2468</v>
      </c>
      <c r="AC6164">
        <v>4</v>
      </c>
      <c r="AD6164">
        <v>3208687</v>
      </c>
      <c r="AE6164">
        <v>2019</v>
      </c>
    </row>
    <row r="6165" spans="1:31">
      <c r="A6165" t="s">
        <v>12660</v>
      </c>
      <c r="B6165">
        <v>47610</v>
      </c>
      <c r="C6165" t="s">
        <v>9160</v>
      </c>
      <c r="D6165">
        <v>121</v>
      </c>
      <c r="E6165">
        <v>643531</v>
      </c>
      <c r="F6165" t="s">
        <v>6733</v>
      </c>
      <c r="G6165">
        <v>431</v>
      </c>
      <c r="H6165">
        <v>213</v>
      </c>
      <c r="J6165">
        <v>120</v>
      </c>
      <c r="K6165">
        <v>120</v>
      </c>
      <c r="L6165">
        <v>30.1</v>
      </c>
      <c r="M6165">
        <v>30.1</v>
      </c>
      <c r="R6165">
        <v>1981</v>
      </c>
      <c r="U6165">
        <v>1981</v>
      </c>
      <c r="V6165">
        <v>6.5999999046325604</v>
      </c>
      <c r="W6165">
        <v>6.5999999046325604</v>
      </c>
      <c r="Z6165" t="s">
        <v>2298</v>
      </c>
      <c r="AC6165">
        <v>5</v>
      </c>
      <c r="AD6165">
        <v>1509047</v>
      </c>
      <c r="AE6165">
        <v>2019</v>
      </c>
    </row>
    <row r="6166" spans="1:31">
      <c r="A6166" t="s">
        <v>12660</v>
      </c>
      <c r="B6166">
        <v>29636</v>
      </c>
      <c r="C6166" t="s">
        <v>9161</v>
      </c>
      <c r="D6166">
        <v>0</v>
      </c>
      <c r="E6166">
        <v>551836</v>
      </c>
      <c r="F6166" t="s">
        <v>6731</v>
      </c>
      <c r="G6166">
        <v>432</v>
      </c>
      <c r="H6166">
        <v>26</v>
      </c>
      <c r="I6166">
        <v>400</v>
      </c>
      <c r="J6166">
        <v>36.799999999999997</v>
      </c>
      <c r="K6166">
        <v>36.799999999999997</v>
      </c>
      <c r="L6166">
        <v>16.100000000000001</v>
      </c>
      <c r="M6166">
        <v>16.100000000000001</v>
      </c>
      <c r="N6166">
        <v>27</v>
      </c>
      <c r="R6166">
        <v>1973</v>
      </c>
      <c r="U6166">
        <v>1973</v>
      </c>
      <c r="V6166">
        <v>4.5999999046325604</v>
      </c>
      <c r="W6166">
        <v>2.5</v>
      </c>
      <c r="Z6166" t="s">
        <v>2293</v>
      </c>
      <c r="AA6166" t="s">
        <v>2939</v>
      </c>
      <c r="AC6166">
        <v>4</v>
      </c>
      <c r="AD6166">
        <v>3209562</v>
      </c>
      <c r="AE6166">
        <v>2019</v>
      </c>
    </row>
    <row r="6167" spans="1:31">
      <c r="A6167" t="s">
        <v>12660</v>
      </c>
      <c r="B6167">
        <v>95220</v>
      </c>
      <c r="C6167" t="s">
        <v>9162</v>
      </c>
      <c r="D6167">
        <v>77450</v>
      </c>
      <c r="F6167" t="s">
        <v>6731</v>
      </c>
      <c r="G6167">
        <v>432</v>
      </c>
      <c r="H6167">
        <v>52</v>
      </c>
      <c r="I6167">
        <v>380</v>
      </c>
      <c r="J6167">
        <v>65</v>
      </c>
      <c r="K6167">
        <v>65</v>
      </c>
      <c r="L6167">
        <v>16</v>
      </c>
      <c r="M6167">
        <v>16</v>
      </c>
      <c r="N6167">
        <v>17</v>
      </c>
      <c r="R6167">
        <v>1940</v>
      </c>
      <c r="S6167" t="s">
        <v>2344</v>
      </c>
      <c r="T6167">
        <v>1961</v>
      </c>
      <c r="U6167">
        <v>1961</v>
      </c>
      <c r="V6167">
        <v>5.5</v>
      </c>
      <c r="W6167">
        <v>5.3000001907348597</v>
      </c>
      <c r="Z6167" t="s">
        <v>2383</v>
      </c>
      <c r="AA6167" t="s">
        <v>9163</v>
      </c>
      <c r="AC6167">
        <v>4</v>
      </c>
      <c r="AD6167">
        <v>1609944</v>
      </c>
      <c r="AE6167">
        <v>2019</v>
      </c>
    </row>
    <row r="6168" spans="1:31">
      <c r="A6168" t="s">
        <v>12660</v>
      </c>
      <c r="B6168">
        <v>61496</v>
      </c>
      <c r="C6168" t="s">
        <v>6623</v>
      </c>
      <c r="D6168">
        <v>0</v>
      </c>
      <c r="E6168">
        <v>506371</v>
      </c>
      <c r="F6168" t="s">
        <v>6733</v>
      </c>
      <c r="G6168">
        <v>431</v>
      </c>
      <c r="H6168">
        <v>24</v>
      </c>
      <c r="I6168">
        <v>165</v>
      </c>
      <c r="J6168">
        <v>49.1</v>
      </c>
      <c r="K6168">
        <v>49.1</v>
      </c>
      <c r="L6168">
        <v>16</v>
      </c>
      <c r="M6168">
        <v>16</v>
      </c>
      <c r="N6168">
        <v>25</v>
      </c>
      <c r="Q6168">
        <v>33</v>
      </c>
      <c r="R6168">
        <v>1966</v>
      </c>
      <c r="U6168">
        <v>1966</v>
      </c>
      <c r="V6168">
        <v>4</v>
      </c>
      <c r="W6168">
        <v>3.5</v>
      </c>
      <c r="X6168" t="s">
        <v>9164</v>
      </c>
      <c r="Y6168" t="s">
        <v>6206</v>
      </c>
      <c r="Z6168" t="s">
        <v>2293</v>
      </c>
      <c r="AA6168" t="s">
        <v>2345</v>
      </c>
      <c r="AC6168">
        <v>4</v>
      </c>
      <c r="AD6168">
        <v>3208537</v>
      </c>
      <c r="AE6168">
        <v>2019</v>
      </c>
    </row>
    <row r="6169" spans="1:31">
      <c r="A6169" t="s">
        <v>12660</v>
      </c>
      <c r="B6169">
        <v>12658</v>
      </c>
      <c r="C6169" t="s">
        <v>9165</v>
      </c>
      <c r="D6169">
        <v>0</v>
      </c>
      <c r="E6169">
        <v>279278</v>
      </c>
      <c r="F6169" t="s">
        <v>6731</v>
      </c>
      <c r="G6169">
        <v>432</v>
      </c>
      <c r="H6169">
        <v>21</v>
      </c>
      <c r="I6169">
        <v>330</v>
      </c>
      <c r="J6169">
        <v>38</v>
      </c>
      <c r="K6169">
        <v>38</v>
      </c>
      <c r="L6169">
        <v>16.5</v>
      </c>
      <c r="M6169">
        <v>16.5</v>
      </c>
      <c r="N6169">
        <v>20</v>
      </c>
      <c r="R6169">
        <v>1963</v>
      </c>
      <c r="U6169">
        <v>1963</v>
      </c>
      <c r="V6169">
        <v>4.3000001907348597</v>
      </c>
      <c r="W6169">
        <v>4.3000001907348597</v>
      </c>
      <c r="Z6169" t="s">
        <v>3272</v>
      </c>
      <c r="AA6169" t="s">
        <v>9166</v>
      </c>
      <c r="AC6169">
        <v>4</v>
      </c>
      <c r="AD6169">
        <v>2199043</v>
      </c>
      <c r="AE6169">
        <v>2019</v>
      </c>
    </row>
    <row r="6170" spans="1:31">
      <c r="A6170" t="s">
        <v>12660</v>
      </c>
      <c r="B6170">
        <v>83770</v>
      </c>
      <c r="C6170" t="s">
        <v>9167</v>
      </c>
      <c r="D6170">
        <v>0</v>
      </c>
      <c r="E6170">
        <v>240091</v>
      </c>
      <c r="F6170" t="s">
        <v>6731</v>
      </c>
      <c r="G6170">
        <v>432</v>
      </c>
      <c r="H6170">
        <v>57</v>
      </c>
      <c r="I6170">
        <v>400</v>
      </c>
      <c r="J6170">
        <v>53.2</v>
      </c>
      <c r="K6170">
        <v>65</v>
      </c>
      <c r="L6170">
        <v>24</v>
      </c>
      <c r="M6170">
        <v>24</v>
      </c>
      <c r="N6170">
        <v>40</v>
      </c>
      <c r="R6170">
        <v>1940</v>
      </c>
      <c r="U6170">
        <v>1940</v>
      </c>
      <c r="V6170">
        <v>5.5999999046325604</v>
      </c>
      <c r="W6170">
        <v>5.5999999046325604</v>
      </c>
      <c r="Z6170" t="s">
        <v>3272</v>
      </c>
      <c r="AA6170" t="s">
        <v>9166</v>
      </c>
      <c r="AC6170">
        <v>4</v>
      </c>
      <c r="AD6170">
        <v>2199043</v>
      </c>
      <c r="AE6170">
        <v>2019</v>
      </c>
    </row>
    <row r="6171" spans="1:31">
      <c r="A6171" t="s">
        <v>12660</v>
      </c>
      <c r="B6171">
        <v>8312</v>
      </c>
      <c r="C6171" t="s">
        <v>9168</v>
      </c>
      <c r="D6171">
        <v>0</v>
      </c>
      <c r="E6171">
        <v>273483</v>
      </c>
      <c r="F6171" t="s">
        <v>6731</v>
      </c>
      <c r="G6171">
        <v>432</v>
      </c>
      <c r="H6171">
        <v>50</v>
      </c>
      <c r="I6171">
        <v>650</v>
      </c>
      <c r="J6171">
        <v>56.2</v>
      </c>
      <c r="K6171">
        <v>60</v>
      </c>
      <c r="L6171">
        <v>21</v>
      </c>
      <c r="M6171">
        <v>21</v>
      </c>
      <c r="N6171">
        <v>28</v>
      </c>
      <c r="R6171">
        <v>1957</v>
      </c>
      <c r="U6171">
        <v>1957</v>
      </c>
      <c r="V6171">
        <v>6</v>
      </c>
      <c r="W6171">
        <v>6</v>
      </c>
      <c r="Z6171" t="s">
        <v>3272</v>
      </c>
      <c r="AA6171" t="s">
        <v>9166</v>
      </c>
      <c r="AC6171">
        <v>4</v>
      </c>
      <c r="AD6171">
        <v>2199043</v>
      </c>
      <c r="AE6171">
        <v>2019</v>
      </c>
    </row>
    <row r="6172" spans="1:31">
      <c r="A6172" t="s">
        <v>12660</v>
      </c>
      <c r="B6172">
        <v>11082</v>
      </c>
      <c r="C6172" t="s">
        <v>9169</v>
      </c>
      <c r="D6172">
        <v>0</v>
      </c>
      <c r="E6172">
        <v>239198</v>
      </c>
      <c r="F6172" t="s">
        <v>6733</v>
      </c>
      <c r="G6172">
        <v>431</v>
      </c>
      <c r="H6172">
        <v>23</v>
      </c>
      <c r="I6172">
        <v>600</v>
      </c>
      <c r="J6172">
        <v>61</v>
      </c>
      <c r="K6172">
        <v>61</v>
      </c>
      <c r="L6172">
        <v>18.3</v>
      </c>
      <c r="M6172">
        <v>18.3</v>
      </c>
      <c r="N6172">
        <v>23</v>
      </c>
      <c r="R6172">
        <v>1939</v>
      </c>
      <c r="U6172">
        <v>1939</v>
      </c>
      <c r="V6172">
        <v>3.5</v>
      </c>
      <c r="W6172">
        <v>3.5</v>
      </c>
      <c r="Z6172" t="s">
        <v>3272</v>
      </c>
      <c r="AA6172" t="s">
        <v>9166</v>
      </c>
      <c r="AC6172">
        <v>4</v>
      </c>
      <c r="AD6172">
        <v>2199043</v>
      </c>
      <c r="AE6172">
        <v>2019</v>
      </c>
    </row>
    <row r="6173" spans="1:31">
      <c r="A6173" t="s">
        <v>12660</v>
      </c>
      <c r="B6173">
        <v>81985</v>
      </c>
      <c r="C6173" t="s">
        <v>9170</v>
      </c>
      <c r="D6173">
        <v>0</v>
      </c>
      <c r="E6173">
        <v>1257680</v>
      </c>
      <c r="F6173" t="s">
        <v>6731</v>
      </c>
      <c r="G6173">
        <v>432</v>
      </c>
      <c r="H6173">
        <v>73</v>
      </c>
      <c r="I6173">
        <v>3200</v>
      </c>
      <c r="J6173">
        <v>66</v>
      </c>
      <c r="K6173">
        <v>66</v>
      </c>
      <c r="L6173">
        <v>28</v>
      </c>
      <c r="M6173">
        <v>28</v>
      </c>
      <c r="Q6173">
        <v>91</v>
      </c>
      <c r="R6173">
        <v>2014</v>
      </c>
      <c r="U6173">
        <v>2014</v>
      </c>
      <c r="V6173">
        <v>6</v>
      </c>
      <c r="W6173">
        <v>6</v>
      </c>
      <c r="Z6173" t="s">
        <v>2293</v>
      </c>
      <c r="AA6173" t="s">
        <v>2939</v>
      </c>
      <c r="AC6173">
        <v>4</v>
      </c>
      <c r="AD6173">
        <v>3208686</v>
      </c>
      <c r="AE6173">
        <v>2019</v>
      </c>
    </row>
    <row r="6174" spans="1:31">
      <c r="A6174" t="s">
        <v>12660</v>
      </c>
      <c r="B6174">
        <v>51380</v>
      </c>
      <c r="C6174" t="s">
        <v>9171</v>
      </c>
      <c r="D6174">
        <v>0</v>
      </c>
      <c r="E6174">
        <v>624641</v>
      </c>
      <c r="F6174" t="s">
        <v>6731</v>
      </c>
      <c r="G6174">
        <v>432</v>
      </c>
      <c r="H6174">
        <v>72</v>
      </c>
      <c r="I6174">
        <v>1350</v>
      </c>
      <c r="J6174">
        <v>56</v>
      </c>
      <c r="K6174">
        <v>60</v>
      </c>
      <c r="L6174">
        <v>22</v>
      </c>
      <c r="M6174">
        <v>22</v>
      </c>
      <c r="N6174">
        <v>39</v>
      </c>
      <c r="Q6174">
        <v>106</v>
      </c>
      <c r="R6174">
        <v>1980</v>
      </c>
      <c r="U6174">
        <v>1980</v>
      </c>
      <c r="V6174">
        <v>8.6000003814697195</v>
      </c>
      <c r="W6174">
        <v>6</v>
      </c>
      <c r="X6174" t="s">
        <v>8420</v>
      </c>
      <c r="Z6174" t="s">
        <v>2293</v>
      </c>
      <c r="AA6174" t="s">
        <v>2387</v>
      </c>
      <c r="AB6174" t="s">
        <v>2388</v>
      </c>
      <c r="AC6174">
        <v>4</v>
      </c>
      <c r="AD6174">
        <v>3202702</v>
      </c>
      <c r="AE6174">
        <v>2019</v>
      </c>
    </row>
    <row r="6175" spans="1:31">
      <c r="A6175" t="s">
        <v>12660</v>
      </c>
      <c r="B6175">
        <v>9446</v>
      </c>
      <c r="C6175" t="s">
        <v>9172</v>
      </c>
      <c r="D6175">
        <v>0</v>
      </c>
      <c r="E6175">
        <v>636349</v>
      </c>
      <c r="F6175" t="s">
        <v>6731</v>
      </c>
      <c r="G6175">
        <v>432</v>
      </c>
      <c r="H6175">
        <v>92</v>
      </c>
      <c r="I6175">
        <v>1350</v>
      </c>
      <c r="J6175">
        <v>65</v>
      </c>
      <c r="K6175">
        <v>65</v>
      </c>
      <c r="L6175">
        <v>26</v>
      </c>
      <c r="M6175">
        <v>26</v>
      </c>
      <c r="N6175">
        <v>42</v>
      </c>
      <c r="R6175">
        <v>1981</v>
      </c>
      <c r="U6175">
        <v>1981</v>
      </c>
      <c r="V6175">
        <v>9</v>
      </c>
      <c r="W6175">
        <v>8</v>
      </c>
      <c r="Z6175" t="s">
        <v>2293</v>
      </c>
      <c r="AA6175" t="s">
        <v>2387</v>
      </c>
      <c r="AB6175" t="s">
        <v>2388</v>
      </c>
      <c r="AC6175">
        <v>4</v>
      </c>
      <c r="AD6175">
        <v>3202702</v>
      </c>
      <c r="AE6175">
        <v>2019</v>
      </c>
    </row>
    <row r="6176" spans="1:31">
      <c r="A6176" t="s">
        <v>12660</v>
      </c>
      <c r="B6176">
        <v>61744</v>
      </c>
      <c r="C6176" t="s">
        <v>9173</v>
      </c>
      <c r="D6176">
        <v>0</v>
      </c>
      <c r="E6176">
        <v>616980</v>
      </c>
      <c r="F6176" t="s">
        <v>6731</v>
      </c>
      <c r="G6176">
        <v>432</v>
      </c>
      <c r="H6176">
        <v>61</v>
      </c>
      <c r="I6176">
        <v>1200</v>
      </c>
      <c r="J6176">
        <v>56.7</v>
      </c>
      <c r="K6176">
        <v>56.7</v>
      </c>
      <c r="L6176">
        <v>24</v>
      </c>
      <c r="M6176">
        <v>24</v>
      </c>
      <c r="N6176">
        <v>40</v>
      </c>
      <c r="R6176">
        <v>1980</v>
      </c>
      <c r="U6176">
        <v>1980</v>
      </c>
      <c r="V6176">
        <v>8.5</v>
      </c>
      <c r="W6176">
        <v>7.5</v>
      </c>
      <c r="Z6176" t="s">
        <v>2293</v>
      </c>
      <c r="AA6176" t="s">
        <v>2387</v>
      </c>
      <c r="AB6176" t="s">
        <v>2388</v>
      </c>
      <c r="AC6176">
        <v>4</v>
      </c>
      <c r="AD6176">
        <v>3202702</v>
      </c>
      <c r="AE6176">
        <v>2019</v>
      </c>
    </row>
    <row r="6177" spans="1:31">
      <c r="A6177" t="s">
        <v>12660</v>
      </c>
      <c r="B6177">
        <v>67579</v>
      </c>
      <c r="C6177" t="s">
        <v>9174</v>
      </c>
      <c r="D6177">
        <v>0</v>
      </c>
      <c r="E6177">
        <v>628338</v>
      </c>
      <c r="F6177" t="s">
        <v>6731</v>
      </c>
      <c r="G6177">
        <v>432</v>
      </c>
      <c r="H6177">
        <v>107</v>
      </c>
      <c r="I6177">
        <v>1200</v>
      </c>
      <c r="J6177">
        <v>65</v>
      </c>
      <c r="K6177">
        <v>65</v>
      </c>
      <c r="L6177">
        <v>26</v>
      </c>
      <c r="M6177">
        <v>26</v>
      </c>
      <c r="N6177">
        <v>42</v>
      </c>
      <c r="R6177">
        <v>1980</v>
      </c>
      <c r="U6177">
        <v>1980</v>
      </c>
      <c r="V6177">
        <v>9</v>
      </c>
      <c r="W6177">
        <v>8</v>
      </c>
      <c r="Z6177" t="s">
        <v>2293</v>
      </c>
      <c r="AA6177" t="s">
        <v>2387</v>
      </c>
      <c r="AB6177" t="s">
        <v>2388</v>
      </c>
      <c r="AC6177">
        <v>4</v>
      </c>
      <c r="AD6177">
        <v>3202702</v>
      </c>
      <c r="AE6177">
        <v>2019</v>
      </c>
    </row>
    <row r="6178" spans="1:31">
      <c r="A6178" t="s">
        <v>12660</v>
      </c>
      <c r="B6178">
        <v>61735</v>
      </c>
      <c r="C6178" t="s">
        <v>9175</v>
      </c>
      <c r="D6178">
        <v>0</v>
      </c>
      <c r="E6178">
        <v>633211</v>
      </c>
      <c r="F6178" t="s">
        <v>6733</v>
      </c>
      <c r="G6178">
        <v>431</v>
      </c>
      <c r="H6178">
        <v>194</v>
      </c>
      <c r="I6178">
        <v>2000</v>
      </c>
      <c r="J6178">
        <v>100</v>
      </c>
      <c r="K6178">
        <v>100</v>
      </c>
      <c r="L6178">
        <v>30</v>
      </c>
      <c r="M6178">
        <v>30</v>
      </c>
      <c r="N6178">
        <v>58</v>
      </c>
      <c r="R6178">
        <v>1981</v>
      </c>
      <c r="U6178">
        <v>1981</v>
      </c>
      <c r="V6178">
        <v>15</v>
      </c>
      <c r="W6178">
        <v>11</v>
      </c>
      <c r="Z6178" t="s">
        <v>2293</v>
      </c>
      <c r="AA6178" t="s">
        <v>2784</v>
      </c>
      <c r="AC6178">
        <v>5</v>
      </c>
      <c r="AD6178">
        <v>3208919</v>
      </c>
      <c r="AE6178">
        <v>2019</v>
      </c>
    </row>
    <row r="6179" spans="1:31">
      <c r="A6179" t="s">
        <v>12660</v>
      </c>
      <c r="B6179">
        <v>61371</v>
      </c>
      <c r="C6179" t="s">
        <v>9176</v>
      </c>
      <c r="D6179">
        <v>0</v>
      </c>
      <c r="E6179">
        <v>521672</v>
      </c>
      <c r="F6179" t="s">
        <v>6733</v>
      </c>
      <c r="G6179">
        <v>431</v>
      </c>
      <c r="H6179">
        <v>130</v>
      </c>
      <c r="I6179">
        <v>3100</v>
      </c>
      <c r="J6179">
        <v>93.7</v>
      </c>
      <c r="K6179">
        <v>93.7</v>
      </c>
      <c r="L6179">
        <v>27</v>
      </c>
      <c r="M6179">
        <v>27</v>
      </c>
      <c r="N6179">
        <v>45</v>
      </c>
      <c r="Q6179">
        <v>192</v>
      </c>
      <c r="R6179">
        <v>1969</v>
      </c>
      <c r="U6179">
        <v>1969</v>
      </c>
      <c r="V6179">
        <v>10</v>
      </c>
      <c r="W6179">
        <v>10</v>
      </c>
      <c r="Z6179" t="s">
        <v>2293</v>
      </c>
      <c r="AA6179" t="s">
        <v>2294</v>
      </c>
      <c r="AC6179">
        <v>4</v>
      </c>
      <c r="AD6179">
        <v>3209865</v>
      </c>
      <c r="AE6179">
        <v>2019</v>
      </c>
    </row>
    <row r="6180" spans="1:31">
      <c r="A6180" t="s">
        <v>12660</v>
      </c>
      <c r="B6180">
        <v>24519</v>
      </c>
      <c r="C6180" t="s">
        <v>9177</v>
      </c>
      <c r="D6180">
        <v>0</v>
      </c>
      <c r="E6180">
        <v>1090026</v>
      </c>
      <c r="F6180" t="s">
        <v>6733</v>
      </c>
      <c r="G6180">
        <v>431</v>
      </c>
      <c r="H6180">
        <v>77</v>
      </c>
      <c r="I6180">
        <v>1000</v>
      </c>
      <c r="J6180">
        <v>60</v>
      </c>
      <c r="K6180">
        <v>60</v>
      </c>
      <c r="L6180">
        <v>24</v>
      </c>
      <c r="M6180">
        <v>24</v>
      </c>
      <c r="N6180">
        <v>38</v>
      </c>
      <c r="R6180">
        <v>1999</v>
      </c>
      <c r="U6180">
        <v>1999</v>
      </c>
      <c r="V6180">
        <v>8</v>
      </c>
      <c r="W6180">
        <v>8</v>
      </c>
      <c r="Z6180" t="s">
        <v>3318</v>
      </c>
      <c r="AA6180" t="s">
        <v>3722</v>
      </c>
      <c r="AB6180" t="s">
        <v>6526</v>
      </c>
      <c r="AC6180">
        <v>4</v>
      </c>
      <c r="AD6180">
        <v>1635261</v>
      </c>
      <c r="AE6180">
        <v>2019</v>
      </c>
    </row>
    <row r="6181" spans="1:31">
      <c r="A6181" t="s">
        <v>12660</v>
      </c>
      <c r="B6181">
        <v>29976</v>
      </c>
      <c r="C6181" t="s">
        <v>9178</v>
      </c>
      <c r="D6181">
        <v>0</v>
      </c>
      <c r="E6181">
        <v>569678</v>
      </c>
      <c r="F6181" t="s">
        <v>6733</v>
      </c>
      <c r="G6181">
        <v>431</v>
      </c>
      <c r="H6181">
        <v>40</v>
      </c>
      <c r="I6181">
        <v>900</v>
      </c>
      <c r="J6181">
        <v>49.4</v>
      </c>
      <c r="K6181">
        <v>50</v>
      </c>
      <c r="L6181">
        <v>19.2</v>
      </c>
      <c r="M6181">
        <v>19.2</v>
      </c>
      <c r="N6181">
        <v>37.5</v>
      </c>
      <c r="R6181">
        <v>1975</v>
      </c>
      <c r="U6181">
        <v>1975</v>
      </c>
      <c r="V6181">
        <v>6.5</v>
      </c>
      <c r="W6181">
        <v>5.5999999046325604</v>
      </c>
      <c r="Z6181" t="s">
        <v>2809</v>
      </c>
      <c r="AA6181" t="s">
        <v>2998</v>
      </c>
      <c r="AC6181">
        <v>5</v>
      </c>
      <c r="AD6181">
        <v>101869</v>
      </c>
      <c r="AE6181">
        <v>2019</v>
      </c>
    </row>
    <row r="6182" spans="1:31">
      <c r="A6182" t="s">
        <v>12660</v>
      </c>
      <c r="B6182">
        <v>67006</v>
      </c>
      <c r="C6182" t="s">
        <v>3783</v>
      </c>
      <c r="D6182">
        <v>0</v>
      </c>
      <c r="E6182">
        <v>537970</v>
      </c>
      <c r="F6182" t="s">
        <v>6733</v>
      </c>
      <c r="G6182">
        <v>431</v>
      </c>
      <c r="H6182">
        <v>35</v>
      </c>
      <c r="I6182">
        <v>400</v>
      </c>
      <c r="J6182">
        <v>49.6</v>
      </c>
      <c r="K6182">
        <v>49.6</v>
      </c>
      <c r="L6182">
        <v>18.100000000000001</v>
      </c>
      <c r="M6182">
        <v>18.100000000000001</v>
      </c>
      <c r="N6182">
        <v>18</v>
      </c>
      <c r="R6182">
        <v>1971</v>
      </c>
      <c r="U6182">
        <v>1971</v>
      </c>
      <c r="V6182">
        <v>6</v>
      </c>
      <c r="W6182">
        <v>5.5</v>
      </c>
      <c r="Z6182" t="s">
        <v>2293</v>
      </c>
      <c r="AA6182" t="s">
        <v>2939</v>
      </c>
      <c r="AC6182">
        <v>4</v>
      </c>
      <c r="AD6182">
        <v>3209027</v>
      </c>
      <c r="AE6182">
        <v>2019</v>
      </c>
    </row>
    <row r="6183" spans="1:31">
      <c r="A6183" t="s">
        <v>12660</v>
      </c>
      <c r="B6183">
        <v>20483</v>
      </c>
      <c r="C6183" t="s">
        <v>9179</v>
      </c>
      <c r="D6183">
        <v>0</v>
      </c>
      <c r="E6183">
        <v>523746</v>
      </c>
      <c r="F6183" t="s">
        <v>6733</v>
      </c>
      <c r="G6183">
        <v>431</v>
      </c>
      <c r="H6183">
        <v>43</v>
      </c>
      <c r="I6183">
        <v>800</v>
      </c>
      <c r="J6183">
        <v>65</v>
      </c>
      <c r="K6183">
        <v>65</v>
      </c>
      <c r="L6183">
        <v>20</v>
      </c>
      <c r="M6183">
        <v>20</v>
      </c>
      <c r="N6183">
        <v>39.6</v>
      </c>
      <c r="R6183">
        <v>1969</v>
      </c>
      <c r="U6183">
        <v>1969</v>
      </c>
      <c r="V6183">
        <v>7.9000000953674299</v>
      </c>
      <c r="W6183">
        <v>7.9000000953674299</v>
      </c>
      <c r="Z6183" t="s">
        <v>2402</v>
      </c>
      <c r="AC6183">
        <v>5</v>
      </c>
      <c r="AD6183">
        <v>310157</v>
      </c>
      <c r="AE6183">
        <v>2019</v>
      </c>
    </row>
    <row r="6184" spans="1:31">
      <c r="A6184" t="s">
        <v>12660</v>
      </c>
      <c r="B6184">
        <v>22216</v>
      </c>
      <c r="C6184" t="s">
        <v>9180</v>
      </c>
      <c r="D6184">
        <v>0</v>
      </c>
      <c r="E6184">
        <v>529837</v>
      </c>
      <c r="F6184" t="s">
        <v>6731</v>
      </c>
      <c r="G6184">
        <v>432</v>
      </c>
      <c r="H6184">
        <v>36</v>
      </c>
      <c r="I6184">
        <v>340</v>
      </c>
      <c r="J6184">
        <v>46</v>
      </c>
      <c r="K6184">
        <v>46</v>
      </c>
      <c r="L6184">
        <v>19.5</v>
      </c>
      <c r="M6184">
        <v>19.5</v>
      </c>
      <c r="N6184">
        <v>32</v>
      </c>
      <c r="R6184">
        <v>1970</v>
      </c>
      <c r="U6184">
        <v>1970</v>
      </c>
      <c r="V6184">
        <v>6.5</v>
      </c>
      <c r="W6184">
        <v>6.5</v>
      </c>
      <c r="X6184" t="s">
        <v>5191</v>
      </c>
      <c r="Z6184" t="s">
        <v>2293</v>
      </c>
      <c r="AA6184" t="s">
        <v>3234</v>
      </c>
      <c r="AC6184">
        <v>4</v>
      </c>
      <c r="AD6184">
        <v>3207304</v>
      </c>
      <c r="AE6184">
        <v>2019</v>
      </c>
    </row>
    <row r="6185" spans="1:31">
      <c r="A6185" t="s">
        <v>12660</v>
      </c>
      <c r="B6185">
        <v>1626</v>
      </c>
      <c r="C6185" t="s">
        <v>9181</v>
      </c>
      <c r="D6185">
        <v>0</v>
      </c>
      <c r="E6185">
        <v>634631</v>
      </c>
      <c r="F6185" t="s">
        <v>6731</v>
      </c>
      <c r="G6185">
        <v>432</v>
      </c>
      <c r="H6185">
        <v>23</v>
      </c>
      <c r="I6185">
        <v>670</v>
      </c>
      <c r="J6185">
        <v>38</v>
      </c>
      <c r="K6185">
        <v>38</v>
      </c>
      <c r="L6185">
        <v>18</v>
      </c>
      <c r="M6185">
        <v>18</v>
      </c>
      <c r="N6185">
        <v>30</v>
      </c>
      <c r="R6185">
        <v>1981</v>
      </c>
      <c r="U6185">
        <v>1981</v>
      </c>
      <c r="V6185">
        <v>5</v>
      </c>
      <c r="W6185">
        <v>4</v>
      </c>
      <c r="Z6185" t="s">
        <v>3967</v>
      </c>
      <c r="AA6185" t="s">
        <v>3290</v>
      </c>
      <c r="AB6185" t="s">
        <v>4227</v>
      </c>
      <c r="AC6185">
        <v>4</v>
      </c>
      <c r="AD6185">
        <v>2836148</v>
      </c>
      <c r="AE6185">
        <v>2019</v>
      </c>
    </row>
    <row r="6186" spans="1:31">
      <c r="A6186" t="s">
        <v>12660</v>
      </c>
      <c r="B6186">
        <v>51807</v>
      </c>
      <c r="C6186" t="s">
        <v>9182</v>
      </c>
      <c r="D6186">
        <v>0</v>
      </c>
      <c r="E6186">
        <v>625203</v>
      </c>
      <c r="F6186" t="s">
        <v>6731</v>
      </c>
      <c r="G6186">
        <v>432</v>
      </c>
      <c r="H6186">
        <v>59</v>
      </c>
      <c r="I6186">
        <v>800</v>
      </c>
      <c r="J6186">
        <v>48.8</v>
      </c>
      <c r="K6186">
        <v>48.8</v>
      </c>
      <c r="L6186">
        <v>22</v>
      </c>
      <c r="M6186">
        <v>22</v>
      </c>
      <c r="N6186">
        <v>35</v>
      </c>
      <c r="R6186">
        <v>1980</v>
      </c>
      <c r="U6186">
        <v>1980</v>
      </c>
      <c r="V6186">
        <v>6</v>
      </c>
      <c r="W6186">
        <v>5</v>
      </c>
      <c r="Z6186" t="s">
        <v>3967</v>
      </c>
      <c r="AA6186" t="s">
        <v>3290</v>
      </c>
      <c r="AB6186" t="s">
        <v>4227</v>
      </c>
      <c r="AC6186">
        <v>4</v>
      </c>
      <c r="AD6186">
        <v>2836148</v>
      </c>
      <c r="AE6186">
        <v>2019</v>
      </c>
    </row>
    <row r="6187" spans="1:31">
      <c r="A6187" t="s">
        <v>12660</v>
      </c>
      <c r="B6187">
        <v>29867</v>
      </c>
      <c r="C6187" t="s">
        <v>9183</v>
      </c>
      <c r="D6187">
        <v>0</v>
      </c>
      <c r="E6187">
        <v>566886</v>
      </c>
      <c r="F6187" t="s">
        <v>6733</v>
      </c>
      <c r="G6187">
        <v>431</v>
      </c>
      <c r="H6187">
        <v>20</v>
      </c>
      <c r="I6187">
        <v>400</v>
      </c>
      <c r="J6187">
        <v>41</v>
      </c>
      <c r="K6187">
        <v>41</v>
      </c>
      <c r="L6187">
        <v>17</v>
      </c>
      <c r="M6187">
        <v>17</v>
      </c>
      <c r="N6187">
        <v>25</v>
      </c>
      <c r="R6187">
        <v>1975</v>
      </c>
      <c r="U6187">
        <v>1975</v>
      </c>
      <c r="V6187">
        <v>4.5</v>
      </c>
      <c r="W6187">
        <v>4</v>
      </c>
      <c r="Z6187" t="s">
        <v>3967</v>
      </c>
      <c r="AA6187" t="s">
        <v>3290</v>
      </c>
      <c r="AB6187" t="s">
        <v>4227</v>
      </c>
      <c r="AC6187">
        <v>4</v>
      </c>
      <c r="AD6187">
        <v>2836148</v>
      </c>
      <c r="AE6187">
        <v>2019</v>
      </c>
    </row>
    <row r="6188" spans="1:31">
      <c r="A6188" t="s">
        <v>12660</v>
      </c>
      <c r="B6188">
        <v>66687</v>
      </c>
      <c r="C6188" t="s">
        <v>9184</v>
      </c>
      <c r="D6188">
        <v>0</v>
      </c>
      <c r="E6188">
        <v>1051156</v>
      </c>
      <c r="F6188" t="s">
        <v>6731</v>
      </c>
      <c r="G6188">
        <v>432</v>
      </c>
      <c r="H6188">
        <v>44</v>
      </c>
      <c r="I6188">
        <v>1100</v>
      </c>
      <c r="J6188">
        <v>53</v>
      </c>
      <c r="K6188">
        <v>53</v>
      </c>
      <c r="L6188">
        <v>20</v>
      </c>
      <c r="M6188">
        <v>20</v>
      </c>
      <c r="N6188">
        <v>22</v>
      </c>
      <c r="R6188">
        <v>1997</v>
      </c>
      <c r="U6188">
        <v>1997</v>
      </c>
      <c r="V6188">
        <v>8</v>
      </c>
      <c r="W6188">
        <v>6</v>
      </c>
      <c r="Z6188" t="s">
        <v>2509</v>
      </c>
      <c r="AA6188" t="s">
        <v>2538</v>
      </c>
      <c r="AC6188">
        <v>5</v>
      </c>
      <c r="AD6188">
        <v>3800735</v>
      </c>
      <c r="AE6188">
        <v>2019</v>
      </c>
    </row>
    <row r="6189" spans="1:31">
      <c r="A6189" t="s">
        <v>12660</v>
      </c>
      <c r="B6189">
        <v>66431</v>
      </c>
      <c r="C6189" t="s">
        <v>9185</v>
      </c>
      <c r="D6189">
        <v>0</v>
      </c>
      <c r="E6189">
        <v>640554</v>
      </c>
      <c r="F6189" t="s">
        <v>6733</v>
      </c>
      <c r="G6189">
        <v>431</v>
      </c>
      <c r="H6189">
        <v>61</v>
      </c>
      <c r="I6189">
        <v>2340</v>
      </c>
      <c r="J6189">
        <v>75.2</v>
      </c>
      <c r="K6189">
        <v>75.2</v>
      </c>
      <c r="L6189">
        <v>26</v>
      </c>
      <c r="M6189">
        <v>26</v>
      </c>
      <c r="N6189">
        <v>45</v>
      </c>
      <c r="R6189">
        <v>1981</v>
      </c>
      <c r="U6189">
        <v>1981</v>
      </c>
      <c r="V6189">
        <v>10.399999618530201</v>
      </c>
      <c r="W6189">
        <v>10.399999618530201</v>
      </c>
      <c r="Z6189" t="s">
        <v>2509</v>
      </c>
      <c r="AA6189" t="s">
        <v>2538</v>
      </c>
      <c r="AC6189">
        <v>5</v>
      </c>
      <c r="AD6189">
        <v>3800735</v>
      </c>
      <c r="AE6189">
        <v>2019</v>
      </c>
    </row>
    <row r="6190" spans="1:31">
      <c r="A6190" t="s">
        <v>12660</v>
      </c>
      <c r="B6190">
        <v>32661</v>
      </c>
      <c r="C6190" t="s">
        <v>9186</v>
      </c>
      <c r="D6190">
        <v>0</v>
      </c>
      <c r="E6190">
        <v>578744</v>
      </c>
      <c r="F6190" t="s">
        <v>6731</v>
      </c>
      <c r="G6190">
        <v>432</v>
      </c>
      <c r="H6190">
        <v>58</v>
      </c>
      <c r="I6190">
        <v>1000</v>
      </c>
      <c r="J6190">
        <v>57</v>
      </c>
      <c r="K6190">
        <v>62</v>
      </c>
      <c r="L6190">
        <v>24</v>
      </c>
      <c r="M6190">
        <v>24</v>
      </c>
      <c r="N6190">
        <v>37</v>
      </c>
      <c r="R6190">
        <v>1976</v>
      </c>
      <c r="U6190">
        <v>1976</v>
      </c>
      <c r="V6190">
        <v>7.5999999046325604</v>
      </c>
      <c r="W6190">
        <v>6</v>
      </c>
      <c r="X6190" t="s">
        <v>8999</v>
      </c>
      <c r="Z6190" t="s">
        <v>2929</v>
      </c>
      <c r="AA6190" t="s">
        <v>9187</v>
      </c>
      <c r="AC6190">
        <v>4</v>
      </c>
      <c r="AD6190">
        <v>2800788</v>
      </c>
      <c r="AE6190">
        <v>2019</v>
      </c>
    </row>
    <row r="6191" spans="1:31">
      <c r="A6191" t="s">
        <v>12660</v>
      </c>
      <c r="B6191">
        <v>16938</v>
      </c>
      <c r="C6191" t="s">
        <v>9188</v>
      </c>
      <c r="D6191">
        <v>0</v>
      </c>
      <c r="E6191">
        <v>508207</v>
      </c>
      <c r="F6191" t="s">
        <v>6731</v>
      </c>
      <c r="G6191">
        <v>432</v>
      </c>
      <c r="H6191">
        <v>19</v>
      </c>
      <c r="I6191">
        <v>760</v>
      </c>
      <c r="J6191">
        <v>58.3</v>
      </c>
      <c r="K6191">
        <v>61</v>
      </c>
      <c r="L6191">
        <v>22</v>
      </c>
      <c r="M6191">
        <v>22.2</v>
      </c>
      <c r="N6191">
        <v>28.6</v>
      </c>
      <c r="R6191">
        <v>1967</v>
      </c>
      <c r="U6191">
        <v>1967</v>
      </c>
      <c r="V6191">
        <v>6</v>
      </c>
      <c r="W6191">
        <v>4.5999999046325604</v>
      </c>
      <c r="Z6191" t="s">
        <v>2929</v>
      </c>
      <c r="AA6191" t="s">
        <v>9187</v>
      </c>
      <c r="AC6191">
        <v>4</v>
      </c>
      <c r="AD6191">
        <v>2800788</v>
      </c>
      <c r="AE6191">
        <v>2019</v>
      </c>
    </row>
    <row r="6192" spans="1:31">
      <c r="A6192" t="s">
        <v>12660</v>
      </c>
      <c r="B6192">
        <v>96101</v>
      </c>
      <c r="C6192" t="s">
        <v>9189</v>
      </c>
      <c r="D6192">
        <v>0</v>
      </c>
      <c r="E6192">
        <v>553429</v>
      </c>
      <c r="F6192" t="s">
        <v>6731</v>
      </c>
      <c r="G6192">
        <v>432</v>
      </c>
      <c r="H6192">
        <v>999999</v>
      </c>
      <c r="I6192">
        <v>400</v>
      </c>
      <c r="J6192">
        <v>43</v>
      </c>
      <c r="K6192">
        <v>43</v>
      </c>
      <c r="L6192">
        <v>15</v>
      </c>
      <c r="M6192">
        <v>15</v>
      </c>
      <c r="N6192">
        <v>24</v>
      </c>
      <c r="R6192">
        <v>1973</v>
      </c>
      <c r="U6192">
        <v>1973</v>
      </c>
      <c r="V6192">
        <v>4.5999999046325604</v>
      </c>
      <c r="W6192">
        <v>4.5999999046325604</v>
      </c>
      <c r="Z6192" t="s">
        <v>2929</v>
      </c>
      <c r="AA6192" t="s">
        <v>6817</v>
      </c>
      <c r="AC6192">
        <v>4</v>
      </c>
      <c r="AD6192">
        <v>2800788</v>
      </c>
      <c r="AE6192">
        <v>2019</v>
      </c>
    </row>
    <row r="6193" spans="1:31">
      <c r="A6193" t="s">
        <v>12660</v>
      </c>
      <c r="B6193">
        <v>17674</v>
      </c>
      <c r="C6193" t="s">
        <v>9190</v>
      </c>
      <c r="D6193">
        <v>0</v>
      </c>
      <c r="E6193">
        <v>513063</v>
      </c>
      <c r="F6193" t="s">
        <v>6731</v>
      </c>
      <c r="G6193">
        <v>432</v>
      </c>
      <c r="H6193">
        <v>57</v>
      </c>
      <c r="I6193">
        <v>750</v>
      </c>
      <c r="J6193">
        <v>60</v>
      </c>
      <c r="K6193">
        <v>60</v>
      </c>
      <c r="L6193">
        <v>22</v>
      </c>
      <c r="M6193">
        <v>22</v>
      </c>
      <c r="N6193">
        <v>30</v>
      </c>
      <c r="R6193">
        <v>1968</v>
      </c>
      <c r="U6193">
        <v>1968</v>
      </c>
      <c r="V6193">
        <v>5</v>
      </c>
      <c r="W6193">
        <v>4.5</v>
      </c>
      <c r="Z6193" t="s">
        <v>2929</v>
      </c>
      <c r="AA6193" t="s">
        <v>6817</v>
      </c>
      <c r="AC6193">
        <v>4</v>
      </c>
      <c r="AD6193">
        <v>2800788</v>
      </c>
      <c r="AE6193">
        <v>2019</v>
      </c>
    </row>
    <row r="6194" spans="1:31">
      <c r="A6194" t="s">
        <v>12660</v>
      </c>
      <c r="B6194">
        <v>69814</v>
      </c>
      <c r="C6194" t="s">
        <v>9191</v>
      </c>
      <c r="D6194">
        <v>0</v>
      </c>
      <c r="E6194">
        <v>289573</v>
      </c>
      <c r="F6194" t="s">
        <v>6733</v>
      </c>
      <c r="G6194">
        <v>431</v>
      </c>
      <c r="H6194">
        <v>56</v>
      </c>
      <c r="I6194">
        <v>670</v>
      </c>
      <c r="J6194">
        <v>54.2</v>
      </c>
      <c r="K6194">
        <v>54.2</v>
      </c>
      <c r="L6194">
        <v>18</v>
      </c>
      <c r="M6194">
        <v>18</v>
      </c>
      <c r="N6194">
        <v>24</v>
      </c>
      <c r="R6194">
        <v>1964</v>
      </c>
      <c r="U6194">
        <v>1964</v>
      </c>
      <c r="V6194">
        <v>6.3000001907348597</v>
      </c>
      <c r="W6194">
        <v>6.3000001907348597</v>
      </c>
      <c r="X6194" t="s">
        <v>8999</v>
      </c>
      <c r="Z6194" t="s">
        <v>2929</v>
      </c>
      <c r="AA6194" t="s">
        <v>9187</v>
      </c>
      <c r="AC6194">
        <v>4</v>
      </c>
      <c r="AD6194">
        <v>2800788</v>
      </c>
      <c r="AE6194">
        <v>2019</v>
      </c>
    </row>
    <row r="6195" spans="1:31">
      <c r="A6195" t="s">
        <v>12660</v>
      </c>
      <c r="B6195">
        <v>70301</v>
      </c>
      <c r="C6195" t="s">
        <v>9192</v>
      </c>
      <c r="D6195">
        <v>0</v>
      </c>
      <c r="E6195">
        <v>570901</v>
      </c>
      <c r="F6195" t="s">
        <v>6733</v>
      </c>
      <c r="G6195">
        <v>431</v>
      </c>
      <c r="H6195">
        <v>125</v>
      </c>
      <c r="I6195">
        <v>1350</v>
      </c>
      <c r="J6195">
        <v>70</v>
      </c>
      <c r="K6195">
        <v>70</v>
      </c>
      <c r="L6195">
        <v>26</v>
      </c>
      <c r="M6195">
        <v>26</v>
      </c>
      <c r="N6195">
        <v>39.6</v>
      </c>
      <c r="R6195">
        <v>1976</v>
      </c>
      <c r="U6195">
        <v>1976</v>
      </c>
      <c r="V6195">
        <v>8</v>
      </c>
      <c r="W6195">
        <v>7.5999999046325604</v>
      </c>
      <c r="Z6195" t="s">
        <v>2929</v>
      </c>
      <c r="AA6195" t="s">
        <v>9187</v>
      </c>
      <c r="AC6195">
        <v>4</v>
      </c>
      <c r="AD6195">
        <v>2800788</v>
      </c>
      <c r="AE6195">
        <v>2019</v>
      </c>
    </row>
    <row r="6196" spans="1:31">
      <c r="A6196" t="s">
        <v>12660</v>
      </c>
      <c r="B6196">
        <v>85537</v>
      </c>
      <c r="C6196" t="s">
        <v>3460</v>
      </c>
      <c r="E6196">
        <v>1125404</v>
      </c>
      <c r="F6196" t="s">
        <v>6733</v>
      </c>
      <c r="G6196">
        <v>431</v>
      </c>
      <c r="H6196">
        <v>11</v>
      </c>
      <c r="J6196">
        <v>25</v>
      </c>
      <c r="K6196">
        <v>25</v>
      </c>
      <c r="L6196">
        <v>14</v>
      </c>
      <c r="M6196">
        <v>14</v>
      </c>
      <c r="Q6196">
        <v>39</v>
      </c>
      <c r="R6196">
        <v>2002</v>
      </c>
      <c r="U6196">
        <v>2002</v>
      </c>
      <c r="V6196">
        <v>3</v>
      </c>
      <c r="W6196">
        <v>2</v>
      </c>
      <c r="Z6196" t="s">
        <v>2481</v>
      </c>
      <c r="AA6196" t="s">
        <v>3527</v>
      </c>
      <c r="AC6196">
        <v>5</v>
      </c>
      <c r="AD6196">
        <v>1100913</v>
      </c>
      <c r="AE6196">
        <v>2019</v>
      </c>
    </row>
    <row r="6197" spans="1:31">
      <c r="A6197" t="s">
        <v>12660</v>
      </c>
      <c r="B6197">
        <v>85538</v>
      </c>
      <c r="C6197" t="s">
        <v>9193</v>
      </c>
      <c r="E6197">
        <v>1190052</v>
      </c>
      <c r="F6197" t="s">
        <v>6733</v>
      </c>
      <c r="G6197">
        <v>431</v>
      </c>
      <c r="H6197">
        <v>13</v>
      </c>
      <c r="J6197">
        <v>25.9</v>
      </c>
      <c r="K6197">
        <v>25.9</v>
      </c>
      <c r="L6197">
        <v>12</v>
      </c>
      <c r="M6197">
        <v>12</v>
      </c>
      <c r="Q6197">
        <v>46</v>
      </c>
      <c r="R6197">
        <v>2006</v>
      </c>
      <c r="U6197">
        <v>2006</v>
      </c>
      <c r="V6197">
        <v>3</v>
      </c>
      <c r="W6197">
        <v>2</v>
      </c>
      <c r="Z6197" t="s">
        <v>2481</v>
      </c>
      <c r="AA6197" t="s">
        <v>3527</v>
      </c>
      <c r="AC6197">
        <v>5</v>
      </c>
      <c r="AD6197">
        <v>1100913</v>
      </c>
      <c r="AE6197">
        <v>2019</v>
      </c>
    </row>
    <row r="6198" spans="1:31">
      <c r="A6198" t="s">
        <v>12660</v>
      </c>
      <c r="B6198">
        <v>85532</v>
      </c>
      <c r="C6198" t="s">
        <v>9194</v>
      </c>
      <c r="E6198">
        <v>565635</v>
      </c>
      <c r="F6198" t="s">
        <v>6733</v>
      </c>
      <c r="G6198">
        <v>431</v>
      </c>
      <c r="H6198">
        <v>92</v>
      </c>
      <c r="J6198">
        <v>53.9</v>
      </c>
      <c r="K6198">
        <v>53.9</v>
      </c>
      <c r="L6198">
        <v>20</v>
      </c>
      <c r="M6198">
        <v>20</v>
      </c>
      <c r="Q6198">
        <v>322</v>
      </c>
      <c r="R6198">
        <v>1975</v>
      </c>
      <c r="U6198">
        <v>1975</v>
      </c>
      <c r="V6198">
        <v>5.3000001907348597</v>
      </c>
      <c r="W6198">
        <v>2</v>
      </c>
      <c r="Z6198" t="s">
        <v>2481</v>
      </c>
      <c r="AA6198" t="s">
        <v>3527</v>
      </c>
      <c r="AC6198">
        <v>5</v>
      </c>
      <c r="AD6198">
        <v>1100913</v>
      </c>
      <c r="AE6198">
        <v>2019</v>
      </c>
    </row>
    <row r="6199" spans="1:31">
      <c r="A6199" t="s">
        <v>12660</v>
      </c>
      <c r="B6199">
        <v>60913</v>
      </c>
      <c r="C6199" t="s">
        <v>9195</v>
      </c>
      <c r="D6199">
        <v>0</v>
      </c>
      <c r="E6199">
        <v>502623</v>
      </c>
      <c r="F6199" t="s">
        <v>6733</v>
      </c>
      <c r="G6199">
        <v>431</v>
      </c>
      <c r="H6199">
        <v>68</v>
      </c>
      <c r="I6199">
        <v>1000</v>
      </c>
      <c r="J6199">
        <v>59.9</v>
      </c>
      <c r="K6199">
        <v>59.9</v>
      </c>
      <c r="L6199">
        <v>22</v>
      </c>
      <c r="M6199">
        <v>24</v>
      </c>
      <c r="N6199">
        <v>38</v>
      </c>
      <c r="R6199">
        <v>1966</v>
      </c>
      <c r="U6199">
        <v>1966</v>
      </c>
      <c r="V6199">
        <v>8.5</v>
      </c>
      <c r="W6199">
        <v>8</v>
      </c>
      <c r="Z6199" t="s">
        <v>2481</v>
      </c>
      <c r="AA6199" t="s">
        <v>3527</v>
      </c>
      <c r="AC6199">
        <v>5</v>
      </c>
      <c r="AD6199">
        <v>1100913</v>
      </c>
      <c r="AE6199">
        <v>2019</v>
      </c>
    </row>
    <row r="6200" spans="1:31">
      <c r="A6200" t="s">
        <v>12660</v>
      </c>
      <c r="B6200">
        <v>67295</v>
      </c>
      <c r="C6200" t="s">
        <v>9196</v>
      </c>
      <c r="D6200">
        <v>0</v>
      </c>
      <c r="E6200">
        <v>630831</v>
      </c>
      <c r="F6200" t="s">
        <v>6733</v>
      </c>
      <c r="G6200">
        <v>431</v>
      </c>
      <c r="H6200">
        <v>60</v>
      </c>
      <c r="I6200">
        <v>2000</v>
      </c>
      <c r="J6200">
        <v>80.5</v>
      </c>
      <c r="K6200">
        <v>80.5</v>
      </c>
      <c r="L6200">
        <v>26</v>
      </c>
      <c r="M6200">
        <v>26</v>
      </c>
      <c r="N6200">
        <v>40</v>
      </c>
      <c r="R6200">
        <v>1983</v>
      </c>
      <c r="U6200">
        <v>1983</v>
      </c>
      <c r="V6200">
        <v>11</v>
      </c>
      <c r="W6200">
        <v>8</v>
      </c>
      <c r="Z6200" t="s">
        <v>2383</v>
      </c>
      <c r="AA6200" t="s">
        <v>2504</v>
      </c>
      <c r="AC6200">
        <v>4</v>
      </c>
      <c r="AD6200">
        <v>1622811</v>
      </c>
      <c r="AE6200">
        <v>2019</v>
      </c>
    </row>
    <row r="6201" spans="1:31">
      <c r="A6201" t="s">
        <v>12660</v>
      </c>
      <c r="B6201">
        <v>5749</v>
      </c>
      <c r="C6201" t="s">
        <v>9197</v>
      </c>
      <c r="D6201">
        <v>0</v>
      </c>
      <c r="E6201">
        <v>266986</v>
      </c>
      <c r="F6201" t="s">
        <v>6733</v>
      </c>
      <c r="G6201">
        <v>431</v>
      </c>
      <c r="H6201">
        <v>27</v>
      </c>
      <c r="I6201">
        <v>410</v>
      </c>
      <c r="J6201">
        <v>46.6</v>
      </c>
      <c r="K6201">
        <v>46.6</v>
      </c>
      <c r="L6201">
        <v>14.5</v>
      </c>
      <c r="M6201">
        <v>14.5</v>
      </c>
      <c r="N6201">
        <v>22.5</v>
      </c>
      <c r="R6201">
        <v>1954</v>
      </c>
      <c r="U6201">
        <v>1954</v>
      </c>
      <c r="V6201">
        <v>5.3000001907348597</v>
      </c>
      <c r="W6201">
        <v>4.8000001907348597</v>
      </c>
      <c r="Z6201" t="s">
        <v>3272</v>
      </c>
      <c r="AA6201" t="s">
        <v>9198</v>
      </c>
      <c r="AB6201" t="s">
        <v>9199</v>
      </c>
      <c r="AC6201">
        <v>4</v>
      </c>
      <c r="AD6201">
        <v>2122736</v>
      </c>
      <c r="AE6201">
        <v>2019</v>
      </c>
    </row>
    <row r="6202" spans="1:31">
      <c r="A6202" t="s">
        <v>12660</v>
      </c>
      <c r="B6202">
        <v>20141</v>
      </c>
      <c r="C6202" t="s">
        <v>9200</v>
      </c>
      <c r="D6202">
        <v>0</v>
      </c>
      <c r="E6202">
        <v>502436</v>
      </c>
      <c r="F6202" t="s">
        <v>6733</v>
      </c>
      <c r="G6202">
        <v>431</v>
      </c>
      <c r="H6202">
        <v>20</v>
      </c>
      <c r="I6202">
        <v>200</v>
      </c>
      <c r="J6202">
        <v>34</v>
      </c>
      <c r="K6202">
        <v>34</v>
      </c>
      <c r="L6202">
        <v>11.5</v>
      </c>
      <c r="M6202">
        <v>11.5</v>
      </c>
      <c r="N6202">
        <v>16</v>
      </c>
      <c r="R6202">
        <v>1961</v>
      </c>
      <c r="U6202">
        <v>1961</v>
      </c>
      <c r="V6202">
        <v>4.6999998092651296</v>
      </c>
      <c r="W6202">
        <v>3.70000004768371</v>
      </c>
      <c r="Z6202" t="s">
        <v>3272</v>
      </c>
      <c r="AA6202" t="s">
        <v>6852</v>
      </c>
      <c r="AC6202">
        <v>4</v>
      </c>
      <c r="AD6202">
        <v>2122736</v>
      </c>
      <c r="AE6202">
        <v>2019</v>
      </c>
    </row>
    <row r="6203" spans="1:31">
      <c r="A6203" t="s">
        <v>12660</v>
      </c>
      <c r="B6203">
        <v>60566</v>
      </c>
      <c r="C6203" t="s">
        <v>9201</v>
      </c>
      <c r="D6203">
        <v>0</v>
      </c>
      <c r="E6203">
        <v>295630</v>
      </c>
      <c r="F6203" t="s">
        <v>6731</v>
      </c>
      <c r="G6203">
        <v>432</v>
      </c>
      <c r="H6203">
        <v>73</v>
      </c>
      <c r="I6203">
        <v>1800</v>
      </c>
      <c r="J6203">
        <v>64.2</v>
      </c>
      <c r="K6203">
        <v>64.2</v>
      </c>
      <c r="L6203">
        <v>26.1</v>
      </c>
      <c r="M6203">
        <v>26.1</v>
      </c>
      <c r="N6203">
        <v>45</v>
      </c>
      <c r="R6203">
        <v>1964</v>
      </c>
      <c r="U6203">
        <v>1964</v>
      </c>
      <c r="V6203">
        <v>8</v>
      </c>
      <c r="W6203">
        <v>8</v>
      </c>
      <c r="Z6203" t="s">
        <v>2363</v>
      </c>
      <c r="AA6203" t="s">
        <v>3098</v>
      </c>
      <c r="AC6203">
        <v>5</v>
      </c>
      <c r="AD6203">
        <v>4601627</v>
      </c>
      <c r="AE6203">
        <v>2019</v>
      </c>
    </row>
    <row r="6204" spans="1:31">
      <c r="A6204" t="s">
        <v>12660</v>
      </c>
      <c r="B6204">
        <v>66231</v>
      </c>
      <c r="C6204" t="s">
        <v>9202</v>
      </c>
      <c r="D6204">
        <v>0</v>
      </c>
      <c r="E6204">
        <v>650718</v>
      </c>
      <c r="F6204" t="s">
        <v>6731</v>
      </c>
      <c r="G6204">
        <v>432</v>
      </c>
      <c r="H6204">
        <v>76</v>
      </c>
      <c r="I6204">
        <v>960</v>
      </c>
      <c r="J6204">
        <v>60</v>
      </c>
      <c r="K6204">
        <v>60</v>
      </c>
      <c r="L6204">
        <v>24</v>
      </c>
      <c r="M6204">
        <v>24</v>
      </c>
      <c r="N6204">
        <v>30</v>
      </c>
      <c r="R6204">
        <v>1982</v>
      </c>
      <c r="U6204">
        <v>1982</v>
      </c>
      <c r="V6204">
        <v>8</v>
      </c>
      <c r="W6204">
        <v>6</v>
      </c>
      <c r="Z6204" t="s">
        <v>2929</v>
      </c>
      <c r="AA6204" t="s">
        <v>3307</v>
      </c>
      <c r="AC6204">
        <v>4</v>
      </c>
      <c r="AD6204">
        <v>2658971</v>
      </c>
      <c r="AE6204">
        <v>2019</v>
      </c>
    </row>
    <row r="6205" spans="1:31">
      <c r="A6205" t="s">
        <v>12660</v>
      </c>
      <c r="B6205">
        <v>14977</v>
      </c>
      <c r="C6205" t="s">
        <v>9203</v>
      </c>
      <c r="D6205">
        <v>0</v>
      </c>
      <c r="E6205">
        <v>501784</v>
      </c>
      <c r="F6205" t="s">
        <v>6731</v>
      </c>
      <c r="G6205">
        <v>432</v>
      </c>
      <c r="H6205">
        <v>99</v>
      </c>
      <c r="I6205">
        <v>1140</v>
      </c>
      <c r="J6205">
        <v>71.599999999999994</v>
      </c>
      <c r="K6205">
        <v>76</v>
      </c>
      <c r="L6205">
        <v>26</v>
      </c>
      <c r="M6205">
        <v>26</v>
      </c>
      <c r="N6205">
        <v>15</v>
      </c>
      <c r="R6205">
        <v>1965</v>
      </c>
      <c r="U6205">
        <v>1965</v>
      </c>
      <c r="V6205">
        <v>8</v>
      </c>
      <c r="W6205">
        <v>7</v>
      </c>
      <c r="Z6205" t="s">
        <v>2929</v>
      </c>
      <c r="AA6205" t="s">
        <v>3307</v>
      </c>
      <c r="AC6205">
        <v>4</v>
      </c>
      <c r="AD6205">
        <v>2658971</v>
      </c>
      <c r="AE6205">
        <v>2019</v>
      </c>
    </row>
    <row r="6206" spans="1:31">
      <c r="A6206" t="s">
        <v>12660</v>
      </c>
      <c r="B6206">
        <v>60713</v>
      </c>
      <c r="C6206" t="s">
        <v>9204</v>
      </c>
      <c r="D6206">
        <v>0</v>
      </c>
      <c r="E6206">
        <v>509862</v>
      </c>
      <c r="F6206" t="s">
        <v>6731</v>
      </c>
      <c r="G6206">
        <v>432</v>
      </c>
      <c r="H6206">
        <v>21</v>
      </c>
      <c r="I6206">
        <v>330</v>
      </c>
      <c r="J6206">
        <v>39.6</v>
      </c>
      <c r="K6206">
        <v>39.6</v>
      </c>
      <c r="L6206">
        <v>15.6</v>
      </c>
      <c r="M6206">
        <v>15.6</v>
      </c>
      <c r="N6206">
        <v>17.5</v>
      </c>
      <c r="R6206">
        <v>1967</v>
      </c>
      <c r="U6206">
        <v>1967</v>
      </c>
      <c r="V6206">
        <v>5.8000001907348597</v>
      </c>
      <c r="W6206">
        <v>5.8000001907348597</v>
      </c>
      <c r="Z6206" t="s">
        <v>2929</v>
      </c>
      <c r="AA6206" t="s">
        <v>7120</v>
      </c>
      <c r="AC6206">
        <v>4</v>
      </c>
      <c r="AD6206">
        <v>2658971</v>
      </c>
      <c r="AE6206">
        <v>2019</v>
      </c>
    </row>
    <row r="6207" spans="1:31">
      <c r="A6207" t="s">
        <v>12660</v>
      </c>
      <c r="B6207">
        <v>25923</v>
      </c>
      <c r="C6207" t="s">
        <v>2423</v>
      </c>
      <c r="D6207">
        <v>0</v>
      </c>
      <c r="E6207">
        <v>552638</v>
      </c>
      <c r="F6207" t="s">
        <v>6731</v>
      </c>
      <c r="G6207">
        <v>432</v>
      </c>
      <c r="H6207">
        <v>155</v>
      </c>
      <c r="I6207">
        <v>1650</v>
      </c>
      <c r="J6207">
        <v>88</v>
      </c>
      <c r="K6207">
        <v>88</v>
      </c>
      <c r="L6207">
        <v>30</v>
      </c>
      <c r="M6207">
        <v>30</v>
      </c>
      <c r="N6207">
        <v>16</v>
      </c>
      <c r="R6207">
        <v>1973</v>
      </c>
      <c r="U6207">
        <v>1973</v>
      </c>
      <c r="V6207">
        <v>7</v>
      </c>
      <c r="W6207">
        <v>6.5999999046325604</v>
      </c>
      <c r="Z6207" t="s">
        <v>2929</v>
      </c>
      <c r="AA6207" t="s">
        <v>3307</v>
      </c>
      <c r="AC6207">
        <v>4</v>
      </c>
      <c r="AD6207">
        <v>2658971</v>
      </c>
      <c r="AE6207">
        <v>2019</v>
      </c>
    </row>
    <row r="6208" spans="1:31">
      <c r="A6208" t="s">
        <v>12660</v>
      </c>
      <c r="B6208">
        <v>18914</v>
      </c>
      <c r="C6208" t="s">
        <v>9205</v>
      </c>
      <c r="D6208">
        <v>0</v>
      </c>
      <c r="E6208">
        <v>502308</v>
      </c>
      <c r="F6208" t="s">
        <v>6731</v>
      </c>
      <c r="G6208">
        <v>432</v>
      </c>
      <c r="H6208">
        <v>57</v>
      </c>
      <c r="I6208">
        <v>750</v>
      </c>
      <c r="J6208">
        <v>60</v>
      </c>
      <c r="K6208">
        <v>60</v>
      </c>
      <c r="L6208">
        <v>22</v>
      </c>
      <c r="M6208">
        <v>22</v>
      </c>
      <c r="N6208">
        <v>30</v>
      </c>
      <c r="R6208">
        <v>1966</v>
      </c>
      <c r="U6208">
        <v>1966</v>
      </c>
      <c r="V6208">
        <v>8</v>
      </c>
      <c r="W6208">
        <v>8</v>
      </c>
      <c r="Z6208" t="s">
        <v>2929</v>
      </c>
      <c r="AA6208" t="s">
        <v>7120</v>
      </c>
      <c r="AC6208">
        <v>4</v>
      </c>
      <c r="AD6208">
        <v>2658971</v>
      </c>
      <c r="AE6208">
        <v>2019</v>
      </c>
    </row>
    <row r="6209" spans="1:31">
      <c r="A6209" t="s">
        <v>12660</v>
      </c>
      <c r="B6209">
        <v>60714</v>
      </c>
      <c r="C6209" t="s">
        <v>9206</v>
      </c>
      <c r="D6209">
        <v>1</v>
      </c>
      <c r="E6209">
        <v>552033</v>
      </c>
      <c r="F6209" t="s">
        <v>6731</v>
      </c>
      <c r="G6209">
        <v>432</v>
      </c>
      <c r="H6209">
        <v>35</v>
      </c>
      <c r="I6209">
        <v>700</v>
      </c>
      <c r="J6209">
        <v>50</v>
      </c>
      <c r="K6209">
        <v>51.3</v>
      </c>
      <c r="L6209">
        <v>20</v>
      </c>
      <c r="M6209">
        <v>21.2</v>
      </c>
      <c r="N6209">
        <v>28.5</v>
      </c>
      <c r="R6209">
        <v>1973</v>
      </c>
      <c r="U6209">
        <v>1973</v>
      </c>
      <c r="V6209">
        <v>6</v>
      </c>
      <c r="W6209">
        <v>5</v>
      </c>
      <c r="Z6209" t="s">
        <v>2929</v>
      </c>
      <c r="AA6209" t="s">
        <v>3307</v>
      </c>
      <c r="AC6209">
        <v>4</v>
      </c>
      <c r="AD6209">
        <v>2658971</v>
      </c>
      <c r="AE6209">
        <v>2019</v>
      </c>
    </row>
    <row r="6210" spans="1:31">
      <c r="A6210" t="s">
        <v>12660</v>
      </c>
      <c r="B6210">
        <v>21511</v>
      </c>
      <c r="C6210" t="s">
        <v>9207</v>
      </c>
      <c r="D6210">
        <v>0</v>
      </c>
      <c r="E6210">
        <v>530040</v>
      </c>
      <c r="F6210" t="s">
        <v>6731</v>
      </c>
      <c r="G6210">
        <v>432</v>
      </c>
      <c r="H6210">
        <v>97</v>
      </c>
      <c r="I6210">
        <v>1500</v>
      </c>
      <c r="J6210">
        <v>71.599999999999994</v>
      </c>
      <c r="K6210">
        <v>75</v>
      </c>
      <c r="L6210">
        <v>26</v>
      </c>
      <c r="M6210">
        <v>26.5</v>
      </c>
      <c r="N6210">
        <v>16</v>
      </c>
      <c r="R6210">
        <v>1971</v>
      </c>
      <c r="U6210">
        <v>1971</v>
      </c>
      <c r="V6210">
        <v>6</v>
      </c>
      <c r="W6210">
        <v>5.5</v>
      </c>
      <c r="Z6210" t="s">
        <v>2929</v>
      </c>
      <c r="AA6210" t="s">
        <v>3307</v>
      </c>
      <c r="AC6210">
        <v>4</v>
      </c>
      <c r="AD6210">
        <v>2658971</v>
      </c>
      <c r="AE6210">
        <v>2019</v>
      </c>
    </row>
    <row r="6211" spans="1:31">
      <c r="A6211" t="s">
        <v>12660</v>
      </c>
      <c r="B6211">
        <v>72798</v>
      </c>
      <c r="C6211" t="s">
        <v>9208</v>
      </c>
      <c r="D6211">
        <v>0</v>
      </c>
      <c r="E6211">
        <v>947642</v>
      </c>
      <c r="F6211" t="s">
        <v>6731</v>
      </c>
      <c r="G6211">
        <v>432</v>
      </c>
      <c r="H6211">
        <v>58</v>
      </c>
      <c r="I6211">
        <v>1000</v>
      </c>
      <c r="J6211">
        <v>51.4</v>
      </c>
      <c r="K6211">
        <v>51.4</v>
      </c>
      <c r="L6211">
        <v>22.4</v>
      </c>
      <c r="M6211">
        <v>22.4</v>
      </c>
      <c r="N6211">
        <v>29.5</v>
      </c>
      <c r="R6211">
        <v>1989</v>
      </c>
      <c r="U6211">
        <v>1989</v>
      </c>
      <c r="V6211">
        <v>8</v>
      </c>
      <c r="W6211">
        <v>8</v>
      </c>
      <c r="Z6211" t="s">
        <v>2929</v>
      </c>
      <c r="AA6211" t="s">
        <v>3307</v>
      </c>
      <c r="AC6211">
        <v>4</v>
      </c>
      <c r="AD6211">
        <v>2658971</v>
      </c>
      <c r="AE6211">
        <v>2019</v>
      </c>
    </row>
    <row r="6212" spans="1:31">
      <c r="A6212" t="s">
        <v>12660</v>
      </c>
      <c r="B6212">
        <v>75605</v>
      </c>
      <c r="C6212" t="s">
        <v>9209</v>
      </c>
      <c r="D6212">
        <v>0</v>
      </c>
      <c r="E6212">
        <v>957653</v>
      </c>
      <c r="F6212" t="s">
        <v>6733</v>
      </c>
      <c r="G6212">
        <v>431</v>
      </c>
      <c r="H6212">
        <v>99</v>
      </c>
      <c r="I6212">
        <v>1200</v>
      </c>
      <c r="J6212">
        <v>70</v>
      </c>
      <c r="K6212">
        <v>70</v>
      </c>
      <c r="L6212">
        <v>24</v>
      </c>
      <c r="M6212">
        <v>24</v>
      </c>
      <c r="N6212">
        <v>30</v>
      </c>
      <c r="R6212">
        <v>1989</v>
      </c>
      <c r="U6212">
        <v>1989</v>
      </c>
      <c r="V6212">
        <v>11</v>
      </c>
      <c r="W6212">
        <v>5</v>
      </c>
      <c r="X6212" t="s">
        <v>9210</v>
      </c>
      <c r="Y6212" t="s">
        <v>9211</v>
      </c>
      <c r="Z6212" t="s">
        <v>2379</v>
      </c>
      <c r="AA6212" t="s">
        <v>3973</v>
      </c>
      <c r="AC6212">
        <v>5</v>
      </c>
      <c r="AD6212">
        <v>803828</v>
      </c>
      <c r="AE6212">
        <v>2019</v>
      </c>
    </row>
    <row r="6213" spans="1:31">
      <c r="A6213" t="s">
        <v>12660</v>
      </c>
      <c r="B6213">
        <v>40067</v>
      </c>
      <c r="C6213" t="s">
        <v>9212</v>
      </c>
      <c r="D6213">
        <v>0</v>
      </c>
      <c r="E6213">
        <v>1136776</v>
      </c>
      <c r="F6213" t="s">
        <v>6733</v>
      </c>
      <c r="G6213">
        <v>431</v>
      </c>
      <c r="H6213">
        <v>111</v>
      </c>
      <c r="I6213">
        <v>3150</v>
      </c>
      <c r="J6213">
        <v>94</v>
      </c>
      <c r="K6213">
        <v>94</v>
      </c>
      <c r="L6213">
        <v>32</v>
      </c>
      <c r="M6213">
        <v>32</v>
      </c>
      <c r="N6213">
        <v>47</v>
      </c>
      <c r="R6213">
        <v>2004</v>
      </c>
      <c r="U6213">
        <v>2004</v>
      </c>
      <c r="V6213">
        <v>11.6000003814697</v>
      </c>
      <c r="W6213">
        <v>11.6000003814697</v>
      </c>
      <c r="X6213" t="s">
        <v>9213</v>
      </c>
      <c r="Y6213">
        <v>3512</v>
      </c>
      <c r="Z6213" t="s">
        <v>2379</v>
      </c>
      <c r="AA6213" t="s">
        <v>3973</v>
      </c>
      <c r="AC6213">
        <v>5</v>
      </c>
      <c r="AD6213">
        <v>803828</v>
      </c>
      <c r="AE6213">
        <v>2019</v>
      </c>
    </row>
    <row r="6214" spans="1:31">
      <c r="A6214" t="s">
        <v>12660</v>
      </c>
      <c r="B6214">
        <v>37077</v>
      </c>
      <c r="C6214" t="s">
        <v>9214</v>
      </c>
      <c r="D6214">
        <v>0</v>
      </c>
      <c r="E6214">
        <v>615717</v>
      </c>
      <c r="F6214" t="s">
        <v>6733</v>
      </c>
      <c r="G6214">
        <v>431</v>
      </c>
      <c r="H6214">
        <v>123</v>
      </c>
      <c r="I6214">
        <v>3900</v>
      </c>
      <c r="J6214">
        <v>97.3</v>
      </c>
      <c r="K6214">
        <v>105</v>
      </c>
      <c r="L6214">
        <v>29</v>
      </c>
      <c r="M6214">
        <v>29</v>
      </c>
      <c r="N6214">
        <v>47</v>
      </c>
      <c r="R6214">
        <v>1980</v>
      </c>
      <c r="U6214">
        <v>1980</v>
      </c>
      <c r="V6214">
        <v>11.5</v>
      </c>
      <c r="W6214">
        <v>11.5</v>
      </c>
      <c r="Z6214" t="s">
        <v>2293</v>
      </c>
      <c r="AA6214" t="s">
        <v>2986</v>
      </c>
      <c r="AB6214" t="s">
        <v>3121</v>
      </c>
      <c r="AC6214">
        <v>4</v>
      </c>
      <c r="AD6214">
        <v>3206878</v>
      </c>
      <c r="AE6214">
        <v>2019</v>
      </c>
    </row>
    <row r="6215" spans="1:31">
      <c r="A6215" t="s">
        <v>12660</v>
      </c>
      <c r="B6215">
        <v>45892</v>
      </c>
      <c r="C6215" t="s">
        <v>9215</v>
      </c>
      <c r="D6215">
        <v>135</v>
      </c>
      <c r="E6215">
        <v>1218551</v>
      </c>
      <c r="F6215" t="s">
        <v>6733</v>
      </c>
      <c r="G6215">
        <v>431</v>
      </c>
      <c r="H6215">
        <v>122</v>
      </c>
      <c r="I6215">
        <v>6600</v>
      </c>
      <c r="J6215">
        <v>105</v>
      </c>
      <c r="K6215">
        <v>105</v>
      </c>
      <c r="L6215">
        <v>38</v>
      </c>
      <c r="M6215">
        <v>38</v>
      </c>
      <c r="N6215">
        <v>38</v>
      </c>
      <c r="R6215">
        <v>2009</v>
      </c>
      <c r="U6215">
        <v>2009</v>
      </c>
      <c r="V6215">
        <v>14</v>
      </c>
      <c r="W6215">
        <v>12</v>
      </c>
      <c r="Z6215" t="s">
        <v>2293</v>
      </c>
      <c r="AA6215" t="s">
        <v>2986</v>
      </c>
      <c r="AB6215" t="s">
        <v>3121</v>
      </c>
      <c r="AC6215">
        <v>4</v>
      </c>
      <c r="AD6215">
        <v>3206878</v>
      </c>
      <c r="AE6215">
        <v>2019</v>
      </c>
    </row>
    <row r="6216" spans="1:31">
      <c r="A6216" t="s">
        <v>12660</v>
      </c>
      <c r="B6216">
        <v>78563</v>
      </c>
      <c r="C6216" t="s">
        <v>9216</v>
      </c>
      <c r="D6216">
        <v>0</v>
      </c>
      <c r="F6216" t="s">
        <v>6733</v>
      </c>
      <c r="G6216">
        <v>431</v>
      </c>
      <c r="H6216">
        <v>999999</v>
      </c>
      <c r="I6216">
        <v>6300</v>
      </c>
      <c r="J6216">
        <v>96</v>
      </c>
      <c r="K6216">
        <v>96</v>
      </c>
      <c r="L6216">
        <v>38</v>
      </c>
      <c r="M6216">
        <v>38</v>
      </c>
      <c r="N6216">
        <v>38</v>
      </c>
      <c r="R6216">
        <v>2013</v>
      </c>
      <c r="U6216">
        <v>2013</v>
      </c>
      <c r="V6216">
        <v>14</v>
      </c>
      <c r="W6216">
        <v>12</v>
      </c>
      <c r="Z6216" t="s">
        <v>2293</v>
      </c>
      <c r="AA6216" t="s">
        <v>2986</v>
      </c>
      <c r="AB6216" t="s">
        <v>3121</v>
      </c>
      <c r="AC6216">
        <v>4</v>
      </c>
      <c r="AD6216">
        <v>3206878</v>
      </c>
      <c r="AE6216">
        <v>2019</v>
      </c>
    </row>
    <row r="6217" spans="1:31">
      <c r="A6217" t="s">
        <v>12660</v>
      </c>
      <c r="B6217">
        <v>45891</v>
      </c>
      <c r="C6217" t="s">
        <v>9217</v>
      </c>
      <c r="D6217">
        <v>135</v>
      </c>
      <c r="E6217">
        <v>1214608</v>
      </c>
      <c r="F6217" t="s">
        <v>6733</v>
      </c>
      <c r="G6217">
        <v>431</v>
      </c>
      <c r="H6217">
        <v>122</v>
      </c>
      <c r="I6217">
        <v>6600</v>
      </c>
      <c r="J6217">
        <v>105</v>
      </c>
      <c r="K6217">
        <v>105</v>
      </c>
      <c r="L6217">
        <v>38</v>
      </c>
      <c r="M6217">
        <v>38</v>
      </c>
      <c r="N6217">
        <v>38</v>
      </c>
      <c r="R6217">
        <v>2008</v>
      </c>
      <c r="U6217">
        <v>2008</v>
      </c>
      <c r="V6217">
        <v>14</v>
      </c>
      <c r="W6217">
        <v>12</v>
      </c>
      <c r="Z6217" t="s">
        <v>2293</v>
      </c>
      <c r="AA6217" t="s">
        <v>2986</v>
      </c>
      <c r="AB6217" t="s">
        <v>3121</v>
      </c>
      <c r="AC6217">
        <v>4</v>
      </c>
      <c r="AD6217">
        <v>3206878</v>
      </c>
      <c r="AE6217">
        <v>2019</v>
      </c>
    </row>
    <row r="6218" spans="1:31">
      <c r="A6218" t="s">
        <v>12660</v>
      </c>
      <c r="B6218">
        <v>77580</v>
      </c>
      <c r="C6218" t="s">
        <v>9218</v>
      </c>
      <c r="D6218">
        <v>0</v>
      </c>
      <c r="E6218">
        <v>1240309</v>
      </c>
      <c r="F6218" t="s">
        <v>6731</v>
      </c>
      <c r="G6218">
        <v>432</v>
      </c>
      <c r="H6218">
        <v>9</v>
      </c>
      <c r="J6218">
        <v>25</v>
      </c>
      <c r="K6218">
        <v>25</v>
      </c>
      <c r="L6218">
        <v>14</v>
      </c>
      <c r="M6218">
        <v>14</v>
      </c>
      <c r="Q6218">
        <v>11</v>
      </c>
      <c r="R6218">
        <v>2012</v>
      </c>
      <c r="U6218">
        <v>2012</v>
      </c>
      <c r="V6218">
        <v>8</v>
      </c>
      <c r="W6218">
        <v>2</v>
      </c>
      <c r="Z6218" t="s">
        <v>2452</v>
      </c>
      <c r="AA6218" t="s">
        <v>3169</v>
      </c>
      <c r="AC6218">
        <v>5</v>
      </c>
      <c r="AD6218">
        <v>109242</v>
      </c>
      <c r="AE6218">
        <v>2019</v>
      </c>
    </row>
    <row r="6219" spans="1:31">
      <c r="A6219" t="s">
        <v>12660</v>
      </c>
      <c r="B6219">
        <v>15662</v>
      </c>
      <c r="C6219" t="s">
        <v>9219</v>
      </c>
      <c r="D6219">
        <v>0</v>
      </c>
      <c r="E6219">
        <v>279659</v>
      </c>
      <c r="F6219" t="s">
        <v>6731</v>
      </c>
      <c r="G6219">
        <v>432</v>
      </c>
      <c r="H6219">
        <v>59</v>
      </c>
      <c r="I6219">
        <v>1200</v>
      </c>
      <c r="J6219">
        <v>55.1</v>
      </c>
      <c r="K6219">
        <v>55.1</v>
      </c>
      <c r="L6219">
        <v>20</v>
      </c>
      <c r="M6219">
        <v>20</v>
      </c>
      <c r="N6219">
        <v>33</v>
      </c>
      <c r="R6219">
        <v>1959</v>
      </c>
      <c r="U6219">
        <v>1959</v>
      </c>
      <c r="V6219">
        <v>6.8000001907348597</v>
      </c>
      <c r="W6219">
        <v>5.8000001907348597</v>
      </c>
      <c r="Z6219" t="s">
        <v>2636</v>
      </c>
      <c r="AA6219" t="s">
        <v>2811</v>
      </c>
      <c r="AC6219">
        <v>5</v>
      </c>
      <c r="AD6219">
        <v>1205480</v>
      </c>
      <c r="AE6219">
        <v>2019</v>
      </c>
    </row>
    <row r="6220" spans="1:31">
      <c r="A6220" t="s">
        <v>12660</v>
      </c>
      <c r="B6220">
        <v>67148</v>
      </c>
      <c r="C6220" t="s">
        <v>8014</v>
      </c>
      <c r="D6220">
        <v>0</v>
      </c>
      <c r="E6220">
        <v>271144</v>
      </c>
      <c r="F6220" t="s">
        <v>6731</v>
      </c>
      <c r="G6220">
        <v>432</v>
      </c>
      <c r="H6220">
        <v>35</v>
      </c>
      <c r="I6220">
        <v>600</v>
      </c>
      <c r="J6220">
        <v>42.8</v>
      </c>
      <c r="K6220">
        <v>45</v>
      </c>
      <c r="L6220">
        <v>18</v>
      </c>
      <c r="M6220">
        <v>18</v>
      </c>
      <c r="N6220">
        <v>27</v>
      </c>
      <c r="R6220">
        <v>1956</v>
      </c>
      <c r="S6220" t="s">
        <v>2344</v>
      </c>
      <c r="T6220">
        <v>1983</v>
      </c>
      <c r="U6220">
        <v>1983</v>
      </c>
      <c r="V6220">
        <v>7.1999998092651296</v>
      </c>
      <c r="W6220">
        <v>4.8000001907348597</v>
      </c>
      <c r="Z6220" t="s">
        <v>2636</v>
      </c>
      <c r="AA6220" t="s">
        <v>2811</v>
      </c>
      <c r="AC6220">
        <v>5</v>
      </c>
      <c r="AD6220">
        <v>1205480</v>
      </c>
      <c r="AE6220">
        <v>2019</v>
      </c>
    </row>
    <row r="6221" spans="1:31">
      <c r="A6221" t="s">
        <v>12660</v>
      </c>
      <c r="B6221">
        <v>12198</v>
      </c>
      <c r="C6221" t="s">
        <v>9220</v>
      </c>
      <c r="D6221">
        <v>0</v>
      </c>
      <c r="E6221">
        <v>286386</v>
      </c>
      <c r="F6221" t="s">
        <v>6731</v>
      </c>
      <c r="G6221">
        <v>432</v>
      </c>
      <c r="H6221">
        <v>95</v>
      </c>
      <c r="I6221">
        <v>1400</v>
      </c>
      <c r="J6221">
        <v>70</v>
      </c>
      <c r="K6221">
        <v>70</v>
      </c>
      <c r="L6221">
        <v>32</v>
      </c>
      <c r="M6221">
        <v>32</v>
      </c>
      <c r="N6221">
        <v>32</v>
      </c>
      <c r="Q6221">
        <v>139</v>
      </c>
      <c r="R6221">
        <v>1961</v>
      </c>
      <c r="S6221" t="s">
        <v>2344</v>
      </c>
      <c r="T6221">
        <v>1983</v>
      </c>
      <c r="U6221">
        <v>1983</v>
      </c>
      <c r="V6221">
        <v>9</v>
      </c>
      <c r="W6221">
        <v>8</v>
      </c>
      <c r="Z6221" t="s">
        <v>2293</v>
      </c>
      <c r="AA6221" t="s">
        <v>2387</v>
      </c>
      <c r="AB6221" t="s">
        <v>2388</v>
      </c>
      <c r="AC6221">
        <v>4</v>
      </c>
      <c r="AD6221">
        <v>3236412</v>
      </c>
      <c r="AE6221">
        <v>2019</v>
      </c>
    </row>
    <row r="6222" spans="1:31">
      <c r="A6222" t="s">
        <v>12660</v>
      </c>
      <c r="B6222">
        <v>54447</v>
      </c>
      <c r="C6222" t="s">
        <v>3227</v>
      </c>
      <c r="D6222">
        <v>0</v>
      </c>
      <c r="E6222">
        <v>567282</v>
      </c>
      <c r="F6222" t="s">
        <v>6731</v>
      </c>
      <c r="G6222">
        <v>432</v>
      </c>
      <c r="H6222">
        <v>122</v>
      </c>
      <c r="I6222">
        <v>1400</v>
      </c>
      <c r="J6222">
        <v>65.8</v>
      </c>
      <c r="K6222">
        <v>70</v>
      </c>
      <c r="L6222">
        <v>26</v>
      </c>
      <c r="M6222">
        <v>26</v>
      </c>
      <c r="N6222">
        <v>40</v>
      </c>
      <c r="R6222">
        <v>1975</v>
      </c>
      <c r="U6222">
        <v>1975</v>
      </c>
      <c r="V6222">
        <v>9.3000001907348597</v>
      </c>
      <c r="W6222">
        <v>8.3000001907348597</v>
      </c>
      <c r="Z6222" t="s">
        <v>2293</v>
      </c>
      <c r="AA6222" t="s">
        <v>2387</v>
      </c>
      <c r="AB6222" t="s">
        <v>2388</v>
      </c>
      <c r="AC6222">
        <v>4</v>
      </c>
      <c r="AD6222">
        <v>3236412</v>
      </c>
      <c r="AE6222">
        <v>2019</v>
      </c>
    </row>
    <row r="6223" spans="1:31">
      <c r="A6223" t="s">
        <v>12660</v>
      </c>
      <c r="B6223">
        <v>41815</v>
      </c>
      <c r="C6223" t="s">
        <v>9221</v>
      </c>
      <c r="D6223">
        <v>0</v>
      </c>
      <c r="E6223">
        <v>271661</v>
      </c>
      <c r="F6223" t="s">
        <v>6731</v>
      </c>
      <c r="G6223">
        <v>432</v>
      </c>
      <c r="H6223">
        <v>59</v>
      </c>
      <c r="I6223">
        <v>1200</v>
      </c>
      <c r="J6223">
        <v>64.099999999999994</v>
      </c>
      <c r="K6223">
        <v>64.099999999999994</v>
      </c>
      <c r="L6223">
        <v>26.1</v>
      </c>
      <c r="M6223">
        <v>26.1</v>
      </c>
      <c r="N6223">
        <v>45</v>
      </c>
      <c r="Q6223">
        <v>136</v>
      </c>
      <c r="R6223">
        <v>1956</v>
      </c>
      <c r="U6223">
        <v>1956</v>
      </c>
      <c r="V6223">
        <v>7</v>
      </c>
      <c r="W6223">
        <v>6</v>
      </c>
      <c r="X6223" t="s">
        <v>6797</v>
      </c>
      <c r="Z6223" t="s">
        <v>2303</v>
      </c>
      <c r="AA6223" t="s">
        <v>2797</v>
      </c>
      <c r="AC6223">
        <v>5</v>
      </c>
      <c r="AD6223">
        <v>4100144</v>
      </c>
      <c r="AE6223">
        <v>2019</v>
      </c>
    </row>
    <row r="6224" spans="1:31">
      <c r="A6224" t="s">
        <v>12660</v>
      </c>
      <c r="B6224">
        <v>47967</v>
      </c>
      <c r="C6224" t="s">
        <v>9222</v>
      </c>
      <c r="D6224">
        <v>0</v>
      </c>
      <c r="E6224">
        <v>516344</v>
      </c>
      <c r="F6224" t="s">
        <v>6733</v>
      </c>
      <c r="G6224">
        <v>431</v>
      </c>
      <c r="H6224">
        <v>63</v>
      </c>
      <c r="I6224">
        <v>1650</v>
      </c>
      <c r="J6224">
        <v>74.099999999999994</v>
      </c>
      <c r="K6224">
        <v>74.099999999999994</v>
      </c>
      <c r="L6224">
        <v>26.6</v>
      </c>
      <c r="M6224">
        <v>26.6</v>
      </c>
      <c r="Q6224">
        <v>93</v>
      </c>
      <c r="R6224">
        <v>1968</v>
      </c>
      <c r="U6224">
        <v>1968</v>
      </c>
      <c r="V6224">
        <v>8</v>
      </c>
      <c r="W6224">
        <v>4</v>
      </c>
      <c r="X6224" t="s">
        <v>6797</v>
      </c>
      <c r="Z6224" t="s">
        <v>2303</v>
      </c>
      <c r="AA6224" t="s">
        <v>2797</v>
      </c>
      <c r="AC6224">
        <v>5</v>
      </c>
      <c r="AD6224">
        <v>4100144</v>
      </c>
      <c r="AE6224">
        <v>2019</v>
      </c>
    </row>
    <row r="6225" spans="1:31">
      <c r="A6225" t="s">
        <v>12660</v>
      </c>
      <c r="B6225">
        <v>75464</v>
      </c>
      <c r="C6225" t="s">
        <v>9223</v>
      </c>
      <c r="D6225">
        <v>0</v>
      </c>
      <c r="E6225">
        <v>935469</v>
      </c>
      <c r="F6225" t="s">
        <v>6733</v>
      </c>
      <c r="G6225">
        <v>431</v>
      </c>
      <c r="H6225">
        <v>37</v>
      </c>
      <c r="I6225">
        <v>1100</v>
      </c>
      <c r="J6225">
        <v>56.5</v>
      </c>
      <c r="K6225">
        <v>56.5</v>
      </c>
      <c r="L6225">
        <v>15.6</v>
      </c>
      <c r="M6225">
        <v>15.6</v>
      </c>
      <c r="N6225">
        <v>25</v>
      </c>
      <c r="Q6225">
        <v>47</v>
      </c>
      <c r="R6225">
        <v>1954</v>
      </c>
      <c r="U6225">
        <v>1954</v>
      </c>
      <c r="V6225">
        <v>6</v>
      </c>
      <c r="W6225">
        <v>6</v>
      </c>
      <c r="Z6225" t="s">
        <v>2303</v>
      </c>
      <c r="AA6225" t="s">
        <v>2797</v>
      </c>
      <c r="AC6225">
        <v>5</v>
      </c>
      <c r="AD6225">
        <v>4100144</v>
      </c>
      <c r="AE6225">
        <v>2019</v>
      </c>
    </row>
    <row r="6226" spans="1:31">
      <c r="A6226" t="s">
        <v>12660</v>
      </c>
      <c r="B6226">
        <v>58262</v>
      </c>
      <c r="C6226" t="s">
        <v>9224</v>
      </c>
      <c r="D6226">
        <v>0</v>
      </c>
      <c r="E6226">
        <v>508353</v>
      </c>
      <c r="F6226" t="s">
        <v>6731</v>
      </c>
      <c r="G6226">
        <v>432</v>
      </c>
      <c r="H6226">
        <v>19</v>
      </c>
      <c r="I6226">
        <v>380</v>
      </c>
      <c r="J6226">
        <v>38</v>
      </c>
      <c r="K6226">
        <v>38</v>
      </c>
      <c r="L6226">
        <v>18</v>
      </c>
      <c r="M6226">
        <v>18</v>
      </c>
      <c r="N6226">
        <v>31</v>
      </c>
      <c r="R6226">
        <v>1966</v>
      </c>
      <c r="U6226">
        <v>1966</v>
      </c>
      <c r="V6226">
        <v>5.1999998092651296</v>
      </c>
      <c r="W6226">
        <v>5.1999998092651296</v>
      </c>
      <c r="Z6226" t="s">
        <v>3272</v>
      </c>
      <c r="AA6226" t="s">
        <v>2387</v>
      </c>
      <c r="AB6226" t="s">
        <v>9225</v>
      </c>
      <c r="AC6226">
        <v>4</v>
      </c>
      <c r="AD6226">
        <v>2199175</v>
      </c>
      <c r="AE6226">
        <v>2019</v>
      </c>
    </row>
    <row r="6227" spans="1:31">
      <c r="A6227" t="s">
        <v>12660</v>
      </c>
      <c r="B6227">
        <v>69377</v>
      </c>
      <c r="C6227" t="s">
        <v>9226</v>
      </c>
      <c r="D6227">
        <v>0</v>
      </c>
      <c r="E6227">
        <v>567901</v>
      </c>
      <c r="F6227" t="s">
        <v>6731</v>
      </c>
      <c r="G6227">
        <v>432</v>
      </c>
      <c r="H6227">
        <v>52</v>
      </c>
      <c r="I6227">
        <v>1050</v>
      </c>
      <c r="J6227">
        <v>52.8</v>
      </c>
      <c r="K6227">
        <v>52.8</v>
      </c>
      <c r="L6227">
        <v>20</v>
      </c>
      <c r="M6227">
        <v>20</v>
      </c>
      <c r="N6227">
        <v>30</v>
      </c>
      <c r="Q6227">
        <v>76</v>
      </c>
      <c r="R6227">
        <v>1975</v>
      </c>
      <c r="U6227">
        <v>1975</v>
      </c>
      <c r="V6227">
        <v>7.0999999046325604</v>
      </c>
      <c r="W6227">
        <v>7.0999999046325604</v>
      </c>
      <c r="Z6227" t="s">
        <v>2293</v>
      </c>
      <c r="AA6227" t="s">
        <v>2387</v>
      </c>
      <c r="AB6227" t="s">
        <v>2388</v>
      </c>
      <c r="AC6227">
        <v>4</v>
      </c>
      <c r="AD6227">
        <v>3209875</v>
      </c>
      <c r="AE6227">
        <v>2019</v>
      </c>
    </row>
    <row r="6228" spans="1:31">
      <c r="A6228" t="s">
        <v>12660</v>
      </c>
      <c r="B6228">
        <v>69943</v>
      </c>
      <c r="C6228" t="s">
        <v>7583</v>
      </c>
      <c r="D6228">
        <v>0</v>
      </c>
      <c r="E6228">
        <v>503346</v>
      </c>
      <c r="F6228" t="s">
        <v>6731</v>
      </c>
      <c r="G6228">
        <v>432</v>
      </c>
      <c r="H6228">
        <v>27</v>
      </c>
      <c r="I6228">
        <v>600</v>
      </c>
      <c r="J6228">
        <v>41.8</v>
      </c>
      <c r="K6228">
        <v>45</v>
      </c>
      <c r="L6228">
        <v>19</v>
      </c>
      <c r="M6228">
        <v>20</v>
      </c>
      <c r="N6228">
        <v>35</v>
      </c>
      <c r="R6228">
        <v>1966</v>
      </c>
      <c r="U6228">
        <v>1966</v>
      </c>
      <c r="V6228">
        <v>5.5999999046325604</v>
      </c>
      <c r="W6228">
        <v>5</v>
      </c>
      <c r="Z6228" t="s">
        <v>2298</v>
      </c>
      <c r="AA6228" t="s">
        <v>2434</v>
      </c>
      <c r="AB6228" t="s">
        <v>2432</v>
      </c>
      <c r="AC6228">
        <v>5</v>
      </c>
      <c r="AD6228">
        <v>1636647</v>
      </c>
      <c r="AE6228">
        <v>2019</v>
      </c>
    </row>
    <row r="6229" spans="1:31">
      <c r="A6229" t="s">
        <v>12660</v>
      </c>
      <c r="B6229">
        <v>69944</v>
      </c>
      <c r="C6229" t="s">
        <v>9227</v>
      </c>
      <c r="D6229">
        <v>0</v>
      </c>
      <c r="E6229">
        <v>533183</v>
      </c>
      <c r="F6229" t="s">
        <v>6731</v>
      </c>
      <c r="G6229">
        <v>432</v>
      </c>
      <c r="H6229">
        <v>19</v>
      </c>
      <c r="I6229">
        <v>400</v>
      </c>
      <c r="J6229">
        <v>42.5</v>
      </c>
      <c r="K6229">
        <v>45</v>
      </c>
      <c r="L6229">
        <v>15</v>
      </c>
      <c r="M6229">
        <v>15</v>
      </c>
      <c r="N6229">
        <v>24</v>
      </c>
      <c r="R6229">
        <v>1956</v>
      </c>
      <c r="U6229">
        <v>1956</v>
      </c>
      <c r="V6229">
        <v>5</v>
      </c>
      <c r="W6229">
        <v>4.5</v>
      </c>
      <c r="Z6229" t="s">
        <v>2298</v>
      </c>
      <c r="AA6229" t="s">
        <v>2434</v>
      </c>
      <c r="AB6229" t="s">
        <v>2432</v>
      </c>
      <c r="AC6229">
        <v>5</v>
      </c>
      <c r="AD6229">
        <v>1636647</v>
      </c>
      <c r="AE6229">
        <v>2019</v>
      </c>
    </row>
    <row r="6230" spans="1:31">
      <c r="A6230" t="s">
        <v>12660</v>
      </c>
      <c r="B6230">
        <v>75015</v>
      </c>
      <c r="C6230" t="s">
        <v>9228</v>
      </c>
      <c r="D6230">
        <v>0</v>
      </c>
      <c r="E6230">
        <v>555709</v>
      </c>
      <c r="F6230" t="s">
        <v>6731</v>
      </c>
      <c r="G6230">
        <v>432</v>
      </c>
      <c r="H6230">
        <v>37</v>
      </c>
      <c r="I6230">
        <v>900</v>
      </c>
      <c r="J6230">
        <v>52.9</v>
      </c>
      <c r="K6230">
        <v>57</v>
      </c>
      <c r="L6230">
        <v>18</v>
      </c>
      <c r="M6230">
        <v>19</v>
      </c>
      <c r="N6230">
        <v>35</v>
      </c>
      <c r="R6230">
        <v>1974</v>
      </c>
      <c r="U6230">
        <v>1974</v>
      </c>
      <c r="V6230">
        <v>8</v>
      </c>
      <c r="W6230">
        <v>6.5</v>
      </c>
      <c r="Z6230" t="s">
        <v>2298</v>
      </c>
      <c r="AA6230" t="s">
        <v>2434</v>
      </c>
      <c r="AB6230" t="s">
        <v>2432</v>
      </c>
      <c r="AC6230">
        <v>5</v>
      </c>
      <c r="AD6230">
        <v>1636647</v>
      </c>
      <c r="AE6230">
        <v>2019</v>
      </c>
    </row>
    <row r="6231" spans="1:31">
      <c r="A6231" t="s">
        <v>12660</v>
      </c>
      <c r="B6231">
        <v>60851</v>
      </c>
      <c r="C6231" t="s">
        <v>7855</v>
      </c>
      <c r="D6231">
        <v>0</v>
      </c>
      <c r="E6231">
        <v>1224197</v>
      </c>
      <c r="F6231" t="s">
        <v>6731</v>
      </c>
      <c r="G6231">
        <v>432</v>
      </c>
      <c r="H6231">
        <v>243</v>
      </c>
      <c r="I6231">
        <v>3150</v>
      </c>
      <c r="J6231">
        <v>105.6</v>
      </c>
      <c r="K6231">
        <v>110</v>
      </c>
      <c r="L6231">
        <v>32</v>
      </c>
      <c r="M6231">
        <v>32</v>
      </c>
      <c r="N6231">
        <v>41.7</v>
      </c>
      <c r="R6231">
        <v>2010</v>
      </c>
      <c r="U6231">
        <v>2010</v>
      </c>
      <c r="V6231">
        <v>11</v>
      </c>
      <c r="W6231">
        <v>11</v>
      </c>
      <c r="Z6231" t="s">
        <v>2912</v>
      </c>
      <c r="AA6231" t="s">
        <v>9229</v>
      </c>
      <c r="AC6231">
        <v>4</v>
      </c>
      <c r="AD6231">
        <v>2003808</v>
      </c>
      <c r="AE6231">
        <v>2019</v>
      </c>
    </row>
    <row r="6232" spans="1:31">
      <c r="A6232" t="s">
        <v>12660</v>
      </c>
      <c r="B6232">
        <v>21934</v>
      </c>
      <c r="C6232" t="s">
        <v>9230</v>
      </c>
      <c r="D6232">
        <v>0</v>
      </c>
      <c r="E6232">
        <v>533274</v>
      </c>
      <c r="F6232" t="s">
        <v>6731</v>
      </c>
      <c r="G6232">
        <v>432</v>
      </c>
      <c r="H6232">
        <v>210</v>
      </c>
      <c r="I6232">
        <v>3200</v>
      </c>
      <c r="J6232">
        <v>103.4</v>
      </c>
      <c r="K6232">
        <v>103.4</v>
      </c>
      <c r="L6232">
        <v>30</v>
      </c>
      <c r="M6232">
        <v>30</v>
      </c>
      <c r="N6232">
        <v>40</v>
      </c>
      <c r="R6232">
        <v>1971</v>
      </c>
      <c r="U6232">
        <v>1971</v>
      </c>
      <c r="V6232">
        <v>10</v>
      </c>
      <c r="W6232">
        <v>9.5</v>
      </c>
      <c r="Z6232" t="s">
        <v>2912</v>
      </c>
      <c r="AA6232" t="s">
        <v>9229</v>
      </c>
      <c r="AC6232">
        <v>4</v>
      </c>
      <c r="AD6232">
        <v>2003808</v>
      </c>
      <c r="AE6232">
        <v>2019</v>
      </c>
    </row>
    <row r="6233" spans="1:31">
      <c r="A6233" t="s">
        <v>12660</v>
      </c>
      <c r="B6233">
        <v>40096</v>
      </c>
      <c r="C6233" t="s">
        <v>5712</v>
      </c>
      <c r="D6233">
        <v>0</v>
      </c>
      <c r="E6233">
        <v>1126162</v>
      </c>
      <c r="F6233" t="s">
        <v>6731</v>
      </c>
      <c r="G6233">
        <v>432</v>
      </c>
      <c r="H6233">
        <v>150</v>
      </c>
      <c r="I6233">
        <v>2600</v>
      </c>
      <c r="J6233">
        <v>92</v>
      </c>
      <c r="K6233">
        <v>92</v>
      </c>
      <c r="L6233">
        <v>30</v>
      </c>
      <c r="M6233">
        <v>30</v>
      </c>
      <c r="N6233">
        <v>42</v>
      </c>
      <c r="R6233">
        <v>2002</v>
      </c>
      <c r="U6233">
        <v>2002</v>
      </c>
      <c r="V6233">
        <v>8.5</v>
      </c>
      <c r="W6233">
        <v>8.5</v>
      </c>
      <c r="Z6233" t="s">
        <v>2912</v>
      </c>
      <c r="AA6233" t="s">
        <v>9229</v>
      </c>
      <c r="AC6233">
        <v>4</v>
      </c>
      <c r="AD6233">
        <v>2003808</v>
      </c>
      <c r="AE6233">
        <v>2019</v>
      </c>
    </row>
    <row r="6234" spans="1:31">
      <c r="A6234" t="s">
        <v>12660</v>
      </c>
      <c r="B6234">
        <v>97824</v>
      </c>
      <c r="C6234" t="s">
        <v>3926</v>
      </c>
      <c r="D6234">
        <v>0</v>
      </c>
      <c r="E6234">
        <v>1219822</v>
      </c>
      <c r="F6234" t="s">
        <v>6731</v>
      </c>
      <c r="G6234">
        <v>432</v>
      </c>
      <c r="H6234">
        <v>255</v>
      </c>
      <c r="I6234">
        <v>4000</v>
      </c>
      <c r="J6234">
        <v>136.30000000000001</v>
      </c>
      <c r="K6234">
        <v>142</v>
      </c>
      <c r="L6234">
        <v>44</v>
      </c>
      <c r="M6234">
        <v>44</v>
      </c>
      <c r="N6234">
        <v>38.9</v>
      </c>
      <c r="R6234">
        <v>2009</v>
      </c>
      <c r="U6234">
        <v>2009</v>
      </c>
      <c r="V6234">
        <v>9</v>
      </c>
      <c r="W6234">
        <v>8</v>
      </c>
      <c r="Z6234" t="s">
        <v>2912</v>
      </c>
      <c r="AA6234" t="s">
        <v>9229</v>
      </c>
      <c r="AC6234">
        <v>4</v>
      </c>
      <c r="AD6234">
        <v>2003808</v>
      </c>
      <c r="AE6234">
        <v>2019</v>
      </c>
    </row>
    <row r="6235" spans="1:31">
      <c r="A6235" t="s">
        <v>12660</v>
      </c>
      <c r="B6235">
        <v>63637</v>
      </c>
      <c r="C6235" t="s">
        <v>9231</v>
      </c>
      <c r="D6235">
        <v>0</v>
      </c>
      <c r="E6235">
        <v>1225576</v>
      </c>
      <c r="F6235" t="s">
        <v>6731</v>
      </c>
      <c r="G6235">
        <v>432</v>
      </c>
      <c r="H6235">
        <v>243</v>
      </c>
      <c r="I6235">
        <v>3300</v>
      </c>
      <c r="J6235">
        <v>105.6</v>
      </c>
      <c r="K6235">
        <v>110</v>
      </c>
      <c r="L6235">
        <v>32</v>
      </c>
      <c r="M6235">
        <v>32</v>
      </c>
      <c r="N6235">
        <v>41.7</v>
      </c>
      <c r="R6235">
        <v>2010</v>
      </c>
      <c r="U6235">
        <v>2010</v>
      </c>
      <c r="V6235">
        <v>11</v>
      </c>
      <c r="W6235">
        <v>11</v>
      </c>
      <c r="Z6235" t="s">
        <v>2912</v>
      </c>
      <c r="AA6235" t="s">
        <v>9229</v>
      </c>
      <c r="AC6235">
        <v>4</v>
      </c>
      <c r="AD6235">
        <v>2003808</v>
      </c>
      <c r="AE6235">
        <v>2019</v>
      </c>
    </row>
    <row r="6236" spans="1:31">
      <c r="A6236" t="s">
        <v>12660</v>
      </c>
      <c r="B6236">
        <v>45235</v>
      </c>
      <c r="C6236" t="s">
        <v>9232</v>
      </c>
      <c r="D6236">
        <v>0</v>
      </c>
      <c r="E6236">
        <v>1189925</v>
      </c>
      <c r="F6236" t="s">
        <v>6731</v>
      </c>
      <c r="G6236">
        <v>432</v>
      </c>
      <c r="H6236">
        <v>181</v>
      </c>
      <c r="I6236">
        <v>2400</v>
      </c>
      <c r="J6236">
        <v>80.5</v>
      </c>
      <c r="K6236">
        <v>80.5</v>
      </c>
      <c r="L6236">
        <v>30</v>
      </c>
      <c r="M6236">
        <v>30</v>
      </c>
      <c r="N6236">
        <v>44.6</v>
      </c>
      <c r="R6236">
        <v>2006</v>
      </c>
      <c r="U6236">
        <v>2006</v>
      </c>
      <c r="V6236">
        <v>8.5</v>
      </c>
      <c r="W6236">
        <v>8.5</v>
      </c>
      <c r="Z6236" t="s">
        <v>2912</v>
      </c>
      <c r="AA6236" t="s">
        <v>9229</v>
      </c>
      <c r="AC6236">
        <v>4</v>
      </c>
      <c r="AD6236">
        <v>2003808</v>
      </c>
      <c r="AE6236">
        <v>2019</v>
      </c>
    </row>
    <row r="6237" spans="1:31">
      <c r="A6237" t="s">
        <v>12660</v>
      </c>
      <c r="B6237">
        <v>97345</v>
      </c>
      <c r="C6237" t="s">
        <v>9138</v>
      </c>
      <c r="D6237">
        <v>0</v>
      </c>
      <c r="E6237">
        <v>1219823</v>
      </c>
      <c r="F6237" t="s">
        <v>6731</v>
      </c>
      <c r="G6237">
        <v>432</v>
      </c>
      <c r="H6237">
        <v>255</v>
      </c>
      <c r="I6237">
        <v>4000</v>
      </c>
      <c r="J6237">
        <v>136.30000000000001</v>
      </c>
      <c r="K6237">
        <v>142</v>
      </c>
      <c r="L6237">
        <v>44</v>
      </c>
      <c r="M6237">
        <v>44</v>
      </c>
      <c r="N6237">
        <v>38.9</v>
      </c>
      <c r="R6237">
        <v>2010</v>
      </c>
      <c r="U6237">
        <v>2010</v>
      </c>
      <c r="V6237">
        <v>9</v>
      </c>
      <c r="W6237">
        <v>8</v>
      </c>
      <c r="Z6237" t="s">
        <v>2912</v>
      </c>
      <c r="AA6237" t="s">
        <v>9229</v>
      </c>
      <c r="AC6237">
        <v>4</v>
      </c>
      <c r="AD6237">
        <v>2003808</v>
      </c>
      <c r="AE6237">
        <v>2019</v>
      </c>
    </row>
    <row r="6238" spans="1:31">
      <c r="A6238" t="s">
        <v>12660</v>
      </c>
      <c r="B6238">
        <v>60286</v>
      </c>
      <c r="C6238" t="s">
        <v>9233</v>
      </c>
      <c r="D6238">
        <v>0</v>
      </c>
      <c r="E6238">
        <v>654915</v>
      </c>
      <c r="F6238" t="s">
        <v>6731</v>
      </c>
      <c r="G6238">
        <v>432</v>
      </c>
      <c r="H6238">
        <v>76</v>
      </c>
      <c r="I6238">
        <v>940</v>
      </c>
      <c r="J6238">
        <v>60</v>
      </c>
      <c r="K6238">
        <v>60</v>
      </c>
      <c r="L6238">
        <v>24</v>
      </c>
      <c r="M6238">
        <v>24</v>
      </c>
      <c r="N6238">
        <v>26</v>
      </c>
      <c r="R6238">
        <v>1983</v>
      </c>
      <c r="U6238">
        <v>1983</v>
      </c>
      <c r="V6238">
        <v>6.5</v>
      </c>
      <c r="W6238">
        <v>6</v>
      </c>
      <c r="Z6238" t="s">
        <v>2912</v>
      </c>
      <c r="AA6238" t="s">
        <v>9229</v>
      </c>
      <c r="AC6238">
        <v>4</v>
      </c>
      <c r="AD6238">
        <v>2003808</v>
      </c>
      <c r="AE6238">
        <v>2019</v>
      </c>
    </row>
    <row r="6239" spans="1:31">
      <c r="A6239" t="s">
        <v>12660</v>
      </c>
      <c r="B6239">
        <v>40095</v>
      </c>
      <c r="C6239" t="s">
        <v>3230</v>
      </c>
      <c r="D6239">
        <v>0</v>
      </c>
      <c r="E6239">
        <v>1126161</v>
      </c>
      <c r="F6239" t="s">
        <v>6731</v>
      </c>
      <c r="G6239">
        <v>432</v>
      </c>
      <c r="H6239">
        <v>150</v>
      </c>
      <c r="I6239">
        <v>2600</v>
      </c>
      <c r="J6239">
        <v>92</v>
      </c>
      <c r="K6239">
        <v>92</v>
      </c>
      <c r="L6239">
        <v>30</v>
      </c>
      <c r="M6239">
        <v>30</v>
      </c>
      <c r="N6239">
        <v>42</v>
      </c>
      <c r="R6239">
        <v>2002</v>
      </c>
      <c r="U6239">
        <v>2002</v>
      </c>
      <c r="V6239">
        <v>8.5</v>
      </c>
      <c r="W6239">
        <v>8.5</v>
      </c>
      <c r="Z6239" t="s">
        <v>2912</v>
      </c>
      <c r="AA6239" t="s">
        <v>9229</v>
      </c>
      <c r="AC6239">
        <v>4</v>
      </c>
      <c r="AD6239">
        <v>2003808</v>
      </c>
      <c r="AE6239">
        <v>2019</v>
      </c>
    </row>
    <row r="6240" spans="1:31">
      <c r="A6240" t="s">
        <v>12660</v>
      </c>
      <c r="B6240">
        <v>40402</v>
      </c>
      <c r="C6240" t="s">
        <v>9234</v>
      </c>
      <c r="D6240">
        <v>0</v>
      </c>
      <c r="E6240">
        <v>1121215</v>
      </c>
      <c r="F6240" t="s">
        <v>6731</v>
      </c>
      <c r="G6240">
        <v>432</v>
      </c>
      <c r="H6240">
        <v>96</v>
      </c>
      <c r="I6240">
        <v>1440</v>
      </c>
      <c r="J6240">
        <v>65</v>
      </c>
      <c r="K6240">
        <v>65</v>
      </c>
      <c r="L6240">
        <v>26</v>
      </c>
      <c r="M6240">
        <v>26</v>
      </c>
      <c r="N6240">
        <v>29</v>
      </c>
      <c r="R6240">
        <v>2001</v>
      </c>
      <c r="U6240">
        <v>2001</v>
      </c>
      <c r="V6240">
        <v>7</v>
      </c>
      <c r="W6240">
        <v>5.6999998092651296</v>
      </c>
      <c r="Z6240" t="s">
        <v>2912</v>
      </c>
      <c r="AA6240" t="s">
        <v>9229</v>
      </c>
      <c r="AC6240">
        <v>4</v>
      </c>
      <c r="AD6240">
        <v>2003808</v>
      </c>
      <c r="AE6240">
        <v>2019</v>
      </c>
    </row>
    <row r="6241" spans="1:31">
      <c r="A6241" t="s">
        <v>12660</v>
      </c>
      <c r="B6241">
        <v>96872</v>
      </c>
      <c r="C6241" t="s">
        <v>9235</v>
      </c>
      <c r="D6241">
        <v>0</v>
      </c>
      <c r="E6241">
        <v>1219824</v>
      </c>
      <c r="F6241" t="s">
        <v>6731</v>
      </c>
      <c r="G6241">
        <v>432</v>
      </c>
      <c r="H6241">
        <v>255</v>
      </c>
      <c r="I6241">
        <v>4000</v>
      </c>
      <c r="J6241">
        <v>136.30000000000001</v>
      </c>
      <c r="K6241">
        <v>142</v>
      </c>
      <c r="L6241">
        <v>44</v>
      </c>
      <c r="M6241">
        <v>44</v>
      </c>
      <c r="N6241">
        <v>38.9</v>
      </c>
      <c r="R6241">
        <v>2011</v>
      </c>
      <c r="U6241">
        <v>2011</v>
      </c>
      <c r="V6241">
        <v>9</v>
      </c>
      <c r="W6241">
        <v>8</v>
      </c>
      <c r="Z6241" t="s">
        <v>2912</v>
      </c>
      <c r="AA6241" t="s">
        <v>9229</v>
      </c>
      <c r="AC6241">
        <v>4</v>
      </c>
      <c r="AD6241">
        <v>2003808</v>
      </c>
      <c r="AE6241">
        <v>2019</v>
      </c>
    </row>
    <row r="6242" spans="1:31">
      <c r="A6242" t="s">
        <v>12660</v>
      </c>
      <c r="B6242">
        <v>69600</v>
      </c>
      <c r="C6242" t="s">
        <v>2759</v>
      </c>
      <c r="D6242">
        <v>0</v>
      </c>
      <c r="E6242">
        <v>916834</v>
      </c>
      <c r="F6242" t="s">
        <v>6731</v>
      </c>
      <c r="G6242">
        <v>432</v>
      </c>
      <c r="H6242">
        <v>497</v>
      </c>
      <c r="I6242">
        <v>4200</v>
      </c>
      <c r="J6242">
        <v>137.5</v>
      </c>
      <c r="K6242">
        <v>150</v>
      </c>
      <c r="L6242">
        <v>45</v>
      </c>
      <c r="M6242">
        <v>45</v>
      </c>
      <c r="N6242">
        <v>39.5</v>
      </c>
      <c r="R6242">
        <v>1987</v>
      </c>
      <c r="U6242">
        <v>1987</v>
      </c>
      <c r="V6242">
        <v>8.8000001907348597</v>
      </c>
      <c r="W6242">
        <v>8</v>
      </c>
      <c r="Z6242" t="s">
        <v>2912</v>
      </c>
      <c r="AA6242" t="s">
        <v>9229</v>
      </c>
      <c r="AC6242">
        <v>4</v>
      </c>
      <c r="AD6242">
        <v>2003808</v>
      </c>
      <c r="AE6242">
        <v>2019</v>
      </c>
    </row>
    <row r="6243" spans="1:31">
      <c r="A6243" t="s">
        <v>12660</v>
      </c>
      <c r="B6243">
        <v>69646</v>
      </c>
      <c r="C6243" t="s">
        <v>9236</v>
      </c>
      <c r="D6243">
        <v>0</v>
      </c>
      <c r="E6243">
        <v>923213</v>
      </c>
      <c r="F6243" t="s">
        <v>6731</v>
      </c>
      <c r="G6243">
        <v>432</v>
      </c>
      <c r="H6243">
        <v>499</v>
      </c>
      <c r="I6243">
        <v>4200</v>
      </c>
      <c r="J6243">
        <v>137.5</v>
      </c>
      <c r="K6243">
        <v>150</v>
      </c>
      <c r="L6243">
        <v>45</v>
      </c>
      <c r="M6243">
        <v>45</v>
      </c>
      <c r="N6243">
        <v>39.5</v>
      </c>
      <c r="R6243">
        <v>1987</v>
      </c>
      <c r="U6243">
        <v>1987</v>
      </c>
      <c r="V6243">
        <v>8.8999996185302699</v>
      </c>
      <c r="W6243">
        <v>8.8999996185302699</v>
      </c>
      <c r="Z6243" t="s">
        <v>2912</v>
      </c>
      <c r="AA6243" t="s">
        <v>9229</v>
      </c>
      <c r="AC6243">
        <v>4</v>
      </c>
      <c r="AD6243">
        <v>2003808</v>
      </c>
      <c r="AE6243">
        <v>2019</v>
      </c>
    </row>
    <row r="6244" spans="1:31">
      <c r="A6244" t="s">
        <v>12660</v>
      </c>
      <c r="B6244">
        <v>83083</v>
      </c>
      <c r="C6244" t="s">
        <v>9237</v>
      </c>
      <c r="D6244">
        <v>0</v>
      </c>
      <c r="E6244">
        <v>1268354</v>
      </c>
      <c r="F6244" t="s">
        <v>6731</v>
      </c>
      <c r="G6244">
        <v>432</v>
      </c>
      <c r="H6244">
        <v>263</v>
      </c>
      <c r="I6244">
        <v>4000</v>
      </c>
      <c r="J6244">
        <v>116</v>
      </c>
      <c r="K6244">
        <v>116</v>
      </c>
      <c r="L6244">
        <v>35</v>
      </c>
      <c r="M6244">
        <v>35</v>
      </c>
      <c r="N6244">
        <v>41.6</v>
      </c>
      <c r="Q6244">
        <v>387</v>
      </c>
      <c r="R6244">
        <v>2016</v>
      </c>
      <c r="U6244">
        <v>2016</v>
      </c>
      <c r="V6244">
        <v>9</v>
      </c>
      <c r="W6244">
        <v>9</v>
      </c>
      <c r="Z6244" t="s">
        <v>2912</v>
      </c>
      <c r="AA6244" t="s">
        <v>9229</v>
      </c>
      <c r="AC6244">
        <v>4</v>
      </c>
      <c r="AD6244">
        <v>2003808</v>
      </c>
      <c r="AE6244">
        <v>2019</v>
      </c>
    </row>
    <row r="6245" spans="1:31">
      <c r="A6245" t="s">
        <v>12660</v>
      </c>
      <c r="B6245">
        <v>69599</v>
      </c>
      <c r="C6245" t="s">
        <v>9238</v>
      </c>
      <c r="D6245">
        <v>0</v>
      </c>
      <c r="E6245">
        <v>918951</v>
      </c>
      <c r="F6245" t="s">
        <v>6731</v>
      </c>
      <c r="G6245">
        <v>432</v>
      </c>
      <c r="H6245">
        <v>497</v>
      </c>
      <c r="I6245">
        <v>4200</v>
      </c>
      <c r="J6245">
        <v>137.5</v>
      </c>
      <c r="K6245">
        <v>150</v>
      </c>
      <c r="L6245">
        <v>45</v>
      </c>
      <c r="M6245">
        <v>45</v>
      </c>
      <c r="N6245">
        <v>39.5</v>
      </c>
      <c r="R6245">
        <v>1987</v>
      </c>
      <c r="U6245">
        <v>1987</v>
      </c>
      <c r="V6245">
        <v>8.8000001907348597</v>
      </c>
      <c r="W6245">
        <v>8</v>
      </c>
      <c r="Z6245" t="s">
        <v>2912</v>
      </c>
      <c r="AA6245" t="s">
        <v>9229</v>
      </c>
      <c r="AC6245">
        <v>4</v>
      </c>
      <c r="AD6245">
        <v>2003808</v>
      </c>
      <c r="AE6245">
        <v>2019</v>
      </c>
    </row>
    <row r="6246" spans="1:31">
      <c r="A6246" t="s">
        <v>12660</v>
      </c>
      <c r="B6246">
        <v>32387</v>
      </c>
      <c r="C6246" t="s">
        <v>9239</v>
      </c>
      <c r="D6246">
        <v>0</v>
      </c>
      <c r="E6246">
        <v>575762</v>
      </c>
      <c r="F6246" t="s">
        <v>6731</v>
      </c>
      <c r="G6246">
        <v>432</v>
      </c>
      <c r="H6246">
        <v>178</v>
      </c>
      <c r="I6246">
        <v>2400</v>
      </c>
      <c r="J6246">
        <v>85</v>
      </c>
      <c r="K6246">
        <v>85</v>
      </c>
      <c r="L6246">
        <v>30</v>
      </c>
      <c r="M6246">
        <v>30</v>
      </c>
      <c r="N6246">
        <v>38</v>
      </c>
      <c r="R6246">
        <v>1976</v>
      </c>
      <c r="U6246">
        <v>1976</v>
      </c>
      <c r="V6246">
        <v>8.5</v>
      </c>
      <c r="W6246">
        <v>8.5</v>
      </c>
      <c r="Z6246" t="s">
        <v>2912</v>
      </c>
      <c r="AA6246" t="s">
        <v>9229</v>
      </c>
      <c r="AC6246">
        <v>4</v>
      </c>
      <c r="AD6246">
        <v>2003808</v>
      </c>
      <c r="AE6246">
        <v>2019</v>
      </c>
    </row>
    <row r="6247" spans="1:31">
      <c r="A6247" t="s">
        <v>12660</v>
      </c>
      <c r="B6247">
        <v>66001</v>
      </c>
      <c r="C6247" t="s">
        <v>9240</v>
      </c>
      <c r="D6247">
        <v>0</v>
      </c>
      <c r="E6247">
        <v>662083</v>
      </c>
      <c r="F6247" t="s">
        <v>6731</v>
      </c>
      <c r="G6247">
        <v>432</v>
      </c>
      <c r="H6247">
        <v>255</v>
      </c>
      <c r="I6247">
        <v>3000</v>
      </c>
      <c r="J6247">
        <v>110</v>
      </c>
      <c r="K6247">
        <v>110</v>
      </c>
      <c r="L6247">
        <v>34</v>
      </c>
      <c r="M6247">
        <v>34</v>
      </c>
      <c r="N6247">
        <v>39</v>
      </c>
      <c r="R6247">
        <v>1983</v>
      </c>
      <c r="U6247">
        <v>1983</v>
      </c>
      <c r="V6247">
        <v>8.6000003814697195</v>
      </c>
      <c r="W6247">
        <v>8.6000003814697195</v>
      </c>
      <c r="Z6247" t="s">
        <v>2912</v>
      </c>
      <c r="AA6247" t="s">
        <v>9229</v>
      </c>
      <c r="AC6247">
        <v>4</v>
      </c>
      <c r="AD6247">
        <v>2003808</v>
      </c>
      <c r="AE6247">
        <v>2019</v>
      </c>
    </row>
    <row r="6248" spans="1:31">
      <c r="A6248" t="s">
        <v>12660</v>
      </c>
      <c r="B6248">
        <v>45234</v>
      </c>
      <c r="C6248" t="s">
        <v>9241</v>
      </c>
      <c r="D6248">
        <v>0</v>
      </c>
      <c r="E6248">
        <v>1189892</v>
      </c>
      <c r="F6248" t="s">
        <v>6731</v>
      </c>
      <c r="G6248">
        <v>432</v>
      </c>
      <c r="H6248">
        <v>181</v>
      </c>
      <c r="I6248">
        <v>2400</v>
      </c>
      <c r="J6248">
        <v>80.5</v>
      </c>
      <c r="K6248">
        <v>80.5</v>
      </c>
      <c r="L6248">
        <v>30</v>
      </c>
      <c r="M6248">
        <v>30</v>
      </c>
      <c r="N6248">
        <v>44.6</v>
      </c>
      <c r="R6248">
        <v>2006</v>
      </c>
      <c r="U6248">
        <v>2006</v>
      </c>
      <c r="V6248">
        <v>8.5</v>
      </c>
      <c r="W6248">
        <v>8.5</v>
      </c>
      <c r="Z6248" t="s">
        <v>2912</v>
      </c>
      <c r="AA6248" t="s">
        <v>9229</v>
      </c>
      <c r="AC6248">
        <v>4</v>
      </c>
      <c r="AD6248">
        <v>2003808</v>
      </c>
      <c r="AE6248">
        <v>2019</v>
      </c>
    </row>
    <row r="6249" spans="1:31">
      <c r="A6249" t="s">
        <v>12660</v>
      </c>
      <c r="B6249">
        <v>55475</v>
      </c>
      <c r="C6249" t="s">
        <v>9242</v>
      </c>
      <c r="D6249">
        <v>0</v>
      </c>
      <c r="E6249">
        <v>1220858</v>
      </c>
      <c r="F6249" t="s">
        <v>6733</v>
      </c>
      <c r="G6249">
        <v>431</v>
      </c>
      <c r="H6249">
        <v>243</v>
      </c>
      <c r="I6249">
        <v>3300</v>
      </c>
      <c r="J6249">
        <v>105.6</v>
      </c>
      <c r="K6249">
        <v>105.6</v>
      </c>
      <c r="L6249">
        <v>32</v>
      </c>
      <c r="M6249">
        <v>32</v>
      </c>
      <c r="N6249">
        <v>42</v>
      </c>
      <c r="R6249">
        <v>2009</v>
      </c>
      <c r="U6249">
        <v>2009</v>
      </c>
      <c r="V6249">
        <v>11</v>
      </c>
      <c r="W6249">
        <v>11</v>
      </c>
      <c r="Z6249" t="s">
        <v>2912</v>
      </c>
      <c r="AA6249" t="s">
        <v>2387</v>
      </c>
      <c r="AB6249" t="s">
        <v>2388</v>
      </c>
      <c r="AC6249">
        <v>4</v>
      </c>
      <c r="AD6249">
        <v>2003808</v>
      </c>
      <c r="AE6249">
        <v>2019</v>
      </c>
    </row>
    <row r="6250" spans="1:31">
      <c r="A6250" t="s">
        <v>12660</v>
      </c>
      <c r="B6250">
        <v>76294</v>
      </c>
      <c r="C6250" t="s">
        <v>9243</v>
      </c>
      <c r="D6250">
        <v>0</v>
      </c>
      <c r="E6250">
        <v>1235548</v>
      </c>
      <c r="F6250" t="s">
        <v>6733</v>
      </c>
      <c r="G6250">
        <v>431</v>
      </c>
      <c r="H6250">
        <v>398</v>
      </c>
      <c r="I6250">
        <v>6000</v>
      </c>
      <c r="J6250">
        <v>133.4</v>
      </c>
      <c r="K6250">
        <v>133.4</v>
      </c>
      <c r="L6250">
        <v>42</v>
      </c>
      <c r="M6250">
        <v>42</v>
      </c>
      <c r="N6250">
        <v>42</v>
      </c>
      <c r="R6250">
        <v>2011</v>
      </c>
      <c r="U6250">
        <v>2011</v>
      </c>
      <c r="V6250">
        <v>9</v>
      </c>
      <c r="W6250">
        <v>9</v>
      </c>
      <c r="Z6250" t="s">
        <v>2912</v>
      </c>
      <c r="AA6250" t="s">
        <v>9229</v>
      </c>
      <c r="AC6250">
        <v>4</v>
      </c>
      <c r="AD6250">
        <v>2003808</v>
      </c>
      <c r="AE6250">
        <v>2019</v>
      </c>
    </row>
    <row r="6251" spans="1:31">
      <c r="A6251" t="s">
        <v>12660</v>
      </c>
      <c r="B6251">
        <v>78986</v>
      </c>
      <c r="C6251" t="s">
        <v>9244</v>
      </c>
      <c r="D6251">
        <v>0</v>
      </c>
      <c r="E6251">
        <v>1243118</v>
      </c>
      <c r="F6251" t="s">
        <v>6731</v>
      </c>
      <c r="G6251">
        <v>432</v>
      </c>
      <c r="H6251">
        <v>73</v>
      </c>
      <c r="I6251">
        <v>3000</v>
      </c>
      <c r="J6251">
        <v>90.2</v>
      </c>
      <c r="K6251">
        <v>90.2</v>
      </c>
      <c r="L6251">
        <v>32</v>
      </c>
      <c r="M6251">
        <v>32</v>
      </c>
      <c r="Q6251">
        <v>99</v>
      </c>
      <c r="R6251">
        <v>2012</v>
      </c>
      <c r="U6251">
        <v>2012</v>
      </c>
      <c r="V6251">
        <v>11.6000003814697</v>
      </c>
      <c r="W6251">
        <v>11.6000003814697</v>
      </c>
      <c r="Z6251" t="s">
        <v>2545</v>
      </c>
      <c r="AA6251" t="s">
        <v>2595</v>
      </c>
      <c r="AC6251">
        <v>5</v>
      </c>
      <c r="AD6251">
        <v>3610152</v>
      </c>
      <c r="AE6251">
        <v>2019</v>
      </c>
    </row>
    <row r="6252" spans="1:31">
      <c r="A6252" t="s">
        <v>12660</v>
      </c>
      <c r="B6252">
        <v>51502</v>
      </c>
      <c r="C6252" t="s">
        <v>9245</v>
      </c>
      <c r="D6252">
        <v>0</v>
      </c>
      <c r="E6252">
        <v>502662</v>
      </c>
      <c r="F6252" t="s">
        <v>6733</v>
      </c>
      <c r="G6252">
        <v>431</v>
      </c>
      <c r="H6252">
        <v>133</v>
      </c>
      <c r="I6252">
        <v>2100</v>
      </c>
      <c r="J6252">
        <v>93.7</v>
      </c>
      <c r="K6252">
        <v>93.7</v>
      </c>
      <c r="L6252">
        <v>27</v>
      </c>
      <c r="M6252">
        <v>27</v>
      </c>
      <c r="N6252">
        <v>42</v>
      </c>
      <c r="R6252">
        <v>1966</v>
      </c>
      <c r="S6252" t="s">
        <v>2344</v>
      </c>
      <c r="T6252">
        <v>1993</v>
      </c>
      <c r="U6252">
        <v>1993</v>
      </c>
      <c r="V6252">
        <v>12</v>
      </c>
      <c r="W6252">
        <v>10</v>
      </c>
      <c r="Z6252" t="s">
        <v>2545</v>
      </c>
      <c r="AA6252" t="s">
        <v>2581</v>
      </c>
      <c r="AC6252">
        <v>5</v>
      </c>
      <c r="AD6252">
        <v>3610152</v>
      </c>
      <c r="AE6252">
        <v>2019</v>
      </c>
    </row>
    <row r="6253" spans="1:31">
      <c r="A6253" t="s">
        <v>12660</v>
      </c>
      <c r="B6253">
        <v>27771</v>
      </c>
      <c r="C6253" t="s">
        <v>9246</v>
      </c>
      <c r="D6253">
        <v>0</v>
      </c>
      <c r="E6253">
        <v>292934</v>
      </c>
      <c r="F6253" t="s">
        <v>6733</v>
      </c>
      <c r="G6253">
        <v>431</v>
      </c>
      <c r="H6253">
        <v>134</v>
      </c>
      <c r="I6253">
        <v>3000</v>
      </c>
      <c r="J6253">
        <v>98.5</v>
      </c>
      <c r="K6253">
        <v>98.5</v>
      </c>
      <c r="L6253">
        <v>29.2</v>
      </c>
      <c r="M6253">
        <v>29.2</v>
      </c>
      <c r="N6253">
        <v>44</v>
      </c>
      <c r="R6253">
        <v>1963</v>
      </c>
      <c r="S6253" t="s">
        <v>2344</v>
      </c>
      <c r="T6253">
        <v>1991</v>
      </c>
      <c r="U6253">
        <v>1991</v>
      </c>
      <c r="V6253">
        <v>13</v>
      </c>
      <c r="W6253">
        <v>12.5</v>
      </c>
      <c r="Z6253" t="s">
        <v>2545</v>
      </c>
      <c r="AA6253" t="s">
        <v>2581</v>
      </c>
      <c r="AC6253">
        <v>5</v>
      </c>
      <c r="AD6253">
        <v>3610152</v>
      </c>
      <c r="AE6253">
        <v>2019</v>
      </c>
    </row>
    <row r="6254" spans="1:31">
      <c r="A6254" t="s">
        <v>12660</v>
      </c>
      <c r="B6254">
        <v>65352</v>
      </c>
      <c r="C6254" t="s">
        <v>9247</v>
      </c>
      <c r="D6254">
        <v>0</v>
      </c>
      <c r="E6254">
        <v>568293</v>
      </c>
      <c r="F6254" t="s">
        <v>6733</v>
      </c>
      <c r="G6254">
        <v>431</v>
      </c>
      <c r="H6254">
        <v>132</v>
      </c>
      <c r="I6254">
        <v>4000</v>
      </c>
      <c r="J6254">
        <v>100.2</v>
      </c>
      <c r="K6254">
        <v>100.2</v>
      </c>
      <c r="L6254">
        <v>31.2</v>
      </c>
      <c r="M6254">
        <v>31.2</v>
      </c>
      <c r="N6254">
        <v>44</v>
      </c>
      <c r="R6254">
        <v>1963</v>
      </c>
      <c r="U6254">
        <v>1963</v>
      </c>
      <c r="V6254">
        <v>14</v>
      </c>
      <c r="W6254">
        <v>11</v>
      </c>
      <c r="Z6254" t="s">
        <v>2545</v>
      </c>
      <c r="AA6254" t="s">
        <v>2575</v>
      </c>
      <c r="AC6254">
        <v>5</v>
      </c>
      <c r="AD6254">
        <v>3610152</v>
      </c>
      <c r="AE6254">
        <v>2019</v>
      </c>
    </row>
    <row r="6255" spans="1:31">
      <c r="A6255" t="s">
        <v>12660</v>
      </c>
      <c r="B6255">
        <v>20200</v>
      </c>
      <c r="C6255" t="s">
        <v>9248</v>
      </c>
      <c r="D6255">
        <v>0</v>
      </c>
      <c r="E6255">
        <v>524599</v>
      </c>
      <c r="F6255" t="s">
        <v>6733</v>
      </c>
      <c r="G6255">
        <v>431</v>
      </c>
      <c r="H6255">
        <v>133</v>
      </c>
      <c r="I6255">
        <v>3420</v>
      </c>
      <c r="J6255">
        <v>107.2</v>
      </c>
      <c r="K6255">
        <v>107.2</v>
      </c>
      <c r="L6255">
        <v>32</v>
      </c>
      <c r="M6255">
        <v>32</v>
      </c>
      <c r="N6255">
        <v>60</v>
      </c>
      <c r="R6255">
        <v>1970</v>
      </c>
      <c r="S6255" t="s">
        <v>2344</v>
      </c>
      <c r="T6255">
        <v>1999</v>
      </c>
      <c r="U6255">
        <v>1999</v>
      </c>
      <c r="V6255">
        <v>14</v>
      </c>
      <c r="W6255">
        <v>14</v>
      </c>
      <c r="X6255" t="s">
        <v>6797</v>
      </c>
      <c r="Z6255" t="s">
        <v>2545</v>
      </c>
      <c r="AA6255" t="s">
        <v>2581</v>
      </c>
      <c r="AC6255">
        <v>5</v>
      </c>
      <c r="AD6255">
        <v>3610152</v>
      </c>
      <c r="AE6255">
        <v>2019</v>
      </c>
    </row>
    <row r="6256" spans="1:31">
      <c r="A6256" t="s">
        <v>12660</v>
      </c>
      <c r="B6256">
        <v>49889</v>
      </c>
      <c r="C6256" t="s">
        <v>9249</v>
      </c>
      <c r="D6256">
        <v>0</v>
      </c>
      <c r="E6256">
        <v>527549</v>
      </c>
      <c r="F6256" t="s">
        <v>6733</v>
      </c>
      <c r="G6256">
        <v>431</v>
      </c>
      <c r="H6256">
        <v>128</v>
      </c>
      <c r="I6256">
        <v>2400</v>
      </c>
      <c r="J6256">
        <v>77.5</v>
      </c>
      <c r="K6256">
        <v>77.5</v>
      </c>
      <c r="L6256">
        <v>25.4</v>
      </c>
      <c r="M6256">
        <v>25.4</v>
      </c>
      <c r="N6256">
        <v>46</v>
      </c>
      <c r="R6256">
        <v>1970</v>
      </c>
      <c r="S6256" t="s">
        <v>2344</v>
      </c>
      <c r="T6256">
        <v>1999</v>
      </c>
      <c r="U6256">
        <v>1999</v>
      </c>
      <c r="V6256">
        <v>12</v>
      </c>
      <c r="W6256">
        <v>10</v>
      </c>
      <c r="Z6256" t="s">
        <v>2545</v>
      </c>
      <c r="AA6256" t="s">
        <v>2581</v>
      </c>
      <c r="AC6256">
        <v>5</v>
      </c>
      <c r="AD6256">
        <v>3610152</v>
      </c>
      <c r="AE6256">
        <v>2019</v>
      </c>
    </row>
    <row r="6257" spans="1:31">
      <c r="A6257" t="s">
        <v>12660</v>
      </c>
      <c r="B6257">
        <v>47568</v>
      </c>
      <c r="C6257" t="s">
        <v>9250</v>
      </c>
      <c r="D6257">
        <v>0</v>
      </c>
      <c r="E6257">
        <v>1099591</v>
      </c>
      <c r="F6257" t="s">
        <v>6733</v>
      </c>
      <c r="G6257">
        <v>431</v>
      </c>
      <c r="H6257">
        <v>117</v>
      </c>
      <c r="I6257">
        <v>4400</v>
      </c>
      <c r="J6257">
        <v>99</v>
      </c>
      <c r="K6257">
        <v>99</v>
      </c>
      <c r="L6257">
        <v>34</v>
      </c>
      <c r="M6257">
        <v>34</v>
      </c>
      <c r="N6257">
        <v>58</v>
      </c>
      <c r="R6257">
        <v>2000</v>
      </c>
      <c r="U6257">
        <v>2000</v>
      </c>
      <c r="V6257">
        <v>17</v>
      </c>
      <c r="W6257">
        <v>12</v>
      </c>
      <c r="Z6257" t="s">
        <v>2545</v>
      </c>
      <c r="AA6257" t="s">
        <v>2581</v>
      </c>
      <c r="AC6257">
        <v>5</v>
      </c>
      <c r="AD6257">
        <v>3610152</v>
      </c>
      <c r="AE6257">
        <v>2019</v>
      </c>
    </row>
    <row r="6258" spans="1:31">
      <c r="A6258" t="s">
        <v>12660</v>
      </c>
      <c r="B6258">
        <v>61347</v>
      </c>
      <c r="C6258" t="s">
        <v>9251</v>
      </c>
      <c r="D6258">
        <v>0</v>
      </c>
      <c r="E6258">
        <v>507257</v>
      </c>
      <c r="F6258" t="s">
        <v>6733</v>
      </c>
      <c r="G6258">
        <v>431</v>
      </c>
      <c r="H6258">
        <v>126</v>
      </c>
      <c r="I6258">
        <v>3950</v>
      </c>
      <c r="J6258">
        <v>121.1</v>
      </c>
      <c r="K6258">
        <v>121.1</v>
      </c>
      <c r="L6258">
        <v>32.1</v>
      </c>
      <c r="M6258">
        <v>32.1</v>
      </c>
      <c r="N6258">
        <v>62</v>
      </c>
      <c r="R6258">
        <v>1967</v>
      </c>
      <c r="S6258" t="s">
        <v>2344</v>
      </c>
      <c r="T6258">
        <v>1998</v>
      </c>
      <c r="U6258">
        <v>1998</v>
      </c>
      <c r="V6258">
        <v>14</v>
      </c>
      <c r="W6258">
        <v>11</v>
      </c>
      <c r="Z6258" t="s">
        <v>2545</v>
      </c>
      <c r="AA6258" t="s">
        <v>2581</v>
      </c>
      <c r="AC6258">
        <v>5</v>
      </c>
      <c r="AD6258">
        <v>3610152</v>
      </c>
      <c r="AE6258">
        <v>2019</v>
      </c>
    </row>
    <row r="6259" spans="1:31">
      <c r="A6259" t="s">
        <v>12660</v>
      </c>
      <c r="B6259">
        <v>63873</v>
      </c>
      <c r="C6259" t="s">
        <v>9252</v>
      </c>
      <c r="D6259">
        <v>0</v>
      </c>
      <c r="E6259">
        <v>598841</v>
      </c>
      <c r="F6259" t="s">
        <v>6733</v>
      </c>
      <c r="G6259">
        <v>431</v>
      </c>
      <c r="H6259">
        <v>66</v>
      </c>
      <c r="I6259">
        <v>1800</v>
      </c>
      <c r="J6259">
        <v>72</v>
      </c>
      <c r="K6259">
        <v>76</v>
      </c>
      <c r="L6259">
        <v>26</v>
      </c>
      <c r="M6259">
        <v>28</v>
      </c>
      <c r="N6259">
        <v>50</v>
      </c>
      <c r="R6259">
        <v>1978</v>
      </c>
      <c r="U6259">
        <v>1978</v>
      </c>
      <c r="V6259">
        <v>7.5</v>
      </c>
      <c r="W6259">
        <v>7.5</v>
      </c>
      <c r="X6259" t="s">
        <v>6797</v>
      </c>
      <c r="Z6259" t="s">
        <v>2545</v>
      </c>
      <c r="AA6259" t="s">
        <v>3292</v>
      </c>
      <c r="AC6259">
        <v>5</v>
      </c>
      <c r="AD6259">
        <v>3608440</v>
      </c>
      <c r="AE6259">
        <v>2019</v>
      </c>
    </row>
    <row r="6260" spans="1:31">
      <c r="A6260" t="s">
        <v>12660</v>
      </c>
      <c r="B6260">
        <v>79946</v>
      </c>
      <c r="C6260" t="s">
        <v>9253</v>
      </c>
      <c r="D6260">
        <v>0</v>
      </c>
      <c r="E6260">
        <v>1247382</v>
      </c>
      <c r="F6260" t="s">
        <v>6731</v>
      </c>
      <c r="G6260">
        <v>432</v>
      </c>
      <c r="H6260">
        <v>151</v>
      </c>
      <c r="I6260">
        <v>2000</v>
      </c>
      <c r="J6260">
        <v>75</v>
      </c>
      <c r="K6260">
        <v>75</v>
      </c>
      <c r="L6260">
        <v>30</v>
      </c>
      <c r="M6260">
        <v>30</v>
      </c>
      <c r="N6260">
        <v>47</v>
      </c>
      <c r="Q6260">
        <v>189</v>
      </c>
      <c r="R6260">
        <v>2014</v>
      </c>
      <c r="U6260">
        <v>2014</v>
      </c>
      <c r="V6260">
        <v>7</v>
      </c>
      <c r="W6260">
        <v>7</v>
      </c>
      <c r="Z6260" t="s">
        <v>2545</v>
      </c>
      <c r="AA6260" t="s">
        <v>2304</v>
      </c>
      <c r="AB6260" t="s">
        <v>7900</v>
      </c>
      <c r="AC6260">
        <v>5</v>
      </c>
      <c r="AD6260">
        <v>3610153</v>
      </c>
      <c r="AE6260">
        <v>2019</v>
      </c>
    </row>
    <row r="6261" spans="1:31">
      <c r="A6261" t="s">
        <v>12660</v>
      </c>
      <c r="B6261">
        <v>79295</v>
      </c>
      <c r="C6261" t="s">
        <v>9254</v>
      </c>
      <c r="D6261">
        <v>0</v>
      </c>
      <c r="E6261">
        <v>1216548</v>
      </c>
      <c r="F6261" t="s">
        <v>6731</v>
      </c>
      <c r="G6261">
        <v>432</v>
      </c>
      <c r="H6261">
        <v>76</v>
      </c>
      <c r="I6261">
        <v>1886</v>
      </c>
      <c r="J6261">
        <v>64.5</v>
      </c>
      <c r="K6261">
        <v>64.5</v>
      </c>
      <c r="L6261">
        <v>26</v>
      </c>
      <c r="M6261">
        <v>26</v>
      </c>
      <c r="N6261">
        <v>41</v>
      </c>
      <c r="Q6261">
        <v>189</v>
      </c>
      <c r="R6261">
        <v>2008</v>
      </c>
      <c r="U6261">
        <v>2008</v>
      </c>
      <c r="V6261">
        <v>8.5</v>
      </c>
      <c r="W6261">
        <v>5.3000001907348597</v>
      </c>
      <c r="Z6261" t="s">
        <v>2545</v>
      </c>
      <c r="AA6261" t="s">
        <v>2304</v>
      </c>
      <c r="AB6261" t="s">
        <v>7900</v>
      </c>
      <c r="AC6261">
        <v>5</v>
      </c>
      <c r="AD6261">
        <v>3610153</v>
      </c>
      <c r="AE6261">
        <v>2019</v>
      </c>
    </row>
    <row r="6262" spans="1:31">
      <c r="A6262" t="s">
        <v>12660</v>
      </c>
      <c r="B6262">
        <v>79269</v>
      </c>
      <c r="C6262" t="s">
        <v>9255</v>
      </c>
      <c r="D6262">
        <v>0</v>
      </c>
      <c r="E6262">
        <v>1247506</v>
      </c>
      <c r="F6262" t="s">
        <v>6731</v>
      </c>
      <c r="G6262">
        <v>432</v>
      </c>
      <c r="H6262">
        <v>151</v>
      </c>
      <c r="I6262">
        <v>1886</v>
      </c>
      <c r="J6262">
        <v>75</v>
      </c>
      <c r="K6262">
        <v>75</v>
      </c>
      <c r="L6262">
        <v>30</v>
      </c>
      <c r="M6262">
        <v>30</v>
      </c>
      <c r="N6262">
        <v>47</v>
      </c>
      <c r="Q6262">
        <v>189</v>
      </c>
      <c r="R6262">
        <v>2013</v>
      </c>
      <c r="U6262">
        <v>2013</v>
      </c>
      <c r="V6262">
        <v>10</v>
      </c>
      <c r="W6262">
        <v>7</v>
      </c>
      <c r="Z6262" t="s">
        <v>2545</v>
      </c>
      <c r="AA6262" t="s">
        <v>2304</v>
      </c>
      <c r="AB6262" t="s">
        <v>7900</v>
      </c>
      <c r="AC6262">
        <v>5</v>
      </c>
      <c r="AD6262">
        <v>3610153</v>
      </c>
      <c r="AE6262">
        <v>2019</v>
      </c>
    </row>
    <row r="6263" spans="1:31">
      <c r="A6263" t="s">
        <v>12660</v>
      </c>
      <c r="B6263">
        <v>81140</v>
      </c>
      <c r="C6263" t="s">
        <v>3339</v>
      </c>
      <c r="D6263">
        <v>0</v>
      </c>
      <c r="E6263">
        <v>1242641</v>
      </c>
      <c r="F6263" t="s">
        <v>6731</v>
      </c>
      <c r="G6263">
        <v>432</v>
      </c>
      <c r="H6263">
        <v>151</v>
      </c>
      <c r="I6263">
        <v>2000</v>
      </c>
      <c r="J6263">
        <v>75</v>
      </c>
      <c r="K6263">
        <v>75</v>
      </c>
      <c r="L6263">
        <v>30</v>
      </c>
      <c r="M6263">
        <v>30</v>
      </c>
      <c r="N6263">
        <v>47</v>
      </c>
      <c r="Q6263">
        <v>189</v>
      </c>
      <c r="R6263">
        <v>2012</v>
      </c>
      <c r="U6263">
        <v>2012</v>
      </c>
      <c r="V6263">
        <v>10</v>
      </c>
      <c r="W6263">
        <v>7</v>
      </c>
      <c r="Z6263" t="s">
        <v>2545</v>
      </c>
      <c r="AA6263" t="s">
        <v>2304</v>
      </c>
      <c r="AB6263" t="s">
        <v>7900</v>
      </c>
      <c r="AC6263">
        <v>5</v>
      </c>
      <c r="AD6263">
        <v>3610153</v>
      </c>
      <c r="AE6263">
        <v>2019</v>
      </c>
    </row>
    <row r="6264" spans="1:31">
      <c r="A6264" t="s">
        <v>12660</v>
      </c>
      <c r="B6264">
        <v>73344</v>
      </c>
      <c r="C6264" t="s">
        <v>9256</v>
      </c>
      <c r="D6264">
        <v>0</v>
      </c>
      <c r="E6264">
        <v>561650</v>
      </c>
      <c r="F6264" t="s">
        <v>6731</v>
      </c>
      <c r="G6264">
        <v>432</v>
      </c>
      <c r="H6264">
        <v>57</v>
      </c>
      <c r="I6264">
        <v>2000</v>
      </c>
      <c r="J6264">
        <v>55.6</v>
      </c>
      <c r="K6264">
        <v>55.6</v>
      </c>
      <c r="L6264">
        <v>20</v>
      </c>
      <c r="M6264">
        <v>20</v>
      </c>
      <c r="N6264">
        <v>48</v>
      </c>
      <c r="R6264">
        <v>1974</v>
      </c>
      <c r="U6264">
        <v>1974</v>
      </c>
      <c r="V6264">
        <v>8</v>
      </c>
      <c r="W6264">
        <v>8</v>
      </c>
      <c r="Z6264" t="s">
        <v>2545</v>
      </c>
      <c r="AA6264" t="s">
        <v>2595</v>
      </c>
      <c r="AC6264">
        <v>5</v>
      </c>
      <c r="AD6264">
        <v>3610153</v>
      </c>
      <c r="AE6264">
        <v>2019</v>
      </c>
    </row>
    <row r="6265" spans="1:31">
      <c r="A6265" t="s">
        <v>12660</v>
      </c>
      <c r="B6265">
        <v>79162</v>
      </c>
      <c r="C6265" t="s">
        <v>9257</v>
      </c>
      <c r="D6265">
        <v>0</v>
      </c>
      <c r="E6265">
        <v>1247507</v>
      </c>
      <c r="F6265" t="s">
        <v>6731</v>
      </c>
      <c r="G6265">
        <v>432</v>
      </c>
      <c r="H6265">
        <v>189</v>
      </c>
      <c r="I6265">
        <v>2000</v>
      </c>
      <c r="J6265">
        <v>75</v>
      </c>
      <c r="K6265">
        <v>75</v>
      </c>
      <c r="L6265">
        <v>30</v>
      </c>
      <c r="M6265">
        <v>30</v>
      </c>
      <c r="N6265">
        <v>47</v>
      </c>
      <c r="Q6265">
        <v>189</v>
      </c>
      <c r="R6265">
        <v>2013</v>
      </c>
      <c r="U6265">
        <v>2013</v>
      </c>
      <c r="V6265">
        <v>10</v>
      </c>
      <c r="W6265">
        <v>7</v>
      </c>
      <c r="Z6265" t="s">
        <v>2545</v>
      </c>
      <c r="AA6265" t="s">
        <v>2304</v>
      </c>
      <c r="AB6265" t="s">
        <v>7900</v>
      </c>
      <c r="AC6265">
        <v>5</v>
      </c>
      <c r="AD6265">
        <v>3610153</v>
      </c>
      <c r="AE6265">
        <v>2019</v>
      </c>
    </row>
    <row r="6266" spans="1:31">
      <c r="A6266" t="s">
        <v>12660</v>
      </c>
      <c r="B6266">
        <v>79183</v>
      </c>
      <c r="C6266" t="s">
        <v>9258</v>
      </c>
      <c r="D6266">
        <v>0</v>
      </c>
      <c r="E6266">
        <v>1242639</v>
      </c>
      <c r="F6266" t="s">
        <v>6731</v>
      </c>
      <c r="G6266">
        <v>432</v>
      </c>
      <c r="H6266">
        <v>151</v>
      </c>
      <c r="I6266">
        <v>1886</v>
      </c>
      <c r="J6266">
        <v>75</v>
      </c>
      <c r="K6266">
        <v>75</v>
      </c>
      <c r="L6266">
        <v>30</v>
      </c>
      <c r="M6266">
        <v>30</v>
      </c>
      <c r="N6266">
        <v>47</v>
      </c>
      <c r="Q6266">
        <v>189</v>
      </c>
      <c r="R6266">
        <v>2014</v>
      </c>
      <c r="U6266">
        <v>2014</v>
      </c>
      <c r="V6266">
        <v>10</v>
      </c>
      <c r="W6266">
        <v>7</v>
      </c>
      <c r="Z6266" t="s">
        <v>2545</v>
      </c>
      <c r="AA6266" t="s">
        <v>2304</v>
      </c>
      <c r="AB6266" t="s">
        <v>7900</v>
      </c>
      <c r="AC6266">
        <v>5</v>
      </c>
      <c r="AD6266">
        <v>3610153</v>
      </c>
      <c r="AE6266">
        <v>2019</v>
      </c>
    </row>
    <row r="6267" spans="1:31">
      <c r="A6267" t="s">
        <v>12660</v>
      </c>
      <c r="B6267">
        <v>62036</v>
      </c>
      <c r="C6267" t="s">
        <v>9259</v>
      </c>
      <c r="D6267">
        <v>0</v>
      </c>
      <c r="E6267">
        <v>1223332</v>
      </c>
      <c r="F6267" t="s">
        <v>6731</v>
      </c>
      <c r="G6267">
        <v>432</v>
      </c>
      <c r="H6267">
        <v>72</v>
      </c>
      <c r="I6267">
        <v>4000</v>
      </c>
      <c r="J6267">
        <v>68.900000000000006</v>
      </c>
      <c r="K6267">
        <v>68.900000000000006</v>
      </c>
      <c r="L6267">
        <v>30</v>
      </c>
      <c r="M6267">
        <v>30</v>
      </c>
      <c r="N6267">
        <v>41</v>
      </c>
      <c r="R6267">
        <v>2009</v>
      </c>
      <c r="U6267">
        <v>2009</v>
      </c>
      <c r="V6267">
        <v>10</v>
      </c>
      <c r="W6267">
        <v>7</v>
      </c>
      <c r="Z6267" t="s">
        <v>2545</v>
      </c>
      <c r="AA6267" t="s">
        <v>2101</v>
      </c>
      <c r="AC6267">
        <v>4</v>
      </c>
      <c r="AD6267">
        <v>3610153</v>
      </c>
      <c r="AE6267">
        <v>2019</v>
      </c>
    </row>
    <row r="6268" spans="1:31">
      <c r="A6268" t="s">
        <v>12660</v>
      </c>
      <c r="B6268">
        <v>28282</v>
      </c>
      <c r="C6268" t="s">
        <v>9260</v>
      </c>
      <c r="D6268">
        <v>0</v>
      </c>
      <c r="E6268">
        <v>1091136</v>
      </c>
      <c r="F6268" t="s">
        <v>6733</v>
      </c>
      <c r="G6268">
        <v>431</v>
      </c>
      <c r="H6268">
        <v>80</v>
      </c>
      <c r="I6268">
        <v>3000</v>
      </c>
      <c r="J6268">
        <v>92.2</v>
      </c>
      <c r="K6268">
        <v>92.2</v>
      </c>
      <c r="L6268">
        <v>30</v>
      </c>
      <c r="M6268">
        <v>30</v>
      </c>
      <c r="N6268">
        <v>42</v>
      </c>
      <c r="R6268">
        <v>2000</v>
      </c>
      <c r="U6268">
        <v>2000</v>
      </c>
      <c r="V6268">
        <v>12</v>
      </c>
      <c r="W6268">
        <v>10</v>
      </c>
      <c r="X6268" t="s">
        <v>7782</v>
      </c>
      <c r="Z6268" t="s">
        <v>2545</v>
      </c>
      <c r="AA6268" t="s">
        <v>3292</v>
      </c>
      <c r="AC6268">
        <v>5</v>
      </c>
      <c r="AD6268">
        <v>3610153</v>
      </c>
      <c r="AE6268">
        <v>2019</v>
      </c>
    </row>
    <row r="6269" spans="1:31">
      <c r="A6269" t="s">
        <v>12660</v>
      </c>
      <c r="B6269">
        <v>75608</v>
      </c>
      <c r="C6269" t="s">
        <v>9261</v>
      </c>
      <c r="D6269">
        <v>0</v>
      </c>
      <c r="E6269">
        <v>521907</v>
      </c>
      <c r="F6269" t="s">
        <v>6733</v>
      </c>
      <c r="G6269">
        <v>431</v>
      </c>
      <c r="H6269">
        <v>129</v>
      </c>
      <c r="I6269">
        <v>3000</v>
      </c>
      <c r="J6269">
        <v>107</v>
      </c>
      <c r="K6269">
        <v>107</v>
      </c>
      <c r="L6269">
        <v>32</v>
      </c>
      <c r="M6269">
        <v>32</v>
      </c>
      <c r="N6269">
        <v>58</v>
      </c>
      <c r="Q6269">
        <v>190</v>
      </c>
      <c r="R6269">
        <v>1969</v>
      </c>
      <c r="S6269" t="s">
        <v>2344</v>
      </c>
      <c r="T6269">
        <v>1997</v>
      </c>
      <c r="U6269">
        <v>1997</v>
      </c>
      <c r="V6269">
        <v>16</v>
      </c>
      <c r="W6269">
        <v>14.399999618530201</v>
      </c>
      <c r="Z6269" t="s">
        <v>2545</v>
      </c>
      <c r="AA6269" t="s">
        <v>2335</v>
      </c>
      <c r="AC6269">
        <v>5</v>
      </c>
      <c r="AD6269">
        <v>3610153</v>
      </c>
      <c r="AE6269">
        <v>2019</v>
      </c>
    </row>
    <row r="6270" spans="1:31">
      <c r="A6270" t="s">
        <v>12660</v>
      </c>
      <c r="B6270">
        <v>19656</v>
      </c>
      <c r="C6270" t="s">
        <v>4118</v>
      </c>
      <c r="D6270">
        <v>0</v>
      </c>
      <c r="E6270">
        <v>261933</v>
      </c>
      <c r="F6270" t="s">
        <v>6733</v>
      </c>
      <c r="G6270">
        <v>431</v>
      </c>
      <c r="H6270">
        <v>21</v>
      </c>
      <c r="I6270">
        <v>150</v>
      </c>
      <c r="J6270">
        <v>42</v>
      </c>
      <c r="K6270">
        <v>42</v>
      </c>
      <c r="L6270">
        <v>12</v>
      </c>
      <c r="M6270">
        <v>12</v>
      </c>
      <c r="N6270">
        <v>12</v>
      </c>
      <c r="R6270">
        <v>1951</v>
      </c>
      <c r="U6270">
        <v>1951</v>
      </c>
      <c r="V6270">
        <v>5</v>
      </c>
      <c r="W6270">
        <v>5</v>
      </c>
      <c r="Z6270" t="s">
        <v>2402</v>
      </c>
      <c r="AA6270" t="s">
        <v>9262</v>
      </c>
      <c r="AC6270">
        <v>5</v>
      </c>
      <c r="AD6270">
        <v>309303</v>
      </c>
      <c r="AE6270">
        <v>2019</v>
      </c>
    </row>
    <row r="6271" spans="1:31">
      <c r="A6271" t="s">
        <v>12660</v>
      </c>
      <c r="B6271">
        <v>73566</v>
      </c>
      <c r="C6271" t="s">
        <v>9263</v>
      </c>
      <c r="D6271">
        <v>0</v>
      </c>
      <c r="E6271">
        <v>288368</v>
      </c>
      <c r="F6271" t="s">
        <v>6733</v>
      </c>
      <c r="G6271">
        <v>431</v>
      </c>
      <c r="H6271">
        <v>17</v>
      </c>
      <c r="I6271">
        <v>440</v>
      </c>
      <c r="J6271">
        <v>41.1</v>
      </c>
      <c r="K6271">
        <v>41.1</v>
      </c>
      <c r="L6271">
        <v>15.3</v>
      </c>
      <c r="M6271">
        <v>15.3</v>
      </c>
      <c r="N6271">
        <v>15</v>
      </c>
      <c r="R6271">
        <v>1962</v>
      </c>
      <c r="U6271">
        <v>1962</v>
      </c>
      <c r="V6271">
        <v>7</v>
      </c>
      <c r="W6271">
        <v>7</v>
      </c>
      <c r="Z6271" t="s">
        <v>3272</v>
      </c>
      <c r="AA6271" t="s">
        <v>8034</v>
      </c>
      <c r="AC6271">
        <v>5</v>
      </c>
      <c r="AD6271">
        <v>738220</v>
      </c>
      <c r="AE6271">
        <v>2019</v>
      </c>
    </row>
    <row r="6272" spans="1:31">
      <c r="A6272" t="s">
        <v>12660</v>
      </c>
      <c r="B6272">
        <v>52378</v>
      </c>
      <c r="C6272" t="s">
        <v>9264</v>
      </c>
      <c r="D6272">
        <v>0</v>
      </c>
      <c r="E6272">
        <v>267129</v>
      </c>
      <c r="F6272" t="s">
        <v>6733</v>
      </c>
      <c r="G6272">
        <v>431</v>
      </c>
      <c r="H6272">
        <v>115</v>
      </c>
      <c r="I6272">
        <v>1200</v>
      </c>
      <c r="J6272">
        <v>87.5</v>
      </c>
      <c r="K6272">
        <v>87.5</v>
      </c>
      <c r="L6272">
        <v>25.7</v>
      </c>
      <c r="M6272">
        <v>25.7</v>
      </c>
      <c r="N6272">
        <v>44</v>
      </c>
      <c r="R6272">
        <v>1954</v>
      </c>
      <c r="U6272">
        <v>1954</v>
      </c>
      <c r="V6272">
        <v>11.6000003814697</v>
      </c>
      <c r="W6272">
        <v>1</v>
      </c>
      <c r="Z6272" t="s">
        <v>3272</v>
      </c>
      <c r="AA6272" t="s">
        <v>8034</v>
      </c>
      <c r="AC6272">
        <v>5</v>
      </c>
      <c r="AD6272">
        <v>738220</v>
      </c>
      <c r="AE6272">
        <v>2019</v>
      </c>
    </row>
    <row r="6273" spans="1:31">
      <c r="A6273" t="s">
        <v>12660</v>
      </c>
      <c r="B6273">
        <v>19513</v>
      </c>
      <c r="C6273" t="s">
        <v>9265</v>
      </c>
      <c r="D6273">
        <v>0</v>
      </c>
      <c r="E6273">
        <v>521078</v>
      </c>
      <c r="F6273" t="s">
        <v>6733</v>
      </c>
      <c r="G6273">
        <v>431</v>
      </c>
      <c r="H6273">
        <v>162</v>
      </c>
      <c r="I6273">
        <v>1800</v>
      </c>
      <c r="J6273">
        <v>71.5</v>
      </c>
      <c r="K6273">
        <v>71.5</v>
      </c>
      <c r="L6273">
        <v>26</v>
      </c>
      <c r="M6273">
        <v>26</v>
      </c>
      <c r="N6273">
        <v>44</v>
      </c>
      <c r="R6273">
        <v>1969</v>
      </c>
      <c r="U6273">
        <v>1969</v>
      </c>
      <c r="V6273">
        <v>9</v>
      </c>
      <c r="W6273">
        <v>7</v>
      </c>
      <c r="Z6273" t="s">
        <v>3272</v>
      </c>
      <c r="AA6273" t="s">
        <v>6088</v>
      </c>
      <c r="AC6273">
        <v>5</v>
      </c>
      <c r="AD6273">
        <v>738220</v>
      </c>
      <c r="AE6273">
        <v>2019</v>
      </c>
    </row>
    <row r="6274" spans="1:31">
      <c r="A6274" t="s">
        <v>12660</v>
      </c>
      <c r="B6274">
        <v>27676</v>
      </c>
      <c r="C6274" t="s">
        <v>9266</v>
      </c>
      <c r="D6274">
        <v>0</v>
      </c>
      <c r="E6274">
        <v>518362</v>
      </c>
      <c r="F6274" t="s">
        <v>6733</v>
      </c>
      <c r="G6274">
        <v>431</v>
      </c>
      <c r="H6274">
        <v>164</v>
      </c>
      <c r="I6274">
        <v>2250</v>
      </c>
      <c r="J6274">
        <v>94.8</v>
      </c>
      <c r="K6274">
        <v>100</v>
      </c>
      <c r="L6274">
        <v>28</v>
      </c>
      <c r="M6274">
        <v>28</v>
      </c>
      <c r="N6274">
        <v>37</v>
      </c>
      <c r="R6274">
        <v>1969</v>
      </c>
      <c r="U6274">
        <v>1969</v>
      </c>
      <c r="V6274">
        <v>13.5</v>
      </c>
      <c r="W6274">
        <v>9.6000003814697195</v>
      </c>
      <c r="Z6274" t="s">
        <v>3272</v>
      </c>
      <c r="AA6274" t="s">
        <v>8034</v>
      </c>
      <c r="AC6274">
        <v>5</v>
      </c>
      <c r="AD6274">
        <v>738220</v>
      </c>
      <c r="AE6274">
        <v>2019</v>
      </c>
    </row>
    <row r="6275" spans="1:31">
      <c r="A6275" t="s">
        <v>12660</v>
      </c>
      <c r="B6275">
        <v>1502</v>
      </c>
      <c r="C6275" t="s">
        <v>9267</v>
      </c>
      <c r="D6275">
        <v>0</v>
      </c>
      <c r="E6275">
        <v>502066</v>
      </c>
      <c r="F6275" t="s">
        <v>6733</v>
      </c>
      <c r="G6275">
        <v>431</v>
      </c>
      <c r="H6275">
        <v>204</v>
      </c>
      <c r="I6275">
        <v>3600</v>
      </c>
      <c r="J6275">
        <v>108</v>
      </c>
      <c r="K6275">
        <v>115</v>
      </c>
      <c r="L6275">
        <v>32</v>
      </c>
      <c r="M6275">
        <v>32</v>
      </c>
      <c r="N6275">
        <v>38</v>
      </c>
      <c r="R6275">
        <v>1966</v>
      </c>
      <c r="U6275">
        <v>1966</v>
      </c>
      <c r="V6275">
        <v>8</v>
      </c>
      <c r="W6275">
        <v>8</v>
      </c>
      <c r="Z6275" t="s">
        <v>3272</v>
      </c>
      <c r="AA6275" t="s">
        <v>8034</v>
      </c>
      <c r="AC6275">
        <v>5</v>
      </c>
      <c r="AD6275">
        <v>738220</v>
      </c>
      <c r="AE6275">
        <v>2019</v>
      </c>
    </row>
    <row r="6276" spans="1:31">
      <c r="A6276" t="s">
        <v>12660</v>
      </c>
      <c r="B6276">
        <v>17473</v>
      </c>
      <c r="C6276" t="s">
        <v>9268</v>
      </c>
      <c r="D6276">
        <v>0</v>
      </c>
      <c r="E6276">
        <v>510726</v>
      </c>
      <c r="F6276" t="s">
        <v>6731</v>
      </c>
      <c r="G6276">
        <v>432</v>
      </c>
      <c r="H6276">
        <v>43</v>
      </c>
      <c r="I6276">
        <v>740</v>
      </c>
      <c r="J6276">
        <v>51.1</v>
      </c>
      <c r="K6276">
        <v>51.1</v>
      </c>
      <c r="L6276">
        <v>20</v>
      </c>
      <c r="M6276">
        <v>20</v>
      </c>
      <c r="N6276">
        <v>25</v>
      </c>
      <c r="R6276">
        <v>1967</v>
      </c>
      <c r="U6276">
        <v>1967</v>
      </c>
      <c r="V6276">
        <v>6.5</v>
      </c>
      <c r="W6276">
        <v>6.5</v>
      </c>
      <c r="Z6276" t="s">
        <v>2363</v>
      </c>
      <c r="AA6276" t="s">
        <v>4959</v>
      </c>
      <c r="AC6276">
        <v>4</v>
      </c>
      <c r="AD6276">
        <v>3309500</v>
      </c>
      <c r="AE6276">
        <v>2019</v>
      </c>
    </row>
    <row r="6277" spans="1:31">
      <c r="A6277" t="s">
        <v>12660</v>
      </c>
      <c r="B6277">
        <v>26771</v>
      </c>
      <c r="C6277" t="s">
        <v>9269</v>
      </c>
      <c r="D6277">
        <v>0</v>
      </c>
      <c r="E6277">
        <v>527875</v>
      </c>
      <c r="F6277" t="s">
        <v>6731</v>
      </c>
      <c r="G6277">
        <v>432</v>
      </c>
      <c r="H6277">
        <v>41</v>
      </c>
      <c r="I6277">
        <v>790</v>
      </c>
      <c r="J6277">
        <v>46.2</v>
      </c>
      <c r="K6277">
        <v>46.2</v>
      </c>
      <c r="L6277">
        <v>18.100000000000001</v>
      </c>
      <c r="M6277">
        <v>18.100000000000001</v>
      </c>
      <c r="N6277">
        <v>38</v>
      </c>
      <c r="R6277">
        <v>1970</v>
      </c>
      <c r="S6277" t="s">
        <v>2344</v>
      </c>
      <c r="T6277">
        <v>2008</v>
      </c>
      <c r="U6277">
        <v>2008</v>
      </c>
      <c r="V6277">
        <v>7.0999999046325604</v>
      </c>
      <c r="W6277">
        <v>7.0999999046325604</v>
      </c>
      <c r="Z6277" t="s">
        <v>2363</v>
      </c>
      <c r="AA6277" t="s">
        <v>4959</v>
      </c>
      <c r="AC6277">
        <v>4</v>
      </c>
      <c r="AD6277">
        <v>3309500</v>
      </c>
      <c r="AE6277">
        <v>2019</v>
      </c>
    </row>
    <row r="6278" spans="1:31">
      <c r="A6278" t="s">
        <v>12660</v>
      </c>
      <c r="B6278">
        <v>71943</v>
      </c>
      <c r="C6278" t="s">
        <v>9264</v>
      </c>
      <c r="D6278">
        <v>0</v>
      </c>
      <c r="E6278">
        <v>631486</v>
      </c>
      <c r="F6278" t="s">
        <v>6731</v>
      </c>
      <c r="G6278">
        <v>432</v>
      </c>
      <c r="H6278">
        <v>94</v>
      </c>
      <c r="I6278">
        <v>1200</v>
      </c>
      <c r="J6278">
        <v>55.8</v>
      </c>
      <c r="K6278">
        <v>55.8</v>
      </c>
      <c r="L6278">
        <v>26.1</v>
      </c>
      <c r="M6278">
        <v>26.1</v>
      </c>
      <c r="N6278">
        <v>45</v>
      </c>
      <c r="R6278">
        <v>1981</v>
      </c>
      <c r="U6278">
        <v>1981</v>
      </c>
      <c r="V6278">
        <v>9.6000003814697195</v>
      </c>
      <c r="W6278">
        <v>8</v>
      </c>
      <c r="Z6278" t="s">
        <v>4913</v>
      </c>
      <c r="AA6278" t="s">
        <v>9270</v>
      </c>
      <c r="AC6278">
        <v>4</v>
      </c>
      <c r="AD6278">
        <v>3013664</v>
      </c>
      <c r="AE6278">
        <v>2019</v>
      </c>
    </row>
    <row r="6279" spans="1:31">
      <c r="A6279" t="s">
        <v>12660</v>
      </c>
      <c r="B6279">
        <v>62943</v>
      </c>
      <c r="C6279" t="s">
        <v>9271</v>
      </c>
      <c r="D6279">
        <v>0</v>
      </c>
      <c r="E6279">
        <v>632641</v>
      </c>
      <c r="F6279" t="s">
        <v>6731</v>
      </c>
      <c r="G6279">
        <v>432</v>
      </c>
      <c r="H6279">
        <v>80</v>
      </c>
      <c r="I6279">
        <v>1800</v>
      </c>
      <c r="J6279">
        <v>62.2</v>
      </c>
      <c r="K6279">
        <v>67.400000000000006</v>
      </c>
      <c r="L6279">
        <v>23.2</v>
      </c>
      <c r="M6279">
        <v>25.1</v>
      </c>
      <c r="N6279">
        <v>33.9</v>
      </c>
      <c r="R6279">
        <v>1981</v>
      </c>
      <c r="U6279">
        <v>1981</v>
      </c>
      <c r="V6279">
        <v>6.1999998092651296</v>
      </c>
      <c r="W6279">
        <v>6</v>
      </c>
      <c r="Z6279" t="s">
        <v>4913</v>
      </c>
      <c r="AA6279" t="s">
        <v>9270</v>
      </c>
      <c r="AC6279">
        <v>4</v>
      </c>
      <c r="AD6279">
        <v>3013664</v>
      </c>
      <c r="AE6279">
        <v>2019</v>
      </c>
    </row>
    <row r="6280" spans="1:31">
      <c r="A6280" t="s">
        <v>12660</v>
      </c>
      <c r="B6280">
        <v>66936</v>
      </c>
      <c r="C6280" t="s">
        <v>9272</v>
      </c>
      <c r="D6280">
        <v>0</v>
      </c>
      <c r="E6280">
        <v>609341</v>
      </c>
      <c r="F6280" t="s">
        <v>6731</v>
      </c>
      <c r="G6280">
        <v>432</v>
      </c>
      <c r="H6280">
        <v>56</v>
      </c>
      <c r="I6280">
        <v>680</v>
      </c>
      <c r="J6280">
        <v>64.5</v>
      </c>
      <c r="K6280">
        <v>64.5</v>
      </c>
      <c r="L6280">
        <v>23</v>
      </c>
      <c r="M6280">
        <v>23</v>
      </c>
      <c r="N6280">
        <v>32</v>
      </c>
      <c r="R6280">
        <v>1979</v>
      </c>
      <c r="U6280">
        <v>1979</v>
      </c>
      <c r="V6280">
        <v>5</v>
      </c>
      <c r="W6280">
        <v>5</v>
      </c>
      <c r="Z6280" t="s">
        <v>4913</v>
      </c>
      <c r="AA6280" t="s">
        <v>9270</v>
      </c>
      <c r="AC6280">
        <v>4</v>
      </c>
      <c r="AD6280">
        <v>3013664</v>
      </c>
      <c r="AE6280">
        <v>2019</v>
      </c>
    </row>
    <row r="6281" spans="1:31">
      <c r="A6281" t="s">
        <v>12660</v>
      </c>
      <c r="B6281">
        <v>67656</v>
      </c>
      <c r="C6281" t="s">
        <v>8996</v>
      </c>
      <c r="D6281">
        <v>0</v>
      </c>
      <c r="E6281">
        <v>682459</v>
      </c>
      <c r="F6281" t="s">
        <v>6733</v>
      </c>
      <c r="G6281">
        <v>431</v>
      </c>
      <c r="H6281">
        <v>35</v>
      </c>
      <c r="I6281">
        <v>800</v>
      </c>
      <c r="J6281">
        <v>54.2</v>
      </c>
      <c r="K6281">
        <v>55</v>
      </c>
      <c r="L6281">
        <v>18</v>
      </c>
      <c r="M6281">
        <v>18</v>
      </c>
      <c r="N6281">
        <v>16</v>
      </c>
      <c r="R6281">
        <v>1985</v>
      </c>
      <c r="U6281">
        <v>1985</v>
      </c>
      <c r="V6281">
        <v>8.5</v>
      </c>
      <c r="W6281">
        <v>7</v>
      </c>
      <c r="Z6281" t="s">
        <v>2298</v>
      </c>
      <c r="AC6281">
        <v>5</v>
      </c>
      <c r="AD6281">
        <v>1507547</v>
      </c>
      <c r="AE6281">
        <v>2019</v>
      </c>
    </row>
    <row r="6282" spans="1:31">
      <c r="A6282" t="s">
        <v>12660</v>
      </c>
      <c r="B6282">
        <v>15131</v>
      </c>
      <c r="C6282" t="s">
        <v>9273</v>
      </c>
      <c r="D6282">
        <v>0</v>
      </c>
      <c r="E6282">
        <v>289267</v>
      </c>
      <c r="F6282" t="s">
        <v>6733</v>
      </c>
      <c r="G6282">
        <v>431</v>
      </c>
      <c r="H6282">
        <v>15</v>
      </c>
      <c r="I6282">
        <v>400</v>
      </c>
      <c r="J6282">
        <v>41.9</v>
      </c>
      <c r="K6282">
        <v>45</v>
      </c>
      <c r="L6282">
        <v>12</v>
      </c>
      <c r="M6282">
        <v>13</v>
      </c>
      <c r="N6282">
        <v>14</v>
      </c>
      <c r="R6282">
        <v>1962</v>
      </c>
      <c r="U6282">
        <v>1962</v>
      </c>
      <c r="V6282">
        <v>6.5999999046325604</v>
      </c>
      <c r="W6282">
        <v>6</v>
      </c>
      <c r="Z6282" t="s">
        <v>2298</v>
      </c>
      <c r="AC6282">
        <v>5</v>
      </c>
      <c r="AD6282">
        <v>1507547</v>
      </c>
      <c r="AE6282">
        <v>2019</v>
      </c>
    </row>
    <row r="6283" spans="1:31">
      <c r="A6283" t="s">
        <v>12660</v>
      </c>
      <c r="B6283">
        <v>42787</v>
      </c>
      <c r="C6283" t="s">
        <v>9274</v>
      </c>
      <c r="D6283">
        <v>0</v>
      </c>
      <c r="E6283">
        <v>575575</v>
      </c>
      <c r="F6283" t="s">
        <v>6733</v>
      </c>
      <c r="G6283">
        <v>431</v>
      </c>
      <c r="H6283">
        <v>34</v>
      </c>
      <c r="I6283">
        <v>800</v>
      </c>
      <c r="J6283">
        <v>49.4</v>
      </c>
      <c r="K6283">
        <v>53</v>
      </c>
      <c r="L6283">
        <v>18</v>
      </c>
      <c r="M6283">
        <v>18</v>
      </c>
      <c r="N6283">
        <v>16</v>
      </c>
      <c r="R6283">
        <v>1976</v>
      </c>
      <c r="U6283">
        <v>1976</v>
      </c>
      <c r="V6283">
        <v>8.5</v>
      </c>
      <c r="W6283">
        <v>7</v>
      </c>
      <c r="Z6283" t="s">
        <v>2298</v>
      </c>
      <c r="AC6283">
        <v>5</v>
      </c>
      <c r="AD6283">
        <v>1507547</v>
      </c>
      <c r="AE6283">
        <v>2019</v>
      </c>
    </row>
    <row r="6284" spans="1:31">
      <c r="A6284" t="s">
        <v>12660</v>
      </c>
      <c r="B6284">
        <v>73100</v>
      </c>
      <c r="C6284" t="s">
        <v>9275</v>
      </c>
      <c r="D6284">
        <v>4</v>
      </c>
      <c r="E6284">
        <v>514561</v>
      </c>
      <c r="F6284" t="s">
        <v>6733</v>
      </c>
      <c r="G6284">
        <v>431</v>
      </c>
      <c r="H6284">
        <v>11</v>
      </c>
      <c r="I6284">
        <v>400</v>
      </c>
      <c r="J6284">
        <v>37.4</v>
      </c>
      <c r="K6284">
        <v>45</v>
      </c>
      <c r="L6284">
        <v>14</v>
      </c>
      <c r="M6284">
        <v>15</v>
      </c>
      <c r="N6284">
        <v>14.6</v>
      </c>
      <c r="R6284">
        <v>1968</v>
      </c>
      <c r="U6284">
        <v>1968</v>
      </c>
      <c r="V6284">
        <v>7</v>
      </c>
      <c r="W6284">
        <v>6.5</v>
      </c>
      <c r="Z6284" t="s">
        <v>2298</v>
      </c>
      <c r="AC6284">
        <v>5</v>
      </c>
      <c r="AD6284">
        <v>1507547</v>
      </c>
      <c r="AE6284">
        <v>2019</v>
      </c>
    </row>
    <row r="6285" spans="1:31">
      <c r="A6285" t="s">
        <v>12660</v>
      </c>
      <c r="B6285">
        <v>28624</v>
      </c>
      <c r="C6285" t="s">
        <v>9276</v>
      </c>
      <c r="D6285">
        <v>0</v>
      </c>
      <c r="E6285">
        <v>506190</v>
      </c>
      <c r="F6285" t="s">
        <v>6733</v>
      </c>
      <c r="G6285">
        <v>431</v>
      </c>
      <c r="H6285">
        <v>7</v>
      </c>
      <c r="I6285">
        <v>250</v>
      </c>
      <c r="J6285">
        <v>37.5</v>
      </c>
      <c r="K6285">
        <v>37.5</v>
      </c>
      <c r="L6285">
        <v>11.8</v>
      </c>
      <c r="M6285">
        <v>11.8</v>
      </c>
      <c r="N6285">
        <v>18</v>
      </c>
      <c r="R6285">
        <v>1948</v>
      </c>
      <c r="U6285">
        <v>1948</v>
      </c>
      <c r="V6285">
        <v>5.5</v>
      </c>
      <c r="W6285">
        <v>5.5</v>
      </c>
      <c r="Z6285" t="s">
        <v>2594</v>
      </c>
      <c r="AA6285" t="s">
        <v>2595</v>
      </c>
      <c r="AC6285">
        <v>5</v>
      </c>
      <c r="AD6285">
        <v>3703122</v>
      </c>
      <c r="AE6285">
        <v>2019</v>
      </c>
    </row>
    <row r="6286" spans="1:31">
      <c r="A6286" t="s">
        <v>12660</v>
      </c>
      <c r="B6286">
        <v>20358</v>
      </c>
      <c r="C6286" t="s">
        <v>9277</v>
      </c>
      <c r="D6286">
        <v>0</v>
      </c>
      <c r="E6286">
        <v>525639</v>
      </c>
      <c r="F6286" t="s">
        <v>6733</v>
      </c>
      <c r="G6286">
        <v>431</v>
      </c>
      <c r="H6286">
        <v>94</v>
      </c>
      <c r="I6286">
        <v>1200</v>
      </c>
      <c r="J6286">
        <v>61</v>
      </c>
      <c r="K6286">
        <v>68</v>
      </c>
      <c r="L6286">
        <v>24</v>
      </c>
      <c r="M6286">
        <v>24</v>
      </c>
      <c r="N6286">
        <v>37</v>
      </c>
      <c r="R6286">
        <v>1970</v>
      </c>
      <c r="U6286">
        <v>1970</v>
      </c>
      <c r="V6286">
        <v>6</v>
      </c>
      <c r="W6286">
        <v>4</v>
      </c>
      <c r="Z6286" t="s">
        <v>3967</v>
      </c>
      <c r="AA6286" t="s">
        <v>9278</v>
      </c>
      <c r="AC6286">
        <v>4</v>
      </c>
      <c r="AD6286">
        <v>2800933</v>
      </c>
      <c r="AE6286">
        <v>2019</v>
      </c>
    </row>
    <row r="6287" spans="1:31">
      <c r="A6287" t="s">
        <v>12660</v>
      </c>
      <c r="B6287">
        <v>35903</v>
      </c>
      <c r="C6287" t="s">
        <v>9279</v>
      </c>
      <c r="D6287">
        <v>0</v>
      </c>
      <c r="E6287">
        <v>563841</v>
      </c>
      <c r="F6287" t="s">
        <v>6731</v>
      </c>
      <c r="G6287">
        <v>432</v>
      </c>
      <c r="H6287">
        <v>59</v>
      </c>
      <c r="I6287">
        <v>1400</v>
      </c>
      <c r="J6287">
        <v>60</v>
      </c>
      <c r="K6287">
        <v>60</v>
      </c>
      <c r="L6287">
        <v>22</v>
      </c>
      <c r="M6287">
        <v>22</v>
      </c>
      <c r="N6287">
        <v>39</v>
      </c>
      <c r="R6287">
        <v>1975</v>
      </c>
      <c r="U6287">
        <v>1975</v>
      </c>
      <c r="V6287">
        <v>7.5999999046325604</v>
      </c>
      <c r="W6287">
        <v>6</v>
      </c>
      <c r="Z6287" t="s">
        <v>2402</v>
      </c>
      <c r="AA6287" t="s">
        <v>2364</v>
      </c>
      <c r="AC6287">
        <v>5</v>
      </c>
      <c r="AD6287">
        <v>303901</v>
      </c>
      <c r="AE6287">
        <v>2019</v>
      </c>
    </row>
    <row r="6288" spans="1:31">
      <c r="A6288" t="s">
        <v>12660</v>
      </c>
      <c r="B6288">
        <v>10954</v>
      </c>
      <c r="C6288" t="s">
        <v>9280</v>
      </c>
      <c r="D6288">
        <v>0</v>
      </c>
      <c r="E6288">
        <v>644763</v>
      </c>
      <c r="F6288" t="s">
        <v>6733</v>
      </c>
      <c r="G6288">
        <v>431</v>
      </c>
      <c r="H6288">
        <v>49</v>
      </c>
      <c r="I6288">
        <v>2000</v>
      </c>
      <c r="J6288">
        <v>65.099999999999994</v>
      </c>
      <c r="K6288">
        <v>65.099999999999994</v>
      </c>
      <c r="L6288">
        <v>23.7</v>
      </c>
      <c r="M6288">
        <v>23.7</v>
      </c>
      <c r="N6288">
        <v>33.5</v>
      </c>
      <c r="R6288">
        <v>1982</v>
      </c>
      <c r="U6288">
        <v>1982</v>
      </c>
      <c r="V6288">
        <v>9.5</v>
      </c>
      <c r="W6288">
        <v>8</v>
      </c>
      <c r="Z6288" t="s">
        <v>2402</v>
      </c>
      <c r="AA6288" t="s">
        <v>2364</v>
      </c>
      <c r="AC6288">
        <v>5</v>
      </c>
      <c r="AD6288">
        <v>303901</v>
      </c>
      <c r="AE6288">
        <v>2019</v>
      </c>
    </row>
    <row r="6289" spans="1:31">
      <c r="A6289" t="s">
        <v>12660</v>
      </c>
      <c r="B6289">
        <v>46443</v>
      </c>
      <c r="C6289" t="s">
        <v>9281</v>
      </c>
      <c r="D6289">
        <v>0</v>
      </c>
      <c r="E6289">
        <v>282380</v>
      </c>
      <c r="F6289" t="s">
        <v>6733</v>
      </c>
      <c r="G6289">
        <v>431</v>
      </c>
      <c r="H6289">
        <v>119</v>
      </c>
      <c r="I6289">
        <v>2700</v>
      </c>
      <c r="J6289">
        <v>80.400000000000006</v>
      </c>
      <c r="K6289">
        <v>80.400000000000006</v>
      </c>
      <c r="L6289">
        <v>26.2</v>
      </c>
      <c r="M6289">
        <v>26.2</v>
      </c>
      <c r="N6289">
        <v>37</v>
      </c>
      <c r="R6289">
        <v>1960</v>
      </c>
      <c r="U6289">
        <v>1960</v>
      </c>
      <c r="V6289">
        <v>8</v>
      </c>
      <c r="W6289">
        <v>7</v>
      </c>
      <c r="Z6289" t="s">
        <v>2402</v>
      </c>
      <c r="AA6289" t="s">
        <v>2364</v>
      </c>
      <c r="AC6289">
        <v>5</v>
      </c>
      <c r="AD6289">
        <v>303901</v>
      </c>
      <c r="AE6289">
        <v>2019</v>
      </c>
    </row>
    <row r="6290" spans="1:31">
      <c r="A6290" t="s">
        <v>12660</v>
      </c>
      <c r="B6290">
        <v>35068</v>
      </c>
      <c r="C6290" t="s">
        <v>9282</v>
      </c>
      <c r="D6290">
        <v>0</v>
      </c>
      <c r="E6290">
        <v>268826</v>
      </c>
      <c r="F6290" t="s">
        <v>6733</v>
      </c>
      <c r="G6290">
        <v>431</v>
      </c>
      <c r="H6290">
        <v>81</v>
      </c>
      <c r="I6290">
        <v>1800</v>
      </c>
      <c r="J6290">
        <v>105.8</v>
      </c>
      <c r="K6290">
        <v>105.8</v>
      </c>
      <c r="L6290">
        <v>27</v>
      </c>
      <c r="M6290">
        <v>27</v>
      </c>
      <c r="N6290">
        <v>36</v>
      </c>
      <c r="R6290">
        <v>1954</v>
      </c>
      <c r="U6290">
        <v>1954</v>
      </c>
      <c r="V6290">
        <v>14.199999809265099</v>
      </c>
      <c r="W6290">
        <v>13.199999809265099</v>
      </c>
      <c r="Z6290" t="s">
        <v>2402</v>
      </c>
      <c r="AA6290" t="s">
        <v>2364</v>
      </c>
      <c r="AC6290">
        <v>5</v>
      </c>
      <c r="AD6290">
        <v>303901</v>
      </c>
      <c r="AE6290">
        <v>2019</v>
      </c>
    </row>
    <row r="6291" spans="1:31">
      <c r="A6291" t="s">
        <v>12660</v>
      </c>
      <c r="B6291">
        <v>11338</v>
      </c>
      <c r="C6291" t="s">
        <v>9283</v>
      </c>
      <c r="D6291">
        <v>0</v>
      </c>
      <c r="E6291">
        <v>280046</v>
      </c>
      <c r="F6291" t="s">
        <v>6731</v>
      </c>
      <c r="G6291">
        <v>432</v>
      </c>
      <c r="H6291">
        <v>76</v>
      </c>
      <c r="I6291">
        <v>1200</v>
      </c>
      <c r="J6291">
        <v>61.3</v>
      </c>
      <c r="K6291">
        <v>72</v>
      </c>
      <c r="L6291">
        <v>24</v>
      </c>
      <c r="M6291">
        <v>24</v>
      </c>
      <c r="N6291">
        <v>34</v>
      </c>
      <c r="Q6291">
        <v>111</v>
      </c>
      <c r="R6291">
        <v>1959</v>
      </c>
      <c r="S6291" t="s">
        <v>2344</v>
      </c>
      <c r="T6291">
        <v>2002</v>
      </c>
      <c r="U6291">
        <v>2002</v>
      </c>
      <c r="V6291">
        <v>7.1999998092651296</v>
      </c>
      <c r="W6291">
        <v>5.5999999046325604</v>
      </c>
      <c r="X6291" t="s">
        <v>8420</v>
      </c>
      <c r="Z6291" t="s">
        <v>2383</v>
      </c>
      <c r="AA6291" t="s">
        <v>2504</v>
      </c>
      <c r="AC6291">
        <v>4</v>
      </c>
      <c r="AD6291">
        <v>1604122</v>
      </c>
      <c r="AE6291">
        <v>2019</v>
      </c>
    </row>
    <row r="6292" spans="1:31">
      <c r="A6292" t="s">
        <v>12660</v>
      </c>
      <c r="B6292">
        <v>68851</v>
      </c>
      <c r="C6292" t="s">
        <v>9284</v>
      </c>
      <c r="D6292">
        <v>0</v>
      </c>
      <c r="E6292">
        <v>287945</v>
      </c>
      <c r="F6292" t="s">
        <v>6731</v>
      </c>
      <c r="G6292">
        <v>432</v>
      </c>
      <c r="H6292">
        <v>27</v>
      </c>
      <c r="I6292">
        <v>600</v>
      </c>
      <c r="J6292">
        <v>55.3</v>
      </c>
      <c r="K6292">
        <v>55.3</v>
      </c>
      <c r="L6292">
        <v>16.399999999999999</v>
      </c>
      <c r="M6292">
        <v>16.399999999999999</v>
      </c>
      <c r="N6292">
        <v>24</v>
      </c>
      <c r="Q6292">
        <v>40</v>
      </c>
      <c r="R6292">
        <v>1962</v>
      </c>
      <c r="U6292">
        <v>1962</v>
      </c>
      <c r="V6292">
        <v>5.1999998092651296</v>
      </c>
      <c r="W6292">
        <v>4.5</v>
      </c>
      <c r="X6292" t="s">
        <v>8420</v>
      </c>
      <c r="Y6292" t="s">
        <v>9285</v>
      </c>
      <c r="Z6292" t="s">
        <v>2383</v>
      </c>
      <c r="AA6292" t="s">
        <v>2504</v>
      </c>
      <c r="AC6292">
        <v>4</v>
      </c>
      <c r="AD6292">
        <v>1604122</v>
      </c>
      <c r="AE6292">
        <v>2019</v>
      </c>
    </row>
    <row r="6293" spans="1:31">
      <c r="A6293" t="s">
        <v>12660</v>
      </c>
      <c r="B6293">
        <v>3765</v>
      </c>
      <c r="C6293" t="s">
        <v>9286</v>
      </c>
      <c r="D6293">
        <v>0</v>
      </c>
      <c r="E6293">
        <v>502506</v>
      </c>
      <c r="F6293" t="s">
        <v>6731</v>
      </c>
      <c r="G6293">
        <v>432</v>
      </c>
      <c r="H6293">
        <v>57</v>
      </c>
      <c r="I6293">
        <v>1200</v>
      </c>
      <c r="J6293">
        <v>59.4</v>
      </c>
      <c r="K6293">
        <v>65</v>
      </c>
      <c r="L6293">
        <v>22</v>
      </c>
      <c r="M6293">
        <v>22</v>
      </c>
      <c r="N6293">
        <v>33</v>
      </c>
      <c r="Q6293">
        <v>84</v>
      </c>
      <c r="R6293">
        <v>1966</v>
      </c>
      <c r="U6293">
        <v>1966</v>
      </c>
      <c r="V6293">
        <v>7.5</v>
      </c>
      <c r="W6293">
        <v>7</v>
      </c>
      <c r="X6293" t="s">
        <v>8420</v>
      </c>
      <c r="Z6293" t="s">
        <v>2383</v>
      </c>
      <c r="AA6293" t="s">
        <v>2504</v>
      </c>
      <c r="AC6293">
        <v>4</v>
      </c>
      <c r="AD6293">
        <v>1604122</v>
      </c>
      <c r="AE6293">
        <v>2019</v>
      </c>
    </row>
    <row r="6294" spans="1:31">
      <c r="A6294" t="s">
        <v>12660</v>
      </c>
      <c r="B6294">
        <v>43866</v>
      </c>
      <c r="C6294" t="s">
        <v>9287</v>
      </c>
      <c r="D6294">
        <v>0</v>
      </c>
      <c r="E6294">
        <v>581703</v>
      </c>
      <c r="F6294" t="s">
        <v>6733</v>
      </c>
      <c r="G6294">
        <v>431</v>
      </c>
      <c r="H6294">
        <v>72</v>
      </c>
      <c r="I6294">
        <v>800</v>
      </c>
      <c r="J6294">
        <v>57.5</v>
      </c>
      <c r="K6294">
        <v>57.5</v>
      </c>
      <c r="L6294">
        <v>22</v>
      </c>
      <c r="M6294">
        <v>22</v>
      </c>
      <c r="N6294">
        <v>36.6</v>
      </c>
      <c r="Q6294">
        <v>106</v>
      </c>
      <c r="R6294">
        <v>1977</v>
      </c>
      <c r="U6294">
        <v>1977</v>
      </c>
      <c r="V6294">
        <v>8.3999996185302699</v>
      </c>
      <c r="W6294">
        <v>6.4000000953674299</v>
      </c>
      <c r="X6294" t="s">
        <v>8420</v>
      </c>
      <c r="Z6294" t="s">
        <v>2383</v>
      </c>
      <c r="AA6294" t="s">
        <v>2504</v>
      </c>
      <c r="AC6294">
        <v>4</v>
      </c>
      <c r="AD6294">
        <v>1604122</v>
      </c>
      <c r="AE6294">
        <v>2019</v>
      </c>
    </row>
    <row r="6295" spans="1:31">
      <c r="A6295" t="s">
        <v>12660</v>
      </c>
      <c r="B6295">
        <v>60698</v>
      </c>
      <c r="C6295" t="s">
        <v>9288</v>
      </c>
      <c r="D6295">
        <v>0</v>
      </c>
      <c r="E6295">
        <v>201991</v>
      </c>
      <c r="F6295" t="s">
        <v>6733</v>
      </c>
      <c r="G6295">
        <v>431</v>
      </c>
      <c r="H6295">
        <v>22</v>
      </c>
      <c r="I6295">
        <v>400</v>
      </c>
      <c r="J6295">
        <v>49.2</v>
      </c>
      <c r="K6295">
        <v>52.7</v>
      </c>
      <c r="L6295">
        <v>15</v>
      </c>
      <c r="M6295">
        <v>15</v>
      </c>
      <c r="N6295">
        <v>17</v>
      </c>
      <c r="R6295">
        <v>1905</v>
      </c>
      <c r="U6295">
        <v>1905</v>
      </c>
      <c r="V6295">
        <v>7</v>
      </c>
      <c r="W6295">
        <v>7</v>
      </c>
      <c r="Z6295" t="s">
        <v>2792</v>
      </c>
      <c r="AA6295" t="s">
        <v>9289</v>
      </c>
      <c r="AC6295">
        <v>3</v>
      </c>
      <c r="AD6295">
        <v>2399344</v>
      </c>
      <c r="AE6295">
        <v>2019</v>
      </c>
    </row>
    <row r="6296" spans="1:31">
      <c r="A6296" t="s">
        <v>12660</v>
      </c>
      <c r="B6296">
        <v>8323</v>
      </c>
      <c r="C6296" t="s">
        <v>9290</v>
      </c>
      <c r="D6296">
        <v>0</v>
      </c>
      <c r="E6296">
        <v>266363</v>
      </c>
      <c r="F6296" t="s">
        <v>6731</v>
      </c>
      <c r="G6296">
        <v>432</v>
      </c>
      <c r="H6296">
        <v>333</v>
      </c>
      <c r="I6296">
        <v>3200</v>
      </c>
      <c r="J6296">
        <v>149</v>
      </c>
      <c r="K6296">
        <v>149</v>
      </c>
      <c r="L6296">
        <v>33</v>
      </c>
      <c r="M6296">
        <v>33</v>
      </c>
      <c r="N6296">
        <v>17</v>
      </c>
      <c r="R6296">
        <v>1953</v>
      </c>
      <c r="S6296" t="s">
        <v>2344</v>
      </c>
      <c r="T6296">
        <v>1998</v>
      </c>
      <c r="U6296">
        <v>1998</v>
      </c>
      <c r="V6296">
        <v>8</v>
      </c>
      <c r="W6296">
        <v>8</v>
      </c>
      <c r="Z6296" t="s">
        <v>2836</v>
      </c>
      <c r="AA6296" t="s">
        <v>8231</v>
      </c>
      <c r="AC6296">
        <v>4</v>
      </c>
      <c r="AD6296">
        <v>3538250</v>
      </c>
      <c r="AE6296">
        <v>2019</v>
      </c>
    </row>
    <row r="6297" spans="1:31">
      <c r="A6297" t="s">
        <v>12660</v>
      </c>
      <c r="B6297">
        <v>63174</v>
      </c>
      <c r="C6297" t="s">
        <v>9291</v>
      </c>
      <c r="D6297">
        <v>0</v>
      </c>
      <c r="E6297">
        <v>522681</v>
      </c>
      <c r="F6297" t="s">
        <v>6731</v>
      </c>
      <c r="G6297">
        <v>432</v>
      </c>
      <c r="H6297">
        <v>196</v>
      </c>
      <c r="I6297">
        <v>1700</v>
      </c>
      <c r="J6297">
        <v>93.2</v>
      </c>
      <c r="K6297">
        <v>93.2</v>
      </c>
      <c r="L6297">
        <v>30</v>
      </c>
      <c r="M6297">
        <v>30</v>
      </c>
      <c r="N6297">
        <v>15</v>
      </c>
      <c r="Q6297">
        <v>289</v>
      </c>
      <c r="R6297">
        <v>1969</v>
      </c>
      <c r="U6297">
        <v>1969</v>
      </c>
      <c r="V6297">
        <v>7.5999999046325604</v>
      </c>
      <c r="W6297">
        <v>7.5999999046325604</v>
      </c>
      <c r="Z6297" t="s">
        <v>2836</v>
      </c>
      <c r="AA6297" t="s">
        <v>9292</v>
      </c>
      <c r="AC6297">
        <v>4</v>
      </c>
      <c r="AD6297">
        <v>3538250</v>
      </c>
      <c r="AE6297">
        <v>2019</v>
      </c>
    </row>
    <row r="6298" spans="1:31">
      <c r="A6298" t="s">
        <v>12660</v>
      </c>
      <c r="B6298">
        <v>37351</v>
      </c>
      <c r="C6298" t="s">
        <v>9293</v>
      </c>
      <c r="D6298">
        <v>0</v>
      </c>
      <c r="E6298">
        <v>602779</v>
      </c>
      <c r="F6298" t="s">
        <v>6731</v>
      </c>
      <c r="G6298">
        <v>432</v>
      </c>
      <c r="H6298">
        <v>25</v>
      </c>
      <c r="I6298">
        <v>460</v>
      </c>
      <c r="J6298">
        <v>46</v>
      </c>
      <c r="K6298">
        <v>46</v>
      </c>
      <c r="L6298">
        <v>18</v>
      </c>
      <c r="M6298">
        <v>18</v>
      </c>
      <c r="N6298">
        <v>24</v>
      </c>
      <c r="R6298">
        <v>1979</v>
      </c>
      <c r="U6298">
        <v>1979</v>
      </c>
      <c r="V6298">
        <v>4</v>
      </c>
      <c r="W6298">
        <v>3.5</v>
      </c>
      <c r="Z6298" t="s">
        <v>2836</v>
      </c>
      <c r="AA6298" t="s">
        <v>9294</v>
      </c>
      <c r="AC6298">
        <v>4</v>
      </c>
      <c r="AD6298">
        <v>3538250</v>
      </c>
      <c r="AE6298">
        <v>2019</v>
      </c>
    </row>
    <row r="6299" spans="1:31">
      <c r="A6299" t="s">
        <v>12660</v>
      </c>
      <c r="B6299">
        <v>37412</v>
      </c>
      <c r="C6299" t="s">
        <v>9295</v>
      </c>
      <c r="D6299">
        <v>0</v>
      </c>
      <c r="E6299">
        <v>564987</v>
      </c>
      <c r="F6299" t="s">
        <v>6731</v>
      </c>
      <c r="G6299">
        <v>432</v>
      </c>
      <c r="H6299">
        <v>44</v>
      </c>
      <c r="I6299">
        <v>880</v>
      </c>
      <c r="J6299">
        <v>47.7</v>
      </c>
      <c r="K6299">
        <v>52</v>
      </c>
      <c r="L6299">
        <v>20</v>
      </c>
      <c r="M6299">
        <v>20</v>
      </c>
      <c r="N6299">
        <v>24</v>
      </c>
      <c r="R6299">
        <v>1975</v>
      </c>
      <c r="S6299" t="s">
        <v>2344</v>
      </c>
      <c r="T6299">
        <v>2005</v>
      </c>
      <c r="U6299">
        <v>2005</v>
      </c>
      <c r="V6299">
        <v>6.6999998092651296</v>
      </c>
      <c r="W6299">
        <v>6</v>
      </c>
      <c r="Z6299" t="s">
        <v>2836</v>
      </c>
      <c r="AA6299" t="s">
        <v>9292</v>
      </c>
      <c r="AC6299">
        <v>4</v>
      </c>
      <c r="AD6299">
        <v>3538250</v>
      </c>
      <c r="AE6299">
        <v>2019</v>
      </c>
    </row>
    <row r="6300" spans="1:31">
      <c r="A6300" t="s">
        <v>12660</v>
      </c>
      <c r="B6300">
        <v>3391</v>
      </c>
      <c r="C6300" t="s">
        <v>9296</v>
      </c>
      <c r="D6300">
        <v>0</v>
      </c>
      <c r="E6300">
        <v>260936</v>
      </c>
      <c r="F6300" t="s">
        <v>6731</v>
      </c>
      <c r="G6300">
        <v>432</v>
      </c>
      <c r="H6300">
        <v>16</v>
      </c>
      <c r="I6300">
        <v>300</v>
      </c>
      <c r="J6300">
        <v>41.5</v>
      </c>
      <c r="K6300">
        <v>45</v>
      </c>
      <c r="L6300">
        <v>15</v>
      </c>
      <c r="M6300">
        <v>15</v>
      </c>
      <c r="N6300">
        <v>21</v>
      </c>
      <c r="R6300">
        <v>1950</v>
      </c>
      <c r="U6300">
        <v>1950</v>
      </c>
      <c r="V6300">
        <v>4.5999999046325604</v>
      </c>
      <c r="W6300">
        <v>4.5999999046325604</v>
      </c>
      <c r="Z6300" t="s">
        <v>2836</v>
      </c>
      <c r="AA6300" t="s">
        <v>9292</v>
      </c>
      <c r="AC6300">
        <v>4</v>
      </c>
      <c r="AD6300">
        <v>3538250</v>
      </c>
      <c r="AE6300">
        <v>2019</v>
      </c>
    </row>
    <row r="6301" spans="1:31">
      <c r="A6301" t="s">
        <v>12660</v>
      </c>
      <c r="B6301">
        <v>836</v>
      </c>
      <c r="C6301" t="s">
        <v>9297</v>
      </c>
      <c r="D6301">
        <v>0</v>
      </c>
      <c r="E6301">
        <v>592771</v>
      </c>
      <c r="F6301" t="s">
        <v>6733</v>
      </c>
      <c r="G6301">
        <v>431</v>
      </c>
      <c r="H6301">
        <v>29</v>
      </c>
      <c r="I6301">
        <v>600</v>
      </c>
      <c r="J6301">
        <v>48</v>
      </c>
      <c r="K6301">
        <v>48</v>
      </c>
      <c r="L6301">
        <v>18</v>
      </c>
      <c r="M6301">
        <v>18</v>
      </c>
      <c r="N6301">
        <v>25</v>
      </c>
      <c r="R6301">
        <v>1978</v>
      </c>
      <c r="U6301">
        <v>1978</v>
      </c>
      <c r="V6301">
        <v>6</v>
      </c>
      <c r="W6301">
        <v>5.6999998092651296</v>
      </c>
      <c r="Z6301" t="s">
        <v>2836</v>
      </c>
      <c r="AA6301" t="s">
        <v>2122</v>
      </c>
      <c r="AC6301">
        <v>4</v>
      </c>
      <c r="AD6301">
        <v>2904423</v>
      </c>
      <c r="AE6301">
        <v>2019</v>
      </c>
    </row>
    <row r="6302" spans="1:31">
      <c r="A6302" t="s">
        <v>12660</v>
      </c>
      <c r="B6302">
        <v>69815</v>
      </c>
      <c r="C6302" t="s">
        <v>9298</v>
      </c>
      <c r="D6302">
        <v>0</v>
      </c>
      <c r="E6302">
        <v>290816</v>
      </c>
      <c r="F6302" t="s">
        <v>6733</v>
      </c>
      <c r="G6302">
        <v>431</v>
      </c>
      <c r="H6302">
        <v>24</v>
      </c>
      <c r="I6302">
        <v>800</v>
      </c>
      <c r="J6302">
        <v>46.5</v>
      </c>
      <c r="K6302">
        <v>52</v>
      </c>
      <c r="L6302">
        <v>15.1</v>
      </c>
      <c r="M6302">
        <v>20</v>
      </c>
      <c r="N6302">
        <v>25</v>
      </c>
      <c r="R6302">
        <v>1963</v>
      </c>
      <c r="U6302">
        <v>1963</v>
      </c>
      <c r="V6302">
        <v>5.5</v>
      </c>
      <c r="W6302">
        <v>5</v>
      </c>
      <c r="Z6302" t="s">
        <v>2836</v>
      </c>
      <c r="AA6302" t="s">
        <v>2122</v>
      </c>
      <c r="AC6302">
        <v>4</v>
      </c>
      <c r="AD6302">
        <v>2904423</v>
      </c>
      <c r="AE6302">
        <v>2019</v>
      </c>
    </row>
    <row r="6303" spans="1:31">
      <c r="A6303" t="s">
        <v>12660</v>
      </c>
      <c r="B6303">
        <v>10813</v>
      </c>
      <c r="C6303" t="s">
        <v>9299</v>
      </c>
      <c r="D6303">
        <v>0</v>
      </c>
      <c r="E6303">
        <v>280525</v>
      </c>
      <c r="F6303" t="s">
        <v>6733</v>
      </c>
      <c r="G6303">
        <v>431</v>
      </c>
      <c r="H6303">
        <v>201</v>
      </c>
      <c r="I6303">
        <v>2400</v>
      </c>
      <c r="J6303">
        <v>94.1</v>
      </c>
      <c r="K6303">
        <v>94.1</v>
      </c>
      <c r="L6303">
        <v>30</v>
      </c>
      <c r="M6303">
        <v>30</v>
      </c>
      <c r="N6303">
        <v>39</v>
      </c>
      <c r="R6303">
        <v>1960</v>
      </c>
      <c r="U6303">
        <v>1960</v>
      </c>
      <c r="V6303">
        <v>7</v>
      </c>
      <c r="W6303">
        <v>7</v>
      </c>
      <c r="Z6303" t="s">
        <v>2836</v>
      </c>
      <c r="AA6303" t="s">
        <v>2122</v>
      </c>
      <c r="AC6303">
        <v>4</v>
      </c>
      <c r="AD6303">
        <v>2904423</v>
      </c>
      <c r="AE6303">
        <v>2019</v>
      </c>
    </row>
    <row r="6304" spans="1:31">
      <c r="A6304" t="s">
        <v>12660</v>
      </c>
      <c r="B6304">
        <v>1509</v>
      </c>
      <c r="C6304" t="s">
        <v>9300</v>
      </c>
      <c r="D6304">
        <v>0</v>
      </c>
      <c r="E6304">
        <v>965975</v>
      </c>
      <c r="F6304" t="s">
        <v>6733</v>
      </c>
      <c r="G6304">
        <v>431</v>
      </c>
      <c r="H6304">
        <v>40</v>
      </c>
      <c r="I6304">
        <v>800</v>
      </c>
      <c r="J6304">
        <v>50</v>
      </c>
      <c r="K6304">
        <v>50</v>
      </c>
      <c r="L6304">
        <v>20</v>
      </c>
      <c r="M6304">
        <v>20</v>
      </c>
      <c r="N6304">
        <v>26</v>
      </c>
      <c r="R6304">
        <v>1989</v>
      </c>
      <c r="U6304">
        <v>1989</v>
      </c>
      <c r="V6304">
        <v>7.5</v>
      </c>
      <c r="W6304">
        <v>7.5</v>
      </c>
      <c r="Z6304" t="s">
        <v>2836</v>
      </c>
      <c r="AA6304" t="s">
        <v>2122</v>
      </c>
      <c r="AC6304">
        <v>4</v>
      </c>
      <c r="AD6304">
        <v>2904423</v>
      </c>
      <c r="AE6304">
        <v>2019</v>
      </c>
    </row>
    <row r="6305" spans="1:31">
      <c r="A6305" t="s">
        <v>12660</v>
      </c>
      <c r="B6305">
        <v>49378</v>
      </c>
      <c r="C6305" t="s">
        <v>9301</v>
      </c>
      <c r="D6305">
        <v>0</v>
      </c>
      <c r="E6305">
        <v>1190882</v>
      </c>
      <c r="F6305" t="s">
        <v>6733</v>
      </c>
      <c r="G6305">
        <v>431</v>
      </c>
      <c r="H6305">
        <v>51</v>
      </c>
      <c r="I6305">
        <v>1200</v>
      </c>
      <c r="J6305">
        <v>55</v>
      </c>
      <c r="K6305">
        <v>55</v>
      </c>
      <c r="L6305">
        <v>22</v>
      </c>
      <c r="M6305">
        <v>22</v>
      </c>
      <c r="N6305">
        <v>40</v>
      </c>
      <c r="R6305">
        <v>2006</v>
      </c>
      <c r="U6305">
        <v>2006</v>
      </c>
      <c r="V6305">
        <v>7.5</v>
      </c>
      <c r="W6305">
        <v>7</v>
      </c>
      <c r="Z6305" t="s">
        <v>2836</v>
      </c>
      <c r="AA6305" t="s">
        <v>2122</v>
      </c>
      <c r="AC6305">
        <v>4</v>
      </c>
      <c r="AD6305">
        <v>2904423</v>
      </c>
      <c r="AE6305">
        <v>2019</v>
      </c>
    </row>
    <row r="6306" spans="1:31">
      <c r="A6306" t="s">
        <v>12660</v>
      </c>
      <c r="B6306">
        <v>31515</v>
      </c>
      <c r="C6306" t="s">
        <v>9302</v>
      </c>
      <c r="D6306">
        <v>0</v>
      </c>
      <c r="E6306">
        <v>571495</v>
      </c>
      <c r="F6306" t="s">
        <v>6733</v>
      </c>
      <c r="G6306">
        <v>431</v>
      </c>
      <c r="H6306">
        <v>133</v>
      </c>
      <c r="I6306">
        <v>800</v>
      </c>
      <c r="J6306">
        <v>57.1</v>
      </c>
      <c r="K6306">
        <v>57.1</v>
      </c>
      <c r="L6306">
        <v>24</v>
      </c>
      <c r="M6306">
        <v>24</v>
      </c>
      <c r="N6306">
        <v>30</v>
      </c>
      <c r="R6306">
        <v>1976</v>
      </c>
      <c r="U6306">
        <v>1976</v>
      </c>
      <c r="V6306">
        <v>8.6999998092651296</v>
      </c>
      <c r="W6306">
        <v>6.1999998092651296</v>
      </c>
      <c r="Z6306" t="s">
        <v>2293</v>
      </c>
      <c r="AA6306" t="s">
        <v>9303</v>
      </c>
      <c r="AC6306">
        <v>4</v>
      </c>
      <c r="AD6306">
        <v>3203860</v>
      </c>
      <c r="AE6306">
        <v>2019</v>
      </c>
    </row>
    <row r="6307" spans="1:31">
      <c r="A6307" t="s">
        <v>12660</v>
      </c>
      <c r="B6307">
        <v>67429</v>
      </c>
      <c r="C6307" t="s">
        <v>9304</v>
      </c>
      <c r="D6307">
        <v>0</v>
      </c>
      <c r="E6307">
        <v>639522</v>
      </c>
      <c r="F6307" t="s">
        <v>6733</v>
      </c>
      <c r="G6307">
        <v>431</v>
      </c>
      <c r="H6307">
        <v>76</v>
      </c>
      <c r="I6307">
        <v>1000</v>
      </c>
      <c r="J6307">
        <v>52</v>
      </c>
      <c r="K6307">
        <v>65</v>
      </c>
      <c r="L6307">
        <v>22</v>
      </c>
      <c r="M6307">
        <v>22</v>
      </c>
      <c r="N6307">
        <v>41</v>
      </c>
      <c r="R6307">
        <v>1981</v>
      </c>
      <c r="U6307">
        <v>1981</v>
      </c>
      <c r="V6307">
        <v>8</v>
      </c>
      <c r="W6307">
        <v>7.6999998092651296</v>
      </c>
      <c r="Z6307" t="s">
        <v>2293</v>
      </c>
      <c r="AA6307" t="s">
        <v>9303</v>
      </c>
      <c r="AC6307">
        <v>4</v>
      </c>
      <c r="AD6307">
        <v>3203860</v>
      </c>
      <c r="AE6307">
        <v>2019</v>
      </c>
    </row>
    <row r="6308" spans="1:31">
      <c r="A6308" t="s">
        <v>12660</v>
      </c>
      <c r="B6308">
        <v>27126</v>
      </c>
      <c r="C6308" t="s">
        <v>9305</v>
      </c>
      <c r="D6308">
        <v>0</v>
      </c>
      <c r="E6308">
        <v>548182</v>
      </c>
      <c r="F6308" t="s">
        <v>6733</v>
      </c>
      <c r="G6308">
        <v>431</v>
      </c>
      <c r="H6308">
        <v>122</v>
      </c>
      <c r="I6308">
        <v>1000</v>
      </c>
      <c r="J6308">
        <v>56.4</v>
      </c>
      <c r="K6308">
        <v>56.4</v>
      </c>
      <c r="L6308">
        <v>24</v>
      </c>
      <c r="M6308">
        <v>24</v>
      </c>
      <c r="N6308">
        <v>30</v>
      </c>
      <c r="R6308">
        <v>1973</v>
      </c>
      <c r="U6308">
        <v>1973</v>
      </c>
      <c r="V6308">
        <v>9.6000003814697195</v>
      </c>
      <c r="W6308">
        <v>8.6999998092651296</v>
      </c>
      <c r="Z6308" t="s">
        <v>2293</v>
      </c>
      <c r="AA6308" t="s">
        <v>9303</v>
      </c>
      <c r="AC6308">
        <v>4</v>
      </c>
      <c r="AD6308">
        <v>3203860</v>
      </c>
      <c r="AE6308">
        <v>2019</v>
      </c>
    </row>
    <row r="6309" spans="1:31">
      <c r="A6309" t="s">
        <v>12660</v>
      </c>
      <c r="B6309">
        <v>30283</v>
      </c>
      <c r="C6309" t="s">
        <v>4393</v>
      </c>
      <c r="D6309">
        <v>0</v>
      </c>
      <c r="E6309">
        <v>1077910</v>
      </c>
      <c r="F6309" t="s">
        <v>6731</v>
      </c>
      <c r="G6309">
        <v>432</v>
      </c>
      <c r="H6309">
        <v>115</v>
      </c>
      <c r="I6309">
        <v>2000</v>
      </c>
      <c r="J6309">
        <v>72</v>
      </c>
      <c r="K6309">
        <v>72</v>
      </c>
      <c r="L6309">
        <v>30</v>
      </c>
      <c r="M6309">
        <v>30</v>
      </c>
      <c r="N6309">
        <v>31</v>
      </c>
      <c r="Q6309">
        <v>144</v>
      </c>
      <c r="R6309">
        <v>1999</v>
      </c>
      <c r="U6309">
        <v>1999</v>
      </c>
      <c r="V6309">
        <v>10</v>
      </c>
      <c r="W6309">
        <v>7.9000000953674299</v>
      </c>
      <c r="Z6309" t="s">
        <v>2363</v>
      </c>
      <c r="AA6309" t="s">
        <v>2101</v>
      </c>
      <c r="AC6309">
        <v>4</v>
      </c>
      <c r="AD6309">
        <v>3300925</v>
      </c>
      <c r="AE6309">
        <v>2019</v>
      </c>
    </row>
    <row r="6310" spans="1:31">
      <c r="A6310" t="s">
        <v>12660</v>
      </c>
      <c r="B6310">
        <v>48489</v>
      </c>
      <c r="C6310" t="s">
        <v>9306</v>
      </c>
      <c r="D6310">
        <v>0</v>
      </c>
      <c r="E6310">
        <v>1214850</v>
      </c>
      <c r="F6310" t="s">
        <v>6731</v>
      </c>
      <c r="G6310">
        <v>432</v>
      </c>
      <c r="H6310">
        <v>115</v>
      </c>
      <c r="I6310">
        <v>2000</v>
      </c>
      <c r="J6310">
        <v>72</v>
      </c>
      <c r="K6310">
        <v>72</v>
      </c>
      <c r="L6310">
        <v>30</v>
      </c>
      <c r="M6310">
        <v>30</v>
      </c>
      <c r="N6310">
        <v>31</v>
      </c>
      <c r="Q6310">
        <v>144</v>
      </c>
      <c r="R6310">
        <v>2008</v>
      </c>
      <c r="U6310">
        <v>2008</v>
      </c>
      <c r="V6310">
        <v>10</v>
      </c>
      <c r="W6310">
        <v>7.9000000953674299</v>
      </c>
      <c r="Z6310" t="s">
        <v>2363</v>
      </c>
      <c r="AA6310" t="s">
        <v>2101</v>
      </c>
      <c r="AC6310">
        <v>4</v>
      </c>
      <c r="AD6310">
        <v>3300925</v>
      </c>
      <c r="AE6310">
        <v>2019</v>
      </c>
    </row>
    <row r="6311" spans="1:31">
      <c r="A6311" t="s">
        <v>12660</v>
      </c>
      <c r="B6311">
        <v>23075</v>
      </c>
      <c r="C6311" t="s">
        <v>2936</v>
      </c>
      <c r="D6311">
        <v>0</v>
      </c>
      <c r="E6311">
        <v>1074535</v>
      </c>
      <c r="F6311" t="s">
        <v>6731</v>
      </c>
      <c r="G6311">
        <v>432</v>
      </c>
      <c r="H6311">
        <v>115</v>
      </c>
      <c r="I6311">
        <v>2000</v>
      </c>
      <c r="J6311">
        <v>72</v>
      </c>
      <c r="K6311">
        <v>72</v>
      </c>
      <c r="L6311">
        <v>30</v>
      </c>
      <c r="M6311">
        <v>30</v>
      </c>
      <c r="N6311">
        <v>31</v>
      </c>
      <c r="Q6311">
        <v>144</v>
      </c>
      <c r="R6311">
        <v>1998</v>
      </c>
      <c r="U6311">
        <v>1998</v>
      </c>
      <c r="V6311">
        <v>10</v>
      </c>
      <c r="W6311">
        <v>7.9000000953674299</v>
      </c>
      <c r="Z6311" t="s">
        <v>2363</v>
      </c>
      <c r="AA6311" t="s">
        <v>2101</v>
      </c>
      <c r="AC6311">
        <v>4</v>
      </c>
      <c r="AD6311">
        <v>3300925</v>
      </c>
      <c r="AE6311">
        <v>2019</v>
      </c>
    </row>
    <row r="6312" spans="1:31">
      <c r="A6312" t="s">
        <v>12660</v>
      </c>
      <c r="B6312">
        <v>63087</v>
      </c>
      <c r="C6312" t="s">
        <v>4299</v>
      </c>
      <c r="E6312">
        <v>1226787</v>
      </c>
      <c r="F6312" t="s">
        <v>6731</v>
      </c>
      <c r="G6312">
        <v>432</v>
      </c>
      <c r="H6312">
        <v>133</v>
      </c>
      <c r="I6312">
        <v>2000</v>
      </c>
      <c r="J6312">
        <v>78</v>
      </c>
      <c r="K6312">
        <v>78</v>
      </c>
      <c r="L6312">
        <v>32</v>
      </c>
      <c r="M6312">
        <v>32</v>
      </c>
      <c r="N6312">
        <v>31</v>
      </c>
      <c r="R6312">
        <v>2010</v>
      </c>
      <c r="U6312">
        <v>2010</v>
      </c>
      <c r="V6312">
        <v>10</v>
      </c>
      <c r="W6312">
        <v>10</v>
      </c>
      <c r="Z6312" t="s">
        <v>2363</v>
      </c>
      <c r="AA6312" t="s">
        <v>2101</v>
      </c>
      <c r="AC6312">
        <v>4</v>
      </c>
      <c r="AD6312">
        <v>3300925</v>
      </c>
      <c r="AE6312">
        <v>2019</v>
      </c>
    </row>
    <row r="6313" spans="1:31">
      <c r="A6313" t="s">
        <v>12660</v>
      </c>
      <c r="B6313">
        <v>65137</v>
      </c>
      <c r="C6313" t="s">
        <v>9307</v>
      </c>
      <c r="D6313">
        <v>0</v>
      </c>
      <c r="E6313">
        <v>1229469</v>
      </c>
      <c r="F6313" t="s">
        <v>6731</v>
      </c>
      <c r="G6313">
        <v>432</v>
      </c>
      <c r="H6313">
        <v>142</v>
      </c>
      <c r="I6313">
        <v>2000</v>
      </c>
      <c r="J6313">
        <v>78</v>
      </c>
      <c r="K6313">
        <v>78</v>
      </c>
      <c r="L6313">
        <v>34</v>
      </c>
      <c r="M6313">
        <v>34</v>
      </c>
      <c r="N6313">
        <v>31</v>
      </c>
      <c r="Q6313">
        <v>177</v>
      </c>
      <c r="R6313">
        <v>2010</v>
      </c>
      <c r="U6313">
        <v>2010</v>
      </c>
      <c r="V6313">
        <v>10</v>
      </c>
      <c r="W6313">
        <v>10</v>
      </c>
      <c r="Z6313" t="s">
        <v>2363</v>
      </c>
      <c r="AA6313" t="s">
        <v>2101</v>
      </c>
      <c r="AC6313">
        <v>4</v>
      </c>
      <c r="AD6313">
        <v>3300925</v>
      </c>
      <c r="AE6313">
        <v>2019</v>
      </c>
    </row>
    <row r="6314" spans="1:31">
      <c r="A6314" t="s">
        <v>12660</v>
      </c>
      <c r="B6314">
        <v>30284</v>
      </c>
      <c r="C6314" t="s">
        <v>2843</v>
      </c>
      <c r="D6314">
        <v>0</v>
      </c>
      <c r="E6314">
        <v>1080299</v>
      </c>
      <c r="F6314" t="s">
        <v>6731</v>
      </c>
      <c r="G6314">
        <v>432</v>
      </c>
      <c r="H6314">
        <v>115</v>
      </c>
      <c r="I6314">
        <v>2000</v>
      </c>
      <c r="J6314">
        <v>72</v>
      </c>
      <c r="K6314">
        <v>72</v>
      </c>
      <c r="L6314">
        <v>30</v>
      </c>
      <c r="M6314">
        <v>30</v>
      </c>
      <c r="N6314">
        <v>31</v>
      </c>
      <c r="Q6314">
        <v>144</v>
      </c>
      <c r="R6314">
        <v>1999</v>
      </c>
      <c r="U6314">
        <v>1999</v>
      </c>
      <c r="V6314">
        <v>10</v>
      </c>
      <c r="W6314">
        <v>7.9000000953674299</v>
      </c>
      <c r="Z6314" t="s">
        <v>2363</v>
      </c>
      <c r="AA6314" t="s">
        <v>2101</v>
      </c>
      <c r="AC6314">
        <v>4</v>
      </c>
      <c r="AD6314">
        <v>3300925</v>
      </c>
      <c r="AE6314">
        <v>2019</v>
      </c>
    </row>
    <row r="6315" spans="1:31">
      <c r="A6315" t="s">
        <v>12660</v>
      </c>
      <c r="B6315">
        <v>45294</v>
      </c>
      <c r="C6315" t="s">
        <v>9308</v>
      </c>
      <c r="E6315">
        <v>1186064</v>
      </c>
      <c r="F6315" t="s">
        <v>6731</v>
      </c>
      <c r="G6315">
        <v>432</v>
      </c>
      <c r="H6315">
        <v>115</v>
      </c>
      <c r="I6315">
        <v>2000</v>
      </c>
      <c r="J6315">
        <v>72</v>
      </c>
      <c r="K6315">
        <v>72</v>
      </c>
      <c r="L6315">
        <v>30</v>
      </c>
      <c r="M6315">
        <v>30</v>
      </c>
      <c r="N6315">
        <v>31</v>
      </c>
      <c r="Q6315">
        <v>144</v>
      </c>
      <c r="R6315">
        <v>2006</v>
      </c>
      <c r="U6315">
        <v>2006</v>
      </c>
      <c r="V6315">
        <v>10</v>
      </c>
      <c r="W6315">
        <v>7.9000000953674299</v>
      </c>
      <c r="Z6315" t="s">
        <v>2363</v>
      </c>
      <c r="AA6315" t="s">
        <v>2101</v>
      </c>
      <c r="AC6315">
        <v>4</v>
      </c>
      <c r="AD6315">
        <v>3300925</v>
      </c>
      <c r="AE6315">
        <v>2019</v>
      </c>
    </row>
    <row r="6316" spans="1:31">
      <c r="A6316" t="s">
        <v>12660</v>
      </c>
      <c r="B6316">
        <v>40511</v>
      </c>
      <c r="C6316" t="s">
        <v>9309</v>
      </c>
      <c r="D6316">
        <v>0</v>
      </c>
      <c r="E6316">
        <v>1085236</v>
      </c>
      <c r="F6316" t="s">
        <v>6731</v>
      </c>
      <c r="G6316">
        <v>432</v>
      </c>
      <c r="H6316">
        <v>115</v>
      </c>
      <c r="I6316">
        <v>2000</v>
      </c>
      <c r="J6316">
        <v>72</v>
      </c>
      <c r="K6316">
        <v>72</v>
      </c>
      <c r="L6316">
        <v>30</v>
      </c>
      <c r="M6316">
        <v>30</v>
      </c>
      <c r="N6316">
        <v>31</v>
      </c>
      <c r="Q6316">
        <v>144</v>
      </c>
      <c r="R6316">
        <v>1999</v>
      </c>
      <c r="U6316">
        <v>1999</v>
      </c>
      <c r="V6316">
        <v>10</v>
      </c>
      <c r="W6316">
        <v>7.9000000953674299</v>
      </c>
      <c r="Z6316" t="s">
        <v>2363</v>
      </c>
      <c r="AA6316" t="s">
        <v>2101</v>
      </c>
      <c r="AC6316">
        <v>4</v>
      </c>
      <c r="AD6316">
        <v>3300925</v>
      </c>
      <c r="AE6316">
        <v>2019</v>
      </c>
    </row>
    <row r="6317" spans="1:31">
      <c r="A6317" t="s">
        <v>12660</v>
      </c>
      <c r="B6317">
        <v>76974</v>
      </c>
      <c r="C6317" t="s">
        <v>9310</v>
      </c>
      <c r="D6317">
        <v>0</v>
      </c>
      <c r="E6317">
        <v>1238226</v>
      </c>
      <c r="F6317" t="s">
        <v>6731</v>
      </c>
      <c r="G6317">
        <v>432</v>
      </c>
      <c r="H6317">
        <v>142</v>
      </c>
      <c r="I6317">
        <v>2000</v>
      </c>
      <c r="J6317">
        <v>78</v>
      </c>
      <c r="K6317">
        <v>78</v>
      </c>
      <c r="L6317">
        <v>34</v>
      </c>
      <c r="M6317">
        <v>34</v>
      </c>
      <c r="N6317">
        <v>31</v>
      </c>
      <c r="Q6317">
        <v>177</v>
      </c>
      <c r="R6317">
        <v>2012</v>
      </c>
      <c r="U6317">
        <v>2012</v>
      </c>
      <c r="V6317">
        <v>10</v>
      </c>
      <c r="W6317">
        <v>10</v>
      </c>
      <c r="Z6317" t="s">
        <v>2363</v>
      </c>
      <c r="AA6317" t="s">
        <v>2101</v>
      </c>
      <c r="AC6317">
        <v>4</v>
      </c>
      <c r="AD6317">
        <v>3300925</v>
      </c>
      <c r="AE6317">
        <v>2019</v>
      </c>
    </row>
    <row r="6318" spans="1:31">
      <c r="A6318" t="s">
        <v>12660</v>
      </c>
      <c r="B6318">
        <v>45569</v>
      </c>
      <c r="C6318" t="s">
        <v>9311</v>
      </c>
      <c r="D6318">
        <v>0</v>
      </c>
      <c r="E6318">
        <v>1194288</v>
      </c>
      <c r="F6318" t="s">
        <v>6731</v>
      </c>
      <c r="G6318">
        <v>432</v>
      </c>
      <c r="H6318">
        <v>115</v>
      </c>
      <c r="I6318">
        <v>2000</v>
      </c>
      <c r="J6318">
        <v>72</v>
      </c>
      <c r="K6318">
        <v>72</v>
      </c>
      <c r="L6318">
        <v>30</v>
      </c>
      <c r="M6318">
        <v>30</v>
      </c>
      <c r="N6318">
        <v>31</v>
      </c>
      <c r="Q6318">
        <v>144</v>
      </c>
      <c r="R6318">
        <v>2006</v>
      </c>
      <c r="U6318">
        <v>2006</v>
      </c>
      <c r="V6318">
        <v>10</v>
      </c>
      <c r="W6318">
        <v>7.9000000953674299</v>
      </c>
      <c r="Z6318" t="s">
        <v>2363</v>
      </c>
      <c r="AA6318" t="s">
        <v>2101</v>
      </c>
      <c r="AC6318">
        <v>4</v>
      </c>
      <c r="AD6318">
        <v>3300925</v>
      </c>
      <c r="AE6318">
        <v>2019</v>
      </c>
    </row>
    <row r="6319" spans="1:31">
      <c r="A6319" t="s">
        <v>12660</v>
      </c>
      <c r="B6319">
        <v>64692</v>
      </c>
      <c r="C6319" t="s">
        <v>9312</v>
      </c>
      <c r="D6319">
        <v>0</v>
      </c>
      <c r="E6319">
        <v>1221104</v>
      </c>
      <c r="F6319" t="s">
        <v>6731</v>
      </c>
      <c r="G6319">
        <v>432</v>
      </c>
      <c r="H6319">
        <v>115</v>
      </c>
      <c r="I6319">
        <v>2000</v>
      </c>
      <c r="J6319">
        <v>72</v>
      </c>
      <c r="K6319">
        <v>72</v>
      </c>
      <c r="L6319">
        <v>30</v>
      </c>
      <c r="M6319">
        <v>30</v>
      </c>
      <c r="N6319">
        <v>31</v>
      </c>
      <c r="Q6319">
        <v>144</v>
      </c>
      <c r="R6319">
        <v>2009</v>
      </c>
      <c r="U6319">
        <v>2009</v>
      </c>
      <c r="V6319">
        <v>10</v>
      </c>
      <c r="W6319">
        <v>7.9000000953674299</v>
      </c>
      <c r="Z6319" t="s">
        <v>2363</v>
      </c>
      <c r="AA6319" t="s">
        <v>2101</v>
      </c>
      <c r="AC6319">
        <v>4</v>
      </c>
      <c r="AD6319">
        <v>3300925</v>
      </c>
      <c r="AE6319">
        <v>2019</v>
      </c>
    </row>
    <row r="6320" spans="1:31">
      <c r="A6320" t="s">
        <v>12660</v>
      </c>
      <c r="B6320">
        <v>46675</v>
      </c>
      <c r="C6320" t="s">
        <v>9313</v>
      </c>
      <c r="D6320">
        <v>0</v>
      </c>
      <c r="E6320">
        <v>1206730</v>
      </c>
      <c r="F6320" t="s">
        <v>6731</v>
      </c>
      <c r="G6320">
        <v>432</v>
      </c>
      <c r="H6320">
        <v>115</v>
      </c>
      <c r="I6320">
        <v>2000</v>
      </c>
      <c r="J6320">
        <v>72</v>
      </c>
      <c r="K6320">
        <v>72</v>
      </c>
      <c r="L6320">
        <v>30</v>
      </c>
      <c r="M6320">
        <v>30</v>
      </c>
      <c r="N6320">
        <v>31</v>
      </c>
      <c r="Q6320">
        <v>144</v>
      </c>
      <c r="R6320">
        <v>2007</v>
      </c>
      <c r="U6320">
        <v>2007</v>
      </c>
      <c r="V6320">
        <v>10</v>
      </c>
      <c r="W6320">
        <v>7.9000000953674299</v>
      </c>
      <c r="Z6320" t="s">
        <v>2363</v>
      </c>
      <c r="AA6320" t="s">
        <v>2101</v>
      </c>
      <c r="AC6320">
        <v>4</v>
      </c>
      <c r="AD6320">
        <v>3300925</v>
      </c>
      <c r="AE6320">
        <v>2019</v>
      </c>
    </row>
    <row r="6321" spans="1:31">
      <c r="A6321" t="s">
        <v>12660</v>
      </c>
      <c r="B6321">
        <v>81093</v>
      </c>
      <c r="C6321" t="s">
        <v>9314</v>
      </c>
      <c r="D6321">
        <v>0</v>
      </c>
      <c r="E6321">
        <v>1259533</v>
      </c>
      <c r="F6321" t="s">
        <v>6731</v>
      </c>
      <c r="G6321">
        <v>432</v>
      </c>
      <c r="H6321">
        <v>142</v>
      </c>
      <c r="I6321">
        <v>2000</v>
      </c>
      <c r="J6321">
        <v>78</v>
      </c>
      <c r="K6321">
        <v>78</v>
      </c>
      <c r="L6321">
        <v>34</v>
      </c>
      <c r="M6321">
        <v>34</v>
      </c>
      <c r="N6321">
        <v>31</v>
      </c>
      <c r="Q6321">
        <v>177</v>
      </c>
      <c r="R6321">
        <v>2015</v>
      </c>
      <c r="U6321">
        <v>2015</v>
      </c>
      <c r="V6321">
        <v>10</v>
      </c>
      <c r="W6321">
        <v>10</v>
      </c>
      <c r="Z6321" t="s">
        <v>2363</v>
      </c>
      <c r="AA6321" t="s">
        <v>2101</v>
      </c>
      <c r="AC6321">
        <v>4</v>
      </c>
      <c r="AD6321">
        <v>3300925</v>
      </c>
      <c r="AE6321">
        <v>2019</v>
      </c>
    </row>
    <row r="6322" spans="1:31">
      <c r="A6322" t="s">
        <v>12660</v>
      </c>
      <c r="B6322">
        <v>81072</v>
      </c>
      <c r="C6322" t="s">
        <v>5633</v>
      </c>
      <c r="D6322">
        <v>0</v>
      </c>
      <c r="E6322">
        <v>1257448</v>
      </c>
      <c r="F6322" t="s">
        <v>6731</v>
      </c>
      <c r="G6322">
        <v>432</v>
      </c>
      <c r="H6322">
        <v>142</v>
      </c>
      <c r="I6322">
        <v>2000</v>
      </c>
      <c r="J6322">
        <v>78</v>
      </c>
      <c r="K6322">
        <v>78</v>
      </c>
      <c r="L6322">
        <v>34</v>
      </c>
      <c r="M6322">
        <v>34</v>
      </c>
      <c r="N6322">
        <v>31</v>
      </c>
      <c r="Q6322">
        <v>177</v>
      </c>
      <c r="R6322">
        <v>2015</v>
      </c>
      <c r="U6322">
        <v>2015</v>
      </c>
      <c r="V6322">
        <v>10</v>
      </c>
      <c r="W6322">
        <v>10</v>
      </c>
      <c r="Z6322" t="s">
        <v>2363</v>
      </c>
      <c r="AA6322" t="s">
        <v>2101</v>
      </c>
      <c r="AC6322">
        <v>4</v>
      </c>
      <c r="AD6322">
        <v>3300925</v>
      </c>
      <c r="AE6322">
        <v>2019</v>
      </c>
    </row>
    <row r="6323" spans="1:31">
      <c r="A6323" t="s">
        <v>12660</v>
      </c>
      <c r="B6323">
        <v>81097</v>
      </c>
      <c r="C6323" t="s">
        <v>9315</v>
      </c>
      <c r="D6323">
        <v>0</v>
      </c>
      <c r="E6323">
        <v>1261536</v>
      </c>
      <c r="F6323" t="s">
        <v>6731</v>
      </c>
      <c r="G6323">
        <v>432</v>
      </c>
      <c r="H6323">
        <v>142</v>
      </c>
      <c r="I6323">
        <v>2000</v>
      </c>
      <c r="J6323">
        <v>78</v>
      </c>
      <c r="K6323">
        <v>78</v>
      </c>
      <c r="L6323">
        <v>34</v>
      </c>
      <c r="M6323">
        <v>34</v>
      </c>
      <c r="N6323">
        <v>31</v>
      </c>
      <c r="Q6323">
        <v>177</v>
      </c>
      <c r="R6323">
        <v>2015</v>
      </c>
      <c r="U6323">
        <v>2015</v>
      </c>
      <c r="V6323">
        <v>10</v>
      </c>
      <c r="W6323">
        <v>10</v>
      </c>
      <c r="Z6323" t="s">
        <v>2363</v>
      </c>
      <c r="AA6323" t="s">
        <v>2101</v>
      </c>
      <c r="AC6323">
        <v>4</v>
      </c>
      <c r="AD6323">
        <v>3300925</v>
      </c>
      <c r="AE6323">
        <v>2019</v>
      </c>
    </row>
    <row r="6324" spans="1:31">
      <c r="A6324" t="s">
        <v>12660</v>
      </c>
      <c r="B6324">
        <v>40513</v>
      </c>
      <c r="C6324" t="s">
        <v>9316</v>
      </c>
      <c r="D6324">
        <v>0</v>
      </c>
      <c r="E6324">
        <v>1127246</v>
      </c>
      <c r="F6324" t="s">
        <v>6731</v>
      </c>
      <c r="G6324">
        <v>432</v>
      </c>
      <c r="H6324">
        <v>115</v>
      </c>
      <c r="I6324">
        <v>2000</v>
      </c>
      <c r="J6324">
        <v>72</v>
      </c>
      <c r="K6324">
        <v>72</v>
      </c>
      <c r="L6324">
        <v>30</v>
      </c>
      <c r="M6324">
        <v>30</v>
      </c>
      <c r="N6324">
        <v>31</v>
      </c>
      <c r="Q6324">
        <v>144</v>
      </c>
      <c r="R6324">
        <v>2002</v>
      </c>
      <c r="U6324">
        <v>2002</v>
      </c>
      <c r="V6324">
        <v>10</v>
      </c>
      <c r="W6324">
        <v>7.9000000953674299</v>
      </c>
      <c r="Z6324" t="s">
        <v>2363</v>
      </c>
      <c r="AA6324" t="s">
        <v>2101</v>
      </c>
      <c r="AC6324">
        <v>4</v>
      </c>
      <c r="AD6324">
        <v>3300925</v>
      </c>
      <c r="AE6324">
        <v>2019</v>
      </c>
    </row>
    <row r="6325" spans="1:31">
      <c r="A6325" t="s">
        <v>12660</v>
      </c>
      <c r="B6325">
        <v>30282</v>
      </c>
      <c r="C6325" t="s">
        <v>6088</v>
      </c>
      <c r="D6325">
        <v>0</v>
      </c>
      <c r="E6325">
        <v>1076324</v>
      </c>
      <c r="F6325" t="s">
        <v>6731</v>
      </c>
      <c r="G6325">
        <v>432</v>
      </c>
      <c r="H6325">
        <v>115</v>
      </c>
      <c r="I6325">
        <v>2000</v>
      </c>
      <c r="J6325">
        <v>72</v>
      </c>
      <c r="K6325">
        <v>72</v>
      </c>
      <c r="L6325">
        <v>30</v>
      </c>
      <c r="M6325">
        <v>30</v>
      </c>
      <c r="N6325">
        <v>31</v>
      </c>
      <c r="Q6325">
        <v>144</v>
      </c>
      <c r="R6325">
        <v>1999</v>
      </c>
      <c r="U6325">
        <v>1999</v>
      </c>
      <c r="V6325">
        <v>10</v>
      </c>
      <c r="W6325">
        <v>7.9000000953674299</v>
      </c>
      <c r="Z6325" t="s">
        <v>2363</v>
      </c>
      <c r="AA6325" t="s">
        <v>2101</v>
      </c>
      <c r="AC6325">
        <v>4</v>
      </c>
      <c r="AD6325">
        <v>3300925</v>
      </c>
      <c r="AE6325">
        <v>2019</v>
      </c>
    </row>
    <row r="6326" spans="1:31">
      <c r="A6326" t="s">
        <v>12660</v>
      </c>
      <c r="B6326">
        <v>78653</v>
      </c>
      <c r="C6326" t="s">
        <v>9317</v>
      </c>
      <c r="D6326">
        <v>0</v>
      </c>
      <c r="E6326">
        <v>1242169</v>
      </c>
      <c r="F6326" t="s">
        <v>6731</v>
      </c>
      <c r="G6326">
        <v>432</v>
      </c>
      <c r="H6326">
        <v>142</v>
      </c>
      <c r="I6326">
        <v>2000</v>
      </c>
      <c r="J6326">
        <v>78</v>
      </c>
      <c r="K6326">
        <v>78</v>
      </c>
      <c r="L6326">
        <v>34</v>
      </c>
      <c r="M6326">
        <v>34</v>
      </c>
      <c r="N6326">
        <v>31</v>
      </c>
      <c r="Q6326">
        <v>177</v>
      </c>
      <c r="R6326">
        <v>2013</v>
      </c>
      <c r="U6326">
        <v>2013</v>
      </c>
      <c r="V6326">
        <v>10</v>
      </c>
      <c r="W6326">
        <v>10</v>
      </c>
      <c r="Z6326" t="s">
        <v>2363</v>
      </c>
      <c r="AA6326" t="s">
        <v>2101</v>
      </c>
      <c r="AC6326">
        <v>4</v>
      </c>
      <c r="AD6326">
        <v>3300925</v>
      </c>
      <c r="AE6326">
        <v>2019</v>
      </c>
    </row>
    <row r="6327" spans="1:31">
      <c r="A6327" t="s">
        <v>12660</v>
      </c>
      <c r="B6327">
        <v>45806</v>
      </c>
      <c r="C6327" t="s">
        <v>9318</v>
      </c>
      <c r="D6327">
        <v>0</v>
      </c>
      <c r="E6327">
        <v>1196742</v>
      </c>
      <c r="F6327" t="s">
        <v>6731</v>
      </c>
      <c r="G6327">
        <v>432</v>
      </c>
      <c r="H6327">
        <v>115</v>
      </c>
      <c r="I6327">
        <v>2000</v>
      </c>
      <c r="J6327">
        <v>72</v>
      </c>
      <c r="K6327">
        <v>72</v>
      </c>
      <c r="L6327">
        <v>30</v>
      </c>
      <c r="M6327">
        <v>30</v>
      </c>
      <c r="N6327">
        <v>31</v>
      </c>
      <c r="Q6327">
        <v>144</v>
      </c>
      <c r="R6327">
        <v>2007</v>
      </c>
      <c r="U6327">
        <v>2007</v>
      </c>
      <c r="V6327">
        <v>10</v>
      </c>
      <c r="W6327">
        <v>7.9000000953674299</v>
      </c>
      <c r="Z6327" t="s">
        <v>2363</v>
      </c>
      <c r="AA6327" t="s">
        <v>2101</v>
      </c>
      <c r="AC6327">
        <v>4</v>
      </c>
      <c r="AD6327">
        <v>3300925</v>
      </c>
      <c r="AE6327">
        <v>2019</v>
      </c>
    </row>
    <row r="6328" spans="1:31">
      <c r="A6328" t="s">
        <v>12660</v>
      </c>
      <c r="B6328">
        <v>78560</v>
      </c>
      <c r="C6328" t="s">
        <v>9319</v>
      </c>
      <c r="D6328">
        <v>0</v>
      </c>
      <c r="E6328">
        <v>1242168</v>
      </c>
      <c r="F6328" t="s">
        <v>6731</v>
      </c>
      <c r="G6328">
        <v>432</v>
      </c>
      <c r="H6328">
        <v>142</v>
      </c>
      <c r="I6328">
        <v>2000</v>
      </c>
      <c r="J6328">
        <v>78</v>
      </c>
      <c r="K6328">
        <v>78</v>
      </c>
      <c r="L6328">
        <v>34</v>
      </c>
      <c r="M6328">
        <v>34</v>
      </c>
      <c r="N6328">
        <v>31</v>
      </c>
      <c r="Q6328">
        <v>177</v>
      </c>
      <c r="R6328">
        <v>2013</v>
      </c>
      <c r="U6328">
        <v>2013</v>
      </c>
      <c r="V6328">
        <v>10</v>
      </c>
      <c r="W6328">
        <v>10</v>
      </c>
      <c r="Z6328" t="s">
        <v>2363</v>
      </c>
      <c r="AA6328" t="s">
        <v>2101</v>
      </c>
      <c r="AC6328">
        <v>4</v>
      </c>
      <c r="AD6328">
        <v>3300925</v>
      </c>
      <c r="AE6328">
        <v>2019</v>
      </c>
    </row>
    <row r="6329" spans="1:31">
      <c r="A6329" t="s">
        <v>12660</v>
      </c>
      <c r="B6329">
        <v>41628</v>
      </c>
      <c r="C6329" t="s">
        <v>9320</v>
      </c>
      <c r="D6329">
        <v>0</v>
      </c>
      <c r="E6329">
        <v>1142395</v>
      </c>
      <c r="F6329" t="s">
        <v>6731</v>
      </c>
      <c r="G6329">
        <v>432</v>
      </c>
      <c r="H6329">
        <v>157</v>
      </c>
      <c r="I6329">
        <v>2000</v>
      </c>
      <c r="J6329">
        <v>71</v>
      </c>
      <c r="K6329">
        <v>71</v>
      </c>
      <c r="L6329">
        <v>32</v>
      </c>
      <c r="M6329">
        <v>32</v>
      </c>
      <c r="N6329">
        <v>31</v>
      </c>
      <c r="Q6329">
        <v>232</v>
      </c>
      <c r="R6329">
        <v>2003</v>
      </c>
      <c r="U6329">
        <v>2003</v>
      </c>
      <c r="V6329">
        <v>10.699999809265099</v>
      </c>
      <c r="W6329">
        <v>7.5</v>
      </c>
      <c r="Z6329" t="s">
        <v>2363</v>
      </c>
      <c r="AA6329" t="s">
        <v>2101</v>
      </c>
      <c r="AC6329">
        <v>4</v>
      </c>
      <c r="AD6329">
        <v>3300925</v>
      </c>
      <c r="AE6329">
        <v>2019</v>
      </c>
    </row>
    <row r="6330" spans="1:31">
      <c r="A6330" t="s">
        <v>12660</v>
      </c>
      <c r="B6330">
        <v>44842</v>
      </c>
      <c r="C6330" t="s">
        <v>9321</v>
      </c>
      <c r="D6330">
        <v>0</v>
      </c>
      <c r="E6330">
        <v>1168245</v>
      </c>
      <c r="F6330" t="s">
        <v>6731</v>
      </c>
      <c r="G6330">
        <v>432</v>
      </c>
      <c r="H6330">
        <v>115</v>
      </c>
      <c r="I6330">
        <v>2000</v>
      </c>
      <c r="J6330">
        <v>72</v>
      </c>
      <c r="K6330">
        <v>72</v>
      </c>
      <c r="L6330">
        <v>30</v>
      </c>
      <c r="M6330">
        <v>30</v>
      </c>
      <c r="N6330">
        <v>31</v>
      </c>
      <c r="Q6330">
        <v>144</v>
      </c>
      <c r="R6330">
        <v>2005</v>
      </c>
      <c r="U6330">
        <v>2005</v>
      </c>
      <c r="V6330">
        <v>10</v>
      </c>
      <c r="W6330">
        <v>7.9000000953674299</v>
      </c>
      <c r="Z6330" t="s">
        <v>2363</v>
      </c>
      <c r="AA6330" t="s">
        <v>2101</v>
      </c>
      <c r="AC6330">
        <v>4</v>
      </c>
      <c r="AD6330">
        <v>3300925</v>
      </c>
      <c r="AE6330">
        <v>2019</v>
      </c>
    </row>
    <row r="6331" spans="1:31">
      <c r="A6331" t="s">
        <v>12660</v>
      </c>
      <c r="B6331">
        <v>9562</v>
      </c>
      <c r="C6331" t="s">
        <v>4989</v>
      </c>
      <c r="D6331">
        <v>0</v>
      </c>
      <c r="E6331">
        <v>1050134</v>
      </c>
      <c r="F6331" t="s">
        <v>6731</v>
      </c>
      <c r="G6331">
        <v>432</v>
      </c>
      <c r="H6331">
        <v>115</v>
      </c>
      <c r="I6331">
        <v>1800</v>
      </c>
      <c r="J6331">
        <v>72</v>
      </c>
      <c r="K6331">
        <v>72</v>
      </c>
      <c r="L6331">
        <v>30</v>
      </c>
      <c r="M6331">
        <v>30</v>
      </c>
      <c r="N6331">
        <v>38</v>
      </c>
      <c r="Q6331">
        <v>144</v>
      </c>
      <c r="R6331">
        <v>1996</v>
      </c>
      <c r="U6331">
        <v>1996</v>
      </c>
      <c r="V6331">
        <v>10</v>
      </c>
      <c r="W6331">
        <v>7.9000000953674299</v>
      </c>
      <c r="Z6331" t="s">
        <v>2363</v>
      </c>
      <c r="AA6331" t="s">
        <v>2387</v>
      </c>
      <c r="AB6331" t="s">
        <v>2388</v>
      </c>
      <c r="AC6331">
        <v>4</v>
      </c>
      <c r="AD6331">
        <v>3300925</v>
      </c>
      <c r="AE6331">
        <v>2019</v>
      </c>
    </row>
    <row r="6332" spans="1:31">
      <c r="A6332" t="s">
        <v>12660</v>
      </c>
      <c r="B6332">
        <v>44588</v>
      </c>
      <c r="C6332" t="s">
        <v>6313</v>
      </c>
      <c r="D6332">
        <v>0</v>
      </c>
      <c r="E6332">
        <v>1163416</v>
      </c>
      <c r="F6332" t="s">
        <v>6731</v>
      </c>
      <c r="G6332">
        <v>432</v>
      </c>
      <c r="H6332">
        <v>157</v>
      </c>
      <c r="I6332">
        <v>2000</v>
      </c>
      <c r="J6332">
        <v>71</v>
      </c>
      <c r="K6332">
        <v>71</v>
      </c>
      <c r="L6332">
        <v>32</v>
      </c>
      <c r="M6332">
        <v>32</v>
      </c>
      <c r="N6332">
        <v>31</v>
      </c>
      <c r="Q6332">
        <v>232</v>
      </c>
      <c r="R6332">
        <v>2004</v>
      </c>
      <c r="U6332">
        <v>2004</v>
      </c>
      <c r="V6332">
        <v>10.699999809265099</v>
      </c>
      <c r="W6332">
        <v>8</v>
      </c>
      <c r="Z6332" t="s">
        <v>2363</v>
      </c>
      <c r="AA6332" t="s">
        <v>2101</v>
      </c>
      <c r="AC6332">
        <v>4</v>
      </c>
      <c r="AD6332">
        <v>3300925</v>
      </c>
      <c r="AE6332">
        <v>2019</v>
      </c>
    </row>
    <row r="6333" spans="1:31">
      <c r="A6333" t="s">
        <v>12660</v>
      </c>
      <c r="B6333">
        <v>9563</v>
      </c>
      <c r="C6333" t="s">
        <v>9322</v>
      </c>
      <c r="D6333">
        <v>0</v>
      </c>
      <c r="E6333">
        <v>1049507</v>
      </c>
      <c r="F6333" t="s">
        <v>6731</v>
      </c>
      <c r="G6333">
        <v>432</v>
      </c>
      <c r="H6333">
        <v>115</v>
      </c>
      <c r="I6333">
        <v>2000</v>
      </c>
      <c r="J6333">
        <v>72</v>
      </c>
      <c r="K6333">
        <v>72</v>
      </c>
      <c r="L6333">
        <v>30</v>
      </c>
      <c r="M6333">
        <v>30</v>
      </c>
      <c r="N6333">
        <v>38</v>
      </c>
      <c r="Q6333">
        <v>144</v>
      </c>
      <c r="R6333">
        <v>1996</v>
      </c>
      <c r="U6333">
        <v>1996</v>
      </c>
      <c r="V6333">
        <v>10</v>
      </c>
      <c r="W6333">
        <v>7.9000000953674299</v>
      </c>
      <c r="Z6333" t="s">
        <v>2363</v>
      </c>
      <c r="AA6333" t="s">
        <v>2387</v>
      </c>
      <c r="AB6333" t="s">
        <v>2388</v>
      </c>
      <c r="AC6333">
        <v>4</v>
      </c>
      <c r="AD6333">
        <v>3300925</v>
      </c>
      <c r="AE6333">
        <v>2019</v>
      </c>
    </row>
    <row r="6334" spans="1:31">
      <c r="A6334" t="s">
        <v>12660</v>
      </c>
      <c r="B6334">
        <v>45028</v>
      </c>
      <c r="C6334" t="s">
        <v>9323</v>
      </c>
      <c r="D6334">
        <v>0</v>
      </c>
      <c r="E6334">
        <v>1175464</v>
      </c>
      <c r="F6334" t="s">
        <v>6731</v>
      </c>
      <c r="G6334">
        <v>432</v>
      </c>
      <c r="H6334">
        <v>115</v>
      </c>
      <c r="I6334">
        <v>2000</v>
      </c>
      <c r="J6334">
        <v>72</v>
      </c>
      <c r="K6334">
        <v>72</v>
      </c>
      <c r="L6334">
        <v>30</v>
      </c>
      <c r="M6334">
        <v>30</v>
      </c>
      <c r="N6334">
        <v>31</v>
      </c>
      <c r="Q6334">
        <v>144</v>
      </c>
      <c r="R6334">
        <v>2005</v>
      </c>
      <c r="U6334">
        <v>2005</v>
      </c>
      <c r="V6334">
        <v>10</v>
      </c>
      <c r="W6334">
        <v>9</v>
      </c>
      <c r="Z6334" t="s">
        <v>2363</v>
      </c>
      <c r="AA6334" t="s">
        <v>2101</v>
      </c>
      <c r="AC6334">
        <v>4</v>
      </c>
      <c r="AD6334">
        <v>3300925</v>
      </c>
      <c r="AE6334">
        <v>2019</v>
      </c>
    </row>
    <row r="6335" spans="1:31">
      <c r="A6335" t="s">
        <v>12660</v>
      </c>
      <c r="B6335">
        <v>52007</v>
      </c>
      <c r="C6335" t="s">
        <v>9324</v>
      </c>
      <c r="D6335">
        <v>0</v>
      </c>
      <c r="E6335">
        <v>1218552</v>
      </c>
      <c r="F6335" t="s">
        <v>6731</v>
      </c>
      <c r="G6335">
        <v>432</v>
      </c>
      <c r="H6335">
        <v>115</v>
      </c>
      <c r="I6335">
        <v>2000</v>
      </c>
      <c r="J6335">
        <v>72</v>
      </c>
      <c r="K6335">
        <v>72</v>
      </c>
      <c r="L6335">
        <v>30</v>
      </c>
      <c r="M6335">
        <v>30</v>
      </c>
      <c r="N6335">
        <v>31</v>
      </c>
      <c r="Q6335">
        <v>144</v>
      </c>
      <c r="R6335">
        <v>2009</v>
      </c>
      <c r="U6335">
        <v>2009</v>
      </c>
      <c r="V6335">
        <v>10</v>
      </c>
      <c r="W6335">
        <v>10</v>
      </c>
      <c r="Z6335" t="s">
        <v>2363</v>
      </c>
      <c r="AA6335" t="s">
        <v>2101</v>
      </c>
      <c r="AC6335">
        <v>4</v>
      </c>
      <c r="AD6335">
        <v>3300925</v>
      </c>
      <c r="AE6335">
        <v>2019</v>
      </c>
    </row>
    <row r="6336" spans="1:31">
      <c r="A6336" t="s">
        <v>12660</v>
      </c>
      <c r="B6336">
        <v>77067</v>
      </c>
      <c r="C6336" t="s">
        <v>6437</v>
      </c>
      <c r="D6336">
        <v>0</v>
      </c>
      <c r="E6336">
        <v>1239988</v>
      </c>
      <c r="F6336" t="s">
        <v>6731</v>
      </c>
      <c r="G6336">
        <v>432</v>
      </c>
      <c r="H6336">
        <v>142</v>
      </c>
      <c r="I6336">
        <v>2000</v>
      </c>
      <c r="J6336">
        <v>78</v>
      </c>
      <c r="K6336">
        <v>78</v>
      </c>
      <c r="L6336">
        <v>34</v>
      </c>
      <c r="M6336">
        <v>34</v>
      </c>
      <c r="N6336">
        <v>31</v>
      </c>
      <c r="Q6336">
        <v>177</v>
      </c>
      <c r="R6336">
        <v>2012</v>
      </c>
      <c r="U6336">
        <v>2012</v>
      </c>
      <c r="V6336">
        <v>10</v>
      </c>
      <c r="W6336">
        <v>10</v>
      </c>
      <c r="Z6336" t="s">
        <v>2363</v>
      </c>
      <c r="AA6336" t="s">
        <v>2101</v>
      </c>
      <c r="AC6336">
        <v>4</v>
      </c>
      <c r="AD6336">
        <v>3300925</v>
      </c>
      <c r="AE6336">
        <v>2019</v>
      </c>
    </row>
    <row r="6337" spans="1:31">
      <c r="A6337" t="s">
        <v>12660</v>
      </c>
      <c r="B6337">
        <v>52419</v>
      </c>
      <c r="C6337" t="s">
        <v>9325</v>
      </c>
      <c r="D6337">
        <v>0</v>
      </c>
      <c r="E6337">
        <v>1216932</v>
      </c>
      <c r="F6337" t="s">
        <v>6731</v>
      </c>
      <c r="G6337">
        <v>432</v>
      </c>
      <c r="H6337">
        <v>115</v>
      </c>
      <c r="I6337">
        <v>2000</v>
      </c>
      <c r="J6337">
        <v>72</v>
      </c>
      <c r="K6337">
        <v>72</v>
      </c>
      <c r="L6337">
        <v>30</v>
      </c>
      <c r="M6337">
        <v>30</v>
      </c>
      <c r="N6337">
        <v>31</v>
      </c>
      <c r="Q6337">
        <v>144</v>
      </c>
      <c r="R6337">
        <v>2008</v>
      </c>
      <c r="U6337">
        <v>2008</v>
      </c>
      <c r="V6337">
        <v>10</v>
      </c>
      <c r="W6337">
        <v>7.9000000953674299</v>
      </c>
      <c r="Z6337" t="s">
        <v>2363</v>
      </c>
      <c r="AA6337" t="s">
        <v>2101</v>
      </c>
      <c r="AC6337">
        <v>4</v>
      </c>
      <c r="AD6337">
        <v>3300925</v>
      </c>
      <c r="AE6337">
        <v>2019</v>
      </c>
    </row>
    <row r="6338" spans="1:31">
      <c r="A6338" t="s">
        <v>12660</v>
      </c>
      <c r="B6338">
        <v>46153</v>
      </c>
      <c r="C6338" t="s">
        <v>9326</v>
      </c>
      <c r="D6338">
        <v>0</v>
      </c>
      <c r="E6338">
        <v>1194559</v>
      </c>
      <c r="F6338" t="s">
        <v>6731</v>
      </c>
      <c r="G6338">
        <v>432</v>
      </c>
      <c r="H6338">
        <v>64</v>
      </c>
      <c r="I6338">
        <v>2000</v>
      </c>
      <c r="J6338">
        <v>68.900000000000006</v>
      </c>
      <c r="K6338">
        <v>68.900000000000006</v>
      </c>
      <c r="L6338">
        <v>30</v>
      </c>
      <c r="M6338">
        <v>30</v>
      </c>
      <c r="N6338">
        <v>31</v>
      </c>
      <c r="Q6338">
        <v>95</v>
      </c>
      <c r="R6338">
        <v>2007</v>
      </c>
      <c r="U6338">
        <v>2007</v>
      </c>
      <c r="V6338">
        <v>10</v>
      </c>
      <c r="W6338">
        <v>7.9000000953674299</v>
      </c>
      <c r="Z6338" t="s">
        <v>2363</v>
      </c>
      <c r="AA6338" t="s">
        <v>2101</v>
      </c>
      <c r="AC6338">
        <v>4</v>
      </c>
      <c r="AD6338">
        <v>3300925</v>
      </c>
      <c r="AE6338">
        <v>2019</v>
      </c>
    </row>
    <row r="6339" spans="1:31">
      <c r="A6339" t="s">
        <v>12660</v>
      </c>
      <c r="B6339">
        <v>78433</v>
      </c>
      <c r="C6339" t="s">
        <v>9327</v>
      </c>
      <c r="D6339">
        <v>0</v>
      </c>
      <c r="E6339">
        <v>1242167</v>
      </c>
      <c r="F6339" t="s">
        <v>6731</v>
      </c>
      <c r="G6339">
        <v>432</v>
      </c>
      <c r="H6339">
        <v>142</v>
      </c>
      <c r="I6339">
        <v>2000</v>
      </c>
      <c r="J6339">
        <v>78</v>
      </c>
      <c r="K6339">
        <v>78</v>
      </c>
      <c r="L6339">
        <v>34</v>
      </c>
      <c r="M6339">
        <v>34</v>
      </c>
      <c r="N6339">
        <v>31</v>
      </c>
      <c r="Q6339">
        <v>177</v>
      </c>
      <c r="R6339">
        <v>2013</v>
      </c>
      <c r="U6339">
        <v>2013</v>
      </c>
      <c r="V6339">
        <v>10</v>
      </c>
      <c r="W6339">
        <v>10</v>
      </c>
      <c r="Z6339" t="s">
        <v>2363</v>
      </c>
      <c r="AA6339" t="s">
        <v>2101</v>
      </c>
      <c r="AC6339">
        <v>4</v>
      </c>
      <c r="AD6339">
        <v>3300925</v>
      </c>
      <c r="AE6339">
        <v>2019</v>
      </c>
    </row>
    <row r="6340" spans="1:31">
      <c r="A6340" t="s">
        <v>12660</v>
      </c>
      <c r="B6340">
        <v>77053</v>
      </c>
      <c r="C6340" t="s">
        <v>9328</v>
      </c>
      <c r="D6340">
        <v>0</v>
      </c>
      <c r="E6340">
        <v>1242165</v>
      </c>
      <c r="F6340" t="s">
        <v>6731</v>
      </c>
      <c r="G6340">
        <v>432</v>
      </c>
      <c r="H6340">
        <v>142</v>
      </c>
      <c r="I6340">
        <v>2000</v>
      </c>
      <c r="J6340">
        <v>78</v>
      </c>
      <c r="K6340">
        <v>78</v>
      </c>
      <c r="L6340">
        <v>34</v>
      </c>
      <c r="M6340">
        <v>34</v>
      </c>
      <c r="N6340">
        <v>31</v>
      </c>
      <c r="Q6340">
        <v>177</v>
      </c>
      <c r="R6340">
        <v>2012</v>
      </c>
      <c r="U6340">
        <v>2012</v>
      </c>
      <c r="V6340">
        <v>10</v>
      </c>
      <c r="W6340">
        <v>10</v>
      </c>
      <c r="Z6340" t="s">
        <v>2363</v>
      </c>
      <c r="AA6340" t="s">
        <v>2101</v>
      </c>
      <c r="AC6340">
        <v>4</v>
      </c>
      <c r="AD6340">
        <v>3300925</v>
      </c>
      <c r="AE6340">
        <v>2019</v>
      </c>
    </row>
    <row r="6341" spans="1:31">
      <c r="A6341" t="s">
        <v>12660</v>
      </c>
      <c r="B6341">
        <v>79555</v>
      </c>
      <c r="C6341" t="s">
        <v>9329</v>
      </c>
      <c r="D6341">
        <v>0</v>
      </c>
      <c r="E6341">
        <v>1256248</v>
      </c>
      <c r="F6341" t="s">
        <v>6731</v>
      </c>
      <c r="G6341">
        <v>432</v>
      </c>
      <c r="H6341">
        <v>202</v>
      </c>
      <c r="I6341">
        <v>3620</v>
      </c>
      <c r="J6341">
        <v>114</v>
      </c>
      <c r="K6341">
        <v>114</v>
      </c>
      <c r="L6341">
        <v>35.6</v>
      </c>
      <c r="M6341">
        <v>35.6</v>
      </c>
      <c r="N6341">
        <v>31</v>
      </c>
      <c r="Q6341">
        <v>297</v>
      </c>
      <c r="R6341">
        <v>2014</v>
      </c>
      <c r="U6341">
        <v>2014</v>
      </c>
      <c r="V6341">
        <v>10.6000003814697</v>
      </c>
      <c r="W6341">
        <v>10.6000003814697</v>
      </c>
      <c r="Z6341" t="s">
        <v>2363</v>
      </c>
      <c r="AA6341" t="s">
        <v>2101</v>
      </c>
      <c r="AC6341">
        <v>4</v>
      </c>
      <c r="AD6341">
        <v>3300925</v>
      </c>
      <c r="AE6341">
        <v>2019</v>
      </c>
    </row>
    <row r="6342" spans="1:31">
      <c r="A6342" t="s">
        <v>12660</v>
      </c>
      <c r="B6342">
        <v>79553</v>
      </c>
      <c r="C6342" t="s">
        <v>9330</v>
      </c>
      <c r="D6342">
        <v>0</v>
      </c>
      <c r="E6342">
        <v>1253955</v>
      </c>
      <c r="F6342" t="s">
        <v>6731</v>
      </c>
      <c r="G6342">
        <v>432</v>
      </c>
      <c r="H6342">
        <v>202</v>
      </c>
      <c r="I6342">
        <v>3620</v>
      </c>
      <c r="J6342">
        <v>114</v>
      </c>
      <c r="K6342">
        <v>114</v>
      </c>
      <c r="L6342">
        <v>35.6</v>
      </c>
      <c r="M6342">
        <v>35.6</v>
      </c>
      <c r="N6342">
        <v>31</v>
      </c>
      <c r="Q6342">
        <v>297</v>
      </c>
      <c r="R6342">
        <v>2014</v>
      </c>
      <c r="U6342">
        <v>2014</v>
      </c>
      <c r="V6342">
        <v>11</v>
      </c>
      <c r="W6342">
        <v>11</v>
      </c>
      <c r="Z6342" t="s">
        <v>2363</v>
      </c>
      <c r="AA6342" t="s">
        <v>2101</v>
      </c>
      <c r="AC6342">
        <v>4</v>
      </c>
      <c r="AD6342">
        <v>3300925</v>
      </c>
      <c r="AE6342">
        <v>2019</v>
      </c>
    </row>
    <row r="6343" spans="1:31">
      <c r="A6343" t="s">
        <v>12660</v>
      </c>
      <c r="B6343">
        <v>81098</v>
      </c>
      <c r="C6343" t="s">
        <v>9331</v>
      </c>
      <c r="D6343">
        <v>0</v>
      </c>
      <c r="E6343">
        <v>1262993</v>
      </c>
      <c r="F6343" t="s">
        <v>6731</v>
      </c>
      <c r="G6343">
        <v>432</v>
      </c>
      <c r="H6343">
        <v>142</v>
      </c>
      <c r="I6343">
        <v>2000</v>
      </c>
      <c r="J6343">
        <v>78</v>
      </c>
      <c r="K6343">
        <v>78</v>
      </c>
      <c r="L6343">
        <v>34</v>
      </c>
      <c r="M6343">
        <v>34</v>
      </c>
      <c r="N6343">
        <v>31</v>
      </c>
      <c r="Q6343">
        <v>177</v>
      </c>
      <c r="R6343">
        <v>2015</v>
      </c>
      <c r="U6343">
        <v>2015</v>
      </c>
      <c r="V6343">
        <v>10</v>
      </c>
      <c r="W6343">
        <v>10</v>
      </c>
      <c r="Z6343" t="s">
        <v>2363</v>
      </c>
      <c r="AA6343" t="s">
        <v>2101</v>
      </c>
      <c r="AC6343">
        <v>4</v>
      </c>
      <c r="AD6343">
        <v>3300925</v>
      </c>
      <c r="AE6343">
        <v>2019</v>
      </c>
    </row>
    <row r="6344" spans="1:31">
      <c r="A6344" t="s">
        <v>12660</v>
      </c>
      <c r="B6344">
        <v>40512</v>
      </c>
      <c r="C6344" t="s">
        <v>9332</v>
      </c>
      <c r="E6344">
        <v>1127248</v>
      </c>
      <c r="F6344" t="s">
        <v>6731</v>
      </c>
      <c r="G6344">
        <v>432</v>
      </c>
      <c r="H6344">
        <v>115</v>
      </c>
      <c r="I6344">
        <v>2000</v>
      </c>
      <c r="J6344">
        <v>72</v>
      </c>
      <c r="K6344">
        <v>72</v>
      </c>
      <c r="L6344">
        <v>30</v>
      </c>
      <c r="M6344">
        <v>30</v>
      </c>
      <c r="N6344">
        <v>31</v>
      </c>
      <c r="Q6344">
        <v>144</v>
      </c>
      <c r="R6344">
        <v>2002</v>
      </c>
      <c r="U6344">
        <v>2002</v>
      </c>
      <c r="V6344">
        <v>10</v>
      </c>
      <c r="W6344">
        <v>7.9000000953674299</v>
      </c>
      <c r="Z6344" t="s">
        <v>2363</v>
      </c>
      <c r="AA6344" t="s">
        <v>2101</v>
      </c>
      <c r="AC6344">
        <v>4</v>
      </c>
      <c r="AD6344">
        <v>3300925</v>
      </c>
      <c r="AE6344">
        <v>2019</v>
      </c>
    </row>
    <row r="6345" spans="1:31">
      <c r="A6345" t="s">
        <v>12660</v>
      </c>
      <c r="B6345">
        <v>44589</v>
      </c>
      <c r="C6345" t="s">
        <v>9333</v>
      </c>
      <c r="D6345">
        <v>0</v>
      </c>
      <c r="E6345">
        <v>1150512</v>
      </c>
      <c r="F6345" t="s">
        <v>6731</v>
      </c>
      <c r="G6345">
        <v>432</v>
      </c>
      <c r="H6345">
        <v>115</v>
      </c>
      <c r="I6345">
        <v>2000</v>
      </c>
      <c r="J6345">
        <v>72</v>
      </c>
      <c r="K6345">
        <v>72</v>
      </c>
      <c r="L6345">
        <v>30</v>
      </c>
      <c r="M6345">
        <v>30</v>
      </c>
      <c r="N6345">
        <v>31</v>
      </c>
      <c r="Q6345">
        <v>144</v>
      </c>
      <c r="R6345">
        <v>2003</v>
      </c>
      <c r="U6345">
        <v>2003</v>
      </c>
      <c r="V6345">
        <v>10</v>
      </c>
      <c r="W6345">
        <v>7.9000000953674299</v>
      </c>
      <c r="Z6345" t="s">
        <v>2363</v>
      </c>
      <c r="AA6345" t="s">
        <v>2101</v>
      </c>
      <c r="AC6345">
        <v>4</v>
      </c>
      <c r="AD6345">
        <v>3300925</v>
      </c>
      <c r="AE6345">
        <v>2019</v>
      </c>
    </row>
    <row r="6346" spans="1:31">
      <c r="A6346" t="s">
        <v>12660</v>
      </c>
      <c r="B6346">
        <v>47020</v>
      </c>
      <c r="C6346" t="s">
        <v>9334</v>
      </c>
      <c r="D6346">
        <v>0</v>
      </c>
      <c r="E6346">
        <v>1210447</v>
      </c>
      <c r="F6346" t="s">
        <v>6731</v>
      </c>
      <c r="G6346">
        <v>432</v>
      </c>
      <c r="H6346">
        <v>115</v>
      </c>
      <c r="I6346">
        <v>2000</v>
      </c>
      <c r="J6346">
        <v>72</v>
      </c>
      <c r="K6346">
        <v>72</v>
      </c>
      <c r="L6346">
        <v>30</v>
      </c>
      <c r="M6346">
        <v>30</v>
      </c>
      <c r="N6346">
        <v>31</v>
      </c>
      <c r="Q6346">
        <v>144</v>
      </c>
      <c r="R6346">
        <v>2008</v>
      </c>
      <c r="U6346">
        <v>2008</v>
      </c>
      <c r="V6346">
        <v>10</v>
      </c>
      <c r="W6346">
        <v>7.9000000953674299</v>
      </c>
      <c r="Z6346" t="s">
        <v>2363</v>
      </c>
      <c r="AA6346" t="s">
        <v>2101</v>
      </c>
      <c r="AC6346">
        <v>4</v>
      </c>
      <c r="AD6346">
        <v>3300925</v>
      </c>
      <c r="AE6346">
        <v>2019</v>
      </c>
    </row>
    <row r="6347" spans="1:31">
      <c r="A6347" t="s">
        <v>12660</v>
      </c>
      <c r="B6347">
        <v>78660</v>
      </c>
      <c r="C6347" t="s">
        <v>9335</v>
      </c>
      <c r="D6347">
        <v>0</v>
      </c>
      <c r="E6347">
        <v>1242170</v>
      </c>
      <c r="F6347" t="s">
        <v>6731</v>
      </c>
      <c r="G6347">
        <v>432</v>
      </c>
      <c r="H6347">
        <v>142</v>
      </c>
      <c r="I6347">
        <v>2000</v>
      </c>
      <c r="J6347">
        <v>78</v>
      </c>
      <c r="K6347">
        <v>78</v>
      </c>
      <c r="L6347">
        <v>34</v>
      </c>
      <c r="M6347">
        <v>34</v>
      </c>
      <c r="N6347">
        <v>31</v>
      </c>
      <c r="Q6347">
        <v>177</v>
      </c>
      <c r="R6347">
        <v>2013</v>
      </c>
      <c r="U6347">
        <v>2013</v>
      </c>
      <c r="V6347">
        <v>10</v>
      </c>
      <c r="W6347">
        <v>10</v>
      </c>
      <c r="Z6347" t="s">
        <v>2363</v>
      </c>
      <c r="AA6347" t="s">
        <v>2101</v>
      </c>
      <c r="AC6347">
        <v>4</v>
      </c>
      <c r="AD6347">
        <v>3300925</v>
      </c>
      <c r="AE6347">
        <v>2019</v>
      </c>
    </row>
    <row r="6348" spans="1:31">
      <c r="A6348" t="s">
        <v>12660</v>
      </c>
      <c r="B6348">
        <v>79209</v>
      </c>
      <c r="C6348" t="s">
        <v>9336</v>
      </c>
      <c r="D6348">
        <v>0</v>
      </c>
      <c r="E6348">
        <v>1250883</v>
      </c>
      <c r="F6348" t="s">
        <v>6731</v>
      </c>
      <c r="G6348">
        <v>432</v>
      </c>
      <c r="H6348">
        <v>142</v>
      </c>
      <c r="I6348">
        <v>2000</v>
      </c>
      <c r="J6348">
        <v>78</v>
      </c>
      <c r="K6348">
        <v>78</v>
      </c>
      <c r="L6348">
        <v>34</v>
      </c>
      <c r="M6348">
        <v>34</v>
      </c>
      <c r="N6348">
        <v>31</v>
      </c>
      <c r="Q6348">
        <v>177</v>
      </c>
      <c r="R6348">
        <v>2013</v>
      </c>
      <c r="U6348">
        <v>2013</v>
      </c>
      <c r="V6348">
        <v>10</v>
      </c>
      <c r="W6348">
        <v>10</v>
      </c>
      <c r="Z6348" t="s">
        <v>2363</v>
      </c>
      <c r="AA6348" t="s">
        <v>2101</v>
      </c>
      <c r="AC6348">
        <v>4</v>
      </c>
      <c r="AD6348">
        <v>3300925</v>
      </c>
      <c r="AE6348">
        <v>2019</v>
      </c>
    </row>
    <row r="6349" spans="1:31">
      <c r="A6349" t="s">
        <v>12660</v>
      </c>
      <c r="B6349">
        <v>59171</v>
      </c>
      <c r="C6349" t="s">
        <v>9337</v>
      </c>
      <c r="D6349">
        <v>0</v>
      </c>
      <c r="E6349">
        <v>1222394</v>
      </c>
      <c r="F6349" t="s">
        <v>6731</v>
      </c>
      <c r="G6349">
        <v>432</v>
      </c>
      <c r="H6349">
        <v>115</v>
      </c>
      <c r="I6349">
        <v>2000</v>
      </c>
      <c r="J6349">
        <v>72</v>
      </c>
      <c r="K6349">
        <v>72</v>
      </c>
      <c r="L6349">
        <v>30</v>
      </c>
      <c r="M6349">
        <v>30</v>
      </c>
      <c r="N6349">
        <v>31</v>
      </c>
      <c r="Q6349">
        <v>144</v>
      </c>
      <c r="R6349">
        <v>2009</v>
      </c>
      <c r="U6349">
        <v>2009</v>
      </c>
      <c r="V6349">
        <v>10</v>
      </c>
      <c r="W6349">
        <v>7.9000000953674299</v>
      </c>
      <c r="Z6349" t="s">
        <v>2363</v>
      </c>
      <c r="AA6349" t="s">
        <v>2101</v>
      </c>
      <c r="AC6349">
        <v>4</v>
      </c>
      <c r="AD6349">
        <v>3300925</v>
      </c>
      <c r="AE6349">
        <v>2019</v>
      </c>
    </row>
    <row r="6350" spans="1:31">
      <c r="A6350" t="s">
        <v>12660</v>
      </c>
      <c r="B6350">
        <v>45298</v>
      </c>
      <c r="C6350" t="s">
        <v>9338</v>
      </c>
      <c r="D6350">
        <v>0</v>
      </c>
      <c r="E6350">
        <v>1191529</v>
      </c>
      <c r="F6350" t="s">
        <v>6731</v>
      </c>
      <c r="G6350">
        <v>432</v>
      </c>
      <c r="H6350">
        <v>115</v>
      </c>
      <c r="I6350">
        <v>2000</v>
      </c>
      <c r="J6350">
        <v>72</v>
      </c>
      <c r="K6350">
        <v>72</v>
      </c>
      <c r="L6350">
        <v>30</v>
      </c>
      <c r="M6350">
        <v>30</v>
      </c>
      <c r="N6350">
        <v>31</v>
      </c>
      <c r="Q6350">
        <v>144</v>
      </c>
      <c r="R6350">
        <v>2006</v>
      </c>
      <c r="U6350">
        <v>2006</v>
      </c>
      <c r="V6350">
        <v>10</v>
      </c>
      <c r="W6350">
        <v>7.9000000953674299</v>
      </c>
      <c r="Z6350" t="s">
        <v>2363</v>
      </c>
      <c r="AA6350" t="s">
        <v>2101</v>
      </c>
      <c r="AC6350">
        <v>4</v>
      </c>
      <c r="AD6350">
        <v>3300925</v>
      </c>
      <c r="AE6350">
        <v>2019</v>
      </c>
    </row>
    <row r="6351" spans="1:31">
      <c r="A6351" t="s">
        <v>12660</v>
      </c>
      <c r="B6351">
        <v>80947</v>
      </c>
      <c r="C6351" t="s">
        <v>9339</v>
      </c>
      <c r="D6351">
        <v>0</v>
      </c>
      <c r="E6351">
        <v>1254625</v>
      </c>
      <c r="F6351" t="s">
        <v>6731</v>
      </c>
      <c r="G6351">
        <v>432</v>
      </c>
      <c r="H6351">
        <v>142</v>
      </c>
      <c r="I6351">
        <v>2000</v>
      </c>
      <c r="J6351">
        <v>78</v>
      </c>
      <c r="K6351">
        <v>78</v>
      </c>
      <c r="L6351">
        <v>34</v>
      </c>
      <c r="M6351">
        <v>34</v>
      </c>
      <c r="N6351">
        <v>31</v>
      </c>
      <c r="Q6351">
        <v>177</v>
      </c>
      <c r="R6351">
        <v>2014</v>
      </c>
      <c r="U6351">
        <v>2014</v>
      </c>
      <c r="V6351">
        <v>10</v>
      </c>
      <c r="W6351">
        <v>10</v>
      </c>
      <c r="Z6351" t="s">
        <v>2363</v>
      </c>
      <c r="AA6351" t="s">
        <v>2101</v>
      </c>
      <c r="AC6351">
        <v>4</v>
      </c>
      <c r="AD6351">
        <v>3300925</v>
      </c>
      <c r="AE6351">
        <v>2019</v>
      </c>
    </row>
    <row r="6352" spans="1:31">
      <c r="A6352" t="s">
        <v>12660</v>
      </c>
      <c r="B6352">
        <v>46440</v>
      </c>
      <c r="C6352" t="s">
        <v>9340</v>
      </c>
      <c r="D6352">
        <v>0</v>
      </c>
      <c r="E6352">
        <v>1204198</v>
      </c>
      <c r="F6352" t="s">
        <v>6731</v>
      </c>
      <c r="G6352">
        <v>432</v>
      </c>
      <c r="H6352">
        <v>115</v>
      </c>
      <c r="I6352">
        <v>2000</v>
      </c>
      <c r="J6352">
        <v>72</v>
      </c>
      <c r="K6352">
        <v>72</v>
      </c>
      <c r="L6352">
        <v>30</v>
      </c>
      <c r="M6352">
        <v>30</v>
      </c>
      <c r="N6352">
        <v>31</v>
      </c>
      <c r="Q6352">
        <v>144</v>
      </c>
      <c r="R6352">
        <v>2007</v>
      </c>
      <c r="U6352">
        <v>2007</v>
      </c>
      <c r="V6352">
        <v>10</v>
      </c>
      <c r="W6352">
        <v>7.9000000953674299</v>
      </c>
      <c r="Z6352" t="s">
        <v>2363</v>
      </c>
      <c r="AA6352" t="s">
        <v>2101</v>
      </c>
      <c r="AC6352">
        <v>4</v>
      </c>
      <c r="AD6352">
        <v>3300925</v>
      </c>
      <c r="AE6352">
        <v>2019</v>
      </c>
    </row>
    <row r="6353" spans="1:31">
      <c r="A6353" t="s">
        <v>12660</v>
      </c>
      <c r="B6353">
        <v>79554</v>
      </c>
      <c r="C6353" t="s">
        <v>9341</v>
      </c>
      <c r="D6353">
        <v>0</v>
      </c>
      <c r="E6353">
        <v>1252854</v>
      </c>
      <c r="F6353" t="s">
        <v>6731</v>
      </c>
      <c r="G6353">
        <v>432</v>
      </c>
      <c r="H6353">
        <v>142</v>
      </c>
      <c r="I6353">
        <v>2000</v>
      </c>
      <c r="J6353">
        <v>78</v>
      </c>
      <c r="K6353">
        <v>78</v>
      </c>
      <c r="L6353">
        <v>34</v>
      </c>
      <c r="M6353">
        <v>34</v>
      </c>
      <c r="N6353">
        <v>31</v>
      </c>
      <c r="Q6353">
        <v>177</v>
      </c>
      <c r="R6353">
        <v>2014</v>
      </c>
      <c r="U6353">
        <v>2014</v>
      </c>
      <c r="V6353">
        <v>10</v>
      </c>
      <c r="W6353">
        <v>10</v>
      </c>
      <c r="Z6353" t="s">
        <v>2363</v>
      </c>
      <c r="AA6353" t="s">
        <v>2101</v>
      </c>
      <c r="AC6353">
        <v>4</v>
      </c>
      <c r="AD6353">
        <v>3300925</v>
      </c>
      <c r="AE6353">
        <v>2019</v>
      </c>
    </row>
    <row r="6354" spans="1:31">
      <c r="A6354" t="s">
        <v>12660</v>
      </c>
      <c r="B6354">
        <v>803</v>
      </c>
      <c r="C6354" t="s">
        <v>9342</v>
      </c>
      <c r="D6354">
        <v>0</v>
      </c>
      <c r="E6354">
        <v>985837</v>
      </c>
      <c r="F6354" t="s">
        <v>6731</v>
      </c>
      <c r="G6354">
        <v>432</v>
      </c>
      <c r="H6354">
        <v>105</v>
      </c>
      <c r="I6354">
        <v>2000</v>
      </c>
      <c r="J6354">
        <v>72</v>
      </c>
      <c r="K6354">
        <v>72</v>
      </c>
      <c r="L6354">
        <v>26</v>
      </c>
      <c r="M6354">
        <v>26</v>
      </c>
      <c r="N6354">
        <v>45</v>
      </c>
      <c r="Q6354">
        <v>131</v>
      </c>
      <c r="R6354">
        <v>1992</v>
      </c>
      <c r="U6354">
        <v>1992</v>
      </c>
      <c r="V6354">
        <v>10.5</v>
      </c>
      <c r="W6354">
        <v>7.5</v>
      </c>
      <c r="Z6354" t="s">
        <v>2363</v>
      </c>
      <c r="AA6354" t="s">
        <v>2101</v>
      </c>
      <c r="AC6354">
        <v>4</v>
      </c>
      <c r="AD6354">
        <v>3300925</v>
      </c>
      <c r="AE6354">
        <v>2019</v>
      </c>
    </row>
    <row r="6355" spans="1:31">
      <c r="A6355" t="s">
        <v>12660</v>
      </c>
      <c r="B6355">
        <v>44341</v>
      </c>
      <c r="C6355" t="s">
        <v>9343</v>
      </c>
      <c r="D6355">
        <v>0</v>
      </c>
      <c r="E6355">
        <v>1156805</v>
      </c>
      <c r="F6355" t="s">
        <v>6731</v>
      </c>
      <c r="G6355">
        <v>432</v>
      </c>
      <c r="H6355">
        <v>115</v>
      </c>
      <c r="I6355">
        <v>2000</v>
      </c>
      <c r="J6355">
        <v>72</v>
      </c>
      <c r="K6355">
        <v>72</v>
      </c>
      <c r="L6355">
        <v>30</v>
      </c>
      <c r="M6355">
        <v>30</v>
      </c>
      <c r="N6355">
        <v>31</v>
      </c>
      <c r="Q6355">
        <v>144</v>
      </c>
      <c r="R6355">
        <v>2004</v>
      </c>
      <c r="U6355">
        <v>2004</v>
      </c>
      <c r="V6355">
        <v>10</v>
      </c>
      <c r="W6355">
        <v>7.9000000953674299</v>
      </c>
      <c r="Z6355" t="s">
        <v>2363</v>
      </c>
      <c r="AA6355" t="s">
        <v>2101</v>
      </c>
      <c r="AC6355">
        <v>4</v>
      </c>
      <c r="AD6355">
        <v>3300925</v>
      </c>
      <c r="AE6355">
        <v>2019</v>
      </c>
    </row>
    <row r="6356" spans="1:31">
      <c r="A6356" t="s">
        <v>12660</v>
      </c>
      <c r="B6356">
        <v>76295</v>
      </c>
      <c r="C6356" t="s">
        <v>2938</v>
      </c>
      <c r="D6356">
        <v>0</v>
      </c>
      <c r="E6356">
        <v>1235824</v>
      </c>
      <c r="F6356" t="s">
        <v>6731</v>
      </c>
      <c r="G6356">
        <v>432</v>
      </c>
      <c r="H6356">
        <v>142</v>
      </c>
      <c r="I6356">
        <v>2000</v>
      </c>
      <c r="J6356">
        <v>78</v>
      </c>
      <c r="K6356">
        <v>78</v>
      </c>
      <c r="L6356">
        <v>34</v>
      </c>
      <c r="M6356">
        <v>34</v>
      </c>
      <c r="N6356">
        <v>31</v>
      </c>
      <c r="Q6356">
        <v>177</v>
      </c>
      <c r="R6356">
        <v>2011</v>
      </c>
      <c r="U6356">
        <v>2011</v>
      </c>
      <c r="V6356">
        <v>10</v>
      </c>
      <c r="W6356">
        <v>10</v>
      </c>
      <c r="Z6356" t="s">
        <v>2363</v>
      </c>
      <c r="AA6356" t="s">
        <v>2101</v>
      </c>
      <c r="AC6356">
        <v>4</v>
      </c>
      <c r="AD6356">
        <v>3300925</v>
      </c>
      <c r="AE6356">
        <v>2019</v>
      </c>
    </row>
    <row r="6357" spans="1:31">
      <c r="A6357" t="s">
        <v>12660</v>
      </c>
      <c r="B6357">
        <v>77056</v>
      </c>
      <c r="C6357" t="s">
        <v>9344</v>
      </c>
      <c r="D6357">
        <v>0</v>
      </c>
      <c r="E6357">
        <v>1244270</v>
      </c>
      <c r="F6357" t="s">
        <v>6731</v>
      </c>
      <c r="G6357">
        <v>432</v>
      </c>
      <c r="H6357">
        <v>142</v>
      </c>
      <c r="I6357">
        <v>2000</v>
      </c>
      <c r="J6357">
        <v>78</v>
      </c>
      <c r="K6357">
        <v>78</v>
      </c>
      <c r="L6357">
        <v>34</v>
      </c>
      <c r="M6357">
        <v>34</v>
      </c>
      <c r="N6357">
        <v>31</v>
      </c>
      <c r="Q6357">
        <v>177</v>
      </c>
      <c r="R6357">
        <v>2013</v>
      </c>
      <c r="U6357">
        <v>2013</v>
      </c>
      <c r="V6357">
        <v>10</v>
      </c>
      <c r="W6357">
        <v>10</v>
      </c>
      <c r="Z6357" t="s">
        <v>2363</v>
      </c>
      <c r="AA6357" t="s">
        <v>2101</v>
      </c>
      <c r="AC6357">
        <v>4</v>
      </c>
      <c r="AD6357">
        <v>3300925</v>
      </c>
      <c r="AE6357">
        <v>2019</v>
      </c>
    </row>
    <row r="6358" spans="1:31">
      <c r="A6358" t="s">
        <v>12660</v>
      </c>
      <c r="B6358">
        <v>44841</v>
      </c>
      <c r="C6358" t="s">
        <v>9345</v>
      </c>
      <c r="D6358">
        <v>0</v>
      </c>
      <c r="E6358">
        <v>1166700</v>
      </c>
      <c r="F6358" t="s">
        <v>6731</v>
      </c>
      <c r="G6358">
        <v>432</v>
      </c>
      <c r="H6358">
        <v>115</v>
      </c>
      <c r="I6358">
        <v>2000</v>
      </c>
      <c r="J6358">
        <v>72</v>
      </c>
      <c r="K6358">
        <v>72</v>
      </c>
      <c r="L6358">
        <v>30</v>
      </c>
      <c r="M6358">
        <v>30</v>
      </c>
      <c r="N6358">
        <v>31</v>
      </c>
      <c r="Q6358">
        <v>144</v>
      </c>
      <c r="R6358">
        <v>2005</v>
      </c>
      <c r="U6358">
        <v>2005</v>
      </c>
      <c r="V6358">
        <v>10</v>
      </c>
      <c r="W6358">
        <v>7.9000000953674299</v>
      </c>
      <c r="Z6358" t="s">
        <v>2363</v>
      </c>
      <c r="AA6358" t="s">
        <v>2101</v>
      </c>
      <c r="AC6358">
        <v>4</v>
      </c>
      <c r="AD6358">
        <v>3300925</v>
      </c>
      <c r="AE6358">
        <v>2019</v>
      </c>
    </row>
    <row r="6359" spans="1:31">
      <c r="A6359" t="s">
        <v>12660</v>
      </c>
      <c r="B6359">
        <v>77054</v>
      </c>
      <c r="C6359" t="s">
        <v>5212</v>
      </c>
      <c r="D6359">
        <v>0</v>
      </c>
      <c r="E6359">
        <v>1242166</v>
      </c>
      <c r="F6359" t="s">
        <v>6731</v>
      </c>
      <c r="G6359">
        <v>432</v>
      </c>
      <c r="H6359">
        <v>142</v>
      </c>
      <c r="I6359">
        <v>2000</v>
      </c>
      <c r="J6359">
        <v>78</v>
      </c>
      <c r="K6359">
        <v>78</v>
      </c>
      <c r="L6359">
        <v>34</v>
      </c>
      <c r="M6359">
        <v>34</v>
      </c>
      <c r="N6359">
        <v>31</v>
      </c>
      <c r="Q6359">
        <v>177</v>
      </c>
      <c r="R6359">
        <v>2012</v>
      </c>
      <c r="U6359">
        <v>2012</v>
      </c>
      <c r="V6359">
        <v>10</v>
      </c>
      <c r="W6359">
        <v>10</v>
      </c>
      <c r="Z6359" t="s">
        <v>2363</v>
      </c>
      <c r="AA6359" t="s">
        <v>2101</v>
      </c>
      <c r="AC6359">
        <v>4</v>
      </c>
      <c r="AD6359">
        <v>3300925</v>
      </c>
      <c r="AE6359">
        <v>2019</v>
      </c>
    </row>
    <row r="6360" spans="1:31">
      <c r="A6360" t="s">
        <v>12660</v>
      </c>
      <c r="B6360">
        <v>46162</v>
      </c>
      <c r="C6360" t="s">
        <v>9346</v>
      </c>
      <c r="D6360">
        <v>0</v>
      </c>
      <c r="E6360">
        <v>1200270</v>
      </c>
      <c r="F6360" t="s">
        <v>6731</v>
      </c>
      <c r="G6360">
        <v>432</v>
      </c>
      <c r="H6360">
        <v>115</v>
      </c>
      <c r="I6360">
        <v>2000</v>
      </c>
      <c r="J6360">
        <v>72</v>
      </c>
      <c r="K6360">
        <v>72</v>
      </c>
      <c r="L6360">
        <v>30</v>
      </c>
      <c r="M6360">
        <v>30</v>
      </c>
      <c r="N6360">
        <v>31</v>
      </c>
      <c r="Q6360">
        <v>144</v>
      </c>
      <c r="R6360">
        <v>2007</v>
      </c>
      <c r="U6360">
        <v>2007</v>
      </c>
      <c r="V6360">
        <v>10</v>
      </c>
      <c r="W6360">
        <v>7.9000000953674299</v>
      </c>
      <c r="Z6360" t="s">
        <v>2363</v>
      </c>
      <c r="AA6360" t="s">
        <v>2101</v>
      </c>
      <c r="AC6360">
        <v>4</v>
      </c>
      <c r="AD6360">
        <v>3300925</v>
      </c>
      <c r="AE6360">
        <v>2019</v>
      </c>
    </row>
    <row r="6361" spans="1:31">
      <c r="A6361" t="s">
        <v>12660</v>
      </c>
      <c r="B6361">
        <v>77052</v>
      </c>
      <c r="C6361" t="s">
        <v>9347</v>
      </c>
      <c r="D6361">
        <v>0</v>
      </c>
      <c r="E6361">
        <v>1240393</v>
      </c>
      <c r="F6361" t="s">
        <v>6731</v>
      </c>
      <c r="G6361">
        <v>432</v>
      </c>
      <c r="H6361">
        <v>142</v>
      </c>
      <c r="I6361">
        <v>2000</v>
      </c>
      <c r="J6361">
        <v>78</v>
      </c>
      <c r="K6361">
        <v>78</v>
      </c>
      <c r="L6361">
        <v>34</v>
      </c>
      <c r="M6361">
        <v>34</v>
      </c>
      <c r="N6361">
        <v>31</v>
      </c>
      <c r="Q6361">
        <v>177</v>
      </c>
      <c r="R6361">
        <v>2012</v>
      </c>
      <c r="U6361">
        <v>2012</v>
      </c>
      <c r="V6361">
        <v>10</v>
      </c>
      <c r="W6361">
        <v>10</v>
      </c>
      <c r="Z6361" t="s">
        <v>2363</v>
      </c>
      <c r="AA6361" t="s">
        <v>2101</v>
      </c>
      <c r="AC6361">
        <v>4</v>
      </c>
      <c r="AD6361">
        <v>3300925</v>
      </c>
      <c r="AE6361">
        <v>2019</v>
      </c>
    </row>
    <row r="6362" spans="1:31">
      <c r="A6362" t="s">
        <v>12660</v>
      </c>
      <c r="B6362">
        <v>77051</v>
      </c>
      <c r="C6362" t="s">
        <v>9348</v>
      </c>
      <c r="D6362">
        <v>0</v>
      </c>
      <c r="E6362">
        <v>1239145</v>
      </c>
      <c r="F6362" t="s">
        <v>6731</v>
      </c>
      <c r="G6362">
        <v>432</v>
      </c>
      <c r="H6362">
        <v>142</v>
      </c>
      <c r="I6362">
        <v>2000</v>
      </c>
      <c r="J6362">
        <v>78</v>
      </c>
      <c r="K6362">
        <v>78</v>
      </c>
      <c r="L6362">
        <v>34</v>
      </c>
      <c r="M6362">
        <v>34</v>
      </c>
      <c r="N6362">
        <v>31</v>
      </c>
      <c r="Q6362">
        <v>177</v>
      </c>
      <c r="R6362">
        <v>2012</v>
      </c>
      <c r="U6362">
        <v>2012</v>
      </c>
      <c r="V6362">
        <v>10</v>
      </c>
      <c r="W6362">
        <v>10</v>
      </c>
      <c r="Z6362" t="s">
        <v>2363</v>
      </c>
      <c r="AA6362" t="s">
        <v>2101</v>
      </c>
      <c r="AC6362">
        <v>4</v>
      </c>
      <c r="AD6362">
        <v>3300925</v>
      </c>
      <c r="AE6362">
        <v>2019</v>
      </c>
    </row>
    <row r="6363" spans="1:31">
      <c r="A6363" t="s">
        <v>12660</v>
      </c>
      <c r="B6363">
        <v>63080</v>
      </c>
      <c r="C6363" t="s">
        <v>9349</v>
      </c>
      <c r="D6363">
        <v>0</v>
      </c>
      <c r="E6363">
        <v>1225042</v>
      </c>
      <c r="F6363" t="s">
        <v>6731</v>
      </c>
      <c r="G6363">
        <v>432</v>
      </c>
      <c r="H6363">
        <v>133</v>
      </c>
      <c r="I6363">
        <v>2000</v>
      </c>
      <c r="J6363">
        <v>78</v>
      </c>
      <c r="K6363">
        <v>78</v>
      </c>
      <c r="L6363">
        <v>32</v>
      </c>
      <c r="M6363">
        <v>32</v>
      </c>
      <c r="N6363">
        <v>31</v>
      </c>
      <c r="Q6363">
        <v>167</v>
      </c>
      <c r="R6363">
        <v>2010</v>
      </c>
      <c r="U6363">
        <v>2010</v>
      </c>
      <c r="V6363">
        <v>10</v>
      </c>
      <c r="W6363">
        <v>10</v>
      </c>
      <c r="Z6363" t="s">
        <v>2363</v>
      </c>
      <c r="AA6363" t="s">
        <v>2101</v>
      </c>
      <c r="AC6363">
        <v>4</v>
      </c>
      <c r="AD6363">
        <v>3300925</v>
      </c>
      <c r="AE6363">
        <v>2019</v>
      </c>
    </row>
    <row r="6364" spans="1:31">
      <c r="A6364" t="s">
        <v>12660</v>
      </c>
      <c r="B6364">
        <v>77072</v>
      </c>
      <c r="C6364" t="s">
        <v>9350</v>
      </c>
      <c r="D6364">
        <v>0</v>
      </c>
      <c r="E6364">
        <v>1247072</v>
      </c>
      <c r="F6364" t="s">
        <v>6731</v>
      </c>
      <c r="G6364">
        <v>432</v>
      </c>
      <c r="H6364">
        <v>142</v>
      </c>
      <c r="I6364">
        <v>2000</v>
      </c>
      <c r="J6364">
        <v>78</v>
      </c>
      <c r="K6364">
        <v>78</v>
      </c>
      <c r="L6364">
        <v>34</v>
      </c>
      <c r="M6364">
        <v>34</v>
      </c>
      <c r="N6364">
        <v>31</v>
      </c>
      <c r="Q6364">
        <v>177</v>
      </c>
      <c r="R6364">
        <v>2013</v>
      </c>
      <c r="U6364">
        <v>2013</v>
      </c>
      <c r="V6364">
        <v>10</v>
      </c>
      <c r="W6364">
        <v>10</v>
      </c>
      <c r="Z6364" t="s">
        <v>2363</v>
      </c>
      <c r="AA6364" t="s">
        <v>2101</v>
      </c>
      <c r="AC6364">
        <v>4</v>
      </c>
      <c r="AD6364">
        <v>3300925</v>
      </c>
      <c r="AE6364">
        <v>2019</v>
      </c>
    </row>
    <row r="6365" spans="1:31">
      <c r="A6365" t="s">
        <v>12660</v>
      </c>
      <c r="B6365">
        <v>77057</v>
      </c>
      <c r="C6365" t="s">
        <v>9351</v>
      </c>
      <c r="D6365">
        <v>0</v>
      </c>
      <c r="E6365">
        <v>1248275</v>
      </c>
      <c r="F6365" t="s">
        <v>6731</v>
      </c>
      <c r="G6365">
        <v>432</v>
      </c>
      <c r="H6365">
        <v>142</v>
      </c>
      <c r="I6365">
        <v>2000</v>
      </c>
      <c r="J6365">
        <v>78</v>
      </c>
      <c r="K6365">
        <v>78</v>
      </c>
      <c r="L6365">
        <v>34</v>
      </c>
      <c r="M6365">
        <v>34</v>
      </c>
      <c r="N6365">
        <v>31</v>
      </c>
      <c r="Q6365">
        <v>177</v>
      </c>
      <c r="R6365">
        <v>2013</v>
      </c>
      <c r="U6365">
        <v>2013</v>
      </c>
      <c r="V6365">
        <v>10</v>
      </c>
      <c r="W6365">
        <v>10</v>
      </c>
      <c r="Z6365" t="s">
        <v>2363</v>
      </c>
      <c r="AA6365" t="s">
        <v>2101</v>
      </c>
      <c r="AC6365">
        <v>4</v>
      </c>
      <c r="AD6365">
        <v>3300925</v>
      </c>
      <c r="AE6365">
        <v>2019</v>
      </c>
    </row>
    <row r="6366" spans="1:31">
      <c r="A6366" t="s">
        <v>12660</v>
      </c>
      <c r="B6366">
        <v>45062</v>
      </c>
      <c r="C6366" t="s">
        <v>2676</v>
      </c>
      <c r="D6366">
        <v>0</v>
      </c>
      <c r="E6366">
        <v>1179977</v>
      </c>
      <c r="F6366" t="s">
        <v>6731</v>
      </c>
      <c r="G6366">
        <v>432</v>
      </c>
      <c r="H6366">
        <v>115</v>
      </c>
      <c r="I6366">
        <v>2000</v>
      </c>
      <c r="J6366">
        <v>72</v>
      </c>
      <c r="K6366">
        <v>72</v>
      </c>
      <c r="L6366">
        <v>30</v>
      </c>
      <c r="M6366">
        <v>30</v>
      </c>
      <c r="N6366">
        <v>31</v>
      </c>
      <c r="Q6366">
        <v>144</v>
      </c>
      <c r="R6366">
        <v>2005</v>
      </c>
      <c r="U6366">
        <v>2005</v>
      </c>
      <c r="V6366">
        <v>10</v>
      </c>
      <c r="W6366">
        <v>7.9000000953674299</v>
      </c>
      <c r="Z6366" t="s">
        <v>2363</v>
      </c>
      <c r="AA6366" t="s">
        <v>2101</v>
      </c>
      <c r="AC6366">
        <v>4</v>
      </c>
      <c r="AD6366">
        <v>3300925</v>
      </c>
      <c r="AE6366">
        <v>2019</v>
      </c>
    </row>
    <row r="6367" spans="1:31">
      <c r="A6367" t="s">
        <v>12660</v>
      </c>
      <c r="B6367">
        <v>61161</v>
      </c>
      <c r="C6367" t="s">
        <v>3841</v>
      </c>
      <c r="D6367">
        <v>0</v>
      </c>
      <c r="E6367">
        <v>1223316</v>
      </c>
      <c r="F6367" t="s">
        <v>6731</v>
      </c>
      <c r="G6367">
        <v>432</v>
      </c>
      <c r="H6367">
        <v>133</v>
      </c>
      <c r="I6367">
        <v>2000</v>
      </c>
      <c r="J6367">
        <v>78</v>
      </c>
      <c r="K6367">
        <v>78</v>
      </c>
      <c r="L6367">
        <v>32</v>
      </c>
      <c r="M6367">
        <v>32</v>
      </c>
      <c r="N6367">
        <v>31</v>
      </c>
      <c r="Q6367">
        <v>167</v>
      </c>
      <c r="R6367">
        <v>2009</v>
      </c>
      <c r="U6367">
        <v>2009</v>
      </c>
      <c r="V6367">
        <v>10</v>
      </c>
      <c r="W6367">
        <v>10</v>
      </c>
      <c r="Z6367" t="s">
        <v>2363</v>
      </c>
      <c r="AA6367" t="s">
        <v>2101</v>
      </c>
      <c r="AC6367">
        <v>4</v>
      </c>
      <c r="AD6367">
        <v>3300925</v>
      </c>
      <c r="AE6367">
        <v>2019</v>
      </c>
    </row>
    <row r="6368" spans="1:31">
      <c r="A6368" t="s">
        <v>12660</v>
      </c>
      <c r="B6368">
        <v>76307</v>
      </c>
      <c r="C6368" t="s">
        <v>9352</v>
      </c>
      <c r="D6368">
        <v>0</v>
      </c>
      <c r="E6368">
        <v>1236027</v>
      </c>
      <c r="F6368" t="s">
        <v>6731</v>
      </c>
      <c r="G6368">
        <v>432</v>
      </c>
      <c r="H6368">
        <v>142</v>
      </c>
      <c r="I6368">
        <v>2000</v>
      </c>
      <c r="J6368">
        <v>78</v>
      </c>
      <c r="K6368">
        <v>78</v>
      </c>
      <c r="L6368">
        <v>34</v>
      </c>
      <c r="M6368">
        <v>34</v>
      </c>
      <c r="N6368">
        <v>31</v>
      </c>
      <c r="Q6368">
        <v>177</v>
      </c>
      <c r="R6368">
        <v>2011</v>
      </c>
      <c r="U6368">
        <v>2011</v>
      </c>
      <c r="V6368">
        <v>10</v>
      </c>
      <c r="W6368">
        <v>10</v>
      </c>
      <c r="Z6368" t="s">
        <v>2363</v>
      </c>
      <c r="AA6368" t="s">
        <v>2101</v>
      </c>
      <c r="AC6368">
        <v>4</v>
      </c>
      <c r="AD6368">
        <v>3300925</v>
      </c>
      <c r="AE6368">
        <v>2019</v>
      </c>
    </row>
    <row r="6369" spans="1:31">
      <c r="A6369" t="s">
        <v>12660</v>
      </c>
      <c r="B6369">
        <v>66702</v>
      </c>
      <c r="C6369" t="s">
        <v>9353</v>
      </c>
      <c r="D6369">
        <v>0</v>
      </c>
      <c r="E6369">
        <v>1235077</v>
      </c>
      <c r="F6369" t="s">
        <v>6731</v>
      </c>
      <c r="G6369">
        <v>432</v>
      </c>
      <c r="H6369">
        <v>142</v>
      </c>
      <c r="I6369">
        <v>2000</v>
      </c>
      <c r="J6369">
        <v>78</v>
      </c>
      <c r="K6369">
        <v>78</v>
      </c>
      <c r="L6369">
        <v>34</v>
      </c>
      <c r="M6369">
        <v>34</v>
      </c>
      <c r="N6369">
        <v>31</v>
      </c>
      <c r="Q6369">
        <v>177</v>
      </c>
      <c r="R6369">
        <v>2011</v>
      </c>
      <c r="U6369">
        <v>2011</v>
      </c>
      <c r="V6369">
        <v>10</v>
      </c>
      <c r="W6369">
        <v>10</v>
      </c>
      <c r="Z6369" t="s">
        <v>2363</v>
      </c>
      <c r="AA6369" t="s">
        <v>2101</v>
      </c>
      <c r="AC6369">
        <v>4</v>
      </c>
      <c r="AD6369">
        <v>3300925</v>
      </c>
      <c r="AE6369">
        <v>2019</v>
      </c>
    </row>
    <row r="6370" spans="1:31">
      <c r="A6370" t="s">
        <v>12660</v>
      </c>
      <c r="B6370">
        <v>77055</v>
      </c>
      <c r="C6370" t="s">
        <v>9354</v>
      </c>
      <c r="D6370">
        <v>0</v>
      </c>
      <c r="E6370">
        <v>1242397</v>
      </c>
      <c r="F6370" t="s">
        <v>6731</v>
      </c>
      <c r="G6370">
        <v>432</v>
      </c>
      <c r="H6370">
        <v>142</v>
      </c>
      <c r="I6370">
        <v>2000</v>
      </c>
      <c r="J6370">
        <v>78</v>
      </c>
      <c r="K6370">
        <v>78</v>
      </c>
      <c r="L6370">
        <v>34</v>
      </c>
      <c r="M6370">
        <v>34</v>
      </c>
      <c r="N6370">
        <v>31</v>
      </c>
      <c r="Q6370">
        <v>177</v>
      </c>
      <c r="R6370">
        <v>2012</v>
      </c>
      <c r="U6370">
        <v>2012</v>
      </c>
      <c r="V6370">
        <v>10</v>
      </c>
      <c r="W6370">
        <v>10</v>
      </c>
      <c r="Z6370" t="s">
        <v>2363</v>
      </c>
      <c r="AA6370" t="s">
        <v>2101</v>
      </c>
      <c r="AC6370">
        <v>4</v>
      </c>
      <c r="AD6370">
        <v>3300925</v>
      </c>
      <c r="AE6370">
        <v>2019</v>
      </c>
    </row>
    <row r="6371" spans="1:31">
      <c r="A6371" t="s">
        <v>12660</v>
      </c>
      <c r="B6371">
        <v>78977</v>
      </c>
      <c r="C6371" t="s">
        <v>9355</v>
      </c>
      <c r="D6371">
        <v>0</v>
      </c>
      <c r="E6371">
        <v>1250544</v>
      </c>
      <c r="F6371" t="s">
        <v>6731</v>
      </c>
      <c r="G6371">
        <v>432</v>
      </c>
      <c r="H6371">
        <v>261</v>
      </c>
      <c r="I6371">
        <v>2000</v>
      </c>
      <c r="J6371">
        <v>78</v>
      </c>
      <c r="K6371">
        <v>78</v>
      </c>
      <c r="L6371">
        <v>34</v>
      </c>
      <c r="M6371">
        <v>34</v>
      </c>
      <c r="N6371">
        <v>31</v>
      </c>
      <c r="Q6371">
        <v>327</v>
      </c>
      <c r="R6371">
        <v>2014</v>
      </c>
      <c r="U6371">
        <v>2014</v>
      </c>
      <c r="V6371">
        <v>10</v>
      </c>
      <c r="W6371">
        <v>10</v>
      </c>
      <c r="Z6371" t="s">
        <v>2363</v>
      </c>
      <c r="AA6371" t="s">
        <v>2101</v>
      </c>
      <c r="AC6371">
        <v>4</v>
      </c>
      <c r="AD6371">
        <v>3300925</v>
      </c>
      <c r="AE6371">
        <v>2019</v>
      </c>
    </row>
    <row r="6372" spans="1:31">
      <c r="A6372" t="s">
        <v>12660</v>
      </c>
      <c r="B6372">
        <v>44460</v>
      </c>
      <c r="C6372" t="s">
        <v>9356</v>
      </c>
      <c r="D6372">
        <v>0</v>
      </c>
      <c r="E6372">
        <v>1163278</v>
      </c>
      <c r="F6372" t="s">
        <v>6731</v>
      </c>
      <c r="G6372">
        <v>432</v>
      </c>
      <c r="H6372">
        <v>157</v>
      </c>
      <c r="I6372">
        <v>2000</v>
      </c>
      <c r="J6372">
        <v>71</v>
      </c>
      <c r="K6372">
        <v>71</v>
      </c>
      <c r="L6372">
        <v>32</v>
      </c>
      <c r="M6372">
        <v>32</v>
      </c>
      <c r="N6372">
        <v>31</v>
      </c>
      <c r="Q6372">
        <v>232</v>
      </c>
      <c r="R6372">
        <v>2004</v>
      </c>
      <c r="U6372">
        <v>2004</v>
      </c>
      <c r="V6372">
        <v>10.699999809265099</v>
      </c>
      <c r="W6372">
        <v>7.5</v>
      </c>
      <c r="Z6372" t="s">
        <v>2363</v>
      </c>
      <c r="AA6372" t="s">
        <v>2101</v>
      </c>
      <c r="AC6372">
        <v>4</v>
      </c>
      <c r="AD6372">
        <v>3300925</v>
      </c>
      <c r="AE6372">
        <v>2019</v>
      </c>
    </row>
    <row r="6373" spans="1:31">
      <c r="A6373" t="s">
        <v>12660</v>
      </c>
      <c r="B6373">
        <v>66703</v>
      </c>
      <c r="C6373" t="s">
        <v>9357</v>
      </c>
      <c r="D6373">
        <v>0</v>
      </c>
      <c r="E6373">
        <v>1233372</v>
      </c>
      <c r="F6373" t="s">
        <v>6731</v>
      </c>
      <c r="G6373">
        <v>432</v>
      </c>
      <c r="H6373">
        <v>142</v>
      </c>
      <c r="I6373">
        <v>2000</v>
      </c>
      <c r="J6373">
        <v>78</v>
      </c>
      <c r="K6373">
        <v>78</v>
      </c>
      <c r="L6373">
        <v>34</v>
      </c>
      <c r="M6373">
        <v>34</v>
      </c>
      <c r="N6373">
        <v>31</v>
      </c>
      <c r="Q6373">
        <v>177</v>
      </c>
      <c r="R6373">
        <v>2011</v>
      </c>
      <c r="U6373">
        <v>2011</v>
      </c>
      <c r="V6373">
        <v>10</v>
      </c>
      <c r="W6373">
        <v>10</v>
      </c>
      <c r="Z6373" t="s">
        <v>2363</v>
      </c>
      <c r="AA6373" t="s">
        <v>2101</v>
      </c>
      <c r="AC6373">
        <v>4</v>
      </c>
      <c r="AD6373">
        <v>3300925</v>
      </c>
      <c r="AE6373">
        <v>2019</v>
      </c>
    </row>
    <row r="6374" spans="1:31">
      <c r="A6374" t="s">
        <v>12660</v>
      </c>
      <c r="B6374">
        <v>79309</v>
      </c>
      <c r="C6374" t="s">
        <v>9358</v>
      </c>
      <c r="D6374">
        <v>0</v>
      </c>
      <c r="E6374">
        <v>1251866</v>
      </c>
      <c r="F6374" t="s">
        <v>6731</v>
      </c>
      <c r="G6374">
        <v>432</v>
      </c>
      <c r="H6374">
        <v>142</v>
      </c>
      <c r="I6374">
        <v>2000</v>
      </c>
      <c r="J6374">
        <v>78</v>
      </c>
      <c r="K6374">
        <v>78</v>
      </c>
      <c r="L6374">
        <v>34</v>
      </c>
      <c r="M6374">
        <v>34</v>
      </c>
      <c r="N6374">
        <v>31</v>
      </c>
      <c r="Q6374">
        <v>177</v>
      </c>
      <c r="R6374">
        <v>2014</v>
      </c>
      <c r="U6374">
        <v>2014</v>
      </c>
      <c r="V6374">
        <v>10</v>
      </c>
      <c r="W6374">
        <v>10</v>
      </c>
      <c r="Z6374" t="s">
        <v>2363</v>
      </c>
      <c r="AA6374" t="s">
        <v>2101</v>
      </c>
      <c r="AC6374">
        <v>4</v>
      </c>
      <c r="AD6374">
        <v>3300925</v>
      </c>
      <c r="AE6374">
        <v>2019</v>
      </c>
    </row>
    <row r="6375" spans="1:31">
      <c r="A6375" t="s">
        <v>12660</v>
      </c>
      <c r="B6375">
        <v>78661</v>
      </c>
      <c r="C6375" t="s">
        <v>9359</v>
      </c>
      <c r="D6375">
        <v>0</v>
      </c>
      <c r="E6375">
        <v>1252151</v>
      </c>
      <c r="F6375" t="s">
        <v>6731</v>
      </c>
      <c r="G6375">
        <v>432</v>
      </c>
      <c r="H6375">
        <v>142</v>
      </c>
      <c r="I6375">
        <v>2000</v>
      </c>
      <c r="J6375">
        <v>78</v>
      </c>
      <c r="K6375">
        <v>78</v>
      </c>
      <c r="L6375">
        <v>34</v>
      </c>
      <c r="M6375">
        <v>34</v>
      </c>
      <c r="N6375">
        <v>31</v>
      </c>
      <c r="Q6375">
        <v>177</v>
      </c>
      <c r="R6375">
        <v>2014</v>
      </c>
      <c r="U6375">
        <v>2014</v>
      </c>
      <c r="V6375">
        <v>10</v>
      </c>
      <c r="W6375">
        <v>10</v>
      </c>
      <c r="Z6375" t="s">
        <v>2363</v>
      </c>
      <c r="AA6375" t="s">
        <v>2101</v>
      </c>
      <c r="AC6375">
        <v>4</v>
      </c>
      <c r="AD6375">
        <v>3300925</v>
      </c>
      <c r="AE6375">
        <v>2019</v>
      </c>
    </row>
    <row r="6376" spans="1:31">
      <c r="A6376" t="s">
        <v>12660</v>
      </c>
      <c r="B6376">
        <v>81073</v>
      </c>
      <c r="C6376" t="s">
        <v>9360</v>
      </c>
      <c r="D6376">
        <v>0</v>
      </c>
      <c r="E6376">
        <v>1258562</v>
      </c>
      <c r="F6376" t="s">
        <v>6731</v>
      </c>
      <c r="G6376">
        <v>432</v>
      </c>
      <c r="H6376">
        <v>142</v>
      </c>
      <c r="I6376">
        <v>2000</v>
      </c>
      <c r="J6376">
        <v>78</v>
      </c>
      <c r="K6376">
        <v>78</v>
      </c>
      <c r="L6376">
        <v>34</v>
      </c>
      <c r="M6376">
        <v>34</v>
      </c>
      <c r="N6376">
        <v>31</v>
      </c>
      <c r="Q6376">
        <v>177</v>
      </c>
      <c r="R6376">
        <v>2015</v>
      </c>
      <c r="U6376">
        <v>2015</v>
      </c>
      <c r="V6376">
        <v>10</v>
      </c>
      <c r="W6376">
        <v>10</v>
      </c>
      <c r="Z6376" t="s">
        <v>2363</v>
      </c>
      <c r="AA6376" t="s">
        <v>2101</v>
      </c>
      <c r="AC6376">
        <v>4</v>
      </c>
      <c r="AD6376">
        <v>3300925</v>
      </c>
      <c r="AE6376">
        <v>2019</v>
      </c>
    </row>
    <row r="6377" spans="1:31">
      <c r="A6377" t="s">
        <v>12660</v>
      </c>
      <c r="B6377">
        <v>78662</v>
      </c>
      <c r="C6377" t="s">
        <v>9361</v>
      </c>
      <c r="D6377">
        <v>0</v>
      </c>
      <c r="E6377">
        <v>1250092</v>
      </c>
      <c r="F6377" t="s">
        <v>6731</v>
      </c>
      <c r="G6377">
        <v>432</v>
      </c>
      <c r="H6377">
        <v>142</v>
      </c>
      <c r="I6377">
        <v>2000</v>
      </c>
      <c r="J6377">
        <v>78</v>
      </c>
      <c r="K6377">
        <v>78</v>
      </c>
      <c r="L6377">
        <v>34</v>
      </c>
      <c r="M6377">
        <v>34</v>
      </c>
      <c r="N6377">
        <v>31</v>
      </c>
      <c r="Q6377">
        <v>177</v>
      </c>
      <c r="R6377">
        <v>2013</v>
      </c>
      <c r="U6377">
        <v>2013</v>
      </c>
      <c r="V6377">
        <v>10</v>
      </c>
      <c r="W6377">
        <v>10</v>
      </c>
      <c r="Z6377" t="s">
        <v>2363</v>
      </c>
      <c r="AA6377" t="s">
        <v>2101</v>
      </c>
      <c r="AC6377">
        <v>4</v>
      </c>
      <c r="AD6377">
        <v>3300925</v>
      </c>
      <c r="AE6377">
        <v>2019</v>
      </c>
    </row>
    <row r="6378" spans="1:31">
      <c r="A6378" t="s">
        <v>12660</v>
      </c>
      <c r="B6378">
        <v>40016</v>
      </c>
      <c r="C6378" t="s">
        <v>9362</v>
      </c>
      <c r="D6378">
        <v>0</v>
      </c>
      <c r="E6378">
        <v>1092256</v>
      </c>
      <c r="F6378" t="s">
        <v>6731</v>
      </c>
      <c r="G6378">
        <v>432</v>
      </c>
      <c r="H6378">
        <v>115</v>
      </c>
      <c r="I6378">
        <v>2000</v>
      </c>
      <c r="J6378">
        <v>72</v>
      </c>
      <c r="K6378">
        <v>72</v>
      </c>
      <c r="L6378">
        <v>30</v>
      </c>
      <c r="M6378">
        <v>30</v>
      </c>
      <c r="N6378">
        <v>31</v>
      </c>
      <c r="Q6378">
        <v>144</v>
      </c>
      <c r="R6378">
        <v>1999</v>
      </c>
      <c r="U6378">
        <v>1999</v>
      </c>
      <c r="V6378">
        <v>10</v>
      </c>
      <c r="W6378">
        <v>7.9000000953674299</v>
      </c>
      <c r="Z6378" t="s">
        <v>2363</v>
      </c>
      <c r="AA6378" t="s">
        <v>2101</v>
      </c>
      <c r="AC6378">
        <v>4</v>
      </c>
      <c r="AD6378">
        <v>3300925</v>
      </c>
      <c r="AE6378">
        <v>2019</v>
      </c>
    </row>
    <row r="6379" spans="1:31">
      <c r="A6379" t="s">
        <v>12660</v>
      </c>
      <c r="B6379">
        <v>95621</v>
      </c>
      <c r="C6379" t="s">
        <v>9363</v>
      </c>
      <c r="D6379">
        <v>0</v>
      </c>
      <c r="E6379">
        <v>1251070</v>
      </c>
      <c r="F6379" t="s">
        <v>6731</v>
      </c>
      <c r="G6379">
        <v>432</v>
      </c>
      <c r="H6379">
        <v>191</v>
      </c>
      <c r="I6379">
        <v>2000</v>
      </c>
      <c r="J6379">
        <v>70</v>
      </c>
      <c r="K6379">
        <v>70</v>
      </c>
      <c r="L6379">
        <v>28</v>
      </c>
      <c r="M6379">
        <v>28</v>
      </c>
      <c r="N6379">
        <v>40.6</v>
      </c>
      <c r="R6379">
        <v>2015</v>
      </c>
      <c r="U6379">
        <v>2015</v>
      </c>
      <c r="V6379">
        <v>8.6000003814697195</v>
      </c>
      <c r="W6379">
        <v>7.9000000953674299</v>
      </c>
      <c r="Z6379" t="s">
        <v>3623</v>
      </c>
      <c r="AA6379" t="s">
        <v>2804</v>
      </c>
      <c r="AB6379" t="s">
        <v>2805</v>
      </c>
      <c r="AC6379">
        <v>4</v>
      </c>
      <c r="AD6379">
        <v>1799050</v>
      </c>
      <c r="AE6379">
        <v>2019</v>
      </c>
    </row>
    <row r="6380" spans="1:31">
      <c r="A6380" t="s">
        <v>12660</v>
      </c>
      <c r="B6380">
        <v>81100</v>
      </c>
      <c r="C6380" t="s">
        <v>9364</v>
      </c>
      <c r="D6380">
        <v>0</v>
      </c>
      <c r="E6380">
        <v>1263636</v>
      </c>
      <c r="F6380" t="s">
        <v>6731</v>
      </c>
      <c r="G6380">
        <v>432</v>
      </c>
      <c r="H6380">
        <v>142</v>
      </c>
      <c r="I6380">
        <v>2000</v>
      </c>
      <c r="J6380">
        <v>78</v>
      </c>
      <c r="K6380">
        <v>78</v>
      </c>
      <c r="L6380">
        <v>34</v>
      </c>
      <c r="M6380">
        <v>34</v>
      </c>
      <c r="N6380">
        <v>31</v>
      </c>
      <c r="Q6380">
        <v>177</v>
      </c>
      <c r="R6380">
        <v>2015</v>
      </c>
      <c r="U6380">
        <v>2015</v>
      </c>
      <c r="V6380">
        <v>10</v>
      </c>
      <c r="W6380">
        <v>10</v>
      </c>
      <c r="Z6380" t="s">
        <v>3623</v>
      </c>
      <c r="AC6380">
        <v>4</v>
      </c>
      <c r="AD6380">
        <v>1799050</v>
      </c>
      <c r="AE6380">
        <v>2019</v>
      </c>
    </row>
    <row r="6381" spans="1:31">
      <c r="A6381" t="s">
        <v>12660</v>
      </c>
      <c r="B6381">
        <v>94504</v>
      </c>
      <c r="C6381" t="s">
        <v>9365</v>
      </c>
      <c r="D6381">
        <v>0</v>
      </c>
      <c r="E6381">
        <v>1295101</v>
      </c>
      <c r="F6381" t="s">
        <v>6731</v>
      </c>
      <c r="G6381">
        <v>432</v>
      </c>
      <c r="H6381">
        <v>144</v>
      </c>
      <c r="I6381">
        <v>8000</v>
      </c>
      <c r="J6381">
        <v>72</v>
      </c>
      <c r="K6381">
        <v>72</v>
      </c>
      <c r="L6381">
        <v>30</v>
      </c>
      <c r="M6381">
        <v>30</v>
      </c>
      <c r="N6381">
        <v>52</v>
      </c>
      <c r="R6381">
        <v>2019</v>
      </c>
      <c r="U6381">
        <v>2019</v>
      </c>
      <c r="V6381">
        <v>10</v>
      </c>
      <c r="W6381">
        <v>8</v>
      </c>
      <c r="Z6381" t="s">
        <v>3623</v>
      </c>
      <c r="AA6381" t="s">
        <v>2804</v>
      </c>
      <c r="AB6381" t="s">
        <v>2805</v>
      </c>
      <c r="AC6381">
        <v>4</v>
      </c>
      <c r="AD6381">
        <v>1799050</v>
      </c>
      <c r="AE6381">
        <v>2019</v>
      </c>
    </row>
    <row r="6382" spans="1:31">
      <c r="A6382" t="s">
        <v>12660</v>
      </c>
      <c r="B6382">
        <v>82321</v>
      </c>
      <c r="C6382" t="s">
        <v>9366</v>
      </c>
      <c r="D6382">
        <v>0</v>
      </c>
      <c r="E6382">
        <v>1265926</v>
      </c>
      <c r="F6382" t="s">
        <v>6731</v>
      </c>
      <c r="G6382">
        <v>432</v>
      </c>
      <c r="H6382">
        <v>142</v>
      </c>
      <c r="I6382">
        <v>2000</v>
      </c>
      <c r="J6382">
        <v>78</v>
      </c>
      <c r="K6382">
        <v>78</v>
      </c>
      <c r="L6382">
        <v>34</v>
      </c>
      <c r="M6382">
        <v>34</v>
      </c>
      <c r="N6382">
        <v>31</v>
      </c>
      <c r="Q6382">
        <v>177</v>
      </c>
      <c r="R6382">
        <v>2015</v>
      </c>
      <c r="U6382">
        <v>2015</v>
      </c>
      <c r="V6382">
        <v>10</v>
      </c>
      <c r="W6382">
        <v>10</v>
      </c>
      <c r="Z6382" t="s">
        <v>3623</v>
      </c>
      <c r="AA6382" t="s">
        <v>2101</v>
      </c>
      <c r="AC6382">
        <v>4</v>
      </c>
      <c r="AD6382">
        <v>1799050</v>
      </c>
      <c r="AE6382">
        <v>2019</v>
      </c>
    </row>
    <row r="6383" spans="1:31">
      <c r="A6383" t="s">
        <v>12660</v>
      </c>
      <c r="B6383">
        <v>16785</v>
      </c>
      <c r="C6383" t="s">
        <v>9367</v>
      </c>
      <c r="D6383">
        <v>0</v>
      </c>
      <c r="E6383">
        <v>1072256</v>
      </c>
      <c r="F6383" t="s">
        <v>6731</v>
      </c>
      <c r="G6383">
        <v>432</v>
      </c>
      <c r="H6383">
        <v>745</v>
      </c>
      <c r="I6383">
        <v>8000</v>
      </c>
      <c r="J6383">
        <v>180</v>
      </c>
      <c r="K6383">
        <v>180</v>
      </c>
      <c r="L6383">
        <v>48</v>
      </c>
      <c r="M6383">
        <v>48</v>
      </c>
      <c r="N6383">
        <v>52</v>
      </c>
      <c r="R6383">
        <v>1999</v>
      </c>
      <c r="U6383">
        <v>1999</v>
      </c>
      <c r="V6383">
        <v>11.6000003814697</v>
      </c>
      <c r="W6383">
        <v>9</v>
      </c>
      <c r="Z6383" t="s">
        <v>3623</v>
      </c>
      <c r="AA6383" t="s">
        <v>2759</v>
      </c>
      <c r="AC6383">
        <v>4</v>
      </c>
      <c r="AD6383">
        <v>1799050</v>
      </c>
      <c r="AE6383">
        <v>2019</v>
      </c>
    </row>
    <row r="6384" spans="1:31">
      <c r="A6384" t="s">
        <v>12660</v>
      </c>
      <c r="B6384">
        <v>7088</v>
      </c>
      <c r="C6384" t="s">
        <v>9368</v>
      </c>
      <c r="D6384">
        <v>0</v>
      </c>
      <c r="E6384">
        <v>269738</v>
      </c>
      <c r="F6384" t="s">
        <v>6731</v>
      </c>
      <c r="G6384">
        <v>432</v>
      </c>
      <c r="H6384">
        <v>310</v>
      </c>
      <c r="I6384">
        <v>3200</v>
      </c>
      <c r="J6384">
        <v>140</v>
      </c>
      <c r="K6384">
        <v>140</v>
      </c>
      <c r="L6384">
        <v>35</v>
      </c>
      <c r="M6384">
        <v>35</v>
      </c>
      <c r="N6384">
        <v>36.799999999999997</v>
      </c>
      <c r="R6384">
        <v>1955</v>
      </c>
      <c r="S6384" t="s">
        <v>2344</v>
      </c>
      <c r="T6384">
        <v>2013</v>
      </c>
      <c r="U6384">
        <v>2013</v>
      </c>
      <c r="V6384">
        <v>9</v>
      </c>
      <c r="W6384">
        <v>8</v>
      </c>
      <c r="Z6384" t="s">
        <v>3623</v>
      </c>
      <c r="AA6384" t="s">
        <v>2759</v>
      </c>
      <c r="AC6384">
        <v>4</v>
      </c>
      <c r="AD6384">
        <v>1799050</v>
      </c>
      <c r="AE6384">
        <v>2019</v>
      </c>
    </row>
    <row r="6385" spans="1:31">
      <c r="A6385" t="s">
        <v>12660</v>
      </c>
      <c r="B6385">
        <v>98403</v>
      </c>
      <c r="C6385" t="s">
        <v>9369</v>
      </c>
      <c r="D6385">
        <v>0</v>
      </c>
      <c r="E6385">
        <v>1217464</v>
      </c>
      <c r="F6385" t="s">
        <v>6731</v>
      </c>
      <c r="G6385">
        <v>432</v>
      </c>
      <c r="H6385">
        <v>303</v>
      </c>
      <c r="I6385">
        <v>4000</v>
      </c>
      <c r="J6385">
        <v>124</v>
      </c>
      <c r="K6385">
        <v>124</v>
      </c>
      <c r="L6385">
        <v>35</v>
      </c>
      <c r="M6385">
        <v>35</v>
      </c>
      <c r="N6385">
        <v>42</v>
      </c>
      <c r="R6385">
        <v>2009</v>
      </c>
      <c r="U6385">
        <v>2009</v>
      </c>
      <c r="V6385">
        <v>9</v>
      </c>
      <c r="W6385">
        <v>7.9000000953674299</v>
      </c>
      <c r="Z6385" t="s">
        <v>3623</v>
      </c>
      <c r="AA6385" t="s">
        <v>2759</v>
      </c>
      <c r="AC6385">
        <v>4</v>
      </c>
      <c r="AD6385">
        <v>1799050</v>
      </c>
      <c r="AE6385">
        <v>2019</v>
      </c>
    </row>
    <row r="6386" spans="1:31">
      <c r="A6386" t="s">
        <v>12660</v>
      </c>
      <c r="B6386">
        <v>81099</v>
      </c>
      <c r="C6386" t="s">
        <v>9370</v>
      </c>
      <c r="D6386">
        <v>0</v>
      </c>
      <c r="E6386">
        <v>1263519</v>
      </c>
      <c r="F6386" t="s">
        <v>6731</v>
      </c>
      <c r="G6386">
        <v>432</v>
      </c>
      <c r="H6386">
        <v>142</v>
      </c>
      <c r="I6386">
        <v>2000</v>
      </c>
      <c r="J6386">
        <v>78</v>
      </c>
      <c r="K6386">
        <v>78</v>
      </c>
      <c r="L6386">
        <v>34</v>
      </c>
      <c r="M6386">
        <v>34</v>
      </c>
      <c r="N6386">
        <v>31</v>
      </c>
      <c r="Q6386">
        <v>177</v>
      </c>
      <c r="R6386">
        <v>2016</v>
      </c>
      <c r="U6386">
        <v>2016</v>
      </c>
      <c r="V6386">
        <v>10</v>
      </c>
      <c r="W6386">
        <v>2</v>
      </c>
      <c r="Z6386" t="s">
        <v>3623</v>
      </c>
      <c r="AA6386" t="s">
        <v>2759</v>
      </c>
      <c r="AC6386">
        <v>4</v>
      </c>
      <c r="AD6386">
        <v>1799050</v>
      </c>
      <c r="AE6386">
        <v>2019</v>
      </c>
    </row>
    <row r="6387" spans="1:31">
      <c r="A6387" t="s">
        <v>12660</v>
      </c>
      <c r="B6387">
        <v>62300</v>
      </c>
      <c r="C6387" t="s">
        <v>9371</v>
      </c>
      <c r="D6387">
        <v>0</v>
      </c>
      <c r="E6387">
        <v>625977</v>
      </c>
      <c r="F6387" t="s">
        <v>6731</v>
      </c>
      <c r="G6387">
        <v>432</v>
      </c>
      <c r="H6387">
        <v>667</v>
      </c>
      <c r="I6387">
        <v>4200</v>
      </c>
      <c r="J6387">
        <v>140</v>
      </c>
      <c r="K6387">
        <v>140</v>
      </c>
      <c r="L6387">
        <v>44</v>
      </c>
      <c r="M6387">
        <v>44</v>
      </c>
      <c r="N6387">
        <v>43</v>
      </c>
      <c r="R6387">
        <v>1980</v>
      </c>
      <c r="S6387" t="s">
        <v>2344</v>
      </c>
      <c r="T6387">
        <v>2004</v>
      </c>
      <c r="U6387">
        <v>2004</v>
      </c>
      <c r="V6387">
        <v>9.1999998092651296</v>
      </c>
      <c r="W6387">
        <v>7.1999998092651296</v>
      </c>
      <c r="Z6387" t="s">
        <v>3623</v>
      </c>
      <c r="AA6387" t="s">
        <v>2759</v>
      </c>
      <c r="AC6387">
        <v>4</v>
      </c>
      <c r="AD6387">
        <v>1799050</v>
      </c>
      <c r="AE6387">
        <v>2019</v>
      </c>
    </row>
    <row r="6388" spans="1:31">
      <c r="A6388" t="s">
        <v>12660</v>
      </c>
      <c r="B6388">
        <v>27281</v>
      </c>
      <c r="C6388" t="s">
        <v>9372</v>
      </c>
      <c r="D6388">
        <v>0</v>
      </c>
      <c r="E6388">
        <v>556838</v>
      </c>
      <c r="F6388" t="s">
        <v>6731</v>
      </c>
      <c r="G6388">
        <v>432</v>
      </c>
      <c r="H6388">
        <v>583</v>
      </c>
      <c r="I6388">
        <v>6140</v>
      </c>
      <c r="J6388">
        <v>145</v>
      </c>
      <c r="K6388">
        <v>145</v>
      </c>
      <c r="L6388">
        <v>48</v>
      </c>
      <c r="M6388">
        <v>48</v>
      </c>
      <c r="N6388">
        <v>45</v>
      </c>
      <c r="R6388">
        <v>1974</v>
      </c>
      <c r="U6388">
        <v>1974</v>
      </c>
      <c r="V6388">
        <v>9</v>
      </c>
      <c r="W6388">
        <v>8</v>
      </c>
      <c r="Z6388" t="s">
        <v>3623</v>
      </c>
      <c r="AA6388" t="s">
        <v>2759</v>
      </c>
      <c r="AC6388">
        <v>4</v>
      </c>
      <c r="AD6388">
        <v>1799050</v>
      </c>
      <c r="AE6388">
        <v>2019</v>
      </c>
    </row>
    <row r="6389" spans="1:31">
      <c r="A6389" t="s">
        <v>12660</v>
      </c>
      <c r="B6389">
        <v>28642</v>
      </c>
      <c r="C6389" t="s">
        <v>9373</v>
      </c>
      <c r="D6389">
        <v>0</v>
      </c>
      <c r="E6389">
        <v>561613</v>
      </c>
      <c r="F6389" t="s">
        <v>6731</v>
      </c>
      <c r="G6389">
        <v>432</v>
      </c>
      <c r="H6389">
        <v>634</v>
      </c>
      <c r="I6389">
        <v>6140</v>
      </c>
      <c r="J6389">
        <v>134.1</v>
      </c>
      <c r="K6389">
        <v>145</v>
      </c>
      <c r="L6389">
        <v>48</v>
      </c>
      <c r="M6389">
        <v>48</v>
      </c>
      <c r="N6389">
        <v>43.5</v>
      </c>
      <c r="R6389">
        <v>1974</v>
      </c>
      <c r="S6389" t="s">
        <v>2344</v>
      </c>
      <c r="T6389">
        <v>2016</v>
      </c>
      <c r="U6389">
        <v>2016</v>
      </c>
      <c r="V6389">
        <v>9</v>
      </c>
      <c r="W6389">
        <v>8</v>
      </c>
      <c r="Z6389" t="s">
        <v>3623</v>
      </c>
      <c r="AA6389" t="s">
        <v>2759</v>
      </c>
      <c r="AC6389">
        <v>4</v>
      </c>
      <c r="AD6389">
        <v>1799050</v>
      </c>
      <c r="AE6389">
        <v>2019</v>
      </c>
    </row>
    <row r="6390" spans="1:31">
      <c r="A6390" t="s">
        <v>12660</v>
      </c>
      <c r="B6390">
        <v>99261</v>
      </c>
      <c r="C6390" t="s">
        <v>9374</v>
      </c>
      <c r="D6390">
        <v>0</v>
      </c>
      <c r="E6390">
        <v>1199294</v>
      </c>
      <c r="F6390" t="s">
        <v>6731</v>
      </c>
      <c r="G6390">
        <v>432</v>
      </c>
      <c r="H6390">
        <v>303</v>
      </c>
      <c r="I6390">
        <v>6140</v>
      </c>
      <c r="J6390">
        <v>124</v>
      </c>
      <c r="K6390">
        <v>124</v>
      </c>
      <c r="L6390">
        <v>34</v>
      </c>
      <c r="M6390">
        <v>34</v>
      </c>
      <c r="N6390">
        <v>46</v>
      </c>
      <c r="R6390">
        <v>2007</v>
      </c>
      <c r="U6390">
        <v>2007</v>
      </c>
      <c r="V6390">
        <v>9</v>
      </c>
      <c r="W6390">
        <v>7.9000000953674299</v>
      </c>
      <c r="Z6390" t="s">
        <v>3623</v>
      </c>
      <c r="AA6390" t="s">
        <v>2759</v>
      </c>
      <c r="AC6390">
        <v>4</v>
      </c>
      <c r="AD6390">
        <v>1799050</v>
      </c>
      <c r="AE6390">
        <v>2019</v>
      </c>
    </row>
    <row r="6391" spans="1:31">
      <c r="A6391" t="s">
        <v>12660</v>
      </c>
      <c r="B6391">
        <v>94503</v>
      </c>
      <c r="C6391" t="s">
        <v>9375</v>
      </c>
      <c r="D6391">
        <v>0</v>
      </c>
      <c r="E6391">
        <v>1276021</v>
      </c>
      <c r="F6391" t="s">
        <v>6731</v>
      </c>
      <c r="G6391">
        <v>432</v>
      </c>
      <c r="H6391">
        <v>142</v>
      </c>
      <c r="I6391">
        <v>8000</v>
      </c>
      <c r="J6391">
        <v>78</v>
      </c>
      <c r="K6391">
        <v>78</v>
      </c>
      <c r="L6391">
        <v>34</v>
      </c>
      <c r="M6391">
        <v>34</v>
      </c>
      <c r="N6391">
        <v>52</v>
      </c>
      <c r="R6391">
        <v>2019</v>
      </c>
      <c r="U6391">
        <v>2019</v>
      </c>
      <c r="V6391">
        <v>10</v>
      </c>
      <c r="W6391">
        <v>8</v>
      </c>
      <c r="Z6391" t="s">
        <v>3623</v>
      </c>
      <c r="AA6391" t="s">
        <v>2804</v>
      </c>
      <c r="AB6391" t="s">
        <v>2805</v>
      </c>
      <c r="AC6391">
        <v>4</v>
      </c>
      <c r="AD6391">
        <v>1799050</v>
      </c>
      <c r="AE6391">
        <v>2019</v>
      </c>
    </row>
    <row r="6392" spans="1:31">
      <c r="A6392" t="s">
        <v>12660</v>
      </c>
      <c r="B6392">
        <v>7457</v>
      </c>
      <c r="C6392" t="s">
        <v>9376</v>
      </c>
      <c r="D6392">
        <v>0</v>
      </c>
      <c r="E6392">
        <v>270746</v>
      </c>
      <c r="F6392" t="s">
        <v>6731</v>
      </c>
      <c r="G6392">
        <v>432</v>
      </c>
      <c r="H6392">
        <v>168</v>
      </c>
      <c r="I6392">
        <v>2000</v>
      </c>
      <c r="J6392">
        <v>102</v>
      </c>
      <c r="K6392">
        <v>108</v>
      </c>
      <c r="L6392">
        <v>26</v>
      </c>
      <c r="M6392">
        <v>26</v>
      </c>
      <c r="N6392">
        <v>38</v>
      </c>
      <c r="R6392">
        <v>1955</v>
      </c>
      <c r="S6392" t="s">
        <v>2344</v>
      </c>
      <c r="T6392">
        <v>2000</v>
      </c>
      <c r="U6392">
        <v>2000</v>
      </c>
      <c r="V6392">
        <v>7</v>
      </c>
      <c r="W6392">
        <v>6.3000001907348597</v>
      </c>
      <c r="Z6392" t="s">
        <v>3623</v>
      </c>
      <c r="AA6392" t="s">
        <v>2759</v>
      </c>
      <c r="AC6392">
        <v>4</v>
      </c>
      <c r="AD6392">
        <v>1799050</v>
      </c>
      <c r="AE6392">
        <v>2019</v>
      </c>
    </row>
    <row r="6393" spans="1:31">
      <c r="A6393" t="s">
        <v>12660</v>
      </c>
      <c r="B6393">
        <v>29282</v>
      </c>
      <c r="C6393" t="s">
        <v>9377</v>
      </c>
      <c r="D6393">
        <v>0</v>
      </c>
      <c r="E6393">
        <v>566984</v>
      </c>
      <c r="F6393" t="s">
        <v>6731</v>
      </c>
      <c r="G6393">
        <v>432</v>
      </c>
      <c r="H6393">
        <v>583</v>
      </c>
      <c r="I6393">
        <v>6140</v>
      </c>
      <c r="J6393">
        <v>145</v>
      </c>
      <c r="K6393">
        <v>145</v>
      </c>
      <c r="L6393">
        <v>48</v>
      </c>
      <c r="M6393">
        <v>48</v>
      </c>
      <c r="N6393">
        <v>45</v>
      </c>
      <c r="R6393">
        <v>1975</v>
      </c>
      <c r="U6393">
        <v>1975</v>
      </c>
      <c r="V6393">
        <v>9.6000003814697195</v>
      </c>
      <c r="W6393">
        <v>8</v>
      </c>
      <c r="Z6393" t="s">
        <v>3623</v>
      </c>
      <c r="AA6393" t="s">
        <v>2759</v>
      </c>
      <c r="AC6393">
        <v>4</v>
      </c>
      <c r="AD6393">
        <v>1799050</v>
      </c>
      <c r="AE6393">
        <v>2019</v>
      </c>
    </row>
    <row r="6394" spans="1:31">
      <c r="A6394" t="s">
        <v>12660</v>
      </c>
      <c r="B6394">
        <v>94478</v>
      </c>
      <c r="C6394" t="s">
        <v>9378</v>
      </c>
      <c r="D6394">
        <v>0</v>
      </c>
      <c r="E6394">
        <v>1291342</v>
      </c>
      <c r="F6394" t="s">
        <v>6731</v>
      </c>
      <c r="G6394">
        <v>432</v>
      </c>
      <c r="H6394">
        <v>191</v>
      </c>
      <c r="I6394">
        <v>2000</v>
      </c>
      <c r="J6394">
        <v>70</v>
      </c>
      <c r="K6394">
        <v>70</v>
      </c>
      <c r="L6394">
        <v>28</v>
      </c>
      <c r="M6394">
        <v>28</v>
      </c>
      <c r="N6394">
        <v>40.6</v>
      </c>
      <c r="R6394">
        <v>2019</v>
      </c>
      <c r="U6394">
        <v>2019</v>
      </c>
      <c r="V6394">
        <v>8.6000003814697195</v>
      </c>
      <c r="W6394">
        <v>7.9000000953674299</v>
      </c>
      <c r="Z6394" t="s">
        <v>3623</v>
      </c>
      <c r="AA6394" t="s">
        <v>2804</v>
      </c>
      <c r="AB6394" t="s">
        <v>2805</v>
      </c>
      <c r="AC6394">
        <v>4</v>
      </c>
      <c r="AD6394">
        <v>1799050</v>
      </c>
      <c r="AE6394">
        <v>2019</v>
      </c>
    </row>
    <row r="6395" spans="1:31">
      <c r="A6395" t="s">
        <v>12660</v>
      </c>
      <c r="B6395">
        <v>97075</v>
      </c>
      <c r="C6395" t="s">
        <v>9379</v>
      </c>
      <c r="D6395">
        <v>0</v>
      </c>
      <c r="E6395">
        <v>1231431</v>
      </c>
      <c r="F6395" t="s">
        <v>6731</v>
      </c>
      <c r="G6395">
        <v>432</v>
      </c>
      <c r="H6395">
        <v>255</v>
      </c>
      <c r="I6395">
        <v>4000</v>
      </c>
      <c r="J6395">
        <v>142</v>
      </c>
      <c r="K6395">
        <v>142</v>
      </c>
      <c r="L6395">
        <v>44</v>
      </c>
      <c r="M6395">
        <v>44</v>
      </c>
      <c r="N6395">
        <v>39</v>
      </c>
      <c r="R6395">
        <v>2011</v>
      </c>
      <c r="U6395">
        <v>2011</v>
      </c>
      <c r="V6395">
        <v>9.5</v>
      </c>
      <c r="W6395">
        <v>8</v>
      </c>
      <c r="Z6395" t="s">
        <v>3623</v>
      </c>
      <c r="AA6395" t="s">
        <v>2759</v>
      </c>
      <c r="AC6395">
        <v>4</v>
      </c>
      <c r="AD6395">
        <v>1799050</v>
      </c>
      <c r="AE6395">
        <v>2019</v>
      </c>
    </row>
    <row r="6396" spans="1:31">
      <c r="A6396" t="s">
        <v>12660</v>
      </c>
      <c r="B6396">
        <v>77050</v>
      </c>
      <c r="C6396" t="s">
        <v>9380</v>
      </c>
      <c r="D6396">
        <v>0</v>
      </c>
      <c r="E6396">
        <v>1234928</v>
      </c>
      <c r="F6396" t="s">
        <v>6731</v>
      </c>
      <c r="G6396">
        <v>432</v>
      </c>
      <c r="H6396">
        <v>142</v>
      </c>
      <c r="I6396">
        <v>2000</v>
      </c>
      <c r="J6396">
        <v>76</v>
      </c>
      <c r="K6396">
        <v>76</v>
      </c>
      <c r="L6396">
        <v>35</v>
      </c>
      <c r="M6396">
        <v>35</v>
      </c>
      <c r="N6396">
        <v>41</v>
      </c>
      <c r="R6396">
        <v>2011</v>
      </c>
      <c r="U6396">
        <v>2011</v>
      </c>
      <c r="V6396">
        <v>10</v>
      </c>
      <c r="W6396">
        <v>10</v>
      </c>
      <c r="Z6396" t="s">
        <v>3623</v>
      </c>
      <c r="AA6396" t="s">
        <v>2759</v>
      </c>
      <c r="AC6396">
        <v>4</v>
      </c>
      <c r="AD6396">
        <v>1799050</v>
      </c>
      <c r="AE6396">
        <v>2019</v>
      </c>
    </row>
    <row r="6397" spans="1:31">
      <c r="A6397" t="s">
        <v>12660</v>
      </c>
      <c r="B6397">
        <v>97919</v>
      </c>
      <c r="C6397" t="s">
        <v>9381</v>
      </c>
      <c r="D6397">
        <v>0</v>
      </c>
      <c r="E6397">
        <v>1217050</v>
      </c>
      <c r="F6397" t="s">
        <v>6731</v>
      </c>
      <c r="G6397">
        <v>432</v>
      </c>
      <c r="H6397">
        <v>526</v>
      </c>
      <c r="I6397">
        <v>6000</v>
      </c>
      <c r="J6397">
        <v>166</v>
      </c>
      <c r="K6397">
        <v>166</v>
      </c>
      <c r="L6397">
        <v>48</v>
      </c>
      <c r="M6397">
        <v>48</v>
      </c>
      <c r="N6397">
        <v>4.5</v>
      </c>
      <c r="R6397">
        <v>2009</v>
      </c>
      <c r="U6397">
        <v>2009</v>
      </c>
      <c r="V6397">
        <v>8</v>
      </c>
      <c r="W6397">
        <v>6.5</v>
      </c>
      <c r="Z6397" t="s">
        <v>3623</v>
      </c>
      <c r="AA6397" t="s">
        <v>4282</v>
      </c>
      <c r="AC6397">
        <v>4</v>
      </c>
      <c r="AD6397">
        <v>1799050</v>
      </c>
      <c r="AE6397">
        <v>2019</v>
      </c>
    </row>
    <row r="6398" spans="1:31">
      <c r="A6398" t="s">
        <v>12660</v>
      </c>
      <c r="B6398">
        <v>66899</v>
      </c>
      <c r="C6398" t="s">
        <v>9382</v>
      </c>
      <c r="D6398">
        <v>0</v>
      </c>
      <c r="E6398">
        <v>657643</v>
      </c>
      <c r="F6398" t="s">
        <v>6731</v>
      </c>
      <c r="G6398">
        <v>432</v>
      </c>
      <c r="H6398">
        <v>320</v>
      </c>
      <c r="I6398">
        <v>8000</v>
      </c>
      <c r="J6398">
        <v>155</v>
      </c>
      <c r="K6398">
        <v>155</v>
      </c>
      <c r="L6398">
        <v>50</v>
      </c>
      <c r="M6398">
        <v>50</v>
      </c>
      <c r="N6398">
        <v>46</v>
      </c>
      <c r="R6398">
        <v>1983</v>
      </c>
      <c r="S6398" t="s">
        <v>2344</v>
      </c>
      <c r="T6398">
        <v>2014</v>
      </c>
      <c r="U6398">
        <v>2014</v>
      </c>
      <c r="V6398">
        <v>10</v>
      </c>
      <c r="W6398">
        <v>8</v>
      </c>
      <c r="Z6398" t="s">
        <v>3623</v>
      </c>
      <c r="AA6398" t="s">
        <v>2759</v>
      </c>
      <c r="AC6398">
        <v>4</v>
      </c>
      <c r="AD6398">
        <v>1799050</v>
      </c>
      <c r="AE6398">
        <v>2019</v>
      </c>
    </row>
    <row r="6399" spans="1:31">
      <c r="A6399" t="s">
        <v>12660</v>
      </c>
      <c r="B6399">
        <v>42531</v>
      </c>
      <c r="C6399" t="s">
        <v>9383</v>
      </c>
      <c r="D6399">
        <v>0</v>
      </c>
      <c r="E6399">
        <v>602461</v>
      </c>
      <c r="F6399" t="s">
        <v>6731</v>
      </c>
      <c r="G6399">
        <v>432</v>
      </c>
      <c r="H6399">
        <v>334</v>
      </c>
      <c r="I6399">
        <v>3800</v>
      </c>
      <c r="J6399">
        <v>140</v>
      </c>
      <c r="K6399">
        <v>140</v>
      </c>
      <c r="L6399">
        <v>38</v>
      </c>
      <c r="M6399">
        <v>38</v>
      </c>
      <c r="N6399">
        <v>38</v>
      </c>
      <c r="R6399">
        <v>1979</v>
      </c>
      <c r="U6399">
        <v>1979</v>
      </c>
      <c r="V6399">
        <v>9</v>
      </c>
      <c r="W6399">
        <v>8</v>
      </c>
      <c r="Z6399" t="s">
        <v>3623</v>
      </c>
      <c r="AA6399" t="s">
        <v>2759</v>
      </c>
      <c r="AC6399">
        <v>4</v>
      </c>
      <c r="AD6399">
        <v>1799050</v>
      </c>
      <c r="AE6399">
        <v>2019</v>
      </c>
    </row>
    <row r="6400" spans="1:31">
      <c r="A6400" t="s">
        <v>12660</v>
      </c>
      <c r="B6400">
        <v>94572</v>
      </c>
      <c r="C6400" t="s">
        <v>9384</v>
      </c>
      <c r="D6400">
        <v>0</v>
      </c>
      <c r="E6400">
        <v>1269038</v>
      </c>
      <c r="F6400" t="s">
        <v>6731</v>
      </c>
      <c r="G6400">
        <v>432</v>
      </c>
      <c r="H6400">
        <v>177</v>
      </c>
      <c r="I6400">
        <v>2000</v>
      </c>
      <c r="J6400">
        <v>78</v>
      </c>
      <c r="K6400">
        <v>78</v>
      </c>
      <c r="L6400">
        <v>34</v>
      </c>
      <c r="M6400">
        <v>34</v>
      </c>
      <c r="N6400">
        <v>31</v>
      </c>
      <c r="Q6400">
        <v>177</v>
      </c>
      <c r="R6400">
        <v>2019</v>
      </c>
      <c r="U6400">
        <v>2019</v>
      </c>
      <c r="V6400">
        <v>10</v>
      </c>
      <c r="W6400">
        <v>10</v>
      </c>
      <c r="Z6400" t="s">
        <v>3623</v>
      </c>
      <c r="AC6400">
        <v>4</v>
      </c>
      <c r="AD6400">
        <v>1799050</v>
      </c>
      <c r="AE6400">
        <v>2019</v>
      </c>
    </row>
    <row r="6401" spans="1:31">
      <c r="A6401" t="s">
        <v>12660</v>
      </c>
      <c r="B6401">
        <v>15518</v>
      </c>
      <c r="C6401" t="s">
        <v>9385</v>
      </c>
      <c r="D6401">
        <v>0</v>
      </c>
      <c r="E6401">
        <v>1064025</v>
      </c>
      <c r="F6401" t="s">
        <v>6731</v>
      </c>
      <c r="G6401">
        <v>432</v>
      </c>
      <c r="H6401">
        <v>745</v>
      </c>
      <c r="I6401">
        <v>8000</v>
      </c>
      <c r="J6401">
        <v>180</v>
      </c>
      <c r="K6401">
        <v>180</v>
      </c>
      <c r="L6401">
        <v>48</v>
      </c>
      <c r="M6401">
        <v>48</v>
      </c>
      <c r="N6401">
        <v>52</v>
      </c>
      <c r="R6401">
        <v>1998</v>
      </c>
      <c r="U6401">
        <v>1998</v>
      </c>
      <c r="V6401">
        <v>11.6000003814697</v>
      </c>
      <c r="W6401">
        <v>9</v>
      </c>
      <c r="Z6401" t="s">
        <v>3623</v>
      </c>
      <c r="AA6401" t="s">
        <v>2804</v>
      </c>
      <c r="AB6401" t="s">
        <v>2805</v>
      </c>
      <c r="AC6401">
        <v>4</v>
      </c>
      <c r="AD6401">
        <v>1799050</v>
      </c>
      <c r="AE6401">
        <v>2019</v>
      </c>
    </row>
    <row r="6402" spans="1:31">
      <c r="A6402" t="s">
        <v>12660</v>
      </c>
      <c r="B6402">
        <v>59557</v>
      </c>
      <c r="C6402" t="s">
        <v>9386</v>
      </c>
      <c r="D6402">
        <v>0</v>
      </c>
      <c r="E6402">
        <v>651210</v>
      </c>
      <c r="F6402" t="s">
        <v>6731</v>
      </c>
      <c r="G6402">
        <v>432</v>
      </c>
      <c r="H6402">
        <v>519</v>
      </c>
      <c r="I6402">
        <v>4200</v>
      </c>
      <c r="J6402">
        <v>130</v>
      </c>
      <c r="K6402">
        <v>140</v>
      </c>
      <c r="L6402">
        <v>44</v>
      </c>
      <c r="M6402">
        <v>44</v>
      </c>
      <c r="N6402">
        <v>42</v>
      </c>
      <c r="R6402">
        <v>1982</v>
      </c>
      <c r="U6402">
        <v>1982</v>
      </c>
      <c r="V6402">
        <v>8.8999996185302699</v>
      </c>
      <c r="W6402">
        <v>8.5</v>
      </c>
      <c r="Z6402" t="s">
        <v>3623</v>
      </c>
      <c r="AA6402" t="s">
        <v>2759</v>
      </c>
      <c r="AC6402">
        <v>4</v>
      </c>
      <c r="AD6402">
        <v>1799050</v>
      </c>
      <c r="AE6402">
        <v>2019</v>
      </c>
    </row>
    <row r="6403" spans="1:31">
      <c r="A6403" t="s">
        <v>12660</v>
      </c>
      <c r="B6403">
        <v>63188</v>
      </c>
      <c r="C6403" t="s">
        <v>9387</v>
      </c>
      <c r="D6403">
        <v>0</v>
      </c>
      <c r="E6403">
        <v>511605</v>
      </c>
      <c r="F6403" t="s">
        <v>6733</v>
      </c>
      <c r="G6403">
        <v>431</v>
      </c>
      <c r="H6403">
        <v>11</v>
      </c>
      <c r="I6403">
        <v>300</v>
      </c>
      <c r="J6403">
        <v>31.5</v>
      </c>
      <c r="K6403">
        <v>31.5</v>
      </c>
      <c r="L6403">
        <v>12.5</v>
      </c>
      <c r="M6403">
        <v>12.5</v>
      </c>
      <c r="N6403">
        <v>12</v>
      </c>
      <c r="R6403">
        <v>1967</v>
      </c>
      <c r="U6403">
        <v>1967</v>
      </c>
      <c r="V6403">
        <v>4.5999999046325604</v>
      </c>
      <c r="W6403">
        <v>3</v>
      </c>
      <c r="Z6403" t="s">
        <v>2545</v>
      </c>
      <c r="AA6403" t="s">
        <v>8757</v>
      </c>
      <c r="AC6403">
        <v>5</v>
      </c>
      <c r="AD6403">
        <v>3701886</v>
      </c>
      <c r="AE6403">
        <v>2019</v>
      </c>
    </row>
    <row r="6404" spans="1:31">
      <c r="A6404" t="s">
        <v>12660</v>
      </c>
      <c r="B6404">
        <v>29395</v>
      </c>
      <c r="C6404" t="s">
        <v>9388</v>
      </c>
      <c r="D6404">
        <v>0</v>
      </c>
      <c r="E6404">
        <v>563871</v>
      </c>
      <c r="F6404" t="s">
        <v>6733</v>
      </c>
      <c r="G6404">
        <v>431</v>
      </c>
      <c r="H6404">
        <v>7</v>
      </c>
      <c r="I6404">
        <v>175</v>
      </c>
      <c r="J6404">
        <v>30.2</v>
      </c>
      <c r="K6404">
        <v>30.2</v>
      </c>
      <c r="L6404">
        <v>11.1</v>
      </c>
      <c r="M6404">
        <v>11.1</v>
      </c>
      <c r="N6404">
        <v>12</v>
      </c>
      <c r="Q6404">
        <v>10</v>
      </c>
      <c r="R6404">
        <v>1975</v>
      </c>
      <c r="U6404">
        <v>1975</v>
      </c>
      <c r="V6404">
        <v>3.70000004768371</v>
      </c>
      <c r="W6404">
        <v>3.70000004768371</v>
      </c>
      <c r="Z6404" t="s">
        <v>2481</v>
      </c>
      <c r="AA6404" t="s">
        <v>4850</v>
      </c>
      <c r="AC6404">
        <v>5</v>
      </c>
      <c r="AD6404">
        <v>1101096</v>
      </c>
      <c r="AE6404">
        <v>2019</v>
      </c>
    </row>
    <row r="6405" spans="1:31">
      <c r="A6405" t="s">
        <v>12660</v>
      </c>
      <c r="B6405">
        <v>91337</v>
      </c>
      <c r="C6405" t="s">
        <v>9389</v>
      </c>
      <c r="D6405">
        <v>0</v>
      </c>
      <c r="E6405">
        <v>269236</v>
      </c>
      <c r="F6405" t="s">
        <v>6733</v>
      </c>
      <c r="G6405">
        <v>431</v>
      </c>
      <c r="H6405">
        <v>26</v>
      </c>
      <c r="I6405">
        <v>285</v>
      </c>
      <c r="J6405">
        <v>53.3</v>
      </c>
      <c r="K6405">
        <v>56.4</v>
      </c>
      <c r="L6405">
        <v>15.6</v>
      </c>
      <c r="M6405">
        <v>15.6</v>
      </c>
      <c r="N6405">
        <v>16</v>
      </c>
      <c r="Q6405">
        <v>39</v>
      </c>
      <c r="R6405">
        <v>1955</v>
      </c>
      <c r="U6405">
        <v>1955</v>
      </c>
      <c r="V6405">
        <v>6.4000000953674299</v>
      </c>
      <c r="W6405">
        <v>6.4000000953674299</v>
      </c>
      <c r="Z6405" t="s">
        <v>2481</v>
      </c>
      <c r="AA6405" t="s">
        <v>4850</v>
      </c>
      <c r="AC6405">
        <v>5</v>
      </c>
      <c r="AD6405">
        <v>1101096</v>
      </c>
      <c r="AE6405">
        <v>2019</v>
      </c>
    </row>
    <row r="6406" spans="1:31">
      <c r="A6406" t="s">
        <v>12660</v>
      </c>
      <c r="B6406">
        <v>47276</v>
      </c>
      <c r="C6406" t="s">
        <v>3069</v>
      </c>
      <c r="D6406">
        <v>0</v>
      </c>
      <c r="E6406">
        <v>666444</v>
      </c>
      <c r="F6406" t="s">
        <v>6733</v>
      </c>
      <c r="G6406">
        <v>431</v>
      </c>
      <c r="H6406">
        <v>6</v>
      </c>
      <c r="I6406">
        <v>128</v>
      </c>
      <c r="J6406">
        <v>30</v>
      </c>
      <c r="K6406">
        <v>30</v>
      </c>
      <c r="L6406">
        <v>10</v>
      </c>
      <c r="M6406">
        <v>10</v>
      </c>
      <c r="N6406">
        <v>10</v>
      </c>
      <c r="Q6406">
        <v>7</v>
      </c>
      <c r="R6406">
        <v>1969</v>
      </c>
      <c r="U6406">
        <v>1969</v>
      </c>
      <c r="V6406">
        <v>3.5999999046325599</v>
      </c>
      <c r="W6406">
        <v>3.5999999046325599</v>
      </c>
      <c r="Z6406" t="s">
        <v>2481</v>
      </c>
      <c r="AA6406" t="s">
        <v>4850</v>
      </c>
      <c r="AC6406">
        <v>5</v>
      </c>
      <c r="AD6406">
        <v>1101096</v>
      </c>
      <c r="AE6406">
        <v>2019</v>
      </c>
    </row>
    <row r="6407" spans="1:31">
      <c r="A6407" t="s">
        <v>12660</v>
      </c>
      <c r="B6407">
        <v>53968</v>
      </c>
      <c r="C6407" t="s">
        <v>9390</v>
      </c>
      <c r="D6407">
        <v>0</v>
      </c>
      <c r="E6407">
        <v>626256</v>
      </c>
      <c r="F6407" t="s">
        <v>6733</v>
      </c>
      <c r="G6407">
        <v>431</v>
      </c>
      <c r="H6407">
        <v>170</v>
      </c>
      <c r="I6407">
        <v>1700</v>
      </c>
      <c r="J6407">
        <v>74.5</v>
      </c>
      <c r="K6407">
        <v>74.5</v>
      </c>
      <c r="L6407">
        <v>38</v>
      </c>
      <c r="M6407">
        <v>38</v>
      </c>
      <c r="N6407">
        <v>36</v>
      </c>
      <c r="R6407">
        <v>1980</v>
      </c>
      <c r="U6407">
        <v>1980</v>
      </c>
      <c r="V6407">
        <v>7.0999999046325604</v>
      </c>
      <c r="W6407">
        <v>5.5</v>
      </c>
      <c r="Z6407" t="s">
        <v>2383</v>
      </c>
      <c r="AA6407" t="s">
        <v>4133</v>
      </c>
      <c r="AC6407">
        <v>4</v>
      </c>
      <c r="AD6407">
        <v>1641048</v>
      </c>
      <c r="AE6407">
        <v>2019</v>
      </c>
    </row>
    <row r="6408" spans="1:31">
      <c r="A6408" t="s">
        <v>12660</v>
      </c>
      <c r="B6408">
        <v>31187</v>
      </c>
      <c r="C6408" t="s">
        <v>9391</v>
      </c>
      <c r="D6408">
        <v>0</v>
      </c>
      <c r="E6408">
        <v>547831</v>
      </c>
      <c r="F6408" t="s">
        <v>6733</v>
      </c>
      <c r="G6408">
        <v>431</v>
      </c>
      <c r="H6408">
        <v>85</v>
      </c>
      <c r="I6408">
        <v>900</v>
      </c>
      <c r="J6408">
        <v>59.3</v>
      </c>
      <c r="K6408">
        <v>60</v>
      </c>
      <c r="L6408">
        <v>22</v>
      </c>
      <c r="M6408">
        <v>22</v>
      </c>
      <c r="N6408">
        <v>32</v>
      </c>
      <c r="R6408">
        <v>1973</v>
      </c>
      <c r="U6408">
        <v>1973</v>
      </c>
      <c r="V6408">
        <v>8.1999998092651296</v>
      </c>
      <c r="W6408">
        <v>8</v>
      </c>
      <c r="Z6408" t="s">
        <v>2636</v>
      </c>
      <c r="AA6408" t="s">
        <v>2811</v>
      </c>
      <c r="AC6408">
        <v>5</v>
      </c>
      <c r="AD6408">
        <v>1209731</v>
      </c>
      <c r="AE6408">
        <v>2019</v>
      </c>
    </row>
    <row r="6409" spans="1:31">
      <c r="A6409" t="s">
        <v>12660</v>
      </c>
      <c r="B6409">
        <v>17236</v>
      </c>
      <c r="C6409" t="s">
        <v>9392</v>
      </c>
      <c r="D6409">
        <v>0</v>
      </c>
      <c r="E6409">
        <v>509439</v>
      </c>
      <c r="F6409" t="s">
        <v>6731</v>
      </c>
      <c r="G6409">
        <v>432</v>
      </c>
      <c r="H6409">
        <v>29</v>
      </c>
      <c r="I6409">
        <v>492</v>
      </c>
      <c r="J6409">
        <v>47.3</v>
      </c>
      <c r="K6409">
        <v>47.3</v>
      </c>
      <c r="L6409">
        <v>18</v>
      </c>
      <c r="M6409">
        <v>18</v>
      </c>
      <c r="N6409">
        <v>19.8</v>
      </c>
      <c r="R6409">
        <v>1967</v>
      </c>
      <c r="U6409">
        <v>1967</v>
      </c>
      <c r="V6409">
        <v>6</v>
      </c>
      <c r="W6409">
        <v>4.5</v>
      </c>
      <c r="X6409" t="s">
        <v>9393</v>
      </c>
      <c r="Z6409" t="s">
        <v>9394</v>
      </c>
      <c r="AA6409" t="s">
        <v>9395</v>
      </c>
      <c r="AC6409">
        <v>4</v>
      </c>
      <c r="AD6409">
        <v>3539312</v>
      </c>
      <c r="AE6409">
        <v>2019</v>
      </c>
    </row>
    <row r="6410" spans="1:31">
      <c r="A6410" t="s">
        <v>12660</v>
      </c>
      <c r="B6410">
        <v>13564</v>
      </c>
      <c r="C6410" t="s">
        <v>6678</v>
      </c>
      <c r="D6410">
        <v>0</v>
      </c>
      <c r="E6410">
        <v>291624</v>
      </c>
      <c r="F6410" t="s">
        <v>6731</v>
      </c>
      <c r="G6410">
        <v>432</v>
      </c>
      <c r="H6410">
        <v>38</v>
      </c>
      <c r="I6410">
        <v>1000</v>
      </c>
      <c r="J6410">
        <v>54.7</v>
      </c>
      <c r="K6410">
        <v>60</v>
      </c>
      <c r="L6410">
        <v>20</v>
      </c>
      <c r="M6410">
        <v>22</v>
      </c>
      <c r="N6410">
        <v>30</v>
      </c>
      <c r="R6410">
        <v>1963</v>
      </c>
      <c r="U6410">
        <v>1963</v>
      </c>
      <c r="V6410">
        <v>5</v>
      </c>
      <c r="W6410">
        <v>4.5</v>
      </c>
      <c r="X6410" t="s">
        <v>9396</v>
      </c>
      <c r="Y6410" t="s">
        <v>4694</v>
      </c>
      <c r="Z6410" t="s">
        <v>9394</v>
      </c>
      <c r="AA6410" t="s">
        <v>8640</v>
      </c>
      <c r="AB6410" t="s">
        <v>2432</v>
      </c>
      <c r="AC6410">
        <v>4</v>
      </c>
      <c r="AD6410">
        <v>3539312</v>
      </c>
      <c r="AE6410">
        <v>2019</v>
      </c>
    </row>
    <row r="6411" spans="1:31">
      <c r="A6411" t="s">
        <v>12660</v>
      </c>
      <c r="B6411">
        <v>14676</v>
      </c>
      <c r="C6411" t="s">
        <v>9397</v>
      </c>
      <c r="D6411">
        <v>0</v>
      </c>
      <c r="E6411">
        <v>295401</v>
      </c>
      <c r="F6411" t="s">
        <v>6731</v>
      </c>
      <c r="G6411">
        <v>432</v>
      </c>
      <c r="H6411">
        <v>55</v>
      </c>
      <c r="I6411">
        <v>760</v>
      </c>
      <c r="J6411">
        <v>55.5</v>
      </c>
      <c r="K6411">
        <v>60</v>
      </c>
      <c r="L6411">
        <v>21</v>
      </c>
      <c r="M6411">
        <v>21</v>
      </c>
      <c r="N6411">
        <v>34</v>
      </c>
      <c r="R6411">
        <v>1964</v>
      </c>
      <c r="U6411">
        <v>1964</v>
      </c>
      <c r="V6411">
        <v>5.5</v>
      </c>
      <c r="W6411">
        <v>4.5999999046325604</v>
      </c>
      <c r="X6411" t="s">
        <v>9398</v>
      </c>
      <c r="Y6411" t="s">
        <v>9399</v>
      </c>
      <c r="Z6411" t="s">
        <v>9394</v>
      </c>
      <c r="AA6411" t="s">
        <v>9400</v>
      </c>
      <c r="AC6411">
        <v>4</v>
      </c>
      <c r="AD6411">
        <v>3539312</v>
      </c>
      <c r="AE6411">
        <v>2019</v>
      </c>
    </row>
    <row r="6412" spans="1:31">
      <c r="A6412" t="s">
        <v>12660</v>
      </c>
      <c r="B6412">
        <v>21129</v>
      </c>
      <c r="C6412" t="s">
        <v>9401</v>
      </c>
      <c r="D6412">
        <v>0</v>
      </c>
      <c r="E6412">
        <v>529309</v>
      </c>
      <c r="F6412" t="s">
        <v>6731</v>
      </c>
      <c r="G6412">
        <v>432</v>
      </c>
      <c r="H6412">
        <v>46</v>
      </c>
      <c r="I6412">
        <v>1300</v>
      </c>
      <c r="J6412">
        <v>61</v>
      </c>
      <c r="K6412">
        <v>61</v>
      </c>
      <c r="L6412">
        <v>22</v>
      </c>
      <c r="M6412">
        <v>22</v>
      </c>
      <c r="N6412">
        <v>29</v>
      </c>
      <c r="R6412">
        <v>1970</v>
      </c>
      <c r="U6412">
        <v>1970</v>
      </c>
      <c r="V6412">
        <v>6</v>
      </c>
      <c r="W6412">
        <v>4.5</v>
      </c>
      <c r="X6412" t="s">
        <v>9396</v>
      </c>
      <c r="Z6412" t="s">
        <v>9394</v>
      </c>
      <c r="AA6412" t="s">
        <v>9400</v>
      </c>
      <c r="AC6412">
        <v>4</v>
      </c>
      <c r="AD6412">
        <v>3539312</v>
      </c>
      <c r="AE6412">
        <v>2019</v>
      </c>
    </row>
    <row r="6413" spans="1:31">
      <c r="A6413" t="s">
        <v>12660</v>
      </c>
      <c r="B6413">
        <v>83496</v>
      </c>
      <c r="C6413" t="s">
        <v>9402</v>
      </c>
      <c r="D6413">
        <v>0</v>
      </c>
      <c r="E6413">
        <v>625955</v>
      </c>
      <c r="F6413" t="s">
        <v>6731</v>
      </c>
      <c r="G6413">
        <v>432</v>
      </c>
      <c r="H6413">
        <v>84</v>
      </c>
      <c r="I6413">
        <v>1400</v>
      </c>
      <c r="J6413">
        <v>61</v>
      </c>
      <c r="K6413">
        <v>61</v>
      </c>
      <c r="L6413">
        <v>24</v>
      </c>
      <c r="M6413">
        <v>24</v>
      </c>
      <c r="N6413">
        <v>3.5</v>
      </c>
      <c r="P6413">
        <v>2</v>
      </c>
      <c r="R6413">
        <v>1980</v>
      </c>
      <c r="U6413">
        <v>1980</v>
      </c>
      <c r="V6413">
        <v>7.5</v>
      </c>
      <c r="W6413">
        <v>5.5</v>
      </c>
      <c r="X6413" t="s">
        <v>9403</v>
      </c>
      <c r="Z6413" t="s">
        <v>9394</v>
      </c>
      <c r="AA6413" t="s">
        <v>8640</v>
      </c>
      <c r="AB6413" t="s">
        <v>9404</v>
      </c>
      <c r="AC6413">
        <v>4</v>
      </c>
      <c r="AD6413">
        <v>3539312</v>
      </c>
      <c r="AE6413">
        <v>2019</v>
      </c>
    </row>
    <row r="6414" spans="1:31">
      <c r="A6414" t="s">
        <v>12660</v>
      </c>
      <c r="B6414">
        <v>2046</v>
      </c>
      <c r="C6414" t="s">
        <v>9405</v>
      </c>
      <c r="D6414">
        <v>0</v>
      </c>
      <c r="E6414">
        <v>298218</v>
      </c>
      <c r="F6414" t="s">
        <v>6731</v>
      </c>
      <c r="G6414">
        <v>432</v>
      </c>
      <c r="H6414">
        <v>11</v>
      </c>
      <c r="I6414">
        <v>470</v>
      </c>
      <c r="J6414">
        <v>38.799999999999997</v>
      </c>
      <c r="K6414">
        <v>38.799999999999997</v>
      </c>
      <c r="L6414">
        <v>12.7</v>
      </c>
      <c r="M6414">
        <v>12.7</v>
      </c>
      <c r="N6414">
        <v>14.4</v>
      </c>
      <c r="R6414">
        <v>1964</v>
      </c>
      <c r="U6414">
        <v>1964</v>
      </c>
      <c r="V6414">
        <v>4</v>
      </c>
      <c r="W6414">
        <v>3.5</v>
      </c>
      <c r="X6414" t="s">
        <v>9393</v>
      </c>
      <c r="Z6414" t="s">
        <v>9394</v>
      </c>
      <c r="AA6414" t="s">
        <v>9406</v>
      </c>
      <c r="AC6414">
        <v>4</v>
      </c>
      <c r="AD6414">
        <v>3539312</v>
      </c>
      <c r="AE6414">
        <v>2019</v>
      </c>
    </row>
    <row r="6415" spans="1:31">
      <c r="A6415" t="s">
        <v>12660</v>
      </c>
      <c r="B6415">
        <v>34834</v>
      </c>
      <c r="C6415" t="s">
        <v>9407</v>
      </c>
      <c r="D6415">
        <v>0</v>
      </c>
      <c r="E6415">
        <v>591551</v>
      </c>
      <c r="F6415" t="s">
        <v>6731</v>
      </c>
      <c r="G6415">
        <v>432</v>
      </c>
      <c r="H6415">
        <v>59</v>
      </c>
      <c r="I6415">
        <v>950</v>
      </c>
      <c r="J6415">
        <v>54.3</v>
      </c>
      <c r="K6415">
        <v>54.3</v>
      </c>
      <c r="L6415">
        <v>22</v>
      </c>
      <c r="M6415">
        <v>22</v>
      </c>
      <c r="N6415">
        <v>28</v>
      </c>
      <c r="R6415">
        <v>1978</v>
      </c>
      <c r="U6415">
        <v>1978</v>
      </c>
      <c r="V6415">
        <v>5</v>
      </c>
      <c r="W6415">
        <v>4.5999999046325604</v>
      </c>
      <c r="X6415" t="s">
        <v>9396</v>
      </c>
      <c r="Z6415" t="s">
        <v>9394</v>
      </c>
      <c r="AA6415" t="s">
        <v>8640</v>
      </c>
      <c r="AB6415" t="s">
        <v>2432</v>
      </c>
      <c r="AC6415">
        <v>4</v>
      </c>
      <c r="AD6415">
        <v>3539312</v>
      </c>
      <c r="AE6415">
        <v>2019</v>
      </c>
    </row>
    <row r="6416" spans="1:31">
      <c r="A6416" t="s">
        <v>12660</v>
      </c>
      <c r="B6416">
        <v>30572</v>
      </c>
      <c r="C6416" t="s">
        <v>9408</v>
      </c>
      <c r="D6416">
        <v>0</v>
      </c>
      <c r="E6416">
        <v>908043</v>
      </c>
      <c r="F6416" t="s">
        <v>6733</v>
      </c>
      <c r="G6416">
        <v>431</v>
      </c>
      <c r="H6416">
        <v>18</v>
      </c>
      <c r="I6416">
        <v>500</v>
      </c>
      <c r="J6416">
        <v>45</v>
      </c>
      <c r="K6416">
        <v>48</v>
      </c>
      <c r="L6416">
        <v>12.5</v>
      </c>
      <c r="M6416">
        <v>12.5</v>
      </c>
      <c r="N6416">
        <v>22</v>
      </c>
      <c r="R6416">
        <v>1952</v>
      </c>
      <c r="U6416">
        <v>1952</v>
      </c>
      <c r="V6416">
        <v>6</v>
      </c>
      <c r="W6416">
        <v>5</v>
      </c>
      <c r="Z6416" t="s">
        <v>2402</v>
      </c>
      <c r="AA6416" t="s">
        <v>4109</v>
      </c>
      <c r="AB6416" t="s">
        <v>2712</v>
      </c>
      <c r="AC6416">
        <v>3</v>
      </c>
      <c r="AD6416">
        <v>2201892</v>
      </c>
      <c r="AE6416">
        <v>2019</v>
      </c>
    </row>
    <row r="6417" spans="1:31">
      <c r="A6417" t="s">
        <v>12660</v>
      </c>
      <c r="B6417">
        <v>74316</v>
      </c>
      <c r="C6417" t="s">
        <v>9409</v>
      </c>
      <c r="D6417">
        <v>0</v>
      </c>
      <c r="E6417">
        <v>293914</v>
      </c>
      <c r="F6417" t="s">
        <v>6733</v>
      </c>
      <c r="G6417">
        <v>431</v>
      </c>
      <c r="H6417">
        <v>24</v>
      </c>
      <c r="I6417">
        <v>400</v>
      </c>
      <c r="J6417">
        <v>50</v>
      </c>
      <c r="K6417">
        <v>50</v>
      </c>
      <c r="L6417">
        <v>18</v>
      </c>
      <c r="M6417">
        <v>18</v>
      </c>
      <c r="N6417">
        <v>25</v>
      </c>
      <c r="R6417">
        <v>1964</v>
      </c>
      <c r="U6417">
        <v>1964</v>
      </c>
      <c r="V6417">
        <v>6</v>
      </c>
      <c r="W6417">
        <v>5</v>
      </c>
      <c r="Z6417" t="s">
        <v>2402</v>
      </c>
      <c r="AA6417" t="s">
        <v>4109</v>
      </c>
      <c r="AB6417" t="s">
        <v>2712</v>
      </c>
      <c r="AC6417">
        <v>3</v>
      </c>
      <c r="AD6417">
        <v>2201892</v>
      </c>
      <c r="AE6417">
        <v>2019</v>
      </c>
    </row>
    <row r="6418" spans="1:31">
      <c r="A6418" t="s">
        <v>12660</v>
      </c>
      <c r="B6418">
        <v>10671</v>
      </c>
      <c r="C6418" t="s">
        <v>9410</v>
      </c>
      <c r="D6418">
        <v>0</v>
      </c>
      <c r="E6418">
        <v>279776</v>
      </c>
      <c r="F6418" t="s">
        <v>6733</v>
      </c>
      <c r="G6418">
        <v>431</v>
      </c>
      <c r="H6418">
        <v>37</v>
      </c>
      <c r="I6418">
        <v>220</v>
      </c>
      <c r="J6418">
        <v>51.5</v>
      </c>
      <c r="K6418">
        <v>55</v>
      </c>
      <c r="L6418">
        <v>18.100000000000001</v>
      </c>
      <c r="M6418">
        <v>18.100000000000001</v>
      </c>
      <c r="N6418">
        <v>28</v>
      </c>
      <c r="R6418">
        <v>1959</v>
      </c>
      <c r="U6418">
        <v>1959</v>
      </c>
      <c r="V6418">
        <v>5.5</v>
      </c>
      <c r="W6418">
        <v>5.5</v>
      </c>
      <c r="Z6418" t="s">
        <v>2293</v>
      </c>
      <c r="AC6418">
        <v>4</v>
      </c>
      <c r="AD6418">
        <v>3207420</v>
      </c>
      <c r="AE6418">
        <v>2019</v>
      </c>
    </row>
    <row r="6419" spans="1:31">
      <c r="A6419" t="s">
        <v>12660</v>
      </c>
      <c r="B6419">
        <v>52221</v>
      </c>
      <c r="C6419" t="s">
        <v>9411</v>
      </c>
      <c r="D6419">
        <v>0</v>
      </c>
      <c r="E6419">
        <v>288597</v>
      </c>
      <c r="F6419" t="s">
        <v>6731</v>
      </c>
      <c r="G6419">
        <v>432</v>
      </c>
      <c r="H6419">
        <v>16</v>
      </c>
      <c r="I6419">
        <v>300</v>
      </c>
      <c r="J6419">
        <v>41</v>
      </c>
      <c r="K6419">
        <v>41</v>
      </c>
      <c r="L6419">
        <v>14.8</v>
      </c>
      <c r="M6419">
        <v>14.8</v>
      </c>
      <c r="N6419">
        <v>21</v>
      </c>
      <c r="R6419">
        <v>1962</v>
      </c>
      <c r="U6419">
        <v>1962</v>
      </c>
      <c r="V6419">
        <v>5</v>
      </c>
      <c r="W6419">
        <v>4.5999999046325604</v>
      </c>
      <c r="Z6419" t="s">
        <v>2293</v>
      </c>
      <c r="AA6419" t="s">
        <v>2939</v>
      </c>
      <c r="AC6419">
        <v>4</v>
      </c>
      <c r="AD6419">
        <v>3208297</v>
      </c>
      <c r="AE6419">
        <v>2019</v>
      </c>
    </row>
    <row r="6420" spans="1:31">
      <c r="A6420" t="s">
        <v>12660</v>
      </c>
      <c r="B6420">
        <v>20738</v>
      </c>
      <c r="C6420" t="s">
        <v>7902</v>
      </c>
      <c r="D6420">
        <v>0</v>
      </c>
      <c r="E6420">
        <v>1066863</v>
      </c>
      <c r="F6420" t="s">
        <v>6731</v>
      </c>
      <c r="G6420">
        <v>432</v>
      </c>
      <c r="H6420">
        <v>20</v>
      </c>
      <c r="I6420">
        <v>500</v>
      </c>
      <c r="J6420">
        <v>44</v>
      </c>
      <c r="K6420">
        <v>44</v>
      </c>
      <c r="L6420">
        <v>14.5</v>
      </c>
      <c r="M6420">
        <v>14.5</v>
      </c>
      <c r="N6420">
        <v>22</v>
      </c>
      <c r="R6420">
        <v>1998</v>
      </c>
      <c r="U6420">
        <v>1998</v>
      </c>
      <c r="V6420">
        <v>6</v>
      </c>
      <c r="W6420">
        <v>5.5</v>
      </c>
      <c r="Z6420" t="s">
        <v>2293</v>
      </c>
      <c r="AA6420" t="s">
        <v>2939</v>
      </c>
      <c r="AC6420">
        <v>4</v>
      </c>
      <c r="AD6420">
        <v>3208297</v>
      </c>
      <c r="AE6420">
        <v>2019</v>
      </c>
    </row>
    <row r="6421" spans="1:31">
      <c r="A6421" t="s">
        <v>12660</v>
      </c>
      <c r="B6421">
        <v>52222</v>
      </c>
      <c r="C6421" t="s">
        <v>9412</v>
      </c>
      <c r="D6421">
        <v>0</v>
      </c>
      <c r="E6421">
        <v>1207410</v>
      </c>
      <c r="F6421" t="s">
        <v>6731</v>
      </c>
      <c r="G6421">
        <v>432</v>
      </c>
      <c r="H6421">
        <v>18</v>
      </c>
      <c r="I6421">
        <v>500</v>
      </c>
      <c r="J6421">
        <v>42</v>
      </c>
      <c r="K6421">
        <v>42</v>
      </c>
      <c r="L6421">
        <v>15</v>
      </c>
      <c r="M6421">
        <v>15</v>
      </c>
      <c r="N6421">
        <v>20</v>
      </c>
      <c r="R6421">
        <v>2007</v>
      </c>
      <c r="U6421">
        <v>2007</v>
      </c>
      <c r="V6421">
        <v>4.4000000953674299</v>
      </c>
      <c r="W6421">
        <v>4</v>
      </c>
      <c r="Z6421" t="s">
        <v>2293</v>
      </c>
      <c r="AA6421" t="s">
        <v>2939</v>
      </c>
      <c r="AC6421">
        <v>4</v>
      </c>
      <c r="AD6421">
        <v>3208297</v>
      </c>
      <c r="AE6421">
        <v>2019</v>
      </c>
    </row>
    <row r="6422" spans="1:31">
      <c r="A6422" t="s">
        <v>12660</v>
      </c>
      <c r="B6422">
        <v>51226</v>
      </c>
      <c r="C6422" t="s">
        <v>9413</v>
      </c>
      <c r="D6422">
        <v>4</v>
      </c>
      <c r="E6422">
        <v>585198</v>
      </c>
      <c r="F6422" t="s">
        <v>6731</v>
      </c>
      <c r="G6422">
        <v>432</v>
      </c>
      <c r="H6422">
        <v>193</v>
      </c>
      <c r="I6422">
        <v>550</v>
      </c>
      <c r="J6422">
        <v>110</v>
      </c>
      <c r="K6422">
        <v>110.3</v>
      </c>
      <c r="L6422">
        <v>30</v>
      </c>
      <c r="M6422">
        <v>30</v>
      </c>
      <c r="N6422">
        <v>25</v>
      </c>
      <c r="R6422">
        <v>1977</v>
      </c>
      <c r="U6422">
        <v>1977</v>
      </c>
      <c r="V6422">
        <v>6.5999999046325604</v>
      </c>
      <c r="W6422">
        <v>6</v>
      </c>
      <c r="Z6422" t="s">
        <v>2293</v>
      </c>
      <c r="AA6422" t="s">
        <v>2939</v>
      </c>
      <c r="AC6422">
        <v>4</v>
      </c>
      <c r="AD6422">
        <v>3208297</v>
      </c>
      <c r="AE6422">
        <v>2019</v>
      </c>
    </row>
    <row r="6423" spans="1:31">
      <c r="A6423" t="s">
        <v>12660</v>
      </c>
      <c r="B6423">
        <v>63632</v>
      </c>
      <c r="C6423" t="s">
        <v>9414</v>
      </c>
      <c r="D6423">
        <v>0</v>
      </c>
      <c r="E6423">
        <v>1219580</v>
      </c>
      <c r="F6423" t="s">
        <v>6733</v>
      </c>
      <c r="G6423">
        <v>431</v>
      </c>
      <c r="H6423">
        <v>23</v>
      </c>
      <c r="I6423">
        <v>550</v>
      </c>
      <c r="J6423">
        <v>44</v>
      </c>
      <c r="K6423">
        <v>44</v>
      </c>
      <c r="L6423">
        <v>16</v>
      </c>
      <c r="M6423">
        <v>16</v>
      </c>
      <c r="N6423">
        <v>22</v>
      </c>
      <c r="R6423">
        <v>2009</v>
      </c>
      <c r="U6423">
        <v>2009</v>
      </c>
      <c r="V6423">
        <v>5</v>
      </c>
      <c r="W6423">
        <v>4.5999999046325604</v>
      </c>
      <c r="Z6423" t="s">
        <v>2293</v>
      </c>
      <c r="AA6423" t="s">
        <v>2939</v>
      </c>
      <c r="AC6423">
        <v>4</v>
      </c>
      <c r="AD6423">
        <v>3208297</v>
      </c>
      <c r="AE6423">
        <v>2019</v>
      </c>
    </row>
    <row r="6424" spans="1:31">
      <c r="A6424" t="s">
        <v>12660</v>
      </c>
      <c r="B6424">
        <v>48656</v>
      </c>
      <c r="C6424" t="s">
        <v>9415</v>
      </c>
      <c r="D6424">
        <v>0</v>
      </c>
      <c r="E6424">
        <v>1213704</v>
      </c>
      <c r="F6424" t="s">
        <v>7222</v>
      </c>
      <c r="G6424">
        <v>432</v>
      </c>
      <c r="H6424">
        <v>9</v>
      </c>
      <c r="I6424">
        <v>440</v>
      </c>
      <c r="J6424">
        <v>25.9</v>
      </c>
      <c r="K6424">
        <v>25.9</v>
      </c>
      <c r="L6424">
        <v>12</v>
      </c>
      <c r="M6424">
        <v>12</v>
      </c>
      <c r="R6424">
        <v>2005</v>
      </c>
      <c r="U6424">
        <v>2005</v>
      </c>
      <c r="V6424">
        <v>4.5999999046325604</v>
      </c>
      <c r="W6424">
        <v>4.5999999046325604</v>
      </c>
      <c r="Z6424" t="s">
        <v>3302</v>
      </c>
      <c r="AA6424" t="s">
        <v>9416</v>
      </c>
      <c r="AC6424">
        <v>3</v>
      </c>
      <c r="AD6424">
        <v>2299252</v>
      </c>
      <c r="AE6424">
        <v>2019</v>
      </c>
    </row>
    <row r="6425" spans="1:31">
      <c r="A6425" t="s">
        <v>12660</v>
      </c>
      <c r="B6425">
        <v>63032</v>
      </c>
      <c r="C6425" t="s">
        <v>9417</v>
      </c>
      <c r="D6425">
        <v>0</v>
      </c>
      <c r="E6425">
        <v>521533</v>
      </c>
      <c r="F6425" t="s">
        <v>6733</v>
      </c>
      <c r="G6425">
        <v>431</v>
      </c>
      <c r="H6425">
        <v>27</v>
      </c>
      <c r="I6425">
        <v>750</v>
      </c>
      <c r="J6425">
        <v>51</v>
      </c>
      <c r="K6425">
        <v>53</v>
      </c>
      <c r="L6425">
        <v>18</v>
      </c>
      <c r="M6425">
        <v>18.5</v>
      </c>
      <c r="N6425">
        <v>17</v>
      </c>
      <c r="R6425">
        <v>1969</v>
      </c>
      <c r="U6425">
        <v>1969</v>
      </c>
      <c r="V6425">
        <v>7.5</v>
      </c>
      <c r="W6425">
        <v>5.5</v>
      </c>
      <c r="Z6425" t="s">
        <v>3302</v>
      </c>
      <c r="AA6425" t="s">
        <v>4354</v>
      </c>
      <c r="AC6425">
        <v>3</v>
      </c>
      <c r="AD6425">
        <v>2299252</v>
      </c>
      <c r="AE6425">
        <v>2019</v>
      </c>
    </row>
    <row r="6426" spans="1:31">
      <c r="A6426" t="s">
        <v>12660</v>
      </c>
      <c r="B6426">
        <v>75516</v>
      </c>
      <c r="C6426" t="s">
        <v>9418</v>
      </c>
      <c r="D6426">
        <v>40</v>
      </c>
      <c r="E6426">
        <v>676252</v>
      </c>
      <c r="F6426" t="s">
        <v>6731</v>
      </c>
      <c r="G6426">
        <v>432</v>
      </c>
      <c r="H6426">
        <v>20</v>
      </c>
      <c r="I6426">
        <v>400</v>
      </c>
      <c r="J6426">
        <v>41.4</v>
      </c>
      <c r="K6426">
        <v>43</v>
      </c>
      <c r="L6426">
        <v>15</v>
      </c>
      <c r="M6426">
        <v>15</v>
      </c>
      <c r="N6426">
        <v>20</v>
      </c>
      <c r="R6426">
        <v>1984</v>
      </c>
      <c r="S6426" t="s">
        <v>2344</v>
      </c>
      <c r="T6426">
        <v>1997</v>
      </c>
      <c r="U6426">
        <v>1997</v>
      </c>
      <c r="V6426">
        <v>6</v>
      </c>
      <c r="W6426">
        <v>6</v>
      </c>
      <c r="Z6426" t="s">
        <v>2838</v>
      </c>
      <c r="AA6426" t="s">
        <v>2364</v>
      </c>
      <c r="AC6426">
        <v>5</v>
      </c>
      <c r="AD6426">
        <v>340964</v>
      </c>
      <c r="AE6426">
        <v>2019</v>
      </c>
    </row>
    <row r="6427" spans="1:31">
      <c r="A6427" t="s">
        <v>12660</v>
      </c>
      <c r="B6427">
        <v>78031</v>
      </c>
      <c r="C6427" t="s">
        <v>9419</v>
      </c>
      <c r="D6427">
        <v>0</v>
      </c>
      <c r="E6427">
        <v>1242825</v>
      </c>
      <c r="F6427" t="s">
        <v>6731</v>
      </c>
      <c r="G6427">
        <v>432</v>
      </c>
      <c r="H6427">
        <v>14</v>
      </c>
      <c r="I6427">
        <v>201</v>
      </c>
      <c r="J6427">
        <v>25</v>
      </c>
      <c r="K6427">
        <v>25</v>
      </c>
      <c r="L6427">
        <v>14</v>
      </c>
      <c r="M6427">
        <v>14</v>
      </c>
      <c r="N6427">
        <v>15.6</v>
      </c>
      <c r="R6427">
        <v>2012</v>
      </c>
      <c r="U6427">
        <v>2012</v>
      </c>
      <c r="V6427">
        <v>5</v>
      </c>
      <c r="W6427">
        <v>3.5</v>
      </c>
      <c r="Z6427" t="s">
        <v>2838</v>
      </c>
      <c r="AA6427" t="s">
        <v>2364</v>
      </c>
      <c r="AC6427">
        <v>5</v>
      </c>
      <c r="AD6427">
        <v>340964</v>
      </c>
      <c r="AE6427">
        <v>2019</v>
      </c>
    </row>
    <row r="6428" spans="1:31">
      <c r="A6428" t="s">
        <v>12660</v>
      </c>
      <c r="B6428">
        <v>50159</v>
      </c>
      <c r="C6428" t="s">
        <v>9420</v>
      </c>
      <c r="D6428">
        <v>0</v>
      </c>
      <c r="E6428">
        <v>1183820</v>
      </c>
      <c r="F6428" t="s">
        <v>6731</v>
      </c>
      <c r="G6428">
        <v>432</v>
      </c>
      <c r="H6428">
        <v>11</v>
      </c>
      <c r="I6428">
        <v>400</v>
      </c>
      <c r="J6428">
        <v>25</v>
      </c>
      <c r="K6428">
        <v>25</v>
      </c>
      <c r="L6428">
        <v>14</v>
      </c>
      <c r="M6428">
        <v>14</v>
      </c>
      <c r="N6428">
        <v>16</v>
      </c>
      <c r="R6428">
        <v>2006</v>
      </c>
      <c r="U6428">
        <v>2006</v>
      </c>
      <c r="V6428">
        <v>5</v>
      </c>
      <c r="W6428">
        <v>3.5</v>
      </c>
      <c r="Z6428" t="s">
        <v>2838</v>
      </c>
      <c r="AA6428" t="s">
        <v>2364</v>
      </c>
      <c r="AC6428">
        <v>5</v>
      </c>
      <c r="AD6428">
        <v>340964</v>
      </c>
      <c r="AE6428">
        <v>2019</v>
      </c>
    </row>
    <row r="6429" spans="1:31">
      <c r="A6429" t="s">
        <v>12660</v>
      </c>
      <c r="B6429">
        <v>69399</v>
      </c>
      <c r="C6429" t="s">
        <v>9421</v>
      </c>
      <c r="D6429">
        <v>0</v>
      </c>
      <c r="E6429">
        <v>633887</v>
      </c>
      <c r="F6429" t="s">
        <v>6731</v>
      </c>
      <c r="G6429">
        <v>432</v>
      </c>
      <c r="H6429">
        <v>65</v>
      </c>
      <c r="I6429">
        <v>700</v>
      </c>
      <c r="J6429">
        <v>57.2</v>
      </c>
      <c r="K6429">
        <v>57.2</v>
      </c>
      <c r="L6429">
        <v>22.2</v>
      </c>
      <c r="M6429">
        <v>22.2</v>
      </c>
      <c r="N6429">
        <v>34</v>
      </c>
      <c r="R6429">
        <v>1981</v>
      </c>
      <c r="U6429">
        <v>1981</v>
      </c>
      <c r="V6429">
        <v>8.1999998092651296</v>
      </c>
      <c r="W6429">
        <v>8.1999998092651296</v>
      </c>
      <c r="Z6429" t="s">
        <v>2327</v>
      </c>
      <c r="AA6429" t="s">
        <v>2443</v>
      </c>
      <c r="AB6429" t="s">
        <v>2444</v>
      </c>
      <c r="AC6429">
        <v>5</v>
      </c>
      <c r="AD6429">
        <v>1306901</v>
      </c>
      <c r="AE6429">
        <v>2019</v>
      </c>
    </row>
    <row r="6430" spans="1:31">
      <c r="A6430" t="s">
        <v>12660</v>
      </c>
      <c r="B6430">
        <v>17337</v>
      </c>
      <c r="C6430" t="s">
        <v>9422</v>
      </c>
      <c r="D6430">
        <v>0</v>
      </c>
      <c r="E6430">
        <v>297548</v>
      </c>
      <c r="F6430" t="s">
        <v>6731</v>
      </c>
      <c r="G6430">
        <v>432</v>
      </c>
      <c r="H6430">
        <v>199</v>
      </c>
      <c r="I6430">
        <v>2400</v>
      </c>
      <c r="J6430">
        <v>96</v>
      </c>
      <c r="K6430">
        <v>102</v>
      </c>
      <c r="L6430">
        <v>34</v>
      </c>
      <c r="M6430">
        <v>34</v>
      </c>
      <c r="N6430">
        <v>16</v>
      </c>
      <c r="R6430">
        <v>1965</v>
      </c>
      <c r="S6430" t="s">
        <v>2344</v>
      </c>
      <c r="T6430">
        <v>1970</v>
      </c>
      <c r="U6430">
        <v>1970</v>
      </c>
      <c r="V6430">
        <v>7.5</v>
      </c>
      <c r="W6430">
        <v>7</v>
      </c>
      <c r="Z6430" t="s">
        <v>2929</v>
      </c>
      <c r="AA6430" t="s">
        <v>6921</v>
      </c>
      <c r="AC6430">
        <v>3</v>
      </c>
      <c r="AD6430">
        <v>2699309</v>
      </c>
      <c r="AE6430">
        <v>2019</v>
      </c>
    </row>
    <row r="6431" spans="1:31">
      <c r="A6431" t="s">
        <v>12660</v>
      </c>
      <c r="B6431">
        <v>94427</v>
      </c>
      <c r="C6431" t="s">
        <v>9423</v>
      </c>
      <c r="D6431">
        <v>0</v>
      </c>
      <c r="E6431">
        <v>1214706</v>
      </c>
      <c r="F6431" t="s">
        <v>6731</v>
      </c>
      <c r="G6431">
        <v>432</v>
      </c>
      <c r="H6431">
        <v>92</v>
      </c>
      <c r="I6431">
        <v>1200</v>
      </c>
      <c r="J6431">
        <v>65</v>
      </c>
      <c r="K6431">
        <v>65</v>
      </c>
      <c r="L6431">
        <v>24</v>
      </c>
      <c r="M6431">
        <v>24</v>
      </c>
      <c r="R6431">
        <v>2008</v>
      </c>
      <c r="U6431">
        <v>2008</v>
      </c>
      <c r="V6431">
        <v>9</v>
      </c>
      <c r="W6431">
        <v>8</v>
      </c>
      <c r="Z6431" t="s">
        <v>2929</v>
      </c>
      <c r="AA6431" t="s">
        <v>6921</v>
      </c>
      <c r="AC6431">
        <v>3</v>
      </c>
      <c r="AD6431">
        <v>2699309</v>
      </c>
      <c r="AE6431">
        <v>2019</v>
      </c>
    </row>
    <row r="6432" spans="1:31">
      <c r="A6432" t="s">
        <v>12660</v>
      </c>
      <c r="B6432">
        <v>83103</v>
      </c>
      <c r="C6432" t="s">
        <v>9424</v>
      </c>
      <c r="D6432">
        <v>0</v>
      </c>
      <c r="E6432">
        <v>264096</v>
      </c>
      <c r="F6432" t="s">
        <v>6731</v>
      </c>
      <c r="G6432">
        <v>432</v>
      </c>
      <c r="H6432">
        <v>184</v>
      </c>
      <c r="I6432">
        <v>1800</v>
      </c>
      <c r="J6432">
        <v>95.1</v>
      </c>
      <c r="K6432">
        <v>103</v>
      </c>
      <c r="L6432">
        <v>30</v>
      </c>
      <c r="M6432">
        <v>30</v>
      </c>
      <c r="N6432">
        <v>16</v>
      </c>
      <c r="R6432">
        <v>1952</v>
      </c>
      <c r="U6432">
        <v>1952</v>
      </c>
      <c r="V6432">
        <v>8.5</v>
      </c>
      <c r="W6432">
        <v>7.5</v>
      </c>
      <c r="Z6432" t="s">
        <v>2929</v>
      </c>
      <c r="AA6432" t="s">
        <v>6921</v>
      </c>
      <c r="AC6432">
        <v>3</v>
      </c>
      <c r="AD6432">
        <v>2699309</v>
      </c>
      <c r="AE6432">
        <v>2019</v>
      </c>
    </row>
    <row r="6433" spans="1:31">
      <c r="A6433" t="s">
        <v>12660</v>
      </c>
      <c r="B6433">
        <v>18158</v>
      </c>
      <c r="C6433" t="s">
        <v>9425</v>
      </c>
      <c r="D6433">
        <v>0</v>
      </c>
      <c r="E6433">
        <v>513477</v>
      </c>
      <c r="F6433" t="s">
        <v>6731</v>
      </c>
      <c r="G6433">
        <v>432</v>
      </c>
      <c r="H6433">
        <v>78</v>
      </c>
      <c r="I6433">
        <v>1100</v>
      </c>
      <c r="J6433">
        <v>78</v>
      </c>
      <c r="K6433">
        <v>82</v>
      </c>
      <c r="L6433">
        <v>26</v>
      </c>
      <c r="M6433">
        <v>26</v>
      </c>
      <c r="N6433">
        <v>30</v>
      </c>
      <c r="R6433">
        <v>1968</v>
      </c>
      <c r="U6433">
        <v>1968</v>
      </c>
      <c r="V6433">
        <v>8.6000003814697195</v>
      </c>
      <c r="W6433">
        <v>8.6000003814697195</v>
      </c>
      <c r="Z6433" t="s">
        <v>2929</v>
      </c>
      <c r="AA6433" t="s">
        <v>6921</v>
      </c>
      <c r="AC6433">
        <v>3</v>
      </c>
      <c r="AD6433">
        <v>2699309</v>
      </c>
      <c r="AE6433">
        <v>2019</v>
      </c>
    </row>
    <row r="6434" spans="1:31">
      <c r="A6434" t="s">
        <v>12660</v>
      </c>
      <c r="B6434">
        <v>67414</v>
      </c>
      <c r="C6434" t="s">
        <v>9426</v>
      </c>
      <c r="D6434">
        <v>0</v>
      </c>
      <c r="E6434">
        <v>537051</v>
      </c>
      <c r="F6434" t="s">
        <v>6731</v>
      </c>
      <c r="G6434">
        <v>432</v>
      </c>
      <c r="H6434">
        <v>31</v>
      </c>
      <c r="I6434">
        <v>420</v>
      </c>
      <c r="J6434">
        <v>47.4</v>
      </c>
      <c r="K6434">
        <v>48</v>
      </c>
      <c r="L6434">
        <v>18</v>
      </c>
      <c r="M6434">
        <v>18</v>
      </c>
      <c r="N6434">
        <v>20</v>
      </c>
      <c r="R6434">
        <v>1972</v>
      </c>
      <c r="U6434">
        <v>1972</v>
      </c>
      <c r="V6434">
        <v>5.8000001907348597</v>
      </c>
      <c r="W6434">
        <v>4</v>
      </c>
      <c r="Z6434" t="s">
        <v>2929</v>
      </c>
      <c r="AA6434" t="s">
        <v>6921</v>
      </c>
      <c r="AC6434">
        <v>3</v>
      </c>
      <c r="AD6434">
        <v>2699309</v>
      </c>
      <c r="AE6434">
        <v>2019</v>
      </c>
    </row>
    <row r="6435" spans="1:31">
      <c r="A6435" t="s">
        <v>12660</v>
      </c>
      <c r="B6435">
        <v>34620</v>
      </c>
      <c r="C6435" t="s">
        <v>9427</v>
      </c>
      <c r="D6435">
        <v>0</v>
      </c>
      <c r="E6435">
        <v>1103213</v>
      </c>
      <c r="F6435" t="s">
        <v>6731</v>
      </c>
      <c r="G6435">
        <v>432</v>
      </c>
      <c r="H6435">
        <v>45</v>
      </c>
      <c r="I6435">
        <v>510</v>
      </c>
      <c r="J6435">
        <v>48</v>
      </c>
      <c r="K6435">
        <v>54</v>
      </c>
      <c r="L6435">
        <v>18</v>
      </c>
      <c r="M6435">
        <v>18</v>
      </c>
      <c r="N6435">
        <v>30</v>
      </c>
      <c r="R6435">
        <v>2001</v>
      </c>
      <c r="U6435">
        <v>2001</v>
      </c>
      <c r="V6435">
        <v>6.3000001907348597</v>
      </c>
      <c r="W6435">
        <v>6.3000001907348597</v>
      </c>
      <c r="Z6435" t="s">
        <v>2929</v>
      </c>
      <c r="AA6435" t="s">
        <v>3246</v>
      </c>
      <c r="AC6435">
        <v>4</v>
      </c>
      <c r="AD6435">
        <v>1802430</v>
      </c>
      <c r="AE6435">
        <v>2019</v>
      </c>
    </row>
    <row r="6436" spans="1:31">
      <c r="A6436" t="s">
        <v>12660</v>
      </c>
      <c r="B6436">
        <v>34578</v>
      </c>
      <c r="C6436" t="s">
        <v>9428</v>
      </c>
      <c r="D6436">
        <v>0</v>
      </c>
      <c r="E6436">
        <v>914368</v>
      </c>
      <c r="F6436" t="s">
        <v>6731</v>
      </c>
      <c r="G6436">
        <v>432</v>
      </c>
      <c r="H6436">
        <v>15</v>
      </c>
      <c r="I6436">
        <v>200</v>
      </c>
      <c r="J6436">
        <v>50</v>
      </c>
      <c r="K6436">
        <v>50</v>
      </c>
      <c r="L6436">
        <v>12</v>
      </c>
      <c r="M6436">
        <v>12</v>
      </c>
      <c r="N6436">
        <v>20</v>
      </c>
      <c r="R6436">
        <v>1987</v>
      </c>
      <c r="U6436">
        <v>1987</v>
      </c>
      <c r="V6436">
        <v>4</v>
      </c>
      <c r="W6436">
        <v>4</v>
      </c>
      <c r="Z6436" t="s">
        <v>2929</v>
      </c>
      <c r="AA6436" t="s">
        <v>3246</v>
      </c>
      <c r="AC6436">
        <v>4</v>
      </c>
      <c r="AD6436">
        <v>1802430</v>
      </c>
      <c r="AE6436">
        <v>2019</v>
      </c>
    </row>
    <row r="6437" spans="1:31">
      <c r="A6437" t="s">
        <v>12660</v>
      </c>
      <c r="B6437">
        <v>96107</v>
      </c>
      <c r="C6437" t="s">
        <v>9429</v>
      </c>
      <c r="D6437">
        <v>0</v>
      </c>
      <c r="E6437">
        <v>1242659</v>
      </c>
      <c r="F6437" t="s">
        <v>6731</v>
      </c>
      <c r="G6437">
        <v>432</v>
      </c>
      <c r="H6437">
        <v>49</v>
      </c>
      <c r="I6437">
        <v>750</v>
      </c>
      <c r="J6437">
        <v>60</v>
      </c>
      <c r="K6437">
        <v>60</v>
      </c>
      <c r="L6437">
        <v>18</v>
      </c>
      <c r="M6437">
        <v>18</v>
      </c>
      <c r="N6437">
        <v>31</v>
      </c>
      <c r="R6437">
        <v>2012</v>
      </c>
      <c r="U6437">
        <v>2012</v>
      </c>
      <c r="V6437">
        <v>6.8000001907348597</v>
      </c>
      <c r="W6437">
        <v>6.8000001907348597</v>
      </c>
      <c r="Z6437" t="s">
        <v>2929</v>
      </c>
      <c r="AA6437" t="s">
        <v>3246</v>
      </c>
      <c r="AC6437">
        <v>4</v>
      </c>
      <c r="AD6437">
        <v>1802430</v>
      </c>
      <c r="AE6437">
        <v>2019</v>
      </c>
    </row>
    <row r="6438" spans="1:31">
      <c r="A6438" t="s">
        <v>12660</v>
      </c>
      <c r="B6438">
        <v>95898</v>
      </c>
      <c r="C6438" t="s">
        <v>9430</v>
      </c>
      <c r="D6438">
        <v>0</v>
      </c>
      <c r="E6438">
        <v>1254246</v>
      </c>
      <c r="F6438" t="s">
        <v>6731</v>
      </c>
      <c r="G6438">
        <v>432</v>
      </c>
      <c r="H6438">
        <v>45</v>
      </c>
      <c r="I6438">
        <v>650</v>
      </c>
      <c r="J6438">
        <v>55</v>
      </c>
      <c r="K6438">
        <v>55</v>
      </c>
      <c r="L6438">
        <v>22</v>
      </c>
      <c r="M6438">
        <v>22</v>
      </c>
      <c r="N6438">
        <v>32</v>
      </c>
      <c r="R6438">
        <v>2014</v>
      </c>
      <c r="U6438">
        <v>2014</v>
      </c>
      <c r="V6438">
        <v>4.5</v>
      </c>
      <c r="W6438">
        <v>4</v>
      </c>
      <c r="Z6438" t="s">
        <v>2929</v>
      </c>
      <c r="AA6438" t="s">
        <v>7137</v>
      </c>
      <c r="AC6438">
        <v>4</v>
      </c>
      <c r="AD6438">
        <v>1801041</v>
      </c>
      <c r="AE6438">
        <v>2019</v>
      </c>
    </row>
    <row r="6439" spans="1:31">
      <c r="A6439" t="s">
        <v>12660</v>
      </c>
      <c r="B6439">
        <v>20674</v>
      </c>
      <c r="C6439" t="s">
        <v>9431</v>
      </c>
      <c r="D6439">
        <v>0</v>
      </c>
      <c r="E6439">
        <v>1064642</v>
      </c>
      <c r="F6439" t="s">
        <v>6731</v>
      </c>
      <c r="G6439">
        <v>432</v>
      </c>
      <c r="H6439">
        <v>45</v>
      </c>
      <c r="I6439">
        <v>480</v>
      </c>
      <c r="J6439">
        <v>48</v>
      </c>
      <c r="K6439">
        <v>54</v>
      </c>
      <c r="L6439">
        <v>18</v>
      </c>
      <c r="M6439">
        <v>18</v>
      </c>
      <c r="N6439">
        <v>22</v>
      </c>
      <c r="R6439">
        <v>1998</v>
      </c>
      <c r="U6439">
        <v>1998</v>
      </c>
      <c r="V6439">
        <v>4</v>
      </c>
      <c r="W6439">
        <v>4</v>
      </c>
      <c r="Z6439" t="s">
        <v>2929</v>
      </c>
      <c r="AA6439" t="s">
        <v>3246</v>
      </c>
      <c r="AC6439">
        <v>4</v>
      </c>
      <c r="AD6439">
        <v>1801041</v>
      </c>
      <c r="AE6439">
        <v>2019</v>
      </c>
    </row>
    <row r="6440" spans="1:31">
      <c r="A6440" t="s">
        <v>12660</v>
      </c>
      <c r="B6440">
        <v>72501</v>
      </c>
      <c r="C6440" t="s">
        <v>9432</v>
      </c>
      <c r="D6440">
        <v>0</v>
      </c>
      <c r="E6440">
        <v>585929</v>
      </c>
      <c r="F6440" t="s">
        <v>6731</v>
      </c>
      <c r="G6440">
        <v>432</v>
      </c>
      <c r="H6440">
        <v>84</v>
      </c>
      <c r="I6440">
        <v>2600</v>
      </c>
      <c r="J6440">
        <v>81</v>
      </c>
      <c r="K6440">
        <v>81</v>
      </c>
      <c r="L6440">
        <v>26</v>
      </c>
      <c r="M6440">
        <v>26</v>
      </c>
      <c r="N6440">
        <v>15.6</v>
      </c>
      <c r="R6440">
        <v>1977</v>
      </c>
      <c r="U6440">
        <v>1977</v>
      </c>
      <c r="V6440">
        <v>6.8000001907348597</v>
      </c>
      <c r="W6440">
        <v>6</v>
      </c>
      <c r="Z6440" t="s">
        <v>2929</v>
      </c>
      <c r="AA6440" t="s">
        <v>6921</v>
      </c>
      <c r="AC6440">
        <v>4</v>
      </c>
      <c r="AD6440">
        <v>2603189</v>
      </c>
      <c r="AE6440">
        <v>2019</v>
      </c>
    </row>
    <row r="6441" spans="1:31">
      <c r="A6441" t="s">
        <v>12660</v>
      </c>
      <c r="B6441">
        <v>23008</v>
      </c>
      <c r="C6441" t="s">
        <v>9433</v>
      </c>
      <c r="D6441">
        <v>0</v>
      </c>
      <c r="E6441">
        <v>537179</v>
      </c>
      <c r="F6441" t="s">
        <v>6731</v>
      </c>
      <c r="G6441">
        <v>432</v>
      </c>
      <c r="H6441">
        <v>44</v>
      </c>
      <c r="I6441">
        <v>700</v>
      </c>
      <c r="J6441">
        <v>61.2</v>
      </c>
      <c r="K6441">
        <v>61.2</v>
      </c>
      <c r="L6441">
        <v>18</v>
      </c>
      <c r="M6441">
        <v>18</v>
      </c>
      <c r="N6441">
        <v>15.1</v>
      </c>
      <c r="R6441">
        <v>1971</v>
      </c>
      <c r="U6441">
        <v>1971</v>
      </c>
      <c r="V6441">
        <v>5.6999998092651296</v>
      </c>
      <c r="W6441">
        <v>5.1999998092651296</v>
      </c>
      <c r="Z6441" t="s">
        <v>2929</v>
      </c>
      <c r="AA6441" t="s">
        <v>6921</v>
      </c>
      <c r="AC6441">
        <v>4</v>
      </c>
      <c r="AD6441">
        <v>2603189</v>
      </c>
      <c r="AE6441">
        <v>2019</v>
      </c>
    </row>
    <row r="6442" spans="1:31">
      <c r="A6442" t="s">
        <v>12660</v>
      </c>
      <c r="B6442">
        <v>31976</v>
      </c>
      <c r="C6442" t="s">
        <v>8336</v>
      </c>
      <c r="D6442">
        <v>0</v>
      </c>
      <c r="E6442">
        <v>1099682</v>
      </c>
      <c r="F6442" t="s">
        <v>6731</v>
      </c>
      <c r="G6442">
        <v>432</v>
      </c>
      <c r="H6442">
        <v>53</v>
      </c>
      <c r="I6442">
        <v>1200</v>
      </c>
      <c r="J6442">
        <v>52</v>
      </c>
      <c r="K6442">
        <v>52</v>
      </c>
      <c r="L6442">
        <v>22</v>
      </c>
      <c r="M6442">
        <v>22</v>
      </c>
      <c r="N6442">
        <v>30</v>
      </c>
      <c r="R6442">
        <v>2000</v>
      </c>
      <c r="U6442">
        <v>2000</v>
      </c>
      <c r="V6442">
        <v>7</v>
      </c>
      <c r="W6442">
        <v>7</v>
      </c>
      <c r="Z6442" t="s">
        <v>2929</v>
      </c>
      <c r="AA6442" t="s">
        <v>6921</v>
      </c>
      <c r="AC6442">
        <v>4</v>
      </c>
      <c r="AD6442">
        <v>2603189</v>
      </c>
      <c r="AE6442">
        <v>2019</v>
      </c>
    </row>
    <row r="6443" spans="1:31">
      <c r="A6443" t="s">
        <v>12660</v>
      </c>
      <c r="B6443">
        <v>62731</v>
      </c>
      <c r="C6443" t="s">
        <v>9434</v>
      </c>
      <c r="D6443">
        <v>0</v>
      </c>
      <c r="E6443">
        <v>614956</v>
      </c>
      <c r="F6443" t="s">
        <v>6731</v>
      </c>
      <c r="G6443">
        <v>432</v>
      </c>
      <c r="H6443">
        <v>102</v>
      </c>
      <c r="I6443">
        <v>1600</v>
      </c>
      <c r="J6443">
        <v>66</v>
      </c>
      <c r="K6443">
        <v>66</v>
      </c>
      <c r="L6443">
        <v>25.5</v>
      </c>
      <c r="M6443">
        <v>25.5</v>
      </c>
      <c r="N6443">
        <v>30</v>
      </c>
      <c r="R6443">
        <v>1979</v>
      </c>
      <c r="U6443">
        <v>1979</v>
      </c>
      <c r="V6443">
        <v>7.1999998092651296</v>
      </c>
      <c r="W6443">
        <v>6</v>
      </c>
      <c r="Z6443" t="s">
        <v>2929</v>
      </c>
      <c r="AA6443" t="s">
        <v>6921</v>
      </c>
      <c r="AC6443">
        <v>4</v>
      </c>
      <c r="AD6443">
        <v>2603189</v>
      </c>
      <c r="AE6443">
        <v>2019</v>
      </c>
    </row>
    <row r="6444" spans="1:31">
      <c r="A6444" t="s">
        <v>12660</v>
      </c>
      <c r="B6444">
        <v>62733</v>
      </c>
      <c r="C6444" t="s">
        <v>9435</v>
      </c>
      <c r="D6444">
        <v>0</v>
      </c>
      <c r="E6444">
        <v>600504</v>
      </c>
      <c r="F6444" t="s">
        <v>6731</v>
      </c>
      <c r="G6444">
        <v>432</v>
      </c>
      <c r="H6444">
        <v>54</v>
      </c>
      <c r="I6444">
        <v>1200</v>
      </c>
      <c r="J6444">
        <v>56.7</v>
      </c>
      <c r="K6444">
        <v>56.7</v>
      </c>
      <c r="L6444">
        <v>20.399999999999999</v>
      </c>
      <c r="M6444">
        <v>20.399999999999999</v>
      </c>
      <c r="N6444">
        <v>30</v>
      </c>
      <c r="R6444">
        <v>1978</v>
      </c>
      <c r="U6444">
        <v>1978</v>
      </c>
      <c r="V6444">
        <v>5.8000001907348597</v>
      </c>
      <c r="W6444">
        <v>4.5</v>
      </c>
      <c r="Z6444" t="s">
        <v>2929</v>
      </c>
      <c r="AA6444" t="s">
        <v>6921</v>
      </c>
      <c r="AC6444">
        <v>4</v>
      </c>
      <c r="AD6444">
        <v>2603189</v>
      </c>
      <c r="AE6444">
        <v>2019</v>
      </c>
    </row>
    <row r="6445" spans="1:31">
      <c r="A6445" t="s">
        <v>12660</v>
      </c>
      <c r="B6445">
        <v>59507</v>
      </c>
      <c r="C6445" t="s">
        <v>3357</v>
      </c>
      <c r="D6445">
        <v>0</v>
      </c>
      <c r="E6445">
        <v>650670</v>
      </c>
      <c r="F6445" t="s">
        <v>6731</v>
      </c>
      <c r="G6445">
        <v>432</v>
      </c>
      <c r="H6445">
        <v>116</v>
      </c>
      <c r="I6445">
        <v>2000</v>
      </c>
      <c r="J6445">
        <v>75</v>
      </c>
      <c r="K6445">
        <v>75</v>
      </c>
      <c r="L6445">
        <v>26</v>
      </c>
      <c r="M6445">
        <v>26</v>
      </c>
      <c r="N6445">
        <v>15.6</v>
      </c>
      <c r="R6445">
        <v>1982</v>
      </c>
      <c r="U6445">
        <v>1982</v>
      </c>
      <c r="V6445">
        <v>8</v>
      </c>
      <c r="W6445">
        <v>6</v>
      </c>
      <c r="Z6445" t="s">
        <v>2929</v>
      </c>
      <c r="AA6445" t="s">
        <v>6921</v>
      </c>
      <c r="AC6445">
        <v>4</v>
      </c>
      <c r="AD6445">
        <v>2603189</v>
      </c>
      <c r="AE6445">
        <v>2019</v>
      </c>
    </row>
    <row r="6446" spans="1:31">
      <c r="A6446" t="s">
        <v>12660</v>
      </c>
      <c r="B6446">
        <v>72636</v>
      </c>
      <c r="C6446" t="s">
        <v>9436</v>
      </c>
      <c r="D6446">
        <v>0</v>
      </c>
      <c r="E6446">
        <v>566271</v>
      </c>
      <c r="F6446" t="s">
        <v>6731</v>
      </c>
      <c r="G6446">
        <v>432</v>
      </c>
      <c r="H6446">
        <v>41</v>
      </c>
      <c r="I6446">
        <v>800</v>
      </c>
      <c r="J6446">
        <v>56</v>
      </c>
      <c r="K6446">
        <v>56</v>
      </c>
      <c r="L6446">
        <v>20</v>
      </c>
      <c r="M6446">
        <v>20</v>
      </c>
      <c r="N6446">
        <v>24</v>
      </c>
      <c r="R6446">
        <v>1975</v>
      </c>
      <c r="U6446">
        <v>1975</v>
      </c>
      <c r="V6446">
        <v>6</v>
      </c>
      <c r="W6446">
        <v>4</v>
      </c>
      <c r="Z6446" t="s">
        <v>2929</v>
      </c>
      <c r="AA6446" t="s">
        <v>6921</v>
      </c>
      <c r="AC6446">
        <v>4</v>
      </c>
      <c r="AD6446">
        <v>2603189</v>
      </c>
      <c r="AE6446">
        <v>2019</v>
      </c>
    </row>
    <row r="6447" spans="1:31">
      <c r="A6447" t="s">
        <v>12660</v>
      </c>
      <c r="B6447">
        <v>57011</v>
      </c>
      <c r="C6447" t="s">
        <v>9437</v>
      </c>
      <c r="D6447">
        <v>0</v>
      </c>
      <c r="E6447">
        <v>632411</v>
      </c>
      <c r="F6447" t="s">
        <v>6731</v>
      </c>
      <c r="G6447">
        <v>432</v>
      </c>
      <c r="H6447">
        <v>57</v>
      </c>
      <c r="I6447">
        <v>1200</v>
      </c>
      <c r="J6447">
        <v>60.5</v>
      </c>
      <c r="K6447">
        <v>60.5</v>
      </c>
      <c r="L6447">
        <v>24</v>
      </c>
      <c r="M6447">
        <v>24</v>
      </c>
      <c r="N6447">
        <v>30</v>
      </c>
      <c r="R6447">
        <v>1981</v>
      </c>
      <c r="U6447">
        <v>1981</v>
      </c>
      <c r="V6447">
        <v>8.6000003814697195</v>
      </c>
      <c r="W6447">
        <v>6.5999999046325604</v>
      </c>
      <c r="Z6447" t="s">
        <v>2929</v>
      </c>
      <c r="AA6447" t="s">
        <v>6921</v>
      </c>
      <c r="AC6447">
        <v>4</v>
      </c>
      <c r="AD6447">
        <v>2603189</v>
      </c>
      <c r="AE6447">
        <v>2019</v>
      </c>
    </row>
    <row r="6448" spans="1:31">
      <c r="A6448" t="s">
        <v>12660</v>
      </c>
      <c r="B6448">
        <v>99476</v>
      </c>
      <c r="C6448" t="s">
        <v>9438</v>
      </c>
      <c r="D6448">
        <v>0</v>
      </c>
      <c r="E6448">
        <v>1166136</v>
      </c>
      <c r="F6448" t="s">
        <v>6731</v>
      </c>
      <c r="G6448">
        <v>432</v>
      </c>
      <c r="H6448">
        <v>52</v>
      </c>
      <c r="I6448">
        <v>1200</v>
      </c>
      <c r="J6448">
        <v>50</v>
      </c>
      <c r="K6448">
        <v>50</v>
      </c>
      <c r="L6448">
        <v>22</v>
      </c>
      <c r="M6448">
        <v>22</v>
      </c>
      <c r="N6448">
        <v>15.6</v>
      </c>
      <c r="R6448">
        <v>2005</v>
      </c>
      <c r="U6448">
        <v>2005</v>
      </c>
      <c r="V6448">
        <v>8</v>
      </c>
      <c r="W6448">
        <v>8</v>
      </c>
      <c r="Z6448" t="s">
        <v>2929</v>
      </c>
      <c r="AA6448" t="s">
        <v>6921</v>
      </c>
      <c r="AC6448">
        <v>4</v>
      </c>
      <c r="AD6448">
        <v>2603189</v>
      </c>
      <c r="AE6448">
        <v>2019</v>
      </c>
    </row>
    <row r="6449" spans="1:31">
      <c r="A6449" t="s">
        <v>12660</v>
      </c>
      <c r="B6449">
        <v>72635</v>
      </c>
      <c r="C6449" t="s">
        <v>9439</v>
      </c>
      <c r="D6449">
        <v>0</v>
      </c>
      <c r="E6449">
        <v>607017</v>
      </c>
      <c r="F6449" t="s">
        <v>6731</v>
      </c>
      <c r="G6449">
        <v>432</v>
      </c>
      <c r="H6449">
        <v>41</v>
      </c>
      <c r="I6449">
        <v>800</v>
      </c>
      <c r="J6449">
        <v>56</v>
      </c>
      <c r="K6449">
        <v>56</v>
      </c>
      <c r="L6449">
        <v>20</v>
      </c>
      <c r="M6449">
        <v>20</v>
      </c>
      <c r="N6449">
        <v>26</v>
      </c>
      <c r="R6449">
        <v>1979</v>
      </c>
      <c r="U6449">
        <v>1979</v>
      </c>
      <c r="V6449">
        <v>6</v>
      </c>
      <c r="W6449">
        <v>4</v>
      </c>
      <c r="Z6449" t="s">
        <v>2929</v>
      </c>
      <c r="AA6449" t="s">
        <v>6921</v>
      </c>
      <c r="AC6449">
        <v>4</v>
      </c>
      <c r="AD6449">
        <v>2603189</v>
      </c>
      <c r="AE6449">
        <v>2019</v>
      </c>
    </row>
    <row r="6450" spans="1:31">
      <c r="A6450" t="s">
        <v>12660</v>
      </c>
      <c r="B6450">
        <v>30970</v>
      </c>
      <c r="C6450" t="s">
        <v>9440</v>
      </c>
      <c r="D6450">
        <v>0</v>
      </c>
      <c r="E6450">
        <v>1111920</v>
      </c>
      <c r="F6450" t="s">
        <v>6731</v>
      </c>
      <c r="G6450">
        <v>432</v>
      </c>
      <c r="H6450">
        <v>61</v>
      </c>
      <c r="I6450">
        <v>900</v>
      </c>
      <c r="J6450">
        <v>60</v>
      </c>
      <c r="K6450">
        <v>60</v>
      </c>
      <c r="L6450">
        <v>24</v>
      </c>
      <c r="M6450">
        <v>24</v>
      </c>
      <c r="N6450">
        <v>15.6</v>
      </c>
      <c r="R6450">
        <v>2000</v>
      </c>
      <c r="U6450">
        <v>2000</v>
      </c>
      <c r="V6450">
        <v>8.6000003814697195</v>
      </c>
      <c r="W6450">
        <v>6.5999999046325604</v>
      </c>
      <c r="Z6450" t="s">
        <v>2929</v>
      </c>
      <c r="AA6450" t="s">
        <v>6921</v>
      </c>
      <c r="AC6450">
        <v>4</v>
      </c>
      <c r="AD6450">
        <v>2603189</v>
      </c>
      <c r="AE6450">
        <v>2019</v>
      </c>
    </row>
    <row r="6451" spans="1:31">
      <c r="A6451" t="s">
        <v>12660</v>
      </c>
      <c r="B6451">
        <v>63006</v>
      </c>
      <c r="C6451" t="s">
        <v>9441</v>
      </c>
      <c r="D6451">
        <v>0</v>
      </c>
      <c r="E6451">
        <v>646311</v>
      </c>
      <c r="F6451" t="s">
        <v>6731</v>
      </c>
      <c r="G6451">
        <v>432</v>
      </c>
      <c r="H6451">
        <v>112</v>
      </c>
      <c r="I6451">
        <v>1600</v>
      </c>
      <c r="J6451">
        <v>70.3</v>
      </c>
      <c r="K6451">
        <v>70.3</v>
      </c>
      <c r="L6451">
        <v>26</v>
      </c>
      <c r="M6451">
        <v>26</v>
      </c>
      <c r="N6451">
        <v>32.200000000000003</v>
      </c>
      <c r="R6451">
        <v>1981</v>
      </c>
      <c r="U6451">
        <v>1981</v>
      </c>
      <c r="V6451">
        <v>8.5</v>
      </c>
      <c r="W6451">
        <v>7.3000001907348597</v>
      </c>
      <c r="Z6451" t="s">
        <v>2929</v>
      </c>
      <c r="AA6451" t="s">
        <v>6921</v>
      </c>
      <c r="AC6451">
        <v>4</v>
      </c>
      <c r="AD6451">
        <v>2603189</v>
      </c>
      <c r="AE6451">
        <v>2019</v>
      </c>
    </row>
    <row r="6452" spans="1:31">
      <c r="A6452" t="s">
        <v>12660</v>
      </c>
      <c r="B6452">
        <v>36842</v>
      </c>
      <c r="C6452" t="s">
        <v>9442</v>
      </c>
      <c r="D6452">
        <v>0</v>
      </c>
      <c r="E6452">
        <v>517882</v>
      </c>
      <c r="F6452" t="s">
        <v>6731</v>
      </c>
      <c r="G6452">
        <v>432</v>
      </c>
      <c r="H6452">
        <v>97</v>
      </c>
      <c r="I6452">
        <v>1200</v>
      </c>
      <c r="J6452">
        <v>76.5</v>
      </c>
      <c r="K6452">
        <v>76.5</v>
      </c>
      <c r="L6452">
        <v>24</v>
      </c>
      <c r="M6452">
        <v>24</v>
      </c>
      <c r="N6452">
        <v>15.6</v>
      </c>
      <c r="R6452">
        <v>1968</v>
      </c>
      <c r="U6452">
        <v>1968</v>
      </c>
      <c r="V6452">
        <v>6.5</v>
      </c>
      <c r="W6452">
        <v>5.8000001907348597</v>
      </c>
      <c r="Z6452" t="s">
        <v>2929</v>
      </c>
      <c r="AA6452" t="s">
        <v>6921</v>
      </c>
      <c r="AC6452">
        <v>4</v>
      </c>
      <c r="AD6452">
        <v>2603189</v>
      </c>
      <c r="AE6452">
        <v>2019</v>
      </c>
    </row>
    <row r="6453" spans="1:31">
      <c r="A6453" t="s">
        <v>12660</v>
      </c>
      <c r="B6453">
        <v>4620</v>
      </c>
      <c r="C6453" t="s">
        <v>9443</v>
      </c>
      <c r="D6453">
        <v>0</v>
      </c>
      <c r="E6453">
        <v>612974</v>
      </c>
      <c r="F6453" t="s">
        <v>6731</v>
      </c>
      <c r="G6453">
        <v>432</v>
      </c>
      <c r="H6453">
        <v>95</v>
      </c>
      <c r="I6453">
        <v>1200</v>
      </c>
      <c r="J6453">
        <v>61.3</v>
      </c>
      <c r="K6453">
        <v>61.3</v>
      </c>
      <c r="L6453">
        <v>26</v>
      </c>
      <c r="M6453">
        <v>26</v>
      </c>
      <c r="N6453">
        <v>16</v>
      </c>
      <c r="R6453">
        <v>1979</v>
      </c>
      <c r="U6453">
        <v>1979</v>
      </c>
      <c r="V6453">
        <v>8</v>
      </c>
      <c r="W6453">
        <v>6</v>
      </c>
      <c r="Z6453" t="s">
        <v>2929</v>
      </c>
      <c r="AA6453" t="s">
        <v>6921</v>
      </c>
      <c r="AC6453">
        <v>4</v>
      </c>
      <c r="AD6453">
        <v>2603189</v>
      </c>
      <c r="AE6453">
        <v>2019</v>
      </c>
    </row>
    <row r="6454" spans="1:31">
      <c r="A6454" t="s">
        <v>12660</v>
      </c>
      <c r="B6454">
        <v>27770</v>
      </c>
      <c r="C6454" t="s">
        <v>9444</v>
      </c>
      <c r="D6454">
        <v>0</v>
      </c>
      <c r="E6454">
        <v>559046</v>
      </c>
      <c r="F6454" t="s">
        <v>6733</v>
      </c>
      <c r="G6454">
        <v>431</v>
      </c>
      <c r="H6454">
        <v>217</v>
      </c>
      <c r="I6454">
        <v>3200</v>
      </c>
      <c r="J6454">
        <v>90</v>
      </c>
      <c r="K6454">
        <v>90</v>
      </c>
      <c r="L6454">
        <v>30</v>
      </c>
      <c r="M6454">
        <v>30</v>
      </c>
      <c r="N6454">
        <v>48</v>
      </c>
      <c r="R6454">
        <v>1974</v>
      </c>
      <c r="S6454" t="s">
        <v>2344</v>
      </c>
      <c r="T6454">
        <v>2010</v>
      </c>
      <c r="U6454">
        <v>2010</v>
      </c>
      <c r="V6454">
        <v>9</v>
      </c>
      <c r="W6454">
        <v>8</v>
      </c>
      <c r="Z6454" t="s">
        <v>2929</v>
      </c>
      <c r="AA6454" t="s">
        <v>6921</v>
      </c>
      <c r="AC6454">
        <v>4</v>
      </c>
      <c r="AD6454">
        <v>2603189</v>
      </c>
      <c r="AE6454">
        <v>2019</v>
      </c>
    </row>
    <row r="6455" spans="1:31">
      <c r="A6455" t="s">
        <v>12660</v>
      </c>
      <c r="B6455">
        <v>58767</v>
      </c>
      <c r="C6455" t="s">
        <v>9445</v>
      </c>
      <c r="D6455">
        <v>0</v>
      </c>
      <c r="E6455">
        <v>646598</v>
      </c>
      <c r="F6455" t="s">
        <v>6731</v>
      </c>
      <c r="G6455">
        <v>432</v>
      </c>
      <c r="H6455">
        <v>251</v>
      </c>
      <c r="I6455">
        <v>3000</v>
      </c>
      <c r="J6455">
        <v>95</v>
      </c>
      <c r="K6455">
        <v>100</v>
      </c>
      <c r="L6455">
        <v>32</v>
      </c>
      <c r="M6455">
        <v>32</v>
      </c>
      <c r="N6455">
        <v>41.5</v>
      </c>
      <c r="R6455">
        <v>1982</v>
      </c>
      <c r="U6455">
        <v>1982</v>
      </c>
      <c r="V6455">
        <v>9</v>
      </c>
      <c r="W6455">
        <v>8.5</v>
      </c>
      <c r="Z6455" t="s">
        <v>3272</v>
      </c>
      <c r="AA6455" t="s">
        <v>4282</v>
      </c>
      <c r="AC6455">
        <v>4</v>
      </c>
      <c r="AD6455">
        <v>2199354</v>
      </c>
      <c r="AE6455">
        <v>2019</v>
      </c>
    </row>
    <row r="6456" spans="1:31">
      <c r="A6456" t="s">
        <v>12660</v>
      </c>
      <c r="B6456">
        <v>54448</v>
      </c>
      <c r="C6456" t="s">
        <v>9446</v>
      </c>
      <c r="D6456">
        <v>0</v>
      </c>
      <c r="E6456">
        <v>629341</v>
      </c>
      <c r="F6456" t="s">
        <v>6731</v>
      </c>
      <c r="G6456">
        <v>432</v>
      </c>
      <c r="H6456">
        <v>182</v>
      </c>
      <c r="I6456">
        <v>1800</v>
      </c>
      <c r="J6456">
        <v>81</v>
      </c>
      <c r="K6456">
        <v>81</v>
      </c>
      <c r="L6456">
        <v>29</v>
      </c>
      <c r="M6456">
        <v>29</v>
      </c>
      <c r="N6456">
        <v>36</v>
      </c>
      <c r="R6456">
        <v>1981</v>
      </c>
      <c r="U6456">
        <v>1981</v>
      </c>
      <c r="V6456">
        <v>8</v>
      </c>
      <c r="W6456">
        <v>7.5999999046325604</v>
      </c>
      <c r="Z6456" t="s">
        <v>3272</v>
      </c>
      <c r="AA6456" t="s">
        <v>4282</v>
      </c>
      <c r="AC6456">
        <v>4</v>
      </c>
      <c r="AD6456">
        <v>2199354</v>
      </c>
      <c r="AE6456">
        <v>2019</v>
      </c>
    </row>
    <row r="6457" spans="1:31">
      <c r="A6457" t="s">
        <v>12660</v>
      </c>
      <c r="B6457">
        <v>56361</v>
      </c>
      <c r="C6457" t="s">
        <v>9447</v>
      </c>
      <c r="D6457">
        <v>0</v>
      </c>
      <c r="E6457">
        <v>641470</v>
      </c>
      <c r="F6457" t="s">
        <v>6731</v>
      </c>
      <c r="G6457">
        <v>432</v>
      </c>
      <c r="H6457">
        <v>178</v>
      </c>
      <c r="I6457">
        <v>3000</v>
      </c>
      <c r="J6457">
        <v>96.2</v>
      </c>
      <c r="K6457">
        <v>96.2</v>
      </c>
      <c r="L6457">
        <v>29.1</v>
      </c>
      <c r="M6457">
        <v>29.1</v>
      </c>
      <c r="N6457">
        <v>41</v>
      </c>
      <c r="R6457">
        <v>1981</v>
      </c>
      <c r="U6457">
        <v>1981</v>
      </c>
      <c r="V6457">
        <v>7.6999998092651296</v>
      </c>
      <c r="W6457">
        <v>6.1999998092651296</v>
      </c>
      <c r="Z6457" t="s">
        <v>3272</v>
      </c>
      <c r="AA6457" t="s">
        <v>4282</v>
      </c>
      <c r="AC6457">
        <v>4</v>
      </c>
      <c r="AD6457">
        <v>2199354</v>
      </c>
      <c r="AE6457">
        <v>2019</v>
      </c>
    </row>
    <row r="6458" spans="1:31">
      <c r="A6458" t="s">
        <v>12660</v>
      </c>
      <c r="B6458">
        <v>67746</v>
      </c>
      <c r="C6458" t="s">
        <v>9448</v>
      </c>
      <c r="D6458">
        <v>0</v>
      </c>
      <c r="E6458">
        <v>675220</v>
      </c>
      <c r="F6458" t="s">
        <v>6731</v>
      </c>
      <c r="G6458">
        <v>432</v>
      </c>
      <c r="H6458">
        <v>134</v>
      </c>
      <c r="I6458">
        <v>1800</v>
      </c>
      <c r="J6458">
        <v>75</v>
      </c>
      <c r="K6458">
        <v>75</v>
      </c>
      <c r="L6458">
        <v>26</v>
      </c>
      <c r="M6458">
        <v>26</v>
      </c>
      <c r="N6458">
        <v>30</v>
      </c>
      <c r="R6458">
        <v>1984</v>
      </c>
      <c r="U6458">
        <v>1984</v>
      </c>
      <c r="V6458">
        <v>8</v>
      </c>
      <c r="W6458">
        <v>7.5999999046325604</v>
      </c>
      <c r="Z6458" t="s">
        <v>3272</v>
      </c>
      <c r="AA6458" t="s">
        <v>4282</v>
      </c>
      <c r="AC6458">
        <v>4</v>
      </c>
      <c r="AD6458">
        <v>2199354</v>
      </c>
      <c r="AE6458">
        <v>2019</v>
      </c>
    </row>
    <row r="6459" spans="1:31">
      <c r="A6459" t="s">
        <v>12660</v>
      </c>
      <c r="B6459">
        <v>27793</v>
      </c>
      <c r="C6459" t="s">
        <v>9449</v>
      </c>
      <c r="D6459">
        <v>0</v>
      </c>
      <c r="E6459">
        <v>558549</v>
      </c>
      <c r="F6459" t="s">
        <v>6731</v>
      </c>
      <c r="G6459">
        <v>432</v>
      </c>
      <c r="H6459">
        <v>284</v>
      </c>
      <c r="I6459">
        <v>3200</v>
      </c>
      <c r="J6459">
        <v>122.2</v>
      </c>
      <c r="K6459">
        <v>122.2</v>
      </c>
      <c r="L6459">
        <v>34</v>
      </c>
      <c r="M6459">
        <v>34</v>
      </c>
      <c r="N6459">
        <v>42</v>
      </c>
      <c r="R6459">
        <v>1974</v>
      </c>
      <c r="U6459">
        <v>1974</v>
      </c>
      <c r="V6459">
        <v>11.5</v>
      </c>
      <c r="W6459">
        <v>10.399999618530201</v>
      </c>
      <c r="Z6459" t="s">
        <v>3272</v>
      </c>
      <c r="AA6459" t="s">
        <v>3206</v>
      </c>
      <c r="AB6459" t="s">
        <v>9450</v>
      </c>
      <c r="AC6459">
        <v>4</v>
      </c>
      <c r="AD6459">
        <v>2199354</v>
      </c>
      <c r="AE6459">
        <v>2019</v>
      </c>
    </row>
    <row r="6460" spans="1:31">
      <c r="A6460" t="s">
        <v>12660</v>
      </c>
      <c r="B6460">
        <v>20686</v>
      </c>
      <c r="C6460" t="s">
        <v>9451</v>
      </c>
      <c r="D6460">
        <v>0</v>
      </c>
      <c r="E6460">
        <v>526809</v>
      </c>
      <c r="F6460" t="s">
        <v>6731</v>
      </c>
      <c r="G6460">
        <v>432</v>
      </c>
      <c r="H6460">
        <v>189</v>
      </c>
      <c r="I6460">
        <v>1410</v>
      </c>
      <c r="J6460">
        <v>74.7</v>
      </c>
      <c r="K6460">
        <v>74.7</v>
      </c>
      <c r="L6460">
        <v>26</v>
      </c>
      <c r="M6460">
        <v>26</v>
      </c>
      <c r="N6460">
        <v>33.5</v>
      </c>
      <c r="R6460">
        <v>1970</v>
      </c>
      <c r="U6460">
        <v>1970</v>
      </c>
      <c r="V6460">
        <v>7.9000000953674299</v>
      </c>
      <c r="W6460">
        <v>7.3000001907348597</v>
      </c>
      <c r="Z6460" t="s">
        <v>3272</v>
      </c>
      <c r="AA6460" t="s">
        <v>3206</v>
      </c>
      <c r="AB6460" t="s">
        <v>9450</v>
      </c>
      <c r="AC6460">
        <v>4</v>
      </c>
      <c r="AD6460">
        <v>2199354</v>
      </c>
      <c r="AE6460">
        <v>2019</v>
      </c>
    </row>
    <row r="6461" spans="1:31">
      <c r="A6461" t="s">
        <v>12660</v>
      </c>
      <c r="B6461">
        <v>71525</v>
      </c>
      <c r="C6461" t="s">
        <v>9452</v>
      </c>
      <c r="D6461">
        <v>0</v>
      </c>
      <c r="E6461">
        <v>570691</v>
      </c>
      <c r="F6461" t="s">
        <v>6733</v>
      </c>
      <c r="G6461">
        <v>431</v>
      </c>
      <c r="H6461">
        <v>120</v>
      </c>
      <c r="I6461">
        <v>2800</v>
      </c>
      <c r="J6461">
        <v>104.7</v>
      </c>
      <c r="K6461">
        <v>104.7</v>
      </c>
      <c r="L6461">
        <v>31</v>
      </c>
      <c r="M6461">
        <v>31</v>
      </c>
      <c r="N6461">
        <v>55</v>
      </c>
      <c r="Q6461">
        <v>177</v>
      </c>
      <c r="R6461">
        <v>1975</v>
      </c>
      <c r="U6461">
        <v>1975</v>
      </c>
      <c r="V6461">
        <v>16</v>
      </c>
      <c r="W6461">
        <v>15</v>
      </c>
      <c r="Z6461" t="s">
        <v>2293</v>
      </c>
      <c r="AA6461" t="s">
        <v>2387</v>
      </c>
      <c r="AB6461" t="s">
        <v>2388</v>
      </c>
      <c r="AC6461">
        <v>4</v>
      </c>
      <c r="AD6461">
        <v>3207447</v>
      </c>
      <c r="AE6461">
        <v>2019</v>
      </c>
    </row>
    <row r="6462" spans="1:31">
      <c r="A6462" t="s">
        <v>12660</v>
      </c>
      <c r="B6462">
        <v>1324</v>
      </c>
      <c r="C6462" t="s">
        <v>7881</v>
      </c>
      <c r="D6462">
        <v>0</v>
      </c>
      <c r="E6462">
        <v>299360</v>
      </c>
      <c r="F6462" t="s">
        <v>6731</v>
      </c>
      <c r="G6462">
        <v>432</v>
      </c>
      <c r="H6462">
        <v>52</v>
      </c>
      <c r="I6462">
        <v>1000</v>
      </c>
      <c r="J6462">
        <v>54.1</v>
      </c>
      <c r="K6462">
        <v>54.1</v>
      </c>
      <c r="L6462">
        <v>20</v>
      </c>
      <c r="M6462">
        <v>20</v>
      </c>
      <c r="N6462">
        <v>26.3</v>
      </c>
      <c r="R6462">
        <v>1965</v>
      </c>
      <c r="U6462">
        <v>1965</v>
      </c>
      <c r="V6462">
        <v>7.3000001907348597</v>
      </c>
      <c r="W6462">
        <v>2.2999999523162802</v>
      </c>
      <c r="Z6462" t="s">
        <v>2929</v>
      </c>
      <c r="AA6462" t="s">
        <v>7309</v>
      </c>
      <c r="AB6462" t="s">
        <v>3409</v>
      </c>
      <c r="AC6462">
        <v>4</v>
      </c>
      <c r="AD6462">
        <v>1800984</v>
      </c>
      <c r="AE6462">
        <v>2019</v>
      </c>
    </row>
    <row r="6463" spans="1:31">
      <c r="A6463" t="s">
        <v>12660</v>
      </c>
      <c r="B6463">
        <v>62986</v>
      </c>
      <c r="C6463" t="s">
        <v>9453</v>
      </c>
      <c r="D6463">
        <v>0</v>
      </c>
      <c r="E6463">
        <v>270233</v>
      </c>
      <c r="F6463" t="s">
        <v>6731</v>
      </c>
      <c r="G6463">
        <v>432</v>
      </c>
      <c r="H6463">
        <v>55</v>
      </c>
      <c r="I6463">
        <v>600</v>
      </c>
      <c r="J6463">
        <v>75</v>
      </c>
      <c r="K6463">
        <v>75</v>
      </c>
      <c r="L6463">
        <v>22</v>
      </c>
      <c r="M6463">
        <v>22</v>
      </c>
      <c r="N6463">
        <v>22</v>
      </c>
      <c r="Q6463">
        <v>5</v>
      </c>
      <c r="R6463">
        <v>1955</v>
      </c>
      <c r="S6463" t="s">
        <v>2344</v>
      </c>
      <c r="T6463">
        <v>1999</v>
      </c>
      <c r="U6463">
        <v>1999</v>
      </c>
      <c r="V6463">
        <v>5.6999998092651296</v>
      </c>
      <c r="W6463">
        <v>3</v>
      </c>
      <c r="Z6463" t="s">
        <v>2929</v>
      </c>
      <c r="AA6463" t="s">
        <v>7309</v>
      </c>
      <c r="AB6463" t="s">
        <v>3409</v>
      </c>
      <c r="AC6463">
        <v>4</v>
      </c>
      <c r="AD6463">
        <v>1800984</v>
      </c>
      <c r="AE6463">
        <v>2019</v>
      </c>
    </row>
    <row r="6464" spans="1:31">
      <c r="A6464" t="s">
        <v>12660</v>
      </c>
      <c r="B6464">
        <v>10341</v>
      </c>
      <c r="C6464" t="s">
        <v>9454</v>
      </c>
      <c r="D6464">
        <v>0</v>
      </c>
      <c r="E6464">
        <v>277504</v>
      </c>
      <c r="F6464" t="s">
        <v>6731</v>
      </c>
      <c r="G6464">
        <v>432</v>
      </c>
      <c r="H6464">
        <v>34</v>
      </c>
      <c r="I6464">
        <v>1000</v>
      </c>
      <c r="J6464">
        <v>51.4</v>
      </c>
      <c r="K6464">
        <v>51.4</v>
      </c>
      <c r="L6464">
        <v>16.100000000000001</v>
      </c>
      <c r="M6464">
        <v>16.100000000000001</v>
      </c>
      <c r="N6464">
        <v>18</v>
      </c>
      <c r="Q6464">
        <v>16</v>
      </c>
      <c r="R6464">
        <v>1958</v>
      </c>
      <c r="U6464">
        <v>1958</v>
      </c>
      <c r="V6464">
        <v>5.6999998092651296</v>
      </c>
      <c r="W6464">
        <v>3</v>
      </c>
      <c r="Z6464" t="s">
        <v>2929</v>
      </c>
      <c r="AA6464" t="s">
        <v>7309</v>
      </c>
      <c r="AB6464" t="s">
        <v>3409</v>
      </c>
      <c r="AC6464">
        <v>4</v>
      </c>
      <c r="AD6464">
        <v>1800984</v>
      </c>
      <c r="AE6464">
        <v>2019</v>
      </c>
    </row>
    <row r="6465" spans="1:31">
      <c r="A6465" t="s">
        <v>12660</v>
      </c>
      <c r="B6465">
        <v>31152</v>
      </c>
      <c r="C6465" t="s">
        <v>9455</v>
      </c>
      <c r="D6465">
        <v>0</v>
      </c>
      <c r="E6465">
        <v>569124</v>
      </c>
      <c r="F6465" t="s">
        <v>6731</v>
      </c>
      <c r="G6465">
        <v>432</v>
      </c>
      <c r="H6465">
        <v>116</v>
      </c>
      <c r="I6465">
        <v>1400</v>
      </c>
      <c r="J6465">
        <v>66.5</v>
      </c>
      <c r="K6465">
        <v>66.5</v>
      </c>
      <c r="L6465">
        <v>26</v>
      </c>
      <c r="M6465">
        <v>26</v>
      </c>
      <c r="N6465">
        <v>46</v>
      </c>
      <c r="R6465">
        <v>1975</v>
      </c>
      <c r="U6465">
        <v>1975</v>
      </c>
      <c r="V6465">
        <v>10.5</v>
      </c>
      <c r="W6465">
        <v>10.5</v>
      </c>
      <c r="Z6465" t="s">
        <v>3272</v>
      </c>
      <c r="AA6465" t="s">
        <v>9456</v>
      </c>
      <c r="AC6465">
        <v>4</v>
      </c>
      <c r="AD6465">
        <v>2100096</v>
      </c>
      <c r="AE6465">
        <v>2019</v>
      </c>
    </row>
    <row r="6466" spans="1:31">
      <c r="A6466" t="s">
        <v>12660</v>
      </c>
      <c r="B6466">
        <v>23653</v>
      </c>
      <c r="C6466" t="s">
        <v>9457</v>
      </c>
      <c r="D6466">
        <v>0</v>
      </c>
      <c r="E6466">
        <v>539140</v>
      </c>
      <c r="F6466" t="s">
        <v>6731</v>
      </c>
      <c r="G6466">
        <v>432</v>
      </c>
      <c r="H6466">
        <v>169</v>
      </c>
      <c r="I6466">
        <v>2600</v>
      </c>
      <c r="J6466">
        <v>83</v>
      </c>
      <c r="K6466">
        <v>90</v>
      </c>
      <c r="L6466">
        <v>30</v>
      </c>
      <c r="M6466">
        <v>30</v>
      </c>
      <c r="N6466">
        <v>40</v>
      </c>
      <c r="R6466">
        <v>1972</v>
      </c>
      <c r="U6466">
        <v>1972</v>
      </c>
      <c r="V6466">
        <v>8.6000003814697195</v>
      </c>
      <c r="W6466">
        <v>8</v>
      </c>
      <c r="Z6466" t="s">
        <v>3272</v>
      </c>
      <c r="AA6466" t="s">
        <v>9456</v>
      </c>
      <c r="AC6466">
        <v>4</v>
      </c>
      <c r="AD6466">
        <v>2100096</v>
      </c>
      <c r="AE6466">
        <v>2019</v>
      </c>
    </row>
    <row r="6467" spans="1:31">
      <c r="A6467" t="s">
        <v>12660</v>
      </c>
      <c r="B6467">
        <v>49295</v>
      </c>
      <c r="C6467" t="s">
        <v>2352</v>
      </c>
      <c r="D6467">
        <v>0</v>
      </c>
      <c r="E6467">
        <v>613905</v>
      </c>
      <c r="F6467" t="s">
        <v>6731</v>
      </c>
      <c r="G6467">
        <v>432</v>
      </c>
      <c r="H6467">
        <v>61</v>
      </c>
      <c r="I6467">
        <v>800</v>
      </c>
      <c r="J6467">
        <v>56.6</v>
      </c>
      <c r="K6467">
        <v>60</v>
      </c>
      <c r="L6467">
        <v>22</v>
      </c>
      <c r="M6467">
        <v>22</v>
      </c>
      <c r="N6467">
        <v>30</v>
      </c>
      <c r="R6467">
        <v>1979</v>
      </c>
      <c r="U6467">
        <v>1979</v>
      </c>
      <c r="V6467">
        <v>7.5999999046325604</v>
      </c>
      <c r="W6467">
        <v>7.1999998092651296</v>
      </c>
      <c r="Z6467" t="s">
        <v>3272</v>
      </c>
      <c r="AA6467" t="s">
        <v>4282</v>
      </c>
      <c r="AC6467">
        <v>4</v>
      </c>
      <c r="AD6467">
        <v>2100096</v>
      </c>
      <c r="AE6467">
        <v>2019</v>
      </c>
    </row>
    <row r="6468" spans="1:31">
      <c r="A6468" t="s">
        <v>12660</v>
      </c>
      <c r="B6468">
        <v>67698</v>
      </c>
      <c r="C6468" t="s">
        <v>6747</v>
      </c>
      <c r="D6468">
        <v>0</v>
      </c>
      <c r="E6468">
        <v>563047</v>
      </c>
      <c r="F6468" t="s">
        <v>6731</v>
      </c>
      <c r="G6468">
        <v>432</v>
      </c>
      <c r="H6468">
        <v>82</v>
      </c>
      <c r="I6468">
        <v>1000</v>
      </c>
      <c r="J6468">
        <v>61.4</v>
      </c>
      <c r="K6468">
        <v>61.4</v>
      </c>
      <c r="L6468">
        <v>24</v>
      </c>
      <c r="M6468">
        <v>24</v>
      </c>
      <c r="N6468">
        <v>40</v>
      </c>
      <c r="R6468">
        <v>1975</v>
      </c>
      <c r="S6468" t="s">
        <v>2344</v>
      </c>
      <c r="T6468">
        <v>2012</v>
      </c>
      <c r="U6468">
        <v>2012</v>
      </c>
      <c r="V6468">
        <v>8.6000003814697195</v>
      </c>
      <c r="W6468">
        <v>8.6000003814697195</v>
      </c>
      <c r="Z6468" t="s">
        <v>3272</v>
      </c>
      <c r="AA6468" t="s">
        <v>9456</v>
      </c>
      <c r="AC6468">
        <v>4</v>
      </c>
      <c r="AD6468">
        <v>2100096</v>
      </c>
      <c r="AE6468">
        <v>2019</v>
      </c>
    </row>
    <row r="6469" spans="1:31">
      <c r="A6469" t="s">
        <v>12660</v>
      </c>
      <c r="B6469">
        <v>55729</v>
      </c>
      <c r="C6469" t="s">
        <v>9458</v>
      </c>
      <c r="D6469">
        <v>0</v>
      </c>
      <c r="E6469">
        <v>618226</v>
      </c>
      <c r="F6469" t="s">
        <v>6731</v>
      </c>
      <c r="G6469">
        <v>432</v>
      </c>
      <c r="H6469">
        <v>78</v>
      </c>
      <c r="I6469">
        <v>1000</v>
      </c>
      <c r="J6469">
        <v>60</v>
      </c>
      <c r="K6469">
        <v>60</v>
      </c>
      <c r="L6469">
        <v>22</v>
      </c>
      <c r="M6469">
        <v>22</v>
      </c>
      <c r="N6469">
        <v>32</v>
      </c>
      <c r="R6469">
        <v>1980</v>
      </c>
      <c r="U6469">
        <v>1980</v>
      </c>
      <c r="V6469">
        <v>9</v>
      </c>
      <c r="W6469">
        <v>5</v>
      </c>
      <c r="Z6469" t="s">
        <v>3272</v>
      </c>
      <c r="AA6469" t="s">
        <v>9456</v>
      </c>
      <c r="AC6469">
        <v>4</v>
      </c>
      <c r="AD6469">
        <v>2100096</v>
      </c>
      <c r="AE6469">
        <v>2019</v>
      </c>
    </row>
    <row r="6470" spans="1:31">
      <c r="A6470" t="s">
        <v>12660</v>
      </c>
      <c r="B6470">
        <v>6176</v>
      </c>
      <c r="C6470" t="s">
        <v>2629</v>
      </c>
      <c r="D6470">
        <v>0</v>
      </c>
      <c r="E6470">
        <v>268376</v>
      </c>
      <c r="F6470" t="s">
        <v>6731</v>
      </c>
      <c r="G6470">
        <v>432</v>
      </c>
      <c r="H6470">
        <v>76</v>
      </c>
      <c r="I6470">
        <v>850</v>
      </c>
      <c r="J6470">
        <v>65.8</v>
      </c>
      <c r="K6470">
        <v>70</v>
      </c>
      <c r="L6470">
        <v>20.100000000000001</v>
      </c>
      <c r="M6470">
        <v>20.100000000000001</v>
      </c>
      <c r="N6470">
        <v>25.5</v>
      </c>
      <c r="R6470">
        <v>1954</v>
      </c>
      <c r="U6470">
        <v>1954</v>
      </c>
      <c r="V6470">
        <v>7</v>
      </c>
      <c r="W6470">
        <v>5.8000001907348597</v>
      </c>
      <c r="Z6470" t="s">
        <v>3272</v>
      </c>
      <c r="AA6470" t="s">
        <v>4282</v>
      </c>
      <c r="AC6470">
        <v>4</v>
      </c>
      <c r="AD6470">
        <v>2100096</v>
      </c>
      <c r="AE6470">
        <v>2019</v>
      </c>
    </row>
    <row r="6471" spans="1:31">
      <c r="A6471" t="s">
        <v>12660</v>
      </c>
      <c r="B6471">
        <v>4661</v>
      </c>
      <c r="C6471" t="s">
        <v>9459</v>
      </c>
      <c r="D6471">
        <v>0</v>
      </c>
      <c r="E6471">
        <v>263932</v>
      </c>
      <c r="F6471" t="s">
        <v>6731</v>
      </c>
      <c r="G6471">
        <v>432</v>
      </c>
      <c r="H6471">
        <v>248</v>
      </c>
      <c r="I6471">
        <v>1700</v>
      </c>
      <c r="J6471">
        <v>110.4</v>
      </c>
      <c r="K6471">
        <v>110.4</v>
      </c>
      <c r="L6471">
        <v>27.1</v>
      </c>
      <c r="M6471">
        <v>27.1</v>
      </c>
      <c r="N6471">
        <v>41</v>
      </c>
      <c r="R6471">
        <v>1952</v>
      </c>
      <c r="U6471">
        <v>1952</v>
      </c>
      <c r="V6471">
        <v>8</v>
      </c>
      <c r="W6471">
        <v>8</v>
      </c>
      <c r="Z6471" t="s">
        <v>3272</v>
      </c>
      <c r="AA6471" t="s">
        <v>9456</v>
      </c>
      <c r="AC6471">
        <v>4</v>
      </c>
      <c r="AD6471">
        <v>2100096</v>
      </c>
      <c r="AE6471">
        <v>2019</v>
      </c>
    </row>
    <row r="6472" spans="1:31">
      <c r="A6472" t="s">
        <v>12660</v>
      </c>
      <c r="B6472">
        <v>25886</v>
      </c>
      <c r="C6472" t="s">
        <v>9460</v>
      </c>
      <c r="D6472">
        <v>0</v>
      </c>
      <c r="E6472">
        <v>550220</v>
      </c>
      <c r="F6472" t="s">
        <v>6731</v>
      </c>
      <c r="G6472">
        <v>432</v>
      </c>
      <c r="H6472">
        <v>69</v>
      </c>
      <c r="I6472">
        <v>1000</v>
      </c>
      <c r="J6472">
        <v>56.8</v>
      </c>
      <c r="K6472">
        <v>60</v>
      </c>
      <c r="L6472">
        <v>22</v>
      </c>
      <c r="M6472">
        <v>22</v>
      </c>
      <c r="N6472">
        <v>37</v>
      </c>
      <c r="R6472">
        <v>1973</v>
      </c>
      <c r="U6472">
        <v>1973</v>
      </c>
      <c r="V6472">
        <v>8.3999996185302699</v>
      </c>
      <c r="W6472">
        <v>5.5</v>
      </c>
      <c r="Z6472" t="s">
        <v>3623</v>
      </c>
      <c r="AA6472" t="s">
        <v>2759</v>
      </c>
      <c r="AC6472">
        <v>4</v>
      </c>
      <c r="AD6472">
        <v>1742168</v>
      </c>
      <c r="AE6472">
        <v>2019</v>
      </c>
    </row>
    <row r="6473" spans="1:31">
      <c r="A6473" t="s">
        <v>12660</v>
      </c>
      <c r="B6473">
        <v>66594</v>
      </c>
      <c r="C6473" t="s">
        <v>9461</v>
      </c>
      <c r="D6473">
        <v>0</v>
      </c>
      <c r="E6473">
        <v>664964</v>
      </c>
      <c r="F6473" t="s">
        <v>6731</v>
      </c>
      <c r="G6473">
        <v>432</v>
      </c>
      <c r="H6473">
        <v>657</v>
      </c>
      <c r="I6473">
        <v>6120</v>
      </c>
      <c r="J6473">
        <v>168</v>
      </c>
      <c r="K6473">
        <v>168</v>
      </c>
      <c r="L6473">
        <v>42</v>
      </c>
      <c r="M6473">
        <v>42</v>
      </c>
      <c r="N6473">
        <v>48.8</v>
      </c>
      <c r="R6473">
        <v>1983</v>
      </c>
      <c r="U6473">
        <v>1983</v>
      </c>
      <c r="V6473">
        <v>11.300000190734799</v>
      </c>
      <c r="W6473">
        <v>7</v>
      </c>
      <c r="Z6473" t="s">
        <v>3623</v>
      </c>
      <c r="AA6473" t="s">
        <v>2759</v>
      </c>
      <c r="AC6473">
        <v>4</v>
      </c>
      <c r="AD6473">
        <v>1742168</v>
      </c>
      <c r="AE6473">
        <v>2019</v>
      </c>
    </row>
    <row r="6474" spans="1:31">
      <c r="A6474" t="s">
        <v>12660</v>
      </c>
      <c r="B6474">
        <v>61420</v>
      </c>
      <c r="C6474" t="s">
        <v>9462</v>
      </c>
      <c r="D6474">
        <v>0</v>
      </c>
      <c r="E6474">
        <v>629629</v>
      </c>
      <c r="F6474" t="s">
        <v>6731</v>
      </c>
      <c r="G6474">
        <v>432</v>
      </c>
      <c r="H6474">
        <v>58</v>
      </c>
      <c r="I6474">
        <v>1200</v>
      </c>
      <c r="J6474">
        <v>55</v>
      </c>
      <c r="K6474">
        <v>55</v>
      </c>
      <c r="L6474">
        <v>22</v>
      </c>
      <c r="M6474">
        <v>22</v>
      </c>
      <c r="N6474">
        <v>26</v>
      </c>
      <c r="R6474">
        <v>1980</v>
      </c>
      <c r="U6474">
        <v>1980</v>
      </c>
      <c r="V6474">
        <v>8.3000001907348597</v>
      </c>
      <c r="W6474">
        <v>8</v>
      </c>
      <c r="Z6474" t="s">
        <v>3623</v>
      </c>
      <c r="AA6474" t="s">
        <v>2759</v>
      </c>
      <c r="AC6474">
        <v>4</v>
      </c>
      <c r="AD6474">
        <v>1742168</v>
      </c>
      <c r="AE6474">
        <v>2019</v>
      </c>
    </row>
    <row r="6475" spans="1:31">
      <c r="A6475" t="s">
        <v>12660</v>
      </c>
      <c r="B6475">
        <v>61478</v>
      </c>
      <c r="C6475" t="s">
        <v>9463</v>
      </c>
      <c r="D6475">
        <v>0</v>
      </c>
      <c r="E6475">
        <v>551691</v>
      </c>
      <c r="F6475" t="s">
        <v>6731</v>
      </c>
      <c r="G6475">
        <v>432</v>
      </c>
      <c r="H6475">
        <v>102</v>
      </c>
      <c r="I6475">
        <v>1200</v>
      </c>
      <c r="J6475">
        <v>60</v>
      </c>
      <c r="K6475">
        <v>60</v>
      </c>
      <c r="L6475">
        <v>22</v>
      </c>
      <c r="M6475">
        <v>22</v>
      </c>
      <c r="N6475">
        <v>38.4</v>
      </c>
      <c r="R6475">
        <v>1973</v>
      </c>
      <c r="U6475">
        <v>1973</v>
      </c>
      <c r="V6475">
        <v>8.3999996185302699</v>
      </c>
      <c r="W6475">
        <v>7</v>
      </c>
      <c r="Z6475" t="s">
        <v>3623</v>
      </c>
      <c r="AA6475" t="s">
        <v>2759</v>
      </c>
      <c r="AC6475">
        <v>4</v>
      </c>
      <c r="AD6475">
        <v>1742168</v>
      </c>
      <c r="AE6475">
        <v>2019</v>
      </c>
    </row>
    <row r="6476" spans="1:31">
      <c r="A6476" t="s">
        <v>12660</v>
      </c>
      <c r="B6476">
        <v>36433</v>
      </c>
      <c r="C6476" t="s">
        <v>9464</v>
      </c>
      <c r="D6476">
        <v>0</v>
      </c>
      <c r="E6476">
        <v>589809</v>
      </c>
      <c r="F6476" t="s">
        <v>6731</v>
      </c>
      <c r="G6476">
        <v>432</v>
      </c>
      <c r="H6476">
        <v>367</v>
      </c>
      <c r="I6476">
        <v>6840</v>
      </c>
      <c r="J6476">
        <v>126.5</v>
      </c>
      <c r="K6476">
        <v>150</v>
      </c>
      <c r="L6476">
        <v>50</v>
      </c>
      <c r="M6476">
        <v>50</v>
      </c>
      <c r="N6476">
        <v>44.7</v>
      </c>
      <c r="R6476">
        <v>1978</v>
      </c>
      <c r="U6476">
        <v>1978</v>
      </c>
      <c r="V6476">
        <v>11</v>
      </c>
      <c r="W6476">
        <v>7</v>
      </c>
      <c r="Z6476" t="s">
        <v>3623</v>
      </c>
      <c r="AA6476" t="s">
        <v>2759</v>
      </c>
      <c r="AC6476">
        <v>4</v>
      </c>
      <c r="AD6476">
        <v>1742168</v>
      </c>
      <c r="AE6476">
        <v>2019</v>
      </c>
    </row>
    <row r="6477" spans="1:31">
      <c r="A6477" t="s">
        <v>12660</v>
      </c>
      <c r="B6477">
        <v>33502</v>
      </c>
      <c r="C6477" t="s">
        <v>9465</v>
      </c>
      <c r="D6477">
        <v>0</v>
      </c>
      <c r="E6477">
        <v>578276</v>
      </c>
      <c r="F6477" t="s">
        <v>6731</v>
      </c>
      <c r="G6477">
        <v>432</v>
      </c>
      <c r="H6477">
        <v>366</v>
      </c>
      <c r="I6477">
        <v>4300</v>
      </c>
      <c r="J6477">
        <v>134.5</v>
      </c>
      <c r="K6477">
        <v>140</v>
      </c>
      <c r="L6477">
        <v>35</v>
      </c>
      <c r="M6477">
        <v>35</v>
      </c>
      <c r="N6477">
        <v>42</v>
      </c>
      <c r="R6477">
        <v>1976</v>
      </c>
      <c r="U6477">
        <v>1976</v>
      </c>
      <c r="V6477">
        <v>10.5</v>
      </c>
      <c r="W6477">
        <v>7</v>
      </c>
      <c r="Z6477" t="s">
        <v>3623</v>
      </c>
      <c r="AA6477" t="s">
        <v>2759</v>
      </c>
      <c r="AC6477">
        <v>4</v>
      </c>
      <c r="AD6477">
        <v>1742168</v>
      </c>
      <c r="AE6477">
        <v>2019</v>
      </c>
    </row>
    <row r="6478" spans="1:31">
      <c r="A6478" t="s">
        <v>12660</v>
      </c>
      <c r="B6478">
        <v>27273</v>
      </c>
      <c r="C6478" t="s">
        <v>9466</v>
      </c>
      <c r="D6478">
        <v>0</v>
      </c>
      <c r="E6478">
        <v>556145</v>
      </c>
      <c r="F6478" t="s">
        <v>6731</v>
      </c>
      <c r="G6478">
        <v>432</v>
      </c>
      <c r="H6478">
        <v>219</v>
      </c>
      <c r="I6478">
        <v>2800</v>
      </c>
      <c r="J6478">
        <v>99</v>
      </c>
      <c r="K6478">
        <v>99</v>
      </c>
      <c r="L6478">
        <v>32</v>
      </c>
      <c r="M6478">
        <v>32</v>
      </c>
      <c r="N6478">
        <v>32</v>
      </c>
      <c r="R6478">
        <v>1973</v>
      </c>
      <c r="U6478">
        <v>1973</v>
      </c>
      <c r="V6478">
        <v>9</v>
      </c>
      <c r="W6478">
        <v>6.5</v>
      </c>
      <c r="Z6478" t="s">
        <v>3623</v>
      </c>
      <c r="AA6478" t="s">
        <v>2759</v>
      </c>
      <c r="AC6478">
        <v>4</v>
      </c>
      <c r="AD6478">
        <v>1742168</v>
      </c>
      <c r="AE6478">
        <v>2019</v>
      </c>
    </row>
    <row r="6479" spans="1:31">
      <c r="A6479" t="s">
        <v>12660</v>
      </c>
      <c r="B6479">
        <v>15505</v>
      </c>
      <c r="C6479" t="s">
        <v>9467</v>
      </c>
      <c r="D6479">
        <v>0</v>
      </c>
      <c r="E6479">
        <v>508924</v>
      </c>
      <c r="F6479" t="s">
        <v>6731</v>
      </c>
      <c r="G6479">
        <v>432</v>
      </c>
      <c r="H6479">
        <v>73</v>
      </c>
      <c r="I6479">
        <v>1200</v>
      </c>
      <c r="J6479">
        <v>66</v>
      </c>
      <c r="K6479">
        <v>66</v>
      </c>
      <c r="L6479">
        <v>24</v>
      </c>
      <c r="M6479">
        <v>24</v>
      </c>
      <c r="N6479">
        <v>38</v>
      </c>
      <c r="R6479">
        <v>1967</v>
      </c>
      <c r="U6479">
        <v>1967</v>
      </c>
      <c r="V6479">
        <v>8.6000003814697195</v>
      </c>
      <c r="W6479">
        <v>7</v>
      </c>
      <c r="Z6479" t="s">
        <v>3623</v>
      </c>
      <c r="AA6479" t="s">
        <v>2759</v>
      </c>
      <c r="AC6479">
        <v>4</v>
      </c>
      <c r="AD6479">
        <v>1742168</v>
      </c>
      <c r="AE6479">
        <v>2019</v>
      </c>
    </row>
    <row r="6480" spans="1:31">
      <c r="A6480" t="s">
        <v>12660</v>
      </c>
      <c r="B6480">
        <v>34099</v>
      </c>
      <c r="C6480" t="s">
        <v>9468</v>
      </c>
      <c r="D6480">
        <v>0</v>
      </c>
      <c r="E6480">
        <v>579561</v>
      </c>
      <c r="F6480" t="s">
        <v>6731</v>
      </c>
      <c r="G6480">
        <v>432</v>
      </c>
      <c r="H6480">
        <v>553</v>
      </c>
      <c r="I6480">
        <v>6120</v>
      </c>
      <c r="J6480">
        <v>157.5</v>
      </c>
      <c r="K6480">
        <v>170</v>
      </c>
      <c r="L6480">
        <v>45</v>
      </c>
      <c r="M6480">
        <v>45</v>
      </c>
      <c r="N6480">
        <v>48.6</v>
      </c>
      <c r="R6480">
        <v>1977</v>
      </c>
      <c r="U6480">
        <v>1977</v>
      </c>
      <c r="V6480">
        <v>8.6000003814697195</v>
      </c>
      <c r="W6480">
        <v>8.6000003814697195</v>
      </c>
      <c r="Z6480" t="s">
        <v>3623</v>
      </c>
      <c r="AA6480" t="s">
        <v>2759</v>
      </c>
      <c r="AC6480">
        <v>4</v>
      </c>
      <c r="AD6480">
        <v>1742168</v>
      </c>
      <c r="AE6480">
        <v>2019</v>
      </c>
    </row>
    <row r="6481" spans="1:31">
      <c r="A6481" t="s">
        <v>12660</v>
      </c>
      <c r="B6481">
        <v>23756</v>
      </c>
      <c r="C6481" t="s">
        <v>9469</v>
      </c>
      <c r="D6481">
        <v>0</v>
      </c>
      <c r="E6481">
        <v>537344</v>
      </c>
      <c r="F6481" t="s">
        <v>6731</v>
      </c>
      <c r="G6481">
        <v>432</v>
      </c>
      <c r="H6481">
        <v>528</v>
      </c>
      <c r="I6481">
        <v>7200</v>
      </c>
      <c r="J6481">
        <v>152.5</v>
      </c>
      <c r="K6481">
        <v>166</v>
      </c>
      <c r="L6481">
        <v>45</v>
      </c>
      <c r="M6481">
        <v>45</v>
      </c>
      <c r="N6481">
        <v>47.3</v>
      </c>
      <c r="R6481">
        <v>1972</v>
      </c>
      <c r="U6481">
        <v>1972</v>
      </c>
      <c r="V6481">
        <v>9.1999998092651296</v>
      </c>
      <c r="W6481">
        <v>9</v>
      </c>
      <c r="Z6481" t="s">
        <v>3623</v>
      </c>
      <c r="AA6481" t="s">
        <v>2759</v>
      </c>
      <c r="AC6481">
        <v>4</v>
      </c>
      <c r="AD6481">
        <v>1742168</v>
      </c>
      <c r="AE6481">
        <v>2019</v>
      </c>
    </row>
    <row r="6482" spans="1:31">
      <c r="A6482" t="s">
        <v>12660</v>
      </c>
      <c r="B6482">
        <v>66601</v>
      </c>
      <c r="C6482" t="s">
        <v>9470</v>
      </c>
      <c r="D6482">
        <v>0</v>
      </c>
      <c r="E6482">
        <v>644959</v>
      </c>
      <c r="F6482" t="s">
        <v>6731</v>
      </c>
      <c r="G6482">
        <v>432</v>
      </c>
      <c r="H6482">
        <v>609</v>
      </c>
      <c r="I6482">
        <v>5600</v>
      </c>
      <c r="J6482">
        <v>135.6</v>
      </c>
      <c r="K6482">
        <v>145</v>
      </c>
      <c r="L6482">
        <v>47.2</v>
      </c>
      <c r="M6482">
        <v>48</v>
      </c>
      <c r="N6482">
        <v>48</v>
      </c>
      <c r="R6482">
        <v>1982</v>
      </c>
      <c r="U6482">
        <v>1982</v>
      </c>
      <c r="V6482">
        <v>9.8000001907348597</v>
      </c>
      <c r="W6482">
        <v>7</v>
      </c>
      <c r="Z6482" t="s">
        <v>3623</v>
      </c>
      <c r="AA6482" t="s">
        <v>2759</v>
      </c>
      <c r="AC6482">
        <v>4</v>
      </c>
      <c r="AD6482">
        <v>1742168</v>
      </c>
      <c r="AE6482">
        <v>2019</v>
      </c>
    </row>
    <row r="6483" spans="1:31">
      <c r="A6483" t="s">
        <v>12660</v>
      </c>
      <c r="B6483">
        <v>56408</v>
      </c>
      <c r="C6483" t="s">
        <v>9471</v>
      </c>
      <c r="D6483">
        <v>0</v>
      </c>
      <c r="E6483">
        <v>640349</v>
      </c>
      <c r="F6483" t="s">
        <v>6731</v>
      </c>
      <c r="G6483">
        <v>432</v>
      </c>
      <c r="H6483">
        <v>453</v>
      </c>
      <c r="I6483">
        <v>6120</v>
      </c>
      <c r="J6483">
        <v>141.5</v>
      </c>
      <c r="K6483">
        <v>150</v>
      </c>
      <c r="L6483">
        <v>45</v>
      </c>
      <c r="M6483">
        <v>45</v>
      </c>
      <c r="N6483">
        <v>38</v>
      </c>
      <c r="R6483">
        <v>1981</v>
      </c>
      <c r="U6483">
        <v>1981</v>
      </c>
      <c r="V6483">
        <v>9.3000001907348597</v>
      </c>
      <c r="W6483">
        <v>8.6000003814697195</v>
      </c>
      <c r="Z6483" t="s">
        <v>3623</v>
      </c>
      <c r="AA6483" t="s">
        <v>2759</v>
      </c>
      <c r="AC6483">
        <v>4</v>
      </c>
      <c r="AD6483">
        <v>1742168</v>
      </c>
      <c r="AE6483">
        <v>2019</v>
      </c>
    </row>
    <row r="6484" spans="1:31">
      <c r="A6484" t="s">
        <v>12660</v>
      </c>
      <c r="B6484">
        <v>31941</v>
      </c>
      <c r="C6484" t="s">
        <v>9472</v>
      </c>
      <c r="D6484">
        <v>0</v>
      </c>
      <c r="E6484">
        <v>566616</v>
      </c>
      <c r="F6484" t="s">
        <v>6731</v>
      </c>
      <c r="G6484">
        <v>432</v>
      </c>
      <c r="H6484">
        <v>416</v>
      </c>
      <c r="I6484">
        <v>4300</v>
      </c>
      <c r="J6484">
        <v>146</v>
      </c>
      <c r="K6484">
        <v>146</v>
      </c>
      <c r="L6484">
        <v>38</v>
      </c>
      <c r="M6484">
        <v>38</v>
      </c>
      <c r="N6484">
        <v>44</v>
      </c>
      <c r="R6484">
        <v>1975</v>
      </c>
      <c r="U6484">
        <v>1975</v>
      </c>
      <c r="V6484">
        <v>9.5</v>
      </c>
      <c r="W6484">
        <v>8.6000003814697195</v>
      </c>
      <c r="Z6484" t="s">
        <v>3623</v>
      </c>
      <c r="AA6484" t="s">
        <v>2759</v>
      </c>
      <c r="AC6484">
        <v>4</v>
      </c>
      <c r="AD6484">
        <v>1742168</v>
      </c>
      <c r="AE6484">
        <v>2019</v>
      </c>
    </row>
    <row r="6485" spans="1:31">
      <c r="A6485" t="s">
        <v>12660</v>
      </c>
      <c r="B6485">
        <v>23584</v>
      </c>
      <c r="C6485" t="s">
        <v>9473</v>
      </c>
      <c r="D6485">
        <v>0</v>
      </c>
      <c r="E6485">
        <v>538801</v>
      </c>
      <c r="F6485" t="s">
        <v>6731</v>
      </c>
      <c r="G6485">
        <v>432</v>
      </c>
      <c r="H6485">
        <v>801</v>
      </c>
      <c r="I6485">
        <v>9000</v>
      </c>
      <c r="J6485">
        <v>195</v>
      </c>
      <c r="K6485">
        <v>195</v>
      </c>
      <c r="L6485">
        <v>54</v>
      </c>
      <c r="M6485">
        <v>55</v>
      </c>
      <c r="N6485">
        <v>45.5</v>
      </c>
      <c r="R6485">
        <v>1972</v>
      </c>
      <c r="U6485">
        <v>1972</v>
      </c>
      <c r="V6485">
        <v>8.5</v>
      </c>
      <c r="W6485">
        <v>8.5</v>
      </c>
      <c r="Z6485" t="s">
        <v>3623</v>
      </c>
      <c r="AA6485" t="s">
        <v>2759</v>
      </c>
      <c r="AC6485">
        <v>4</v>
      </c>
      <c r="AD6485">
        <v>1742168</v>
      </c>
      <c r="AE6485">
        <v>2019</v>
      </c>
    </row>
    <row r="6486" spans="1:31">
      <c r="A6486" t="s">
        <v>12660</v>
      </c>
      <c r="B6486">
        <v>42962</v>
      </c>
      <c r="C6486" t="s">
        <v>9474</v>
      </c>
      <c r="D6486">
        <v>0</v>
      </c>
      <c r="E6486">
        <v>586734</v>
      </c>
      <c r="F6486" t="s">
        <v>6731</v>
      </c>
      <c r="G6486">
        <v>432</v>
      </c>
      <c r="H6486">
        <v>167</v>
      </c>
      <c r="I6486">
        <v>1800</v>
      </c>
      <c r="J6486">
        <v>86</v>
      </c>
      <c r="K6486">
        <v>86</v>
      </c>
      <c r="L6486">
        <v>30</v>
      </c>
      <c r="M6486">
        <v>30</v>
      </c>
      <c r="N6486">
        <v>39</v>
      </c>
      <c r="R6486">
        <v>1977</v>
      </c>
      <c r="U6486">
        <v>1977</v>
      </c>
      <c r="V6486">
        <v>8.6000003814697195</v>
      </c>
      <c r="W6486">
        <v>5</v>
      </c>
      <c r="Z6486" t="s">
        <v>3623</v>
      </c>
      <c r="AA6486" t="s">
        <v>2759</v>
      </c>
      <c r="AC6486">
        <v>4</v>
      </c>
      <c r="AD6486">
        <v>1742168</v>
      </c>
      <c r="AE6486">
        <v>2019</v>
      </c>
    </row>
    <row r="6487" spans="1:31">
      <c r="A6487" t="s">
        <v>12660</v>
      </c>
      <c r="B6487">
        <v>19830</v>
      </c>
      <c r="C6487" t="s">
        <v>9475</v>
      </c>
      <c r="D6487">
        <v>0</v>
      </c>
      <c r="E6487">
        <v>521420</v>
      </c>
      <c r="F6487" t="s">
        <v>6731</v>
      </c>
      <c r="G6487">
        <v>432</v>
      </c>
      <c r="H6487">
        <v>597</v>
      </c>
      <c r="I6487">
        <v>8400</v>
      </c>
      <c r="J6487">
        <v>180</v>
      </c>
      <c r="K6487">
        <v>180</v>
      </c>
      <c r="L6487">
        <v>50</v>
      </c>
      <c r="M6487">
        <v>50</v>
      </c>
      <c r="N6487">
        <v>45.5</v>
      </c>
      <c r="R6487">
        <v>1969</v>
      </c>
      <c r="U6487">
        <v>1969</v>
      </c>
      <c r="V6487">
        <v>8.5</v>
      </c>
      <c r="W6487">
        <v>8.5</v>
      </c>
      <c r="Z6487" t="s">
        <v>3623</v>
      </c>
      <c r="AA6487" t="s">
        <v>2759</v>
      </c>
      <c r="AC6487">
        <v>4</v>
      </c>
      <c r="AD6487">
        <v>1742168</v>
      </c>
      <c r="AE6487">
        <v>2019</v>
      </c>
    </row>
    <row r="6488" spans="1:31">
      <c r="A6488" t="s">
        <v>12660</v>
      </c>
      <c r="B6488">
        <v>24937</v>
      </c>
      <c r="C6488" t="s">
        <v>8647</v>
      </c>
      <c r="D6488">
        <v>0</v>
      </c>
      <c r="E6488">
        <v>544273</v>
      </c>
      <c r="F6488" t="s">
        <v>6731</v>
      </c>
      <c r="G6488">
        <v>432</v>
      </c>
      <c r="H6488">
        <v>101</v>
      </c>
      <c r="I6488">
        <v>1200</v>
      </c>
      <c r="J6488">
        <v>80.900000000000006</v>
      </c>
      <c r="K6488">
        <v>84</v>
      </c>
      <c r="L6488">
        <v>26</v>
      </c>
      <c r="M6488">
        <v>26</v>
      </c>
      <c r="N6488">
        <v>36.799999999999997</v>
      </c>
      <c r="R6488">
        <v>1972</v>
      </c>
      <c r="U6488">
        <v>1972</v>
      </c>
      <c r="V6488">
        <v>9.1000003814697195</v>
      </c>
      <c r="W6488">
        <v>7.5</v>
      </c>
      <c r="Z6488" t="s">
        <v>3623</v>
      </c>
      <c r="AA6488" t="s">
        <v>2759</v>
      </c>
      <c r="AC6488">
        <v>4</v>
      </c>
      <c r="AD6488">
        <v>1742168</v>
      </c>
      <c r="AE6488">
        <v>2019</v>
      </c>
    </row>
    <row r="6489" spans="1:31">
      <c r="A6489" t="s">
        <v>12660</v>
      </c>
      <c r="B6489">
        <v>22499</v>
      </c>
      <c r="C6489" t="s">
        <v>9476</v>
      </c>
      <c r="D6489">
        <v>0</v>
      </c>
      <c r="E6489">
        <v>534782</v>
      </c>
      <c r="F6489" t="s">
        <v>6731</v>
      </c>
      <c r="G6489">
        <v>432</v>
      </c>
      <c r="H6489">
        <v>151</v>
      </c>
      <c r="I6489">
        <v>1800</v>
      </c>
      <c r="J6489">
        <v>87</v>
      </c>
      <c r="K6489">
        <v>87</v>
      </c>
      <c r="L6489">
        <v>30</v>
      </c>
      <c r="M6489">
        <v>30</v>
      </c>
      <c r="N6489">
        <v>43</v>
      </c>
      <c r="R6489">
        <v>1971</v>
      </c>
      <c r="U6489">
        <v>1971</v>
      </c>
      <c r="V6489">
        <v>8</v>
      </c>
      <c r="W6489">
        <v>7</v>
      </c>
      <c r="Z6489" t="s">
        <v>3623</v>
      </c>
      <c r="AA6489" t="s">
        <v>2759</v>
      </c>
      <c r="AC6489">
        <v>4</v>
      </c>
      <c r="AD6489">
        <v>1742168</v>
      </c>
      <c r="AE6489">
        <v>2019</v>
      </c>
    </row>
    <row r="6490" spans="1:31">
      <c r="A6490" t="s">
        <v>12660</v>
      </c>
      <c r="B6490">
        <v>21642</v>
      </c>
      <c r="C6490" t="s">
        <v>9477</v>
      </c>
      <c r="D6490">
        <v>0</v>
      </c>
      <c r="E6490">
        <v>529830</v>
      </c>
      <c r="F6490" t="s">
        <v>6731</v>
      </c>
      <c r="G6490">
        <v>432</v>
      </c>
      <c r="H6490">
        <v>454</v>
      </c>
      <c r="I6490">
        <v>5000</v>
      </c>
      <c r="J6490">
        <v>159.6</v>
      </c>
      <c r="K6490">
        <v>168</v>
      </c>
      <c r="L6490">
        <v>40</v>
      </c>
      <c r="M6490">
        <v>40</v>
      </c>
      <c r="N6490">
        <v>38.6</v>
      </c>
      <c r="R6490">
        <v>1971</v>
      </c>
      <c r="U6490">
        <v>1971</v>
      </c>
      <c r="V6490">
        <v>8.3000001907348597</v>
      </c>
      <c r="W6490">
        <v>5</v>
      </c>
      <c r="Z6490" t="s">
        <v>3623</v>
      </c>
      <c r="AA6490" t="s">
        <v>2759</v>
      </c>
      <c r="AC6490">
        <v>4</v>
      </c>
      <c r="AD6490">
        <v>1742168</v>
      </c>
      <c r="AE6490">
        <v>2019</v>
      </c>
    </row>
    <row r="6491" spans="1:31">
      <c r="A6491" t="s">
        <v>12660</v>
      </c>
      <c r="B6491">
        <v>24938</v>
      </c>
      <c r="C6491" t="s">
        <v>9478</v>
      </c>
      <c r="D6491">
        <v>0</v>
      </c>
      <c r="E6491">
        <v>544952</v>
      </c>
      <c r="F6491" t="s">
        <v>6731</v>
      </c>
      <c r="G6491">
        <v>432</v>
      </c>
      <c r="H6491">
        <v>101</v>
      </c>
      <c r="I6491">
        <v>1200</v>
      </c>
      <c r="J6491">
        <v>80.900000000000006</v>
      </c>
      <c r="K6491">
        <v>84</v>
      </c>
      <c r="L6491">
        <v>26</v>
      </c>
      <c r="M6491">
        <v>27</v>
      </c>
      <c r="N6491">
        <v>36.799999999999997</v>
      </c>
      <c r="R6491">
        <v>1972</v>
      </c>
      <c r="U6491">
        <v>1972</v>
      </c>
      <c r="V6491">
        <v>9.1000003814697195</v>
      </c>
      <c r="W6491">
        <v>7.5</v>
      </c>
      <c r="Z6491" t="s">
        <v>3623</v>
      </c>
      <c r="AA6491" t="s">
        <v>2759</v>
      </c>
      <c r="AC6491">
        <v>4</v>
      </c>
      <c r="AD6491">
        <v>1742168</v>
      </c>
      <c r="AE6491">
        <v>2019</v>
      </c>
    </row>
    <row r="6492" spans="1:31">
      <c r="A6492" t="s">
        <v>12660</v>
      </c>
      <c r="B6492">
        <v>6475</v>
      </c>
      <c r="C6492" t="s">
        <v>9479</v>
      </c>
      <c r="D6492">
        <v>0</v>
      </c>
      <c r="E6492">
        <v>502693</v>
      </c>
      <c r="F6492" t="s">
        <v>6731</v>
      </c>
      <c r="G6492">
        <v>432</v>
      </c>
      <c r="H6492">
        <v>136</v>
      </c>
      <c r="I6492">
        <v>1550</v>
      </c>
      <c r="J6492">
        <v>78</v>
      </c>
      <c r="K6492">
        <v>78</v>
      </c>
      <c r="L6492">
        <v>26</v>
      </c>
      <c r="M6492">
        <v>26</v>
      </c>
      <c r="N6492">
        <v>34.5</v>
      </c>
      <c r="R6492">
        <v>1966</v>
      </c>
      <c r="U6492">
        <v>1966</v>
      </c>
      <c r="V6492">
        <v>9</v>
      </c>
      <c r="W6492">
        <v>8.8000001907348597</v>
      </c>
      <c r="Z6492" t="s">
        <v>3623</v>
      </c>
      <c r="AA6492" t="s">
        <v>2759</v>
      </c>
      <c r="AC6492">
        <v>4</v>
      </c>
      <c r="AD6492">
        <v>1742168</v>
      </c>
      <c r="AE6492">
        <v>2019</v>
      </c>
    </row>
    <row r="6493" spans="1:31">
      <c r="A6493" t="s">
        <v>12660</v>
      </c>
      <c r="B6493">
        <v>31792</v>
      </c>
      <c r="C6493" t="s">
        <v>9480</v>
      </c>
      <c r="D6493">
        <v>0</v>
      </c>
      <c r="E6493">
        <v>574683</v>
      </c>
      <c r="F6493" t="s">
        <v>6731</v>
      </c>
      <c r="G6493">
        <v>432</v>
      </c>
      <c r="H6493">
        <v>366</v>
      </c>
      <c r="I6493">
        <v>4300</v>
      </c>
      <c r="J6493">
        <v>134.5</v>
      </c>
      <c r="K6493">
        <v>144</v>
      </c>
      <c r="L6493">
        <v>35</v>
      </c>
      <c r="M6493">
        <v>35</v>
      </c>
      <c r="N6493">
        <v>42</v>
      </c>
      <c r="R6493">
        <v>1976</v>
      </c>
      <c r="U6493">
        <v>1976</v>
      </c>
      <c r="V6493">
        <v>10.5</v>
      </c>
      <c r="W6493">
        <v>7</v>
      </c>
      <c r="Z6493" t="s">
        <v>3623</v>
      </c>
      <c r="AA6493" t="s">
        <v>2759</v>
      </c>
      <c r="AC6493">
        <v>4</v>
      </c>
      <c r="AD6493">
        <v>1742168</v>
      </c>
      <c r="AE6493">
        <v>2019</v>
      </c>
    </row>
    <row r="6494" spans="1:31">
      <c r="A6494" t="s">
        <v>12660</v>
      </c>
      <c r="B6494">
        <v>36591</v>
      </c>
      <c r="C6494" t="s">
        <v>9481</v>
      </c>
      <c r="D6494">
        <v>0</v>
      </c>
      <c r="E6494">
        <v>565024</v>
      </c>
      <c r="F6494" t="s">
        <v>6731</v>
      </c>
      <c r="G6494">
        <v>432</v>
      </c>
      <c r="H6494">
        <v>761</v>
      </c>
      <c r="I6494">
        <v>9000</v>
      </c>
      <c r="J6494">
        <v>200</v>
      </c>
      <c r="K6494">
        <v>200</v>
      </c>
      <c r="L6494">
        <v>50</v>
      </c>
      <c r="M6494">
        <v>50</v>
      </c>
      <c r="N6494">
        <v>47</v>
      </c>
      <c r="R6494">
        <v>1975</v>
      </c>
      <c r="U6494">
        <v>1975</v>
      </c>
      <c r="V6494">
        <v>9.5</v>
      </c>
      <c r="W6494">
        <v>9</v>
      </c>
      <c r="Z6494" t="s">
        <v>3623</v>
      </c>
      <c r="AA6494" t="s">
        <v>2759</v>
      </c>
      <c r="AC6494">
        <v>4</v>
      </c>
      <c r="AD6494">
        <v>1742168</v>
      </c>
      <c r="AE6494">
        <v>2019</v>
      </c>
    </row>
    <row r="6495" spans="1:31">
      <c r="A6495" t="s">
        <v>12660</v>
      </c>
      <c r="B6495">
        <v>5140</v>
      </c>
      <c r="C6495" t="s">
        <v>9482</v>
      </c>
      <c r="D6495">
        <v>0</v>
      </c>
      <c r="E6495">
        <v>503329</v>
      </c>
      <c r="F6495" t="s">
        <v>6731</v>
      </c>
      <c r="G6495">
        <v>432</v>
      </c>
      <c r="H6495">
        <v>272</v>
      </c>
      <c r="I6495">
        <v>5000</v>
      </c>
      <c r="J6495">
        <v>157.5</v>
      </c>
      <c r="K6495">
        <v>170</v>
      </c>
      <c r="L6495">
        <v>40</v>
      </c>
      <c r="M6495">
        <v>40.1</v>
      </c>
      <c r="N6495">
        <v>41</v>
      </c>
      <c r="R6495">
        <v>1966</v>
      </c>
      <c r="U6495">
        <v>1966</v>
      </c>
      <c r="V6495">
        <v>9.1999998092651296</v>
      </c>
      <c r="W6495">
        <v>8.6000003814697195</v>
      </c>
      <c r="Z6495" t="s">
        <v>3623</v>
      </c>
      <c r="AA6495" t="s">
        <v>2759</v>
      </c>
      <c r="AC6495">
        <v>4</v>
      </c>
      <c r="AD6495">
        <v>1742168</v>
      </c>
      <c r="AE6495">
        <v>2019</v>
      </c>
    </row>
    <row r="6496" spans="1:31">
      <c r="A6496" t="s">
        <v>12660</v>
      </c>
      <c r="B6496">
        <v>51351</v>
      </c>
      <c r="C6496" t="s">
        <v>9483</v>
      </c>
      <c r="D6496">
        <v>0</v>
      </c>
      <c r="E6496">
        <v>624201</v>
      </c>
      <c r="F6496" t="s">
        <v>6731</v>
      </c>
      <c r="G6496">
        <v>432</v>
      </c>
      <c r="H6496">
        <v>405</v>
      </c>
      <c r="I6496">
        <v>6120</v>
      </c>
      <c r="J6496">
        <v>128</v>
      </c>
      <c r="K6496">
        <v>138</v>
      </c>
      <c r="L6496">
        <v>44</v>
      </c>
      <c r="M6496">
        <v>44</v>
      </c>
      <c r="N6496">
        <v>38</v>
      </c>
      <c r="R6496">
        <v>1980</v>
      </c>
      <c r="U6496">
        <v>1980</v>
      </c>
      <c r="V6496">
        <v>9</v>
      </c>
      <c r="W6496">
        <v>8.5</v>
      </c>
      <c r="Z6496" t="s">
        <v>3623</v>
      </c>
      <c r="AA6496" t="s">
        <v>2759</v>
      </c>
      <c r="AC6496">
        <v>4</v>
      </c>
      <c r="AD6496">
        <v>1742168</v>
      </c>
      <c r="AE6496">
        <v>2019</v>
      </c>
    </row>
    <row r="6497" spans="1:31">
      <c r="A6497" t="s">
        <v>12660</v>
      </c>
      <c r="B6497">
        <v>43375</v>
      </c>
      <c r="C6497" t="s">
        <v>9484</v>
      </c>
      <c r="D6497">
        <v>0</v>
      </c>
      <c r="E6497">
        <v>608409</v>
      </c>
      <c r="F6497" t="s">
        <v>6731</v>
      </c>
      <c r="G6497">
        <v>432</v>
      </c>
      <c r="H6497">
        <v>403</v>
      </c>
      <c r="I6497">
        <v>6120</v>
      </c>
      <c r="J6497">
        <v>128</v>
      </c>
      <c r="K6497">
        <v>138</v>
      </c>
      <c r="L6497">
        <v>44</v>
      </c>
      <c r="M6497">
        <v>44</v>
      </c>
      <c r="N6497">
        <v>38</v>
      </c>
      <c r="R6497">
        <v>1979</v>
      </c>
      <c r="U6497">
        <v>1979</v>
      </c>
      <c r="V6497">
        <v>9</v>
      </c>
      <c r="W6497">
        <v>8.5</v>
      </c>
      <c r="Z6497" t="s">
        <v>3623</v>
      </c>
      <c r="AA6497" t="s">
        <v>2759</v>
      </c>
      <c r="AC6497">
        <v>4</v>
      </c>
      <c r="AD6497">
        <v>1742168</v>
      </c>
      <c r="AE6497">
        <v>2019</v>
      </c>
    </row>
    <row r="6498" spans="1:31">
      <c r="A6498" t="s">
        <v>12660</v>
      </c>
      <c r="B6498">
        <v>43374</v>
      </c>
      <c r="C6498" t="s">
        <v>9485</v>
      </c>
      <c r="D6498">
        <v>0</v>
      </c>
      <c r="E6498">
        <v>608537</v>
      </c>
      <c r="F6498" t="s">
        <v>6731</v>
      </c>
      <c r="G6498">
        <v>432</v>
      </c>
      <c r="H6498">
        <v>403</v>
      </c>
      <c r="I6498">
        <v>6120</v>
      </c>
      <c r="J6498">
        <v>128</v>
      </c>
      <c r="K6498">
        <v>138</v>
      </c>
      <c r="L6498">
        <v>44</v>
      </c>
      <c r="M6498">
        <v>44</v>
      </c>
      <c r="N6498">
        <v>38</v>
      </c>
      <c r="R6498">
        <v>1979</v>
      </c>
      <c r="U6498">
        <v>1979</v>
      </c>
      <c r="V6498">
        <v>9</v>
      </c>
      <c r="W6498">
        <v>8.5</v>
      </c>
      <c r="Z6498" t="s">
        <v>3623</v>
      </c>
      <c r="AA6498" t="s">
        <v>2759</v>
      </c>
      <c r="AC6498">
        <v>4</v>
      </c>
      <c r="AD6498">
        <v>1742168</v>
      </c>
      <c r="AE6498">
        <v>2019</v>
      </c>
    </row>
    <row r="6499" spans="1:31">
      <c r="A6499" t="s">
        <v>12660</v>
      </c>
      <c r="B6499">
        <v>500</v>
      </c>
      <c r="C6499" t="s">
        <v>9486</v>
      </c>
      <c r="D6499">
        <v>0</v>
      </c>
      <c r="E6499">
        <v>500046</v>
      </c>
      <c r="F6499" t="s">
        <v>6731</v>
      </c>
      <c r="G6499">
        <v>432</v>
      </c>
      <c r="H6499">
        <v>602</v>
      </c>
      <c r="I6499">
        <v>8400</v>
      </c>
      <c r="J6499">
        <v>180</v>
      </c>
      <c r="K6499">
        <v>180</v>
      </c>
      <c r="L6499">
        <v>50</v>
      </c>
      <c r="M6499">
        <v>50</v>
      </c>
      <c r="N6499">
        <v>42.9</v>
      </c>
      <c r="R6499">
        <v>1965</v>
      </c>
      <c r="U6499">
        <v>1965</v>
      </c>
      <c r="V6499">
        <v>11.5</v>
      </c>
      <c r="W6499">
        <v>8.5</v>
      </c>
      <c r="Z6499" t="s">
        <v>3623</v>
      </c>
      <c r="AA6499" t="s">
        <v>2759</v>
      </c>
      <c r="AC6499">
        <v>4</v>
      </c>
      <c r="AD6499">
        <v>1742168</v>
      </c>
      <c r="AE6499">
        <v>2019</v>
      </c>
    </row>
    <row r="6500" spans="1:31">
      <c r="A6500" t="s">
        <v>12660</v>
      </c>
      <c r="B6500">
        <v>22103</v>
      </c>
      <c r="C6500" t="s">
        <v>9487</v>
      </c>
      <c r="D6500">
        <v>0</v>
      </c>
      <c r="E6500">
        <v>534110</v>
      </c>
      <c r="F6500" t="s">
        <v>6731</v>
      </c>
      <c r="G6500">
        <v>432</v>
      </c>
      <c r="H6500">
        <v>197</v>
      </c>
      <c r="I6500">
        <v>1800</v>
      </c>
      <c r="J6500">
        <v>93.3</v>
      </c>
      <c r="K6500">
        <v>100</v>
      </c>
      <c r="L6500">
        <v>30</v>
      </c>
      <c r="M6500">
        <v>30</v>
      </c>
      <c r="N6500">
        <v>38.6</v>
      </c>
      <c r="R6500">
        <v>1971</v>
      </c>
      <c r="U6500">
        <v>1971</v>
      </c>
      <c r="V6500">
        <v>9.6999998092651296</v>
      </c>
      <c r="W6500">
        <v>7</v>
      </c>
      <c r="Z6500" t="s">
        <v>3623</v>
      </c>
      <c r="AA6500" t="s">
        <v>2759</v>
      </c>
      <c r="AC6500">
        <v>4</v>
      </c>
      <c r="AD6500">
        <v>1742168</v>
      </c>
      <c r="AE6500">
        <v>2019</v>
      </c>
    </row>
    <row r="6501" spans="1:31">
      <c r="A6501" t="s">
        <v>12660</v>
      </c>
      <c r="B6501">
        <v>71788</v>
      </c>
      <c r="C6501" t="s">
        <v>9488</v>
      </c>
      <c r="D6501">
        <v>0</v>
      </c>
      <c r="E6501">
        <v>670547</v>
      </c>
      <c r="F6501" t="s">
        <v>6731</v>
      </c>
      <c r="G6501">
        <v>432</v>
      </c>
      <c r="H6501">
        <v>534</v>
      </c>
      <c r="I6501">
        <v>6800</v>
      </c>
      <c r="J6501">
        <v>170</v>
      </c>
      <c r="K6501">
        <v>170.1</v>
      </c>
      <c r="L6501">
        <v>45</v>
      </c>
      <c r="M6501">
        <v>45</v>
      </c>
      <c r="N6501">
        <v>45</v>
      </c>
      <c r="R6501">
        <v>1984</v>
      </c>
      <c r="U6501">
        <v>1984</v>
      </c>
      <c r="V6501">
        <v>7.8000001907348597</v>
      </c>
      <c r="W6501">
        <v>7.8000001907348597</v>
      </c>
      <c r="Z6501" t="s">
        <v>3623</v>
      </c>
      <c r="AA6501" t="s">
        <v>2759</v>
      </c>
      <c r="AC6501">
        <v>4</v>
      </c>
      <c r="AD6501">
        <v>1742168</v>
      </c>
      <c r="AE6501">
        <v>2019</v>
      </c>
    </row>
    <row r="6502" spans="1:31">
      <c r="A6502" t="s">
        <v>12660</v>
      </c>
      <c r="B6502">
        <v>31267</v>
      </c>
      <c r="C6502" t="s">
        <v>9489</v>
      </c>
      <c r="D6502">
        <v>0</v>
      </c>
      <c r="E6502">
        <v>569953</v>
      </c>
      <c r="F6502" t="s">
        <v>6731</v>
      </c>
      <c r="G6502">
        <v>432</v>
      </c>
      <c r="H6502">
        <v>498</v>
      </c>
      <c r="I6502">
        <v>7200</v>
      </c>
      <c r="J6502">
        <v>152</v>
      </c>
      <c r="K6502">
        <v>168</v>
      </c>
      <c r="L6502">
        <v>50</v>
      </c>
      <c r="M6502">
        <v>50</v>
      </c>
      <c r="N6502">
        <v>52.9</v>
      </c>
      <c r="R6502">
        <v>1975</v>
      </c>
      <c r="U6502">
        <v>1975</v>
      </c>
      <c r="V6502">
        <v>7.8000001907348597</v>
      </c>
      <c r="W6502">
        <v>7.6999998092651296</v>
      </c>
      <c r="Z6502" t="s">
        <v>3623</v>
      </c>
      <c r="AA6502" t="s">
        <v>2759</v>
      </c>
      <c r="AC6502">
        <v>4</v>
      </c>
      <c r="AD6502">
        <v>1742168</v>
      </c>
      <c r="AE6502">
        <v>2019</v>
      </c>
    </row>
    <row r="6503" spans="1:31">
      <c r="A6503" t="s">
        <v>12660</v>
      </c>
      <c r="B6503">
        <v>23162</v>
      </c>
      <c r="C6503" t="s">
        <v>9490</v>
      </c>
      <c r="D6503">
        <v>0</v>
      </c>
      <c r="E6503">
        <v>536790</v>
      </c>
      <c r="F6503" t="s">
        <v>6731</v>
      </c>
      <c r="G6503">
        <v>432</v>
      </c>
      <c r="H6503">
        <v>432</v>
      </c>
      <c r="I6503">
        <v>6120</v>
      </c>
      <c r="J6503">
        <v>155.5</v>
      </c>
      <c r="K6503">
        <v>168</v>
      </c>
      <c r="L6503">
        <v>40</v>
      </c>
      <c r="M6503">
        <v>40</v>
      </c>
      <c r="N6503">
        <v>43.6</v>
      </c>
      <c r="R6503">
        <v>1972</v>
      </c>
      <c r="U6503">
        <v>1972</v>
      </c>
      <c r="V6503">
        <v>9</v>
      </c>
      <c r="W6503">
        <v>8.6000003814697195</v>
      </c>
      <c r="Z6503" t="s">
        <v>3623</v>
      </c>
      <c r="AA6503" t="s">
        <v>2759</v>
      </c>
      <c r="AC6503">
        <v>4</v>
      </c>
      <c r="AD6503">
        <v>1742168</v>
      </c>
      <c r="AE6503">
        <v>2019</v>
      </c>
    </row>
    <row r="6504" spans="1:31">
      <c r="A6504" t="s">
        <v>12660</v>
      </c>
      <c r="B6504">
        <v>60081</v>
      </c>
      <c r="C6504" t="s">
        <v>9491</v>
      </c>
      <c r="D6504">
        <v>0</v>
      </c>
      <c r="E6504">
        <v>640890</v>
      </c>
      <c r="F6504" t="s">
        <v>6731</v>
      </c>
      <c r="G6504">
        <v>432</v>
      </c>
      <c r="H6504">
        <v>113</v>
      </c>
      <c r="I6504">
        <v>1200</v>
      </c>
      <c r="J6504">
        <v>60.2</v>
      </c>
      <c r="K6504">
        <v>60.2</v>
      </c>
      <c r="L6504">
        <v>26</v>
      </c>
      <c r="M6504">
        <v>26</v>
      </c>
      <c r="N6504">
        <v>35.200000000000003</v>
      </c>
      <c r="R6504">
        <v>1981</v>
      </c>
      <c r="U6504">
        <v>1981</v>
      </c>
      <c r="V6504">
        <v>9.3000001907348597</v>
      </c>
      <c r="W6504">
        <v>9.3000001907348597</v>
      </c>
      <c r="Z6504" t="s">
        <v>3623</v>
      </c>
      <c r="AA6504" t="s">
        <v>2759</v>
      </c>
      <c r="AC6504">
        <v>4</v>
      </c>
      <c r="AD6504">
        <v>1742168</v>
      </c>
      <c r="AE6504">
        <v>2019</v>
      </c>
    </row>
    <row r="6505" spans="1:31">
      <c r="A6505" t="s">
        <v>12660</v>
      </c>
      <c r="B6505">
        <v>31661</v>
      </c>
      <c r="C6505" t="s">
        <v>9492</v>
      </c>
      <c r="D6505">
        <v>0</v>
      </c>
      <c r="E6505">
        <v>571430</v>
      </c>
      <c r="F6505" t="s">
        <v>6731</v>
      </c>
      <c r="G6505">
        <v>432</v>
      </c>
      <c r="H6505">
        <v>881</v>
      </c>
      <c r="I6505">
        <v>10500</v>
      </c>
      <c r="J6505">
        <v>185.5</v>
      </c>
      <c r="K6505">
        <v>200</v>
      </c>
      <c r="L6505">
        <v>54</v>
      </c>
      <c r="M6505">
        <v>54</v>
      </c>
      <c r="N6505">
        <v>51.6</v>
      </c>
      <c r="R6505">
        <v>1976</v>
      </c>
      <c r="U6505">
        <v>1976</v>
      </c>
      <c r="V6505">
        <v>8.6000003814697195</v>
      </c>
      <c r="W6505">
        <v>8.6000003814697195</v>
      </c>
      <c r="Z6505" t="s">
        <v>3623</v>
      </c>
      <c r="AA6505" t="s">
        <v>2759</v>
      </c>
      <c r="AC6505">
        <v>4</v>
      </c>
      <c r="AD6505">
        <v>1742168</v>
      </c>
      <c r="AE6505">
        <v>2019</v>
      </c>
    </row>
    <row r="6506" spans="1:31">
      <c r="A6506" t="s">
        <v>12660</v>
      </c>
      <c r="B6506">
        <v>28703</v>
      </c>
      <c r="C6506" t="s">
        <v>9493</v>
      </c>
      <c r="D6506">
        <v>0</v>
      </c>
      <c r="E6506">
        <v>562377</v>
      </c>
      <c r="F6506" t="s">
        <v>6731</v>
      </c>
      <c r="G6506">
        <v>432</v>
      </c>
      <c r="H6506">
        <v>413</v>
      </c>
      <c r="I6506">
        <v>4300</v>
      </c>
      <c r="J6506">
        <v>133.5</v>
      </c>
      <c r="K6506">
        <v>144</v>
      </c>
      <c r="L6506">
        <v>35</v>
      </c>
      <c r="M6506">
        <v>35</v>
      </c>
      <c r="N6506">
        <v>42</v>
      </c>
      <c r="R6506">
        <v>1975</v>
      </c>
      <c r="U6506">
        <v>1975</v>
      </c>
      <c r="V6506">
        <v>9.3999996185302699</v>
      </c>
      <c r="W6506">
        <v>7</v>
      </c>
      <c r="Z6506" t="s">
        <v>3623</v>
      </c>
      <c r="AA6506" t="s">
        <v>2759</v>
      </c>
      <c r="AC6506">
        <v>4</v>
      </c>
      <c r="AD6506">
        <v>1742168</v>
      </c>
      <c r="AE6506">
        <v>2019</v>
      </c>
    </row>
    <row r="6507" spans="1:31">
      <c r="A6507" t="s">
        <v>12660</v>
      </c>
      <c r="B6507">
        <v>36434</v>
      </c>
      <c r="C6507" t="s">
        <v>9494</v>
      </c>
      <c r="D6507">
        <v>0</v>
      </c>
      <c r="E6507">
        <v>588445</v>
      </c>
      <c r="F6507" t="s">
        <v>6731</v>
      </c>
      <c r="G6507">
        <v>432</v>
      </c>
      <c r="H6507">
        <v>367</v>
      </c>
      <c r="I6507">
        <v>6840</v>
      </c>
      <c r="J6507">
        <v>126.5</v>
      </c>
      <c r="K6507">
        <v>150</v>
      </c>
      <c r="L6507">
        <v>50</v>
      </c>
      <c r="M6507">
        <v>50</v>
      </c>
      <c r="N6507">
        <v>44.7</v>
      </c>
      <c r="R6507">
        <v>1977</v>
      </c>
      <c r="U6507">
        <v>1977</v>
      </c>
      <c r="V6507">
        <v>11</v>
      </c>
      <c r="W6507">
        <v>7</v>
      </c>
      <c r="Z6507" t="s">
        <v>3623</v>
      </c>
      <c r="AA6507" t="s">
        <v>2759</v>
      </c>
      <c r="AC6507">
        <v>4</v>
      </c>
      <c r="AD6507">
        <v>1742168</v>
      </c>
      <c r="AE6507">
        <v>2019</v>
      </c>
    </row>
    <row r="6508" spans="1:31">
      <c r="A6508" t="s">
        <v>12660</v>
      </c>
      <c r="B6508">
        <v>26522</v>
      </c>
      <c r="C6508" t="s">
        <v>9495</v>
      </c>
      <c r="D6508">
        <v>0</v>
      </c>
      <c r="E6508">
        <v>552824</v>
      </c>
      <c r="F6508" t="s">
        <v>6731</v>
      </c>
      <c r="G6508">
        <v>432</v>
      </c>
      <c r="H6508">
        <v>360</v>
      </c>
      <c r="I6508">
        <v>6000</v>
      </c>
      <c r="J6508">
        <v>127.7</v>
      </c>
      <c r="K6508">
        <v>127.7</v>
      </c>
      <c r="L6508">
        <v>44</v>
      </c>
      <c r="M6508">
        <v>44</v>
      </c>
      <c r="N6508">
        <v>9</v>
      </c>
      <c r="R6508">
        <v>1973</v>
      </c>
      <c r="U6508">
        <v>1973</v>
      </c>
      <c r="V6508">
        <v>9</v>
      </c>
      <c r="W6508">
        <v>8</v>
      </c>
      <c r="Z6508" t="s">
        <v>3623</v>
      </c>
      <c r="AA6508" t="s">
        <v>2759</v>
      </c>
      <c r="AC6508">
        <v>4</v>
      </c>
      <c r="AD6508">
        <v>1742168</v>
      </c>
      <c r="AE6508">
        <v>2019</v>
      </c>
    </row>
    <row r="6509" spans="1:31">
      <c r="A6509" t="s">
        <v>12660</v>
      </c>
      <c r="B6509">
        <v>8334</v>
      </c>
      <c r="C6509" t="s">
        <v>9496</v>
      </c>
      <c r="D6509">
        <v>0</v>
      </c>
      <c r="E6509">
        <v>1041355</v>
      </c>
      <c r="F6509" t="s">
        <v>6731</v>
      </c>
      <c r="G6509">
        <v>432</v>
      </c>
      <c r="H6509">
        <v>73</v>
      </c>
      <c r="I6509">
        <v>1700</v>
      </c>
      <c r="J6509">
        <v>80</v>
      </c>
      <c r="K6509">
        <v>80</v>
      </c>
      <c r="L6509">
        <v>30</v>
      </c>
      <c r="M6509">
        <v>30</v>
      </c>
      <c r="N6509">
        <v>40</v>
      </c>
      <c r="R6509">
        <v>1996</v>
      </c>
      <c r="U6509">
        <v>1996</v>
      </c>
      <c r="V6509">
        <v>11.399999618530201</v>
      </c>
      <c r="W6509">
        <v>8.5</v>
      </c>
      <c r="Z6509" t="s">
        <v>3623</v>
      </c>
      <c r="AA6509" t="s">
        <v>2759</v>
      </c>
      <c r="AC6509">
        <v>4</v>
      </c>
      <c r="AD6509">
        <v>1742168</v>
      </c>
      <c r="AE6509">
        <v>2019</v>
      </c>
    </row>
    <row r="6510" spans="1:31">
      <c r="A6510" t="s">
        <v>12660</v>
      </c>
      <c r="B6510">
        <v>66361</v>
      </c>
      <c r="C6510" t="s">
        <v>9497</v>
      </c>
      <c r="D6510">
        <v>0</v>
      </c>
      <c r="E6510">
        <v>663777</v>
      </c>
      <c r="F6510" t="s">
        <v>6731</v>
      </c>
      <c r="G6510">
        <v>432</v>
      </c>
      <c r="H6510">
        <v>619</v>
      </c>
      <c r="I6510">
        <v>6800</v>
      </c>
      <c r="J6510">
        <v>170</v>
      </c>
      <c r="K6510">
        <v>170</v>
      </c>
      <c r="L6510">
        <v>45</v>
      </c>
      <c r="M6510">
        <v>45</v>
      </c>
      <c r="N6510">
        <v>45</v>
      </c>
      <c r="R6510">
        <v>1983</v>
      </c>
      <c r="U6510">
        <v>1983</v>
      </c>
      <c r="V6510">
        <v>7.8000001907348597</v>
      </c>
      <c r="W6510">
        <v>7.8000001907348597</v>
      </c>
      <c r="Z6510" t="s">
        <v>3623</v>
      </c>
      <c r="AA6510" t="s">
        <v>2759</v>
      </c>
      <c r="AC6510">
        <v>4</v>
      </c>
      <c r="AD6510">
        <v>1742168</v>
      </c>
      <c r="AE6510">
        <v>2019</v>
      </c>
    </row>
    <row r="6511" spans="1:31">
      <c r="A6511" t="s">
        <v>12660</v>
      </c>
      <c r="B6511">
        <v>56409</v>
      </c>
      <c r="C6511" t="s">
        <v>9498</v>
      </c>
      <c r="D6511">
        <v>0</v>
      </c>
      <c r="E6511">
        <v>641346</v>
      </c>
      <c r="F6511" t="s">
        <v>6731</v>
      </c>
      <c r="G6511">
        <v>432</v>
      </c>
      <c r="H6511">
        <v>453</v>
      </c>
      <c r="I6511">
        <v>6120</v>
      </c>
      <c r="J6511">
        <v>141.5</v>
      </c>
      <c r="K6511">
        <v>150</v>
      </c>
      <c r="L6511">
        <v>45</v>
      </c>
      <c r="M6511">
        <v>45</v>
      </c>
      <c r="N6511">
        <v>38</v>
      </c>
      <c r="R6511">
        <v>1981</v>
      </c>
      <c r="U6511">
        <v>1981</v>
      </c>
      <c r="V6511">
        <v>8.5</v>
      </c>
      <c r="W6511">
        <v>8.5</v>
      </c>
      <c r="Z6511" t="s">
        <v>3623</v>
      </c>
      <c r="AA6511" t="s">
        <v>2759</v>
      </c>
      <c r="AC6511">
        <v>4</v>
      </c>
      <c r="AD6511">
        <v>1742168</v>
      </c>
      <c r="AE6511">
        <v>2019</v>
      </c>
    </row>
    <row r="6512" spans="1:31">
      <c r="A6512" t="s">
        <v>12660</v>
      </c>
      <c r="B6512">
        <v>36158</v>
      </c>
      <c r="C6512" t="s">
        <v>9499</v>
      </c>
      <c r="D6512">
        <v>0</v>
      </c>
      <c r="E6512">
        <v>558474</v>
      </c>
      <c r="F6512" t="s">
        <v>6731</v>
      </c>
      <c r="G6512">
        <v>432</v>
      </c>
      <c r="H6512">
        <v>429</v>
      </c>
      <c r="I6512">
        <v>4000</v>
      </c>
      <c r="J6512">
        <v>140</v>
      </c>
      <c r="K6512">
        <v>140</v>
      </c>
      <c r="L6512">
        <v>38</v>
      </c>
      <c r="M6512">
        <v>38</v>
      </c>
      <c r="N6512">
        <v>42.3</v>
      </c>
      <c r="R6512">
        <v>1974</v>
      </c>
      <c r="U6512">
        <v>1974</v>
      </c>
      <c r="V6512">
        <v>9</v>
      </c>
      <c r="W6512">
        <v>8.6000003814697195</v>
      </c>
      <c r="Z6512" t="s">
        <v>3623</v>
      </c>
      <c r="AA6512" t="s">
        <v>2759</v>
      </c>
      <c r="AC6512">
        <v>4</v>
      </c>
      <c r="AD6512">
        <v>1742168</v>
      </c>
      <c r="AE6512">
        <v>2019</v>
      </c>
    </row>
    <row r="6513" spans="1:31">
      <c r="A6513" t="s">
        <v>12660</v>
      </c>
      <c r="B6513">
        <v>19558</v>
      </c>
      <c r="C6513" t="s">
        <v>9500</v>
      </c>
      <c r="D6513">
        <v>0</v>
      </c>
      <c r="E6513">
        <v>520735</v>
      </c>
      <c r="F6513" t="s">
        <v>6731</v>
      </c>
      <c r="G6513">
        <v>432</v>
      </c>
      <c r="H6513">
        <v>482</v>
      </c>
      <c r="I6513">
        <v>7200</v>
      </c>
      <c r="J6513">
        <v>166</v>
      </c>
      <c r="K6513">
        <v>166</v>
      </c>
      <c r="L6513">
        <v>45</v>
      </c>
      <c r="M6513">
        <v>45</v>
      </c>
      <c r="N6513">
        <v>46</v>
      </c>
      <c r="R6513">
        <v>1969</v>
      </c>
      <c r="U6513">
        <v>1969</v>
      </c>
      <c r="V6513">
        <v>9.1999998092651296</v>
      </c>
      <c r="W6513">
        <v>9</v>
      </c>
      <c r="Z6513" t="s">
        <v>3623</v>
      </c>
      <c r="AA6513" t="s">
        <v>2759</v>
      </c>
      <c r="AC6513">
        <v>4</v>
      </c>
      <c r="AD6513">
        <v>1742168</v>
      </c>
      <c r="AE6513">
        <v>2019</v>
      </c>
    </row>
    <row r="6514" spans="1:31">
      <c r="A6514" t="s">
        <v>12660</v>
      </c>
      <c r="B6514">
        <v>29624</v>
      </c>
      <c r="C6514" t="s">
        <v>9501</v>
      </c>
      <c r="D6514">
        <v>0</v>
      </c>
      <c r="E6514">
        <v>568544</v>
      </c>
      <c r="F6514" t="s">
        <v>6731</v>
      </c>
      <c r="G6514">
        <v>432</v>
      </c>
      <c r="H6514">
        <v>380</v>
      </c>
      <c r="I6514">
        <v>4000</v>
      </c>
      <c r="J6514">
        <v>127.5</v>
      </c>
      <c r="K6514">
        <v>138</v>
      </c>
      <c r="L6514">
        <v>38</v>
      </c>
      <c r="M6514">
        <v>38</v>
      </c>
      <c r="N6514">
        <v>44</v>
      </c>
      <c r="R6514">
        <v>1975</v>
      </c>
      <c r="U6514">
        <v>1975</v>
      </c>
      <c r="V6514">
        <v>9.3999996185302699</v>
      </c>
      <c r="W6514">
        <v>8.6000003814697195</v>
      </c>
      <c r="Z6514" t="s">
        <v>3623</v>
      </c>
      <c r="AA6514" t="s">
        <v>2759</v>
      </c>
      <c r="AC6514">
        <v>4</v>
      </c>
      <c r="AD6514">
        <v>1742168</v>
      </c>
      <c r="AE6514">
        <v>2019</v>
      </c>
    </row>
    <row r="6515" spans="1:31">
      <c r="A6515" t="s">
        <v>12660</v>
      </c>
      <c r="B6515">
        <v>15766</v>
      </c>
      <c r="C6515" t="s">
        <v>9502</v>
      </c>
      <c r="D6515">
        <v>0</v>
      </c>
      <c r="E6515">
        <v>298198</v>
      </c>
      <c r="F6515" t="s">
        <v>6731</v>
      </c>
      <c r="G6515">
        <v>432</v>
      </c>
      <c r="H6515">
        <v>597</v>
      </c>
      <c r="I6515">
        <v>9000</v>
      </c>
      <c r="J6515">
        <v>180.1</v>
      </c>
      <c r="K6515">
        <v>180.1</v>
      </c>
      <c r="L6515">
        <v>50.5</v>
      </c>
      <c r="M6515">
        <v>50.5</v>
      </c>
      <c r="N6515">
        <v>49.5</v>
      </c>
      <c r="R6515">
        <v>1965</v>
      </c>
      <c r="U6515">
        <v>1965</v>
      </c>
      <c r="V6515">
        <v>8.6000003814697195</v>
      </c>
      <c r="W6515">
        <v>8.6000003814697195</v>
      </c>
      <c r="Z6515" t="s">
        <v>3623</v>
      </c>
      <c r="AA6515" t="s">
        <v>2759</v>
      </c>
      <c r="AC6515">
        <v>4</v>
      </c>
      <c r="AD6515">
        <v>1742168</v>
      </c>
      <c r="AE6515">
        <v>2019</v>
      </c>
    </row>
    <row r="6516" spans="1:31">
      <c r="A6516" t="s">
        <v>12660</v>
      </c>
      <c r="B6516">
        <v>21149</v>
      </c>
      <c r="C6516" t="s">
        <v>9503</v>
      </c>
      <c r="D6516">
        <v>0</v>
      </c>
      <c r="E6516">
        <v>530090</v>
      </c>
      <c r="F6516" t="s">
        <v>6731</v>
      </c>
      <c r="G6516">
        <v>432</v>
      </c>
      <c r="H6516">
        <v>455</v>
      </c>
      <c r="I6516">
        <v>6120</v>
      </c>
      <c r="J6516">
        <v>158.30000000000001</v>
      </c>
      <c r="K6516">
        <v>170</v>
      </c>
      <c r="L6516">
        <v>40</v>
      </c>
      <c r="M6516">
        <v>40</v>
      </c>
      <c r="N6516">
        <v>43</v>
      </c>
      <c r="R6516">
        <v>1970</v>
      </c>
      <c r="U6516">
        <v>1970</v>
      </c>
      <c r="V6516">
        <v>9.5</v>
      </c>
      <c r="W6516">
        <v>8</v>
      </c>
      <c r="Z6516" t="s">
        <v>3623</v>
      </c>
      <c r="AA6516" t="s">
        <v>2759</v>
      </c>
      <c r="AC6516">
        <v>4</v>
      </c>
      <c r="AD6516">
        <v>1742168</v>
      </c>
      <c r="AE6516">
        <v>2019</v>
      </c>
    </row>
    <row r="6517" spans="1:31">
      <c r="A6517" t="s">
        <v>12660</v>
      </c>
      <c r="B6517">
        <v>33814</v>
      </c>
      <c r="C6517" t="s">
        <v>9504</v>
      </c>
      <c r="D6517">
        <v>0</v>
      </c>
      <c r="E6517">
        <v>550006</v>
      </c>
      <c r="F6517" t="s">
        <v>6731</v>
      </c>
      <c r="G6517">
        <v>432</v>
      </c>
      <c r="H6517">
        <v>761</v>
      </c>
      <c r="I6517">
        <v>9000</v>
      </c>
      <c r="J6517">
        <v>200</v>
      </c>
      <c r="K6517">
        <v>200</v>
      </c>
      <c r="L6517">
        <v>50</v>
      </c>
      <c r="M6517">
        <v>50</v>
      </c>
      <c r="N6517">
        <v>46</v>
      </c>
      <c r="R6517">
        <v>1973</v>
      </c>
      <c r="U6517">
        <v>1973</v>
      </c>
      <c r="V6517">
        <v>9.5</v>
      </c>
      <c r="W6517">
        <v>9</v>
      </c>
      <c r="Z6517" t="s">
        <v>3623</v>
      </c>
      <c r="AA6517" t="s">
        <v>2759</v>
      </c>
      <c r="AC6517">
        <v>4</v>
      </c>
      <c r="AD6517">
        <v>1742168</v>
      </c>
      <c r="AE6517">
        <v>2019</v>
      </c>
    </row>
    <row r="6518" spans="1:31">
      <c r="A6518" t="s">
        <v>12660</v>
      </c>
      <c r="B6518">
        <v>27800</v>
      </c>
      <c r="C6518" t="s">
        <v>9505</v>
      </c>
      <c r="D6518">
        <v>0</v>
      </c>
      <c r="E6518">
        <v>555297</v>
      </c>
      <c r="F6518" t="s">
        <v>6731</v>
      </c>
      <c r="G6518">
        <v>432</v>
      </c>
      <c r="H6518">
        <v>139</v>
      </c>
      <c r="I6518">
        <v>1800</v>
      </c>
      <c r="J6518">
        <v>70.099999999999994</v>
      </c>
      <c r="K6518">
        <v>75.599999999999994</v>
      </c>
      <c r="L6518">
        <v>30</v>
      </c>
      <c r="M6518">
        <v>31</v>
      </c>
      <c r="N6518">
        <v>36.6</v>
      </c>
      <c r="R6518">
        <v>1974</v>
      </c>
      <c r="U6518">
        <v>1974</v>
      </c>
      <c r="V6518">
        <v>10</v>
      </c>
      <c r="W6518">
        <v>8.5</v>
      </c>
      <c r="Z6518" t="s">
        <v>3623</v>
      </c>
      <c r="AA6518" t="s">
        <v>2759</v>
      </c>
      <c r="AC6518">
        <v>4</v>
      </c>
      <c r="AD6518">
        <v>1742168</v>
      </c>
      <c r="AE6518">
        <v>2019</v>
      </c>
    </row>
    <row r="6519" spans="1:31">
      <c r="A6519" t="s">
        <v>12660</v>
      </c>
      <c r="B6519">
        <v>31401</v>
      </c>
      <c r="C6519" t="s">
        <v>9506</v>
      </c>
      <c r="D6519">
        <v>0</v>
      </c>
      <c r="E6519">
        <v>571099</v>
      </c>
      <c r="F6519" t="s">
        <v>6731</v>
      </c>
      <c r="G6519">
        <v>432</v>
      </c>
      <c r="H6519">
        <v>56</v>
      </c>
      <c r="I6519">
        <v>1000</v>
      </c>
      <c r="J6519">
        <v>60</v>
      </c>
      <c r="K6519">
        <v>60</v>
      </c>
      <c r="L6519">
        <v>22</v>
      </c>
      <c r="M6519">
        <v>22</v>
      </c>
      <c r="N6519">
        <v>35</v>
      </c>
      <c r="R6519">
        <v>1976</v>
      </c>
      <c r="U6519">
        <v>1976</v>
      </c>
      <c r="V6519">
        <v>8</v>
      </c>
      <c r="W6519">
        <v>5.4000000953674299</v>
      </c>
      <c r="Z6519" t="s">
        <v>3623</v>
      </c>
      <c r="AA6519" t="s">
        <v>2759</v>
      </c>
      <c r="AC6519">
        <v>4</v>
      </c>
      <c r="AD6519">
        <v>1742168</v>
      </c>
      <c r="AE6519">
        <v>2019</v>
      </c>
    </row>
    <row r="6520" spans="1:31">
      <c r="A6520" t="s">
        <v>12660</v>
      </c>
      <c r="B6520">
        <v>53170</v>
      </c>
      <c r="C6520" t="s">
        <v>9507</v>
      </c>
      <c r="D6520">
        <v>0</v>
      </c>
      <c r="E6520">
        <v>629508</v>
      </c>
      <c r="F6520" t="s">
        <v>6731</v>
      </c>
      <c r="G6520">
        <v>432</v>
      </c>
      <c r="H6520">
        <v>229</v>
      </c>
      <c r="I6520">
        <v>2400</v>
      </c>
      <c r="J6520">
        <v>94.8</v>
      </c>
      <c r="K6520">
        <v>100</v>
      </c>
      <c r="L6520">
        <v>34</v>
      </c>
      <c r="M6520">
        <v>34</v>
      </c>
      <c r="N6520">
        <v>45.3</v>
      </c>
      <c r="R6520">
        <v>1980</v>
      </c>
      <c r="U6520">
        <v>1980</v>
      </c>
      <c r="V6520">
        <v>8.5</v>
      </c>
      <c r="W6520">
        <v>7</v>
      </c>
      <c r="Z6520" t="s">
        <v>3623</v>
      </c>
      <c r="AA6520" t="s">
        <v>2759</v>
      </c>
      <c r="AC6520">
        <v>4</v>
      </c>
      <c r="AD6520">
        <v>1742168</v>
      </c>
      <c r="AE6520">
        <v>2019</v>
      </c>
    </row>
    <row r="6521" spans="1:31">
      <c r="A6521" t="s">
        <v>12660</v>
      </c>
      <c r="B6521">
        <v>59359</v>
      </c>
      <c r="C6521" t="s">
        <v>9508</v>
      </c>
      <c r="D6521">
        <v>0</v>
      </c>
      <c r="E6521">
        <v>631130</v>
      </c>
      <c r="F6521" t="s">
        <v>6731</v>
      </c>
      <c r="G6521">
        <v>432</v>
      </c>
      <c r="H6521">
        <v>110</v>
      </c>
      <c r="I6521">
        <v>1800</v>
      </c>
      <c r="J6521">
        <v>61.2</v>
      </c>
      <c r="K6521">
        <v>65</v>
      </c>
      <c r="L6521">
        <v>26</v>
      </c>
      <c r="M6521">
        <v>26.1</v>
      </c>
      <c r="N6521">
        <v>36.700000000000003</v>
      </c>
      <c r="R6521">
        <v>1981</v>
      </c>
      <c r="U6521">
        <v>1981</v>
      </c>
      <c r="V6521">
        <v>8.6000003814697195</v>
      </c>
      <c r="W6521">
        <v>8.6000003814697195</v>
      </c>
      <c r="Z6521" t="s">
        <v>3623</v>
      </c>
      <c r="AA6521" t="s">
        <v>2759</v>
      </c>
      <c r="AC6521">
        <v>4</v>
      </c>
      <c r="AD6521">
        <v>1742168</v>
      </c>
      <c r="AE6521">
        <v>2019</v>
      </c>
    </row>
    <row r="6522" spans="1:31">
      <c r="A6522" t="s">
        <v>12660</v>
      </c>
      <c r="B6522">
        <v>53769</v>
      </c>
      <c r="C6522" t="s">
        <v>9509</v>
      </c>
      <c r="D6522">
        <v>0</v>
      </c>
      <c r="E6522">
        <v>617935</v>
      </c>
      <c r="F6522" t="s">
        <v>6731</v>
      </c>
      <c r="G6522">
        <v>432</v>
      </c>
      <c r="H6522">
        <v>456</v>
      </c>
      <c r="I6522">
        <v>4300</v>
      </c>
      <c r="J6522">
        <v>141.5</v>
      </c>
      <c r="K6522">
        <v>150</v>
      </c>
      <c r="L6522">
        <v>45</v>
      </c>
      <c r="M6522">
        <v>45</v>
      </c>
      <c r="N6522">
        <v>48.6</v>
      </c>
      <c r="R6522">
        <v>1980</v>
      </c>
      <c r="U6522">
        <v>1980</v>
      </c>
      <c r="V6522">
        <v>8.6000003814697195</v>
      </c>
      <c r="W6522">
        <v>8.6000003814697195</v>
      </c>
      <c r="Z6522" t="s">
        <v>3623</v>
      </c>
      <c r="AA6522" t="s">
        <v>2759</v>
      </c>
      <c r="AC6522">
        <v>4</v>
      </c>
      <c r="AD6522">
        <v>1742168</v>
      </c>
      <c r="AE6522">
        <v>2019</v>
      </c>
    </row>
    <row r="6523" spans="1:31">
      <c r="A6523" t="s">
        <v>12660</v>
      </c>
      <c r="B6523">
        <v>36436</v>
      </c>
      <c r="C6523" t="s">
        <v>9510</v>
      </c>
      <c r="D6523">
        <v>0</v>
      </c>
      <c r="E6523">
        <v>583226</v>
      </c>
      <c r="F6523" t="s">
        <v>6731</v>
      </c>
      <c r="G6523">
        <v>432</v>
      </c>
      <c r="H6523">
        <v>367</v>
      </c>
      <c r="I6523">
        <v>6840</v>
      </c>
      <c r="J6523">
        <v>126.5</v>
      </c>
      <c r="K6523">
        <v>150</v>
      </c>
      <c r="L6523">
        <v>50</v>
      </c>
      <c r="M6523">
        <v>50</v>
      </c>
      <c r="N6523">
        <v>49.2</v>
      </c>
      <c r="R6523">
        <v>1977</v>
      </c>
      <c r="U6523">
        <v>1977</v>
      </c>
      <c r="V6523">
        <v>11</v>
      </c>
      <c r="W6523">
        <v>7</v>
      </c>
      <c r="Z6523" t="s">
        <v>3623</v>
      </c>
      <c r="AA6523" t="s">
        <v>2759</v>
      </c>
      <c r="AC6523">
        <v>4</v>
      </c>
      <c r="AD6523">
        <v>1742168</v>
      </c>
      <c r="AE6523">
        <v>2019</v>
      </c>
    </row>
    <row r="6524" spans="1:31">
      <c r="A6524" t="s">
        <v>12660</v>
      </c>
      <c r="B6524">
        <v>69411</v>
      </c>
      <c r="C6524" t="s">
        <v>9511</v>
      </c>
      <c r="D6524">
        <v>0</v>
      </c>
      <c r="E6524">
        <v>625678</v>
      </c>
      <c r="F6524" t="s">
        <v>6731</v>
      </c>
      <c r="G6524">
        <v>432</v>
      </c>
      <c r="H6524">
        <v>59</v>
      </c>
      <c r="I6524">
        <v>1000</v>
      </c>
      <c r="J6524">
        <v>60</v>
      </c>
      <c r="K6524">
        <v>60</v>
      </c>
      <c r="L6524">
        <v>22</v>
      </c>
      <c r="M6524">
        <v>22</v>
      </c>
      <c r="N6524">
        <v>33</v>
      </c>
      <c r="R6524">
        <v>1980</v>
      </c>
      <c r="U6524">
        <v>1980</v>
      </c>
      <c r="V6524">
        <v>6</v>
      </c>
      <c r="W6524">
        <v>6</v>
      </c>
      <c r="Z6524" t="s">
        <v>3623</v>
      </c>
      <c r="AA6524" t="s">
        <v>2759</v>
      </c>
      <c r="AC6524">
        <v>4</v>
      </c>
      <c r="AD6524">
        <v>1742168</v>
      </c>
      <c r="AE6524">
        <v>2019</v>
      </c>
    </row>
    <row r="6525" spans="1:31">
      <c r="A6525" t="s">
        <v>12660</v>
      </c>
      <c r="B6525">
        <v>19523</v>
      </c>
      <c r="C6525" t="s">
        <v>9512</v>
      </c>
      <c r="D6525">
        <v>0</v>
      </c>
      <c r="E6525">
        <v>520414</v>
      </c>
      <c r="F6525" t="s">
        <v>6731</v>
      </c>
      <c r="G6525">
        <v>432</v>
      </c>
      <c r="H6525">
        <v>341</v>
      </c>
      <c r="I6525">
        <v>7200</v>
      </c>
      <c r="J6525">
        <v>152.9</v>
      </c>
      <c r="K6525">
        <v>166</v>
      </c>
      <c r="L6525">
        <v>42</v>
      </c>
      <c r="M6525">
        <v>42.1</v>
      </c>
      <c r="N6525">
        <v>46.6</v>
      </c>
      <c r="R6525">
        <v>1969</v>
      </c>
      <c r="U6525">
        <v>1969</v>
      </c>
      <c r="V6525">
        <v>8.8999996185302699</v>
      </c>
      <c r="W6525">
        <v>8.6000003814697195</v>
      </c>
      <c r="Z6525" t="s">
        <v>3623</v>
      </c>
      <c r="AA6525" t="s">
        <v>2759</v>
      </c>
      <c r="AC6525">
        <v>4</v>
      </c>
      <c r="AD6525">
        <v>1742168</v>
      </c>
      <c r="AE6525">
        <v>2019</v>
      </c>
    </row>
    <row r="6526" spans="1:31">
      <c r="A6526" t="s">
        <v>12660</v>
      </c>
      <c r="B6526">
        <v>5155</v>
      </c>
      <c r="C6526" t="s">
        <v>9513</v>
      </c>
      <c r="D6526">
        <v>0</v>
      </c>
      <c r="E6526">
        <v>502590</v>
      </c>
      <c r="F6526" t="s">
        <v>6731</v>
      </c>
      <c r="G6526">
        <v>432</v>
      </c>
      <c r="H6526">
        <v>479</v>
      </c>
      <c r="I6526">
        <v>5000</v>
      </c>
      <c r="J6526">
        <v>159.6</v>
      </c>
      <c r="K6526">
        <v>168</v>
      </c>
      <c r="L6526">
        <v>40</v>
      </c>
      <c r="M6526">
        <v>40</v>
      </c>
      <c r="N6526">
        <v>38.6</v>
      </c>
      <c r="R6526">
        <v>1966</v>
      </c>
      <c r="U6526">
        <v>1966</v>
      </c>
      <c r="V6526">
        <v>8.5</v>
      </c>
      <c r="W6526">
        <v>6.5</v>
      </c>
      <c r="Z6526" t="s">
        <v>3623</v>
      </c>
      <c r="AA6526" t="s">
        <v>2759</v>
      </c>
      <c r="AC6526">
        <v>4</v>
      </c>
      <c r="AD6526">
        <v>1742168</v>
      </c>
      <c r="AE6526">
        <v>2019</v>
      </c>
    </row>
    <row r="6527" spans="1:31">
      <c r="A6527" t="s">
        <v>12660</v>
      </c>
      <c r="B6527">
        <v>66607</v>
      </c>
      <c r="C6527" t="s">
        <v>9514</v>
      </c>
      <c r="D6527">
        <v>0</v>
      </c>
      <c r="E6527">
        <v>645834</v>
      </c>
      <c r="F6527" t="s">
        <v>6731</v>
      </c>
      <c r="G6527">
        <v>432</v>
      </c>
      <c r="H6527">
        <v>609</v>
      </c>
      <c r="I6527">
        <v>6000</v>
      </c>
      <c r="J6527">
        <v>145</v>
      </c>
      <c r="K6527">
        <v>145</v>
      </c>
      <c r="L6527">
        <v>48</v>
      </c>
      <c r="M6527">
        <v>48</v>
      </c>
      <c r="N6527">
        <v>44</v>
      </c>
      <c r="R6527">
        <v>1982</v>
      </c>
      <c r="U6527">
        <v>1982</v>
      </c>
      <c r="V6527">
        <v>9.8000001907348597</v>
      </c>
      <c r="W6527">
        <v>7</v>
      </c>
      <c r="Z6527" t="s">
        <v>3623</v>
      </c>
      <c r="AA6527" t="s">
        <v>2759</v>
      </c>
      <c r="AC6527">
        <v>4</v>
      </c>
      <c r="AD6527">
        <v>1742168</v>
      </c>
      <c r="AE6527">
        <v>2019</v>
      </c>
    </row>
    <row r="6528" spans="1:31">
      <c r="A6528" t="s">
        <v>12660</v>
      </c>
      <c r="B6528">
        <v>17051</v>
      </c>
      <c r="C6528" t="s">
        <v>9515</v>
      </c>
      <c r="D6528">
        <v>0</v>
      </c>
      <c r="E6528">
        <v>507944</v>
      </c>
      <c r="F6528" t="s">
        <v>6731</v>
      </c>
      <c r="G6528">
        <v>432</v>
      </c>
      <c r="H6528">
        <v>479</v>
      </c>
      <c r="I6528">
        <v>4000</v>
      </c>
      <c r="J6528">
        <v>159.6</v>
      </c>
      <c r="K6528">
        <v>159.6</v>
      </c>
      <c r="L6528">
        <v>40</v>
      </c>
      <c r="M6528">
        <v>40</v>
      </c>
      <c r="N6528">
        <v>38.5</v>
      </c>
      <c r="R6528">
        <v>1967</v>
      </c>
      <c r="U6528">
        <v>1967</v>
      </c>
      <c r="V6528">
        <v>8.5</v>
      </c>
      <c r="W6528">
        <v>6.5</v>
      </c>
      <c r="Z6528" t="s">
        <v>3623</v>
      </c>
      <c r="AA6528" t="s">
        <v>2759</v>
      </c>
      <c r="AC6528">
        <v>4</v>
      </c>
      <c r="AD6528">
        <v>1742168</v>
      </c>
      <c r="AE6528">
        <v>2019</v>
      </c>
    </row>
    <row r="6529" spans="1:31">
      <c r="A6529" t="s">
        <v>12660</v>
      </c>
      <c r="B6529">
        <v>21657</v>
      </c>
      <c r="C6529" t="s">
        <v>9516</v>
      </c>
      <c r="D6529">
        <v>0</v>
      </c>
      <c r="E6529">
        <v>533657</v>
      </c>
      <c r="F6529" t="s">
        <v>6731</v>
      </c>
      <c r="G6529">
        <v>432</v>
      </c>
      <c r="H6529">
        <v>37</v>
      </c>
      <c r="I6529">
        <v>1000</v>
      </c>
      <c r="J6529">
        <v>60</v>
      </c>
      <c r="K6529">
        <v>60</v>
      </c>
      <c r="L6529">
        <v>22</v>
      </c>
      <c r="M6529">
        <v>22</v>
      </c>
      <c r="N6529">
        <v>30</v>
      </c>
      <c r="R6529">
        <v>1971</v>
      </c>
      <c r="U6529">
        <v>1971</v>
      </c>
      <c r="V6529">
        <v>6.1999998092651296</v>
      </c>
      <c r="W6529">
        <v>6.1999998092651296</v>
      </c>
      <c r="Z6529" t="s">
        <v>3623</v>
      </c>
      <c r="AA6529" t="s">
        <v>2759</v>
      </c>
      <c r="AC6529">
        <v>4</v>
      </c>
      <c r="AD6529">
        <v>1742168</v>
      </c>
      <c r="AE6529">
        <v>2019</v>
      </c>
    </row>
    <row r="6530" spans="1:31">
      <c r="A6530" t="s">
        <v>12660</v>
      </c>
      <c r="B6530">
        <v>18754</v>
      </c>
      <c r="C6530" t="s">
        <v>9517</v>
      </c>
      <c r="D6530">
        <v>0</v>
      </c>
      <c r="E6530">
        <v>516506</v>
      </c>
      <c r="F6530" t="s">
        <v>6731</v>
      </c>
      <c r="G6530">
        <v>432</v>
      </c>
      <c r="H6530">
        <v>500</v>
      </c>
      <c r="I6530">
        <v>5000</v>
      </c>
      <c r="J6530">
        <v>159.6</v>
      </c>
      <c r="K6530">
        <v>168</v>
      </c>
      <c r="L6530">
        <v>40.1</v>
      </c>
      <c r="M6530">
        <v>40.1</v>
      </c>
      <c r="N6530">
        <v>43</v>
      </c>
      <c r="R6530">
        <v>1968</v>
      </c>
      <c r="U6530">
        <v>1968</v>
      </c>
      <c r="V6530">
        <v>8.1999998092651296</v>
      </c>
      <c r="W6530">
        <v>6.4000000953674299</v>
      </c>
      <c r="Z6530" t="s">
        <v>3623</v>
      </c>
      <c r="AA6530" t="s">
        <v>2759</v>
      </c>
      <c r="AC6530">
        <v>4</v>
      </c>
      <c r="AD6530">
        <v>1742168</v>
      </c>
      <c r="AE6530">
        <v>2019</v>
      </c>
    </row>
    <row r="6531" spans="1:31">
      <c r="A6531" t="s">
        <v>12660</v>
      </c>
      <c r="B6531">
        <v>58266</v>
      </c>
      <c r="C6531" t="s">
        <v>9518</v>
      </c>
      <c r="D6531">
        <v>0</v>
      </c>
      <c r="E6531">
        <v>647464</v>
      </c>
      <c r="F6531" t="s">
        <v>6731</v>
      </c>
      <c r="G6531">
        <v>432</v>
      </c>
      <c r="H6531">
        <v>543</v>
      </c>
      <c r="I6531">
        <v>6120</v>
      </c>
      <c r="J6531">
        <v>157.5</v>
      </c>
      <c r="K6531">
        <v>170</v>
      </c>
      <c r="L6531">
        <v>45</v>
      </c>
      <c r="M6531">
        <v>45</v>
      </c>
      <c r="N6531">
        <v>48.6</v>
      </c>
      <c r="R6531">
        <v>1982</v>
      </c>
      <c r="U6531">
        <v>1982</v>
      </c>
      <c r="V6531">
        <v>9.3000001907348597</v>
      </c>
      <c r="W6531">
        <v>8.5</v>
      </c>
      <c r="Z6531" t="s">
        <v>3623</v>
      </c>
      <c r="AA6531" t="s">
        <v>2759</v>
      </c>
      <c r="AC6531">
        <v>4</v>
      </c>
      <c r="AD6531">
        <v>1742168</v>
      </c>
      <c r="AE6531">
        <v>2019</v>
      </c>
    </row>
    <row r="6532" spans="1:31">
      <c r="A6532" t="s">
        <v>12660</v>
      </c>
      <c r="B6532">
        <v>23750</v>
      </c>
      <c r="C6532" t="s">
        <v>9519</v>
      </c>
      <c r="D6532">
        <v>0</v>
      </c>
      <c r="E6532">
        <v>538269</v>
      </c>
      <c r="F6532" t="s">
        <v>6731</v>
      </c>
      <c r="G6532">
        <v>432</v>
      </c>
      <c r="H6532">
        <v>528</v>
      </c>
      <c r="I6532">
        <v>7200</v>
      </c>
      <c r="J6532">
        <v>152.5</v>
      </c>
      <c r="K6532">
        <v>166</v>
      </c>
      <c r="L6532">
        <v>45</v>
      </c>
      <c r="M6532">
        <v>45</v>
      </c>
      <c r="N6532">
        <v>47.3</v>
      </c>
      <c r="R6532">
        <v>1972</v>
      </c>
      <c r="U6532">
        <v>1972</v>
      </c>
      <c r="V6532">
        <v>9.1999998092651296</v>
      </c>
      <c r="W6532">
        <v>8</v>
      </c>
      <c r="Z6532" t="s">
        <v>3623</v>
      </c>
      <c r="AA6532" t="s">
        <v>2759</v>
      </c>
      <c r="AC6532">
        <v>4</v>
      </c>
      <c r="AD6532">
        <v>1742168</v>
      </c>
      <c r="AE6532">
        <v>2019</v>
      </c>
    </row>
    <row r="6533" spans="1:31">
      <c r="A6533" t="s">
        <v>12660</v>
      </c>
      <c r="B6533">
        <v>31940</v>
      </c>
      <c r="C6533" t="s">
        <v>9520</v>
      </c>
      <c r="D6533">
        <v>0</v>
      </c>
      <c r="E6533">
        <v>565425</v>
      </c>
      <c r="F6533" t="s">
        <v>6731</v>
      </c>
      <c r="G6533">
        <v>432</v>
      </c>
      <c r="H6533">
        <v>416</v>
      </c>
      <c r="I6533">
        <v>4300</v>
      </c>
      <c r="J6533">
        <v>146</v>
      </c>
      <c r="K6533">
        <v>146</v>
      </c>
      <c r="L6533">
        <v>38</v>
      </c>
      <c r="M6533">
        <v>38</v>
      </c>
      <c r="N6533">
        <v>44.9</v>
      </c>
      <c r="R6533">
        <v>1975</v>
      </c>
      <c r="U6533">
        <v>1975</v>
      </c>
      <c r="V6533">
        <v>9.5</v>
      </c>
      <c r="W6533">
        <v>8.6000003814697195</v>
      </c>
      <c r="Z6533" t="s">
        <v>3623</v>
      </c>
      <c r="AA6533" t="s">
        <v>2759</v>
      </c>
      <c r="AC6533">
        <v>4</v>
      </c>
      <c r="AD6533">
        <v>1742168</v>
      </c>
      <c r="AE6533">
        <v>2019</v>
      </c>
    </row>
    <row r="6534" spans="1:31">
      <c r="A6534" t="s">
        <v>12660</v>
      </c>
      <c r="B6534">
        <v>51499</v>
      </c>
      <c r="C6534" t="s">
        <v>9521</v>
      </c>
      <c r="D6534">
        <v>0</v>
      </c>
      <c r="E6534">
        <v>621298</v>
      </c>
      <c r="F6534" t="s">
        <v>6731</v>
      </c>
      <c r="G6534">
        <v>432</v>
      </c>
      <c r="H6534">
        <v>761</v>
      </c>
      <c r="I6534">
        <v>9180</v>
      </c>
      <c r="J6534">
        <v>126.5</v>
      </c>
      <c r="K6534">
        <v>200</v>
      </c>
      <c r="L6534">
        <v>50</v>
      </c>
      <c r="M6534">
        <v>50</v>
      </c>
      <c r="N6534">
        <v>56.5</v>
      </c>
      <c r="R6534">
        <v>1980</v>
      </c>
      <c r="U6534">
        <v>1980</v>
      </c>
      <c r="V6534">
        <v>9.6999998092651296</v>
      </c>
      <c r="W6534">
        <v>8</v>
      </c>
      <c r="Z6534" t="s">
        <v>3623</v>
      </c>
      <c r="AA6534" t="s">
        <v>2759</v>
      </c>
      <c r="AC6534">
        <v>4</v>
      </c>
      <c r="AD6534">
        <v>1742168</v>
      </c>
      <c r="AE6534">
        <v>2019</v>
      </c>
    </row>
    <row r="6535" spans="1:31">
      <c r="A6535" t="s">
        <v>12660</v>
      </c>
      <c r="B6535">
        <v>54656</v>
      </c>
      <c r="C6535" t="s">
        <v>9522</v>
      </c>
      <c r="D6535">
        <v>0</v>
      </c>
      <c r="E6535">
        <v>633894</v>
      </c>
      <c r="F6535" t="s">
        <v>6731</v>
      </c>
      <c r="G6535">
        <v>432</v>
      </c>
      <c r="H6535">
        <v>634</v>
      </c>
      <c r="I6535">
        <v>6120</v>
      </c>
      <c r="J6535">
        <v>135.6</v>
      </c>
      <c r="K6535">
        <v>145</v>
      </c>
      <c r="L6535">
        <v>46.9</v>
      </c>
      <c r="M6535">
        <v>48</v>
      </c>
      <c r="N6535">
        <v>48.6</v>
      </c>
      <c r="R6535">
        <v>1981</v>
      </c>
      <c r="U6535">
        <v>1981</v>
      </c>
      <c r="V6535">
        <v>9</v>
      </c>
      <c r="W6535">
        <v>8</v>
      </c>
      <c r="Z6535" t="s">
        <v>3623</v>
      </c>
      <c r="AA6535" t="s">
        <v>2759</v>
      </c>
      <c r="AC6535">
        <v>4</v>
      </c>
      <c r="AD6535">
        <v>1742168</v>
      </c>
      <c r="AE6535">
        <v>2019</v>
      </c>
    </row>
    <row r="6536" spans="1:31">
      <c r="A6536" t="s">
        <v>12660</v>
      </c>
      <c r="B6536">
        <v>55146</v>
      </c>
      <c r="C6536" t="s">
        <v>9523</v>
      </c>
      <c r="D6536">
        <v>0</v>
      </c>
      <c r="E6536">
        <v>630998</v>
      </c>
      <c r="F6536" t="s">
        <v>6731</v>
      </c>
      <c r="G6536">
        <v>432</v>
      </c>
      <c r="H6536">
        <v>533</v>
      </c>
      <c r="I6536">
        <v>6120</v>
      </c>
      <c r="J6536">
        <v>170</v>
      </c>
      <c r="K6536">
        <v>170</v>
      </c>
      <c r="L6536">
        <v>46.8</v>
      </c>
      <c r="M6536">
        <v>46.8</v>
      </c>
      <c r="N6536">
        <v>48.6</v>
      </c>
      <c r="R6536">
        <v>1981</v>
      </c>
      <c r="U6536">
        <v>1981</v>
      </c>
      <c r="V6536">
        <v>9.3000001907348597</v>
      </c>
      <c r="W6536">
        <v>8</v>
      </c>
      <c r="Z6536" t="s">
        <v>3623</v>
      </c>
      <c r="AA6536" t="s">
        <v>2759</v>
      </c>
      <c r="AC6536">
        <v>4</v>
      </c>
      <c r="AD6536">
        <v>1742168</v>
      </c>
      <c r="AE6536">
        <v>2019</v>
      </c>
    </row>
    <row r="6537" spans="1:31">
      <c r="A6537" t="s">
        <v>12660</v>
      </c>
      <c r="B6537">
        <v>22282</v>
      </c>
      <c r="C6537" t="s">
        <v>9524</v>
      </c>
      <c r="D6537">
        <v>0</v>
      </c>
      <c r="E6537">
        <v>531157</v>
      </c>
      <c r="F6537" t="s">
        <v>6731</v>
      </c>
      <c r="G6537">
        <v>432</v>
      </c>
      <c r="H6537">
        <v>759</v>
      </c>
      <c r="I6537">
        <v>9180</v>
      </c>
      <c r="J6537">
        <v>200</v>
      </c>
      <c r="K6537">
        <v>200</v>
      </c>
      <c r="L6537">
        <v>50</v>
      </c>
      <c r="M6537">
        <v>50</v>
      </c>
      <c r="N6537">
        <v>47</v>
      </c>
      <c r="R6537">
        <v>1971</v>
      </c>
      <c r="U6537">
        <v>1971</v>
      </c>
      <c r="V6537">
        <v>10.300000190734799</v>
      </c>
      <c r="W6537">
        <v>9</v>
      </c>
      <c r="Z6537" t="s">
        <v>3623</v>
      </c>
      <c r="AA6537" t="s">
        <v>2759</v>
      </c>
      <c r="AC6537">
        <v>4</v>
      </c>
      <c r="AD6537">
        <v>1742168</v>
      </c>
      <c r="AE6537">
        <v>2019</v>
      </c>
    </row>
    <row r="6538" spans="1:31">
      <c r="A6538" t="s">
        <v>12660</v>
      </c>
      <c r="B6538">
        <v>37039</v>
      </c>
      <c r="C6538" t="s">
        <v>9525</v>
      </c>
      <c r="D6538">
        <v>0</v>
      </c>
      <c r="E6538">
        <v>601230</v>
      </c>
      <c r="F6538" t="s">
        <v>6731</v>
      </c>
      <c r="G6538">
        <v>432</v>
      </c>
      <c r="H6538">
        <v>123</v>
      </c>
      <c r="I6538">
        <v>1500</v>
      </c>
      <c r="J6538">
        <v>65</v>
      </c>
      <c r="K6538">
        <v>70</v>
      </c>
      <c r="L6538">
        <v>28</v>
      </c>
      <c r="M6538">
        <v>28</v>
      </c>
      <c r="N6538">
        <v>40</v>
      </c>
      <c r="R6538">
        <v>1979</v>
      </c>
      <c r="U6538">
        <v>1979</v>
      </c>
      <c r="V6538">
        <v>9.6999998092651296</v>
      </c>
      <c r="W6538">
        <v>6</v>
      </c>
      <c r="Z6538" t="s">
        <v>3623</v>
      </c>
      <c r="AA6538" t="s">
        <v>2759</v>
      </c>
      <c r="AC6538">
        <v>4</v>
      </c>
      <c r="AD6538">
        <v>1742168</v>
      </c>
      <c r="AE6538">
        <v>2019</v>
      </c>
    </row>
    <row r="6539" spans="1:31">
      <c r="A6539" t="s">
        <v>12660</v>
      </c>
      <c r="B6539">
        <v>19113</v>
      </c>
      <c r="C6539" t="s">
        <v>9526</v>
      </c>
      <c r="D6539">
        <v>0</v>
      </c>
      <c r="E6539">
        <v>518412</v>
      </c>
      <c r="F6539" t="s">
        <v>6731</v>
      </c>
      <c r="G6539">
        <v>432</v>
      </c>
      <c r="H6539">
        <v>272</v>
      </c>
      <c r="I6539">
        <v>5000</v>
      </c>
      <c r="J6539">
        <v>158.30000000000001</v>
      </c>
      <c r="K6539">
        <v>170</v>
      </c>
      <c r="L6539">
        <v>40</v>
      </c>
      <c r="M6539">
        <v>40.4</v>
      </c>
      <c r="N6539">
        <v>41</v>
      </c>
      <c r="R6539">
        <v>1969</v>
      </c>
      <c r="U6539">
        <v>1969</v>
      </c>
      <c r="V6539">
        <v>9.1999998092651296</v>
      </c>
      <c r="W6539">
        <v>8.6000003814697195</v>
      </c>
      <c r="Z6539" t="s">
        <v>3623</v>
      </c>
      <c r="AA6539" t="s">
        <v>2759</v>
      </c>
      <c r="AC6539">
        <v>4</v>
      </c>
      <c r="AD6539">
        <v>1742168</v>
      </c>
      <c r="AE6539">
        <v>2019</v>
      </c>
    </row>
    <row r="6540" spans="1:31">
      <c r="A6540" t="s">
        <v>12660</v>
      </c>
      <c r="B6540">
        <v>53770</v>
      </c>
      <c r="C6540" t="s">
        <v>9527</v>
      </c>
      <c r="D6540">
        <v>0</v>
      </c>
      <c r="E6540">
        <v>616455</v>
      </c>
      <c r="F6540" t="s">
        <v>6731</v>
      </c>
      <c r="G6540">
        <v>432</v>
      </c>
      <c r="H6540">
        <v>519</v>
      </c>
      <c r="I6540">
        <v>6120</v>
      </c>
      <c r="J6540">
        <v>157.5</v>
      </c>
      <c r="K6540">
        <v>170</v>
      </c>
      <c r="L6540">
        <v>45</v>
      </c>
      <c r="M6540">
        <v>45</v>
      </c>
      <c r="N6540">
        <v>48.6</v>
      </c>
      <c r="R6540">
        <v>1980</v>
      </c>
      <c r="U6540">
        <v>1980</v>
      </c>
      <c r="V6540">
        <v>8.6000003814697195</v>
      </c>
      <c r="W6540">
        <v>8.6000003814697195</v>
      </c>
      <c r="Z6540" t="s">
        <v>3623</v>
      </c>
      <c r="AA6540" t="s">
        <v>2759</v>
      </c>
      <c r="AC6540">
        <v>4</v>
      </c>
      <c r="AD6540">
        <v>1742168</v>
      </c>
      <c r="AE6540">
        <v>2019</v>
      </c>
    </row>
    <row r="6541" spans="1:31">
      <c r="A6541" t="s">
        <v>12660</v>
      </c>
      <c r="B6541">
        <v>20279</v>
      </c>
      <c r="C6541" t="s">
        <v>9528</v>
      </c>
      <c r="D6541">
        <v>0</v>
      </c>
      <c r="E6541">
        <v>523550</v>
      </c>
      <c r="F6541" t="s">
        <v>6731</v>
      </c>
      <c r="G6541">
        <v>432</v>
      </c>
      <c r="H6541">
        <v>454</v>
      </c>
      <c r="I6541">
        <v>5000</v>
      </c>
      <c r="J6541">
        <v>159.6</v>
      </c>
      <c r="K6541">
        <v>168</v>
      </c>
      <c r="L6541">
        <v>40</v>
      </c>
      <c r="M6541">
        <v>40</v>
      </c>
      <c r="N6541">
        <v>38.799999999999997</v>
      </c>
      <c r="R6541">
        <v>1969</v>
      </c>
      <c r="U6541">
        <v>1969</v>
      </c>
      <c r="V6541">
        <v>8.5</v>
      </c>
      <c r="W6541">
        <v>6.5</v>
      </c>
      <c r="Z6541" t="s">
        <v>3623</v>
      </c>
      <c r="AA6541" t="s">
        <v>2759</v>
      </c>
      <c r="AC6541">
        <v>4</v>
      </c>
      <c r="AD6541">
        <v>1742168</v>
      </c>
      <c r="AE6541">
        <v>2019</v>
      </c>
    </row>
    <row r="6542" spans="1:31">
      <c r="A6542" t="s">
        <v>12660</v>
      </c>
      <c r="B6542">
        <v>29724</v>
      </c>
      <c r="C6542" t="s">
        <v>9529</v>
      </c>
      <c r="D6542">
        <v>0</v>
      </c>
      <c r="E6542">
        <v>569145</v>
      </c>
      <c r="F6542" t="s">
        <v>6731</v>
      </c>
      <c r="G6542">
        <v>432</v>
      </c>
      <c r="H6542">
        <v>468</v>
      </c>
      <c r="I6542">
        <v>4300</v>
      </c>
      <c r="J6542">
        <v>140</v>
      </c>
      <c r="K6542">
        <v>140</v>
      </c>
      <c r="L6542">
        <v>38</v>
      </c>
      <c r="M6542">
        <v>38</v>
      </c>
      <c r="N6542">
        <v>38.200000000000003</v>
      </c>
      <c r="R6542">
        <v>1975</v>
      </c>
      <c r="U6542">
        <v>1975</v>
      </c>
      <c r="V6542">
        <v>8.6000003814697195</v>
      </c>
      <c r="W6542">
        <v>8.6000003814697195</v>
      </c>
      <c r="Z6542" t="s">
        <v>3623</v>
      </c>
      <c r="AA6542" t="s">
        <v>2759</v>
      </c>
      <c r="AC6542">
        <v>4</v>
      </c>
      <c r="AD6542">
        <v>1742168</v>
      </c>
      <c r="AE6542">
        <v>2019</v>
      </c>
    </row>
    <row r="6543" spans="1:31">
      <c r="A6543" t="s">
        <v>12660</v>
      </c>
      <c r="B6543">
        <v>57465</v>
      </c>
      <c r="C6543" t="s">
        <v>9530</v>
      </c>
      <c r="D6543">
        <v>0</v>
      </c>
      <c r="E6543">
        <v>643319</v>
      </c>
      <c r="F6543" t="s">
        <v>6731</v>
      </c>
      <c r="G6543">
        <v>432</v>
      </c>
      <c r="H6543">
        <v>57</v>
      </c>
      <c r="I6543">
        <v>1200</v>
      </c>
      <c r="J6543">
        <v>39</v>
      </c>
      <c r="K6543">
        <v>42.6</v>
      </c>
      <c r="L6543">
        <v>25.9</v>
      </c>
      <c r="M6543">
        <v>26</v>
      </c>
      <c r="N6543">
        <v>40</v>
      </c>
      <c r="R6543">
        <v>1981</v>
      </c>
      <c r="U6543">
        <v>1981</v>
      </c>
      <c r="V6543">
        <v>9.8000001907348597</v>
      </c>
      <c r="W6543">
        <v>9</v>
      </c>
      <c r="Z6543" t="s">
        <v>3623</v>
      </c>
      <c r="AA6543" t="s">
        <v>2759</v>
      </c>
      <c r="AC6543">
        <v>4</v>
      </c>
      <c r="AD6543">
        <v>1742168</v>
      </c>
      <c r="AE6543">
        <v>2019</v>
      </c>
    </row>
    <row r="6544" spans="1:31">
      <c r="A6544" t="s">
        <v>12660</v>
      </c>
      <c r="B6544">
        <v>50334</v>
      </c>
      <c r="C6544" t="s">
        <v>9531</v>
      </c>
      <c r="D6544">
        <v>0</v>
      </c>
      <c r="E6544">
        <v>618877</v>
      </c>
      <c r="F6544" t="s">
        <v>6731</v>
      </c>
      <c r="G6544">
        <v>432</v>
      </c>
      <c r="H6544">
        <v>88</v>
      </c>
      <c r="I6544">
        <v>1200</v>
      </c>
      <c r="J6544">
        <v>64.599999999999994</v>
      </c>
      <c r="K6544">
        <v>66</v>
      </c>
      <c r="L6544">
        <v>26</v>
      </c>
      <c r="M6544">
        <v>26</v>
      </c>
      <c r="N6544">
        <v>38</v>
      </c>
      <c r="R6544">
        <v>1980</v>
      </c>
      <c r="U6544">
        <v>1980</v>
      </c>
      <c r="V6544">
        <v>8.6000003814697195</v>
      </c>
      <c r="W6544">
        <v>6.5</v>
      </c>
      <c r="Z6544" t="s">
        <v>3623</v>
      </c>
      <c r="AA6544" t="s">
        <v>2759</v>
      </c>
      <c r="AC6544">
        <v>4</v>
      </c>
      <c r="AD6544">
        <v>1742168</v>
      </c>
      <c r="AE6544">
        <v>2019</v>
      </c>
    </row>
    <row r="6545" spans="1:31">
      <c r="A6545" t="s">
        <v>12660</v>
      </c>
      <c r="B6545">
        <v>33507</v>
      </c>
      <c r="C6545" t="s">
        <v>9532</v>
      </c>
      <c r="D6545">
        <v>0</v>
      </c>
      <c r="E6545">
        <v>575287</v>
      </c>
      <c r="F6545" t="s">
        <v>6731</v>
      </c>
      <c r="G6545">
        <v>432</v>
      </c>
      <c r="H6545">
        <v>322</v>
      </c>
      <c r="I6545">
        <v>4300</v>
      </c>
      <c r="J6545">
        <v>144</v>
      </c>
      <c r="K6545">
        <v>144</v>
      </c>
      <c r="L6545">
        <v>35</v>
      </c>
      <c r="M6545">
        <v>35</v>
      </c>
      <c r="N6545">
        <v>42.8</v>
      </c>
      <c r="R6545">
        <v>1976</v>
      </c>
      <c r="U6545">
        <v>1976</v>
      </c>
      <c r="V6545">
        <v>10.6000003814697</v>
      </c>
      <c r="W6545">
        <v>6</v>
      </c>
      <c r="Z6545" t="s">
        <v>3623</v>
      </c>
      <c r="AA6545" t="s">
        <v>2759</v>
      </c>
      <c r="AC6545">
        <v>4</v>
      </c>
      <c r="AD6545">
        <v>1742168</v>
      </c>
      <c r="AE6545">
        <v>2019</v>
      </c>
    </row>
    <row r="6546" spans="1:31">
      <c r="A6546" t="s">
        <v>12660</v>
      </c>
      <c r="B6546">
        <v>24939</v>
      </c>
      <c r="C6546" t="s">
        <v>9533</v>
      </c>
      <c r="D6546">
        <v>0</v>
      </c>
      <c r="E6546">
        <v>543154</v>
      </c>
      <c r="F6546" t="s">
        <v>6731</v>
      </c>
      <c r="G6546">
        <v>432</v>
      </c>
      <c r="H6546">
        <v>101</v>
      </c>
      <c r="I6546">
        <v>1200</v>
      </c>
      <c r="J6546">
        <v>80.900000000000006</v>
      </c>
      <c r="K6546">
        <v>84</v>
      </c>
      <c r="L6546">
        <v>26</v>
      </c>
      <c r="M6546">
        <v>26</v>
      </c>
      <c r="N6546">
        <v>36.799999999999997</v>
      </c>
      <c r="R6546">
        <v>1972</v>
      </c>
      <c r="U6546">
        <v>1972</v>
      </c>
      <c r="V6546">
        <v>9.1000003814697195</v>
      </c>
      <c r="W6546">
        <v>7.5</v>
      </c>
      <c r="Z6546" t="s">
        <v>3623</v>
      </c>
      <c r="AA6546" t="s">
        <v>2759</v>
      </c>
      <c r="AC6546">
        <v>4</v>
      </c>
      <c r="AD6546">
        <v>1742168</v>
      </c>
      <c r="AE6546">
        <v>2019</v>
      </c>
    </row>
    <row r="6547" spans="1:31">
      <c r="A6547" t="s">
        <v>12660</v>
      </c>
      <c r="B6547">
        <v>152</v>
      </c>
      <c r="C6547" t="s">
        <v>9534</v>
      </c>
      <c r="D6547">
        <v>0</v>
      </c>
      <c r="E6547">
        <v>298357</v>
      </c>
      <c r="F6547" t="s">
        <v>6731</v>
      </c>
      <c r="G6547">
        <v>432</v>
      </c>
      <c r="H6547">
        <v>272</v>
      </c>
      <c r="I6547">
        <v>5000</v>
      </c>
      <c r="J6547">
        <v>157.5</v>
      </c>
      <c r="K6547">
        <v>170</v>
      </c>
      <c r="L6547">
        <v>40</v>
      </c>
      <c r="M6547">
        <v>40.1</v>
      </c>
      <c r="N6547">
        <v>41</v>
      </c>
      <c r="R6547">
        <v>1965</v>
      </c>
      <c r="U6547">
        <v>1965</v>
      </c>
      <c r="V6547">
        <v>9.1999998092651296</v>
      </c>
      <c r="W6547">
        <v>8.6000003814697195</v>
      </c>
      <c r="Z6547" t="s">
        <v>3623</v>
      </c>
      <c r="AA6547" t="s">
        <v>2759</v>
      </c>
      <c r="AC6547">
        <v>4</v>
      </c>
      <c r="AD6547">
        <v>1742168</v>
      </c>
      <c r="AE6547">
        <v>2019</v>
      </c>
    </row>
    <row r="6548" spans="1:31">
      <c r="A6548" t="s">
        <v>12660</v>
      </c>
      <c r="B6548">
        <v>28928</v>
      </c>
      <c r="C6548" t="s">
        <v>9535</v>
      </c>
      <c r="D6548">
        <v>0</v>
      </c>
      <c r="E6548">
        <v>565395</v>
      </c>
      <c r="F6548" t="s">
        <v>6731</v>
      </c>
      <c r="G6548">
        <v>432</v>
      </c>
      <c r="H6548">
        <v>288</v>
      </c>
      <c r="I6548">
        <v>2800</v>
      </c>
      <c r="J6548">
        <v>111.5</v>
      </c>
      <c r="K6548">
        <v>121</v>
      </c>
      <c r="L6548">
        <v>33</v>
      </c>
      <c r="M6548">
        <v>33.1</v>
      </c>
      <c r="N6548">
        <v>38.6</v>
      </c>
      <c r="R6548">
        <v>1975</v>
      </c>
      <c r="U6548">
        <v>1975</v>
      </c>
      <c r="V6548">
        <v>9</v>
      </c>
      <c r="W6548">
        <v>5.5</v>
      </c>
      <c r="Z6548" t="s">
        <v>3623</v>
      </c>
      <c r="AA6548" t="s">
        <v>2759</v>
      </c>
      <c r="AC6548">
        <v>4</v>
      </c>
      <c r="AD6548">
        <v>1742168</v>
      </c>
      <c r="AE6548">
        <v>2019</v>
      </c>
    </row>
    <row r="6549" spans="1:31">
      <c r="A6549" t="s">
        <v>12660</v>
      </c>
      <c r="B6549">
        <v>34969</v>
      </c>
      <c r="C6549" t="s">
        <v>9536</v>
      </c>
      <c r="D6549">
        <v>0</v>
      </c>
      <c r="E6549">
        <v>589419</v>
      </c>
      <c r="F6549" t="s">
        <v>6731</v>
      </c>
      <c r="G6549">
        <v>432</v>
      </c>
      <c r="H6549">
        <v>919</v>
      </c>
      <c r="I6549">
        <v>10500</v>
      </c>
      <c r="J6549">
        <v>185.5</v>
      </c>
      <c r="K6549">
        <v>200</v>
      </c>
      <c r="L6549">
        <v>54</v>
      </c>
      <c r="M6549">
        <v>54</v>
      </c>
      <c r="N6549">
        <v>52</v>
      </c>
      <c r="R6549">
        <v>1978</v>
      </c>
      <c r="U6549">
        <v>1978</v>
      </c>
      <c r="V6549">
        <v>11</v>
      </c>
      <c r="W6549">
        <v>8.6000003814697195</v>
      </c>
      <c r="Z6549" t="s">
        <v>3623</v>
      </c>
      <c r="AA6549" t="s">
        <v>2759</v>
      </c>
      <c r="AC6549">
        <v>4</v>
      </c>
      <c r="AD6549">
        <v>1742168</v>
      </c>
      <c r="AE6549">
        <v>2019</v>
      </c>
    </row>
    <row r="6550" spans="1:31">
      <c r="A6550" t="s">
        <v>12660</v>
      </c>
      <c r="B6550">
        <v>7500</v>
      </c>
      <c r="C6550" t="s">
        <v>9537</v>
      </c>
      <c r="D6550">
        <v>0</v>
      </c>
      <c r="E6550">
        <v>504678</v>
      </c>
      <c r="F6550" t="s">
        <v>6731</v>
      </c>
      <c r="G6550">
        <v>432</v>
      </c>
      <c r="H6550">
        <v>597</v>
      </c>
      <c r="I6550">
        <v>9000</v>
      </c>
      <c r="J6550">
        <v>180.1</v>
      </c>
      <c r="K6550">
        <v>180.1</v>
      </c>
      <c r="L6550">
        <v>50.5</v>
      </c>
      <c r="M6550">
        <v>50.5</v>
      </c>
      <c r="N6550">
        <v>45.5</v>
      </c>
      <c r="R6550">
        <v>1966</v>
      </c>
      <c r="U6550">
        <v>1966</v>
      </c>
      <c r="V6550">
        <v>8.6000003814697195</v>
      </c>
      <c r="W6550">
        <v>8.6000003814697195</v>
      </c>
      <c r="Z6550" t="s">
        <v>3623</v>
      </c>
      <c r="AA6550" t="s">
        <v>2759</v>
      </c>
      <c r="AC6550">
        <v>4</v>
      </c>
      <c r="AD6550">
        <v>1742168</v>
      </c>
      <c r="AE6550">
        <v>2019</v>
      </c>
    </row>
    <row r="6551" spans="1:31">
      <c r="A6551" t="s">
        <v>12660</v>
      </c>
      <c r="B6551">
        <v>5250</v>
      </c>
      <c r="C6551" t="s">
        <v>9538</v>
      </c>
      <c r="D6551">
        <v>0</v>
      </c>
      <c r="E6551">
        <v>503208</v>
      </c>
      <c r="F6551" t="s">
        <v>6731</v>
      </c>
      <c r="G6551">
        <v>432</v>
      </c>
      <c r="H6551">
        <v>675</v>
      </c>
      <c r="I6551">
        <v>9000</v>
      </c>
      <c r="J6551">
        <v>198.1</v>
      </c>
      <c r="K6551">
        <v>198.1</v>
      </c>
      <c r="L6551">
        <v>50</v>
      </c>
      <c r="M6551">
        <v>50</v>
      </c>
      <c r="N6551">
        <v>49.6</v>
      </c>
      <c r="R6551">
        <v>1966</v>
      </c>
      <c r="U6551">
        <v>1966</v>
      </c>
      <c r="V6551">
        <v>11.5</v>
      </c>
      <c r="W6551">
        <v>9</v>
      </c>
      <c r="Z6551" t="s">
        <v>3623</v>
      </c>
      <c r="AA6551" t="s">
        <v>2759</v>
      </c>
      <c r="AC6551">
        <v>4</v>
      </c>
      <c r="AD6551">
        <v>1742168</v>
      </c>
      <c r="AE6551">
        <v>2019</v>
      </c>
    </row>
    <row r="6552" spans="1:31">
      <c r="A6552" t="s">
        <v>12660</v>
      </c>
      <c r="B6552">
        <v>34100</v>
      </c>
      <c r="C6552" t="s">
        <v>9539</v>
      </c>
      <c r="D6552">
        <v>0</v>
      </c>
      <c r="E6552">
        <v>579878</v>
      </c>
      <c r="F6552" t="s">
        <v>6731</v>
      </c>
      <c r="G6552">
        <v>432</v>
      </c>
      <c r="H6552">
        <v>526</v>
      </c>
      <c r="I6552">
        <v>6120</v>
      </c>
      <c r="J6552">
        <v>157.5</v>
      </c>
      <c r="K6552">
        <v>168</v>
      </c>
      <c r="L6552">
        <v>40</v>
      </c>
      <c r="M6552">
        <v>40</v>
      </c>
      <c r="N6552">
        <v>48.6</v>
      </c>
      <c r="R6552">
        <v>1977</v>
      </c>
      <c r="U6552">
        <v>1977</v>
      </c>
      <c r="V6552">
        <v>8.6000003814697195</v>
      </c>
      <c r="W6552">
        <v>8.6000003814697195</v>
      </c>
      <c r="Z6552" t="s">
        <v>3623</v>
      </c>
      <c r="AA6552" t="s">
        <v>2759</v>
      </c>
      <c r="AC6552">
        <v>4</v>
      </c>
      <c r="AD6552">
        <v>1742168</v>
      </c>
      <c r="AE6552">
        <v>2019</v>
      </c>
    </row>
    <row r="6553" spans="1:31">
      <c r="A6553" t="s">
        <v>12660</v>
      </c>
      <c r="B6553">
        <v>21641</v>
      </c>
      <c r="C6553" t="s">
        <v>9540</v>
      </c>
      <c r="D6553">
        <v>0</v>
      </c>
      <c r="E6553">
        <v>529829</v>
      </c>
      <c r="F6553" t="s">
        <v>6731</v>
      </c>
      <c r="G6553">
        <v>432</v>
      </c>
      <c r="H6553">
        <v>454</v>
      </c>
      <c r="I6553">
        <v>5000</v>
      </c>
      <c r="J6553">
        <v>159.6</v>
      </c>
      <c r="K6553">
        <v>168</v>
      </c>
      <c r="L6553">
        <v>40</v>
      </c>
      <c r="M6553">
        <v>40</v>
      </c>
      <c r="N6553">
        <v>41</v>
      </c>
      <c r="R6553">
        <v>1970</v>
      </c>
      <c r="U6553">
        <v>1970</v>
      </c>
      <c r="V6553">
        <v>8.3000001907348597</v>
      </c>
      <c r="W6553">
        <v>5</v>
      </c>
      <c r="Z6553" t="s">
        <v>3623</v>
      </c>
      <c r="AA6553" t="s">
        <v>2759</v>
      </c>
      <c r="AC6553">
        <v>4</v>
      </c>
      <c r="AD6553">
        <v>1742168</v>
      </c>
      <c r="AE6553">
        <v>2019</v>
      </c>
    </row>
    <row r="6554" spans="1:31">
      <c r="A6554" t="s">
        <v>12660</v>
      </c>
      <c r="B6554">
        <v>51352</v>
      </c>
      <c r="C6554" t="s">
        <v>9541</v>
      </c>
      <c r="D6554">
        <v>0</v>
      </c>
      <c r="E6554">
        <v>622755</v>
      </c>
      <c r="F6554" t="s">
        <v>6731</v>
      </c>
      <c r="G6554">
        <v>432</v>
      </c>
      <c r="H6554">
        <v>405</v>
      </c>
      <c r="I6554">
        <v>6120</v>
      </c>
      <c r="J6554">
        <v>128</v>
      </c>
      <c r="K6554">
        <v>138</v>
      </c>
      <c r="L6554">
        <v>44</v>
      </c>
      <c r="M6554">
        <v>44</v>
      </c>
      <c r="N6554">
        <v>38</v>
      </c>
      <c r="R6554">
        <v>1980</v>
      </c>
      <c r="U6554">
        <v>1980</v>
      </c>
      <c r="V6554">
        <v>9</v>
      </c>
      <c r="W6554">
        <v>8.5</v>
      </c>
      <c r="Z6554" t="s">
        <v>3623</v>
      </c>
      <c r="AA6554" t="s">
        <v>2759</v>
      </c>
      <c r="AC6554">
        <v>4</v>
      </c>
      <c r="AD6554">
        <v>1742168</v>
      </c>
      <c r="AE6554">
        <v>2019</v>
      </c>
    </row>
    <row r="6555" spans="1:31">
      <c r="A6555" t="s">
        <v>12660</v>
      </c>
      <c r="B6555">
        <v>57133</v>
      </c>
      <c r="C6555" t="s">
        <v>9542</v>
      </c>
      <c r="D6555">
        <v>0</v>
      </c>
      <c r="E6555">
        <v>640303</v>
      </c>
      <c r="F6555" t="s">
        <v>6731</v>
      </c>
      <c r="G6555">
        <v>432</v>
      </c>
      <c r="H6555">
        <v>165</v>
      </c>
      <c r="I6555">
        <v>1800</v>
      </c>
      <c r="J6555">
        <v>86</v>
      </c>
      <c r="K6555">
        <v>86</v>
      </c>
      <c r="L6555">
        <v>31</v>
      </c>
      <c r="M6555">
        <v>31</v>
      </c>
      <c r="N6555">
        <v>44.8</v>
      </c>
      <c r="R6555">
        <v>1981</v>
      </c>
      <c r="U6555">
        <v>1981</v>
      </c>
      <c r="V6555">
        <v>8.6000003814697195</v>
      </c>
      <c r="W6555">
        <v>6.6999998092651296</v>
      </c>
      <c r="Z6555" t="s">
        <v>3623</v>
      </c>
      <c r="AA6555" t="s">
        <v>2759</v>
      </c>
      <c r="AC6555">
        <v>4</v>
      </c>
      <c r="AD6555">
        <v>1742168</v>
      </c>
      <c r="AE6555">
        <v>2019</v>
      </c>
    </row>
    <row r="6556" spans="1:31">
      <c r="A6556" t="s">
        <v>12660</v>
      </c>
      <c r="B6556">
        <v>12193</v>
      </c>
      <c r="C6556" t="s">
        <v>9543</v>
      </c>
      <c r="D6556">
        <v>0</v>
      </c>
      <c r="E6556">
        <v>286204</v>
      </c>
      <c r="F6556" t="s">
        <v>6731</v>
      </c>
      <c r="G6556">
        <v>432</v>
      </c>
      <c r="H6556">
        <v>202</v>
      </c>
      <c r="I6556">
        <v>1700</v>
      </c>
      <c r="J6556">
        <v>86.2</v>
      </c>
      <c r="K6556">
        <v>94</v>
      </c>
      <c r="L6556">
        <v>34</v>
      </c>
      <c r="M6556">
        <v>34</v>
      </c>
      <c r="N6556">
        <v>28</v>
      </c>
      <c r="R6556">
        <v>1961</v>
      </c>
      <c r="U6556">
        <v>1961</v>
      </c>
      <c r="V6556">
        <v>8.6000003814697195</v>
      </c>
      <c r="W6556">
        <v>7</v>
      </c>
      <c r="Z6556" t="s">
        <v>3623</v>
      </c>
      <c r="AA6556" t="s">
        <v>2759</v>
      </c>
      <c r="AC6556">
        <v>4</v>
      </c>
      <c r="AD6556">
        <v>1742168</v>
      </c>
      <c r="AE6556">
        <v>2019</v>
      </c>
    </row>
    <row r="6557" spans="1:31">
      <c r="A6557" t="s">
        <v>12660</v>
      </c>
      <c r="B6557">
        <v>66599</v>
      </c>
      <c r="C6557" t="s">
        <v>9544</v>
      </c>
      <c r="D6557">
        <v>0</v>
      </c>
      <c r="E6557">
        <v>639030</v>
      </c>
      <c r="F6557" t="s">
        <v>6731</v>
      </c>
      <c r="G6557">
        <v>432</v>
      </c>
      <c r="H6557">
        <v>402</v>
      </c>
      <c r="I6557">
        <v>6120</v>
      </c>
      <c r="J6557">
        <v>140</v>
      </c>
      <c r="K6557">
        <v>140</v>
      </c>
      <c r="L6557">
        <v>42</v>
      </c>
      <c r="M6557">
        <v>42</v>
      </c>
      <c r="N6557">
        <v>46</v>
      </c>
      <c r="R6557">
        <v>1981</v>
      </c>
      <c r="U6557">
        <v>1981</v>
      </c>
      <c r="V6557">
        <v>8.6000003814697195</v>
      </c>
      <c r="W6557">
        <v>8</v>
      </c>
      <c r="Z6557" t="s">
        <v>3623</v>
      </c>
      <c r="AA6557" t="s">
        <v>2759</v>
      </c>
      <c r="AC6557">
        <v>4</v>
      </c>
      <c r="AD6557">
        <v>1742168</v>
      </c>
      <c r="AE6557">
        <v>2019</v>
      </c>
    </row>
    <row r="6558" spans="1:31">
      <c r="A6558" t="s">
        <v>12660</v>
      </c>
      <c r="B6558">
        <v>59250</v>
      </c>
      <c r="C6558" t="s">
        <v>9545</v>
      </c>
      <c r="D6558">
        <v>0</v>
      </c>
      <c r="E6558">
        <v>645896</v>
      </c>
      <c r="F6558" t="s">
        <v>6731</v>
      </c>
      <c r="G6558">
        <v>432</v>
      </c>
      <c r="H6558">
        <v>885</v>
      </c>
      <c r="I6558">
        <v>9180</v>
      </c>
      <c r="J6558">
        <v>185.5</v>
      </c>
      <c r="K6558">
        <v>200</v>
      </c>
      <c r="L6558">
        <v>54</v>
      </c>
      <c r="M6558">
        <v>54</v>
      </c>
      <c r="N6558">
        <v>51.6</v>
      </c>
      <c r="R6558">
        <v>1982</v>
      </c>
      <c r="U6558">
        <v>1982</v>
      </c>
      <c r="V6558">
        <v>10.5</v>
      </c>
      <c r="W6558">
        <v>8.6000003814697195</v>
      </c>
      <c r="Z6558" t="s">
        <v>3623</v>
      </c>
      <c r="AA6558" t="s">
        <v>2759</v>
      </c>
      <c r="AC6558">
        <v>4</v>
      </c>
      <c r="AD6558">
        <v>1742168</v>
      </c>
      <c r="AE6558">
        <v>2019</v>
      </c>
    </row>
    <row r="6559" spans="1:31">
      <c r="A6559" t="s">
        <v>12660</v>
      </c>
      <c r="B6559">
        <v>16764</v>
      </c>
      <c r="C6559" t="s">
        <v>9546</v>
      </c>
      <c r="D6559">
        <v>0</v>
      </c>
      <c r="E6559">
        <v>299628</v>
      </c>
      <c r="F6559" t="s">
        <v>6731</v>
      </c>
      <c r="G6559">
        <v>432</v>
      </c>
      <c r="H6559">
        <v>403</v>
      </c>
      <c r="I6559">
        <v>4800</v>
      </c>
      <c r="J6559">
        <v>144</v>
      </c>
      <c r="K6559">
        <v>154</v>
      </c>
      <c r="L6559">
        <v>40</v>
      </c>
      <c r="M6559">
        <v>41</v>
      </c>
      <c r="N6559">
        <v>43.6</v>
      </c>
      <c r="R6559">
        <v>1965</v>
      </c>
      <c r="U6559">
        <v>1965</v>
      </c>
      <c r="V6559">
        <v>9</v>
      </c>
      <c r="W6559">
        <v>9</v>
      </c>
      <c r="Z6559" t="s">
        <v>3623</v>
      </c>
      <c r="AA6559" t="s">
        <v>2759</v>
      </c>
      <c r="AC6559">
        <v>4</v>
      </c>
      <c r="AD6559">
        <v>1742168</v>
      </c>
      <c r="AE6559">
        <v>2019</v>
      </c>
    </row>
    <row r="6560" spans="1:31">
      <c r="A6560" t="s">
        <v>12660</v>
      </c>
      <c r="B6560">
        <v>17482</v>
      </c>
      <c r="C6560" t="s">
        <v>9547</v>
      </c>
      <c r="D6560">
        <v>0</v>
      </c>
      <c r="E6560">
        <v>508628</v>
      </c>
      <c r="F6560" t="s">
        <v>6731</v>
      </c>
      <c r="G6560">
        <v>432</v>
      </c>
      <c r="H6560">
        <v>114</v>
      </c>
      <c r="I6560">
        <v>1020</v>
      </c>
      <c r="J6560">
        <v>64</v>
      </c>
      <c r="K6560">
        <v>74.5</v>
      </c>
      <c r="L6560">
        <v>26</v>
      </c>
      <c r="M6560">
        <v>27</v>
      </c>
      <c r="N6560">
        <v>35.5</v>
      </c>
      <c r="R6560">
        <v>1967</v>
      </c>
      <c r="U6560">
        <v>1967</v>
      </c>
      <c r="V6560">
        <v>9</v>
      </c>
      <c r="W6560">
        <v>7.4000000953674299</v>
      </c>
      <c r="Z6560" t="s">
        <v>3623</v>
      </c>
      <c r="AA6560" t="s">
        <v>2759</v>
      </c>
      <c r="AC6560">
        <v>4</v>
      </c>
      <c r="AD6560">
        <v>1742168</v>
      </c>
      <c r="AE6560">
        <v>2019</v>
      </c>
    </row>
    <row r="6561" spans="1:31">
      <c r="A6561" t="s">
        <v>12660</v>
      </c>
      <c r="B6561">
        <v>16559</v>
      </c>
      <c r="C6561" t="s">
        <v>9548</v>
      </c>
      <c r="D6561">
        <v>0</v>
      </c>
      <c r="E6561">
        <v>296245</v>
      </c>
      <c r="F6561" t="s">
        <v>6731</v>
      </c>
      <c r="G6561">
        <v>432</v>
      </c>
      <c r="H6561">
        <v>305</v>
      </c>
      <c r="I6561">
        <v>5000</v>
      </c>
      <c r="J6561">
        <v>157.5</v>
      </c>
      <c r="K6561">
        <v>170</v>
      </c>
      <c r="L6561">
        <v>40</v>
      </c>
      <c r="M6561">
        <v>40.1</v>
      </c>
      <c r="N6561">
        <v>40</v>
      </c>
      <c r="R6561">
        <v>1964</v>
      </c>
      <c r="U6561">
        <v>1964</v>
      </c>
      <c r="V6561">
        <v>9.1999998092651296</v>
      </c>
      <c r="W6561">
        <v>8.6000003814697195</v>
      </c>
      <c r="Z6561" t="s">
        <v>3623</v>
      </c>
      <c r="AA6561" t="s">
        <v>2759</v>
      </c>
      <c r="AC6561">
        <v>4</v>
      </c>
      <c r="AD6561">
        <v>1742168</v>
      </c>
      <c r="AE6561">
        <v>2019</v>
      </c>
    </row>
    <row r="6562" spans="1:31">
      <c r="A6562" t="s">
        <v>12660</v>
      </c>
      <c r="B6562">
        <v>31013</v>
      </c>
      <c r="C6562" t="s">
        <v>9549</v>
      </c>
      <c r="D6562">
        <v>0</v>
      </c>
      <c r="E6562">
        <v>566553</v>
      </c>
      <c r="F6562" t="s">
        <v>6731</v>
      </c>
      <c r="G6562">
        <v>432</v>
      </c>
      <c r="H6562">
        <v>513</v>
      </c>
      <c r="I6562">
        <v>7200</v>
      </c>
      <c r="J6562">
        <v>152.5</v>
      </c>
      <c r="K6562">
        <v>167.3</v>
      </c>
      <c r="L6562">
        <v>45</v>
      </c>
      <c r="M6562">
        <v>46.9</v>
      </c>
      <c r="N6562">
        <v>47.6</v>
      </c>
      <c r="R6562">
        <v>1975</v>
      </c>
      <c r="U6562">
        <v>1975</v>
      </c>
      <c r="V6562">
        <v>9.1999998092651296</v>
      </c>
      <c r="W6562">
        <v>8.8000001907348597</v>
      </c>
      <c r="Z6562" t="s">
        <v>3623</v>
      </c>
      <c r="AA6562" t="s">
        <v>2759</v>
      </c>
      <c r="AC6562">
        <v>4</v>
      </c>
      <c r="AD6562">
        <v>1742168</v>
      </c>
      <c r="AE6562">
        <v>2019</v>
      </c>
    </row>
    <row r="6563" spans="1:31">
      <c r="A6563" t="s">
        <v>12660</v>
      </c>
      <c r="B6563">
        <v>36432</v>
      </c>
      <c r="C6563" t="s">
        <v>9550</v>
      </c>
      <c r="D6563">
        <v>0</v>
      </c>
      <c r="E6563">
        <v>590874</v>
      </c>
      <c r="F6563" t="s">
        <v>6731</v>
      </c>
      <c r="G6563">
        <v>432</v>
      </c>
      <c r="H6563">
        <v>367</v>
      </c>
      <c r="I6563">
        <v>9000</v>
      </c>
      <c r="J6563">
        <v>126.5</v>
      </c>
      <c r="K6563">
        <v>180</v>
      </c>
      <c r="L6563">
        <v>50</v>
      </c>
      <c r="M6563">
        <v>50</v>
      </c>
      <c r="N6563">
        <v>49.2</v>
      </c>
      <c r="R6563">
        <v>1978</v>
      </c>
      <c r="S6563" t="s">
        <v>2344</v>
      </c>
      <c r="T6563">
        <v>2007</v>
      </c>
      <c r="U6563">
        <v>2007</v>
      </c>
      <c r="V6563">
        <v>8.5</v>
      </c>
      <c r="W6563">
        <v>7</v>
      </c>
      <c r="Z6563" t="s">
        <v>3623</v>
      </c>
      <c r="AA6563" t="s">
        <v>2759</v>
      </c>
      <c r="AC6563">
        <v>4</v>
      </c>
      <c r="AD6563">
        <v>1742168</v>
      </c>
      <c r="AE6563">
        <v>2019</v>
      </c>
    </row>
    <row r="6564" spans="1:31">
      <c r="A6564" t="s">
        <v>12660</v>
      </c>
      <c r="B6564">
        <v>56729</v>
      </c>
      <c r="C6564" t="s">
        <v>9551</v>
      </c>
      <c r="D6564">
        <v>0</v>
      </c>
      <c r="E6564">
        <v>641142</v>
      </c>
      <c r="F6564" t="s">
        <v>6731</v>
      </c>
      <c r="G6564">
        <v>432</v>
      </c>
      <c r="H6564">
        <v>82</v>
      </c>
      <c r="I6564">
        <v>800</v>
      </c>
      <c r="J6564">
        <v>60</v>
      </c>
      <c r="K6564">
        <v>60</v>
      </c>
      <c r="L6564">
        <v>24</v>
      </c>
      <c r="M6564">
        <v>24</v>
      </c>
      <c r="N6564">
        <v>30</v>
      </c>
      <c r="R6564">
        <v>1981</v>
      </c>
      <c r="U6564">
        <v>1981</v>
      </c>
      <c r="V6564">
        <v>8.5</v>
      </c>
      <c r="W6564">
        <v>7</v>
      </c>
      <c r="Z6564" t="s">
        <v>3623</v>
      </c>
      <c r="AA6564" t="s">
        <v>2759</v>
      </c>
      <c r="AC6564">
        <v>4</v>
      </c>
      <c r="AD6564">
        <v>1742168</v>
      </c>
      <c r="AE6564">
        <v>2019</v>
      </c>
    </row>
    <row r="6565" spans="1:31">
      <c r="A6565" t="s">
        <v>12660</v>
      </c>
      <c r="B6565">
        <v>66593</v>
      </c>
      <c r="C6565" t="s">
        <v>9552</v>
      </c>
      <c r="D6565">
        <v>0</v>
      </c>
      <c r="E6565">
        <v>647184</v>
      </c>
      <c r="F6565" t="s">
        <v>6731</v>
      </c>
      <c r="G6565">
        <v>432</v>
      </c>
      <c r="H6565">
        <v>402</v>
      </c>
      <c r="I6565">
        <v>6120</v>
      </c>
      <c r="J6565">
        <v>140</v>
      </c>
      <c r="K6565">
        <v>140</v>
      </c>
      <c r="L6565">
        <v>42</v>
      </c>
      <c r="M6565">
        <v>42</v>
      </c>
      <c r="N6565">
        <v>46</v>
      </c>
      <c r="R6565">
        <v>1982</v>
      </c>
      <c r="U6565">
        <v>1982</v>
      </c>
      <c r="V6565">
        <v>8.6000003814697195</v>
      </c>
      <c r="W6565">
        <v>7</v>
      </c>
      <c r="Z6565" t="s">
        <v>3623</v>
      </c>
      <c r="AA6565" t="s">
        <v>2759</v>
      </c>
      <c r="AC6565">
        <v>4</v>
      </c>
      <c r="AD6565">
        <v>1742168</v>
      </c>
      <c r="AE6565">
        <v>2019</v>
      </c>
    </row>
    <row r="6566" spans="1:31">
      <c r="A6566" t="s">
        <v>12660</v>
      </c>
      <c r="B6566">
        <v>22392</v>
      </c>
      <c r="C6566" t="s">
        <v>8115</v>
      </c>
      <c r="D6566">
        <v>0</v>
      </c>
      <c r="E6566">
        <v>503134</v>
      </c>
      <c r="F6566" t="s">
        <v>6731</v>
      </c>
      <c r="G6566">
        <v>432</v>
      </c>
      <c r="H6566">
        <v>42</v>
      </c>
      <c r="I6566">
        <v>800</v>
      </c>
      <c r="J6566">
        <v>52.1</v>
      </c>
      <c r="K6566">
        <v>52.1</v>
      </c>
      <c r="L6566">
        <v>22</v>
      </c>
      <c r="M6566">
        <v>22</v>
      </c>
      <c r="N6566">
        <v>25</v>
      </c>
      <c r="R6566">
        <v>1966</v>
      </c>
      <c r="U6566">
        <v>1966</v>
      </c>
      <c r="V6566">
        <v>8.1999998092651296</v>
      </c>
      <c r="W6566">
        <v>8</v>
      </c>
      <c r="Z6566" t="s">
        <v>3623</v>
      </c>
      <c r="AA6566" t="s">
        <v>2759</v>
      </c>
      <c r="AC6566">
        <v>4</v>
      </c>
      <c r="AD6566">
        <v>1742168</v>
      </c>
      <c r="AE6566">
        <v>2019</v>
      </c>
    </row>
    <row r="6567" spans="1:31">
      <c r="A6567" t="s">
        <v>12660</v>
      </c>
      <c r="B6567">
        <v>28883</v>
      </c>
      <c r="C6567" t="s">
        <v>9553</v>
      </c>
      <c r="D6567">
        <v>0</v>
      </c>
      <c r="E6567">
        <v>563471</v>
      </c>
      <c r="F6567" t="s">
        <v>6731</v>
      </c>
      <c r="G6567">
        <v>432</v>
      </c>
      <c r="H6567">
        <v>364</v>
      </c>
      <c r="I6567">
        <v>6120</v>
      </c>
      <c r="J6567">
        <v>140</v>
      </c>
      <c r="K6567">
        <v>140</v>
      </c>
      <c r="L6567">
        <v>42</v>
      </c>
      <c r="M6567">
        <v>42</v>
      </c>
      <c r="N6567">
        <v>49</v>
      </c>
      <c r="R6567">
        <v>1975</v>
      </c>
      <c r="U6567">
        <v>1975</v>
      </c>
      <c r="V6567">
        <v>9.5</v>
      </c>
      <c r="W6567">
        <v>5.8000001907348597</v>
      </c>
      <c r="Z6567" t="s">
        <v>3623</v>
      </c>
      <c r="AA6567" t="s">
        <v>2759</v>
      </c>
      <c r="AC6567">
        <v>4</v>
      </c>
      <c r="AD6567">
        <v>1742168</v>
      </c>
      <c r="AE6567">
        <v>2019</v>
      </c>
    </row>
    <row r="6568" spans="1:31">
      <c r="A6568" t="s">
        <v>12660</v>
      </c>
      <c r="B6568">
        <v>32051</v>
      </c>
      <c r="C6568" t="s">
        <v>9554</v>
      </c>
      <c r="D6568">
        <v>0</v>
      </c>
      <c r="E6568">
        <v>572403</v>
      </c>
      <c r="F6568" t="s">
        <v>6731</v>
      </c>
      <c r="G6568">
        <v>432</v>
      </c>
      <c r="H6568">
        <v>409</v>
      </c>
      <c r="I6568">
        <v>6120</v>
      </c>
      <c r="J6568">
        <v>128</v>
      </c>
      <c r="K6568">
        <v>138</v>
      </c>
      <c r="L6568">
        <v>44</v>
      </c>
      <c r="M6568">
        <v>45.9</v>
      </c>
      <c r="N6568">
        <v>43.9</v>
      </c>
      <c r="R6568">
        <v>1976</v>
      </c>
      <c r="U6568">
        <v>1976</v>
      </c>
      <c r="V6568">
        <v>9</v>
      </c>
      <c r="W6568">
        <v>8.5</v>
      </c>
      <c r="Z6568" t="s">
        <v>3623</v>
      </c>
      <c r="AA6568" t="s">
        <v>2759</v>
      </c>
      <c r="AC6568">
        <v>4</v>
      </c>
      <c r="AD6568">
        <v>1742168</v>
      </c>
      <c r="AE6568">
        <v>2019</v>
      </c>
    </row>
    <row r="6569" spans="1:31">
      <c r="A6569" t="s">
        <v>12660</v>
      </c>
      <c r="B6569">
        <v>25372</v>
      </c>
      <c r="C6569" t="s">
        <v>9555</v>
      </c>
      <c r="D6569">
        <v>0</v>
      </c>
      <c r="E6569">
        <v>545079</v>
      </c>
      <c r="F6569" t="s">
        <v>6731</v>
      </c>
      <c r="G6569">
        <v>432</v>
      </c>
      <c r="H6569">
        <v>432</v>
      </c>
      <c r="I6569">
        <v>6120</v>
      </c>
      <c r="J6569">
        <v>155.5</v>
      </c>
      <c r="K6569">
        <v>168</v>
      </c>
      <c r="L6569">
        <v>40</v>
      </c>
      <c r="M6569">
        <v>40</v>
      </c>
      <c r="N6569">
        <v>43.6</v>
      </c>
      <c r="R6569">
        <v>1973</v>
      </c>
      <c r="U6569">
        <v>1973</v>
      </c>
      <c r="V6569">
        <v>8.6000003814697195</v>
      </c>
      <c r="W6569">
        <v>8.6000003814697195</v>
      </c>
      <c r="Z6569" t="s">
        <v>3623</v>
      </c>
      <c r="AA6569" t="s">
        <v>2759</v>
      </c>
      <c r="AC6569">
        <v>4</v>
      </c>
      <c r="AD6569">
        <v>1742168</v>
      </c>
      <c r="AE6569">
        <v>2019</v>
      </c>
    </row>
    <row r="6570" spans="1:31">
      <c r="A6570" t="s">
        <v>12660</v>
      </c>
      <c r="B6570">
        <v>68000</v>
      </c>
      <c r="C6570" t="s">
        <v>9556</v>
      </c>
      <c r="D6570">
        <v>0</v>
      </c>
      <c r="E6570">
        <v>685578</v>
      </c>
      <c r="F6570" t="s">
        <v>6731</v>
      </c>
      <c r="G6570">
        <v>432</v>
      </c>
      <c r="H6570">
        <v>349</v>
      </c>
      <c r="I6570">
        <v>2800</v>
      </c>
      <c r="J6570">
        <v>130</v>
      </c>
      <c r="K6570">
        <v>130</v>
      </c>
      <c r="L6570">
        <v>35</v>
      </c>
      <c r="M6570">
        <v>35</v>
      </c>
      <c r="N6570">
        <v>43</v>
      </c>
      <c r="R6570">
        <v>1985</v>
      </c>
      <c r="U6570">
        <v>1985</v>
      </c>
      <c r="V6570">
        <v>8.6000003814697195</v>
      </c>
      <c r="W6570">
        <v>7.5999999046325604</v>
      </c>
      <c r="Z6570" t="s">
        <v>3623</v>
      </c>
      <c r="AA6570" t="s">
        <v>2759</v>
      </c>
      <c r="AC6570">
        <v>4</v>
      </c>
      <c r="AD6570">
        <v>1742168</v>
      </c>
      <c r="AE6570">
        <v>2019</v>
      </c>
    </row>
    <row r="6571" spans="1:31">
      <c r="A6571" t="s">
        <v>12660</v>
      </c>
      <c r="B6571">
        <v>24941</v>
      </c>
      <c r="C6571" t="s">
        <v>3344</v>
      </c>
      <c r="D6571">
        <v>0</v>
      </c>
      <c r="E6571">
        <v>544740</v>
      </c>
      <c r="F6571" t="s">
        <v>6731</v>
      </c>
      <c r="G6571">
        <v>432</v>
      </c>
      <c r="H6571">
        <v>101</v>
      </c>
      <c r="I6571">
        <v>1200</v>
      </c>
      <c r="J6571">
        <v>80.900000000000006</v>
      </c>
      <c r="K6571">
        <v>84</v>
      </c>
      <c r="L6571">
        <v>26</v>
      </c>
      <c r="M6571">
        <v>26</v>
      </c>
      <c r="N6571">
        <v>36.799999999999997</v>
      </c>
      <c r="R6571">
        <v>1972</v>
      </c>
      <c r="U6571">
        <v>1972</v>
      </c>
      <c r="V6571">
        <v>9.1000003814697195</v>
      </c>
      <c r="W6571">
        <v>7.5</v>
      </c>
      <c r="Z6571" t="s">
        <v>3623</v>
      </c>
      <c r="AA6571" t="s">
        <v>2759</v>
      </c>
      <c r="AC6571">
        <v>4</v>
      </c>
      <c r="AD6571">
        <v>1742168</v>
      </c>
      <c r="AE6571">
        <v>2019</v>
      </c>
    </row>
    <row r="6572" spans="1:31">
      <c r="A6572" t="s">
        <v>12660</v>
      </c>
      <c r="B6572">
        <v>15645</v>
      </c>
      <c r="C6572" t="s">
        <v>9557</v>
      </c>
      <c r="D6572">
        <v>0</v>
      </c>
      <c r="E6572">
        <v>508806</v>
      </c>
      <c r="F6572" t="s">
        <v>6731</v>
      </c>
      <c r="G6572">
        <v>432</v>
      </c>
      <c r="H6572">
        <v>479</v>
      </c>
      <c r="I6572">
        <v>5000</v>
      </c>
      <c r="J6572">
        <v>159.6</v>
      </c>
      <c r="K6572">
        <v>168</v>
      </c>
      <c r="L6572">
        <v>40</v>
      </c>
      <c r="M6572">
        <v>40</v>
      </c>
      <c r="N6572">
        <v>38.6</v>
      </c>
      <c r="R6572">
        <v>1967</v>
      </c>
      <c r="U6572">
        <v>1967</v>
      </c>
      <c r="V6572">
        <v>8.5</v>
      </c>
      <c r="W6572">
        <v>6.5</v>
      </c>
      <c r="Z6572" t="s">
        <v>3623</v>
      </c>
      <c r="AA6572" t="s">
        <v>2759</v>
      </c>
      <c r="AC6572">
        <v>4</v>
      </c>
      <c r="AD6572">
        <v>1742168</v>
      </c>
      <c r="AE6572">
        <v>2019</v>
      </c>
    </row>
    <row r="6573" spans="1:31">
      <c r="A6573" t="s">
        <v>12660</v>
      </c>
      <c r="B6573">
        <v>22557</v>
      </c>
      <c r="C6573" t="s">
        <v>9558</v>
      </c>
      <c r="D6573">
        <v>0</v>
      </c>
      <c r="E6573">
        <v>536019</v>
      </c>
      <c r="F6573" t="s">
        <v>6731</v>
      </c>
      <c r="G6573">
        <v>432</v>
      </c>
      <c r="H6573">
        <v>65</v>
      </c>
      <c r="I6573">
        <v>1000</v>
      </c>
      <c r="J6573">
        <v>56.6</v>
      </c>
      <c r="K6573">
        <v>60</v>
      </c>
      <c r="L6573">
        <v>22</v>
      </c>
      <c r="M6573">
        <v>22</v>
      </c>
      <c r="N6573">
        <v>37</v>
      </c>
      <c r="R6573">
        <v>1971</v>
      </c>
      <c r="U6573">
        <v>1971</v>
      </c>
      <c r="V6573">
        <v>8</v>
      </c>
      <c r="W6573">
        <v>6</v>
      </c>
      <c r="Z6573" t="s">
        <v>3623</v>
      </c>
      <c r="AA6573" t="s">
        <v>2759</v>
      </c>
      <c r="AC6573">
        <v>4</v>
      </c>
      <c r="AD6573">
        <v>1742168</v>
      </c>
      <c r="AE6573">
        <v>2019</v>
      </c>
    </row>
    <row r="6574" spans="1:31">
      <c r="A6574" t="s">
        <v>12660</v>
      </c>
      <c r="B6574">
        <v>68402</v>
      </c>
      <c r="C6574" t="s">
        <v>9559</v>
      </c>
      <c r="D6574">
        <v>0</v>
      </c>
      <c r="E6574">
        <v>568680</v>
      </c>
      <c r="F6574" t="s">
        <v>6731</v>
      </c>
      <c r="G6574">
        <v>432</v>
      </c>
      <c r="H6574">
        <v>82</v>
      </c>
      <c r="I6574">
        <v>1000</v>
      </c>
      <c r="J6574">
        <v>65</v>
      </c>
      <c r="K6574">
        <v>65</v>
      </c>
      <c r="L6574">
        <v>24</v>
      </c>
      <c r="M6574">
        <v>24</v>
      </c>
      <c r="N6574">
        <v>36</v>
      </c>
      <c r="R6574">
        <v>1975</v>
      </c>
      <c r="U6574">
        <v>1975</v>
      </c>
      <c r="V6574">
        <v>9.1000003814697195</v>
      </c>
      <c r="W6574">
        <v>7.5999999046325604</v>
      </c>
      <c r="Z6574" t="s">
        <v>3623</v>
      </c>
      <c r="AA6574" t="s">
        <v>2759</v>
      </c>
      <c r="AC6574">
        <v>4</v>
      </c>
      <c r="AD6574">
        <v>1742168</v>
      </c>
      <c r="AE6574">
        <v>2019</v>
      </c>
    </row>
    <row r="6575" spans="1:31">
      <c r="A6575" t="s">
        <v>12660</v>
      </c>
      <c r="B6575">
        <v>66596</v>
      </c>
      <c r="C6575" t="s">
        <v>9560</v>
      </c>
      <c r="D6575">
        <v>0</v>
      </c>
      <c r="E6575">
        <v>617985</v>
      </c>
      <c r="F6575" t="s">
        <v>6731</v>
      </c>
      <c r="G6575">
        <v>432</v>
      </c>
      <c r="H6575">
        <v>402</v>
      </c>
      <c r="I6575">
        <v>6120</v>
      </c>
      <c r="J6575">
        <v>140</v>
      </c>
      <c r="K6575">
        <v>140</v>
      </c>
      <c r="L6575">
        <v>42</v>
      </c>
      <c r="M6575">
        <v>42</v>
      </c>
      <c r="N6575">
        <v>46</v>
      </c>
      <c r="R6575">
        <v>1980</v>
      </c>
      <c r="U6575">
        <v>1980</v>
      </c>
      <c r="V6575">
        <v>8.6000003814697195</v>
      </c>
      <c r="W6575">
        <v>8</v>
      </c>
      <c r="Z6575" t="s">
        <v>3623</v>
      </c>
      <c r="AA6575" t="s">
        <v>2759</v>
      </c>
      <c r="AC6575">
        <v>4</v>
      </c>
      <c r="AD6575">
        <v>1742168</v>
      </c>
      <c r="AE6575">
        <v>2019</v>
      </c>
    </row>
    <row r="6576" spans="1:31">
      <c r="A6576" t="s">
        <v>12660</v>
      </c>
      <c r="B6576">
        <v>68167</v>
      </c>
      <c r="C6576" t="s">
        <v>9561</v>
      </c>
      <c r="D6576">
        <v>0</v>
      </c>
      <c r="E6576">
        <v>685579</v>
      </c>
      <c r="F6576" t="s">
        <v>6731</v>
      </c>
      <c r="G6576">
        <v>432</v>
      </c>
      <c r="H6576">
        <v>349</v>
      </c>
      <c r="I6576">
        <v>2800</v>
      </c>
      <c r="J6576">
        <v>130</v>
      </c>
      <c r="K6576">
        <v>130</v>
      </c>
      <c r="L6576">
        <v>35</v>
      </c>
      <c r="M6576">
        <v>35</v>
      </c>
      <c r="N6576">
        <v>43</v>
      </c>
      <c r="R6576">
        <v>1985</v>
      </c>
      <c r="U6576">
        <v>1985</v>
      </c>
      <c r="V6576">
        <v>8.6000003814697195</v>
      </c>
      <c r="W6576">
        <v>7.5999999046325604</v>
      </c>
      <c r="Z6576" t="s">
        <v>3623</v>
      </c>
      <c r="AA6576" t="s">
        <v>2759</v>
      </c>
      <c r="AC6576">
        <v>4</v>
      </c>
      <c r="AD6576">
        <v>1742168</v>
      </c>
      <c r="AE6576">
        <v>2019</v>
      </c>
    </row>
    <row r="6577" spans="1:31">
      <c r="A6577" t="s">
        <v>12660</v>
      </c>
      <c r="B6577">
        <v>54938</v>
      </c>
      <c r="C6577" t="s">
        <v>9562</v>
      </c>
      <c r="D6577">
        <v>0</v>
      </c>
      <c r="E6577">
        <v>636061</v>
      </c>
      <c r="F6577" t="s">
        <v>6731</v>
      </c>
      <c r="G6577">
        <v>432</v>
      </c>
      <c r="H6577">
        <v>634</v>
      </c>
      <c r="I6577">
        <v>6120</v>
      </c>
      <c r="J6577">
        <v>135</v>
      </c>
      <c r="K6577">
        <v>145</v>
      </c>
      <c r="L6577">
        <v>46.9</v>
      </c>
      <c r="M6577">
        <v>48</v>
      </c>
      <c r="N6577">
        <v>48</v>
      </c>
      <c r="R6577">
        <v>1981</v>
      </c>
      <c r="U6577">
        <v>1981</v>
      </c>
      <c r="V6577">
        <v>9</v>
      </c>
      <c r="W6577">
        <v>8</v>
      </c>
      <c r="Z6577" t="s">
        <v>3623</v>
      </c>
      <c r="AA6577" t="s">
        <v>2759</v>
      </c>
      <c r="AC6577">
        <v>4</v>
      </c>
      <c r="AD6577">
        <v>1742168</v>
      </c>
      <c r="AE6577">
        <v>2019</v>
      </c>
    </row>
    <row r="6578" spans="1:31">
      <c r="A6578" t="s">
        <v>12660</v>
      </c>
      <c r="B6578">
        <v>1363</v>
      </c>
      <c r="C6578" t="s">
        <v>9563</v>
      </c>
      <c r="D6578">
        <v>0</v>
      </c>
      <c r="E6578">
        <v>501709</v>
      </c>
      <c r="F6578" t="s">
        <v>6731</v>
      </c>
      <c r="G6578">
        <v>432</v>
      </c>
      <c r="H6578">
        <v>597</v>
      </c>
      <c r="I6578">
        <v>8000</v>
      </c>
      <c r="J6578">
        <v>180.1</v>
      </c>
      <c r="K6578">
        <v>180.1</v>
      </c>
      <c r="L6578">
        <v>50.1</v>
      </c>
      <c r="M6578">
        <v>50.1</v>
      </c>
      <c r="N6578">
        <v>45</v>
      </c>
      <c r="R6578">
        <v>1965</v>
      </c>
      <c r="U6578">
        <v>1965</v>
      </c>
      <c r="V6578">
        <v>9</v>
      </c>
      <c r="W6578">
        <v>7</v>
      </c>
      <c r="Z6578" t="s">
        <v>3623</v>
      </c>
      <c r="AA6578" t="s">
        <v>2759</v>
      </c>
      <c r="AC6578">
        <v>4</v>
      </c>
      <c r="AD6578">
        <v>1742168</v>
      </c>
      <c r="AE6578">
        <v>2019</v>
      </c>
    </row>
    <row r="6579" spans="1:31">
      <c r="A6579" t="s">
        <v>12660</v>
      </c>
      <c r="B6579">
        <v>36431</v>
      </c>
      <c r="C6579" t="s">
        <v>9564</v>
      </c>
      <c r="D6579">
        <v>0</v>
      </c>
      <c r="E6579">
        <v>590071</v>
      </c>
      <c r="F6579" t="s">
        <v>6731</v>
      </c>
      <c r="G6579">
        <v>432</v>
      </c>
      <c r="H6579">
        <v>322</v>
      </c>
      <c r="I6579">
        <v>4300</v>
      </c>
      <c r="J6579">
        <v>144</v>
      </c>
      <c r="K6579">
        <v>144</v>
      </c>
      <c r="L6579">
        <v>35</v>
      </c>
      <c r="M6579">
        <v>35</v>
      </c>
      <c r="N6579">
        <v>42.8</v>
      </c>
      <c r="R6579">
        <v>1977</v>
      </c>
      <c r="U6579">
        <v>1977</v>
      </c>
      <c r="V6579">
        <v>10.6000003814697</v>
      </c>
      <c r="W6579">
        <v>7</v>
      </c>
      <c r="Z6579" t="s">
        <v>3623</v>
      </c>
      <c r="AA6579" t="s">
        <v>2759</v>
      </c>
      <c r="AC6579">
        <v>4</v>
      </c>
      <c r="AD6579">
        <v>1742168</v>
      </c>
      <c r="AE6579">
        <v>2019</v>
      </c>
    </row>
    <row r="6580" spans="1:31">
      <c r="A6580" t="s">
        <v>12660</v>
      </c>
      <c r="B6580">
        <v>66602</v>
      </c>
      <c r="C6580" t="s">
        <v>9565</v>
      </c>
      <c r="D6580">
        <v>0</v>
      </c>
      <c r="E6580">
        <v>652589</v>
      </c>
      <c r="F6580" t="s">
        <v>6731</v>
      </c>
      <c r="G6580">
        <v>432</v>
      </c>
      <c r="H6580">
        <v>609</v>
      </c>
      <c r="I6580">
        <v>6000</v>
      </c>
      <c r="J6580">
        <v>145</v>
      </c>
      <c r="K6580">
        <v>145</v>
      </c>
      <c r="L6580">
        <v>48</v>
      </c>
      <c r="M6580">
        <v>48</v>
      </c>
      <c r="N6580">
        <v>44</v>
      </c>
      <c r="R6580">
        <v>1982</v>
      </c>
      <c r="U6580">
        <v>1982</v>
      </c>
      <c r="V6580">
        <v>9.8000001907348597</v>
      </c>
      <c r="W6580">
        <v>7</v>
      </c>
      <c r="Z6580" t="s">
        <v>3623</v>
      </c>
      <c r="AA6580" t="s">
        <v>2759</v>
      </c>
      <c r="AC6580">
        <v>4</v>
      </c>
      <c r="AD6580">
        <v>1742168</v>
      </c>
      <c r="AE6580">
        <v>2019</v>
      </c>
    </row>
    <row r="6581" spans="1:31">
      <c r="A6581" t="s">
        <v>12660</v>
      </c>
      <c r="B6581">
        <v>51660</v>
      </c>
      <c r="C6581" t="s">
        <v>9566</v>
      </c>
      <c r="D6581">
        <v>0</v>
      </c>
      <c r="E6581">
        <v>562531</v>
      </c>
      <c r="F6581" t="s">
        <v>6731</v>
      </c>
      <c r="G6581">
        <v>432</v>
      </c>
      <c r="H6581">
        <v>79</v>
      </c>
      <c r="I6581">
        <v>1000</v>
      </c>
      <c r="J6581">
        <v>61.2</v>
      </c>
      <c r="K6581">
        <v>61.2</v>
      </c>
      <c r="L6581">
        <v>24</v>
      </c>
      <c r="M6581">
        <v>24</v>
      </c>
      <c r="N6581">
        <v>30</v>
      </c>
      <c r="R6581">
        <v>1974</v>
      </c>
      <c r="U6581">
        <v>1974</v>
      </c>
      <c r="V6581">
        <v>8.8999996185302699</v>
      </c>
      <c r="W6581">
        <v>7</v>
      </c>
      <c r="Z6581" t="s">
        <v>3623</v>
      </c>
      <c r="AA6581" t="s">
        <v>2759</v>
      </c>
      <c r="AC6581">
        <v>4</v>
      </c>
      <c r="AD6581">
        <v>1742168</v>
      </c>
      <c r="AE6581">
        <v>2019</v>
      </c>
    </row>
    <row r="6582" spans="1:31">
      <c r="A6582" t="s">
        <v>12660</v>
      </c>
      <c r="B6582">
        <v>67585</v>
      </c>
      <c r="C6582" t="s">
        <v>9567</v>
      </c>
      <c r="D6582">
        <v>0</v>
      </c>
      <c r="E6582">
        <v>663288</v>
      </c>
      <c r="F6582" t="s">
        <v>6731</v>
      </c>
      <c r="G6582">
        <v>432</v>
      </c>
      <c r="H6582">
        <v>557</v>
      </c>
      <c r="I6582">
        <v>6120</v>
      </c>
      <c r="J6582">
        <v>160</v>
      </c>
      <c r="K6582">
        <v>160</v>
      </c>
      <c r="L6582">
        <v>42</v>
      </c>
      <c r="M6582">
        <v>42</v>
      </c>
      <c r="N6582">
        <v>51.4</v>
      </c>
      <c r="R6582">
        <v>1983</v>
      </c>
      <c r="U6582">
        <v>1983</v>
      </c>
      <c r="V6582">
        <v>10.800000190734799</v>
      </c>
      <c r="W6582">
        <v>7.5</v>
      </c>
      <c r="Z6582" t="s">
        <v>3623</v>
      </c>
      <c r="AA6582" t="s">
        <v>2759</v>
      </c>
      <c r="AC6582">
        <v>4</v>
      </c>
      <c r="AD6582">
        <v>1742168</v>
      </c>
      <c r="AE6582">
        <v>2019</v>
      </c>
    </row>
    <row r="6583" spans="1:31">
      <c r="A6583" t="s">
        <v>12660</v>
      </c>
      <c r="B6583">
        <v>34798</v>
      </c>
      <c r="C6583" t="s">
        <v>9568</v>
      </c>
      <c r="D6583">
        <v>0</v>
      </c>
      <c r="E6583">
        <v>590046</v>
      </c>
      <c r="F6583" t="s">
        <v>6731</v>
      </c>
      <c r="G6583">
        <v>432</v>
      </c>
      <c r="H6583">
        <v>121</v>
      </c>
      <c r="I6583">
        <v>1500</v>
      </c>
      <c r="J6583">
        <v>76</v>
      </c>
      <c r="K6583">
        <v>76</v>
      </c>
      <c r="L6583">
        <v>26</v>
      </c>
      <c r="M6583">
        <v>26</v>
      </c>
      <c r="N6583">
        <v>33</v>
      </c>
      <c r="R6583">
        <v>1978</v>
      </c>
      <c r="U6583">
        <v>1978</v>
      </c>
      <c r="V6583">
        <v>7.5999999046325604</v>
      </c>
      <c r="W6583">
        <v>6</v>
      </c>
      <c r="Z6583" t="s">
        <v>3623</v>
      </c>
      <c r="AA6583" t="s">
        <v>2759</v>
      </c>
      <c r="AC6583">
        <v>4</v>
      </c>
      <c r="AD6583">
        <v>1742168</v>
      </c>
      <c r="AE6583">
        <v>2019</v>
      </c>
    </row>
    <row r="6584" spans="1:31">
      <c r="A6584" t="s">
        <v>12660</v>
      </c>
      <c r="B6584">
        <v>18243</v>
      </c>
      <c r="C6584" t="s">
        <v>9569</v>
      </c>
      <c r="D6584">
        <v>0</v>
      </c>
      <c r="E6584">
        <v>514563</v>
      </c>
      <c r="F6584" t="s">
        <v>6731</v>
      </c>
      <c r="G6584">
        <v>432</v>
      </c>
      <c r="H6584">
        <v>453</v>
      </c>
      <c r="I6584">
        <v>6000</v>
      </c>
      <c r="J6584">
        <v>150</v>
      </c>
      <c r="K6584">
        <v>150</v>
      </c>
      <c r="L6584">
        <v>44</v>
      </c>
      <c r="M6584">
        <v>44</v>
      </c>
      <c r="N6584">
        <v>41.2</v>
      </c>
      <c r="R6584">
        <v>1968</v>
      </c>
      <c r="U6584">
        <v>1968</v>
      </c>
      <c r="V6584">
        <v>9</v>
      </c>
      <c r="W6584">
        <v>8</v>
      </c>
      <c r="Z6584" t="s">
        <v>3623</v>
      </c>
      <c r="AA6584" t="s">
        <v>2759</v>
      </c>
      <c r="AC6584">
        <v>4</v>
      </c>
      <c r="AD6584">
        <v>1742168</v>
      </c>
      <c r="AE6584">
        <v>2019</v>
      </c>
    </row>
    <row r="6585" spans="1:31">
      <c r="A6585" t="s">
        <v>12660</v>
      </c>
      <c r="B6585">
        <v>17700</v>
      </c>
      <c r="C6585" t="s">
        <v>9570</v>
      </c>
      <c r="D6585">
        <v>0</v>
      </c>
      <c r="E6585">
        <v>511330</v>
      </c>
      <c r="F6585" t="s">
        <v>6731</v>
      </c>
      <c r="G6585">
        <v>432</v>
      </c>
      <c r="H6585">
        <v>493</v>
      </c>
      <c r="I6585">
        <v>5600</v>
      </c>
      <c r="J6585">
        <v>140</v>
      </c>
      <c r="K6585">
        <v>150</v>
      </c>
      <c r="L6585">
        <v>50</v>
      </c>
      <c r="M6585">
        <v>50</v>
      </c>
      <c r="N6585">
        <v>43</v>
      </c>
      <c r="R6585">
        <v>1967</v>
      </c>
      <c r="S6585" t="s">
        <v>2344</v>
      </c>
      <c r="T6585">
        <v>2005</v>
      </c>
      <c r="U6585">
        <v>2005</v>
      </c>
      <c r="V6585">
        <v>9.5</v>
      </c>
      <c r="W6585">
        <v>8.5</v>
      </c>
      <c r="Z6585" t="s">
        <v>3623</v>
      </c>
      <c r="AA6585" t="s">
        <v>2759</v>
      </c>
      <c r="AC6585">
        <v>4</v>
      </c>
      <c r="AD6585">
        <v>1742168</v>
      </c>
      <c r="AE6585">
        <v>2019</v>
      </c>
    </row>
    <row r="6586" spans="1:31">
      <c r="A6586" t="s">
        <v>12660</v>
      </c>
      <c r="B6586">
        <v>68250</v>
      </c>
      <c r="C6586" t="s">
        <v>9571</v>
      </c>
      <c r="D6586">
        <v>0</v>
      </c>
      <c r="E6586">
        <v>641018</v>
      </c>
      <c r="F6586" t="s">
        <v>6731</v>
      </c>
      <c r="G6586">
        <v>432</v>
      </c>
      <c r="H6586">
        <v>79</v>
      </c>
      <c r="I6586">
        <v>900</v>
      </c>
      <c r="J6586">
        <v>63</v>
      </c>
      <c r="K6586">
        <v>63</v>
      </c>
      <c r="L6586">
        <v>24</v>
      </c>
      <c r="M6586">
        <v>24</v>
      </c>
      <c r="N6586">
        <v>34</v>
      </c>
      <c r="R6586">
        <v>1981</v>
      </c>
      <c r="U6586">
        <v>1981</v>
      </c>
      <c r="V6586">
        <v>8</v>
      </c>
      <c r="W6586">
        <v>8</v>
      </c>
      <c r="Z6586" t="s">
        <v>3623</v>
      </c>
      <c r="AA6586" t="s">
        <v>2759</v>
      </c>
      <c r="AC6586">
        <v>4</v>
      </c>
      <c r="AD6586">
        <v>1742168</v>
      </c>
      <c r="AE6586">
        <v>2019</v>
      </c>
    </row>
    <row r="6587" spans="1:31">
      <c r="A6587" t="s">
        <v>12660</v>
      </c>
      <c r="B6587">
        <v>29839</v>
      </c>
      <c r="C6587" t="s">
        <v>9572</v>
      </c>
      <c r="D6587">
        <v>0</v>
      </c>
      <c r="E6587">
        <v>569359</v>
      </c>
      <c r="F6587" t="s">
        <v>6731</v>
      </c>
      <c r="G6587">
        <v>432</v>
      </c>
      <c r="H6587">
        <v>785</v>
      </c>
      <c r="I6587">
        <v>8400</v>
      </c>
      <c r="J6587">
        <v>180</v>
      </c>
      <c r="K6587">
        <v>180</v>
      </c>
      <c r="L6587">
        <v>52</v>
      </c>
      <c r="M6587">
        <v>52</v>
      </c>
      <c r="N6587">
        <v>42.9</v>
      </c>
      <c r="R6587">
        <v>1975</v>
      </c>
      <c r="U6587">
        <v>1975</v>
      </c>
      <c r="V6587">
        <v>9.1999998092651296</v>
      </c>
      <c r="W6587">
        <v>8.6000003814697195</v>
      </c>
      <c r="Z6587" t="s">
        <v>3623</v>
      </c>
      <c r="AA6587" t="s">
        <v>2759</v>
      </c>
      <c r="AC6587">
        <v>4</v>
      </c>
      <c r="AD6587">
        <v>1742168</v>
      </c>
      <c r="AE6587">
        <v>2019</v>
      </c>
    </row>
    <row r="6588" spans="1:31">
      <c r="A6588" t="s">
        <v>12660</v>
      </c>
      <c r="B6588">
        <v>67253</v>
      </c>
      <c r="C6588" t="s">
        <v>9573</v>
      </c>
      <c r="D6588">
        <v>0</v>
      </c>
      <c r="E6588">
        <v>637366</v>
      </c>
      <c r="F6588" t="s">
        <v>6731</v>
      </c>
      <c r="G6588">
        <v>432</v>
      </c>
      <c r="H6588">
        <v>82</v>
      </c>
      <c r="I6588">
        <v>1200</v>
      </c>
      <c r="J6588">
        <v>56.3</v>
      </c>
      <c r="K6588">
        <v>60</v>
      </c>
      <c r="L6588">
        <v>24</v>
      </c>
      <c r="M6588">
        <v>24</v>
      </c>
      <c r="N6588">
        <v>36</v>
      </c>
      <c r="R6588">
        <v>1981</v>
      </c>
      <c r="U6588">
        <v>1981</v>
      </c>
      <c r="V6588">
        <v>8.6000003814697195</v>
      </c>
      <c r="W6588">
        <v>7</v>
      </c>
      <c r="Z6588" t="s">
        <v>3623</v>
      </c>
      <c r="AA6588" t="s">
        <v>2759</v>
      </c>
      <c r="AC6588">
        <v>4</v>
      </c>
      <c r="AD6588">
        <v>1742168</v>
      </c>
      <c r="AE6588">
        <v>2019</v>
      </c>
    </row>
    <row r="6589" spans="1:31">
      <c r="A6589" t="s">
        <v>12660</v>
      </c>
      <c r="B6589">
        <v>56311</v>
      </c>
      <c r="C6589" t="s">
        <v>9574</v>
      </c>
      <c r="D6589">
        <v>0</v>
      </c>
      <c r="E6589">
        <v>637374</v>
      </c>
      <c r="F6589" t="s">
        <v>6731</v>
      </c>
      <c r="G6589">
        <v>432</v>
      </c>
      <c r="H6589">
        <v>87</v>
      </c>
      <c r="I6589">
        <v>1200</v>
      </c>
      <c r="J6589">
        <v>60</v>
      </c>
      <c r="K6589">
        <v>60</v>
      </c>
      <c r="L6589">
        <v>24</v>
      </c>
      <c r="M6589">
        <v>24</v>
      </c>
      <c r="N6589">
        <v>39</v>
      </c>
      <c r="R6589">
        <v>1981</v>
      </c>
      <c r="U6589">
        <v>1981</v>
      </c>
      <c r="V6589">
        <v>7</v>
      </c>
      <c r="W6589">
        <v>5.5</v>
      </c>
      <c r="Z6589" t="s">
        <v>3623</v>
      </c>
      <c r="AA6589" t="s">
        <v>2759</v>
      </c>
      <c r="AC6589">
        <v>4</v>
      </c>
      <c r="AD6589">
        <v>1742168</v>
      </c>
      <c r="AE6589">
        <v>2019</v>
      </c>
    </row>
    <row r="6590" spans="1:31">
      <c r="A6590" t="s">
        <v>12660</v>
      </c>
      <c r="B6590">
        <v>17233</v>
      </c>
      <c r="C6590" t="s">
        <v>8739</v>
      </c>
      <c r="D6590">
        <v>0</v>
      </c>
      <c r="E6590">
        <v>510830</v>
      </c>
      <c r="F6590" t="s">
        <v>6731</v>
      </c>
      <c r="G6590">
        <v>432</v>
      </c>
      <c r="H6590">
        <v>79</v>
      </c>
      <c r="I6590">
        <v>1200</v>
      </c>
      <c r="J6590">
        <v>66.5</v>
      </c>
      <c r="K6590">
        <v>66.5</v>
      </c>
      <c r="L6590">
        <v>24</v>
      </c>
      <c r="M6590">
        <v>24</v>
      </c>
      <c r="N6590">
        <v>33.799999999999997</v>
      </c>
      <c r="R6590">
        <v>1967</v>
      </c>
      <c r="S6590" t="s">
        <v>2344</v>
      </c>
      <c r="T6590">
        <v>1994</v>
      </c>
      <c r="U6590">
        <v>1994</v>
      </c>
      <c r="V6590">
        <v>8</v>
      </c>
      <c r="W6590">
        <v>8</v>
      </c>
      <c r="Z6590" t="s">
        <v>3623</v>
      </c>
      <c r="AA6590" t="s">
        <v>2759</v>
      </c>
      <c r="AC6590">
        <v>4</v>
      </c>
      <c r="AD6590">
        <v>1742168</v>
      </c>
      <c r="AE6590">
        <v>2019</v>
      </c>
    </row>
    <row r="6591" spans="1:31">
      <c r="A6591" t="s">
        <v>12660</v>
      </c>
      <c r="B6591">
        <v>34735</v>
      </c>
      <c r="C6591" t="s">
        <v>9575</v>
      </c>
      <c r="D6591">
        <v>0</v>
      </c>
      <c r="E6591">
        <v>587214</v>
      </c>
      <c r="F6591" t="s">
        <v>6731</v>
      </c>
      <c r="G6591">
        <v>432</v>
      </c>
      <c r="H6591">
        <v>129</v>
      </c>
      <c r="I6591">
        <v>1800</v>
      </c>
      <c r="J6591">
        <v>74.5</v>
      </c>
      <c r="K6591">
        <v>80</v>
      </c>
      <c r="L6591">
        <v>28</v>
      </c>
      <c r="M6591">
        <v>28</v>
      </c>
      <c r="N6591">
        <v>45.2</v>
      </c>
      <c r="R6591">
        <v>1977</v>
      </c>
      <c r="U6591">
        <v>1977</v>
      </c>
      <c r="V6591">
        <v>9.6999998092651296</v>
      </c>
      <c r="W6591">
        <v>8</v>
      </c>
      <c r="Z6591" t="s">
        <v>3623</v>
      </c>
      <c r="AA6591" t="s">
        <v>2759</v>
      </c>
      <c r="AC6591">
        <v>4</v>
      </c>
      <c r="AD6591">
        <v>1742168</v>
      </c>
      <c r="AE6591">
        <v>2019</v>
      </c>
    </row>
    <row r="6592" spans="1:31">
      <c r="A6592" t="s">
        <v>12660</v>
      </c>
      <c r="B6592">
        <v>37320</v>
      </c>
      <c r="C6592" t="s">
        <v>9576</v>
      </c>
      <c r="D6592">
        <v>0</v>
      </c>
      <c r="E6592">
        <v>517110</v>
      </c>
      <c r="F6592" t="s">
        <v>6731</v>
      </c>
      <c r="G6592">
        <v>432</v>
      </c>
      <c r="H6592">
        <v>99</v>
      </c>
      <c r="I6592">
        <v>1200</v>
      </c>
      <c r="J6592">
        <v>71</v>
      </c>
      <c r="K6592">
        <v>71</v>
      </c>
      <c r="L6592">
        <v>26.5</v>
      </c>
      <c r="M6592">
        <v>27</v>
      </c>
      <c r="N6592">
        <v>36.1</v>
      </c>
      <c r="R6592">
        <v>1968</v>
      </c>
      <c r="U6592">
        <v>1968</v>
      </c>
      <c r="V6592">
        <v>8.8999996185302699</v>
      </c>
      <c r="W6592">
        <v>6.5999999046325604</v>
      </c>
      <c r="Z6592" t="s">
        <v>3623</v>
      </c>
      <c r="AA6592" t="s">
        <v>2759</v>
      </c>
      <c r="AC6592">
        <v>4</v>
      </c>
      <c r="AD6592">
        <v>1742168</v>
      </c>
      <c r="AE6592">
        <v>2019</v>
      </c>
    </row>
    <row r="6593" spans="1:31">
      <c r="A6593" t="s">
        <v>12660</v>
      </c>
      <c r="B6593">
        <v>17813</v>
      </c>
      <c r="C6593" t="s">
        <v>9577</v>
      </c>
      <c r="D6593">
        <v>0</v>
      </c>
      <c r="E6593">
        <v>512604</v>
      </c>
      <c r="F6593" t="s">
        <v>6731</v>
      </c>
      <c r="G6593">
        <v>432</v>
      </c>
      <c r="H6593">
        <v>136</v>
      </c>
      <c r="I6593">
        <v>1550</v>
      </c>
      <c r="J6593">
        <v>78.2</v>
      </c>
      <c r="K6593">
        <v>78.2</v>
      </c>
      <c r="L6593">
        <v>26.1</v>
      </c>
      <c r="M6593">
        <v>26.1</v>
      </c>
      <c r="N6593">
        <v>34.5</v>
      </c>
      <c r="R6593">
        <v>1968</v>
      </c>
      <c r="S6593" t="s">
        <v>2344</v>
      </c>
      <c r="T6593">
        <v>2005</v>
      </c>
      <c r="U6593">
        <v>2005</v>
      </c>
      <c r="V6593">
        <v>7.5</v>
      </c>
      <c r="W6593">
        <v>6.5</v>
      </c>
      <c r="Z6593" t="s">
        <v>3623</v>
      </c>
      <c r="AA6593" t="s">
        <v>2759</v>
      </c>
      <c r="AC6593">
        <v>4</v>
      </c>
      <c r="AD6593">
        <v>1742168</v>
      </c>
      <c r="AE6593">
        <v>2019</v>
      </c>
    </row>
    <row r="6594" spans="1:31">
      <c r="A6594" t="s">
        <v>12660</v>
      </c>
      <c r="B6594">
        <v>66603</v>
      </c>
      <c r="C6594" t="s">
        <v>9578</v>
      </c>
      <c r="D6594">
        <v>0</v>
      </c>
      <c r="E6594">
        <v>661437</v>
      </c>
      <c r="F6594" t="s">
        <v>6731</v>
      </c>
      <c r="G6594">
        <v>432</v>
      </c>
      <c r="H6594">
        <v>589</v>
      </c>
      <c r="I6594">
        <v>6120</v>
      </c>
      <c r="J6594">
        <v>160</v>
      </c>
      <c r="K6594">
        <v>160</v>
      </c>
      <c r="L6594">
        <v>48</v>
      </c>
      <c r="M6594">
        <v>48</v>
      </c>
      <c r="N6594">
        <v>46</v>
      </c>
      <c r="R6594">
        <v>1983</v>
      </c>
      <c r="U6594">
        <v>1983</v>
      </c>
      <c r="V6594">
        <v>9.6999998092651296</v>
      </c>
      <c r="W6594">
        <v>7</v>
      </c>
      <c r="Z6594" t="s">
        <v>3623</v>
      </c>
      <c r="AA6594" t="s">
        <v>2759</v>
      </c>
      <c r="AC6594">
        <v>4</v>
      </c>
      <c r="AD6594">
        <v>1742168</v>
      </c>
      <c r="AE6594">
        <v>2019</v>
      </c>
    </row>
    <row r="6595" spans="1:31">
      <c r="A6595" t="s">
        <v>12660</v>
      </c>
      <c r="B6595">
        <v>6750</v>
      </c>
      <c r="C6595" t="s">
        <v>9579</v>
      </c>
      <c r="D6595">
        <v>0</v>
      </c>
      <c r="E6595">
        <v>503828</v>
      </c>
      <c r="F6595" t="s">
        <v>6731</v>
      </c>
      <c r="G6595">
        <v>432</v>
      </c>
      <c r="H6595">
        <v>553</v>
      </c>
      <c r="I6595">
        <v>4300</v>
      </c>
      <c r="J6595">
        <v>151</v>
      </c>
      <c r="K6595">
        <v>160</v>
      </c>
      <c r="L6595">
        <v>40</v>
      </c>
      <c r="M6595">
        <v>40</v>
      </c>
      <c r="N6595">
        <v>41</v>
      </c>
      <c r="R6595">
        <v>1966</v>
      </c>
      <c r="U6595">
        <v>1966</v>
      </c>
      <c r="V6595">
        <v>8.6000003814697195</v>
      </c>
      <c r="W6595">
        <v>8.3000001907348597</v>
      </c>
      <c r="Z6595" t="s">
        <v>3623</v>
      </c>
      <c r="AA6595" t="s">
        <v>2759</v>
      </c>
      <c r="AC6595">
        <v>4</v>
      </c>
      <c r="AD6595">
        <v>1742168</v>
      </c>
      <c r="AE6595">
        <v>2019</v>
      </c>
    </row>
    <row r="6596" spans="1:31">
      <c r="A6596" t="s">
        <v>12660</v>
      </c>
      <c r="B6596">
        <v>34306</v>
      </c>
      <c r="C6596" t="s">
        <v>9580</v>
      </c>
      <c r="D6596">
        <v>0</v>
      </c>
      <c r="E6596">
        <v>587215</v>
      </c>
      <c r="F6596" t="s">
        <v>6731</v>
      </c>
      <c r="G6596">
        <v>432</v>
      </c>
      <c r="H6596">
        <v>129</v>
      </c>
      <c r="I6596">
        <v>1800</v>
      </c>
      <c r="J6596">
        <v>74.5</v>
      </c>
      <c r="K6596">
        <v>80</v>
      </c>
      <c r="L6596">
        <v>28</v>
      </c>
      <c r="M6596">
        <v>28</v>
      </c>
      <c r="N6596">
        <v>45.2</v>
      </c>
      <c r="R6596">
        <v>1977</v>
      </c>
      <c r="U6596">
        <v>1977</v>
      </c>
      <c r="V6596">
        <v>9.6999998092651296</v>
      </c>
      <c r="W6596">
        <v>8</v>
      </c>
      <c r="Z6596" t="s">
        <v>3623</v>
      </c>
      <c r="AA6596" t="s">
        <v>2759</v>
      </c>
      <c r="AC6596">
        <v>4</v>
      </c>
      <c r="AD6596">
        <v>1742168</v>
      </c>
      <c r="AE6596">
        <v>2019</v>
      </c>
    </row>
    <row r="6597" spans="1:31">
      <c r="A6597" t="s">
        <v>12660</v>
      </c>
      <c r="B6597">
        <v>19524</v>
      </c>
      <c r="C6597" t="s">
        <v>9581</v>
      </c>
      <c r="D6597">
        <v>0</v>
      </c>
      <c r="E6597">
        <v>520785</v>
      </c>
      <c r="F6597" t="s">
        <v>6731</v>
      </c>
      <c r="G6597">
        <v>432</v>
      </c>
      <c r="H6597">
        <v>341</v>
      </c>
      <c r="I6597">
        <v>7200</v>
      </c>
      <c r="J6597">
        <v>152.9</v>
      </c>
      <c r="K6597">
        <v>166</v>
      </c>
      <c r="L6597">
        <v>42</v>
      </c>
      <c r="M6597">
        <v>42.1</v>
      </c>
      <c r="N6597">
        <v>46.5</v>
      </c>
      <c r="R6597">
        <v>1968</v>
      </c>
      <c r="U6597">
        <v>1968</v>
      </c>
      <c r="V6597">
        <v>8.8999996185302699</v>
      </c>
      <c r="W6597">
        <v>8.8000001907348597</v>
      </c>
      <c r="Z6597" t="s">
        <v>3623</v>
      </c>
      <c r="AA6597" t="s">
        <v>2759</v>
      </c>
      <c r="AC6597">
        <v>4</v>
      </c>
      <c r="AD6597">
        <v>1742168</v>
      </c>
      <c r="AE6597">
        <v>2019</v>
      </c>
    </row>
    <row r="6598" spans="1:31">
      <c r="A6598" t="s">
        <v>12660</v>
      </c>
      <c r="B6598">
        <v>61469</v>
      </c>
      <c r="C6598" t="s">
        <v>9582</v>
      </c>
      <c r="D6598">
        <v>0</v>
      </c>
      <c r="E6598">
        <v>632643</v>
      </c>
      <c r="F6598" t="s">
        <v>6731</v>
      </c>
      <c r="G6598">
        <v>432</v>
      </c>
      <c r="H6598">
        <v>103</v>
      </c>
      <c r="I6598">
        <v>1200</v>
      </c>
      <c r="J6598">
        <v>61.5</v>
      </c>
      <c r="K6598">
        <v>65</v>
      </c>
      <c r="L6598">
        <v>26</v>
      </c>
      <c r="M6598">
        <v>26</v>
      </c>
      <c r="N6598">
        <v>37.9</v>
      </c>
      <c r="R6598">
        <v>1981</v>
      </c>
      <c r="U6598">
        <v>1981</v>
      </c>
      <c r="V6598">
        <v>9.1999998092651296</v>
      </c>
      <c r="W6598">
        <v>9.1999998092651296</v>
      </c>
      <c r="Z6598" t="s">
        <v>3623</v>
      </c>
      <c r="AA6598" t="s">
        <v>2759</v>
      </c>
      <c r="AC6598">
        <v>4</v>
      </c>
      <c r="AD6598">
        <v>1742168</v>
      </c>
      <c r="AE6598">
        <v>2019</v>
      </c>
    </row>
    <row r="6599" spans="1:31">
      <c r="A6599" t="s">
        <v>12660</v>
      </c>
      <c r="B6599">
        <v>9465</v>
      </c>
      <c r="C6599" t="s">
        <v>9583</v>
      </c>
      <c r="D6599">
        <v>0</v>
      </c>
      <c r="E6599">
        <v>503877</v>
      </c>
      <c r="F6599" t="s">
        <v>6731</v>
      </c>
      <c r="G6599">
        <v>432</v>
      </c>
      <c r="H6599">
        <v>272</v>
      </c>
      <c r="I6599">
        <v>5000</v>
      </c>
      <c r="J6599">
        <v>157.5</v>
      </c>
      <c r="K6599">
        <v>170</v>
      </c>
      <c r="L6599">
        <v>40</v>
      </c>
      <c r="M6599">
        <v>40.1</v>
      </c>
      <c r="N6599">
        <v>41</v>
      </c>
      <c r="R6599">
        <v>1966</v>
      </c>
      <c r="U6599">
        <v>1966</v>
      </c>
      <c r="V6599">
        <v>9.1999998092651296</v>
      </c>
      <c r="W6599">
        <v>8.6000003814697195</v>
      </c>
      <c r="Z6599" t="s">
        <v>3623</v>
      </c>
      <c r="AA6599" t="s">
        <v>2759</v>
      </c>
      <c r="AC6599">
        <v>4</v>
      </c>
      <c r="AD6599">
        <v>1742168</v>
      </c>
      <c r="AE6599">
        <v>2019</v>
      </c>
    </row>
    <row r="6600" spans="1:31">
      <c r="A6600" t="s">
        <v>12660</v>
      </c>
      <c r="B6600">
        <v>31483</v>
      </c>
      <c r="C6600" t="s">
        <v>9584</v>
      </c>
      <c r="D6600">
        <v>0</v>
      </c>
      <c r="E6600">
        <v>570081</v>
      </c>
      <c r="F6600" t="s">
        <v>6731</v>
      </c>
      <c r="G6600">
        <v>432</v>
      </c>
      <c r="H6600">
        <v>145</v>
      </c>
      <c r="I6600">
        <v>1700</v>
      </c>
      <c r="J6600">
        <v>76</v>
      </c>
      <c r="K6600">
        <v>80</v>
      </c>
      <c r="L6600">
        <v>30</v>
      </c>
      <c r="M6600">
        <v>30</v>
      </c>
      <c r="N6600">
        <v>41</v>
      </c>
      <c r="R6600">
        <v>1975</v>
      </c>
      <c r="S6600" t="s">
        <v>2344</v>
      </c>
      <c r="T6600">
        <v>1999</v>
      </c>
      <c r="U6600">
        <v>1999</v>
      </c>
      <c r="V6600">
        <v>8.5</v>
      </c>
      <c r="W6600">
        <v>7.5999999046325604</v>
      </c>
      <c r="Z6600" t="s">
        <v>3623</v>
      </c>
      <c r="AA6600" t="s">
        <v>2759</v>
      </c>
      <c r="AC6600">
        <v>4</v>
      </c>
      <c r="AD6600">
        <v>1742168</v>
      </c>
      <c r="AE6600">
        <v>2019</v>
      </c>
    </row>
    <row r="6601" spans="1:31">
      <c r="A6601" t="s">
        <v>12660</v>
      </c>
      <c r="B6601">
        <v>29619</v>
      </c>
      <c r="C6601" t="s">
        <v>9585</v>
      </c>
      <c r="D6601">
        <v>0</v>
      </c>
      <c r="E6601">
        <v>568457</v>
      </c>
      <c r="F6601" t="s">
        <v>6733</v>
      </c>
      <c r="G6601">
        <v>431</v>
      </c>
      <c r="H6601">
        <v>55</v>
      </c>
      <c r="I6601">
        <v>800</v>
      </c>
      <c r="J6601">
        <v>50</v>
      </c>
      <c r="K6601">
        <v>50</v>
      </c>
      <c r="L6601">
        <v>18</v>
      </c>
      <c r="M6601">
        <v>18</v>
      </c>
      <c r="N6601">
        <v>35</v>
      </c>
      <c r="R6601">
        <v>1975</v>
      </c>
      <c r="U6601">
        <v>1975</v>
      </c>
      <c r="V6601">
        <v>7</v>
      </c>
      <c r="W6601">
        <v>5.5</v>
      </c>
      <c r="Z6601" t="s">
        <v>3623</v>
      </c>
      <c r="AA6601" t="s">
        <v>8231</v>
      </c>
      <c r="AC6601">
        <v>4</v>
      </c>
      <c r="AD6601">
        <v>1742168</v>
      </c>
      <c r="AE6601">
        <v>2019</v>
      </c>
    </row>
    <row r="6602" spans="1:31">
      <c r="A6602" t="s">
        <v>12660</v>
      </c>
      <c r="B6602">
        <v>15494</v>
      </c>
      <c r="C6602" t="s">
        <v>9586</v>
      </c>
      <c r="D6602">
        <v>0</v>
      </c>
      <c r="E6602">
        <v>283547</v>
      </c>
      <c r="F6602" t="s">
        <v>6731</v>
      </c>
      <c r="G6602">
        <v>432</v>
      </c>
      <c r="H6602">
        <v>15</v>
      </c>
      <c r="I6602">
        <v>330</v>
      </c>
      <c r="J6602">
        <v>42.9</v>
      </c>
      <c r="K6602">
        <v>43</v>
      </c>
      <c r="L6602">
        <v>14</v>
      </c>
      <c r="M6602">
        <v>14</v>
      </c>
      <c r="N6602">
        <v>22</v>
      </c>
      <c r="R6602">
        <v>1960</v>
      </c>
      <c r="U6602">
        <v>1960</v>
      </c>
      <c r="V6602">
        <v>4</v>
      </c>
      <c r="W6602">
        <v>3.5</v>
      </c>
      <c r="Z6602" t="s">
        <v>2298</v>
      </c>
      <c r="AA6602" t="s">
        <v>2434</v>
      </c>
      <c r="AB6602" t="s">
        <v>2432</v>
      </c>
      <c r="AC6602">
        <v>5</v>
      </c>
      <c r="AD6602">
        <v>1608736</v>
      </c>
      <c r="AE6602">
        <v>2019</v>
      </c>
    </row>
    <row r="6603" spans="1:31">
      <c r="A6603" t="s">
        <v>12660</v>
      </c>
      <c r="B6603">
        <v>2052</v>
      </c>
      <c r="C6603" t="s">
        <v>9587</v>
      </c>
      <c r="D6603">
        <v>0</v>
      </c>
      <c r="E6603">
        <v>511470</v>
      </c>
      <c r="F6603" t="s">
        <v>6733</v>
      </c>
      <c r="G6603">
        <v>431</v>
      </c>
      <c r="H6603">
        <v>41</v>
      </c>
      <c r="I6603">
        <v>900</v>
      </c>
      <c r="J6603">
        <v>51.8</v>
      </c>
      <c r="K6603">
        <v>52</v>
      </c>
      <c r="L6603">
        <v>20</v>
      </c>
      <c r="M6603">
        <v>20</v>
      </c>
      <c r="N6603">
        <v>32.5</v>
      </c>
      <c r="R6603">
        <v>1967</v>
      </c>
      <c r="U6603">
        <v>1967</v>
      </c>
      <c r="V6603">
        <v>7.5999999046325604</v>
      </c>
      <c r="W6603">
        <v>7.5999999046325604</v>
      </c>
      <c r="Z6603" t="s">
        <v>2298</v>
      </c>
      <c r="AA6603" t="s">
        <v>2434</v>
      </c>
      <c r="AB6603" t="s">
        <v>2432</v>
      </c>
      <c r="AC6603">
        <v>5</v>
      </c>
      <c r="AD6603">
        <v>1608736</v>
      </c>
      <c r="AE6603">
        <v>2019</v>
      </c>
    </row>
    <row r="6604" spans="1:31">
      <c r="A6604" t="s">
        <v>12660</v>
      </c>
      <c r="B6604">
        <v>67760</v>
      </c>
      <c r="C6604" t="s">
        <v>9588</v>
      </c>
      <c r="D6604">
        <v>0</v>
      </c>
      <c r="E6604">
        <v>651072</v>
      </c>
      <c r="F6604" t="s">
        <v>6733</v>
      </c>
      <c r="G6604">
        <v>431</v>
      </c>
      <c r="H6604">
        <v>54</v>
      </c>
      <c r="I6604">
        <v>1200</v>
      </c>
      <c r="J6604">
        <v>62.5</v>
      </c>
      <c r="K6604">
        <v>62.5</v>
      </c>
      <c r="L6604">
        <v>22</v>
      </c>
      <c r="M6604">
        <v>22</v>
      </c>
      <c r="N6604">
        <v>23</v>
      </c>
      <c r="R6604">
        <v>1982</v>
      </c>
      <c r="S6604" t="s">
        <v>2344</v>
      </c>
      <c r="T6604">
        <v>2007</v>
      </c>
      <c r="U6604">
        <v>2007</v>
      </c>
      <c r="V6604">
        <v>6</v>
      </c>
      <c r="W6604">
        <v>6</v>
      </c>
      <c r="Z6604" t="s">
        <v>2298</v>
      </c>
      <c r="AA6604" t="s">
        <v>2434</v>
      </c>
      <c r="AB6604" t="s">
        <v>2432</v>
      </c>
      <c r="AC6604">
        <v>5</v>
      </c>
      <c r="AD6604">
        <v>1608736</v>
      </c>
      <c r="AE6604">
        <v>2019</v>
      </c>
    </row>
    <row r="6605" spans="1:31">
      <c r="A6605" t="s">
        <v>12660</v>
      </c>
      <c r="B6605">
        <v>13323</v>
      </c>
      <c r="C6605" t="s">
        <v>9589</v>
      </c>
      <c r="D6605">
        <v>0</v>
      </c>
      <c r="E6605">
        <v>288645</v>
      </c>
      <c r="F6605" t="s">
        <v>6731</v>
      </c>
      <c r="G6605">
        <v>432</v>
      </c>
      <c r="H6605">
        <v>36</v>
      </c>
      <c r="I6605">
        <v>800</v>
      </c>
      <c r="J6605">
        <v>49.5</v>
      </c>
      <c r="K6605">
        <v>49.5</v>
      </c>
      <c r="L6605">
        <v>20</v>
      </c>
      <c r="M6605">
        <v>20</v>
      </c>
      <c r="N6605">
        <v>27</v>
      </c>
      <c r="Q6605">
        <v>53</v>
      </c>
      <c r="R6605">
        <v>1962</v>
      </c>
      <c r="S6605" t="s">
        <v>2344</v>
      </c>
      <c r="T6605">
        <v>1990</v>
      </c>
      <c r="U6605">
        <v>1990</v>
      </c>
      <c r="V6605">
        <v>6</v>
      </c>
      <c r="W6605">
        <v>5</v>
      </c>
      <c r="Z6605" t="s">
        <v>3623</v>
      </c>
      <c r="AA6605" t="s">
        <v>4770</v>
      </c>
      <c r="AC6605">
        <v>4</v>
      </c>
      <c r="AD6605">
        <v>3002724</v>
      </c>
      <c r="AE6605">
        <v>2019</v>
      </c>
    </row>
    <row r="6606" spans="1:31">
      <c r="A6606" t="s">
        <v>12660</v>
      </c>
      <c r="B6606">
        <v>79042</v>
      </c>
      <c r="C6606" t="s">
        <v>9590</v>
      </c>
      <c r="D6606">
        <v>0</v>
      </c>
      <c r="E6606">
        <v>540209</v>
      </c>
      <c r="F6606" t="s">
        <v>6731</v>
      </c>
      <c r="G6606">
        <v>432</v>
      </c>
      <c r="H6606">
        <v>15</v>
      </c>
      <c r="I6606">
        <v>400</v>
      </c>
      <c r="J6606">
        <v>37.299999999999997</v>
      </c>
      <c r="K6606">
        <v>37.299999999999997</v>
      </c>
      <c r="L6606">
        <v>11.3</v>
      </c>
      <c r="M6606">
        <v>11.3</v>
      </c>
      <c r="N6606">
        <v>25</v>
      </c>
      <c r="R6606">
        <v>1972</v>
      </c>
      <c r="U6606">
        <v>1972</v>
      </c>
      <c r="V6606">
        <v>5</v>
      </c>
      <c r="W6606">
        <v>4</v>
      </c>
      <c r="Z6606" t="s">
        <v>3623</v>
      </c>
      <c r="AA6606" t="s">
        <v>4770</v>
      </c>
      <c r="AC6606">
        <v>4</v>
      </c>
      <c r="AD6606">
        <v>3002724</v>
      </c>
      <c r="AE6606">
        <v>2019</v>
      </c>
    </row>
    <row r="6607" spans="1:31">
      <c r="A6607" t="s">
        <v>12660</v>
      </c>
      <c r="B6607">
        <v>76888</v>
      </c>
      <c r="C6607" t="s">
        <v>9591</v>
      </c>
      <c r="D6607">
        <v>0</v>
      </c>
      <c r="E6607">
        <v>1123332</v>
      </c>
      <c r="F6607" t="s">
        <v>6731</v>
      </c>
      <c r="G6607">
        <v>432</v>
      </c>
      <c r="H6607">
        <v>13</v>
      </c>
      <c r="I6607">
        <v>600</v>
      </c>
      <c r="J6607">
        <v>25.8</v>
      </c>
      <c r="K6607">
        <v>25.8</v>
      </c>
      <c r="L6607">
        <v>15</v>
      </c>
      <c r="M6607">
        <v>15</v>
      </c>
      <c r="N6607">
        <v>25</v>
      </c>
      <c r="R6607">
        <v>2001</v>
      </c>
      <c r="U6607">
        <v>2001</v>
      </c>
      <c r="V6607">
        <v>6</v>
      </c>
      <c r="W6607">
        <v>5</v>
      </c>
      <c r="Z6607" t="s">
        <v>3623</v>
      </c>
      <c r="AA6607" t="s">
        <v>4770</v>
      </c>
      <c r="AC6607">
        <v>4</v>
      </c>
      <c r="AD6607">
        <v>3002724</v>
      </c>
      <c r="AE6607">
        <v>2019</v>
      </c>
    </row>
    <row r="6608" spans="1:31">
      <c r="A6608" t="s">
        <v>12660</v>
      </c>
      <c r="B6608">
        <v>32689</v>
      </c>
      <c r="C6608" t="s">
        <v>9592</v>
      </c>
      <c r="D6608">
        <v>0</v>
      </c>
      <c r="E6608">
        <v>579633</v>
      </c>
      <c r="F6608" t="s">
        <v>6731</v>
      </c>
      <c r="G6608">
        <v>432</v>
      </c>
      <c r="H6608">
        <v>113</v>
      </c>
      <c r="I6608">
        <v>2120</v>
      </c>
      <c r="J6608">
        <v>76.2</v>
      </c>
      <c r="K6608">
        <v>76.2</v>
      </c>
      <c r="L6608">
        <v>26</v>
      </c>
      <c r="M6608">
        <v>26</v>
      </c>
      <c r="N6608">
        <v>30</v>
      </c>
      <c r="R6608">
        <v>1977</v>
      </c>
      <c r="U6608">
        <v>1977</v>
      </c>
      <c r="V6608">
        <v>8</v>
      </c>
      <c r="W6608">
        <v>7.5</v>
      </c>
      <c r="Z6608" t="s">
        <v>3623</v>
      </c>
      <c r="AA6608" t="s">
        <v>4770</v>
      </c>
      <c r="AC6608">
        <v>4</v>
      </c>
      <c r="AD6608">
        <v>3002724</v>
      </c>
      <c r="AE6608">
        <v>2019</v>
      </c>
    </row>
    <row r="6609" spans="1:31">
      <c r="A6609" t="s">
        <v>12660</v>
      </c>
      <c r="B6609">
        <v>76891</v>
      </c>
      <c r="C6609" t="s">
        <v>9593</v>
      </c>
      <c r="D6609">
        <v>0</v>
      </c>
      <c r="E6609">
        <v>1233770</v>
      </c>
      <c r="F6609" t="s">
        <v>6731</v>
      </c>
      <c r="G6609">
        <v>432</v>
      </c>
      <c r="H6609">
        <v>13</v>
      </c>
      <c r="I6609">
        <v>600</v>
      </c>
      <c r="J6609">
        <v>25.5</v>
      </c>
      <c r="K6609">
        <v>25.5</v>
      </c>
      <c r="L6609">
        <v>16</v>
      </c>
      <c r="M6609">
        <v>16</v>
      </c>
      <c r="N6609">
        <v>25</v>
      </c>
      <c r="R6609">
        <v>2011</v>
      </c>
      <c r="U6609">
        <v>2011</v>
      </c>
      <c r="V6609">
        <v>5.5</v>
      </c>
      <c r="W6609">
        <v>5</v>
      </c>
      <c r="Z6609" t="s">
        <v>3623</v>
      </c>
      <c r="AA6609" t="s">
        <v>4770</v>
      </c>
      <c r="AC6609">
        <v>4</v>
      </c>
      <c r="AD6609">
        <v>3002724</v>
      </c>
      <c r="AE6609">
        <v>2019</v>
      </c>
    </row>
    <row r="6610" spans="1:31">
      <c r="A6610" t="s">
        <v>12660</v>
      </c>
      <c r="B6610">
        <v>76887</v>
      </c>
      <c r="C6610" t="s">
        <v>9594</v>
      </c>
      <c r="D6610">
        <v>0</v>
      </c>
      <c r="E6610">
        <v>262752</v>
      </c>
      <c r="F6610" t="s">
        <v>6731</v>
      </c>
      <c r="G6610">
        <v>432</v>
      </c>
      <c r="H6610">
        <v>8</v>
      </c>
      <c r="I6610">
        <v>400</v>
      </c>
      <c r="J6610">
        <v>32</v>
      </c>
      <c r="K6610">
        <v>32</v>
      </c>
      <c r="L6610">
        <v>12</v>
      </c>
      <c r="M6610">
        <v>12</v>
      </c>
      <c r="N6610">
        <v>28</v>
      </c>
      <c r="R6610">
        <v>1951</v>
      </c>
      <c r="U6610">
        <v>1951</v>
      </c>
      <c r="V6610">
        <v>5</v>
      </c>
      <c r="W6610">
        <v>4</v>
      </c>
      <c r="Z6610" t="s">
        <v>3623</v>
      </c>
      <c r="AA6610" t="s">
        <v>4770</v>
      </c>
      <c r="AC6610">
        <v>4</v>
      </c>
      <c r="AD6610">
        <v>3002724</v>
      </c>
      <c r="AE6610">
        <v>2019</v>
      </c>
    </row>
    <row r="6611" spans="1:31">
      <c r="A6611" t="s">
        <v>12660</v>
      </c>
      <c r="B6611">
        <v>67900</v>
      </c>
      <c r="C6611" t="s">
        <v>9595</v>
      </c>
      <c r="D6611">
        <v>0</v>
      </c>
      <c r="E6611">
        <v>657664</v>
      </c>
      <c r="F6611" t="s">
        <v>6731</v>
      </c>
      <c r="G6611">
        <v>432</v>
      </c>
      <c r="H6611">
        <v>22</v>
      </c>
      <c r="I6611">
        <v>600</v>
      </c>
      <c r="J6611">
        <v>36</v>
      </c>
      <c r="K6611">
        <v>36</v>
      </c>
      <c r="L6611">
        <v>15.5</v>
      </c>
      <c r="M6611">
        <v>15.5</v>
      </c>
      <c r="N6611">
        <v>28</v>
      </c>
      <c r="R6611">
        <v>1983</v>
      </c>
      <c r="U6611">
        <v>1983</v>
      </c>
      <c r="V6611">
        <v>6</v>
      </c>
      <c r="W6611">
        <v>5</v>
      </c>
      <c r="Z6611" t="s">
        <v>3623</v>
      </c>
      <c r="AA6611" t="s">
        <v>4770</v>
      </c>
      <c r="AC6611">
        <v>4</v>
      </c>
      <c r="AD6611">
        <v>3002724</v>
      </c>
      <c r="AE6611">
        <v>2019</v>
      </c>
    </row>
    <row r="6612" spans="1:31">
      <c r="A6612" t="s">
        <v>12660</v>
      </c>
      <c r="B6612">
        <v>76889</v>
      </c>
      <c r="C6612" t="s">
        <v>9596</v>
      </c>
      <c r="D6612">
        <v>0</v>
      </c>
      <c r="E6612">
        <v>952744</v>
      </c>
      <c r="F6612" t="s">
        <v>6731</v>
      </c>
      <c r="G6612">
        <v>432</v>
      </c>
      <c r="H6612">
        <v>8</v>
      </c>
      <c r="I6612">
        <v>400</v>
      </c>
      <c r="J6612">
        <v>25.2</v>
      </c>
      <c r="K6612">
        <v>25.2</v>
      </c>
      <c r="L6612">
        <v>14</v>
      </c>
      <c r="M6612">
        <v>14</v>
      </c>
      <c r="N6612">
        <v>25</v>
      </c>
      <c r="R6612">
        <v>1989</v>
      </c>
      <c r="U6612">
        <v>1989</v>
      </c>
      <c r="V6612">
        <v>5</v>
      </c>
      <c r="W6612">
        <v>4.5</v>
      </c>
      <c r="Z6612" t="s">
        <v>3623</v>
      </c>
      <c r="AA6612" t="s">
        <v>4770</v>
      </c>
      <c r="AC6612">
        <v>4</v>
      </c>
      <c r="AD6612">
        <v>3002724</v>
      </c>
      <c r="AE6612">
        <v>2019</v>
      </c>
    </row>
    <row r="6613" spans="1:31">
      <c r="A6613" t="s">
        <v>12660</v>
      </c>
      <c r="B6613">
        <v>10864</v>
      </c>
      <c r="C6613" t="s">
        <v>9597</v>
      </c>
      <c r="D6613">
        <v>0</v>
      </c>
      <c r="E6613">
        <v>270736</v>
      </c>
      <c r="F6613" t="s">
        <v>6731</v>
      </c>
      <c r="G6613">
        <v>432</v>
      </c>
      <c r="H6613">
        <v>34</v>
      </c>
      <c r="I6613">
        <v>800</v>
      </c>
      <c r="J6613">
        <v>50.9</v>
      </c>
      <c r="K6613">
        <v>55</v>
      </c>
      <c r="L6613">
        <v>18</v>
      </c>
      <c r="M6613">
        <v>18</v>
      </c>
      <c r="N6613">
        <v>29</v>
      </c>
      <c r="R6613">
        <v>1955</v>
      </c>
      <c r="U6613">
        <v>1955</v>
      </c>
      <c r="V6613">
        <v>6.0999999046325604</v>
      </c>
      <c r="W6613">
        <v>5.5</v>
      </c>
      <c r="Z6613" t="s">
        <v>3623</v>
      </c>
      <c r="AA6613" t="s">
        <v>4770</v>
      </c>
      <c r="AC6613">
        <v>4</v>
      </c>
      <c r="AD6613">
        <v>3002724</v>
      </c>
      <c r="AE6613">
        <v>2019</v>
      </c>
    </row>
    <row r="6614" spans="1:31">
      <c r="A6614" t="s">
        <v>12660</v>
      </c>
      <c r="B6614">
        <v>14128</v>
      </c>
      <c r="C6614" t="s">
        <v>9598</v>
      </c>
      <c r="D6614">
        <v>0</v>
      </c>
      <c r="E6614">
        <v>293720</v>
      </c>
      <c r="F6614" t="s">
        <v>6731</v>
      </c>
      <c r="G6614">
        <v>432</v>
      </c>
      <c r="H6614">
        <v>40</v>
      </c>
      <c r="I6614">
        <v>800</v>
      </c>
      <c r="J6614">
        <v>47.9</v>
      </c>
      <c r="K6614">
        <v>47.9</v>
      </c>
      <c r="L6614">
        <v>20.100000000000001</v>
      </c>
      <c r="M6614">
        <v>20.100000000000001</v>
      </c>
      <c r="N6614">
        <v>28</v>
      </c>
      <c r="R6614">
        <v>1964</v>
      </c>
      <c r="U6614">
        <v>1964</v>
      </c>
      <c r="V6614">
        <v>6</v>
      </c>
      <c r="W6614">
        <v>5.5</v>
      </c>
      <c r="Z6614" t="s">
        <v>3623</v>
      </c>
      <c r="AA6614" t="s">
        <v>4770</v>
      </c>
      <c r="AC6614">
        <v>4</v>
      </c>
      <c r="AD6614">
        <v>3002724</v>
      </c>
      <c r="AE6614">
        <v>2019</v>
      </c>
    </row>
    <row r="6615" spans="1:31">
      <c r="A6615" t="s">
        <v>12660</v>
      </c>
      <c r="B6615">
        <v>63874</v>
      </c>
      <c r="C6615" t="s">
        <v>9599</v>
      </c>
      <c r="D6615">
        <v>11</v>
      </c>
      <c r="E6615">
        <v>600679</v>
      </c>
      <c r="F6615" t="s">
        <v>6733</v>
      </c>
      <c r="G6615">
        <v>431</v>
      </c>
      <c r="H6615">
        <v>74</v>
      </c>
      <c r="I6615">
        <v>1000</v>
      </c>
      <c r="J6615">
        <v>62</v>
      </c>
      <c r="K6615">
        <v>62</v>
      </c>
      <c r="L6615">
        <v>24</v>
      </c>
      <c r="M6615">
        <v>24</v>
      </c>
      <c r="N6615">
        <v>30</v>
      </c>
      <c r="R6615">
        <v>1978</v>
      </c>
      <c r="U6615">
        <v>1978</v>
      </c>
      <c r="V6615">
        <v>9.1000003814697195</v>
      </c>
      <c r="W6615">
        <v>6.6999998092651296</v>
      </c>
      <c r="Z6615" t="s">
        <v>2481</v>
      </c>
      <c r="AA6615" t="s">
        <v>6088</v>
      </c>
      <c r="AC6615">
        <v>5</v>
      </c>
      <c r="AD6615">
        <v>1108453</v>
      </c>
      <c r="AE6615">
        <v>2019</v>
      </c>
    </row>
    <row r="6616" spans="1:31">
      <c r="A6616" t="s">
        <v>12660</v>
      </c>
      <c r="B6616">
        <v>28590</v>
      </c>
      <c r="C6616" t="s">
        <v>9600</v>
      </c>
      <c r="D6616">
        <v>0</v>
      </c>
      <c r="E6616">
        <v>297474</v>
      </c>
      <c r="F6616" t="s">
        <v>6733</v>
      </c>
      <c r="G6616">
        <v>431</v>
      </c>
      <c r="H6616">
        <v>70</v>
      </c>
      <c r="I6616">
        <v>1530</v>
      </c>
      <c r="J6616">
        <v>75.5</v>
      </c>
      <c r="K6616">
        <v>85</v>
      </c>
      <c r="L6616">
        <v>24</v>
      </c>
      <c r="M6616">
        <v>24</v>
      </c>
      <c r="N6616">
        <v>40</v>
      </c>
      <c r="R6616">
        <v>1965</v>
      </c>
      <c r="U6616">
        <v>1965</v>
      </c>
      <c r="V6616">
        <v>8</v>
      </c>
      <c r="W6616">
        <v>7</v>
      </c>
      <c r="Z6616" t="s">
        <v>2363</v>
      </c>
      <c r="AA6616" t="s">
        <v>4778</v>
      </c>
      <c r="AC6616">
        <v>4</v>
      </c>
      <c r="AD6616">
        <v>3308216</v>
      </c>
      <c r="AE6616">
        <v>2019</v>
      </c>
    </row>
    <row r="6617" spans="1:31">
      <c r="A6617" t="s">
        <v>12660</v>
      </c>
      <c r="B6617">
        <v>69460</v>
      </c>
      <c r="C6617" t="s">
        <v>4808</v>
      </c>
      <c r="D6617">
        <v>0</v>
      </c>
      <c r="E6617">
        <v>297090</v>
      </c>
      <c r="F6617" t="s">
        <v>6733</v>
      </c>
      <c r="G6617">
        <v>431</v>
      </c>
      <c r="H6617">
        <v>133</v>
      </c>
      <c r="I6617">
        <v>3000</v>
      </c>
      <c r="J6617">
        <v>109.7</v>
      </c>
      <c r="K6617">
        <v>110</v>
      </c>
      <c r="L6617">
        <v>26.7</v>
      </c>
      <c r="M6617">
        <v>26.7</v>
      </c>
      <c r="N6617">
        <v>40</v>
      </c>
      <c r="R6617">
        <v>2008</v>
      </c>
      <c r="U6617">
        <v>2008</v>
      </c>
      <c r="V6617">
        <v>14</v>
      </c>
      <c r="W6617">
        <v>11.800000190734799</v>
      </c>
      <c r="Z6617" t="s">
        <v>2363</v>
      </c>
      <c r="AA6617" t="s">
        <v>4778</v>
      </c>
      <c r="AC6617">
        <v>4</v>
      </c>
      <c r="AD6617">
        <v>3308216</v>
      </c>
      <c r="AE6617">
        <v>2019</v>
      </c>
    </row>
    <row r="6618" spans="1:31">
      <c r="A6618" t="s">
        <v>12660</v>
      </c>
      <c r="B6618">
        <v>25280</v>
      </c>
      <c r="C6618" t="s">
        <v>8093</v>
      </c>
      <c r="D6618">
        <v>0</v>
      </c>
      <c r="E6618">
        <v>1081409</v>
      </c>
      <c r="F6618" t="s">
        <v>6733</v>
      </c>
      <c r="G6618">
        <v>431</v>
      </c>
      <c r="H6618">
        <v>740</v>
      </c>
      <c r="I6618">
        <v>7200</v>
      </c>
      <c r="J6618">
        <v>119.2</v>
      </c>
      <c r="K6618">
        <v>124.5</v>
      </c>
      <c r="L6618">
        <v>44</v>
      </c>
      <c r="M6618">
        <v>44</v>
      </c>
      <c r="N6618">
        <v>88</v>
      </c>
      <c r="R6618">
        <v>1999</v>
      </c>
      <c r="U6618">
        <v>1999</v>
      </c>
      <c r="V6618">
        <v>19.600000381469702</v>
      </c>
      <c r="W6618">
        <v>17.399999618530199</v>
      </c>
      <c r="Z6618" t="s">
        <v>3302</v>
      </c>
      <c r="AA6618" t="s">
        <v>4354</v>
      </c>
      <c r="AC6618">
        <v>3</v>
      </c>
      <c r="AD6618">
        <v>2274949</v>
      </c>
      <c r="AE6618">
        <v>2019</v>
      </c>
    </row>
    <row r="6619" spans="1:31">
      <c r="A6619" t="s">
        <v>12660</v>
      </c>
      <c r="B6619">
        <v>29977</v>
      </c>
      <c r="C6619" t="s">
        <v>9601</v>
      </c>
      <c r="D6619">
        <v>0</v>
      </c>
      <c r="E6619">
        <v>567726</v>
      </c>
      <c r="F6619" t="s">
        <v>6731</v>
      </c>
      <c r="G6619">
        <v>432</v>
      </c>
      <c r="H6619">
        <v>83</v>
      </c>
      <c r="I6619">
        <v>1200</v>
      </c>
      <c r="J6619">
        <v>62.4</v>
      </c>
      <c r="K6619">
        <v>62.4</v>
      </c>
      <c r="L6619">
        <v>24</v>
      </c>
      <c r="M6619">
        <v>24</v>
      </c>
      <c r="N6619">
        <v>32</v>
      </c>
      <c r="Q6619">
        <v>123</v>
      </c>
      <c r="R6619">
        <v>1975</v>
      </c>
      <c r="U6619">
        <v>1975</v>
      </c>
      <c r="V6619">
        <v>8.6000003814697195</v>
      </c>
      <c r="W6619">
        <v>8.6000003814697195</v>
      </c>
      <c r="Z6619" t="s">
        <v>2293</v>
      </c>
      <c r="AA6619" t="s">
        <v>4821</v>
      </c>
      <c r="AB6619" t="s">
        <v>4822</v>
      </c>
      <c r="AC6619">
        <v>4</v>
      </c>
      <c r="AD6619">
        <v>3242834</v>
      </c>
      <c r="AE6619">
        <v>2019</v>
      </c>
    </row>
    <row r="6620" spans="1:31">
      <c r="A6620" t="s">
        <v>12660</v>
      </c>
      <c r="B6620">
        <v>69040</v>
      </c>
      <c r="C6620" t="s">
        <v>9602</v>
      </c>
      <c r="D6620">
        <v>0</v>
      </c>
      <c r="E6620">
        <v>632992</v>
      </c>
      <c r="F6620" t="s">
        <v>6731</v>
      </c>
      <c r="G6620">
        <v>432</v>
      </c>
      <c r="H6620">
        <v>87</v>
      </c>
      <c r="I6620">
        <v>1200</v>
      </c>
      <c r="J6620">
        <v>55.8</v>
      </c>
      <c r="K6620">
        <v>55.8</v>
      </c>
      <c r="L6620">
        <v>24.1</v>
      </c>
      <c r="M6620">
        <v>24.1</v>
      </c>
      <c r="N6620">
        <v>32</v>
      </c>
      <c r="Q6620">
        <v>129</v>
      </c>
      <c r="R6620">
        <v>1981</v>
      </c>
      <c r="U6620">
        <v>1981</v>
      </c>
      <c r="V6620">
        <v>9.1999998092651296</v>
      </c>
      <c r="W6620">
        <v>9.1999998092651296</v>
      </c>
      <c r="Z6620" t="s">
        <v>2293</v>
      </c>
      <c r="AA6620" t="s">
        <v>4821</v>
      </c>
      <c r="AB6620" t="s">
        <v>4822</v>
      </c>
      <c r="AC6620">
        <v>4</v>
      </c>
      <c r="AD6620">
        <v>3242834</v>
      </c>
      <c r="AE6620">
        <v>2019</v>
      </c>
    </row>
    <row r="6621" spans="1:31">
      <c r="A6621" t="s">
        <v>12660</v>
      </c>
      <c r="B6621">
        <v>60853</v>
      </c>
      <c r="C6621" t="s">
        <v>9603</v>
      </c>
      <c r="D6621">
        <v>0</v>
      </c>
      <c r="E6621">
        <v>560111</v>
      </c>
      <c r="F6621" t="s">
        <v>6731</v>
      </c>
      <c r="G6621">
        <v>432</v>
      </c>
      <c r="H6621">
        <v>58</v>
      </c>
      <c r="I6621">
        <v>1050</v>
      </c>
      <c r="J6621">
        <v>52.1</v>
      </c>
      <c r="K6621">
        <v>52.1</v>
      </c>
      <c r="L6621">
        <v>20</v>
      </c>
      <c r="M6621">
        <v>20</v>
      </c>
      <c r="N6621">
        <v>32</v>
      </c>
      <c r="Q6621">
        <v>86</v>
      </c>
      <c r="R6621">
        <v>1974</v>
      </c>
      <c r="U6621">
        <v>1974</v>
      </c>
      <c r="V6621">
        <v>7</v>
      </c>
      <c r="W6621">
        <v>7</v>
      </c>
      <c r="Z6621" t="s">
        <v>2293</v>
      </c>
      <c r="AA6621" t="s">
        <v>4821</v>
      </c>
      <c r="AB6621" t="s">
        <v>4822</v>
      </c>
      <c r="AC6621">
        <v>4</v>
      </c>
      <c r="AD6621">
        <v>3242834</v>
      </c>
      <c r="AE6621">
        <v>2019</v>
      </c>
    </row>
    <row r="6622" spans="1:31">
      <c r="A6622" t="s">
        <v>12660</v>
      </c>
      <c r="B6622">
        <v>47508</v>
      </c>
      <c r="C6622" t="s">
        <v>9604</v>
      </c>
      <c r="D6622">
        <v>0</v>
      </c>
      <c r="E6622">
        <v>289740</v>
      </c>
      <c r="F6622" t="s">
        <v>6733</v>
      </c>
      <c r="G6622">
        <v>431</v>
      </c>
      <c r="H6622">
        <v>10</v>
      </c>
      <c r="I6622">
        <v>210</v>
      </c>
      <c r="J6622">
        <v>33</v>
      </c>
      <c r="K6622">
        <v>33</v>
      </c>
      <c r="L6622">
        <v>12</v>
      </c>
      <c r="M6622">
        <v>12</v>
      </c>
      <c r="N6622">
        <v>23</v>
      </c>
      <c r="R6622">
        <v>1962</v>
      </c>
      <c r="U6622">
        <v>1962</v>
      </c>
      <c r="V6622">
        <v>6</v>
      </c>
      <c r="W6622">
        <v>5</v>
      </c>
      <c r="Z6622" t="s">
        <v>2298</v>
      </c>
      <c r="AA6622" t="s">
        <v>5549</v>
      </c>
      <c r="AC6622">
        <v>5</v>
      </c>
      <c r="AD6622">
        <v>1501115</v>
      </c>
      <c r="AE6622">
        <v>2019</v>
      </c>
    </row>
    <row r="6623" spans="1:31">
      <c r="A6623" t="s">
        <v>12660</v>
      </c>
      <c r="B6623">
        <v>22451</v>
      </c>
      <c r="C6623" t="s">
        <v>9605</v>
      </c>
      <c r="D6623">
        <v>0</v>
      </c>
      <c r="E6623">
        <v>534787</v>
      </c>
      <c r="F6623" t="s">
        <v>6733</v>
      </c>
      <c r="G6623">
        <v>431</v>
      </c>
      <c r="H6623">
        <v>31</v>
      </c>
      <c r="I6623">
        <v>600</v>
      </c>
      <c r="J6623">
        <v>47.3</v>
      </c>
      <c r="K6623">
        <v>51</v>
      </c>
      <c r="L6623">
        <v>18</v>
      </c>
      <c r="M6623">
        <v>18.100000000000001</v>
      </c>
      <c r="N6623">
        <v>31.5</v>
      </c>
      <c r="R6623">
        <v>1971</v>
      </c>
      <c r="U6623">
        <v>1971</v>
      </c>
      <c r="V6623">
        <v>5.8000001907348597</v>
      </c>
      <c r="W6623">
        <v>4.5</v>
      </c>
      <c r="Z6623" t="s">
        <v>2298</v>
      </c>
      <c r="AA6623" t="s">
        <v>5549</v>
      </c>
      <c r="AC6623">
        <v>5</v>
      </c>
      <c r="AD6623">
        <v>1501115</v>
      </c>
      <c r="AE6623">
        <v>2019</v>
      </c>
    </row>
    <row r="6624" spans="1:31">
      <c r="A6624" t="s">
        <v>12660</v>
      </c>
      <c r="B6624">
        <v>43943</v>
      </c>
      <c r="C6624" t="s">
        <v>9606</v>
      </c>
      <c r="D6624">
        <v>0</v>
      </c>
      <c r="E6624">
        <v>277731</v>
      </c>
      <c r="F6624" t="s">
        <v>6733</v>
      </c>
      <c r="G6624">
        <v>431</v>
      </c>
      <c r="H6624">
        <v>16</v>
      </c>
      <c r="I6624">
        <v>330</v>
      </c>
      <c r="J6624">
        <v>44.8</v>
      </c>
      <c r="K6624">
        <v>50</v>
      </c>
      <c r="L6624">
        <v>13.9</v>
      </c>
      <c r="M6624">
        <v>14</v>
      </c>
      <c r="N6624">
        <v>20</v>
      </c>
      <c r="R6624">
        <v>1945</v>
      </c>
      <c r="U6624">
        <v>1945</v>
      </c>
      <c r="V6624">
        <v>4</v>
      </c>
      <c r="W6624">
        <v>3.7999999523162802</v>
      </c>
      <c r="Z6624" t="s">
        <v>2298</v>
      </c>
      <c r="AA6624" t="s">
        <v>5549</v>
      </c>
      <c r="AC6624">
        <v>5</v>
      </c>
      <c r="AD6624">
        <v>1501115</v>
      </c>
      <c r="AE6624">
        <v>2019</v>
      </c>
    </row>
    <row r="6625" spans="1:31">
      <c r="A6625" t="s">
        <v>12660</v>
      </c>
      <c r="B6625">
        <v>50616</v>
      </c>
      <c r="C6625" t="s">
        <v>9607</v>
      </c>
      <c r="D6625">
        <v>0</v>
      </c>
      <c r="E6625">
        <v>595803</v>
      </c>
      <c r="F6625" t="s">
        <v>6733</v>
      </c>
      <c r="G6625">
        <v>431</v>
      </c>
      <c r="H6625">
        <v>40</v>
      </c>
      <c r="I6625">
        <v>700</v>
      </c>
      <c r="J6625">
        <v>47.3</v>
      </c>
      <c r="K6625">
        <v>52</v>
      </c>
      <c r="L6625">
        <v>20.100000000000001</v>
      </c>
      <c r="M6625">
        <v>20.100000000000001</v>
      </c>
      <c r="N6625">
        <v>3.8</v>
      </c>
      <c r="R6625">
        <v>1978</v>
      </c>
      <c r="U6625">
        <v>1978</v>
      </c>
      <c r="V6625">
        <v>6.5</v>
      </c>
      <c r="W6625">
        <v>6</v>
      </c>
      <c r="Z6625" t="s">
        <v>2298</v>
      </c>
      <c r="AA6625" t="s">
        <v>5549</v>
      </c>
      <c r="AC6625">
        <v>5</v>
      </c>
      <c r="AD6625">
        <v>1501115</v>
      </c>
      <c r="AE6625">
        <v>2019</v>
      </c>
    </row>
    <row r="6626" spans="1:31">
      <c r="A6626" t="s">
        <v>12660</v>
      </c>
      <c r="B6626">
        <v>8897</v>
      </c>
      <c r="C6626" t="s">
        <v>9608</v>
      </c>
      <c r="D6626">
        <v>0</v>
      </c>
      <c r="E6626">
        <v>274942</v>
      </c>
      <c r="F6626" t="s">
        <v>6733</v>
      </c>
      <c r="G6626">
        <v>431</v>
      </c>
      <c r="H6626">
        <v>73</v>
      </c>
      <c r="I6626">
        <v>900</v>
      </c>
      <c r="J6626">
        <v>63.8</v>
      </c>
      <c r="K6626">
        <v>63.8</v>
      </c>
      <c r="L6626">
        <v>22.7</v>
      </c>
      <c r="M6626">
        <v>22.7</v>
      </c>
      <c r="N6626">
        <v>45</v>
      </c>
      <c r="R6626">
        <v>1957</v>
      </c>
      <c r="U6626">
        <v>1957</v>
      </c>
      <c r="V6626">
        <v>9.5</v>
      </c>
      <c r="W6626">
        <v>7</v>
      </c>
      <c r="Z6626" t="s">
        <v>2636</v>
      </c>
      <c r="AA6626" t="s">
        <v>3527</v>
      </c>
      <c r="AC6626">
        <v>5</v>
      </c>
      <c r="AD6626">
        <v>1201149</v>
      </c>
      <c r="AE6626">
        <v>2019</v>
      </c>
    </row>
    <row r="6627" spans="1:31">
      <c r="A6627" t="s">
        <v>12660</v>
      </c>
      <c r="B6627">
        <v>52514</v>
      </c>
      <c r="C6627" t="s">
        <v>9609</v>
      </c>
      <c r="D6627">
        <v>0</v>
      </c>
      <c r="E6627">
        <v>290076</v>
      </c>
      <c r="F6627" t="s">
        <v>6733</v>
      </c>
      <c r="G6627">
        <v>431</v>
      </c>
      <c r="H6627">
        <v>168</v>
      </c>
      <c r="I6627">
        <v>1800</v>
      </c>
      <c r="J6627">
        <v>83.7</v>
      </c>
      <c r="K6627">
        <v>83.7</v>
      </c>
      <c r="L6627">
        <v>28.1</v>
      </c>
      <c r="M6627">
        <v>28.1</v>
      </c>
      <c r="N6627">
        <v>44.6</v>
      </c>
      <c r="R6627">
        <v>1962</v>
      </c>
      <c r="U6627">
        <v>1962</v>
      </c>
      <c r="V6627">
        <v>9.8999996185302699</v>
      </c>
      <c r="W6627">
        <v>9.8999996185302699</v>
      </c>
      <c r="Z6627" t="s">
        <v>2636</v>
      </c>
      <c r="AA6627" t="s">
        <v>3527</v>
      </c>
      <c r="AC6627">
        <v>5</v>
      </c>
      <c r="AD6627">
        <v>1201149</v>
      </c>
      <c r="AE6627">
        <v>2019</v>
      </c>
    </row>
    <row r="6628" spans="1:31">
      <c r="A6628" t="s">
        <v>12660</v>
      </c>
      <c r="B6628">
        <v>82310</v>
      </c>
      <c r="C6628" t="s">
        <v>9610</v>
      </c>
      <c r="D6628">
        <v>0</v>
      </c>
      <c r="E6628">
        <v>1235276</v>
      </c>
      <c r="F6628" t="s">
        <v>6733</v>
      </c>
      <c r="G6628">
        <v>431</v>
      </c>
      <c r="H6628">
        <v>10</v>
      </c>
      <c r="I6628">
        <v>550</v>
      </c>
      <c r="J6628">
        <v>25.9</v>
      </c>
      <c r="K6628">
        <v>25.9</v>
      </c>
      <c r="L6628">
        <v>12</v>
      </c>
      <c r="M6628">
        <v>12</v>
      </c>
      <c r="N6628">
        <v>22</v>
      </c>
      <c r="R6628">
        <v>2004</v>
      </c>
      <c r="U6628">
        <v>2004</v>
      </c>
      <c r="V6628">
        <v>5</v>
      </c>
      <c r="W6628">
        <v>5</v>
      </c>
      <c r="Z6628" t="s">
        <v>2636</v>
      </c>
      <c r="AA6628" t="s">
        <v>3527</v>
      </c>
      <c r="AC6628">
        <v>5</v>
      </c>
      <c r="AD6628">
        <v>1201149</v>
      </c>
      <c r="AE6628">
        <v>2019</v>
      </c>
    </row>
    <row r="6629" spans="1:31">
      <c r="A6629" t="s">
        <v>12660</v>
      </c>
      <c r="B6629">
        <v>66060</v>
      </c>
      <c r="C6629" t="s">
        <v>9611</v>
      </c>
      <c r="D6629">
        <v>0</v>
      </c>
      <c r="E6629">
        <v>627353</v>
      </c>
      <c r="F6629" t="s">
        <v>6731</v>
      </c>
      <c r="G6629">
        <v>432</v>
      </c>
      <c r="H6629">
        <v>21</v>
      </c>
      <c r="I6629">
        <v>400</v>
      </c>
      <c r="J6629">
        <v>40</v>
      </c>
      <c r="K6629">
        <v>40</v>
      </c>
      <c r="L6629">
        <v>16</v>
      </c>
      <c r="M6629">
        <v>16</v>
      </c>
      <c r="N6629">
        <v>24</v>
      </c>
      <c r="R6629">
        <v>1980</v>
      </c>
      <c r="U6629">
        <v>1980</v>
      </c>
      <c r="V6629">
        <v>5</v>
      </c>
      <c r="W6629">
        <v>4.5</v>
      </c>
      <c r="Z6629" t="s">
        <v>2481</v>
      </c>
      <c r="AA6629" t="s">
        <v>3527</v>
      </c>
      <c r="AC6629">
        <v>5</v>
      </c>
      <c r="AD6629">
        <v>1102167</v>
      </c>
      <c r="AE6629">
        <v>2019</v>
      </c>
    </row>
    <row r="6630" spans="1:31">
      <c r="A6630" t="s">
        <v>12660</v>
      </c>
      <c r="B6630">
        <v>8569</v>
      </c>
      <c r="C6630" t="s">
        <v>9612</v>
      </c>
      <c r="D6630">
        <v>0</v>
      </c>
      <c r="E6630">
        <v>274492</v>
      </c>
      <c r="F6630" t="s">
        <v>6733</v>
      </c>
      <c r="G6630">
        <v>431</v>
      </c>
      <c r="H6630">
        <v>54</v>
      </c>
      <c r="I6630">
        <v>620</v>
      </c>
      <c r="J6630">
        <v>63.6</v>
      </c>
      <c r="K6630">
        <v>63.6</v>
      </c>
      <c r="L6630">
        <v>22.7</v>
      </c>
      <c r="M6630">
        <v>22.7</v>
      </c>
      <c r="N6630">
        <v>30</v>
      </c>
      <c r="R6630">
        <v>1957</v>
      </c>
      <c r="S6630" t="s">
        <v>2344</v>
      </c>
      <c r="T6630">
        <v>1965</v>
      </c>
      <c r="U6630">
        <v>1965</v>
      </c>
      <c r="V6630">
        <v>6</v>
      </c>
      <c r="W6630">
        <v>6</v>
      </c>
      <c r="Z6630" t="s">
        <v>2481</v>
      </c>
      <c r="AA6630" t="s">
        <v>3527</v>
      </c>
      <c r="AC6630">
        <v>5</v>
      </c>
      <c r="AD6630">
        <v>1102167</v>
      </c>
      <c r="AE6630">
        <v>2019</v>
      </c>
    </row>
    <row r="6631" spans="1:31">
      <c r="A6631" t="s">
        <v>12660</v>
      </c>
      <c r="B6631">
        <v>20040</v>
      </c>
      <c r="C6631" t="s">
        <v>6088</v>
      </c>
      <c r="D6631">
        <v>0</v>
      </c>
      <c r="E6631">
        <v>81217</v>
      </c>
      <c r="F6631" t="s">
        <v>6733</v>
      </c>
      <c r="G6631">
        <v>431</v>
      </c>
      <c r="H6631">
        <v>52</v>
      </c>
      <c r="I6631">
        <v>450</v>
      </c>
      <c r="J6631">
        <v>75.2</v>
      </c>
      <c r="K6631">
        <v>82</v>
      </c>
      <c r="L6631">
        <v>18</v>
      </c>
      <c r="M6631">
        <v>18</v>
      </c>
      <c r="N6631">
        <v>28</v>
      </c>
      <c r="R6631">
        <v>1889</v>
      </c>
      <c r="U6631">
        <v>1889</v>
      </c>
      <c r="V6631">
        <v>9</v>
      </c>
      <c r="W6631">
        <v>7.6999998092651296</v>
      </c>
      <c r="Z6631" t="s">
        <v>2481</v>
      </c>
      <c r="AA6631" t="s">
        <v>3527</v>
      </c>
      <c r="AC6631">
        <v>5</v>
      </c>
      <c r="AD6631">
        <v>1102167</v>
      </c>
      <c r="AE6631">
        <v>2019</v>
      </c>
    </row>
    <row r="6632" spans="1:31">
      <c r="A6632" t="s">
        <v>12660</v>
      </c>
      <c r="B6632">
        <v>55762</v>
      </c>
      <c r="C6632" t="s">
        <v>9613</v>
      </c>
      <c r="D6632">
        <v>0</v>
      </c>
      <c r="E6632">
        <v>634141</v>
      </c>
      <c r="F6632" t="s">
        <v>6733</v>
      </c>
      <c r="G6632">
        <v>431</v>
      </c>
      <c r="H6632">
        <v>67</v>
      </c>
      <c r="I6632">
        <v>900</v>
      </c>
      <c r="J6632">
        <v>60</v>
      </c>
      <c r="K6632">
        <v>65</v>
      </c>
      <c r="L6632">
        <v>23</v>
      </c>
      <c r="M6632">
        <v>23</v>
      </c>
      <c r="N6632">
        <v>43</v>
      </c>
      <c r="Q6632">
        <v>99</v>
      </c>
      <c r="R6632">
        <v>1981</v>
      </c>
      <c r="U6632">
        <v>1981</v>
      </c>
      <c r="V6632">
        <v>8.8999996185302699</v>
      </c>
      <c r="W6632">
        <v>6.5</v>
      </c>
      <c r="Z6632" t="s">
        <v>2481</v>
      </c>
      <c r="AA6632" t="s">
        <v>6088</v>
      </c>
      <c r="AC6632">
        <v>5</v>
      </c>
      <c r="AD6632">
        <v>1102167</v>
      </c>
      <c r="AE6632">
        <v>2019</v>
      </c>
    </row>
    <row r="6633" spans="1:31">
      <c r="A6633" t="s">
        <v>12660</v>
      </c>
      <c r="B6633">
        <v>68609</v>
      </c>
      <c r="C6633" t="s">
        <v>9614</v>
      </c>
      <c r="D6633">
        <v>0</v>
      </c>
      <c r="E6633">
        <v>277057</v>
      </c>
      <c r="F6633" t="s">
        <v>6731</v>
      </c>
      <c r="G6633">
        <v>432</v>
      </c>
      <c r="H6633">
        <v>23</v>
      </c>
      <c r="I6633">
        <v>550</v>
      </c>
      <c r="J6633">
        <v>45.1</v>
      </c>
      <c r="K6633">
        <v>45.1</v>
      </c>
      <c r="L6633">
        <v>17</v>
      </c>
      <c r="M6633">
        <v>17</v>
      </c>
      <c r="N6633">
        <v>21</v>
      </c>
      <c r="R6633">
        <v>1958</v>
      </c>
      <c r="U6633">
        <v>1958</v>
      </c>
      <c r="V6633">
        <v>5</v>
      </c>
      <c r="W6633">
        <v>2</v>
      </c>
      <c r="Z6633" t="s">
        <v>2293</v>
      </c>
      <c r="AA6633" t="s">
        <v>9615</v>
      </c>
      <c r="AB6633" t="s">
        <v>2805</v>
      </c>
      <c r="AC6633">
        <v>4</v>
      </c>
      <c r="AD6633">
        <v>3205520</v>
      </c>
      <c r="AE6633">
        <v>2019</v>
      </c>
    </row>
    <row r="6634" spans="1:31">
      <c r="A6634" t="s">
        <v>12660</v>
      </c>
      <c r="B6634">
        <v>55784</v>
      </c>
      <c r="C6634" t="s">
        <v>9616</v>
      </c>
      <c r="D6634">
        <v>0</v>
      </c>
      <c r="E6634">
        <v>636071</v>
      </c>
      <c r="F6634" t="s">
        <v>6731</v>
      </c>
      <c r="G6634">
        <v>432</v>
      </c>
      <c r="H6634">
        <v>62</v>
      </c>
      <c r="I6634">
        <v>800</v>
      </c>
      <c r="J6634">
        <v>56.6</v>
      </c>
      <c r="K6634">
        <v>56.6</v>
      </c>
      <c r="L6634">
        <v>22</v>
      </c>
      <c r="M6634">
        <v>22</v>
      </c>
      <c r="N6634">
        <v>37</v>
      </c>
      <c r="R6634">
        <v>1981</v>
      </c>
      <c r="U6634">
        <v>1981</v>
      </c>
      <c r="V6634">
        <v>8.1999998092651296</v>
      </c>
      <c r="W6634">
        <v>5.5999999046325604</v>
      </c>
      <c r="Z6634" t="s">
        <v>2327</v>
      </c>
      <c r="AC6634">
        <v>5</v>
      </c>
      <c r="AD6634">
        <v>1307367</v>
      </c>
      <c r="AE6634">
        <v>2019</v>
      </c>
    </row>
    <row r="6635" spans="1:31">
      <c r="A6635" t="s">
        <v>12660</v>
      </c>
      <c r="B6635">
        <v>66342</v>
      </c>
      <c r="C6635" t="s">
        <v>4244</v>
      </c>
      <c r="D6635">
        <v>0</v>
      </c>
      <c r="E6635">
        <v>500036</v>
      </c>
      <c r="F6635" t="s">
        <v>6733</v>
      </c>
      <c r="G6635">
        <v>431</v>
      </c>
      <c r="H6635">
        <v>19</v>
      </c>
      <c r="I6635">
        <v>400</v>
      </c>
      <c r="J6635">
        <v>42.9</v>
      </c>
      <c r="K6635">
        <v>45</v>
      </c>
      <c r="L6635">
        <v>16.100000000000001</v>
      </c>
      <c r="M6635">
        <v>16.100000000000001</v>
      </c>
      <c r="N6635">
        <v>22</v>
      </c>
      <c r="R6635">
        <v>1965</v>
      </c>
      <c r="U6635">
        <v>1965</v>
      </c>
      <c r="V6635">
        <v>5.4000000953674299</v>
      </c>
      <c r="W6635">
        <v>4</v>
      </c>
      <c r="Z6635" t="s">
        <v>2402</v>
      </c>
      <c r="AA6635" t="s">
        <v>5255</v>
      </c>
      <c r="AB6635" t="s">
        <v>2329</v>
      </c>
      <c r="AC6635">
        <v>5</v>
      </c>
      <c r="AD6635">
        <v>306809</v>
      </c>
      <c r="AE6635">
        <v>2019</v>
      </c>
    </row>
    <row r="6636" spans="1:31">
      <c r="A6636" t="s">
        <v>12660</v>
      </c>
      <c r="B6636">
        <v>15994</v>
      </c>
      <c r="C6636" t="s">
        <v>9617</v>
      </c>
      <c r="D6636">
        <v>0</v>
      </c>
      <c r="E6636">
        <v>290247</v>
      </c>
      <c r="F6636" t="s">
        <v>6733</v>
      </c>
      <c r="G6636">
        <v>431</v>
      </c>
      <c r="H6636">
        <v>18</v>
      </c>
      <c r="I6636">
        <v>400</v>
      </c>
      <c r="J6636">
        <v>41.7</v>
      </c>
      <c r="K6636">
        <v>45</v>
      </c>
      <c r="L6636">
        <v>16</v>
      </c>
      <c r="M6636">
        <v>16</v>
      </c>
      <c r="N6636">
        <v>21</v>
      </c>
      <c r="R6636">
        <v>1963</v>
      </c>
      <c r="U6636">
        <v>1963</v>
      </c>
      <c r="V6636">
        <v>6</v>
      </c>
      <c r="W6636">
        <v>4</v>
      </c>
      <c r="Z6636" t="s">
        <v>2402</v>
      </c>
      <c r="AA6636" t="s">
        <v>5255</v>
      </c>
      <c r="AB6636" t="s">
        <v>2329</v>
      </c>
      <c r="AC6636">
        <v>5</v>
      </c>
      <c r="AD6636">
        <v>306809</v>
      </c>
      <c r="AE6636">
        <v>2019</v>
      </c>
    </row>
    <row r="6637" spans="1:31">
      <c r="A6637" t="s">
        <v>12660</v>
      </c>
      <c r="B6637">
        <v>17292</v>
      </c>
      <c r="C6637" t="s">
        <v>9618</v>
      </c>
      <c r="D6637">
        <v>0</v>
      </c>
      <c r="E6637">
        <v>290759</v>
      </c>
      <c r="F6637" t="s">
        <v>6731</v>
      </c>
      <c r="G6637">
        <v>432</v>
      </c>
      <c r="H6637">
        <v>83</v>
      </c>
      <c r="I6637">
        <v>1800</v>
      </c>
      <c r="J6637">
        <v>70</v>
      </c>
      <c r="K6637">
        <v>73.5</v>
      </c>
      <c r="L6637">
        <v>23.5</v>
      </c>
      <c r="M6637">
        <v>23.5</v>
      </c>
      <c r="N6637">
        <v>55</v>
      </c>
      <c r="R6637">
        <v>1963</v>
      </c>
      <c r="U6637">
        <v>1963</v>
      </c>
      <c r="V6637">
        <v>10</v>
      </c>
      <c r="W6637">
        <v>8.5</v>
      </c>
      <c r="Z6637" t="s">
        <v>2545</v>
      </c>
      <c r="AA6637" t="s">
        <v>2581</v>
      </c>
      <c r="AC6637">
        <v>5</v>
      </c>
      <c r="AD6637">
        <v>3643071</v>
      </c>
      <c r="AE6637">
        <v>2019</v>
      </c>
    </row>
    <row r="6638" spans="1:31">
      <c r="A6638" t="s">
        <v>12660</v>
      </c>
      <c r="B6638">
        <v>60082</v>
      </c>
      <c r="C6638" t="s">
        <v>9619</v>
      </c>
      <c r="D6638">
        <v>0</v>
      </c>
      <c r="E6638">
        <v>648423</v>
      </c>
      <c r="F6638" t="s">
        <v>6731</v>
      </c>
      <c r="G6638">
        <v>432</v>
      </c>
      <c r="H6638">
        <v>60</v>
      </c>
      <c r="I6638">
        <v>800</v>
      </c>
      <c r="J6638">
        <v>57</v>
      </c>
      <c r="K6638">
        <v>58</v>
      </c>
      <c r="L6638">
        <v>20</v>
      </c>
      <c r="M6638">
        <v>20.5</v>
      </c>
      <c r="N6638">
        <v>30</v>
      </c>
      <c r="R6638">
        <v>1982</v>
      </c>
      <c r="U6638">
        <v>1982</v>
      </c>
      <c r="V6638">
        <v>7</v>
      </c>
      <c r="W6638">
        <v>6</v>
      </c>
      <c r="Z6638" t="s">
        <v>2545</v>
      </c>
      <c r="AA6638" t="s">
        <v>2581</v>
      </c>
      <c r="AC6638">
        <v>5</v>
      </c>
      <c r="AD6638">
        <v>3643071</v>
      </c>
      <c r="AE6638">
        <v>2019</v>
      </c>
    </row>
    <row r="6639" spans="1:31">
      <c r="A6639" t="s">
        <v>12660</v>
      </c>
      <c r="B6639">
        <v>20311</v>
      </c>
      <c r="C6639" t="s">
        <v>6289</v>
      </c>
      <c r="D6639">
        <v>0</v>
      </c>
      <c r="E6639">
        <v>524616</v>
      </c>
      <c r="F6639" t="s">
        <v>6733</v>
      </c>
      <c r="G6639">
        <v>431</v>
      </c>
      <c r="H6639">
        <v>132</v>
      </c>
      <c r="I6639">
        <v>5750</v>
      </c>
      <c r="J6639">
        <v>136.19999999999999</v>
      </c>
      <c r="K6639">
        <v>136.19999999999999</v>
      </c>
      <c r="L6639">
        <v>36.5</v>
      </c>
      <c r="M6639">
        <v>36.5</v>
      </c>
      <c r="N6639">
        <v>50</v>
      </c>
      <c r="Q6639">
        <v>194</v>
      </c>
      <c r="R6639">
        <v>1970</v>
      </c>
      <c r="U6639">
        <v>1970</v>
      </c>
      <c r="V6639">
        <v>10.800000190734799</v>
      </c>
      <c r="W6639">
        <v>10.800000190734799</v>
      </c>
      <c r="Z6639" t="s">
        <v>2545</v>
      </c>
      <c r="AA6639" t="s">
        <v>2581</v>
      </c>
      <c r="AC6639">
        <v>5</v>
      </c>
      <c r="AD6639">
        <v>3643071</v>
      </c>
      <c r="AE6639">
        <v>2019</v>
      </c>
    </row>
    <row r="6640" spans="1:31">
      <c r="A6640" t="s">
        <v>12660</v>
      </c>
      <c r="B6640">
        <v>66383</v>
      </c>
      <c r="C6640" t="s">
        <v>9620</v>
      </c>
      <c r="D6640">
        <v>0</v>
      </c>
      <c r="E6640">
        <v>648866</v>
      </c>
      <c r="F6640" t="s">
        <v>6733</v>
      </c>
      <c r="G6640">
        <v>431</v>
      </c>
      <c r="H6640">
        <v>100</v>
      </c>
      <c r="I6640">
        <v>2110</v>
      </c>
      <c r="J6640">
        <v>85.4</v>
      </c>
      <c r="K6640">
        <v>90</v>
      </c>
      <c r="L6640">
        <v>32</v>
      </c>
      <c r="M6640">
        <v>32</v>
      </c>
      <c r="N6640">
        <v>50</v>
      </c>
      <c r="R6640">
        <v>1982</v>
      </c>
      <c r="U6640">
        <v>1982</v>
      </c>
      <c r="V6640">
        <v>8.6000003814697195</v>
      </c>
      <c r="W6640">
        <v>8.6000003814697195</v>
      </c>
      <c r="Z6640" t="s">
        <v>2545</v>
      </c>
      <c r="AA6640" t="s">
        <v>2581</v>
      </c>
      <c r="AC6640">
        <v>5</v>
      </c>
      <c r="AD6640">
        <v>3643071</v>
      </c>
      <c r="AE6640">
        <v>2019</v>
      </c>
    </row>
    <row r="6641" spans="1:31">
      <c r="A6641" t="s">
        <v>12660</v>
      </c>
      <c r="B6641">
        <v>17136</v>
      </c>
      <c r="C6641" t="s">
        <v>9621</v>
      </c>
      <c r="D6641">
        <v>0</v>
      </c>
      <c r="E6641">
        <v>510653</v>
      </c>
      <c r="F6641" t="s">
        <v>6733</v>
      </c>
      <c r="G6641">
        <v>431</v>
      </c>
      <c r="H6641">
        <v>29</v>
      </c>
      <c r="I6641">
        <v>3000</v>
      </c>
      <c r="J6641">
        <v>99.2</v>
      </c>
      <c r="K6641">
        <v>99.2</v>
      </c>
      <c r="L6641">
        <v>28.9</v>
      </c>
      <c r="M6641">
        <v>28.9</v>
      </c>
      <c r="N6641">
        <v>40</v>
      </c>
      <c r="R6641">
        <v>1967</v>
      </c>
      <c r="U6641">
        <v>1967</v>
      </c>
      <c r="V6641">
        <v>13.899999618530201</v>
      </c>
      <c r="W6641">
        <v>11</v>
      </c>
      <c r="Z6641" t="s">
        <v>2545</v>
      </c>
      <c r="AA6641" t="s">
        <v>2581</v>
      </c>
      <c r="AC6641">
        <v>5</v>
      </c>
      <c r="AD6641">
        <v>3643071</v>
      </c>
      <c r="AE6641">
        <v>2019</v>
      </c>
    </row>
    <row r="6642" spans="1:31">
      <c r="A6642" t="s">
        <v>12660</v>
      </c>
      <c r="B6642">
        <v>21053</v>
      </c>
      <c r="C6642" t="s">
        <v>9622</v>
      </c>
      <c r="D6642">
        <v>0</v>
      </c>
      <c r="E6642">
        <v>527409</v>
      </c>
      <c r="F6642" t="s">
        <v>6733</v>
      </c>
      <c r="G6642">
        <v>431</v>
      </c>
      <c r="H6642">
        <v>111</v>
      </c>
      <c r="I6642">
        <v>2900</v>
      </c>
      <c r="J6642">
        <v>106.3</v>
      </c>
      <c r="K6642">
        <v>110</v>
      </c>
      <c r="L6642">
        <v>34.200000000000003</v>
      </c>
      <c r="M6642">
        <v>34.299999999999997</v>
      </c>
      <c r="N6642">
        <v>52</v>
      </c>
      <c r="R6642">
        <v>1970</v>
      </c>
      <c r="U6642">
        <v>1970</v>
      </c>
      <c r="V6642">
        <v>14.5</v>
      </c>
      <c r="W6642">
        <v>10</v>
      </c>
      <c r="Z6642" t="s">
        <v>2545</v>
      </c>
      <c r="AA6642" t="s">
        <v>2581</v>
      </c>
      <c r="AC6642">
        <v>5</v>
      </c>
      <c r="AD6642">
        <v>3643071</v>
      </c>
      <c r="AE6642">
        <v>2019</v>
      </c>
    </row>
    <row r="6643" spans="1:31">
      <c r="A6643" t="s">
        <v>12660</v>
      </c>
      <c r="B6643">
        <v>21232</v>
      </c>
      <c r="C6643" t="s">
        <v>9623</v>
      </c>
      <c r="D6643">
        <v>0</v>
      </c>
      <c r="E6643">
        <v>526717</v>
      </c>
      <c r="F6643" t="s">
        <v>6733</v>
      </c>
      <c r="G6643">
        <v>431</v>
      </c>
      <c r="H6643">
        <v>81</v>
      </c>
      <c r="I6643">
        <v>2900</v>
      </c>
      <c r="J6643">
        <v>104</v>
      </c>
      <c r="K6643">
        <v>106.3</v>
      </c>
      <c r="L6643">
        <v>34.200000000000003</v>
      </c>
      <c r="M6643">
        <v>34.299999999999997</v>
      </c>
      <c r="N6643">
        <v>52</v>
      </c>
      <c r="R6643">
        <v>1970</v>
      </c>
      <c r="U6643">
        <v>1970</v>
      </c>
      <c r="V6643">
        <v>14.5</v>
      </c>
      <c r="W6643">
        <v>10</v>
      </c>
      <c r="Z6643" t="s">
        <v>2545</v>
      </c>
      <c r="AA6643" t="s">
        <v>2581</v>
      </c>
      <c r="AC6643">
        <v>5</v>
      </c>
      <c r="AD6643">
        <v>3643071</v>
      </c>
      <c r="AE6643">
        <v>2019</v>
      </c>
    </row>
    <row r="6644" spans="1:31">
      <c r="A6644" t="s">
        <v>12660</v>
      </c>
      <c r="B6644">
        <v>65244</v>
      </c>
      <c r="C6644" t="s">
        <v>9624</v>
      </c>
      <c r="D6644">
        <v>0</v>
      </c>
      <c r="E6644">
        <v>547618</v>
      </c>
      <c r="F6644" t="s">
        <v>6733</v>
      </c>
      <c r="G6644">
        <v>431</v>
      </c>
      <c r="H6644">
        <v>97</v>
      </c>
      <c r="I6644">
        <v>2460</v>
      </c>
      <c r="J6644">
        <v>99.9</v>
      </c>
      <c r="K6644">
        <v>105.5</v>
      </c>
      <c r="L6644">
        <v>29.5</v>
      </c>
      <c r="M6644">
        <v>29.5</v>
      </c>
      <c r="N6644">
        <v>48</v>
      </c>
      <c r="R6644">
        <v>1973</v>
      </c>
      <c r="S6644" t="s">
        <v>2344</v>
      </c>
      <c r="T6644">
        <v>1999</v>
      </c>
      <c r="U6644">
        <v>1999</v>
      </c>
      <c r="V6644">
        <v>14.699999809265099</v>
      </c>
      <c r="W6644">
        <v>11.699999809265099</v>
      </c>
      <c r="Z6644" t="s">
        <v>2545</v>
      </c>
      <c r="AA6644" t="s">
        <v>2581</v>
      </c>
      <c r="AC6644">
        <v>5</v>
      </c>
      <c r="AD6644">
        <v>3643071</v>
      </c>
      <c r="AE6644">
        <v>2019</v>
      </c>
    </row>
    <row r="6645" spans="1:31">
      <c r="A6645" t="s">
        <v>12660</v>
      </c>
      <c r="B6645">
        <v>59260</v>
      </c>
      <c r="C6645" t="s">
        <v>9625</v>
      </c>
      <c r="D6645">
        <v>0</v>
      </c>
      <c r="E6645">
        <v>648865</v>
      </c>
      <c r="F6645" t="s">
        <v>6733</v>
      </c>
      <c r="G6645">
        <v>431</v>
      </c>
      <c r="H6645">
        <v>100</v>
      </c>
      <c r="I6645">
        <v>2110</v>
      </c>
      <c r="J6645">
        <v>85.4</v>
      </c>
      <c r="K6645">
        <v>96</v>
      </c>
      <c r="L6645">
        <v>32</v>
      </c>
      <c r="M6645">
        <v>32</v>
      </c>
      <c r="N6645">
        <v>50</v>
      </c>
      <c r="R6645">
        <v>1982</v>
      </c>
      <c r="U6645">
        <v>1982</v>
      </c>
      <c r="V6645">
        <v>8.6000003814697195</v>
      </c>
      <c r="W6645">
        <v>8.6000003814697195</v>
      </c>
      <c r="Z6645" t="s">
        <v>2545</v>
      </c>
      <c r="AA6645" t="s">
        <v>2581</v>
      </c>
      <c r="AC6645">
        <v>5</v>
      </c>
      <c r="AD6645">
        <v>3643071</v>
      </c>
      <c r="AE6645">
        <v>2019</v>
      </c>
    </row>
    <row r="6646" spans="1:31">
      <c r="A6646" t="s">
        <v>12660</v>
      </c>
      <c r="B6646">
        <v>30987</v>
      </c>
      <c r="C6646" t="s">
        <v>9626</v>
      </c>
      <c r="D6646">
        <v>0</v>
      </c>
      <c r="F6646" t="s">
        <v>6733</v>
      </c>
      <c r="G6646">
        <v>431</v>
      </c>
      <c r="H6646">
        <v>25</v>
      </c>
      <c r="I6646">
        <v>320</v>
      </c>
      <c r="J6646">
        <v>45</v>
      </c>
      <c r="K6646">
        <v>45</v>
      </c>
      <c r="L6646">
        <v>12.5</v>
      </c>
      <c r="M6646">
        <v>12.5</v>
      </c>
      <c r="N6646">
        <v>22</v>
      </c>
      <c r="R6646">
        <v>1953</v>
      </c>
      <c r="U6646">
        <v>1953</v>
      </c>
      <c r="V6646">
        <v>4.8000001907348597</v>
      </c>
      <c r="W6646">
        <v>4.3000001907348597</v>
      </c>
      <c r="Z6646" t="s">
        <v>2792</v>
      </c>
      <c r="AA6646" t="s">
        <v>2320</v>
      </c>
      <c r="AB6646" t="s">
        <v>4844</v>
      </c>
      <c r="AC6646">
        <v>3</v>
      </c>
      <c r="AD6646">
        <v>2447351</v>
      </c>
      <c r="AE6646">
        <v>2019</v>
      </c>
    </row>
    <row r="6647" spans="1:31">
      <c r="A6647" t="s">
        <v>12660</v>
      </c>
      <c r="B6647">
        <v>35515</v>
      </c>
      <c r="C6647" t="s">
        <v>9627</v>
      </c>
      <c r="D6647">
        <v>0</v>
      </c>
      <c r="E6647">
        <v>536854</v>
      </c>
      <c r="F6647" t="s">
        <v>6733</v>
      </c>
      <c r="G6647">
        <v>431</v>
      </c>
      <c r="H6647">
        <v>22</v>
      </c>
      <c r="I6647">
        <v>500</v>
      </c>
      <c r="J6647">
        <v>61.3</v>
      </c>
      <c r="K6647">
        <v>65</v>
      </c>
      <c r="L6647">
        <v>17.100000000000001</v>
      </c>
      <c r="M6647">
        <v>20</v>
      </c>
      <c r="N6647">
        <v>30</v>
      </c>
      <c r="R6647">
        <v>1945</v>
      </c>
      <c r="S6647" t="s">
        <v>2344</v>
      </c>
      <c r="T6647">
        <v>1977</v>
      </c>
      <c r="U6647">
        <v>1977</v>
      </c>
      <c r="V6647">
        <v>8</v>
      </c>
      <c r="W6647">
        <v>6</v>
      </c>
      <c r="Z6647" t="s">
        <v>2594</v>
      </c>
      <c r="AA6647" t="s">
        <v>9628</v>
      </c>
      <c r="AC6647">
        <v>5</v>
      </c>
      <c r="AD6647">
        <v>3700698</v>
      </c>
      <c r="AE6647">
        <v>2019</v>
      </c>
    </row>
    <row r="6648" spans="1:31">
      <c r="A6648" t="s">
        <v>12660</v>
      </c>
      <c r="B6648">
        <v>24728</v>
      </c>
      <c r="C6648" t="s">
        <v>9629</v>
      </c>
      <c r="D6648">
        <v>0</v>
      </c>
      <c r="E6648">
        <v>528087</v>
      </c>
      <c r="F6648" t="s">
        <v>6733</v>
      </c>
      <c r="G6648">
        <v>431</v>
      </c>
      <c r="H6648">
        <v>96</v>
      </c>
      <c r="I6648">
        <v>1200</v>
      </c>
      <c r="J6648">
        <v>67</v>
      </c>
      <c r="K6648">
        <v>67</v>
      </c>
      <c r="L6648">
        <v>23</v>
      </c>
      <c r="M6648">
        <v>23</v>
      </c>
      <c r="N6648">
        <v>35</v>
      </c>
      <c r="Q6648">
        <v>121</v>
      </c>
      <c r="R6648">
        <v>1970</v>
      </c>
      <c r="U6648">
        <v>1970</v>
      </c>
      <c r="V6648">
        <v>7.1999998092651296</v>
      </c>
      <c r="W6648">
        <v>7.1999998092651296</v>
      </c>
      <c r="Z6648" t="s">
        <v>2594</v>
      </c>
      <c r="AA6648" t="s">
        <v>4698</v>
      </c>
      <c r="AC6648">
        <v>5</v>
      </c>
      <c r="AD6648">
        <v>3709058</v>
      </c>
      <c r="AE6648">
        <v>2019</v>
      </c>
    </row>
    <row r="6649" spans="1:31">
      <c r="A6649" t="s">
        <v>12660</v>
      </c>
      <c r="B6649">
        <v>22485</v>
      </c>
      <c r="C6649" t="s">
        <v>9630</v>
      </c>
      <c r="D6649">
        <v>0</v>
      </c>
      <c r="E6649">
        <v>266001</v>
      </c>
      <c r="F6649" t="s">
        <v>6733</v>
      </c>
      <c r="G6649">
        <v>431</v>
      </c>
      <c r="H6649">
        <v>16</v>
      </c>
      <c r="I6649">
        <v>580</v>
      </c>
      <c r="J6649">
        <v>42</v>
      </c>
      <c r="K6649">
        <v>42</v>
      </c>
      <c r="L6649">
        <v>14.2</v>
      </c>
      <c r="M6649">
        <v>14.2</v>
      </c>
      <c r="N6649">
        <v>20</v>
      </c>
      <c r="R6649">
        <v>1953</v>
      </c>
      <c r="U6649">
        <v>1953</v>
      </c>
      <c r="V6649">
        <v>5.6999998092651296</v>
      </c>
      <c r="W6649">
        <v>5.6999998092651296</v>
      </c>
      <c r="Z6649" t="s">
        <v>2594</v>
      </c>
      <c r="AA6649" t="s">
        <v>2595</v>
      </c>
      <c r="AC6649">
        <v>5</v>
      </c>
      <c r="AD6649">
        <v>3709058</v>
      </c>
      <c r="AE6649">
        <v>2019</v>
      </c>
    </row>
    <row r="6650" spans="1:31">
      <c r="A6650" t="s">
        <v>12660</v>
      </c>
      <c r="B6650">
        <v>76263</v>
      </c>
      <c r="C6650" t="s">
        <v>9631</v>
      </c>
      <c r="D6650">
        <v>0</v>
      </c>
      <c r="E6650">
        <v>508575</v>
      </c>
      <c r="F6650" t="s">
        <v>6733</v>
      </c>
      <c r="G6650">
        <v>431</v>
      </c>
      <c r="H6650">
        <v>29</v>
      </c>
      <c r="I6650">
        <v>650</v>
      </c>
      <c r="J6650">
        <v>50.9</v>
      </c>
      <c r="K6650">
        <v>50.9</v>
      </c>
      <c r="L6650">
        <v>18.3</v>
      </c>
      <c r="M6650">
        <v>18.3</v>
      </c>
      <c r="N6650">
        <v>10</v>
      </c>
      <c r="Q6650">
        <v>35</v>
      </c>
      <c r="R6650">
        <v>1967</v>
      </c>
      <c r="S6650" t="s">
        <v>2344</v>
      </c>
      <c r="T6650">
        <v>2012</v>
      </c>
      <c r="U6650">
        <v>2012</v>
      </c>
      <c r="V6650">
        <v>12</v>
      </c>
      <c r="W6650">
        <v>2</v>
      </c>
      <c r="Z6650" t="s">
        <v>2293</v>
      </c>
      <c r="AA6650" t="s">
        <v>2345</v>
      </c>
      <c r="AC6650">
        <v>4</v>
      </c>
      <c r="AD6650">
        <v>3201037</v>
      </c>
      <c r="AE6650">
        <v>2019</v>
      </c>
    </row>
    <row r="6651" spans="1:31">
      <c r="A6651" t="s">
        <v>12660</v>
      </c>
      <c r="B6651">
        <v>76189</v>
      </c>
      <c r="C6651" t="s">
        <v>9632</v>
      </c>
      <c r="D6651">
        <v>0</v>
      </c>
      <c r="E6651">
        <v>645159</v>
      </c>
      <c r="F6651" t="s">
        <v>6731</v>
      </c>
      <c r="G6651">
        <v>432</v>
      </c>
      <c r="H6651">
        <v>58</v>
      </c>
      <c r="I6651">
        <v>1000</v>
      </c>
      <c r="J6651">
        <v>52.2</v>
      </c>
      <c r="K6651">
        <v>52.2</v>
      </c>
      <c r="L6651">
        <v>22.2</v>
      </c>
      <c r="M6651">
        <v>22.2</v>
      </c>
      <c r="N6651">
        <v>37</v>
      </c>
      <c r="R6651">
        <v>1982</v>
      </c>
      <c r="U6651">
        <v>1982</v>
      </c>
      <c r="V6651">
        <v>8.1999998092651296</v>
      </c>
      <c r="W6651">
        <v>6</v>
      </c>
      <c r="Z6651" t="s">
        <v>2293</v>
      </c>
      <c r="AA6651" t="s">
        <v>2939</v>
      </c>
      <c r="AC6651">
        <v>4</v>
      </c>
      <c r="AD6651">
        <v>3209074</v>
      </c>
      <c r="AE6651">
        <v>2019</v>
      </c>
    </row>
    <row r="6652" spans="1:31">
      <c r="A6652" t="s">
        <v>12660</v>
      </c>
      <c r="B6652">
        <v>50129</v>
      </c>
      <c r="C6652" t="s">
        <v>9633</v>
      </c>
      <c r="D6652">
        <v>0</v>
      </c>
      <c r="E6652">
        <v>1220835</v>
      </c>
      <c r="F6652" t="s">
        <v>6731</v>
      </c>
      <c r="G6652">
        <v>432</v>
      </c>
      <c r="H6652">
        <v>14</v>
      </c>
      <c r="I6652">
        <v>500</v>
      </c>
      <c r="J6652">
        <v>25.8</v>
      </c>
      <c r="K6652">
        <v>25.8</v>
      </c>
      <c r="L6652">
        <v>10</v>
      </c>
      <c r="M6652">
        <v>10</v>
      </c>
      <c r="N6652">
        <v>25</v>
      </c>
      <c r="Q6652">
        <v>25</v>
      </c>
      <c r="R6652">
        <v>2006</v>
      </c>
      <c r="U6652">
        <v>2006</v>
      </c>
      <c r="V6652">
        <v>2.5</v>
      </c>
      <c r="W6652">
        <v>2.5</v>
      </c>
      <c r="Z6652" t="s">
        <v>2327</v>
      </c>
      <c r="AA6652" t="s">
        <v>2443</v>
      </c>
      <c r="AB6652" t="s">
        <v>2444</v>
      </c>
      <c r="AC6652">
        <v>5</v>
      </c>
      <c r="AD6652">
        <v>1308468</v>
      </c>
      <c r="AE6652">
        <v>2019</v>
      </c>
    </row>
    <row r="6653" spans="1:31">
      <c r="A6653" t="s">
        <v>12660</v>
      </c>
      <c r="B6653">
        <v>29835</v>
      </c>
      <c r="C6653" t="s">
        <v>9634</v>
      </c>
      <c r="D6653">
        <v>0</v>
      </c>
      <c r="E6653">
        <v>989092</v>
      </c>
      <c r="F6653" t="s">
        <v>6731</v>
      </c>
      <c r="G6653">
        <v>432</v>
      </c>
      <c r="H6653">
        <v>33</v>
      </c>
      <c r="I6653">
        <v>500</v>
      </c>
      <c r="J6653">
        <v>50</v>
      </c>
      <c r="K6653">
        <v>50</v>
      </c>
      <c r="L6653">
        <v>20</v>
      </c>
      <c r="M6653">
        <v>20</v>
      </c>
      <c r="N6653">
        <v>20</v>
      </c>
      <c r="R6653">
        <v>1993</v>
      </c>
      <c r="U6653">
        <v>1993</v>
      </c>
      <c r="V6653">
        <v>5</v>
      </c>
      <c r="W6653">
        <v>5</v>
      </c>
      <c r="Z6653" t="s">
        <v>2836</v>
      </c>
      <c r="AA6653" t="s">
        <v>3246</v>
      </c>
      <c r="AC6653">
        <v>4</v>
      </c>
      <c r="AD6653">
        <v>2900349</v>
      </c>
      <c r="AE6653">
        <v>2019</v>
      </c>
    </row>
    <row r="6654" spans="1:31">
      <c r="A6654" t="s">
        <v>12660</v>
      </c>
      <c r="B6654">
        <v>3928</v>
      </c>
      <c r="C6654" t="s">
        <v>9635</v>
      </c>
      <c r="D6654">
        <v>0</v>
      </c>
      <c r="E6654">
        <v>1022817</v>
      </c>
      <c r="F6654" t="s">
        <v>6731</v>
      </c>
      <c r="G6654">
        <v>432</v>
      </c>
      <c r="H6654">
        <v>18</v>
      </c>
      <c r="I6654">
        <v>500</v>
      </c>
      <c r="J6654">
        <v>43</v>
      </c>
      <c r="K6654">
        <v>43</v>
      </c>
      <c r="L6654">
        <v>16</v>
      </c>
      <c r="M6654">
        <v>16</v>
      </c>
      <c r="N6654">
        <v>18</v>
      </c>
      <c r="R6654">
        <v>1994</v>
      </c>
      <c r="U6654">
        <v>1994</v>
      </c>
      <c r="V6654">
        <v>5</v>
      </c>
      <c r="W6654">
        <v>5</v>
      </c>
      <c r="Z6654" t="s">
        <v>2836</v>
      </c>
      <c r="AA6654" t="s">
        <v>3246</v>
      </c>
      <c r="AC6654">
        <v>4</v>
      </c>
      <c r="AD6654">
        <v>2900349</v>
      </c>
      <c r="AE6654">
        <v>2019</v>
      </c>
    </row>
    <row r="6655" spans="1:31">
      <c r="A6655" t="s">
        <v>12660</v>
      </c>
      <c r="B6655">
        <v>67809</v>
      </c>
      <c r="C6655" t="s">
        <v>9636</v>
      </c>
      <c r="D6655">
        <v>0</v>
      </c>
      <c r="E6655">
        <v>637050</v>
      </c>
      <c r="F6655" t="s">
        <v>6731</v>
      </c>
      <c r="G6655">
        <v>432</v>
      </c>
      <c r="H6655">
        <v>28</v>
      </c>
      <c r="I6655">
        <v>520</v>
      </c>
      <c r="J6655">
        <v>50</v>
      </c>
      <c r="K6655">
        <v>50</v>
      </c>
      <c r="L6655">
        <v>18</v>
      </c>
      <c r="M6655">
        <v>18</v>
      </c>
      <c r="N6655">
        <v>20</v>
      </c>
      <c r="R6655">
        <v>1981</v>
      </c>
      <c r="U6655">
        <v>1981</v>
      </c>
      <c r="V6655">
        <v>5</v>
      </c>
      <c r="W6655">
        <v>5</v>
      </c>
      <c r="Z6655" t="s">
        <v>2836</v>
      </c>
      <c r="AA6655" t="s">
        <v>3246</v>
      </c>
      <c r="AC6655">
        <v>4</v>
      </c>
      <c r="AD6655">
        <v>2900349</v>
      </c>
      <c r="AE6655">
        <v>2019</v>
      </c>
    </row>
    <row r="6656" spans="1:31">
      <c r="A6656" t="s">
        <v>12660</v>
      </c>
      <c r="B6656">
        <v>74586</v>
      </c>
      <c r="C6656" t="s">
        <v>9637</v>
      </c>
      <c r="D6656">
        <v>0</v>
      </c>
      <c r="E6656">
        <v>510815</v>
      </c>
      <c r="F6656" t="s">
        <v>6731</v>
      </c>
      <c r="G6656">
        <v>432</v>
      </c>
      <c r="H6656">
        <v>26</v>
      </c>
      <c r="I6656">
        <v>600</v>
      </c>
      <c r="J6656">
        <v>49.3</v>
      </c>
      <c r="K6656">
        <v>49.3</v>
      </c>
      <c r="L6656">
        <v>18.100000000000001</v>
      </c>
      <c r="M6656">
        <v>18.100000000000001</v>
      </c>
      <c r="N6656">
        <v>24</v>
      </c>
      <c r="R6656">
        <v>1967</v>
      </c>
      <c r="U6656">
        <v>1967</v>
      </c>
      <c r="V6656">
        <v>4.5999999046325604</v>
      </c>
      <c r="W6656">
        <v>4.5999999046325604</v>
      </c>
      <c r="Z6656" t="s">
        <v>2836</v>
      </c>
      <c r="AA6656" t="s">
        <v>3246</v>
      </c>
      <c r="AC6656">
        <v>4</v>
      </c>
      <c r="AD6656">
        <v>2900349</v>
      </c>
      <c r="AE6656">
        <v>2019</v>
      </c>
    </row>
    <row r="6657" spans="1:31">
      <c r="A6657" t="s">
        <v>12660</v>
      </c>
      <c r="B6657">
        <v>10133</v>
      </c>
      <c r="C6657" t="s">
        <v>9638</v>
      </c>
      <c r="D6657">
        <v>0</v>
      </c>
      <c r="E6657">
        <v>278472</v>
      </c>
      <c r="F6657" t="s">
        <v>6731</v>
      </c>
      <c r="G6657">
        <v>432</v>
      </c>
      <c r="H6657">
        <v>42</v>
      </c>
      <c r="I6657">
        <v>580</v>
      </c>
      <c r="J6657">
        <v>58</v>
      </c>
      <c r="K6657">
        <v>58</v>
      </c>
      <c r="L6657">
        <v>20</v>
      </c>
      <c r="M6657">
        <v>20</v>
      </c>
      <c r="N6657">
        <v>22</v>
      </c>
      <c r="R6657">
        <v>1959</v>
      </c>
      <c r="U6657">
        <v>1959</v>
      </c>
      <c r="V6657">
        <v>4.8000001907348597</v>
      </c>
      <c r="W6657">
        <v>4.8000001907348597</v>
      </c>
      <c r="Z6657" t="s">
        <v>2836</v>
      </c>
      <c r="AA6657" t="s">
        <v>3246</v>
      </c>
      <c r="AC6657">
        <v>4</v>
      </c>
      <c r="AD6657">
        <v>2900349</v>
      </c>
      <c r="AE6657">
        <v>2019</v>
      </c>
    </row>
    <row r="6658" spans="1:31">
      <c r="A6658" t="s">
        <v>12660</v>
      </c>
      <c r="B6658">
        <v>67808</v>
      </c>
      <c r="C6658" t="s">
        <v>9639</v>
      </c>
      <c r="D6658">
        <v>0</v>
      </c>
      <c r="E6658">
        <v>523148</v>
      </c>
      <c r="F6658" t="s">
        <v>6731</v>
      </c>
      <c r="G6658">
        <v>432</v>
      </c>
      <c r="H6658">
        <v>28</v>
      </c>
      <c r="I6658">
        <v>450</v>
      </c>
      <c r="J6658">
        <v>50</v>
      </c>
      <c r="K6658">
        <v>50</v>
      </c>
      <c r="L6658">
        <v>18</v>
      </c>
      <c r="M6658">
        <v>18</v>
      </c>
      <c r="N6658">
        <v>18</v>
      </c>
      <c r="R6658">
        <v>1969</v>
      </c>
      <c r="U6658">
        <v>1969</v>
      </c>
      <c r="V6658">
        <v>5</v>
      </c>
      <c r="W6658">
        <v>5</v>
      </c>
      <c r="Z6658" t="s">
        <v>2836</v>
      </c>
      <c r="AA6658" t="s">
        <v>3246</v>
      </c>
      <c r="AC6658">
        <v>4</v>
      </c>
      <c r="AD6658">
        <v>2900349</v>
      </c>
      <c r="AE6658">
        <v>2019</v>
      </c>
    </row>
    <row r="6659" spans="1:31">
      <c r="A6659" t="s">
        <v>12660</v>
      </c>
      <c r="B6659">
        <v>10264</v>
      </c>
      <c r="C6659" t="s">
        <v>9640</v>
      </c>
      <c r="D6659">
        <v>0</v>
      </c>
      <c r="E6659">
        <v>532016</v>
      </c>
      <c r="F6659" t="s">
        <v>6731</v>
      </c>
      <c r="G6659">
        <v>432</v>
      </c>
      <c r="H6659">
        <v>33</v>
      </c>
      <c r="I6659">
        <v>830</v>
      </c>
      <c r="J6659">
        <v>53</v>
      </c>
      <c r="K6659">
        <v>53</v>
      </c>
      <c r="L6659">
        <v>21</v>
      </c>
      <c r="M6659">
        <v>21</v>
      </c>
      <c r="N6659">
        <v>24</v>
      </c>
      <c r="R6659">
        <v>1971</v>
      </c>
      <c r="U6659">
        <v>1971</v>
      </c>
      <c r="V6659">
        <v>5.5</v>
      </c>
      <c r="W6659">
        <v>5.5</v>
      </c>
      <c r="Z6659" t="s">
        <v>2836</v>
      </c>
      <c r="AA6659" t="s">
        <v>3246</v>
      </c>
      <c r="AC6659">
        <v>4</v>
      </c>
      <c r="AD6659">
        <v>2900349</v>
      </c>
      <c r="AE6659">
        <v>2019</v>
      </c>
    </row>
    <row r="6660" spans="1:31">
      <c r="A6660" t="s">
        <v>12660</v>
      </c>
      <c r="B6660">
        <v>21271</v>
      </c>
      <c r="C6660" t="s">
        <v>9641</v>
      </c>
      <c r="D6660">
        <v>0</v>
      </c>
      <c r="E6660">
        <v>531635</v>
      </c>
      <c r="F6660" t="s">
        <v>6731</v>
      </c>
      <c r="G6660">
        <v>432</v>
      </c>
      <c r="H6660">
        <v>17</v>
      </c>
      <c r="I6660">
        <v>330</v>
      </c>
      <c r="J6660">
        <v>40.6</v>
      </c>
      <c r="K6660">
        <v>40.6</v>
      </c>
      <c r="L6660">
        <v>14.6</v>
      </c>
      <c r="M6660">
        <v>14.6</v>
      </c>
      <c r="N6660">
        <v>18</v>
      </c>
      <c r="R6660">
        <v>1970</v>
      </c>
      <c r="U6660">
        <v>1970</v>
      </c>
      <c r="V6660">
        <v>4.5999999046325604</v>
      </c>
      <c r="W6660">
        <v>4.5999999046325604</v>
      </c>
      <c r="Z6660" t="s">
        <v>2836</v>
      </c>
      <c r="AA6660" t="s">
        <v>3246</v>
      </c>
      <c r="AC6660">
        <v>4</v>
      </c>
      <c r="AD6660">
        <v>2900349</v>
      </c>
      <c r="AE6660">
        <v>2019</v>
      </c>
    </row>
    <row r="6661" spans="1:31">
      <c r="A6661" t="s">
        <v>12660</v>
      </c>
      <c r="B6661">
        <v>16486</v>
      </c>
      <c r="C6661" t="s">
        <v>9642</v>
      </c>
      <c r="D6661">
        <v>0</v>
      </c>
      <c r="E6661">
        <v>1063624</v>
      </c>
      <c r="F6661" t="s">
        <v>6731</v>
      </c>
      <c r="G6661">
        <v>432</v>
      </c>
      <c r="H6661">
        <v>49</v>
      </c>
      <c r="I6661">
        <v>900</v>
      </c>
      <c r="J6661">
        <v>64.5</v>
      </c>
      <c r="K6661">
        <v>64.5</v>
      </c>
      <c r="L6661">
        <v>20.5</v>
      </c>
      <c r="M6661">
        <v>20.5</v>
      </c>
      <c r="N6661">
        <v>35</v>
      </c>
      <c r="R6661">
        <v>1952</v>
      </c>
      <c r="S6661" t="s">
        <v>2344</v>
      </c>
      <c r="T6661">
        <v>1998</v>
      </c>
      <c r="U6661">
        <v>1998</v>
      </c>
      <c r="V6661">
        <v>6</v>
      </c>
      <c r="W6661">
        <v>5.5</v>
      </c>
      <c r="Z6661" t="s">
        <v>2293</v>
      </c>
      <c r="AA6661" t="s">
        <v>2410</v>
      </c>
      <c r="AB6661" t="s">
        <v>2411</v>
      </c>
      <c r="AC6661">
        <v>4</v>
      </c>
      <c r="AD6661">
        <v>3209759</v>
      </c>
      <c r="AE6661">
        <v>2019</v>
      </c>
    </row>
    <row r="6662" spans="1:31">
      <c r="A6662" t="s">
        <v>12660</v>
      </c>
      <c r="B6662">
        <v>17825</v>
      </c>
      <c r="C6662" t="s">
        <v>9643</v>
      </c>
      <c r="D6662">
        <v>0</v>
      </c>
      <c r="E6662">
        <v>1071943</v>
      </c>
      <c r="F6662" t="s">
        <v>6731</v>
      </c>
      <c r="G6662">
        <v>432</v>
      </c>
      <c r="H6662">
        <v>39</v>
      </c>
      <c r="I6662">
        <v>555</v>
      </c>
      <c r="J6662">
        <v>56</v>
      </c>
      <c r="K6662">
        <v>56</v>
      </c>
      <c r="L6662">
        <v>26</v>
      </c>
      <c r="M6662">
        <v>26</v>
      </c>
      <c r="N6662">
        <v>32</v>
      </c>
      <c r="R6662">
        <v>1998</v>
      </c>
      <c r="U6662">
        <v>1998</v>
      </c>
      <c r="V6662">
        <v>4.5</v>
      </c>
      <c r="W6662">
        <v>3</v>
      </c>
      <c r="Z6662" t="s">
        <v>2293</v>
      </c>
      <c r="AA6662" t="s">
        <v>3234</v>
      </c>
      <c r="AC6662">
        <v>4</v>
      </c>
      <c r="AD6662">
        <v>3202179</v>
      </c>
      <c r="AE6662">
        <v>2019</v>
      </c>
    </row>
    <row r="6663" spans="1:31">
      <c r="A6663" t="s">
        <v>12660</v>
      </c>
      <c r="B6663">
        <v>58952</v>
      </c>
      <c r="C6663" t="s">
        <v>9644</v>
      </c>
      <c r="D6663">
        <v>0</v>
      </c>
      <c r="E6663">
        <v>561895</v>
      </c>
      <c r="F6663" t="s">
        <v>6733</v>
      </c>
      <c r="G6663">
        <v>431</v>
      </c>
      <c r="H6663">
        <v>10</v>
      </c>
      <c r="I6663">
        <v>140</v>
      </c>
      <c r="J6663">
        <v>33.5</v>
      </c>
      <c r="K6663">
        <v>33.5</v>
      </c>
      <c r="L6663">
        <v>13.1</v>
      </c>
      <c r="M6663">
        <v>13.1</v>
      </c>
      <c r="N6663">
        <v>10</v>
      </c>
      <c r="R6663">
        <v>1974</v>
      </c>
      <c r="U6663">
        <v>1974</v>
      </c>
      <c r="V6663">
        <v>6.3000001907348597</v>
      </c>
      <c r="W6663">
        <v>5.3000001907348597</v>
      </c>
      <c r="Z6663" t="s">
        <v>2402</v>
      </c>
      <c r="AA6663" t="s">
        <v>9645</v>
      </c>
      <c r="AC6663">
        <v>5</v>
      </c>
      <c r="AD6663">
        <v>309521</v>
      </c>
      <c r="AE6663">
        <v>2019</v>
      </c>
    </row>
    <row r="6664" spans="1:31">
      <c r="A6664" t="s">
        <v>12660</v>
      </c>
      <c r="B6664">
        <v>77416</v>
      </c>
      <c r="C6664" t="s">
        <v>9646</v>
      </c>
      <c r="D6664">
        <v>8103</v>
      </c>
      <c r="E6664">
        <v>998700</v>
      </c>
      <c r="F6664" t="s">
        <v>6731</v>
      </c>
      <c r="G6664">
        <v>432</v>
      </c>
      <c r="H6664">
        <v>10</v>
      </c>
      <c r="I6664">
        <v>600</v>
      </c>
      <c r="J6664">
        <v>25</v>
      </c>
      <c r="K6664">
        <v>25</v>
      </c>
      <c r="L6664">
        <v>14</v>
      </c>
      <c r="M6664">
        <v>14</v>
      </c>
      <c r="N6664">
        <v>22</v>
      </c>
      <c r="R6664">
        <v>1993</v>
      </c>
      <c r="S6664" t="s">
        <v>2344</v>
      </c>
      <c r="T6664">
        <v>1993</v>
      </c>
      <c r="U6664">
        <v>1993</v>
      </c>
      <c r="V6664">
        <v>4.5</v>
      </c>
      <c r="W6664">
        <v>4.5</v>
      </c>
      <c r="X6664" t="s">
        <v>9647</v>
      </c>
      <c r="Z6664" t="s">
        <v>2293</v>
      </c>
      <c r="AA6664" t="s">
        <v>6985</v>
      </c>
      <c r="AC6664">
        <v>4</v>
      </c>
      <c r="AD6664">
        <v>3208694</v>
      </c>
      <c r="AE6664">
        <v>2019</v>
      </c>
    </row>
    <row r="6665" spans="1:31">
      <c r="A6665" t="s">
        <v>12660</v>
      </c>
      <c r="B6665">
        <v>62688</v>
      </c>
      <c r="C6665" t="s">
        <v>9648</v>
      </c>
      <c r="D6665">
        <v>0</v>
      </c>
      <c r="E6665">
        <v>268961</v>
      </c>
      <c r="F6665" t="s">
        <v>6733</v>
      </c>
      <c r="G6665">
        <v>431</v>
      </c>
      <c r="H6665">
        <v>13</v>
      </c>
      <c r="I6665">
        <v>412</v>
      </c>
      <c r="J6665">
        <v>38.299999999999997</v>
      </c>
      <c r="K6665">
        <v>38.299999999999997</v>
      </c>
      <c r="L6665">
        <v>14</v>
      </c>
      <c r="M6665">
        <v>14</v>
      </c>
      <c r="N6665">
        <v>30</v>
      </c>
      <c r="R6665">
        <v>1954</v>
      </c>
      <c r="U6665">
        <v>1954</v>
      </c>
      <c r="V6665">
        <v>6</v>
      </c>
      <c r="W6665">
        <v>5</v>
      </c>
      <c r="Z6665" t="s">
        <v>2545</v>
      </c>
      <c r="AA6665" t="s">
        <v>8757</v>
      </c>
      <c r="AC6665">
        <v>5</v>
      </c>
      <c r="AD6665">
        <v>3708907</v>
      </c>
      <c r="AE6665">
        <v>2019</v>
      </c>
    </row>
    <row r="6666" spans="1:31">
      <c r="A6666" t="s">
        <v>12660</v>
      </c>
      <c r="B6666">
        <v>76931</v>
      </c>
      <c r="C6666" t="s">
        <v>9649</v>
      </c>
      <c r="D6666">
        <v>0</v>
      </c>
      <c r="E6666">
        <v>262343</v>
      </c>
      <c r="F6666" t="s">
        <v>6733</v>
      </c>
      <c r="G6666">
        <v>431</v>
      </c>
      <c r="H6666">
        <v>33</v>
      </c>
      <c r="I6666">
        <v>900</v>
      </c>
      <c r="J6666">
        <v>61</v>
      </c>
      <c r="K6666">
        <v>61</v>
      </c>
      <c r="L6666">
        <v>17.2</v>
      </c>
      <c r="M6666">
        <v>17.2</v>
      </c>
      <c r="N6666">
        <v>50</v>
      </c>
      <c r="R6666">
        <v>1951</v>
      </c>
      <c r="U6666">
        <v>1951</v>
      </c>
      <c r="V6666">
        <v>8</v>
      </c>
      <c r="W6666">
        <v>6</v>
      </c>
      <c r="Z6666" t="s">
        <v>2545</v>
      </c>
      <c r="AA6666" t="s">
        <v>8757</v>
      </c>
      <c r="AC6666">
        <v>5</v>
      </c>
      <c r="AD6666">
        <v>3708907</v>
      </c>
      <c r="AE6666">
        <v>2019</v>
      </c>
    </row>
    <row r="6667" spans="1:31">
      <c r="A6667" t="s">
        <v>12660</v>
      </c>
      <c r="B6667">
        <v>71595</v>
      </c>
      <c r="C6667" t="s">
        <v>9650</v>
      </c>
      <c r="D6667">
        <v>0</v>
      </c>
      <c r="E6667">
        <v>241235</v>
      </c>
      <c r="F6667" t="s">
        <v>6733</v>
      </c>
      <c r="G6667">
        <v>431</v>
      </c>
      <c r="H6667">
        <v>55</v>
      </c>
      <c r="I6667">
        <v>750</v>
      </c>
      <c r="J6667">
        <v>62.3</v>
      </c>
      <c r="K6667">
        <v>62.3</v>
      </c>
      <c r="L6667">
        <v>18.2</v>
      </c>
      <c r="M6667">
        <v>18.2</v>
      </c>
      <c r="N6667">
        <v>44</v>
      </c>
      <c r="R6667">
        <v>1941</v>
      </c>
      <c r="U6667">
        <v>1941</v>
      </c>
      <c r="V6667">
        <v>9</v>
      </c>
      <c r="W6667">
        <v>7.6999998092651296</v>
      </c>
      <c r="Z6667" t="s">
        <v>2545</v>
      </c>
      <c r="AA6667" t="s">
        <v>8757</v>
      </c>
      <c r="AC6667">
        <v>5</v>
      </c>
      <c r="AD6667">
        <v>3708907</v>
      </c>
      <c r="AE6667">
        <v>2019</v>
      </c>
    </row>
    <row r="6668" spans="1:31">
      <c r="A6668" t="s">
        <v>12660</v>
      </c>
      <c r="B6668">
        <v>3935</v>
      </c>
      <c r="C6668" t="s">
        <v>9651</v>
      </c>
      <c r="D6668">
        <v>0</v>
      </c>
      <c r="E6668">
        <v>281082</v>
      </c>
      <c r="F6668" t="s">
        <v>6733</v>
      </c>
      <c r="G6668">
        <v>431</v>
      </c>
      <c r="H6668">
        <v>8</v>
      </c>
      <c r="I6668">
        <v>225</v>
      </c>
      <c r="J6668">
        <v>36.200000000000003</v>
      </c>
      <c r="K6668">
        <v>36.200000000000003</v>
      </c>
      <c r="L6668">
        <v>11.1</v>
      </c>
      <c r="M6668">
        <v>11.1</v>
      </c>
      <c r="N6668">
        <v>15</v>
      </c>
      <c r="R6668">
        <v>1946</v>
      </c>
      <c r="U6668">
        <v>1946</v>
      </c>
      <c r="V6668">
        <v>5</v>
      </c>
      <c r="W6668">
        <v>3.5</v>
      </c>
      <c r="Z6668" t="s">
        <v>2545</v>
      </c>
      <c r="AA6668" t="s">
        <v>8757</v>
      </c>
      <c r="AC6668">
        <v>5</v>
      </c>
      <c r="AD6668">
        <v>3708907</v>
      </c>
      <c r="AE6668">
        <v>2019</v>
      </c>
    </row>
    <row r="6669" spans="1:31">
      <c r="A6669" t="s">
        <v>12660</v>
      </c>
      <c r="B6669">
        <v>415</v>
      </c>
      <c r="C6669" t="s">
        <v>9652</v>
      </c>
      <c r="D6669">
        <v>0</v>
      </c>
      <c r="E6669">
        <v>258383</v>
      </c>
      <c r="F6669" t="s">
        <v>6733</v>
      </c>
      <c r="G6669">
        <v>431</v>
      </c>
      <c r="H6669">
        <v>20</v>
      </c>
      <c r="I6669">
        <v>220</v>
      </c>
      <c r="J6669">
        <v>36.9</v>
      </c>
      <c r="K6669">
        <v>36.9</v>
      </c>
      <c r="L6669">
        <v>15</v>
      </c>
      <c r="M6669">
        <v>15</v>
      </c>
      <c r="N6669">
        <v>25</v>
      </c>
      <c r="R6669">
        <v>1944</v>
      </c>
      <c r="U6669">
        <v>1944</v>
      </c>
      <c r="V6669">
        <v>7</v>
      </c>
      <c r="W6669">
        <v>5.4000000953674299</v>
      </c>
      <c r="Z6669" t="s">
        <v>2545</v>
      </c>
      <c r="AA6669" t="s">
        <v>8757</v>
      </c>
      <c r="AC6669">
        <v>5</v>
      </c>
      <c r="AD6669">
        <v>3708907</v>
      </c>
      <c r="AE6669">
        <v>2019</v>
      </c>
    </row>
    <row r="6670" spans="1:31">
      <c r="A6670" t="s">
        <v>12660</v>
      </c>
      <c r="B6670">
        <v>20210</v>
      </c>
      <c r="C6670" t="s">
        <v>9653</v>
      </c>
      <c r="D6670">
        <v>0</v>
      </c>
      <c r="E6670">
        <v>231849</v>
      </c>
      <c r="F6670" t="s">
        <v>6733</v>
      </c>
      <c r="G6670">
        <v>431</v>
      </c>
      <c r="H6670">
        <v>63</v>
      </c>
      <c r="I6670">
        <v>2000</v>
      </c>
      <c r="J6670">
        <v>99.3</v>
      </c>
      <c r="K6670">
        <v>99.3</v>
      </c>
      <c r="L6670">
        <v>24</v>
      </c>
      <c r="M6670">
        <v>24</v>
      </c>
      <c r="N6670">
        <v>58</v>
      </c>
      <c r="R6670">
        <v>1932</v>
      </c>
      <c r="S6670" t="s">
        <v>2344</v>
      </c>
      <c r="T6670">
        <v>1988</v>
      </c>
      <c r="U6670">
        <v>1988</v>
      </c>
      <c r="V6670">
        <v>9</v>
      </c>
      <c r="W6670">
        <v>7</v>
      </c>
      <c r="Z6670" t="s">
        <v>2545</v>
      </c>
      <c r="AA6670" t="s">
        <v>8757</v>
      </c>
      <c r="AC6670">
        <v>5</v>
      </c>
      <c r="AD6670">
        <v>3708907</v>
      </c>
      <c r="AE6670">
        <v>2019</v>
      </c>
    </row>
    <row r="6671" spans="1:31">
      <c r="A6671" t="s">
        <v>12660</v>
      </c>
      <c r="B6671">
        <v>57014</v>
      </c>
      <c r="C6671" t="s">
        <v>9654</v>
      </c>
      <c r="D6671">
        <v>0</v>
      </c>
      <c r="E6671">
        <v>644561</v>
      </c>
      <c r="F6671" t="s">
        <v>6731</v>
      </c>
      <c r="G6671">
        <v>432</v>
      </c>
      <c r="H6671">
        <v>41</v>
      </c>
      <c r="I6671">
        <v>1200</v>
      </c>
      <c r="J6671">
        <v>66.8</v>
      </c>
      <c r="K6671">
        <v>73.8</v>
      </c>
      <c r="L6671">
        <v>24</v>
      </c>
      <c r="M6671">
        <v>24</v>
      </c>
      <c r="N6671">
        <v>40</v>
      </c>
      <c r="R6671">
        <v>1982</v>
      </c>
      <c r="S6671" t="s">
        <v>2344</v>
      </c>
      <c r="T6671">
        <v>1999</v>
      </c>
      <c r="U6671">
        <v>1999</v>
      </c>
      <c r="V6671">
        <v>8.6000003814697195</v>
      </c>
      <c r="W6671">
        <v>8.6000003814697195</v>
      </c>
      <c r="Z6671" t="s">
        <v>2929</v>
      </c>
      <c r="AA6671" t="s">
        <v>2930</v>
      </c>
      <c r="AC6671">
        <v>3</v>
      </c>
      <c r="AD6671">
        <v>2699118</v>
      </c>
      <c r="AE6671">
        <v>2019</v>
      </c>
    </row>
    <row r="6672" spans="1:31">
      <c r="A6672" t="s">
        <v>12660</v>
      </c>
      <c r="B6672">
        <v>99534</v>
      </c>
      <c r="C6672" t="s">
        <v>9655</v>
      </c>
      <c r="D6672">
        <v>0</v>
      </c>
      <c r="E6672">
        <v>578857</v>
      </c>
      <c r="F6672" t="s">
        <v>6731</v>
      </c>
      <c r="G6672">
        <v>432</v>
      </c>
      <c r="H6672">
        <v>62</v>
      </c>
      <c r="I6672">
        <v>800</v>
      </c>
      <c r="J6672">
        <v>56.6</v>
      </c>
      <c r="K6672">
        <v>56.6</v>
      </c>
      <c r="L6672">
        <v>22</v>
      </c>
      <c r="M6672">
        <v>22</v>
      </c>
      <c r="N6672">
        <v>8</v>
      </c>
      <c r="R6672">
        <v>1976</v>
      </c>
      <c r="S6672" t="s">
        <v>2344</v>
      </c>
      <c r="T6672">
        <v>2001</v>
      </c>
      <c r="U6672">
        <v>2001</v>
      </c>
      <c r="V6672">
        <v>7.5</v>
      </c>
      <c r="W6672">
        <v>7.5</v>
      </c>
      <c r="Z6672" t="s">
        <v>2929</v>
      </c>
      <c r="AA6672" t="s">
        <v>2930</v>
      </c>
      <c r="AC6672">
        <v>3</v>
      </c>
      <c r="AD6672">
        <v>2699118</v>
      </c>
      <c r="AE6672">
        <v>2019</v>
      </c>
    </row>
    <row r="6673" spans="1:31">
      <c r="A6673" t="s">
        <v>12660</v>
      </c>
      <c r="B6673">
        <v>63567</v>
      </c>
      <c r="C6673" t="s">
        <v>9656</v>
      </c>
      <c r="D6673">
        <v>0</v>
      </c>
      <c r="E6673">
        <v>638353</v>
      </c>
      <c r="F6673" t="s">
        <v>6733</v>
      </c>
      <c r="G6673">
        <v>431</v>
      </c>
      <c r="H6673">
        <v>98</v>
      </c>
      <c r="I6673">
        <v>680</v>
      </c>
      <c r="J6673">
        <v>59.8</v>
      </c>
      <c r="K6673">
        <v>59.8</v>
      </c>
      <c r="L6673">
        <v>24</v>
      </c>
      <c r="M6673">
        <v>24</v>
      </c>
      <c r="N6673">
        <v>42</v>
      </c>
      <c r="R6673">
        <v>1981</v>
      </c>
      <c r="U6673">
        <v>1981</v>
      </c>
      <c r="V6673">
        <v>8.8999996185302699</v>
      </c>
      <c r="W6673">
        <v>8.8999996185302699</v>
      </c>
      <c r="Z6673" t="s">
        <v>2481</v>
      </c>
      <c r="AA6673" t="s">
        <v>7229</v>
      </c>
      <c r="AC6673">
        <v>5</v>
      </c>
      <c r="AD6673">
        <v>1108832</v>
      </c>
      <c r="AE6673">
        <v>2019</v>
      </c>
    </row>
    <row r="6674" spans="1:31">
      <c r="A6674" t="s">
        <v>12660</v>
      </c>
      <c r="B6674">
        <v>65250</v>
      </c>
      <c r="C6674" t="s">
        <v>9657</v>
      </c>
      <c r="D6674">
        <v>0</v>
      </c>
      <c r="E6674">
        <v>635868</v>
      </c>
      <c r="F6674" t="s">
        <v>6733</v>
      </c>
      <c r="G6674">
        <v>431</v>
      </c>
      <c r="H6674">
        <v>63</v>
      </c>
      <c r="I6674">
        <v>800</v>
      </c>
      <c r="J6674">
        <v>53</v>
      </c>
      <c r="K6674">
        <v>53</v>
      </c>
      <c r="L6674">
        <v>24</v>
      </c>
      <c r="M6674">
        <v>24</v>
      </c>
      <c r="N6674">
        <v>42</v>
      </c>
      <c r="R6674">
        <v>1981</v>
      </c>
      <c r="S6674" t="s">
        <v>2344</v>
      </c>
      <c r="T6674">
        <v>1998</v>
      </c>
      <c r="U6674">
        <v>1998</v>
      </c>
      <c r="V6674">
        <v>8.8999996185302699</v>
      </c>
      <c r="W6674">
        <v>8.8999996185302699</v>
      </c>
      <c r="Z6674" t="s">
        <v>2481</v>
      </c>
      <c r="AA6674" t="s">
        <v>7229</v>
      </c>
      <c r="AC6674">
        <v>5</v>
      </c>
      <c r="AD6674">
        <v>1108832</v>
      </c>
      <c r="AE6674">
        <v>2019</v>
      </c>
    </row>
    <row r="6675" spans="1:31">
      <c r="A6675" t="s">
        <v>12660</v>
      </c>
      <c r="B6675">
        <v>61005</v>
      </c>
      <c r="C6675" t="s">
        <v>9658</v>
      </c>
      <c r="D6675">
        <v>2901</v>
      </c>
      <c r="E6675">
        <v>620480</v>
      </c>
      <c r="F6675" t="s">
        <v>6731</v>
      </c>
      <c r="G6675">
        <v>432</v>
      </c>
      <c r="H6675">
        <v>61</v>
      </c>
      <c r="I6675">
        <v>1200</v>
      </c>
      <c r="J6675">
        <v>60</v>
      </c>
      <c r="K6675">
        <v>60</v>
      </c>
      <c r="L6675">
        <v>24</v>
      </c>
      <c r="M6675">
        <v>24</v>
      </c>
      <c r="N6675">
        <v>35</v>
      </c>
      <c r="R6675">
        <v>1980</v>
      </c>
      <c r="U6675">
        <v>1980</v>
      </c>
      <c r="V6675">
        <v>7.5</v>
      </c>
      <c r="W6675">
        <v>7</v>
      </c>
      <c r="Z6675" t="s">
        <v>2481</v>
      </c>
      <c r="AA6675" t="s">
        <v>7229</v>
      </c>
      <c r="AC6675">
        <v>5</v>
      </c>
      <c r="AD6675">
        <v>1103441</v>
      </c>
      <c r="AE6675">
        <v>2019</v>
      </c>
    </row>
    <row r="6676" spans="1:31">
      <c r="A6676" t="s">
        <v>12660</v>
      </c>
      <c r="B6676">
        <v>78585</v>
      </c>
      <c r="C6676" t="s">
        <v>9659</v>
      </c>
      <c r="D6676">
        <v>0</v>
      </c>
      <c r="E6676">
        <v>1247334</v>
      </c>
      <c r="F6676" t="s">
        <v>6731</v>
      </c>
      <c r="G6676">
        <v>432</v>
      </c>
      <c r="H6676">
        <v>203</v>
      </c>
      <c r="I6676">
        <v>2000</v>
      </c>
      <c r="J6676">
        <v>82.1</v>
      </c>
      <c r="K6676">
        <v>82.1</v>
      </c>
      <c r="L6676">
        <v>32</v>
      </c>
      <c r="M6676">
        <v>32</v>
      </c>
      <c r="N6676">
        <v>41</v>
      </c>
      <c r="R6676">
        <v>2013</v>
      </c>
      <c r="U6676">
        <v>2013</v>
      </c>
      <c r="V6676">
        <v>9.8000001907348597</v>
      </c>
      <c r="W6676">
        <v>9.8000001907348597</v>
      </c>
      <c r="Z6676" t="s">
        <v>3318</v>
      </c>
      <c r="AA6676" t="s">
        <v>4122</v>
      </c>
      <c r="AC6676">
        <v>4</v>
      </c>
      <c r="AD6676">
        <v>3109481</v>
      </c>
      <c r="AE6676">
        <v>2019</v>
      </c>
    </row>
    <row r="6677" spans="1:31">
      <c r="A6677" t="s">
        <v>12660</v>
      </c>
      <c r="B6677">
        <v>33126</v>
      </c>
      <c r="C6677" t="s">
        <v>9660</v>
      </c>
      <c r="D6677">
        <v>0</v>
      </c>
      <c r="E6677">
        <v>582316</v>
      </c>
      <c r="F6677" t="s">
        <v>6733</v>
      </c>
      <c r="G6677">
        <v>431</v>
      </c>
      <c r="H6677">
        <v>179</v>
      </c>
      <c r="I6677">
        <v>2400</v>
      </c>
      <c r="J6677">
        <v>80.099999999999994</v>
      </c>
      <c r="K6677">
        <v>86</v>
      </c>
      <c r="L6677">
        <v>32</v>
      </c>
      <c r="M6677">
        <v>33.5</v>
      </c>
      <c r="N6677">
        <v>42</v>
      </c>
      <c r="R6677">
        <v>1977</v>
      </c>
      <c r="U6677">
        <v>1977</v>
      </c>
      <c r="V6677">
        <v>9</v>
      </c>
      <c r="W6677">
        <v>8</v>
      </c>
      <c r="Z6677" t="s">
        <v>2912</v>
      </c>
      <c r="AA6677" t="s">
        <v>8231</v>
      </c>
      <c r="AC6677">
        <v>4</v>
      </c>
      <c r="AD6677">
        <v>1899221</v>
      </c>
      <c r="AE6677">
        <v>2019</v>
      </c>
    </row>
    <row r="6678" spans="1:31">
      <c r="A6678" t="s">
        <v>12660</v>
      </c>
      <c r="B6678">
        <v>68454</v>
      </c>
      <c r="C6678" t="s">
        <v>5860</v>
      </c>
      <c r="D6678">
        <v>0</v>
      </c>
      <c r="E6678">
        <v>503031</v>
      </c>
      <c r="F6678" t="s">
        <v>6731</v>
      </c>
      <c r="G6678">
        <v>432</v>
      </c>
      <c r="H6678">
        <v>9</v>
      </c>
      <c r="I6678">
        <v>400</v>
      </c>
      <c r="J6678">
        <v>31</v>
      </c>
      <c r="K6678">
        <v>31</v>
      </c>
      <c r="L6678">
        <v>14</v>
      </c>
      <c r="M6678">
        <v>14</v>
      </c>
      <c r="N6678">
        <v>18</v>
      </c>
      <c r="R6678">
        <v>1966</v>
      </c>
      <c r="U6678">
        <v>1966</v>
      </c>
      <c r="V6678">
        <v>5</v>
      </c>
      <c r="W6678">
        <v>5</v>
      </c>
      <c r="Z6678" t="s">
        <v>2912</v>
      </c>
      <c r="AA6678" t="s">
        <v>8231</v>
      </c>
      <c r="AC6678">
        <v>4</v>
      </c>
      <c r="AD6678">
        <v>1802656</v>
      </c>
      <c r="AE6678">
        <v>2019</v>
      </c>
    </row>
    <row r="6679" spans="1:31">
      <c r="A6679" t="s">
        <v>12660</v>
      </c>
      <c r="B6679">
        <v>80758</v>
      </c>
      <c r="C6679" t="s">
        <v>4074</v>
      </c>
      <c r="D6679">
        <v>0</v>
      </c>
      <c r="E6679">
        <v>270754</v>
      </c>
      <c r="F6679" t="s">
        <v>6731</v>
      </c>
      <c r="G6679">
        <v>432</v>
      </c>
      <c r="H6679">
        <v>68</v>
      </c>
      <c r="I6679">
        <v>460</v>
      </c>
      <c r="J6679">
        <v>54</v>
      </c>
      <c r="K6679">
        <v>54</v>
      </c>
      <c r="L6679">
        <v>22</v>
      </c>
      <c r="M6679">
        <v>22</v>
      </c>
      <c r="N6679">
        <v>28</v>
      </c>
      <c r="R6679">
        <v>1956</v>
      </c>
      <c r="U6679">
        <v>1956</v>
      </c>
      <c r="V6679">
        <v>7.5</v>
      </c>
      <c r="W6679">
        <v>7.5</v>
      </c>
      <c r="Z6679" t="s">
        <v>2912</v>
      </c>
      <c r="AA6679" t="s">
        <v>8231</v>
      </c>
      <c r="AC6679">
        <v>4</v>
      </c>
      <c r="AD6679">
        <v>1802656</v>
      </c>
      <c r="AE6679">
        <v>2019</v>
      </c>
    </row>
    <row r="6680" spans="1:31">
      <c r="A6680" t="s">
        <v>12660</v>
      </c>
      <c r="B6680">
        <v>63197</v>
      </c>
      <c r="C6680" t="s">
        <v>9661</v>
      </c>
      <c r="D6680">
        <v>0</v>
      </c>
      <c r="E6680">
        <v>528909</v>
      </c>
      <c r="F6680" t="s">
        <v>6731</v>
      </c>
      <c r="G6680">
        <v>432</v>
      </c>
      <c r="H6680">
        <v>32</v>
      </c>
      <c r="I6680">
        <v>450</v>
      </c>
      <c r="J6680">
        <v>48</v>
      </c>
      <c r="K6680">
        <v>48.3</v>
      </c>
      <c r="L6680">
        <v>18</v>
      </c>
      <c r="M6680">
        <v>18</v>
      </c>
      <c r="N6680">
        <v>16.5</v>
      </c>
      <c r="R6680">
        <v>1970</v>
      </c>
      <c r="U6680">
        <v>1970</v>
      </c>
      <c r="V6680">
        <v>6</v>
      </c>
      <c r="W6680">
        <v>6</v>
      </c>
      <c r="Z6680" t="s">
        <v>2912</v>
      </c>
      <c r="AA6680" t="s">
        <v>8231</v>
      </c>
      <c r="AC6680">
        <v>4</v>
      </c>
      <c r="AD6680">
        <v>1802656</v>
      </c>
      <c r="AE6680">
        <v>2019</v>
      </c>
    </row>
    <row r="6681" spans="1:31">
      <c r="A6681" t="s">
        <v>12660</v>
      </c>
      <c r="B6681">
        <v>69034</v>
      </c>
      <c r="C6681" t="s">
        <v>9662</v>
      </c>
      <c r="D6681">
        <v>0</v>
      </c>
      <c r="E6681">
        <v>563521</v>
      </c>
      <c r="F6681" t="s">
        <v>6731</v>
      </c>
      <c r="G6681">
        <v>432</v>
      </c>
      <c r="H6681">
        <v>25</v>
      </c>
      <c r="I6681">
        <v>460</v>
      </c>
      <c r="J6681">
        <v>41.3</v>
      </c>
      <c r="K6681">
        <v>41.3</v>
      </c>
      <c r="L6681">
        <v>18</v>
      </c>
      <c r="M6681">
        <v>18</v>
      </c>
      <c r="N6681">
        <v>22</v>
      </c>
      <c r="R6681">
        <v>1975</v>
      </c>
      <c r="U6681">
        <v>1975</v>
      </c>
      <c r="V6681">
        <v>6</v>
      </c>
      <c r="W6681">
        <v>5.5</v>
      </c>
      <c r="Z6681" t="s">
        <v>2912</v>
      </c>
      <c r="AA6681" t="s">
        <v>8231</v>
      </c>
      <c r="AC6681">
        <v>4</v>
      </c>
      <c r="AD6681">
        <v>1802656</v>
      </c>
      <c r="AE6681">
        <v>2019</v>
      </c>
    </row>
    <row r="6682" spans="1:31">
      <c r="A6682" t="s">
        <v>12660</v>
      </c>
      <c r="B6682">
        <v>62237</v>
      </c>
      <c r="C6682" t="s">
        <v>9663</v>
      </c>
      <c r="D6682">
        <v>0</v>
      </c>
      <c r="E6682">
        <v>574445</v>
      </c>
      <c r="F6682" t="s">
        <v>6731</v>
      </c>
      <c r="G6682">
        <v>432</v>
      </c>
      <c r="H6682">
        <v>41</v>
      </c>
      <c r="I6682">
        <v>670</v>
      </c>
      <c r="J6682">
        <v>54.9</v>
      </c>
      <c r="K6682">
        <v>54.9</v>
      </c>
      <c r="L6682">
        <v>20</v>
      </c>
      <c r="M6682">
        <v>20</v>
      </c>
      <c r="N6682">
        <v>28.3</v>
      </c>
      <c r="R6682">
        <v>1976</v>
      </c>
      <c r="U6682">
        <v>1976</v>
      </c>
      <c r="V6682">
        <v>5</v>
      </c>
      <c r="W6682">
        <v>4.5</v>
      </c>
      <c r="Z6682" t="s">
        <v>2912</v>
      </c>
      <c r="AA6682" t="s">
        <v>8231</v>
      </c>
      <c r="AC6682">
        <v>4</v>
      </c>
      <c r="AD6682">
        <v>1802656</v>
      </c>
      <c r="AE6682">
        <v>2019</v>
      </c>
    </row>
    <row r="6683" spans="1:31">
      <c r="A6683" t="s">
        <v>12660</v>
      </c>
      <c r="B6683">
        <v>21269</v>
      </c>
      <c r="C6683" t="s">
        <v>9664</v>
      </c>
      <c r="D6683">
        <v>0</v>
      </c>
      <c r="E6683">
        <v>531050</v>
      </c>
      <c r="F6683" t="s">
        <v>6731</v>
      </c>
      <c r="G6683">
        <v>432</v>
      </c>
      <c r="H6683">
        <v>158</v>
      </c>
      <c r="I6683">
        <v>1800</v>
      </c>
      <c r="J6683">
        <v>80.5</v>
      </c>
      <c r="K6683">
        <v>85</v>
      </c>
      <c r="L6683">
        <v>30</v>
      </c>
      <c r="M6683">
        <v>30</v>
      </c>
      <c r="N6683">
        <v>35</v>
      </c>
      <c r="R6683">
        <v>1971</v>
      </c>
      <c r="U6683">
        <v>1971</v>
      </c>
      <c r="V6683">
        <v>9.5</v>
      </c>
      <c r="W6683">
        <v>8.5</v>
      </c>
      <c r="Z6683" t="s">
        <v>2912</v>
      </c>
      <c r="AA6683" t="s">
        <v>8231</v>
      </c>
      <c r="AC6683">
        <v>4</v>
      </c>
      <c r="AD6683">
        <v>1802656</v>
      </c>
      <c r="AE6683">
        <v>2019</v>
      </c>
    </row>
    <row r="6684" spans="1:31">
      <c r="A6684" t="s">
        <v>12660</v>
      </c>
      <c r="B6684">
        <v>68453</v>
      </c>
      <c r="C6684" t="s">
        <v>9665</v>
      </c>
      <c r="D6684">
        <v>0</v>
      </c>
      <c r="E6684">
        <v>640513</v>
      </c>
      <c r="F6684" t="s">
        <v>6731</v>
      </c>
      <c r="G6684">
        <v>432</v>
      </c>
      <c r="H6684">
        <v>38</v>
      </c>
      <c r="I6684">
        <v>800</v>
      </c>
      <c r="J6684">
        <v>47</v>
      </c>
      <c r="K6684">
        <v>47</v>
      </c>
      <c r="L6684">
        <v>20.3</v>
      </c>
      <c r="M6684">
        <v>20.3</v>
      </c>
      <c r="N6684">
        <v>31.5</v>
      </c>
      <c r="R6684">
        <v>1981</v>
      </c>
      <c r="U6684">
        <v>1981</v>
      </c>
      <c r="V6684">
        <v>6</v>
      </c>
      <c r="W6684">
        <v>4</v>
      </c>
      <c r="Z6684" t="s">
        <v>2912</v>
      </c>
      <c r="AA6684" t="s">
        <v>8231</v>
      </c>
      <c r="AC6684">
        <v>4</v>
      </c>
      <c r="AD6684">
        <v>1802656</v>
      </c>
      <c r="AE6684">
        <v>2019</v>
      </c>
    </row>
    <row r="6685" spans="1:31">
      <c r="A6685" t="s">
        <v>12660</v>
      </c>
      <c r="B6685">
        <v>20899</v>
      </c>
      <c r="C6685" t="s">
        <v>9666</v>
      </c>
      <c r="D6685">
        <v>0</v>
      </c>
      <c r="E6685">
        <v>516914</v>
      </c>
      <c r="F6685" t="s">
        <v>6731</v>
      </c>
      <c r="G6685">
        <v>432</v>
      </c>
      <c r="H6685">
        <v>27</v>
      </c>
      <c r="I6685">
        <v>730</v>
      </c>
      <c r="J6685">
        <v>47</v>
      </c>
      <c r="K6685">
        <v>47</v>
      </c>
      <c r="L6685">
        <v>18</v>
      </c>
      <c r="M6685">
        <v>18</v>
      </c>
      <c r="N6685">
        <v>33.6</v>
      </c>
      <c r="R6685">
        <v>1968</v>
      </c>
      <c r="U6685">
        <v>1968</v>
      </c>
      <c r="V6685">
        <v>6.5999999046325604</v>
      </c>
      <c r="W6685">
        <v>4</v>
      </c>
      <c r="Z6685" t="s">
        <v>2912</v>
      </c>
      <c r="AA6685" t="s">
        <v>8231</v>
      </c>
      <c r="AC6685">
        <v>4</v>
      </c>
      <c r="AD6685">
        <v>1802656</v>
      </c>
      <c r="AE6685">
        <v>2019</v>
      </c>
    </row>
    <row r="6686" spans="1:31">
      <c r="A6686" t="s">
        <v>12660</v>
      </c>
      <c r="B6686">
        <v>59504</v>
      </c>
      <c r="C6686" t="s">
        <v>9667</v>
      </c>
      <c r="D6686">
        <v>0</v>
      </c>
      <c r="E6686">
        <v>635081</v>
      </c>
      <c r="F6686" t="s">
        <v>6731</v>
      </c>
      <c r="G6686">
        <v>432</v>
      </c>
      <c r="H6686">
        <v>57</v>
      </c>
      <c r="I6686">
        <v>1200</v>
      </c>
      <c r="J6686">
        <v>64.599999999999994</v>
      </c>
      <c r="K6686">
        <v>64.599999999999994</v>
      </c>
      <c r="L6686">
        <v>24</v>
      </c>
      <c r="M6686">
        <v>24</v>
      </c>
      <c r="N6686">
        <v>38</v>
      </c>
      <c r="R6686">
        <v>1981</v>
      </c>
      <c r="U6686">
        <v>1981</v>
      </c>
      <c r="V6686">
        <v>7</v>
      </c>
      <c r="W6686">
        <v>5</v>
      </c>
      <c r="Z6686" t="s">
        <v>2912</v>
      </c>
      <c r="AA6686" t="s">
        <v>8231</v>
      </c>
      <c r="AC6686">
        <v>4</v>
      </c>
      <c r="AD6686">
        <v>1802656</v>
      </c>
      <c r="AE6686">
        <v>2019</v>
      </c>
    </row>
    <row r="6687" spans="1:31">
      <c r="A6687" t="s">
        <v>12660</v>
      </c>
      <c r="B6687">
        <v>67787</v>
      </c>
      <c r="C6687" t="s">
        <v>9668</v>
      </c>
      <c r="D6687">
        <v>0</v>
      </c>
      <c r="E6687">
        <v>553080</v>
      </c>
      <c r="F6687" t="s">
        <v>6731</v>
      </c>
      <c r="G6687">
        <v>432</v>
      </c>
      <c r="H6687">
        <v>44</v>
      </c>
      <c r="I6687">
        <v>730</v>
      </c>
      <c r="J6687">
        <v>45.5</v>
      </c>
      <c r="K6687">
        <v>45.5</v>
      </c>
      <c r="L6687">
        <v>22</v>
      </c>
      <c r="M6687">
        <v>22</v>
      </c>
      <c r="N6687">
        <v>22</v>
      </c>
      <c r="R6687">
        <v>1973</v>
      </c>
      <c r="U6687">
        <v>1973</v>
      </c>
      <c r="V6687">
        <v>6.5999999046325604</v>
      </c>
      <c r="W6687">
        <v>6.5999999046325604</v>
      </c>
      <c r="Z6687" t="s">
        <v>2912</v>
      </c>
      <c r="AA6687" t="s">
        <v>8231</v>
      </c>
      <c r="AC6687">
        <v>4</v>
      </c>
      <c r="AD6687">
        <v>1802656</v>
      </c>
      <c r="AE6687">
        <v>2019</v>
      </c>
    </row>
    <row r="6688" spans="1:31">
      <c r="A6688" t="s">
        <v>12660</v>
      </c>
      <c r="B6688">
        <v>21068</v>
      </c>
      <c r="C6688" t="s">
        <v>9669</v>
      </c>
      <c r="D6688">
        <v>0</v>
      </c>
      <c r="E6688">
        <v>517214</v>
      </c>
      <c r="F6688" t="s">
        <v>6731</v>
      </c>
      <c r="G6688">
        <v>432</v>
      </c>
      <c r="H6688">
        <v>42</v>
      </c>
      <c r="I6688">
        <v>670</v>
      </c>
      <c r="J6688">
        <v>52</v>
      </c>
      <c r="K6688">
        <v>52</v>
      </c>
      <c r="L6688">
        <v>20</v>
      </c>
      <c r="M6688">
        <v>20</v>
      </c>
      <c r="N6688">
        <v>28.3</v>
      </c>
      <c r="R6688">
        <v>1968</v>
      </c>
      <c r="U6688">
        <v>1968</v>
      </c>
      <c r="V6688">
        <v>7.4000000953674299</v>
      </c>
      <c r="W6688">
        <v>7.4000000953674299</v>
      </c>
      <c r="Z6688" t="s">
        <v>2912</v>
      </c>
      <c r="AA6688" t="s">
        <v>8231</v>
      </c>
      <c r="AC6688">
        <v>4</v>
      </c>
      <c r="AD6688">
        <v>1802656</v>
      </c>
      <c r="AE6688">
        <v>2019</v>
      </c>
    </row>
    <row r="6689" spans="1:31">
      <c r="A6689" t="s">
        <v>12660</v>
      </c>
      <c r="B6689">
        <v>8086</v>
      </c>
      <c r="C6689" t="s">
        <v>9670</v>
      </c>
      <c r="D6689">
        <v>0</v>
      </c>
      <c r="E6689">
        <v>272258</v>
      </c>
      <c r="F6689" t="s">
        <v>6731</v>
      </c>
      <c r="G6689">
        <v>432</v>
      </c>
      <c r="H6689">
        <v>201</v>
      </c>
      <c r="I6689">
        <v>3800</v>
      </c>
      <c r="J6689">
        <v>149</v>
      </c>
      <c r="K6689">
        <v>160</v>
      </c>
      <c r="L6689">
        <v>34</v>
      </c>
      <c r="M6689">
        <v>35</v>
      </c>
      <c r="N6689">
        <v>40.299999999999997</v>
      </c>
      <c r="R6689">
        <v>1956</v>
      </c>
      <c r="U6689">
        <v>1956</v>
      </c>
      <c r="V6689">
        <v>9</v>
      </c>
      <c r="W6689">
        <v>7.5999999046325604</v>
      </c>
      <c r="Z6689" t="s">
        <v>2912</v>
      </c>
      <c r="AA6689" t="s">
        <v>8231</v>
      </c>
      <c r="AC6689">
        <v>4</v>
      </c>
      <c r="AD6689">
        <v>1800011</v>
      </c>
      <c r="AE6689">
        <v>2019</v>
      </c>
    </row>
    <row r="6690" spans="1:31">
      <c r="A6690" t="s">
        <v>12660</v>
      </c>
      <c r="B6690">
        <v>15664</v>
      </c>
      <c r="C6690" t="s">
        <v>9671</v>
      </c>
      <c r="D6690">
        <v>0</v>
      </c>
      <c r="E6690">
        <v>508204</v>
      </c>
      <c r="F6690" t="s">
        <v>6731</v>
      </c>
      <c r="G6690">
        <v>432</v>
      </c>
      <c r="H6690">
        <v>290</v>
      </c>
      <c r="I6690">
        <v>5600</v>
      </c>
      <c r="J6690">
        <v>157.5</v>
      </c>
      <c r="K6690">
        <v>170</v>
      </c>
      <c r="L6690">
        <v>40.1</v>
      </c>
      <c r="M6690">
        <v>40.1</v>
      </c>
      <c r="N6690">
        <v>45</v>
      </c>
      <c r="R6690">
        <v>1967</v>
      </c>
      <c r="U6690">
        <v>1967</v>
      </c>
      <c r="V6690">
        <v>9</v>
      </c>
      <c r="W6690">
        <v>8.6000003814697195</v>
      </c>
      <c r="Z6690" t="s">
        <v>2912</v>
      </c>
      <c r="AA6690" t="s">
        <v>8231</v>
      </c>
      <c r="AC6690">
        <v>4</v>
      </c>
      <c r="AD6690">
        <v>1800011</v>
      </c>
      <c r="AE6690">
        <v>2019</v>
      </c>
    </row>
    <row r="6691" spans="1:31">
      <c r="A6691" t="s">
        <v>12660</v>
      </c>
      <c r="B6691">
        <v>19461</v>
      </c>
      <c r="C6691" t="s">
        <v>9672</v>
      </c>
      <c r="D6691">
        <v>0</v>
      </c>
      <c r="E6691">
        <v>516589</v>
      </c>
      <c r="F6691" t="s">
        <v>6731</v>
      </c>
      <c r="G6691">
        <v>432</v>
      </c>
      <c r="H6691">
        <v>454</v>
      </c>
      <c r="I6691">
        <v>3200</v>
      </c>
      <c r="J6691">
        <v>124.5</v>
      </c>
      <c r="K6691">
        <v>124.5</v>
      </c>
      <c r="L6691">
        <v>34.299999999999997</v>
      </c>
      <c r="M6691">
        <v>34.299999999999997</v>
      </c>
      <c r="N6691">
        <v>40</v>
      </c>
      <c r="R6691">
        <v>1968</v>
      </c>
      <c r="U6691">
        <v>1968</v>
      </c>
      <c r="V6691">
        <v>8.6000003814697195</v>
      </c>
      <c r="W6691">
        <v>7</v>
      </c>
      <c r="Z6691" t="s">
        <v>2912</v>
      </c>
      <c r="AA6691" t="s">
        <v>8231</v>
      </c>
      <c r="AC6691">
        <v>4</v>
      </c>
      <c r="AD6691">
        <v>1800011</v>
      </c>
      <c r="AE6691">
        <v>2019</v>
      </c>
    </row>
    <row r="6692" spans="1:31">
      <c r="A6692" t="s">
        <v>12660</v>
      </c>
      <c r="B6692">
        <v>34424</v>
      </c>
      <c r="C6692" t="s">
        <v>9673</v>
      </c>
      <c r="D6692">
        <v>0</v>
      </c>
      <c r="E6692">
        <v>585457</v>
      </c>
      <c r="F6692" t="s">
        <v>6731</v>
      </c>
      <c r="G6692">
        <v>432</v>
      </c>
      <c r="H6692">
        <v>120</v>
      </c>
      <c r="I6692">
        <v>1000</v>
      </c>
      <c r="J6692">
        <v>57</v>
      </c>
      <c r="K6692">
        <v>62</v>
      </c>
      <c r="L6692">
        <v>22</v>
      </c>
      <c r="M6692">
        <v>22</v>
      </c>
      <c r="N6692">
        <v>30</v>
      </c>
      <c r="R6692">
        <v>1977</v>
      </c>
      <c r="U6692">
        <v>1977</v>
      </c>
      <c r="V6692">
        <v>7</v>
      </c>
      <c r="W6692">
        <v>5</v>
      </c>
      <c r="Z6692" t="s">
        <v>2363</v>
      </c>
      <c r="AA6692" t="s">
        <v>2101</v>
      </c>
      <c r="AC6692">
        <v>4</v>
      </c>
      <c r="AD6692">
        <v>3308981</v>
      </c>
      <c r="AE6692">
        <v>2019</v>
      </c>
    </row>
    <row r="6693" spans="1:31">
      <c r="A6693" t="s">
        <v>12660</v>
      </c>
      <c r="B6693">
        <v>66362</v>
      </c>
      <c r="C6693" t="s">
        <v>9674</v>
      </c>
      <c r="D6693">
        <v>0</v>
      </c>
      <c r="E6693">
        <v>664963</v>
      </c>
      <c r="F6693" t="s">
        <v>6731</v>
      </c>
      <c r="G6693">
        <v>432</v>
      </c>
      <c r="H6693">
        <v>533</v>
      </c>
      <c r="I6693">
        <v>5200</v>
      </c>
      <c r="J6693">
        <v>140</v>
      </c>
      <c r="K6693">
        <v>140</v>
      </c>
      <c r="L6693">
        <v>42</v>
      </c>
      <c r="M6693">
        <v>42</v>
      </c>
      <c r="N6693">
        <v>43</v>
      </c>
      <c r="R6693">
        <v>1982</v>
      </c>
      <c r="U6693">
        <v>1982</v>
      </c>
      <c r="V6693">
        <v>8.6000003814697195</v>
      </c>
      <c r="W6693">
        <v>6.5999999046325604</v>
      </c>
      <c r="Z6693" t="s">
        <v>3318</v>
      </c>
      <c r="AA6693" t="s">
        <v>9675</v>
      </c>
      <c r="AC6693">
        <v>4</v>
      </c>
      <c r="AD6693">
        <v>3143902</v>
      </c>
      <c r="AE6693">
        <v>2019</v>
      </c>
    </row>
    <row r="6694" spans="1:31">
      <c r="A6694" t="s">
        <v>12660</v>
      </c>
      <c r="B6694">
        <v>62541</v>
      </c>
      <c r="C6694" t="s">
        <v>9676</v>
      </c>
      <c r="D6694">
        <v>0</v>
      </c>
      <c r="E6694">
        <v>651861</v>
      </c>
      <c r="F6694" t="s">
        <v>6731</v>
      </c>
      <c r="G6694">
        <v>432</v>
      </c>
      <c r="H6694">
        <v>103</v>
      </c>
      <c r="I6694">
        <v>1500</v>
      </c>
      <c r="J6694">
        <v>72</v>
      </c>
      <c r="K6694">
        <v>72</v>
      </c>
      <c r="L6694">
        <v>24</v>
      </c>
      <c r="M6694">
        <v>24</v>
      </c>
      <c r="N6694">
        <v>30</v>
      </c>
      <c r="R6694">
        <v>1982</v>
      </c>
      <c r="U6694">
        <v>1982</v>
      </c>
      <c r="V6694">
        <v>8.5</v>
      </c>
      <c r="W6694">
        <v>6</v>
      </c>
      <c r="Z6694" t="s">
        <v>3318</v>
      </c>
      <c r="AA6694" t="s">
        <v>9675</v>
      </c>
      <c r="AC6694">
        <v>4</v>
      </c>
      <c r="AD6694">
        <v>3143902</v>
      </c>
      <c r="AE6694">
        <v>2019</v>
      </c>
    </row>
    <row r="6695" spans="1:31">
      <c r="A6695" t="s">
        <v>12660</v>
      </c>
      <c r="B6695">
        <v>83774</v>
      </c>
      <c r="C6695" t="s">
        <v>9677</v>
      </c>
      <c r="D6695">
        <v>0</v>
      </c>
      <c r="E6695">
        <v>1288247</v>
      </c>
      <c r="F6695" t="s">
        <v>6731</v>
      </c>
      <c r="G6695">
        <v>432</v>
      </c>
      <c r="H6695">
        <v>143</v>
      </c>
      <c r="I6695">
        <v>3400</v>
      </c>
      <c r="J6695">
        <v>110</v>
      </c>
      <c r="K6695">
        <v>110</v>
      </c>
      <c r="L6695">
        <v>35</v>
      </c>
      <c r="M6695">
        <v>35</v>
      </c>
      <c r="N6695">
        <v>3.4</v>
      </c>
      <c r="P6695">
        <v>3</v>
      </c>
      <c r="R6695">
        <v>2018</v>
      </c>
      <c r="U6695">
        <v>2018</v>
      </c>
      <c r="V6695">
        <v>9</v>
      </c>
      <c r="W6695">
        <v>9</v>
      </c>
      <c r="Z6695" t="s">
        <v>3318</v>
      </c>
      <c r="AA6695" t="s">
        <v>9678</v>
      </c>
      <c r="AC6695">
        <v>4</v>
      </c>
      <c r="AD6695">
        <v>3143902</v>
      </c>
      <c r="AE6695">
        <v>2019</v>
      </c>
    </row>
    <row r="6696" spans="1:31">
      <c r="A6696" t="s">
        <v>12660</v>
      </c>
      <c r="B6696">
        <v>17474</v>
      </c>
      <c r="C6696" t="s">
        <v>9679</v>
      </c>
      <c r="D6696">
        <v>0</v>
      </c>
      <c r="E6696">
        <v>511857</v>
      </c>
      <c r="F6696" t="s">
        <v>6731</v>
      </c>
      <c r="G6696">
        <v>432</v>
      </c>
      <c r="H6696">
        <v>199</v>
      </c>
      <c r="I6696">
        <v>5000</v>
      </c>
      <c r="J6696">
        <v>150.19999999999999</v>
      </c>
      <c r="K6696">
        <v>150.19999999999999</v>
      </c>
      <c r="L6696">
        <v>44.2</v>
      </c>
      <c r="M6696">
        <v>44.2</v>
      </c>
      <c r="N6696">
        <v>43</v>
      </c>
      <c r="R6696">
        <v>1967</v>
      </c>
      <c r="U6696">
        <v>1967</v>
      </c>
      <c r="V6696">
        <v>10.800000190734799</v>
      </c>
      <c r="W6696">
        <v>9.3000001907348597</v>
      </c>
      <c r="Z6696" t="s">
        <v>3318</v>
      </c>
      <c r="AA6696" t="s">
        <v>9675</v>
      </c>
      <c r="AC6696">
        <v>4</v>
      </c>
      <c r="AD6696">
        <v>3143902</v>
      </c>
      <c r="AE6696">
        <v>2019</v>
      </c>
    </row>
    <row r="6697" spans="1:31">
      <c r="A6697" t="s">
        <v>12660</v>
      </c>
      <c r="B6697">
        <v>82184</v>
      </c>
      <c r="C6697" t="s">
        <v>9680</v>
      </c>
      <c r="D6697">
        <v>0</v>
      </c>
      <c r="E6697">
        <v>1260117</v>
      </c>
      <c r="F6697" t="s">
        <v>6731</v>
      </c>
      <c r="G6697">
        <v>432</v>
      </c>
      <c r="H6697">
        <v>81</v>
      </c>
      <c r="I6697">
        <v>1000</v>
      </c>
      <c r="J6697">
        <v>62</v>
      </c>
      <c r="K6697">
        <v>62</v>
      </c>
      <c r="L6697">
        <v>24</v>
      </c>
      <c r="M6697">
        <v>24</v>
      </c>
      <c r="N6697">
        <v>30</v>
      </c>
      <c r="R6697">
        <v>2015</v>
      </c>
      <c r="U6697">
        <v>2015</v>
      </c>
      <c r="V6697">
        <v>8</v>
      </c>
      <c r="W6697">
        <v>1.6000000238418499</v>
      </c>
      <c r="Z6697" t="s">
        <v>3318</v>
      </c>
      <c r="AA6697" t="s">
        <v>9675</v>
      </c>
      <c r="AC6697">
        <v>4</v>
      </c>
      <c r="AD6697">
        <v>3143902</v>
      </c>
      <c r="AE6697">
        <v>2019</v>
      </c>
    </row>
    <row r="6698" spans="1:31">
      <c r="A6698" t="s">
        <v>12660</v>
      </c>
      <c r="B6698">
        <v>42896</v>
      </c>
      <c r="C6698" t="s">
        <v>9681</v>
      </c>
      <c r="D6698">
        <v>0</v>
      </c>
      <c r="E6698">
        <v>564322</v>
      </c>
      <c r="F6698" t="s">
        <v>6731</v>
      </c>
      <c r="G6698">
        <v>432</v>
      </c>
      <c r="H6698">
        <v>349</v>
      </c>
      <c r="I6698">
        <v>6000</v>
      </c>
      <c r="J6698">
        <v>138</v>
      </c>
      <c r="K6698">
        <v>140</v>
      </c>
      <c r="L6698">
        <v>42</v>
      </c>
      <c r="M6698">
        <v>42</v>
      </c>
      <c r="N6698">
        <v>42.6</v>
      </c>
      <c r="R6698">
        <v>1975</v>
      </c>
      <c r="U6698">
        <v>1975</v>
      </c>
      <c r="V6698">
        <v>9</v>
      </c>
      <c r="W6698">
        <v>8.6000003814697195</v>
      </c>
      <c r="Z6698" t="s">
        <v>3318</v>
      </c>
      <c r="AA6698" t="s">
        <v>9675</v>
      </c>
      <c r="AC6698">
        <v>4</v>
      </c>
      <c r="AD6698">
        <v>3143902</v>
      </c>
      <c r="AE6698">
        <v>2019</v>
      </c>
    </row>
    <row r="6699" spans="1:31">
      <c r="A6699" t="s">
        <v>12660</v>
      </c>
      <c r="B6699">
        <v>62543</v>
      </c>
      <c r="C6699" t="s">
        <v>9682</v>
      </c>
      <c r="D6699">
        <v>0</v>
      </c>
      <c r="E6699">
        <v>636921</v>
      </c>
      <c r="F6699" t="s">
        <v>6731</v>
      </c>
      <c r="G6699">
        <v>432</v>
      </c>
      <c r="H6699">
        <v>72</v>
      </c>
      <c r="I6699">
        <v>1000</v>
      </c>
      <c r="J6699">
        <v>58</v>
      </c>
      <c r="K6699">
        <v>60</v>
      </c>
      <c r="L6699">
        <v>24</v>
      </c>
      <c r="M6699">
        <v>24</v>
      </c>
      <c r="N6699">
        <v>30</v>
      </c>
      <c r="R6699">
        <v>1981</v>
      </c>
      <c r="U6699">
        <v>1981</v>
      </c>
      <c r="V6699">
        <v>7</v>
      </c>
      <c r="W6699">
        <v>6</v>
      </c>
      <c r="Z6699" t="s">
        <v>3318</v>
      </c>
      <c r="AA6699" t="s">
        <v>9675</v>
      </c>
      <c r="AC6699">
        <v>4</v>
      </c>
      <c r="AD6699">
        <v>3143902</v>
      </c>
      <c r="AE6699">
        <v>2019</v>
      </c>
    </row>
    <row r="6700" spans="1:31">
      <c r="A6700" t="s">
        <v>12660</v>
      </c>
      <c r="B6700">
        <v>9238</v>
      </c>
      <c r="C6700" t="s">
        <v>9683</v>
      </c>
      <c r="D6700">
        <v>0</v>
      </c>
      <c r="E6700">
        <v>276124</v>
      </c>
      <c r="F6700" t="s">
        <v>6731</v>
      </c>
      <c r="G6700">
        <v>432</v>
      </c>
      <c r="H6700">
        <v>36</v>
      </c>
      <c r="I6700">
        <v>600</v>
      </c>
      <c r="J6700">
        <v>51.9</v>
      </c>
      <c r="K6700">
        <v>51.9</v>
      </c>
      <c r="L6700">
        <v>18.100000000000001</v>
      </c>
      <c r="M6700">
        <v>18.100000000000001</v>
      </c>
      <c r="N6700">
        <v>24</v>
      </c>
      <c r="R6700">
        <v>1958</v>
      </c>
      <c r="U6700">
        <v>1958</v>
      </c>
      <c r="V6700">
        <v>8.3999996185302699</v>
      </c>
      <c r="W6700">
        <v>7.3000001907348597</v>
      </c>
      <c r="Z6700" t="s">
        <v>3318</v>
      </c>
      <c r="AA6700" t="s">
        <v>9675</v>
      </c>
      <c r="AC6700">
        <v>4</v>
      </c>
      <c r="AD6700">
        <v>3143902</v>
      </c>
      <c r="AE6700">
        <v>2019</v>
      </c>
    </row>
    <row r="6701" spans="1:31">
      <c r="A6701" t="s">
        <v>12660</v>
      </c>
      <c r="B6701">
        <v>62542</v>
      </c>
      <c r="C6701" t="s">
        <v>9684</v>
      </c>
      <c r="D6701">
        <v>0</v>
      </c>
      <c r="E6701">
        <v>502242</v>
      </c>
      <c r="F6701" t="s">
        <v>6731</v>
      </c>
      <c r="G6701">
        <v>432</v>
      </c>
      <c r="H6701">
        <v>73</v>
      </c>
      <c r="I6701">
        <v>1000</v>
      </c>
      <c r="J6701">
        <v>64</v>
      </c>
      <c r="K6701">
        <v>64</v>
      </c>
      <c r="L6701">
        <v>22</v>
      </c>
      <c r="M6701">
        <v>22</v>
      </c>
      <c r="N6701">
        <v>28</v>
      </c>
      <c r="R6701">
        <v>1966</v>
      </c>
      <c r="U6701">
        <v>1966</v>
      </c>
      <c r="V6701">
        <v>6</v>
      </c>
      <c r="W6701">
        <v>6</v>
      </c>
      <c r="Z6701" t="s">
        <v>3318</v>
      </c>
      <c r="AA6701" t="s">
        <v>9675</v>
      </c>
      <c r="AC6701">
        <v>4</v>
      </c>
      <c r="AD6701">
        <v>3143902</v>
      </c>
      <c r="AE6701">
        <v>2019</v>
      </c>
    </row>
    <row r="6702" spans="1:31">
      <c r="A6702" t="s">
        <v>12660</v>
      </c>
      <c r="B6702">
        <v>13681</v>
      </c>
      <c r="C6702" t="s">
        <v>9685</v>
      </c>
      <c r="D6702">
        <v>0</v>
      </c>
      <c r="E6702">
        <v>290718</v>
      </c>
      <c r="F6702" t="s">
        <v>6731</v>
      </c>
      <c r="G6702">
        <v>432</v>
      </c>
      <c r="H6702">
        <v>185</v>
      </c>
      <c r="I6702">
        <v>1400</v>
      </c>
      <c r="J6702">
        <v>56</v>
      </c>
      <c r="K6702">
        <v>56</v>
      </c>
      <c r="L6702">
        <v>24</v>
      </c>
      <c r="M6702">
        <v>28</v>
      </c>
      <c r="N6702">
        <v>32</v>
      </c>
      <c r="R6702">
        <v>1963</v>
      </c>
      <c r="U6702">
        <v>1963</v>
      </c>
      <c r="V6702">
        <v>7</v>
      </c>
      <c r="W6702">
        <v>6</v>
      </c>
      <c r="Z6702" t="s">
        <v>3318</v>
      </c>
      <c r="AA6702" t="s">
        <v>9675</v>
      </c>
      <c r="AC6702">
        <v>4</v>
      </c>
      <c r="AD6702">
        <v>3143902</v>
      </c>
      <c r="AE6702">
        <v>2019</v>
      </c>
    </row>
    <row r="6703" spans="1:31">
      <c r="A6703" t="s">
        <v>12660</v>
      </c>
      <c r="B6703">
        <v>79675</v>
      </c>
      <c r="C6703" t="s">
        <v>9686</v>
      </c>
      <c r="D6703">
        <v>0</v>
      </c>
      <c r="E6703">
        <v>1253481</v>
      </c>
      <c r="F6703" t="s">
        <v>6731</v>
      </c>
      <c r="G6703">
        <v>432</v>
      </c>
      <c r="H6703">
        <v>143</v>
      </c>
      <c r="I6703">
        <v>4000</v>
      </c>
      <c r="J6703">
        <v>110</v>
      </c>
      <c r="K6703">
        <v>110</v>
      </c>
      <c r="L6703">
        <v>35</v>
      </c>
      <c r="M6703">
        <v>35</v>
      </c>
      <c r="Q6703">
        <v>477</v>
      </c>
      <c r="R6703">
        <v>2014</v>
      </c>
      <c r="U6703">
        <v>2014</v>
      </c>
      <c r="V6703">
        <v>10</v>
      </c>
      <c r="W6703">
        <v>2</v>
      </c>
      <c r="Z6703" t="s">
        <v>3318</v>
      </c>
      <c r="AA6703" t="s">
        <v>9675</v>
      </c>
      <c r="AC6703">
        <v>4</v>
      </c>
      <c r="AD6703">
        <v>3143902</v>
      </c>
      <c r="AE6703">
        <v>2019</v>
      </c>
    </row>
    <row r="6704" spans="1:31">
      <c r="A6704" t="s">
        <v>12660</v>
      </c>
      <c r="B6704">
        <v>82779</v>
      </c>
      <c r="C6704" t="s">
        <v>9687</v>
      </c>
      <c r="D6704">
        <v>0</v>
      </c>
      <c r="E6704">
        <v>1267499</v>
      </c>
      <c r="F6704" t="s">
        <v>6731</v>
      </c>
      <c r="G6704">
        <v>432</v>
      </c>
      <c r="H6704">
        <v>102</v>
      </c>
      <c r="J6704">
        <v>69.599999999999994</v>
      </c>
      <c r="K6704">
        <v>69.599999999999994</v>
      </c>
      <c r="L6704">
        <v>24</v>
      </c>
      <c r="M6704">
        <v>24</v>
      </c>
      <c r="Q6704">
        <v>151</v>
      </c>
      <c r="R6704">
        <v>2016</v>
      </c>
      <c r="U6704">
        <v>2016</v>
      </c>
      <c r="V6704">
        <v>10</v>
      </c>
      <c r="W6704">
        <v>2</v>
      </c>
      <c r="Z6704" t="s">
        <v>3318</v>
      </c>
      <c r="AA6704" t="s">
        <v>9675</v>
      </c>
      <c r="AC6704">
        <v>4</v>
      </c>
      <c r="AD6704">
        <v>3143902</v>
      </c>
      <c r="AE6704">
        <v>2019</v>
      </c>
    </row>
    <row r="6705" spans="1:31">
      <c r="A6705" t="s">
        <v>12660</v>
      </c>
      <c r="B6705">
        <v>26912</v>
      </c>
      <c r="C6705" t="s">
        <v>9688</v>
      </c>
      <c r="D6705">
        <v>0</v>
      </c>
      <c r="E6705">
        <v>554085</v>
      </c>
      <c r="F6705" t="s">
        <v>6731</v>
      </c>
      <c r="G6705">
        <v>432</v>
      </c>
      <c r="H6705">
        <v>115</v>
      </c>
      <c r="I6705">
        <v>1350</v>
      </c>
      <c r="J6705">
        <v>70</v>
      </c>
      <c r="K6705">
        <v>75</v>
      </c>
      <c r="L6705">
        <v>24</v>
      </c>
      <c r="M6705">
        <v>24</v>
      </c>
      <c r="N6705">
        <v>37</v>
      </c>
      <c r="R6705">
        <v>1973</v>
      </c>
      <c r="U6705">
        <v>1973</v>
      </c>
      <c r="V6705">
        <v>8.5</v>
      </c>
      <c r="W6705">
        <v>7</v>
      </c>
      <c r="Z6705" t="s">
        <v>3318</v>
      </c>
      <c r="AA6705" t="s">
        <v>9675</v>
      </c>
      <c r="AC6705">
        <v>4</v>
      </c>
      <c r="AD6705">
        <v>3143902</v>
      </c>
      <c r="AE6705">
        <v>2019</v>
      </c>
    </row>
    <row r="6706" spans="1:31">
      <c r="A6706" t="s">
        <v>12660</v>
      </c>
      <c r="B6706">
        <v>65841</v>
      </c>
      <c r="C6706" t="s">
        <v>9689</v>
      </c>
      <c r="D6706">
        <v>0</v>
      </c>
      <c r="E6706">
        <v>1232134</v>
      </c>
      <c r="F6706" t="s">
        <v>6733</v>
      </c>
      <c r="G6706">
        <v>431</v>
      </c>
      <c r="H6706">
        <v>235</v>
      </c>
      <c r="I6706">
        <v>4000</v>
      </c>
      <c r="J6706">
        <v>114</v>
      </c>
      <c r="K6706">
        <v>114</v>
      </c>
      <c r="L6706">
        <v>35</v>
      </c>
      <c r="M6706">
        <v>35</v>
      </c>
      <c r="N6706">
        <v>42</v>
      </c>
      <c r="R6706">
        <v>2011</v>
      </c>
      <c r="U6706">
        <v>2011</v>
      </c>
      <c r="V6706">
        <v>11</v>
      </c>
      <c r="W6706">
        <v>11</v>
      </c>
      <c r="Z6706" t="s">
        <v>3318</v>
      </c>
      <c r="AA6706" t="s">
        <v>9675</v>
      </c>
      <c r="AC6706">
        <v>4</v>
      </c>
      <c r="AD6706">
        <v>3143902</v>
      </c>
      <c r="AE6706">
        <v>2019</v>
      </c>
    </row>
    <row r="6707" spans="1:31">
      <c r="A6707" t="s">
        <v>12660</v>
      </c>
      <c r="B6707">
        <v>8380</v>
      </c>
      <c r="C6707" t="s">
        <v>9690</v>
      </c>
      <c r="D6707">
        <v>0</v>
      </c>
      <c r="E6707">
        <v>502018</v>
      </c>
      <c r="F6707" t="s">
        <v>6733</v>
      </c>
      <c r="G6707">
        <v>431</v>
      </c>
      <c r="H6707">
        <v>390</v>
      </c>
      <c r="I6707">
        <v>5000</v>
      </c>
      <c r="J6707">
        <v>127.7</v>
      </c>
      <c r="K6707">
        <v>138</v>
      </c>
      <c r="L6707">
        <v>44</v>
      </c>
      <c r="M6707">
        <v>44</v>
      </c>
      <c r="N6707">
        <v>47</v>
      </c>
      <c r="R6707">
        <v>1966</v>
      </c>
      <c r="U6707">
        <v>1966</v>
      </c>
      <c r="V6707">
        <v>9.1000003814697195</v>
      </c>
      <c r="W6707">
        <v>8.8999996185302699</v>
      </c>
      <c r="Z6707" t="s">
        <v>3318</v>
      </c>
      <c r="AA6707" t="s">
        <v>9675</v>
      </c>
      <c r="AC6707">
        <v>4</v>
      </c>
      <c r="AD6707">
        <v>3143902</v>
      </c>
      <c r="AE6707">
        <v>2019</v>
      </c>
    </row>
    <row r="6708" spans="1:31">
      <c r="A6708" t="s">
        <v>12660</v>
      </c>
      <c r="B6708">
        <v>76946</v>
      </c>
      <c r="C6708" t="s">
        <v>9691</v>
      </c>
      <c r="D6708">
        <v>0</v>
      </c>
      <c r="E6708">
        <v>1239706</v>
      </c>
      <c r="F6708" t="s">
        <v>6733</v>
      </c>
      <c r="G6708">
        <v>431</v>
      </c>
      <c r="H6708">
        <v>143</v>
      </c>
      <c r="I6708">
        <v>4000</v>
      </c>
      <c r="J6708">
        <v>110.1</v>
      </c>
      <c r="K6708">
        <v>110.1</v>
      </c>
      <c r="L6708">
        <v>35</v>
      </c>
      <c r="M6708">
        <v>35</v>
      </c>
      <c r="N6708">
        <v>42</v>
      </c>
      <c r="R6708">
        <v>2012</v>
      </c>
      <c r="U6708">
        <v>2012</v>
      </c>
      <c r="V6708">
        <v>11</v>
      </c>
      <c r="W6708">
        <v>11</v>
      </c>
      <c r="Z6708" t="s">
        <v>3318</v>
      </c>
      <c r="AA6708" t="s">
        <v>9675</v>
      </c>
      <c r="AC6708">
        <v>4</v>
      </c>
      <c r="AD6708">
        <v>3143902</v>
      </c>
      <c r="AE6708">
        <v>2019</v>
      </c>
    </row>
    <row r="6709" spans="1:31">
      <c r="A6709" t="s">
        <v>12660</v>
      </c>
      <c r="B6709">
        <v>83477</v>
      </c>
      <c r="C6709" t="s">
        <v>9692</v>
      </c>
      <c r="D6709">
        <v>0</v>
      </c>
      <c r="E6709">
        <v>1278280</v>
      </c>
      <c r="F6709" t="s">
        <v>6733</v>
      </c>
      <c r="G6709">
        <v>431</v>
      </c>
      <c r="H6709">
        <v>143</v>
      </c>
      <c r="I6709">
        <v>1000</v>
      </c>
      <c r="J6709">
        <v>110.1</v>
      </c>
      <c r="K6709">
        <v>110.1</v>
      </c>
      <c r="L6709">
        <v>35</v>
      </c>
      <c r="M6709">
        <v>35</v>
      </c>
      <c r="N6709">
        <v>10</v>
      </c>
      <c r="P6709">
        <v>2</v>
      </c>
      <c r="R6709">
        <v>2017</v>
      </c>
      <c r="U6709">
        <v>2017</v>
      </c>
      <c r="V6709">
        <v>9</v>
      </c>
      <c r="W6709">
        <v>9</v>
      </c>
      <c r="Z6709" t="s">
        <v>3318</v>
      </c>
      <c r="AC6709">
        <v>4</v>
      </c>
      <c r="AD6709">
        <v>3143902</v>
      </c>
      <c r="AE6709">
        <v>2019</v>
      </c>
    </row>
    <row r="6710" spans="1:31">
      <c r="A6710" t="s">
        <v>12660</v>
      </c>
      <c r="B6710">
        <v>8382</v>
      </c>
      <c r="C6710" t="s">
        <v>9693</v>
      </c>
      <c r="D6710">
        <v>0</v>
      </c>
      <c r="E6710">
        <v>502509</v>
      </c>
      <c r="F6710" t="s">
        <v>6733</v>
      </c>
      <c r="G6710">
        <v>431</v>
      </c>
      <c r="H6710">
        <v>275</v>
      </c>
      <c r="I6710">
        <v>3800</v>
      </c>
      <c r="J6710">
        <v>114</v>
      </c>
      <c r="K6710">
        <v>114</v>
      </c>
      <c r="L6710">
        <v>30</v>
      </c>
      <c r="M6710">
        <v>30</v>
      </c>
      <c r="N6710">
        <v>42</v>
      </c>
      <c r="R6710">
        <v>1966</v>
      </c>
      <c r="U6710">
        <v>1966</v>
      </c>
      <c r="V6710">
        <v>9.3000001907348597</v>
      </c>
      <c r="W6710">
        <v>9.3000001907348597</v>
      </c>
      <c r="Z6710" t="s">
        <v>3318</v>
      </c>
      <c r="AA6710" t="s">
        <v>9675</v>
      </c>
      <c r="AC6710">
        <v>4</v>
      </c>
      <c r="AD6710">
        <v>3143902</v>
      </c>
      <c r="AE6710">
        <v>2019</v>
      </c>
    </row>
    <row r="6711" spans="1:31">
      <c r="A6711" t="s">
        <v>12660</v>
      </c>
      <c r="B6711">
        <v>64450</v>
      </c>
      <c r="C6711" t="s">
        <v>9694</v>
      </c>
      <c r="D6711">
        <v>0</v>
      </c>
      <c r="E6711">
        <v>1229804</v>
      </c>
      <c r="F6711" t="s">
        <v>6733</v>
      </c>
      <c r="G6711">
        <v>431</v>
      </c>
      <c r="H6711">
        <v>143</v>
      </c>
      <c r="I6711">
        <v>4000</v>
      </c>
      <c r="J6711">
        <v>110.1</v>
      </c>
      <c r="K6711">
        <v>110.1</v>
      </c>
      <c r="L6711">
        <v>35</v>
      </c>
      <c r="M6711">
        <v>35</v>
      </c>
      <c r="N6711">
        <v>42</v>
      </c>
      <c r="R6711">
        <v>2010</v>
      </c>
      <c r="U6711">
        <v>2010</v>
      </c>
      <c r="V6711">
        <v>11</v>
      </c>
      <c r="W6711">
        <v>11</v>
      </c>
      <c r="Z6711" t="s">
        <v>3318</v>
      </c>
      <c r="AA6711" t="s">
        <v>9675</v>
      </c>
      <c r="AC6711">
        <v>4</v>
      </c>
      <c r="AD6711">
        <v>3143902</v>
      </c>
      <c r="AE6711">
        <v>2019</v>
      </c>
    </row>
    <row r="6712" spans="1:31">
      <c r="A6712" t="s">
        <v>12660</v>
      </c>
      <c r="B6712">
        <v>82183</v>
      </c>
      <c r="C6712" t="s">
        <v>9695</v>
      </c>
      <c r="D6712">
        <v>0</v>
      </c>
      <c r="E6712">
        <v>1260021</v>
      </c>
      <c r="F6712" t="s">
        <v>6733</v>
      </c>
      <c r="G6712">
        <v>431</v>
      </c>
      <c r="H6712">
        <v>143</v>
      </c>
      <c r="I6712">
        <v>4000</v>
      </c>
      <c r="J6712">
        <v>114</v>
      </c>
      <c r="K6712">
        <v>114</v>
      </c>
      <c r="L6712">
        <v>35</v>
      </c>
      <c r="M6712">
        <v>35</v>
      </c>
      <c r="N6712">
        <v>42</v>
      </c>
      <c r="R6712">
        <v>2015</v>
      </c>
      <c r="U6712">
        <v>2015</v>
      </c>
      <c r="V6712">
        <v>11</v>
      </c>
      <c r="W6712">
        <v>11</v>
      </c>
      <c r="Z6712" t="s">
        <v>3318</v>
      </c>
      <c r="AA6712" t="s">
        <v>9675</v>
      </c>
      <c r="AC6712">
        <v>4</v>
      </c>
      <c r="AD6712">
        <v>3143902</v>
      </c>
      <c r="AE6712">
        <v>2019</v>
      </c>
    </row>
    <row r="6713" spans="1:31">
      <c r="A6713" t="s">
        <v>12660</v>
      </c>
      <c r="B6713">
        <v>82698</v>
      </c>
      <c r="C6713" t="s">
        <v>9696</v>
      </c>
      <c r="D6713">
        <v>0</v>
      </c>
      <c r="E6713">
        <v>1267567</v>
      </c>
      <c r="F6713" t="s">
        <v>6733</v>
      </c>
      <c r="G6713">
        <v>431</v>
      </c>
      <c r="H6713">
        <v>143</v>
      </c>
      <c r="I6713">
        <v>3000</v>
      </c>
      <c r="J6713">
        <v>110</v>
      </c>
      <c r="K6713">
        <v>110</v>
      </c>
      <c r="L6713">
        <v>35</v>
      </c>
      <c r="M6713">
        <v>35</v>
      </c>
      <c r="Q6713">
        <v>477</v>
      </c>
      <c r="R6713">
        <v>2016</v>
      </c>
      <c r="U6713">
        <v>2016</v>
      </c>
      <c r="V6713">
        <v>10</v>
      </c>
      <c r="W6713">
        <v>2</v>
      </c>
      <c r="Z6713" t="s">
        <v>3318</v>
      </c>
      <c r="AA6713" t="s">
        <v>9675</v>
      </c>
      <c r="AC6713">
        <v>4</v>
      </c>
      <c r="AD6713">
        <v>3143902</v>
      </c>
      <c r="AE6713">
        <v>2019</v>
      </c>
    </row>
    <row r="6714" spans="1:31">
      <c r="A6714" t="s">
        <v>12660</v>
      </c>
      <c r="B6714">
        <v>76289</v>
      </c>
      <c r="C6714" t="s">
        <v>9697</v>
      </c>
      <c r="D6714">
        <v>0</v>
      </c>
      <c r="E6714">
        <v>1236255</v>
      </c>
      <c r="F6714" t="s">
        <v>6733</v>
      </c>
      <c r="G6714">
        <v>431</v>
      </c>
      <c r="H6714">
        <v>143</v>
      </c>
      <c r="I6714">
        <v>4000</v>
      </c>
      <c r="J6714">
        <v>114</v>
      </c>
      <c r="K6714">
        <v>114</v>
      </c>
      <c r="L6714">
        <v>35</v>
      </c>
      <c r="M6714">
        <v>35</v>
      </c>
      <c r="N6714">
        <v>42</v>
      </c>
      <c r="R6714">
        <v>2011</v>
      </c>
      <c r="U6714">
        <v>2011</v>
      </c>
      <c r="V6714">
        <v>11</v>
      </c>
      <c r="W6714">
        <v>11</v>
      </c>
      <c r="Z6714" t="s">
        <v>3318</v>
      </c>
      <c r="AA6714" t="s">
        <v>9675</v>
      </c>
      <c r="AC6714">
        <v>4</v>
      </c>
      <c r="AD6714">
        <v>3143902</v>
      </c>
      <c r="AE6714">
        <v>2019</v>
      </c>
    </row>
    <row r="6715" spans="1:31">
      <c r="A6715" t="s">
        <v>12660</v>
      </c>
      <c r="B6715">
        <v>56650</v>
      </c>
      <c r="C6715" t="s">
        <v>9698</v>
      </c>
      <c r="D6715">
        <v>0</v>
      </c>
      <c r="E6715">
        <v>1223095</v>
      </c>
      <c r="F6715" t="s">
        <v>6733</v>
      </c>
      <c r="G6715">
        <v>431</v>
      </c>
      <c r="H6715">
        <v>294</v>
      </c>
      <c r="I6715">
        <v>4000</v>
      </c>
      <c r="J6715">
        <v>114</v>
      </c>
      <c r="K6715">
        <v>114</v>
      </c>
      <c r="L6715">
        <v>35</v>
      </c>
      <c r="M6715">
        <v>35</v>
      </c>
      <c r="N6715">
        <v>42</v>
      </c>
      <c r="R6715">
        <v>2009</v>
      </c>
      <c r="U6715">
        <v>2009</v>
      </c>
      <c r="V6715">
        <v>11</v>
      </c>
      <c r="W6715">
        <v>11</v>
      </c>
      <c r="Z6715" t="s">
        <v>3318</v>
      </c>
      <c r="AA6715" t="s">
        <v>9675</v>
      </c>
      <c r="AC6715">
        <v>4</v>
      </c>
      <c r="AD6715">
        <v>3143902</v>
      </c>
      <c r="AE6715">
        <v>2019</v>
      </c>
    </row>
    <row r="6716" spans="1:31">
      <c r="A6716" t="s">
        <v>12660</v>
      </c>
      <c r="B6716">
        <v>59444</v>
      </c>
      <c r="C6716" t="s">
        <v>9699</v>
      </c>
      <c r="D6716">
        <v>0</v>
      </c>
      <c r="E6716">
        <v>611055</v>
      </c>
      <c r="F6716" t="s">
        <v>6733</v>
      </c>
      <c r="G6716">
        <v>431</v>
      </c>
      <c r="H6716">
        <v>92</v>
      </c>
      <c r="I6716">
        <v>800</v>
      </c>
      <c r="J6716">
        <v>60</v>
      </c>
      <c r="K6716">
        <v>60</v>
      </c>
      <c r="L6716">
        <v>24</v>
      </c>
      <c r="M6716">
        <v>24</v>
      </c>
      <c r="N6716">
        <v>38</v>
      </c>
      <c r="R6716">
        <v>1979</v>
      </c>
      <c r="U6716">
        <v>1979</v>
      </c>
      <c r="V6716">
        <v>8.6000003814697195</v>
      </c>
      <c r="W6716">
        <v>7</v>
      </c>
      <c r="Z6716" t="s">
        <v>3318</v>
      </c>
      <c r="AA6716" t="s">
        <v>9700</v>
      </c>
      <c r="AB6716" t="s">
        <v>5039</v>
      </c>
      <c r="AC6716">
        <v>4</v>
      </c>
      <c r="AD6716">
        <v>3143902</v>
      </c>
      <c r="AE6716">
        <v>2019</v>
      </c>
    </row>
    <row r="6717" spans="1:31">
      <c r="A6717" t="s">
        <v>12660</v>
      </c>
      <c r="B6717">
        <v>7862</v>
      </c>
      <c r="C6717" t="s">
        <v>9701</v>
      </c>
      <c r="D6717">
        <v>1</v>
      </c>
      <c r="E6717">
        <v>271177</v>
      </c>
      <c r="F6717" t="s">
        <v>6731</v>
      </c>
      <c r="G6717">
        <v>432</v>
      </c>
      <c r="H6717">
        <v>77</v>
      </c>
      <c r="I6717">
        <v>1700</v>
      </c>
      <c r="J6717">
        <v>74.8</v>
      </c>
      <c r="K6717">
        <v>78</v>
      </c>
      <c r="L6717">
        <v>28</v>
      </c>
      <c r="M6717">
        <v>28</v>
      </c>
      <c r="N6717">
        <v>30</v>
      </c>
      <c r="R6717">
        <v>1956</v>
      </c>
      <c r="U6717">
        <v>1956</v>
      </c>
      <c r="V6717">
        <v>8.5</v>
      </c>
      <c r="W6717">
        <v>8</v>
      </c>
      <c r="Z6717" t="s">
        <v>2293</v>
      </c>
      <c r="AA6717" t="s">
        <v>2387</v>
      </c>
      <c r="AB6717" t="s">
        <v>2388</v>
      </c>
      <c r="AC6717">
        <v>4</v>
      </c>
      <c r="AD6717">
        <v>3206676</v>
      </c>
      <c r="AE6717">
        <v>2019</v>
      </c>
    </row>
    <row r="6718" spans="1:31">
      <c r="A6718" t="s">
        <v>12660</v>
      </c>
      <c r="B6718">
        <v>18325</v>
      </c>
      <c r="C6718" t="s">
        <v>9702</v>
      </c>
      <c r="D6718">
        <v>0</v>
      </c>
      <c r="E6718">
        <v>515199</v>
      </c>
      <c r="F6718" t="s">
        <v>6731</v>
      </c>
      <c r="G6718">
        <v>432</v>
      </c>
      <c r="H6718">
        <v>373</v>
      </c>
      <c r="I6718">
        <v>3375</v>
      </c>
      <c r="J6718">
        <v>138</v>
      </c>
      <c r="K6718">
        <v>138</v>
      </c>
      <c r="L6718">
        <v>42</v>
      </c>
      <c r="M6718">
        <v>42</v>
      </c>
      <c r="N6718">
        <v>15</v>
      </c>
      <c r="R6718">
        <v>1968</v>
      </c>
      <c r="U6718">
        <v>1968</v>
      </c>
      <c r="V6718">
        <v>8.6000003814697195</v>
      </c>
      <c r="W6718">
        <v>8</v>
      </c>
      <c r="Z6718" t="s">
        <v>2293</v>
      </c>
      <c r="AA6718" t="s">
        <v>2387</v>
      </c>
      <c r="AB6718" t="s">
        <v>2388</v>
      </c>
      <c r="AC6718">
        <v>4</v>
      </c>
      <c r="AD6718">
        <v>3206676</v>
      </c>
      <c r="AE6718">
        <v>2019</v>
      </c>
    </row>
    <row r="6719" spans="1:31">
      <c r="A6719" t="s">
        <v>12660</v>
      </c>
      <c r="B6719">
        <v>7680</v>
      </c>
      <c r="C6719" t="s">
        <v>9703</v>
      </c>
      <c r="D6719">
        <v>0</v>
      </c>
      <c r="E6719">
        <v>505676</v>
      </c>
      <c r="F6719" t="s">
        <v>6731</v>
      </c>
      <c r="G6719">
        <v>432</v>
      </c>
      <c r="H6719">
        <v>90</v>
      </c>
      <c r="I6719">
        <v>1200</v>
      </c>
      <c r="J6719">
        <v>66.7</v>
      </c>
      <c r="K6719">
        <v>66.7</v>
      </c>
      <c r="L6719">
        <v>24</v>
      </c>
      <c r="M6719">
        <v>24</v>
      </c>
      <c r="N6719">
        <v>34</v>
      </c>
      <c r="R6719">
        <v>1966</v>
      </c>
      <c r="U6719">
        <v>1966</v>
      </c>
      <c r="V6719">
        <v>8</v>
      </c>
      <c r="W6719">
        <v>6</v>
      </c>
      <c r="X6719" t="s">
        <v>8420</v>
      </c>
      <c r="Z6719" t="s">
        <v>2383</v>
      </c>
      <c r="AA6719" t="s">
        <v>6446</v>
      </c>
      <c r="AC6719">
        <v>4</v>
      </c>
      <c r="AD6719">
        <v>1609421</v>
      </c>
      <c r="AE6719">
        <v>2019</v>
      </c>
    </row>
    <row r="6720" spans="1:31">
      <c r="A6720" t="s">
        <v>12660</v>
      </c>
      <c r="B6720">
        <v>36722</v>
      </c>
      <c r="C6720" t="s">
        <v>9704</v>
      </c>
      <c r="D6720">
        <v>0</v>
      </c>
      <c r="E6720">
        <v>562394</v>
      </c>
      <c r="F6720" t="s">
        <v>6733</v>
      </c>
      <c r="G6720">
        <v>431</v>
      </c>
      <c r="H6720">
        <v>189</v>
      </c>
      <c r="I6720">
        <v>2700</v>
      </c>
      <c r="J6720">
        <v>75.900000000000006</v>
      </c>
      <c r="K6720">
        <v>75.900000000000006</v>
      </c>
      <c r="L6720">
        <v>34</v>
      </c>
      <c r="M6720">
        <v>34</v>
      </c>
      <c r="N6720">
        <v>45</v>
      </c>
      <c r="R6720">
        <v>1974</v>
      </c>
      <c r="U6720">
        <v>1974</v>
      </c>
      <c r="V6720">
        <v>10</v>
      </c>
      <c r="W6720">
        <v>10</v>
      </c>
      <c r="Z6720" t="s">
        <v>2836</v>
      </c>
      <c r="AA6720" t="s">
        <v>2825</v>
      </c>
      <c r="AB6720" t="s">
        <v>2432</v>
      </c>
      <c r="AC6720">
        <v>4</v>
      </c>
      <c r="AD6720">
        <v>3503671</v>
      </c>
      <c r="AE6720">
        <v>2019</v>
      </c>
    </row>
    <row r="6721" spans="1:31">
      <c r="A6721" t="s">
        <v>12660</v>
      </c>
      <c r="B6721">
        <v>71695</v>
      </c>
      <c r="C6721" t="s">
        <v>3726</v>
      </c>
      <c r="D6721">
        <v>0</v>
      </c>
      <c r="E6721">
        <v>571629</v>
      </c>
      <c r="F6721" t="s">
        <v>6733</v>
      </c>
      <c r="G6721">
        <v>431</v>
      </c>
      <c r="H6721">
        <v>107</v>
      </c>
      <c r="I6721">
        <v>1350</v>
      </c>
      <c r="J6721">
        <v>66.400000000000006</v>
      </c>
      <c r="K6721">
        <v>66.400000000000006</v>
      </c>
      <c r="L6721">
        <v>24</v>
      </c>
      <c r="M6721">
        <v>24</v>
      </c>
      <c r="N6721">
        <v>30</v>
      </c>
      <c r="R6721">
        <v>1976</v>
      </c>
      <c r="U6721">
        <v>1976</v>
      </c>
      <c r="V6721">
        <v>7</v>
      </c>
      <c r="W6721">
        <v>4</v>
      </c>
      <c r="Z6721" t="s">
        <v>2836</v>
      </c>
      <c r="AA6721" t="s">
        <v>2825</v>
      </c>
      <c r="AB6721" t="s">
        <v>2432</v>
      </c>
      <c r="AC6721">
        <v>4</v>
      </c>
      <c r="AD6721">
        <v>3503671</v>
      </c>
      <c r="AE6721">
        <v>2019</v>
      </c>
    </row>
    <row r="6722" spans="1:31">
      <c r="A6722" t="s">
        <v>12660</v>
      </c>
      <c r="B6722">
        <v>40228</v>
      </c>
      <c r="C6722" t="s">
        <v>9705</v>
      </c>
      <c r="D6722">
        <v>0</v>
      </c>
      <c r="E6722">
        <v>1125328</v>
      </c>
      <c r="F6722" t="s">
        <v>6731</v>
      </c>
      <c r="G6722">
        <v>432</v>
      </c>
      <c r="H6722">
        <v>45</v>
      </c>
      <c r="I6722">
        <v>1200</v>
      </c>
      <c r="J6722">
        <v>51.5</v>
      </c>
      <c r="K6722">
        <v>51.5</v>
      </c>
      <c r="L6722">
        <v>22</v>
      </c>
      <c r="M6722">
        <v>22</v>
      </c>
      <c r="N6722">
        <v>18</v>
      </c>
      <c r="Q6722">
        <v>56</v>
      </c>
      <c r="R6722">
        <v>2002</v>
      </c>
      <c r="U6722">
        <v>2002</v>
      </c>
      <c r="V6722">
        <v>7.5</v>
      </c>
      <c r="W6722">
        <v>6</v>
      </c>
      <c r="Z6722" t="s">
        <v>4913</v>
      </c>
      <c r="AA6722" t="s">
        <v>9706</v>
      </c>
      <c r="AB6722" t="s">
        <v>5039</v>
      </c>
      <c r="AC6722">
        <v>4</v>
      </c>
      <c r="AD6722">
        <v>3444240</v>
      </c>
      <c r="AE6722">
        <v>2019</v>
      </c>
    </row>
    <row r="6723" spans="1:31">
      <c r="A6723" t="s">
        <v>12660</v>
      </c>
      <c r="B6723">
        <v>67789</v>
      </c>
      <c r="C6723" t="s">
        <v>9707</v>
      </c>
      <c r="D6723">
        <v>0</v>
      </c>
      <c r="E6723">
        <v>635318</v>
      </c>
      <c r="F6723" t="s">
        <v>6731</v>
      </c>
      <c r="G6723">
        <v>432</v>
      </c>
      <c r="H6723">
        <v>103</v>
      </c>
      <c r="I6723">
        <v>1000</v>
      </c>
      <c r="J6723">
        <v>56</v>
      </c>
      <c r="K6723">
        <v>56</v>
      </c>
      <c r="L6723">
        <v>22</v>
      </c>
      <c r="M6723">
        <v>22</v>
      </c>
      <c r="N6723">
        <v>29.6</v>
      </c>
      <c r="R6723">
        <v>1981</v>
      </c>
      <c r="U6723">
        <v>1981</v>
      </c>
      <c r="V6723">
        <v>6</v>
      </c>
      <c r="W6723">
        <v>5</v>
      </c>
      <c r="Z6723" t="s">
        <v>4913</v>
      </c>
      <c r="AA6723" t="s">
        <v>9706</v>
      </c>
      <c r="AB6723" t="s">
        <v>5039</v>
      </c>
      <c r="AC6723">
        <v>4</v>
      </c>
      <c r="AD6723">
        <v>3444240</v>
      </c>
      <c r="AE6723">
        <v>2019</v>
      </c>
    </row>
    <row r="6724" spans="1:31">
      <c r="A6724" t="s">
        <v>12660</v>
      </c>
      <c r="B6724">
        <v>69151</v>
      </c>
      <c r="C6724" t="s">
        <v>9708</v>
      </c>
      <c r="D6724">
        <v>0</v>
      </c>
      <c r="E6724">
        <v>622013</v>
      </c>
      <c r="F6724" t="s">
        <v>6731</v>
      </c>
      <c r="G6724">
        <v>432</v>
      </c>
      <c r="H6724">
        <v>84</v>
      </c>
      <c r="I6724">
        <v>800</v>
      </c>
      <c r="J6724">
        <v>46.1</v>
      </c>
      <c r="K6724">
        <v>46.1</v>
      </c>
      <c r="L6724">
        <v>20</v>
      </c>
      <c r="M6724">
        <v>20</v>
      </c>
      <c r="N6724">
        <v>24</v>
      </c>
      <c r="R6724">
        <v>1980</v>
      </c>
      <c r="U6724">
        <v>1980</v>
      </c>
      <c r="V6724">
        <v>6.8000001907348597</v>
      </c>
      <c r="W6724">
        <v>6.8000001907348597</v>
      </c>
      <c r="Z6724" t="s">
        <v>4913</v>
      </c>
      <c r="AA6724" t="s">
        <v>9706</v>
      </c>
      <c r="AB6724" t="s">
        <v>5039</v>
      </c>
      <c r="AC6724">
        <v>4</v>
      </c>
      <c r="AD6724">
        <v>3444240</v>
      </c>
      <c r="AE6724">
        <v>2019</v>
      </c>
    </row>
    <row r="6725" spans="1:31">
      <c r="A6725" t="s">
        <v>12660</v>
      </c>
      <c r="B6725">
        <v>1759</v>
      </c>
      <c r="C6725" t="s">
        <v>9709</v>
      </c>
      <c r="D6725">
        <v>0</v>
      </c>
      <c r="E6725">
        <v>256028</v>
      </c>
      <c r="F6725" t="s">
        <v>6731</v>
      </c>
      <c r="G6725">
        <v>432</v>
      </c>
      <c r="H6725">
        <v>33</v>
      </c>
      <c r="I6725">
        <v>500</v>
      </c>
      <c r="J6725">
        <v>50</v>
      </c>
      <c r="K6725">
        <v>50</v>
      </c>
      <c r="L6725">
        <v>16</v>
      </c>
      <c r="M6725">
        <v>16</v>
      </c>
      <c r="N6725">
        <v>16</v>
      </c>
      <c r="R6725">
        <v>1947</v>
      </c>
      <c r="U6725">
        <v>1947</v>
      </c>
      <c r="V6725">
        <v>5</v>
      </c>
      <c r="W6725">
        <v>5</v>
      </c>
      <c r="Z6725" t="s">
        <v>4913</v>
      </c>
      <c r="AA6725" t="s">
        <v>9706</v>
      </c>
      <c r="AB6725" t="s">
        <v>5039</v>
      </c>
      <c r="AC6725">
        <v>4</v>
      </c>
      <c r="AD6725">
        <v>3444240</v>
      </c>
      <c r="AE6725">
        <v>2019</v>
      </c>
    </row>
    <row r="6726" spans="1:31">
      <c r="A6726" t="s">
        <v>12660</v>
      </c>
      <c r="B6726">
        <v>32959</v>
      </c>
      <c r="C6726" t="s">
        <v>9710</v>
      </c>
      <c r="D6726">
        <v>0</v>
      </c>
      <c r="E6726">
        <v>520737</v>
      </c>
      <c r="F6726" t="s">
        <v>6731</v>
      </c>
      <c r="G6726">
        <v>432</v>
      </c>
      <c r="H6726">
        <v>22</v>
      </c>
      <c r="I6726">
        <v>320</v>
      </c>
      <c r="J6726">
        <v>47</v>
      </c>
      <c r="K6726">
        <v>47</v>
      </c>
      <c r="L6726">
        <v>16</v>
      </c>
      <c r="M6726">
        <v>16</v>
      </c>
      <c r="N6726">
        <v>20</v>
      </c>
      <c r="Q6726">
        <v>65</v>
      </c>
      <c r="R6726">
        <v>1969</v>
      </c>
      <c r="S6726" t="s">
        <v>2344</v>
      </c>
      <c r="T6726">
        <v>2006</v>
      </c>
      <c r="U6726">
        <v>2006</v>
      </c>
      <c r="V6726">
        <v>5</v>
      </c>
      <c r="W6726">
        <v>3.70000004768371</v>
      </c>
      <c r="Z6726" t="s">
        <v>2293</v>
      </c>
      <c r="AA6726" t="s">
        <v>2431</v>
      </c>
      <c r="AB6726" t="s">
        <v>2432</v>
      </c>
      <c r="AC6726">
        <v>4</v>
      </c>
      <c r="AD6726">
        <v>3208756</v>
      </c>
      <c r="AE6726">
        <v>2019</v>
      </c>
    </row>
    <row r="6727" spans="1:31">
      <c r="A6727" t="s">
        <v>12660</v>
      </c>
      <c r="B6727">
        <v>47411</v>
      </c>
      <c r="C6727" t="s">
        <v>9711</v>
      </c>
      <c r="D6727">
        <v>0</v>
      </c>
      <c r="E6727">
        <v>283573</v>
      </c>
      <c r="F6727" t="s">
        <v>6733</v>
      </c>
      <c r="G6727">
        <v>431</v>
      </c>
      <c r="H6727">
        <v>31</v>
      </c>
      <c r="I6727">
        <v>700</v>
      </c>
      <c r="J6727">
        <v>48.2</v>
      </c>
      <c r="K6727">
        <v>52</v>
      </c>
      <c r="L6727">
        <v>15.9</v>
      </c>
      <c r="M6727">
        <v>16.100000000000001</v>
      </c>
      <c r="N6727">
        <v>24</v>
      </c>
      <c r="R6727">
        <v>1960</v>
      </c>
      <c r="U6727">
        <v>1960</v>
      </c>
      <c r="V6727">
        <v>3</v>
      </c>
      <c r="W6727">
        <v>2.0999999046325599</v>
      </c>
      <c r="Z6727" t="s">
        <v>4913</v>
      </c>
      <c r="AA6727" t="s">
        <v>9712</v>
      </c>
      <c r="AC6727">
        <v>4</v>
      </c>
      <c r="AD6727">
        <v>3106281</v>
      </c>
      <c r="AE6727">
        <v>2019</v>
      </c>
    </row>
    <row r="6728" spans="1:31">
      <c r="A6728" t="s">
        <v>12660</v>
      </c>
      <c r="B6728">
        <v>60850</v>
      </c>
      <c r="C6728" t="s">
        <v>9713</v>
      </c>
      <c r="D6728">
        <v>0</v>
      </c>
      <c r="E6728">
        <v>533795</v>
      </c>
      <c r="F6728" t="s">
        <v>6731</v>
      </c>
      <c r="G6728">
        <v>432</v>
      </c>
      <c r="H6728">
        <v>95</v>
      </c>
      <c r="I6728">
        <v>1000</v>
      </c>
      <c r="J6728">
        <v>61</v>
      </c>
      <c r="K6728">
        <v>61</v>
      </c>
      <c r="L6728">
        <v>24</v>
      </c>
      <c r="M6728">
        <v>24</v>
      </c>
      <c r="N6728">
        <v>40</v>
      </c>
      <c r="R6728">
        <v>1971</v>
      </c>
      <c r="U6728">
        <v>1971</v>
      </c>
      <c r="V6728">
        <v>9.1999998092651296</v>
      </c>
      <c r="W6728">
        <v>7.5999999046325604</v>
      </c>
      <c r="Z6728" t="s">
        <v>2293</v>
      </c>
      <c r="AA6728" t="s">
        <v>3701</v>
      </c>
      <c r="AB6728" t="s">
        <v>3702</v>
      </c>
      <c r="AC6728">
        <v>4</v>
      </c>
      <c r="AD6728">
        <v>3208309</v>
      </c>
      <c r="AE6728">
        <v>2019</v>
      </c>
    </row>
    <row r="6729" spans="1:31">
      <c r="A6729" t="s">
        <v>12660</v>
      </c>
      <c r="B6729">
        <v>66546</v>
      </c>
      <c r="C6729" t="s">
        <v>9714</v>
      </c>
      <c r="D6729">
        <v>0</v>
      </c>
      <c r="E6729">
        <v>630556</v>
      </c>
      <c r="F6729" t="s">
        <v>6731</v>
      </c>
      <c r="G6729">
        <v>432</v>
      </c>
      <c r="H6729">
        <v>70</v>
      </c>
      <c r="I6729">
        <v>1500</v>
      </c>
      <c r="J6729">
        <v>56</v>
      </c>
      <c r="K6729">
        <v>56</v>
      </c>
      <c r="L6729">
        <v>22</v>
      </c>
      <c r="M6729">
        <v>22</v>
      </c>
      <c r="N6729">
        <v>40</v>
      </c>
      <c r="R6729">
        <v>1981</v>
      </c>
      <c r="U6729">
        <v>1981</v>
      </c>
      <c r="V6729">
        <v>8.6000003814697195</v>
      </c>
      <c r="W6729">
        <v>6.5999999046325604</v>
      </c>
      <c r="Z6729" t="s">
        <v>2363</v>
      </c>
      <c r="AA6729" t="s">
        <v>2474</v>
      </c>
      <c r="AC6729">
        <v>4</v>
      </c>
      <c r="AD6729">
        <v>3301512</v>
      </c>
      <c r="AE6729">
        <v>2019</v>
      </c>
    </row>
    <row r="6730" spans="1:31">
      <c r="A6730" t="s">
        <v>12660</v>
      </c>
      <c r="B6730">
        <v>71730</v>
      </c>
      <c r="C6730" t="s">
        <v>9715</v>
      </c>
      <c r="D6730">
        <v>0</v>
      </c>
      <c r="E6730">
        <v>639984</v>
      </c>
      <c r="F6730" t="s">
        <v>6731</v>
      </c>
      <c r="G6730">
        <v>432</v>
      </c>
      <c r="H6730">
        <v>72</v>
      </c>
      <c r="I6730">
        <v>1200</v>
      </c>
      <c r="J6730">
        <v>56</v>
      </c>
      <c r="K6730">
        <v>56</v>
      </c>
      <c r="L6730">
        <v>22</v>
      </c>
      <c r="M6730">
        <v>22</v>
      </c>
      <c r="N6730">
        <v>40</v>
      </c>
      <c r="R6730">
        <v>1981</v>
      </c>
      <c r="U6730">
        <v>1981</v>
      </c>
      <c r="V6730">
        <v>8.6000003814697195</v>
      </c>
      <c r="W6730">
        <v>6.5999999046325604</v>
      </c>
      <c r="Z6730" t="s">
        <v>2363</v>
      </c>
      <c r="AA6730" t="s">
        <v>2474</v>
      </c>
      <c r="AC6730">
        <v>4</v>
      </c>
      <c r="AD6730">
        <v>3301512</v>
      </c>
      <c r="AE6730">
        <v>2019</v>
      </c>
    </row>
    <row r="6731" spans="1:31">
      <c r="A6731" t="s">
        <v>12660</v>
      </c>
      <c r="B6731">
        <v>54132</v>
      </c>
      <c r="C6731" t="s">
        <v>8097</v>
      </c>
      <c r="D6731">
        <v>0</v>
      </c>
      <c r="E6731">
        <v>625971</v>
      </c>
      <c r="F6731" t="s">
        <v>6731</v>
      </c>
      <c r="G6731">
        <v>432</v>
      </c>
      <c r="H6731">
        <v>55</v>
      </c>
      <c r="I6731">
        <v>1200</v>
      </c>
      <c r="J6731">
        <v>52.6</v>
      </c>
      <c r="K6731">
        <v>52.6</v>
      </c>
      <c r="L6731">
        <v>20.100000000000001</v>
      </c>
      <c r="M6731">
        <v>20.100000000000001</v>
      </c>
      <c r="N6731">
        <v>40</v>
      </c>
      <c r="R6731">
        <v>1980</v>
      </c>
      <c r="U6731">
        <v>1980</v>
      </c>
      <c r="V6731">
        <v>7.5999999046325604</v>
      </c>
      <c r="W6731">
        <v>5.5999999046325604</v>
      </c>
      <c r="Z6731" t="s">
        <v>2363</v>
      </c>
      <c r="AA6731" t="s">
        <v>2474</v>
      </c>
      <c r="AC6731">
        <v>4</v>
      </c>
      <c r="AD6731">
        <v>3301512</v>
      </c>
      <c r="AE6731">
        <v>2019</v>
      </c>
    </row>
    <row r="6732" spans="1:31">
      <c r="A6732" t="s">
        <v>12660</v>
      </c>
      <c r="B6732">
        <v>67691</v>
      </c>
      <c r="C6732" t="s">
        <v>9716</v>
      </c>
      <c r="D6732">
        <v>0</v>
      </c>
      <c r="E6732">
        <v>646353</v>
      </c>
      <c r="F6732" t="s">
        <v>6731</v>
      </c>
      <c r="G6732">
        <v>432</v>
      </c>
      <c r="H6732">
        <v>70</v>
      </c>
      <c r="I6732">
        <v>1320</v>
      </c>
      <c r="J6732">
        <v>60.2</v>
      </c>
      <c r="K6732">
        <v>60.2</v>
      </c>
      <c r="L6732">
        <v>21.6</v>
      </c>
      <c r="M6732">
        <v>21.6</v>
      </c>
      <c r="N6732">
        <v>40</v>
      </c>
      <c r="R6732">
        <v>1982</v>
      </c>
      <c r="U6732">
        <v>1982</v>
      </c>
      <c r="V6732">
        <v>8.1000003814697195</v>
      </c>
      <c r="W6732">
        <v>6</v>
      </c>
      <c r="Z6732" t="s">
        <v>2363</v>
      </c>
      <c r="AA6732" t="s">
        <v>2474</v>
      </c>
      <c r="AC6732">
        <v>4</v>
      </c>
      <c r="AD6732">
        <v>3301512</v>
      </c>
      <c r="AE6732">
        <v>2019</v>
      </c>
    </row>
    <row r="6733" spans="1:31">
      <c r="A6733" t="s">
        <v>12660</v>
      </c>
      <c r="B6733">
        <v>42424</v>
      </c>
      <c r="C6733" t="s">
        <v>9717</v>
      </c>
      <c r="D6733">
        <v>0</v>
      </c>
      <c r="E6733">
        <v>605583</v>
      </c>
      <c r="F6733" t="s">
        <v>6731</v>
      </c>
      <c r="G6733">
        <v>432</v>
      </c>
      <c r="H6733">
        <v>60</v>
      </c>
      <c r="I6733">
        <v>730</v>
      </c>
      <c r="J6733">
        <v>48.8</v>
      </c>
      <c r="K6733">
        <v>54</v>
      </c>
      <c r="L6733">
        <v>22</v>
      </c>
      <c r="M6733">
        <v>22</v>
      </c>
      <c r="N6733">
        <v>29</v>
      </c>
      <c r="R6733">
        <v>1979</v>
      </c>
      <c r="U6733">
        <v>1979</v>
      </c>
      <c r="V6733">
        <v>6.6999998092651296</v>
      </c>
      <c r="W6733">
        <v>6</v>
      </c>
      <c r="Z6733" t="s">
        <v>3681</v>
      </c>
      <c r="AA6733" t="s">
        <v>7154</v>
      </c>
      <c r="AB6733" t="s">
        <v>4232</v>
      </c>
      <c r="AC6733">
        <v>4</v>
      </c>
      <c r="AD6733">
        <v>2044352</v>
      </c>
      <c r="AE6733">
        <v>2019</v>
      </c>
    </row>
    <row r="6734" spans="1:31">
      <c r="A6734" t="s">
        <v>12660</v>
      </c>
      <c r="B6734">
        <v>68451</v>
      </c>
      <c r="C6734" t="s">
        <v>9718</v>
      </c>
      <c r="D6734">
        <v>0</v>
      </c>
      <c r="E6734">
        <v>653364</v>
      </c>
      <c r="F6734" t="s">
        <v>6731</v>
      </c>
      <c r="G6734">
        <v>432</v>
      </c>
      <c r="H6734">
        <v>51</v>
      </c>
      <c r="I6734">
        <v>820</v>
      </c>
      <c r="J6734">
        <v>56</v>
      </c>
      <c r="K6734">
        <v>56</v>
      </c>
      <c r="L6734">
        <v>22</v>
      </c>
      <c r="M6734">
        <v>22</v>
      </c>
      <c r="N6734">
        <v>32</v>
      </c>
      <c r="R6734">
        <v>1982</v>
      </c>
      <c r="U6734">
        <v>1982</v>
      </c>
      <c r="V6734">
        <v>8.6000003814697195</v>
      </c>
      <c r="W6734">
        <v>7.5999999046325604</v>
      </c>
      <c r="Z6734" t="s">
        <v>3681</v>
      </c>
      <c r="AA6734" t="s">
        <v>7154</v>
      </c>
      <c r="AB6734" t="s">
        <v>4232</v>
      </c>
      <c r="AC6734">
        <v>4</v>
      </c>
      <c r="AD6734">
        <v>2044352</v>
      </c>
      <c r="AE6734">
        <v>2019</v>
      </c>
    </row>
    <row r="6735" spans="1:31">
      <c r="A6735" t="s">
        <v>12660</v>
      </c>
      <c r="B6735">
        <v>99852</v>
      </c>
      <c r="C6735" t="s">
        <v>9719</v>
      </c>
      <c r="D6735">
        <v>0</v>
      </c>
      <c r="E6735">
        <v>1156053</v>
      </c>
      <c r="F6735" t="s">
        <v>6731</v>
      </c>
      <c r="G6735">
        <v>432</v>
      </c>
      <c r="H6735">
        <v>49</v>
      </c>
      <c r="I6735">
        <v>1600</v>
      </c>
      <c r="J6735">
        <v>72</v>
      </c>
      <c r="K6735">
        <v>72</v>
      </c>
      <c r="L6735">
        <v>26</v>
      </c>
      <c r="M6735">
        <v>26</v>
      </c>
      <c r="N6735">
        <v>29</v>
      </c>
      <c r="R6735">
        <v>2004</v>
      </c>
      <c r="U6735">
        <v>2004</v>
      </c>
      <c r="V6735">
        <v>7</v>
      </c>
      <c r="W6735">
        <v>5.5</v>
      </c>
      <c r="Z6735" t="s">
        <v>3681</v>
      </c>
      <c r="AA6735" t="s">
        <v>7154</v>
      </c>
      <c r="AB6735" t="s">
        <v>4232</v>
      </c>
      <c r="AC6735">
        <v>4</v>
      </c>
      <c r="AD6735">
        <v>2044352</v>
      </c>
      <c r="AE6735">
        <v>2019</v>
      </c>
    </row>
    <row r="6736" spans="1:31">
      <c r="A6736" t="s">
        <v>12660</v>
      </c>
      <c r="B6736">
        <v>99912</v>
      </c>
      <c r="C6736" t="s">
        <v>9720</v>
      </c>
      <c r="D6736">
        <v>0</v>
      </c>
      <c r="E6736">
        <v>1064884</v>
      </c>
      <c r="F6736" t="s">
        <v>6731</v>
      </c>
      <c r="G6736">
        <v>432</v>
      </c>
      <c r="H6736">
        <v>80</v>
      </c>
      <c r="I6736">
        <v>1800</v>
      </c>
      <c r="J6736">
        <v>65</v>
      </c>
      <c r="K6736">
        <v>65</v>
      </c>
      <c r="L6736">
        <v>24</v>
      </c>
      <c r="M6736">
        <v>24</v>
      </c>
      <c r="N6736">
        <v>27</v>
      </c>
      <c r="R6736">
        <v>2004</v>
      </c>
      <c r="U6736">
        <v>2004</v>
      </c>
      <c r="V6736">
        <v>7</v>
      </c>
      <c r="W6736">
        <v>5</v>
      </c>
      <c r="Z6736" t="s">
        <v>3681</v>
      </c>
      <c r="AA6736" t="s">
        <v>7154</v>
      </c>
      <c r="AB6736" t="s">
        <v>4232</v>
      </c>
      <c r="AC6736">
        <v>4</v>
      </c>
      <c r="AD6736">
        <v>2044352</v>
      </c>
      <c r="AE6736">
        <v>2019</v>
      </c>
    </row>
    <row r="6737" spans="1:31">
      <c r="A6737" t="s">
        <v>12660</v>
      </c>
      <c r="B6737">
        <v>36006</v>
      </c>
      <c r="C6737" t="s">
        <v>9721</v>
      </c>
      <c r="D6737">
        <v>0</v>
      </c>
      <c r="E6737">
        <v>597582</v>
      </c>
      <c r="F6737" t="s">
        <v>6731</v>
      </c>
      <c r="G6737">
        <v>432</v>
      </c>
      <c r="H6737">
        <v>74</v>
      </c>
      <c r="I6737">
        <v>1000</v>
      </c>
      <c r="J6737">
        <v>62</v>
      </c>
      <c r="K6737">
        <v>62</v>
      </c>
      <c r="L6737">
        <v>22</v>
      </c>
      <c r="M6737">
        <v>22</v>
      </c>
      <c r="N6737">
        <v>85.4</v>
      </c>
      <c r="R6737">
        <v>1978</v>
      </c>
      <c r="U6737">
        <v>1978</v>
      </c>
      <c r="V6737">
        <v>6.6999998092651296</v>
      </c>
      <c r="W6737">
        <v>5</v>
      </c>
      <c r="Z6737" t="s">
        <v>3681</v>
      </c>
      <c r="AA6737" t="s">
        <v>7154</v>
      </c>
      <c r="AB6737" t="s">
        <v>4232</v>
      </c>
      <c r="AC6737">
        <v>4</v>
      </c>
      <c r="AD6737">
        <v>2044352</v>
      </c>
      <c r="AE6737">
        <v>2019</v>
      </c>
    </row>
    <row r="6738" spans="1:31">
      <c r="A6738" t="s">
        <v>12660</v>
      </c>
      <c r="B6738">
        <v>2894</v>
      </c>
      <c r="C6738" t="s">
        <v>9722</v>
      </c>
      <c r="D6738">
        <v>0</v>
      </c>
      <c r="E6738">
        <v>692729</v>
      </c>
      <c r="F6738" t="s">
        <v>6733</v>
      </c>
      <c r="G6738">
        <v>431</v>
      </c>
      <c r="H6738">
        <v>60</v>
      </c>
      <c r="I6738">
        <v>850</v>
      </c>
      <c r="J6738">
        <v>56</v>
      </c>
      <c r="K6738">
        <v>56</v>
      </c>
      <c r="L6738">
        <v>22</v>
      </c>
      <c r="M6738">
        <v>22</v>
      </c>
      <c r="N6738">
        <v>30</v>
      </c>
      <c r="R6738">
        <v>1985</v>
      </c>
      <c r="U6738">
        <v>1985</v>
      </c>
      <c r="V6738">
        <v>6.6999998092651296</v>
      </c>
      <c r="W6738">
        <v>6</v>
      </c>
      <c r="Z6738" t="s">
        <v>3681</v>
      </c>
      <c r="AA6738" t="s">
        <v>4282</v>
      </c>
      <c r="AC6738">
        <v>4</v>
      </c>
      <c r="AD6738">
        <v>2044352</v>
      </c>
      <c r="AE6738">
        <v>2019</v>
      </c>
    </row>
    <row r="6739" spans="1:31">
      <c r="A6739" t="s">
        <v>12660</v>
      </c>
      <c r="B6739">
        <v>95032</v>
      </c>
      <c r="C6739" t="s">
        <v>9723</v>
      </c>
      <c r="D6739">
        <v>0</v>
      </c>
      <c r="E6739">
        <v>1269128</v>
      </c>
      <c r="F6739" t="s">
        <v>6733</v>
      </c>
      <c r="G6739">
        <v>431</v>
      </c>
      <c r="H6739">
        <v>60</v>
      </c>
      <c r="I6739">
        <v>850</v>
      </c>
      <c r="J6739">
        <v>56</v>
      </c>
      <c r="K6739">
        <v>56</v>
      </c>
      <c r="L6739">
        <v>22</v>
      </c>
      <c r="M6739">
        <v>22</v>
      </c>
      <c r="N6739">
        <v>30</v>
      </c>
      <c r="R6739">
        <v>2016</v>
      </c>
      <c r="U6739">
        <v>2016</v>
      </c>
      <c r="V6739">
        <v>6.6999998092651296</v>
      </c>
      <c r="W6739">
        <v>6</v>
      </c>
      <c r="Z6739" t="s">
        <v>3681</v>
      </c>
      <c r="AA6739" t="s">
        <v>4282</v>
      </c>
      <c r="AC6739">
        <v>4</v>
      </c>
      <c r="AD6739">
        <v>2044352</v>
      </c>
      <c r="AE6739">
        <v>2019</v>
      </c>
    </row>
    <row r="6740" spans="1:31">
      <c r="A6740" t="s">
        <v>12660</v>
      </c>
      <c r="B6740">
        <v>59608</v>
      </c>
      <c r="C6740" t="s">
        <v>9724</v>
      </c>
      <c r="D6740">
        <v>0</v>
      </c>
      <c r="E6740">
        <v>649127</v>
      </c>
      <c r="F6740" t="s">
        <v>6733</v>
      </c>
      <c r="G6740">
        <v>431</v>
      </c>
      <c r="H6740">
        <v>96</v>
      </c>
      <c r="I6740">
        <v>1400</v>
      </c>
      <c r="J6740">
        <v>70</v>
      </c>
      <c r="K6740">
        <v>70</v>
      </c>
      <c r="L6740">
        <v>24</v>
      </c>
      <c r="M6740">
        <v>24</v>
      </c>
      <c r="N6740">
        <v>17</v>
      </c>
      <c r="R6740">
        <v>1982</v>
      </c>
      <c r="U6740">
        <v>1982</v>
      </c>
      <c r="V6740">
        <v>5.5</v>
      </c>
      <c r="W6740">
        <v>4.5</v>
      </c>
      <c r="Z6740" t="s">
        <v>3681</v>
      </c>
      <c r="AA6740" t="s">
        <v>7154</v>
      </c>
      <c r="AB6740" t="s">
        <v>4232</v>
      </c>
      <c r="AC6740">
        <v>4</v>
      </c>
      <c r="AD6740">
        <v>2044352</v>
      </c>
      <c r="AE6740">
        <v>2019</v>
      </c>
    </row>
    <row r="6741" spans="1:31">
      <c r="A6741" t="s">
        <v>12660</v>
      </c>
      <c r="B6741">
        <v>58957</v>
      </c>
      <c r="C6741" t="s">
        <v>5195</v>
      </c>
      <c r="D6741">
        <v>0</v>
      </c>
      <c r="E6741">
        <v>647380</v>
      </c>
      <c r="F6741" t="s">
        <v>6731</v>
      </c>
      <c r="G6741">
        <v>432</v>
      </c>
      <c r="H6741">
        <v>154</v>
      </c>
      <c r="I6741">
        <v>2100</v>
      </c>
      <c r="J6741">
        <v>80.5</v>
      </c>
      <c r="K6741">
        <v>85</v>
      </c>
      <c r="L6741">
        <v>30</v>
      </c>
      <c r="M6741">
        <v>30</v>
      </c>
      <c r="N6741">
        <v>34</v>
      </c>
      <c r="R6741">
        <v>1982</v>
      </c>
      <c r="U6741">
        <v>1982</v>
      </c>
      <c r="V6741">
        <v>10.5</v>
      </c>
      <c r="W6741">
        <v>7.5</v>
      </c>
      <c r="Z6741" t="s">
        <v>3272</v>
      </c>
      <c r="AA6741" t="s">
        <v>4282</v>
      </c>
      <c r="AC6741">
        <v>4</v>
      </c>
      <c r="AD6741">
        <v>2144366</v>
      </c>
      <c r="AE6741">
        <v>2019</v>
      </c>
    </row>
    <row r="6742" spans="1:31">
      <c r="A6742" t="s">
        <v>12660</v>
      </c>
      <c r="B6742">
        <v>56744</v>
      </c>
      <c r="C6742" t="s">
        <v>9725</v>
      </c>
      <c r="D6742">
        <v>0</v>
      </c>
      <c r="E6742">
        <v>643061</v>
      </c>
      <c r="F6742" t="s">
        <v>6731</v>
      </c>
      <c r="G6742">
        <v>432</v>
      </c>
      <c r="H6742">
        <v>59</v>
      </c>
      <c r="I6742">
        <v>800</v>
      </c>
      <c r="J6742">
        <v>54.3</v>
      </c>
      <c r="K6742">
        <v>60</v>
      </c>
      <c r="L6742">
        <v>22</v>
      </c>
      <c r="M6742">
        <v>22</v>
      </c>
      <c r="N6742">
        <v>30</v>
      </c>
      <c r="R6742">
        <v>1981</v>
      </c>
      <c r="U6742">
        <v>1981</v>
      </c>
      <c r="V6742">
        <v>7.5999999046325604</v>
      </c>
      <c r="W6742">
        <v>5.6999998092651296</v>
      </c>
      <c r="Z6742" t="s">
        <v>3272</v>
      </c>
      <c r="AA6742" t="s">
        <v>9726</v>
      </c>
      <c r="AB6742" t="s">
        <v>2308</v>
      </c>
      <c r="AC6742">
        <v>4</v>
      </c>
      <c r="AD6742">
        <v>2144366</v>
      </c>
      <c r="AE6742">
        <v>2019</v>
      </c>
    </row>
    <row r="6743" spans="1:31">
      <c r="A6743" t="s">
        <v>12660</v>
      </c>
      <c r="B6743">
        <v>49982</v>
      </c>
      <c r="C6743" t="s">
        <v>9727</v>
      </c>
      <c r="D6743">
        <v>0</v>
      </c>
      <c r="E6743">
        <v>614957</v>
      </c>
      <c r="F6743" t="s">
        <v>6731</v>
      </c>
      <c r="G6743">
        <v>432</v>
      </c>
      <c r="H6743">
        <v>139</v>
      </c>
      <c r="I6743">
        <v>2000</v>
      </c>
      <c r="J6743">
        <v>93.8</v>
      </c>
      <c r="K6743">
        <v>93.8</v>
      </c>
      <c r="L6743">
        <v>27.2</v>
      </c>
      <c r="M6743">
        <v>27.2</v>
      </c>
      <c r="N6743">
        <v>32</v>
      </c>
      <c r="R6743">
        <v>1979</v>
      </c>
      <c r="U6743">
        <v>1979</v>
      </c>
      <c r="V6743">
        <v>8</v>
      </c>
      <c r="W6743">
        <v>8</v>
      </c>
      <c r="Z6743" t="s">
        <v>3272</v>
      </c>
      <c r="AA6743" t="s">
        <v>4282</v>
      </c>
      <c r="AC6743">
        <v>4</v>
      </c>
      <c r="AD6743">
        <v>2144366</v>
      </c>
      <c r="AE6743">
        <v>2019</v>
      </c>
    </row>
    <row r="6744" spans="1:31">
      <c r="A6744" t="s">
        <v>12660</v>
      </c>
      <c r="B6744">
        <v>29323</v>
      </c>
      <c r="C6744" t="s">
        <v>9728</v>
      </c>
      <c r="D6744">
        <v>0</v>
      </c>
      <c r="E6744">
        <v>566961</v>
      </c>
      <c r="F6744" t="s">
        <v>6731</v>
      </c>
      <c r="G6744">
        <v>432</v>
      </c>
      <c r="H6744">
        <v>134</v>
      </c>
      <c r="I6744">
        <v>1100</v>
      </c>
      <c r="J6744">
        <v>84</v>
      </c>
      <c r="K6744">
        <v>84</v>
      </c>
      <c r="L6744">
        <v>26</v>
      </c>
      <c r="M6744">
        <v>26</v>
      </c>
      <c r="N6744">
        <v>28</v>
      </c>
      <c r="R6744">
        <v>1975</v>
      </c>
      <c r="U6744">
        <v>1975</v>
      </c>
      <c r="V6744">
        <v>7.5999999046325604</v>
      </c>
      <c r="W6744">
        <v>6.5</v>
      </c>
      <c r="Z6744" t="s">
        <v>3272</v>
      </c>
      <c r="AA6744" t="s">
        <v>2759</v>
      </c>
      <c r="AC6744">
        <v>4</v>
      </c>
      <c r="AD6744">
        <v>2144366</v>
      </c>
      <c r="AE6744">
        <v>2019</v>
      </c>
    </row>
    <row r="6745" spans="1:31">
      <c r="A6745" t="s">
        <v>12660</v>
      </c>
      <c r="B6745">
        <v>19296</v>
      </c>
      <c r="C6745" t="s">
        <v>9729</v>
      </c>
      <c r="D6745">
        <v>0</v>
      </c>
      <c r="E6745">
        <v>518332</v>
      </c>
      <c r="F6745" t="s">
        <v>6731</v>
      </c>
      <c r="G6745">
        <v>432</v>
      </c>
      <c r="H6745">
        <v>92</v>
      </c>
      <c r="I6745">
        <v>1130</v>
      </c>
      <c r="J6745">
        <v>72.8</v>
      </c>
      <c r="K6745">
        <v>74</v>
      </c>
      <c r="L6745">
        <v>26</v>
      </c>
      <c r="M6745">
        <v>26</v>
      </c>
      <c r="N6745">
        <v>30</v>
      </c>
      <c r="R6745">
        <v>1969</v>
      </c>
      <c r="U6745">
        <v>1969</v>
      </c>
      <c r="V6745">
        <v>7</v>
      </c>
      <c r="W6745">
        <v>6.5</v>
      </c>
      <c r="Z6745" t="s">
        <v>3272</v>
      </c>
      <c r="AA6745" t="s">
        <v>4282</v>
      </c>
      <c r="AC6745">
        <v>4</v>
      </c>
      <c r="AD6745">
        <v>2144366</v>
      </c>
      <c r="AE6745">
        <v>2019</v>
      </c>
    </row>
    <row r="6746" spans="1:31">
      <c r="A6746" t="s">
        <v>12660</v>
      </c>
      <c r="B6746">
        <v>67302</v>
      </c>
      <c r="C6746" t="s">
        <v>9730</v>
      </c>
      <c r="D6746">
        <v>0</v>
      </c>
      <c r="E6746">
        <v>662749</v>
      </c>
      <c r="F6746" t="s">
        <v>6731</v>
      </c>
      <c r="G6746">
        <v>432</v>
      </c>
      <c r="H6746">
        <v>119</v>
      </c>
      <c r="I6746">
        <v>1650</v>
      </c>
      <c r="J6746">
        <v>77</v>
      </c>
      <c r="K6746">
        <v>77</v>
      </c>
      <c r="L6746">
        <v>26</v>
      </c>
      <c r="M6746">
        <v>26</v>
      </c>
      <c r="N6746">
        <v>34</v>
      </c>
      <c r="R6746">
        <v>1983</v>
      </c>
      <c r="U6746">
        <v>1983</v>
      </c>
      <c r="V6746">
        <v>8</v>
      </c>
      <c r="W6746">
        <v>7</v>
      </c>
      <c r="Z6746" t="s">
        <v>3272</v>
      </c>
      <c r="AA6746" t="s">
        <v>2759</v>
      </c>
      <c r="AC6746">
        <v>4</v>
      </c>
      <c r="AD6746">
        <v>2144366</v>
      </c>
      <c r="AE6746">
        <v>2019</v>
      </c>
    </row>
    <row r="6747" spans="1:31">
      <c r="A6747" t="s">
        <v>12660</v>
      </c>
      <c r="B6747">
        <v>22402</v>
      </c>
      <c r="C6747" t="s">
        <v>9731</v>
      </c>
      <c r="D6747">
        <v>0</v>
      </c>
      <c r="E6747">
        <v>536039</v>
      </c>
      <c r="F6747" t="s">
        <v>6731</v>
      </c>
      <c r="G6747">
        <v>432</v>
      </c>
      <c r="H6747">
        <v>158</v>
      </c>
      <c r="I6747">
        <v>1800</v>
      </c>
      <c r="J6747">
        <v>80.5</v>
      </c>
      <c r="K6747">
        <v>85</v>
      </c>
      <c r="L6747">
        <v>30</v>
      </c>
      <c r="M6747">
        <v>31</v>
      </c>
      <c r="N6747">
        <v>32</v>
      </c>
      <c r="R6747">
        <v>1971</v>
      </c>
      <c r="U6747">
        <v>1971</v>
      </c>
      <c r="V6747">
        <v>9.5</v>
      </c>
      <c r="W6747">
        <v>7.5</v>
      </c>
      <c r="Z6747" t="s">
        <v>3272</v>
      </c>
      <c r="AA6747" t="s">
        <v>4282</v>
      </c>
      <c r="AC6747">
        <v>4</v>
      </c>
      <c r="AD6747">
        <v>2144366</v>
      </c>
      <c r="AE6747">
        <v>2019</v>
      </c>
    </row>
    <row r="6748" spans="1:31">
      <c r="A6748" t="s">
        <v>12660</v>
      </c>
      <c r="B6748">
        <v>28007</v>
      </c>
      <c r="C6748" t="s">
        <v>9732</v>
      </c>
      <c r="D6748">
        <v>0</v>
      </c>
      <c r="E6748">
        <v>551786</v>
      </c>
      <c r="F6748" t="s">
        <v>6731</v>
      </c>
      <c r="G6748">
        <v>432</v>
      </c>
      <c r="H6748">
        <v>112</v>
      </c>
      <c r="I6748">
        <v>1174</v>
      </c>
      <c r="J6748">
        <v>68</v>
      </c>
      <c r="K6748">
        <v>68</v>
      </c>
      <c r="L6748">
        <v>22.2</v>
      </c>
      <c r="M6748">
        <v>22.2</v>
      </c>
      <c r="N6748">
        <v>30</v>
      </c>
      <c r="R6748">
        <v>1973</v>
      </c>
      <c r="U6748">
        <v>1973</v>
      </c>
      <c r="V6748">
        <v>7.4000000953674299</v>
      </c>
      <c r="W6748">
        <v>6.5</v>
      </c>
      <c r="Z6748" t="s">
        <v>3272</v>
      </c>
      <c r="AA6748" t="s">
        <v>4282</v>
      </c>
      <c r="AC6748">
        <v>4</v>
      </c>
      <c r="AD6748">
        <v>2144366</v>
      </c>
      <c r="AE6748">
        <v>2019</v>
      </c>
    </row>
    <row r="6749" spans="1:31">
      <c r="A6749" t="s">
        <v>12660</v>
      </c>
      <c r="B6749">
        <v>25988</v>
      </c>
      <c r="C6749" t="s">
        <v>9733</v>
      </c>
      <c r="D6749">
        <v>0</v>
      </c>
      <c r="E6749">
        <v>546557</v>
      </c>
      <c r="F6749" t="s">
        <v>6731</v>
      </c>
      <c r="G6749">
        <v>432</v>
      </c>
      <c r="H6749">
        <v>198</v>
      </c>
      <c r="I6749">
        <v>1200</v>
      </c>
      <c r="J6749">
        <v>78.2</v>
      </c>
      <c r="K6749">
        <v>78.2</v>
      </c>
      <c r="L6749">
        <v>26</v>
      </c>
      <c r="M6749">
        <v>26</v>
      </c>
      <c r="N6749">
        <v>31</v>
      </c>
      <c r="R6749">
        <v>1973</v>
      </c>
      <c r="S6749" t="s">
        <v>2344</v>
      </c>
      <c r="T6749">
        <v>2019</v>
      </c>
      <c r="U6749">
        <v>2019</v>
      </c>
      <c r="V6749">
        <v>7.0999999046325604</v>
      </c>
      <c r="W6749">
        <v>6.5</v>
      </c>
      <c r="Z6749" t="s">
        <v>3272</v>
      </c>
      <c r="AA6749" t="s">
        <v>4282</v>
      </c>
      <c r="AC6749">
        <v>4</v>
      </c>
      <c r="AD6749">
        <v>2144366</v>
      </c>
      <c r="AE6749">
        <v>2019</v>
      </c>
    </row>
    <row r="6750" spans="1:31">
      <c r="A6750" t="s">
        <v>12660</v>
      </c>
      <c r="B6750">
        <v>57978</v>
      </c>
      <c r="C6750" t="s">
        <v>9734</v>
      </c>
      <c r="D6750">
        <v>0</v>
      </c>
      <c r="E6750">
        <v>645674</v>
      </c>
      <c r="F6750" t="s">
        <v>6731</v>
      </c>
      <c r="G6750">
        <v>432</v>
      </c>
      <c r="H6750">
        <v>154</v>
      </c>
      <c r="I6750">
        <v>2100</v>
      </c>
      <c r="J6750">
        <v>80.5</v>
      </c>
      <c r="K6750">
        <v>85</v>
      </c>
      <c r="L6750">
        <v>30</v>
      </c>
      <c r="M6750">
        <v>30</v>
      </c>
      <c r="N6750">
        <v>34</v>
      </c>
      <c r="R6750">
        <v>1982</v>
      </c>
      <c r="U6750">
        <v>1982</v>
      </c>
      <c r="V6750">
        <v>10.5</v>
      </c>
      <c r="W6750">
        <v>7.5</v>
      </c>
      <c r="Z6750" t="s">
        <v>3272</v>
      </c>
      <c r="AA6750" t="s">
        <v>4282</v>
      </c>
      <c r="AC6750">
        <v>4</v>
      </c>
      <c r="AD6750">
        <v>2144366</v>
      </c>
      <c r="AE6750">
        <v>2019</v>
      </c>
    </row>
    <row r="6751" spans="1:31">
      <c r="A6751" t="s">
        <v>12660</v>
      </c>
      <c r="B6751">
        <v>28706</v>
      </c>
      <c r="C6751" t="s">
        <v>9735</v>
      </c>
      <c r="D6751">
        <v>0</v>
      </c>
      <c r="E6751">
        <v>561757</v>
      </c>
      <c r="F6751" t="s">
        <v>6731</v>
      </c>
      <c r="G6751">
        <v>432</v>
      </c>
      <c r="H6751">
        <v>198</v>
      </c>
      <c r="I6751">
        <v>1200</v>
      </c>
      <c r="J6751">
        <v>78.2</v>
      </c>
      <c r="K6751">
        <v>78.2</v>
      </c>
      <c r="L6751">
        <v>26</v>
      </c>
      <c r="M6751">
        <v>26</v>
      </c>
      <c r="N6751">
        <v>31</v>
      </c>
      <c r="R6751">
        <v>1975</v>
      </c>
      <c r="U6751">
        <v>1975</v>
      </c>
      <c r="V6751">
        <v>7.0999999046325604</v>
      </c>
      <c r="W6751">
        <v>6.5</v>
      </c>
      <c r="Z6751" t="s">
        <v>3272</v>
      </c>
      <c r="AA6751" t="s">
        <v>4282</v>
      </c>
      <c r="AC6751">
        <v>4</v>
      </c>
      <c r="AD6751">
        <v>2144366</v>
      </c>
      <c r="AE6751">
        <v>2019</v>
      </c>
    </row>
    <row r="6752" spans="1:31">
      <c r="A6752" t="s">
        <v>12660</v>
      </c>
      <c r="B6752">
        <v>55948</v>
      </c>
      <c r="C6752" t="s">
        <v>9736</v>
      </c>
      <c r="D6752">
        <v>0</v>
      </c>
      <c r="E6752">
        <v>640835</v>
      </c>
      <c r="F6752" t="s">
        <v>6731</v>
      </c>
      <c r="G6752">
        <v>432</v>
      </c>
      <c r="H6752">
        <v>154</v>
      </c>
      <c r="I6752">
        <v>2100</v>
      </c>
      <c r="J6752">
        <v>80.5</v>
      </c>
      <c r="K6752">
        <v>85</v>
      </c>
      <c r="L6752">
        <v>30</v>
      </c>
      <c r="M6752">
        <v>30</v>
      </c>
      <c r="N6752">
        <v>34</v>
      </c>
      <c r="R6752">
        <v>1981</v>
      </c>
      <c r="U6752">
        <v>1981</v>
      </c>
      <c r="V6752">
        <v>10.5</v>
      </c>
      <c r="W6752">
        <v>7.5</v>
      </c>
      <c r="Z6752" t="s">
        <v>3272</v>
      </c>
      <c r="AA6752" t="s">
        <v>4282</v>
      </c>
      <c r="AC6752">
        <v>4</v>
      </c>
      <c r="AD6752">
        <v>2144366</v>
      </c>
      <c r="AE6752">
        <v>2019</v>
      </c>
    </row>
    <row r="6753" spans="1:31">
      <c r="A6753" t="s">
        <v>12660</v>
      </c>
      <c r="B6753">
        <v>15159</v>
      </c>
      <c r="C6753" t="s">
        <v>9737</v>
      </c>
      <c r="D6753">
        <v>0</v>
      </c>
      <c r="E6753">
        <v>297854</v>
      </c>
      <c r="F6753" t="s">
        <v>6731</v>
      </c>
      <c r="G6753">
        <v>432</v>
      </c>
      <c r="H6753">
        <v>179</v>
      </c>
      <c r="I6753">
        <v>2400</v>
      </c>
      <c r="J6753">
        <v>79.8</v>
      </c>
      <c r="K6753">
        <v>79.8</v>
      </c>
      <c r="L6753">
        <v>32.1</v>
      </c>
      <c r="M6753">
        <v>32.1</v>
      </c>
      <c r="N6753">
        <v>32</v>
      </c>
      <c r="R6753">
        <v>1965</v>
      </c>
      <c r="U6753">
        <v>1965</v>
      </c>
      <c r="V6753">
        <v>9.6000003814697195</v>
      </c>
      <c r="W6753">
        <v>9.3999996185302699</v>
      </c>
      <c r="Z6753" t="s">
        <v>2363</v>
      </c>
      <c r="AA6753" t="s">
        <v>9738</v>
      </c>
      <c r="AC6753">
        <v>4</v>
      </c>
      <c r="AD6753">
        <v>3309593</v>
      </c>
      <c r="AE6753">
        <v>2019</v>
      </c>
    </row>
    <row r="6754" spans="1:31">
      <c r="A6754" t="s">
        <v>12660</v>
      </c>
      <c r="B6754">
        <v>8689</v>
      </c>
      <c r="C6754" t="s">
        <v>7916</v>
      </c>
      <c r="D6754">
        <v>0</v>
      </c>
      <c r="E6754">
        <v>1044861</v>
      </c>
      <c r="F6754" t="s">
        <v>6731</v>
      </c>
      <c r="G6754">
        <v>432</v>
      </c>
      <c r="H6754">
        <v>70</v>
      </c>
      <c r="I6754">
        <v>1200</v>
      </c>
      <c r="J6754">
        <v>54</v>
      </c>
      <c r="K6754">
        <v>54</v>
      </c>
      <c r="L6754">
        <v>22</v>
      </c>
      <c r="M6754">
        <v>22</v>
      </c>
      <c r="N6754">
        <v>31</v>
      </c>
      <c r="R6754">
        <v>1996</v>
      </c>
      <c r="U6754">
        <v>1996</v>
      </c>
      <c r="V6754">
        <v>5</v>
      </c>
      <c r="W6754">
        <v>5</v>
      </c>
      <c r="Z6754" t="s">
        <v>2363</v>
      </c>
      <c r="AA6754" t="s">
        <v>5549</v>
      </c>
      <c r="AC6754">
        <v>4</v>
      </c>
      <c r="AD6754">
        <v>3309593</v>
      </c>
      <c r="AE6754">
        <v>2019</v>
      </c>
    </row>
    <row r="6755" spans="1:31">
      <c r="A6755" t="s">
        <v>12660</v>
      </c>
      <c r="B6755">
        <v>82387</v>
      </c>
      <c r="C6755" t="s">
        <v>9739</v>
      </c>
      <c r="D6755">
        <v>0</v>
      </c>
      <c r="F6755" t="s">
        <v>6731</v>
      </c>
      <c r="G6755">
        <v>432</v>
      </c>
      <c r="H6755">
        <v>12</v>
      </c>
      <c r="I6755">
        <v>600</v>
      </c>
      <c r="J6755">
        <v>25.3</v>
      </c>
      <c r="K6755">
        <v>25.3</v>
      </c>
      <c r="L6755">
        <v>14</v>
      </c>
      <c r="M6755">
        <v>14</v>
      </c>
      <c r="R6755">
        <v>2005</v>
      </c>
      <c r="U6755">
        <v>2005</v>
      </c>
      <c r="V6755">
        <v>5</v>
      </c>
      <c r="W6755">
        <v>5</v>
      </c>
      <c r="Z6755" t="s">
        <v>2363</v>
      </c>
      <c r="AC6755">
        <v>4</v>
      </c>
      <c r="AD6755">
        <v>3309593</v>
      </c>
      <c r="AE6755">
        <v>2019</v>
      </c>
    </row>
    <row r="6756" spans="1:31">
      <c r="A6756" t="s">
        <v>12660</v>
      </c>
      <c r="B6756">
        <v>82386</v>
      </c>
      <c r="C6756" t="s">
        <v>9740</v>
      </c>
      <c r="D6756">
        <v>142</v>
      </c>
      <c r="E6756">
        <v>1255836</v>
      </c>
      <c r="F6756" t="s">
        <v>6731</v>
      </c>
      <c r="G6756">
        <v>432</v>
      </c>
      <c r="H6756">
        <v>11</v>
      </c>
      <c r="J6756">
        <v>25.5</v>
      </c>
      <c r="K6756">
        <v>25.5</v>
      </c>
      <c r="L6756">
        <v>14</v>
      </c>
      <c r="M6756">
        <v>14</v>
      </c>
      <c r="R6756">
        <v>1999</v>
      </c>
      <c r="U6756">
        <v>1999</v>
      </c>
      <c r="V6756">
        <v>5</v>
      </c>
      <c r="W6756">
        <v>5</v>
      </c>
      <c r="Z6756" t="s">
        <v>2363</v>
      </c>
      <c r="AA6756" t="s">
        <v>9738</v>
      </c>
      <c r="AC6756">
        <v>4</v>
      </c>
      <c r="AD6756">
        <v>3309593</v>
      </c>
      <c r="AE6756">
        <v>2019</v>
      </c>
    </row>
    <row r="6757" spans="1:31">
      <c r="A6757" t="s">
        <v>12660</v>
      </c>
      <c r="B6757">
        <v>82385</v>
      </c>
      <c r="C6757" t="s">
        <v>9741</v>
      </c>
      <c r="D6757">
        <v>0</v>
      </c>
      <c r="E6757">
        <v>1118264</v>
      </c>
      <c r="F6757" t="s">
        <v>6733</v>
      </c>
      <c r="G6757">
        <v>431</v>
      </c>
      <c r="H6757">
        <v>27</v>
      </c>
      <c r="J6757">
        <v>42.3</v>
      </c>
      <c r="K6757">
        <v>42.3</v>
      </c>
      <c r="L6757">
        <v>16</v>
      </c>
      <c r="M6757">
        <v>16</v>
      </c>
      <c r="Q6757">
        <v>34</v>
      </c>
      <c r="R6757">
        <v>2001</v>
      </c>
      <c r="U6757">
        <v>2001</v>
      </c>
      <c r="V6757">
        <v>6</v>
      </c>
      <c r="W6757">
        <v>6</v>
      </c>
      <c r="Z6757" t="s">
        <v>2363</v>
      </c>
      <c r="AA6757" t="s">
        <v>9738</v>
      </c>
      <c r="AC6757">
        <v>4</v>
      </c>
      <c r="AD6757">
        <v>3309593</v>
      </c>
      <c r="AE6757">
        <v>2019</v>
      </c>
    </row>
    <row r="6758" spans="1:31">
      <c r="A6758" t="s">
        <v>12660</v>
      </c>
      <c r="B6758">
        <v>97341</v>
      </c>
      <c r="C6758" t="s">
        <v>9742</v>
      </c>
      <c r="D6758">
        <v>0</v>
      </c>
      <c r="E6758">
        <v>1225491</v>
      </c>
      <c r="F6758" t="s">
        <v>6733</v>
      </c>
      <c r="G6758">
        <v>431</v>
      </c>
      <c r="H6758">
        <v>13</v>
      </c>
      <c r="I6758">
        <v>800</v>
      </c>
      <c r="J6758">
        <v>25.1</v>
      </c>
      <c r="K6758">
        <v>25.1</v>
      </c>
      <c r="L6758">
        <v>20</v>
      </c>
      <c r="M6758">
        <v>20</v>
      </c>
      <c r="N6758">
        <v>22.7</v>
      </c>
      <c r="Q6758">
        <v>17</v>
      </c>
      <c r="R6758">
        <v>2009</v>
      </c>
      <c r="U6758">
        <v>2009</v>
      </c>
      <c r="V6758">
        <v>6.3000001907348597</v>
      </c>
      <c r="W6758">
        <v>6.3000001907348597</v>
      </c>
      <c r="Z6758" t="s">
        <v>2363</v>
      </c>
      <c r="AA6758" t="s">
        <v>7532</v>
      </c>
      <c r="AC6758">
        <v>4</v>
      </c>
      <c r="AD6758">
        <v>3309593</v>
      </c>
      <c r="AE6758">
        <v>2019</v>
      </c>
    </row>
    <row r="6759" spans="1:31">
      <c r="A6759" t="s">
        <v>12660</v>
      </c>
      <c r="B6759">
        <v>61773</v>
      </c>
      <c r="C6759" t="s">
        <v>5268</v>
      </c>
      <c r="D6759">
        <v>0</v>
      </c>
      <c r="E6759">
        <v>631952</v>
      </c>
      <c r="F6759" t="s">
        <v>6731</v>
      </c>
      <c r="G6759">
        <v>432</v>
      </c>
      <c r="H6759">
        <v>61</v>
      </c>
      <c r="I6759">
        <v>1200</v>
      </c>
      <c r="J6759">
        <v>57.1</v>
      </c>
      <c r="K6759">
        <v>57.1</v>
      </c>
      <c r="L6759">
        <v>24</v>
      </c>
      <c r="M6759">
        <v>24</v>
      </c>
      <c r="N6759">
        <v>37</v>
      </c>
      <c r="R6759">
        <v>1980</v>
      </c>
      <c r="U6759">
        <v>1980</v>
      </c>
      <c r="V6759">
        <v>7</v>
      </c>
      <c r="W6759">
        <v>5.5</v>
      </c>
      <c r="Z6759" t="s">
        <v>3601</v>
      </c>
      <c r="AA6759" t="s">
        <v>9743</v>
      </c>
      <c r="AC6759">
        <v>4</v>
      </c>
      <c r="AD6759">
        <v>4500355</v>
      </c>
      <c r="AE6759">
        <v>2019</v>
      </c>
    </row>
    <row r="6760" spans="1:31">
      <c r="A6760" t="s">
        <v>12660</v>
      </c>
      <c r="B6760">
        <v>6760</v>
      </c>
      <c r="C6760" t="s">
        <v>9744</v>
      </c>
      <c r="D6760">
        <v>0</v>
      </c>
      <c r="E6760">
        <v>502310</v>
      </c>
      <c r="F6760" t="s">
        <v>6731</v>
      </c>
      <c r="G6760">
        <v>432</v>
      </c>
      <c r="H6760">
        <v>48</v>
      </c>
      <c r="I6760">
        <v>800</v>
      </c>
      <c r="J6760">
        <v>50.7</v>
      </c>
      <c r="K6760">
        <v>50.7</v>
      </c>
      <c r="L6760">
        <v>24.1</v>
      </c>
      <c r="M6760">
        <v>24.1</v>
      </c>
      <c r="N6760">
        <v>43</v>
      </c>
      <c r="R6760">
        <v>1966</v>
      </c>
      <c r="U6760">
        <v>1966</v>
      </c>
      <c r="V6760">
        <v>5.4000000953674299</v>
      </c>
      <c r="W6760">
        <v>5</v>
      </c>
      <c r="Z6760" t="s">
        <v>3601</v>
      </c>
      <c r="AA6760" t="s">
        <v>9745</v>
      </c>
      <c r="AC6760">
        <v>4</v>
      </c>
      <c r="AD6760">
        <v>4500355</v>
      </c>
      <c r="AE6760">
        <v>2019</v>
      </c>
    </row>
    <row r="6761" spans="1:31">
      <c r="A6761" t="s">
        <v>12660</v>
      </c>
      <c r="B6761">
        <v>63203</v>
      </c>
      <c r="C6761" t="s">
        <v>9746</v>
      </c>
      <c r="D6761">
        <v>0</v>
      </c>
      <c r="E6761">
        <v>278866</v>
      </c>
      <c r="F6761" t="s">
        <v>6731</v>
      </c>
      <c r="G6761">
        <v>432</v>
      </c>
      <c r="H6761">
        <v>38</v>
      </c>
      <c r="I6761">
        <v>500</v>
      </c>
      <c r="J6761">
        <v>53.5</v>
      </c>
      <c r="K6761">
        <v>53.5</v>
      </c>
      <c r="L6761">
        <v>18</v>
      </c>
      <c r="M6761">
        <v>18</v>
      </c>
      <c r="N6761">
        <v>26</v>
      </c>
      <c r="R6761">
        <v>1959</v>
      </c>
      <c r="S6761" t="s">
        <v>2344</v>
      </c>
      <c r="T6761">
        <v>1985</v>
      </c>
      <c r="U6761">
        <v>1985</v>
      </c>
      <c r="V6761">
        <v>5</v>
      </c>
      <c r="W6761">
        <v>4.5</v>
      </c>
      <c r="Z6761" t="s">
        <v>3601</v>
      </c>
      <c r="AA6761" t="s">
        <v>9745</v>
      </c>
      <c r="AC6761">
        <v>4</v>
      </c>
      <c r="AD6761">
        <v>4500355</v>
      </c>
      <c r="AE6761">
        <v>2019</v>
      </c>
    </row>
    <row r="6762" spans="1:31">
      <c r="A6762" t="s">
        <v>12660</v>
      </c>
      <c r="B6762">
        <v>29161</v>
      </c>
      <c r="C6762" t="s">
        <v>9747</v>
      </c>
      <c r="D6762">
        <v>0</v>
      </c>
      <c r="E6762">
        <v>1190482</v>
      </c>
      <c r="F6762" t="s">
        <v>6731</v>
      </c>
      <c r="G6762">
        <v>432</v>
      </c>
      <c r="H6762">
        <v>30</v>
      </c>
      <c r="I6762">
        <v>700</v>
      </c>
      <c r="J6762">
        <v>46</v>
      </c>
      <c r="K6762">
        <v>46</v>
      </c>
      <c r="L6762">
        <v>16</v>
      </c>
      <c r="M6762">
        <v>16</v>
      </c>
      <c r="N6762">
        <v>26.2</v>
      </c>
      <c r="R6762">
        <v>1970</v>
      </c>
      <c r="U6762">
        <v>1970</v>
      </c>
      <c r="V6762">
        <v>4.8000001907348597</v>
      </c>
      <c r="W6762">
        <v>4</v>
      </c>
      <c r="Z6762" t="s">
        <v>3601</v>
      </c>
      <c r="AA6762" t="s">
        <v>9745</v>
      </c>
      <c r="AC6762">
        <v>4</v>
      </c>
      <c r="AD6762">
        <v>4500355</v>
      </c>
      <c r="AE6762">
        <v>2019</v>
      </c>
    </row>
    <row r="6763" spans="1:31">
      <c r="A6763" t="s">
        <v>12660</v>
      </c>
      <c r="B6763">
        <v>58256</v>
      </c>
      <c r="C6763" t="s">
        <v>9748</v>
      </c>
      <c r="D6763">
        <v>0</v>
      </c>
      <c r="E6763">
        <v>647898</v>
      </c>
      <c r="F6763" t="s">
        <v>6731</v>
      </c>
      <c r="G6763">
        <v>432</v>
      </c>
      <c r="H6763">
        <v>63</v>
      </c>
      <c r="I6763">
        <v>1000</v>
      </c>
      <c r="J6763">
        <v>65</v>
      </c>
      <c r="K6763">
        <v>65</v>
      </c>
      <c r="L6763">
        <v>24</v>
      </c>
      <c r="M6763">
        <v>24</v>
      </c>
      <c r="N6763">
        <v>38</v>
      </c>
      <c r="R6763">
        <v>1982</v>
      </c>
      <c r="U6763">
        <v>1982</v>
      </c>
      <c r="V6763">
        <v>6</v>
      </c>
      <c r="W6763">
        <v>5.5999999046325604</v>
      </c>
      <c r="Z6763" t="s">
        <v>2293</v>
      </c>
      <c r="AA6763" t="s">
        <v>2410</v>
      </c>
      <c r="AB6763" t="s">
        <v>2411</v>
      </c>
      <c r="AC6763">
        <v>4</v>
      </c>
      <c r="AD6763">
        <v>3206143</v>
      </c>
      <c r="AE6763">
        <v>2019</v>
      </c>
    </row>
    <row r="6764" spans="1:31">
      <c r="A6764" t="s">
        <v>12660</v>
      </c>
      <c r="B6764">
        <v>98628</v>
      </c>
      <c r="C6764" t="s">
        <v>9749</v>
      </c>
      <c r="D6764">
        <v>0</v>
      </c>
      <c r="E6764">
        <v>1206682</v>
      </c>
      <c r="F6764" t="s">
        <v>6731</v>
      </c>
      <c r="G6764">
        <v>432</v>
      </c>
      <c r="H6764">
        <v>526</v>
      </c>
      <c r="I6764">
        <v>6000</v>
      </c>
      <c r="J6764">
        <v>166</v>
      </c>
      <c r="K6764">
        <v>166</v>
      </c>
      <c r="L6764">
        <v>48</v>
      </c>
      <c r="M6764">
        <v>48</v>
      </c>
      <c r="N6764">
        <v>4.5</v>
      </c>
      <c r="R6764">
        <v>2008</v>
      </c>
      <c r="U6764">
        <v>2008</v>
      </c>
      <c r="V6764">
        <v>8</v>
      </c>
      <c r="W6764">
        <v>8</v>
      </c>
      <c r="Z6764" t="s">
        <v>3302</v>
      </c>
      <c r="AA6764" t="s">
        <v>3246</v>
      </c>
      <c r="AC6764">
        <v>4</v>
      </c>
      <c r="AD6764">
        <v>2099017</v>
      </c>
      <c r="AE6764">
        <v>2019</v>
      </c>
    </row>
    <row r="6765" spans="1:31">
      <c r="A6765" t="s">
        <v>12660</v>
      </c>
      <c r="B6765">
        <v>96232</v>
      </c>
      <c r="C6765" t="s">
        <v>9750</v>
      </c>
      <c r="D6765">
        <v>0</v>
      </c>
      <c r="E6765">
        <v>1243257</v>
      </c>
      <c r="F6765" t="s">
        <v>6731</v>
      </c>
      <c r="G6765">
        <v>432</v>
      </c>
      <c r="H6765">
        <v>125</v>
      </c>
      <c r="I6765">
        <v>5100</v>
      </c>
      <c r="J6765">
        <v>86</v>
      </c>
      <c r="K6765">
        <v>86</v>
      </c>
      <c r="L6765">
        <v>36</v>
      </c>
      <c r="M6765">
        <v>36</v>
      </c>
      <c r="N6765">
        <v>34</v>
      </c>
      <c r="R6765">
        <v>2012</v>
      </c>
      <c r="U6765">
        <v>2012</v>
      </c>
      <c r="V6765">
        <v>14.899999618530201</v>
      </c>
      <c r="W6765">
        <v>14.5</v>
      </c>
      <c r="Z6765" t="s">
        <v>3302</v>
      </c>
      <c r="AA6765" t="s">
        <v>2843</v>
      </c>
      <c r="AC6765">
        <v>4</v>
      </c>
      <c r="AD6765">
        <v>2099017</v>
      </c>
      <c r="AE6765">
        <v>2019</v>
      </c>
    </row>
    <row r="6766" spans="1:31">
      <c r="A6766" t="s">
        <v>12660</v>
      </c>
      <c r="B6766">
        <v>96005</v>
      </c>
      <c r="C6766" t="s">
        <v>9751</v>
      </c>
      <c r="D6766">
        <v>0</v>
      </c>
      <c r="F6766" t="s">
        <v>6731</v>
      </c>
      <c r="G6766">
        <v>432</v>
      </c>
      <c r="H6766">
        <v>77</v>
      </c>
      <c r="I6766">
        <v>6000</v>
      </c>
      <c r="J6766">
        <v>88.7</v>
      </c>
      <c r="K6766">
        <v>88.7</v>
      </c>
      <c r="L6766">
        <v>38</v>
      </c>
      <c r="M6766">
        <v>38</v>
      </c>
      <c r="R6766">
        <v>2014</v>
      </c>
      <c r="U6766">
        <v>2014</v>
      </c>
      <c r="V6766">
        <v>17</v>
      </c>
      <c r="W6766">
        <v>15.199999809265099</v>
      </c>
      <c r="Z6766" t="s">
        <v>3302</v>
      </c>
      <c r="AA6766" t="s">
        <v>2811</v>
      </c>
      <c r="AC6766">
        <v>4</v>
      </c>
      <c r="AD6766">
        <v>2099017</v>
      </c>
      <c r="AE6766">
        <v>2019</v>
      </c>
    </row>
    <row r="6767" spans="1:31">
      <c r="A6767" t="s">
        <v>12660</v>
      </c>
      <c r="B6767">
        <v>95267</v>
      </c>
      <c r="C6767" t="s">
        <v>9752</v>
      </c>
      <c r="D6767">
        <v>0</v>
      </c>
      <c r="E6767">
        <v>1261647</v>
      </c>
      <c r="F6767" t="s">
        <v>6731</v>
      </c>
      <c r="G6767">
        <v>432</v>
      </c>
      <c r="H6767">
        <v>134</v>
      </c>
      <c r="I6767">
        <v>6000</v>
      </c>
      <c r="J6767">
        <v>88.7</v>
      </c>
      <c r="K6767">
        <v>88.7</v>
      </c>
      <c r="L6767">
        <v>38</v>
      </c>
      <c r="M6767">
        <v>38</v>
      </c>
      <c r="N6767">
        <v>33.6</v>
      </c>
      <c r="R6767">
        <v>2015</v>
      </c>
      <c r="U6767">
        <v>2015</v>
      </c>
      <c r="V6767">
        <v>17</v>
      </c>
      <c r="W6767">
        <v>15.199999809265099</v>
      </c>
      <c r="Z6767" t="s">
        <v>3302</v>
      </c>
      <c r="AA6767" t="s">
        <v>3527</v>
      </c>
      <c r="AC6767">
        <v>4</v>
      </c>
      <c r="AD6767">
        <v>2099017</v>
      </c>
      <c r="AE6767">
        <v>2019</v>
      </c>
    </row>
    <row r="6768" spans="1:31">
      <c r="A6768" t="s">
        <v>12660</v>
      </c>
      <c r="B6768">
        <v>95266</v>
      </c>
      <c r="C6768" t="s">
        <v>9753</v>
      </c>
      <c r="D6768">
        <v>0</v>
      </c>
      <c r="E6768">
        <v>1259958</v>
      </c>
      <c r="F6768" t="s">
        <v>6731</v>
      </c>
      <c r="G6768">
        <v>432</v>
      </c>
      <c r="H6768">
        <v>134</v>
      </c>
      <c r="I6768">
        <v>6000</v>
      </c>
      <c r="J6768">
        <v>88.7</v>
      </c>
      <c r="K6768">
        <v>88.7</v>
      </c>
      <c r="L6768">
        <v>38</v>
      </c>
      <c r="M6768">
        <v>38</v>
      </c>
      <c r="N6768">
        <v>33.6</v>
      </c>
      <c r="R6768">
        <v>2015</v>
      </c>
      <c r="U6768">
        <v>2015</v>
      </c>
      <c r="V6768">
        <v>17</v>
      </c>
      <c r="W6768">
        <v>15.199999809265099</v>
      </c>
      <c r="Z6768" t="s">
        <v>3302</v>
      </c>
      <c r="AA6768" t="s">
        <v>3527</v>
      </c>
      <c r="AC6768">
        <v>4</v>
      </c>
      <c r="AD6768">
        <v>2099017</v>
      </c>
      <c r="AE6768">
        <v>2019</v>
      </c>
    </row>
    <row r="6769" spans="1:31">
      <c r="A6769" t="s">
        <v>12660</v>
      </c>
      <c r="B6769">
        <v>59776</v>
      </c>
      <c r="C6769" t="s">
        <v>9754</v>
      </c>
      <c r="D6769">
        <v>0</v>
      </c>
      <c r="E6769">
        <v>635888</v>
      </c>
      <c r="F6769" t="s">
        <v>6731</v>
      </c>
      <c r="G6769">
        <v>432</v>
      </c>
      <c r="H6769">
        <v>87</v>
      </c>
      <c r="I6769">
        <v>1000</v>
      </c>
      <c r="J6769">
        <v>60</v>
      </c>
      <c r="K6769">
        <v>60</v>
      </c>
      <c r="L6769">
        <v>24</v>
      </c>
      <c r="M6769">
        <v>24</v>
      </c>
      <c r="N6769">
        <v>40</v>
      </c>
      <c r="R6769">
        <v>1981</v>
      </c>
      <c r="U6769">
        <v>1981</v>
      </c>
      <c r="V6769">
        <v>7.5</v>
      </c>
      <c r="W6769">
        <v>6</v>
      </c>
      <c r="Z6769" t="s">
        <v>2383</v>
      </c>
      <c r="AA6769" t="s">
        <v>3815</v>
      </c>
      <c r="AC6769">
        <v>4</v>
      </c>
      <c r="AD6769">
        <v>1609742</v>
      </c>
      <c r="AE6769">
        <v>2019</v>
      </c>
    </row>
    <row r="6770" spans="1:31">
      <c r="A6770" t="s">
        <v>12660</v>
      </c>
      <c r="B6770">
        <v>19334</v>
      </c>
      <c r="C6770" t="s">
        <v>9755</v>
      </c>
      <c r="D6770">
        <v>0</v>
      </c>
      <c r="E6770">
        <v>517913</v>
      </c>
      <c r="F6770" t="s">
        <v>6731</v>
      </c>
      <c r="G6770">
        <v>432</v>
      </c>
      <c r="H6770">
        <v>39</v>
      </c>
      <c r="I6770">
        <v>600</v>
      </c>
      <c r="J6770">
        <v>45.1</v>
      </c>
      <c r="K6770">
        <v>45.1</v>
      </c>
      <c r="L6770">
        <v>18.2</v>
      </c>
      <c r="M6770">
        <v>18.2</v>
      </c>
      <c r="N6770">
        <v>40</v>
      </c>
      <c r="R6770">
        <v>1969</v>
      </c>
      <c r="U6770">
        <v>1969</v>
      </c>
      <c r="V6770">
        <v>5</v>
      </c>
      <c r="W6770">
        <v>5</v>
      </c>
      <c r="Z6770" t="s">
        <v>2293</v>
      </c>
      <c r="AA6770" t="s">
        <v>2468</v>
      </c>
      <c r="AC6770">
        <v>4</v>
      </c>
      <c r="AD6770">
        <v>3208214</v>
      </c>
      <c r="AE6770">
        <v>2019</v>
      </c>
    </row>
    <row r="6771" spans="1:31">
      <c r="A6771" t="s">
        <v>12660</v>
      </c>
      <c r="B6771">
        <v>63636</v>
      </c>
      <c r="C6771" t="s">
        <v>9756</v>
      </c>
      <c r="D6771">
        <v>0</v>
      </c>
      <c r="E6771">
        <v>570690</v>
      </c>
      <c r="F6771" t="s">
        <v>6733</v>
      </c>
      <c r="G6771">
        <v>431</v>
      </c>
      <c r="H6771">
        <v>24</v>
      </c>
      <c r="I6771">
        <v>600</v>
      </c>
      <c r="J6771">
        <v>48</v>
      </c>
      <c r="K6771">
        <v>48</v>
      </c>
      <c r="L6771">
        <v>16.7</v>
      </c>
      <c r="M6771">
        <v>16.7</v>
      </c>
      <c r="N6771">
        <v>30</v>
      </c>
      <c r="R6771">
        <v>1975</v>
      </c>
      <c r="U6771">
        <v>1975</v>
      </c>
      <c r="V6771">
        <v>5.8000001907348597</v>
      </c>
      <c r="W6771">
        <v>5.8000001907348597</v>
      </c>
      <c r="Z6771" t="s">
        <v>2293</v>
      </c>
      <c r="AA6771" t="s">
        <v>2468</v>
      </c>
      <c r="AC6771">
        <v>4</v>
      </c>
      <c r="AD6771">
        <v>3208214</v>
      </c>
      <c r="AE6771">
        <v>2019</v>
      </c>
    </row>
    <row r="6772" spans="1:31">
      <c r="A6772" t="s">
        <v>12660</v>
      </c>
      <c r="B6772">
        <v>62591</v>
      </c>
      <c r="C6772" t="s">
        <v>9757</v>
      </c>
      <c r="D6772">
        <v>0</v>
      </c>
      <c r="E6772">
        <v>296679</v>
      </c>
      <c r="F6772" t="s">
        <v>6733</v>
      </c>
      <c r="G6772">
        <v>431</v>
      </c>
      <c r="H6772">
        <v>19</v>
      </c>
      <c r="I6772">
        <v>400</v>
      </c>
      <c r="J6772">
        <v>44.6</v>
      </c>
      <c r="K6772">
        <v>44.6</v>
      </c>
      <c r="L6772">
        <v>14.5</v>
      </c>
      <c r="M6772">
        <v>14.5</v>
      </c>
      <c r="N6772">
        <v>15</v>
      </c>
      <c r="R6772">
        <v>1964</v>
      </c>
      <c r="U6772">
        <v>1964</v>
      </c>
      <c r="V6772">
        <v>6.0999999046325604</v>
      </c>
      <c r="W6772">
        <v>6.0999999046325604</v>
      </c>
      <c r="Z6772" t="s">
        <v>2293</v>
      </c>
      <c r="AA6772" t="s">
        <v>2468</v>
      </c>
      <c r="AC6772">
        <v>4</v>
      </c>
      <c r="AD6772">
        <v>3208214</v>
      </c>
      <c r="AE6772">
        <v>2019</v>
      </c>
    </row>
    <row r="6773" spans="1:31">
      <c r="A6773" t="s">
        <v>12660</v>
      </c>
      <c r="B6773">
        <v>70870</v>
      </c>
      <c r="C6773" t="s">
        <v>9758</v>
      </c>
      <c r="D6773">
        <v>0</v>
      </c>
      <c r="E6773">
        <v>642876</v>
      </c>
      <c r="F6773" t="s">
        <v>6733</v>
      </c>
      <c r="G6773">
        <v>431</v>
      </c>
      <c r="H6773">
        <v>31</v>
      </c>
      <c r="I6773">
        <v>800</v>
      </c>
      <c r="J6773">
        <v>51.8</v>
      </c>
      <c r="K6773">
        <v>54</v>
      </c>
      <c r="L6773">
        <v>17</v>
      </c>
      <c r="M6773">
        <v>18.5</v>
      </c>
      <c r="N6773">
        <v>33</v>
      </c>
      <c r="R6773">
        <v>1981</v>
      </c>
      <c r="S6773" t="s">
        <v>2344</v>
      </c>
      <c r="T6773">
        <v>1995</v>
      </c>
      <c r="U6773">
        <v>1995</v>
      </c>
      <c r="V6773">
        <v>8.5</v>
      </c>
      <c r="W6773">
        <v>6</v>
      </c>
      <c r="Z6773" t="s">
        <v>2792</v>
      </c>
      <c r="AA6773" t="s">
        <v>1561</v>
      </c>
      <c r="AB6773" t="s">
        <v>5142</v>
      </c>
      <c r="AC6773">
        <v>5</v>
      </c>
      <c r="AD6773">
        <v>1508420</v>
      </c>
      <c r="AE6773">
        <v>2019</v>
      </c>
    </row>
    <row r="6774" spans="1:31">
      <c r="A6774" t="s">
        <v>12660</v>
      </c>
      <c r="B6774">
        <v>70168</v>
      </c>
      <c r="C6774" t="s">
        <v>9759</v>
      </c>
      <c r="D6774">
        <v>0</v>
      </c>
      <c r="E6774">
        <v>520253</v>
      </c>
      <c r="F6774" t="s">
        <v>6731</v>
      </c>
      <c r="G6774">
        <v>432</v>
      </c>
      <c r="H6774">
        <v>34</v>
      </c>
      <c r="I6774">
        <v>600</v>
      </c>
      <c r="J6774">
        <v>46.1</v>
      </c>
      <c r="K6774">
        <v>50</v>
      </c>
      <c r="L6774">
        <v>22</v>
      </c>
      <c r="M6774">
        <v>22</v>
      </c>
      <c r="N6774">
        <v>36</v>
      </c>
      <c r="R6774">
        <v>1969</v>
      </c>
      <c r="U6774">
        <v>1969</v>
      </c>
      <c r="V6774">
        <v>4.6999998092651296</v>
      </c>
      <c r="W6774">
        <v>4.6999998092651296</v>
      </c>
      <c r="Z6774" t="s">
        <v>2545</v>
      </c>
      <c r="AA6774" t="s">
        <v>2552</v>
      </c>
      <c r="AC6774">
        <v>5</v>
      </c>
      <c r="AD6774">
        <v>3605772</v>
      </c>
      <c r="AE6774">
        <v>2019</v>
      </c>
    </row>
    <row r="6775" spans="1:31">
      <c r="A6775" t="s">
        <v>12660</v>
      </c>
      <c r="B6775">
        <v>65999</v>
      </c>
      <c r="C6775" t="s">
        <v>9760</v>
      </c>
      <c r="D6775">
        <v>0</v>
      </c>
      <c r="E6775">
        <v>1230120</v>
      </c>
      <c r="F6775" t="s">
        <v>6731</v>
      </c>
      <c r="G6775">
        <v>432</v>
      </c>
      <c r="H6775">
        <v>23</v>
      </c>
      <c r="I6775">
        <v>400</v>
      </c>
      <c r="J6775">
        <v>50.3</v>
      </c>
      <c r="K6775">
        <v>50.3</v>
      </c>
      <c r="L6775">
        <v>14.4</v>
      </c>
      <c r="M6775">
        <v>14.4</v>
      </c>
      <c r="N6775">
        <v>17</v>
      </c>
      <c r="R6775">
        <v>1991</v>
      </c>
      <c r="U6775">
        <v>1991</v>
      </c>
      <c r="V6775">
        <v>3</v>
      </c>
      <c r="W6775">
        <v>3</v>
      </c>
      <c r="Z6775" t="s">
        <v>2545</v>
      </c>
      <c r="AA6775" t="s">
        <v>2552</v>
      </c>
      <c r="AC6775">
        <v>5</v>
      </c>
      <c r="AD6775">
        <v>3605772</v>
      </c>
      <c r="AE6775">
        <v>2019</v>
      </c>
    </row>
    <row r="6776" spans="1:31">
      <c r="A6776" t="s">
        <v>12660</v>
      </c>
      <c r="B6776">
        <v>13080</v>
      </c>
      <c r="C6776" t="s">
        <v>9761</v>
      </c>
      <c r="D6776">
        <v>0</v>
      </c>
      <c r="E6776">
        <v>248114</v>
      </c>
      <c r="F6776" t="s">
        <v>6731</v>
      </c>
      <c r="G6776">
        <v>432</v>
      </c>
      <c r="H6776">
        <v>13</v>
      </c>
      <c r="I6776">
        <v>600</v>
      </c>
      <c r="J6776">
        <v>45.4</v>
      </c>
      <c r="K6776">
        <v>46</v>
      </c>
      <c r="L6776">
        <v>4.8</v>
      </c>
      <c r="M6776">
        <v>13.5</v>
      </c>
      <c r="N6776">
        <v>18</v>
      </c>
      <c r="R6776">
        <v>1945</v>
      </c>
      <c r="U6776">
        <v>1945</v>
      </c>
      <c r="V6776">
        <v>6</v>
      </c>
      <c r="W6776">
        <v>3</v>
      </c>
      <c r="Z6776" t="s">
        <v>2545</v>
      </c>
      <c r="AA6776" t="s">
        <v>2552</v>
      </c>
      <c r="AC6776">
        <v>5</v>
      </c>
      <c r="AD6776">
        <v>3605772</v>
      </c>
      <c r="AE6776">
        <v>2019</v>
      </c>
    </row>
    <row r="6777" spans="1:31">
      <c r="A6777" t="s">
        <v>12660</v>
      </c>
      <c r="B6777">
        <v>4579</v>
      </c>
      <c r="C6777" t="s">
        <v>9762</v>
      </c>
      <c r="D6777">
        <v>0</v>
      </c>
      <c r="E6777">
        <v>252869</v>
      </c>
      <c r="F6777" t="s">
        <v>6733</v>
      </c>
      <c r="G6777">
        <v>431</v>
      </c>
      <c r="H6777">
        <v>17</v>
      </c>
      <c r="I6777">
        <v>350</v>
      </c>
      <c r="J6777">
        <v>37.5</v>
      </c>
      <c r="K6777">
        <v>37.5</v>
      </c>
      <c r="L6777">
        <v>11.2</v>
      </c>
      <c r="M6777">
        <v>11.2</v>
      </c>
      <c r="N6777">
        <v>8</v>
      </c>
      <c r="R6777">
        <v>1947</v>
      </c>
      <c r="U6777">
        <v>1947</v>
      </c>
      <c r="V6777">
        <v>4.5999999046325604</v>
      </c>
      <c r="W6777">
        <v>4</v>
      </c>
      <c r="Z6777" t="s">
        <v>2951</v>
      </c>
      <c r="AA6777" t="s">
        <v>3544</v>
      </c>
      <c r="AC6777">
        <v>3</v>
      </c>
      <c r="AD6777">
        <v>2399249</v>
      </c>
      <c r="AE6777">
        <v>2019</v>
      </c>
    </row>
    <row r="6778" spans="1:31">
      <c r="A6778" t="s">
        <v>12660</v>
      </c>
      <c r="B6778">
        <v>61382</v>
      </c>
      <c r="C6778" t="s">
        <v>9763</v>
      </c>
      <c r="D6778">
        <v>0</v>
      </c>
      <c r="E6778">
        <v>585311</v>
      </c>
      <c r="F6778" t="s">
        <v>6731</v>
      </c>
      <c r="G6778">
        <v>432</v>
      </c>
      <c r="H6778">
        <v>53</v>
      </c>
      <c r="I6778">
        <v>800</v>
      </c>
      <c r="J6778">
        <v>52.2</v>
      </c>
      <c r="K6778">
        <v>55</v>
      </c>
      <c r="L6778">
        <v>22</v>
      </c>
      <c r="M6778">
        <v>22</v>
      </c>
      <c r="N6778">
        <v>34</v>
      </c>
      <c r="R6778">
        <v>1977</v>
      </c>
      <c r="S6778" t="s">
        <v>2344</v>
      </c>
      <c r="T6778">
        <v>1985</v>
      </c>
      <c r="U6778">
        <v>1985</v>
      </c>
      <c r="V6778">
        <v>8.1999998092651296</v>
      </c>
      <c r="W6778">
        <v>6</v>
      </c>
      <c r="Z6778" t="s">
        <v>2293</v>
      </c>
      <c r="AA6778" t="s">
        <v>2387</v>
      </c>
      <c r="AB6778" t="s">
        <v>2388</v>
      </c>
      <c r="AC6778">
        <v>4</v>
      </c>
      <c r="AD6778">
        <v>3206680</v>
      </c>
      <c r="AE6778">
        <v>2019</v>
      </c>
    </row>
    <row r="6779" spans="1:31">
      <c r="A6779" t="s">
        <v>12660</v>
      </c>
      <c r="B6779">
        <v>1333</v>
      </c>
      <c r="C6779" t="s">
        <v>9764</v>
      </c>
      <c r="D6779">
        <v>0</v>
      </c>
      <c r="E6779">
        <v>298234</v>
      </c>
      <c r="F6779" t="s">
        <v>6733</v>
      </c>
      <c r="G6779">
        <v>431</v>
      </c>
      <c r="H6779">
        <v>43</v>
      </c>
      <c r="I6779">
        <v>1000</v>
      </c>
      <c r="J6779">
        <v>53.3</v>
      </c>
      <c r="K6779">
        <v>53.3</v>
      </c>
      <c r="L6779">
        <v>19</v>
      </c>
      <c r="M6779">
        <v>19</v>
      </c>
      <c r="N6779">
        <v>19</v>
      </c>
      <c r="R6779">
        <v>1965</v>
      </c>
      <c r="U6779">
        <v>1965</v>
      </c>
      <c r="V6779">
        <v>7.3000001907348597</v>
      </c>
      <c r="W6779">
        <v>7.3000001907348597</v>
      </c>
      <c r="Z6779" t="s">
        <v>2838</v>
      </c>
      <c r="AA6779" t="s">
        <v>9765</v>
      </c>
      <c r="AB6779" t="s">
        <v>8435</v>
      </c>
      <c r="AC6779">
        <v>5</v>
      </c>
      <c r="AD6779">
        <v>303718</v>
      </c>
      <c r="AE6779">
        <v>2019</v>
      </c>
    </row>
    <row r="6780" spans="1:31">
      <c r="A6780" t="s">
        <v>12660</v>
      </c>
      <c r="B6780">
        <v>78236</v>
      </c>
      <c r="C6780" t="s">
        <v>9766</v>
      </c>
      <c r="D6780">
        <v>0</v>
      </c>
      <c r="E6780">
        <v>648809</v>
      </c>
      <c r="F6780" t="s">
        <v>6733</v>
      </c>
      <c r="G6780">
        <v>431</v>
      </c>
      <c r="H6780">
        <v>37</v>
      </c>
      <c r="I6780">
        <v>400</v>
      </c>
      <c r="J6780">
        <v>38.6</v>
      </c>
      <c r="K6780">
        <v>38.6</v>
      </c>
      <c r="L6780">
        <v>20</v>
      </c>
      <c r="M6780">
        <v>20</v>
      </c>
      <c r="N6780">
        <v>3.6</v>
      </c>
      <c r="R6780">
        <v>1982</v>
      </c>
      <c r="U6780">
        <v>1982</v>
      </c>
      <c r="V6780">
        <v>6.5999999046325604</v>
      </c>
      <c r="W6780">
        <v>6.5999999046325604</v>
      </c>
      <c r="Z6780" t="s">
        <v>2838</v>
      </c>
      <c r="AA6780" t="s">
        <v>9765</v>
      </c>
      <c r="AB6780" t="s">
        <v>8435</v>
      </c>
      <c r="AC6780">
        <v>5</v>
      </c>
      <c r="AD6780">
        <v>303718</v>
      </c>
      <c r="AE6780">
        <v>2019</v>
      </c>
    </row>
    <row r="6781" spans="1:31">
      <c r="A6781" t="s">
        <v>12660</v>
      </c>
      <c r="B6781">
        <v>53876</v>
      </c>
      <c r="C6781" t="s">
        <v>9767</v>
      </c>
      <c r="D6781">
        <v>0</v>
      </c>
      <c r="E6781">
        <v>624627</v>
      </c>
      <c r="F6781" t="s">
        <v>6731</v>
      </c>
      <c r="G6781">
        <v>432</v>
      </c>
      <c r="H6781">
        <v>38</v>
      </c>
      <c r="I6781">
        <v>600</v>
      </c>
      <c r="J6781">
        <v>48</v>
      </c>
      <c r="K6781">
        <v>48</v>
      </c>
      <c r="L6781">
        <v>18</v>
      </c>
      <c r="M6781">
        <v>18</v>
      </c>
      <c r="N6781">
        <v>35</v>
      </c>
      <c r="R6781">
        <v>1980</v>
      </c>
      <c r="U6781">
        <v>1980</v>
      </c>
      <c r="V6781">
        <v>7</v>
      </c>
      <c r="W6781">
        <v>6</v>
      </c>
      <c r="Z6781" t="s">
        <v>2293</v>
      </c>
      <c r="AA6781" t="s">
        <v>3234</v>
      </c>
      <c r="AC6781">
        <v>4</v>
      </c>
      <c r="AD6781">
        <v>3208221</v>
      </c>
      <c r="AE6781">
        <v>2019</v>
      </c>
    </row>
    <row r="6782" spans="1:31">
      <c r="A6782" t="s">
        <v>12660</v>
      </c>
      <c r="B6782">
        <v>66063</v>
      </c>
      <c r="C6782" t="s">
        <v>9768</v>
      </c>
      <c r="D6782">
        <v>0</v>
      </c>
      <c r="E6782">
        <v>524641</v>
      </c>
      <c r="F6782" t="s">
        <v>6731</v>
      </c>
      <c r="G6782">
        <v>432</v>
      </c>
      <c r="H6782">
        <v>128</v>
      </c>
      <c r="I6782">
        <v>1800</v>
      </c>
      <c r="J6782">
        <v>75</v>
      </c>
      <c r="K6782">
        <v>75</v>
      </c>
      <c r="L6782">
        <v>28</v>
      </c>
      <c r="M6782">
        <v>28</v>
      </c>
      <c r="N6782">
        <v>45</v>
      </c>
      <c r="R6782">
        <v>1970</v>
      </c>
      <c r="U6782">
        <v>1970</v>
      </c>
      <c r="V6782">
        <v>8</v>
      </c>
      <c r="W6782">
        <v>7.5</v>
      </c>
      <c r="Z6782" t="s">
        <v>2836</v>
      </c>
      <c r="AA6782" t="s">
        <v>3246</v>
      </c>
      <c r="AC6782">
        <v>4</v>
      </c>
      <c r="AD6782">
        <v>2908262</v>
      </c>
      <c r="AE6782">
        <v>2019</v>
      </c>
    </row>
    <row r="6783" spans="1:31">
      <c r="A6783" t="s">
        <v>12660</v>
      </c>
      <c r="B6783">
        <v>10187</v>
      </c>
      <c r="C6783" t="s">
        <v>9769</v>
      </c>
      <c r="D6783">
        <v>0</v>
      </c>
      <c r="E6783">
        <v>270806</v>
      </c>
      <c r="F6783" t="s">
        <v>6731</v>
      </c>
      <c r="G6783">
        <v>432</v>
      </c>
      <c r="H6783">
        <v>66</v>
      </c>
      <c r="I6783">
        <v>1000</v>
      </c>
      <c r="J6783">
        <v>65</v>
      </c>
      <c r="K6783">
        <v>65</v>
      </c>
      <c r="L6783">
        <v>22</v>
      </c>
      <c r="M6783">
        <v>22</v>
      </c>
      <c r="N6783">
        <v>38</v>
      </c>
      <c r="R6783">
        <v>1956</v>
      </c>
      <c r="S6783" t="s">
        <v>2344</v>
      </c>
      <c r="T6783">
        <v>1999</v>
      </c>
      <c r="U6783">
        <v>1999</v>
      </c>
      <c r="V6783">
        <v>7.4000000953674299</v>
      </c>
      <c r="W6783">
        <v>4.8000001907348597</v>
      </c>
      <c r="Z6783" t="s">
        <v>3681</v>
      </c>
      <c r="AA6783" t="s">
        <v>9770</v>
      </c>
      <c r="AC6783">
        <v>4</v>
      </c>
      <c r="AD6783">
        <v>2004335</v>
      </c>
      <c r="AE6783">
        <v>2019</v>
      </c>
    </row>
    <row r="6784" spans="1:31">
      <c r="A6784" t="s">
        <v>12660</v>
      </c>
      <c r="B6784">
        <v>51658</v>
      </c>
      <c r="C6784" t="s">
        <v>9771</v>
      </c>
      <c r="D6784">
        <v>0</v>
      </c>
      <c r="E6784">
        <v>597281</v>
      </c>
      <c r="F6784" t="s">
        <v>6731</v>
      </c>
      <c r="G6784">
        <v>432</v>
      </c>
      <c r="H6784">
        <v>58</v>
      </c>
      <c r="I6784">
        <v>800</v>
      </c>
      <c r="J6784">
        <v>53.2</v>
      </c>
      <c r="K6784">
        <v>53.2</v>
      </c>
      <c r="L6784">
        <v>22.1</v>
      </c>
      <c r="M6784">
        <v>22.1</v>
      </c>
      <c r="N6784">
        <v>32</v>
      </c>
      <c r="R6784">
        <v>1978</v>
      </c>
      <c r="U6784">
        <v>1978</v>
      </c>
      <c r="V6784">
        <v>7.5999999046325604</v>
      </c>
      <c r="W6784">
        <v>6.5999999046325604</v>
      </c>
      <c r="Z6784" t="s">
        <v>3681</v>
      </c>
      <c r="AA6784" t="s">
        <v>9772</v>
      </c>
      <c r="AC6784">
        <v>4</v>
      </c>
      <c r="AD6784">
        <v>2004335</v>
      </c>
      <c r="AE6784">
        <v>2019</v>
      </c>
    </row>
    <row r="6785" spans="1:31">
      <c r="A6785" t="s">
        <v>12660</v>
      </c>
      <c r="B6785">
        <v>98294</v>
      </c>
      <c r="C6785" t="s">
        <v>9773</v>
      </c>
      <c r="D6785">
        <v>0</v>
      </c>
      <c r="E6785">
        <v>643492</v>
      </c>
      <c r="F6785" t="s">
        <v>6731</v>
      </c>
      <c r="G6785">
        <v>432</v>
      </c>
      <c r="H6785">
        <v>37</v>
      </c>
      <c r="I6785">
        <v>760</v>
      </c>
      <c r="J6785">
        <v>39.799999999999997</v>
      </c>
      <c r="K6785">
        <v>52</v>
      </c>
      <c r="L6785">
        <v>22.6</v>
      </c>
      <c r="M6785">
        <v>22.6</v>
      </c>
      <c r="N6785">
        <v>34.5</v>
      </c>
      <c r="R6785">
        <v>1982</v>
      </c>
      <c r="U6785">
        <v>1982</v>
      </c>
      <c r="V6785">
        <v>6.6999998092651296</v>
      </c>
      <c r="W6785">
        <v>6.6999998092651296</v>
      </c>
      <c r="Z6785" t="s">
        <v>3681</v>
      </c>
      <c r="AA6785" t="s">
        <v>9770</v>
      </c>
      <c r="AC6785">
        <v>4</v>
      </c>
      <c r="AD6785">
        <v>2004335</v>
      </c>
      <c r="AE6785">
        <v>2019</v>
      </c>
    </row>
    <row r="6786" spans="1:31">
      <c r="A6786" t="s">
        <v>12660</v>
      </c>
      <c r="B6786">
        <v>28811</v>
      </c>
      <c r="C6786" t="s">
        <v>9774</v>
      </c>
      <c r="D6786">
        <v>0</v>
      </c>
      <c r="E6786">
        <v>557835</v>
      </c>
      <c r="F6786" t="s">
        <v>6731</v>
      </c>
      <c r="G6786">
        <v>432</v>
      </c>
      <c r="H6786">
        <v>47</v>
      </c>
      <c r="I6786">
        <v>700</v>
      </c>
      <c r="J6786">
        <v>54.3</v>
      </c>
      <c r="K6786">
        <v>54.3</v>
      </c>
      <c r="L6786">
        <v>22.6</v>
      </c>
      <c r="M6786">
        <v>22.6</v>
      </c>
      <c r="N6786">
        <v>25</v>
      </c>
      <c r="Q6786">
        <v>70</v>
      </c>
      <c r="R6786">
        <v>1974</v>
      </c>
      <c r="U6786">
        <v>1974</v>
      </c>
      <c r="V6786">
        <v>6.5</v>
      </c>
      <c r="W6786">
        <v>6.5</v>
      </c>
      <c r="Z6786" t="s">
        <v>3681</v>
      </c>
      <c r="AA6786" t="s">
        <v>9770</v>
      </c>
      <c r="AC6786">
        <v>4</v>
      </c>
      <c r="AD6786">
        <v>2004335</v>
      </c>
      <c r="AE6786">
        <v>2019</v>
      </c>
    </row>
    <row r="6787" spans="1:31">
      <c r="A6787" t="s">
        <v>12660</v>
      </c>
      <c r="B6787">
        <v>6085</v>
      </c>
      <c r="C6787" t="s">
        <v>9775</v>
      </c>
      <c r="D6787">
        <v>0</v>
      </c>
      <c r="E6787">
        <v>547160</v>
      </c>
      <c r="F6787" t="s">
        <v>6731</v>
      </c>
      <c r="G6787">
        <v>432</v>
      </c>
      <c r="H6787">
        <v>13</v>
      </c>
      <c r="I6787">
        <v>800</v>
      </c>
      <c r="J6787">
        <v>47.3</v>
      </c>
      <c r="K6787">
        <v>47.3</v>
      </c>
      <c r="L6787">
        <v>18</v>
      </c>
      <c r="M6787">
        <v>18</v>
      </c>
      <c r="N6787">
        <v>26</v>
      </c>
      <c r="R6787">
        <v>1973</v>
      </c>
      <c r="U6787">
        <v>1973</v>
      </c>
      <c r="V6787">
        <v>6.5999999046325604</v>
      </c>
      <c r="W6787">
        <v>5.5999999046325604</v>
      </c>
      <c r="Z6787" t="s">
        <v>3681</v>
      </c>
      <c r="AA6787" t="s">
        <v>9772</v>
      </c>
      <c r="AC6787">
        <v>4</v>
      </c>
      <c r="AD6787">
        <v>2006463</v>
      </c>
      <c r="AE6787">
        <v>2019</v>
      </c>
    </row>
    <row r="6788" spans="1:31">
      <c r="A6788" t="s">
        <v>12660</v>
      </c>
      <c r="B6788">
        <v>74665</v>
      </c>
      <c r="C6788" t="s">
        <v>9776</v>
      </c>
      <c r="D6788">
        <v>0</v>
      </c>
      <c r="E6788">
        <v>973156</v>
      </c>
      <c r="F6788" t="s">
        <v>6731</v>
      </c>
      <c r="G6788">
        <v>432</v>
      </c>
      <c r="H6788">
        <v>66</v>
      </c>
      <c r="I6788">
        <v>1006</v>
      </c>
      <c r="J6788">
        <v>60</v>
      </c>
      <c r="K6788">
        <v>60</v>
      </c>
      <c r="L6788">
        <v>22</v>
      </c>
      <c r="M6788">
        <v>22</v>
      </c>
      <c r="N6788">
        <v>30</v>
      </c>
      <c r="R6788">
        <v>1991</v>
      </c>
      <c r="U6788">
        <v>1991</v>
      </c>
      <c r="V6788">
        <v>7.5999999046325604</v>
      </c>
      <c r="W6788">
        <v>5</v>
      </c>
      <c r="Z6788" t="s">
        <v>3681</v>
      </c>
      <c r="AA6788" t="s">
        <v>9772</v>
      </c>
      <c r="AC6788">
        <v>4</v>
      </c>
      <c r="AD6788">
        <v>2006463</v>
      </c>
      <c r="AE6788">
        <v>2019</v>
      </c>
    </row>
    <row r="6789" spans="1:31">
      <c r="A6789" t="s">
        <v>12660</v>
      </c>
      <c r="B6789">
        <v>59393</v>
      </c>
      <c r="C6789" t="s">
        <v>9777</v>
      </c>
      <c r="D6789">
        <v>0</v>
      </c>
      <c r="E6789">
        <v>637903</v>
      </c>
      <c r="F6789" t="s">
        <v>6731</v>
      </c>
      <c r="G6789">
        <v>432</v>
      </c>
      <c r="H6789">
        <v>58</v>
      </c>
      <c r="I6789">
        <v>800</v>
      </c>
      <c r="J6789">
        <v>53.2</v>
      </c>
      <c r="K6789">
        <v>53.2</v>
      </c>
      <c r="L6789">
        <v>22.1</v>
      </c>
      <c r="M6789">
        <v>22.1</v>
      </c>
      <c r="N6789">
        <v>37</v>
      </c>
      <c r="R6789">
        <v>1981</v>
      </c>
      <c r="U6789">
        <v>1981</v>
      </c>
      <c r="V6789">
        <v>7.5999999046325604</v>
      </c>
      <c r="W6789">
        <v>6.5999999046325604</v>
      </c>
      <c r="Z6789" t="s">
        <v>3681</v>
      </c>
      <c r="AA6789" t="s">
        <v>9772</v>
      </c>
      <c r="AC6789">
        <v>4</v>
      </c>
      <c r="AD6789">
        <v>2006463</v>
      </c>
      <c r="AE6789">
        <v>2019</v>
      </c>
    </row>
    <row r="6790" spans="1:31">
      <c r="A6790" t="s">
        <v>12660</v>
      </c>
      <c r="B6790">
        <v>3829</v>
      </c>
      <c r="C6790" t="s">
        <v>9778</v>
      </c>
      <c r="D6790">
        <v>0</v>
      </c>
      <c r="E6790">
        <v>991650</v>
      </c>
      <c r="F6790" t="s">
        <v>6731</v>
      </c>
      <c r="G6790">
        <v>432</v>
      </c>
      <c r="H6790">
        <v>51</v>
      </c>
      <c r="I6790">
        <v>1000</v>
      </c>
      <c r="J6790">
        <v>50</v>
      </c>
      <c r="K6790">
        <v>50</v>
      </c>
      <c r="L6790">
        <v>22</v>
      </c>
      <c r="M6790">
        <v>22</v>
      </c>
      <c r="N6790">
        <v>26</v>
      </c>
      <c r="R6790">
        <v>1993</v>
      </c>
      <c r="U6790">
        <v>1993</v>
      </c>
      <c r="V6790">
        <v>4.5999999046325604</v>
      </c>
      <c r="W6790">
        <v>4.5999999046325604</v>
      </c>
      <c r="Z6790" t="s">
        <v>3681</v>
      </c>
      <c r="AA6790" t="s">
        <v>9772</v>
      </c>
      <c r="AC6790">
        <v>4</v>
      </c>
      <c r="AD6790">
        <v>2006463</v>
      </c>
      <c r="AE6790">
        <v>2019</v>
      </c>
    </row>
    <row r="6791" spans="1:31">
      <c r="A6791" t="s">
        <v>12660</v>
      </c>
      <c r="B6791">
        <v>28502</v>
      </c>
      <c r="C6791" t="s">
        <v>2761</v>
      </c>
      <c r="D6791">
        <v>0</v>
      </c>
      <c r="E6791">
        <v>1086048</v>
      </c>
      <c r="F6791" t="s">
        <v>6731</v>
      </c>
      <c r="G6791">
        <v>432</v>
      </c>
      <c r="H6791">
        <v>53</v>
      </c>
      <c r="I6791">
        <v>1200</v>
      </c>
      <c r="J6791">
        <v>52</v>
      </c>
      <c r="K6791">
        <v>52</v>
      </c>
      <c r="L6791">
        <v>22</v>
      </c>
      <c r="M6791">
        <v>22</v>
      </c>
      <c r="N6791">
        <v>23</v>
      </c>
      <c r="R6791">
        <v>1999</v>
      </c>
      <c r="U6791">
        <v>1999</v>
      </c>
      <c r="V6791">
        <v>9</v>
      </c>
      <c r="W6791">
        <v>7.5</v>
      </c>
      <c r="Z6791" t="s">
        <v>3681</v>
      </c>
      <c r="AA6791" t="s">
        <v>9772</v>
      </c>
      <c r="AC6791">
        <v>4</v>
      </c>
      <c r="AD6791">
        <v>2006463</v>
      </c>
      <c r="AE6791">
        <v>2019</v>
      </c>
    </row>
    <row r="6792" spans="1:31">
      <c r="A6792" t="s">
        <v>12660</v>
      </c>
      <c r="B6792">
        <v>81253</v>
      </c>
      <c r="C6792" t="s">
        <v>9779</v>
      </c>
      <c r="D6792">
        <v>0</v>
      </c>
      <c r="E6792">
        <v>1257590</v>
      </c>
      <c r="F6792" t="s">
        <v>6731</v>
      </c>
      <c r="G6792">
        <v>432</v>
      </c>
      <c r="H6792">
        <v>128</v>
      </c>
      <c r="I6792">
        <v>2000</v>
      </c>
      <c r="J6792">
        <v>74</v>
      </c>
      <c r="K6792">
        <v>74</v>
      </c>
      <c r="L6792">
        <v>34</v>
      </c>
      <c r="M6792">
        <v>34</v>
      </c>
      <c r="R6792">
        <v>2015</v>
      </c>
      <c r="U6792">
        <v>2015</v>
      </c>
      <c r="V6792">
        <v>8.5</v>
      </c>
      <c r="W6792">
        <v>8.5</v>
      </c>
      <c r="Z6792" t="s">
        <v>3318</v>
      </c>
      <c r="AA6792" t="s">
        <v>4122</v>
      </c>
      <c r="AC6792">
        <v>4</v>
      </c>
      <c r="AD6792">
        <v>3109727</v>
      </c>
      <c r="AE6792">
        <v>2019</v>
      </c>
    </row>
    <row r="6793" spans="1:31">
      <c r="A6793" t="s">
        <v>12660</v>
      </c>
      <c r="B6793">
        <v>7498</v>
      </c>
      <c r="C6793" t="s">
        <v>9780</v>
      </c>
      <c r="D6793">
        <v>0</v>
      </c>
      <c r="E6793">
        <v>270840</v>
      </c>
      <c r="F6793" t="s">
        <v>6731</v>
      </c>
      <c r="G6793">
        <v>432</v>
      </c>
      <c r="H6793">
        <v>243</v>
      </c>
      <c r="I6793">
        <v>2200</v>
      </c>
      <c r="J6793">
        <v>116.6</v>
      </c>
      <c r="K6793">
        <v>116.6</v>
      </c>
      <c r="L6793">
        <v>30</v>
      </c>
      <c r="M6793">
        <v>30</v>
      </c>
      <c r="N6793">
        <v>35.799999999999997</v>
      </c>
      <c r="R6793">
        <v>1956</v>
      </c>
      <c r="U6793">
        <v>1956</v>
      </c>
      <c r="V6793">
        <v>9.3000001907348597</v>
      </c>
      <c r="W6793">
        <v>9.3000001907348597</v>
      </c>
      <c r="Z6793" t="s">
        <v>2912</v>
      </c>
      <c r="AA6793" t="s">
        <v>8231</v>
      </c>
      <c r="AC6793">
        <v>4</v>
      </c>
      <c r="AD6793">
        <v>1899098</v>
      </c>
      <c r="AE6793">
        <v>2019</v>
      </c>
    </row>
    <row r="6794" spans="1:31">
      <c r="A6794" t="s">
        <v>12660</v>
      </c>
      <c r="B6794">
        <v>60093</v>
      </c>
      <c r="C6794" t="s">
        <v>9781</v>
      </c>
      <c r="D6794">
        <v>0</v>
      </c>
      <c r="E6794">
        <v>611546</v>
      </c>
      <c r="F6794" t="s">
        <v>6733</v>
      </c>
      <c r="G6794">
        <v>431</v>
      </c>
      <c r="H6794">
        <v>57</v>
      </c>
      <c r="I6794">
        <v>1200</v>
      </c>
      <c r="J6794">
        <v>65</v>
      </c>
      <c r="K6794">
        <v>65</v>
      </c>
      <c r="L6794">
        <v>22</v>
      </c>
      <c r="M6794">
        <v>22</v>
      </c>
      <c r="N6794">
        <v>38</v>
      </c>
      <c r="R6794">
        <v>1979</v>
      </c>
      <c r="U6794">
        <v>1979</v>
      </c>
      <c r="V6794">
        <v>8</v>
      </c>
      <c r="W6794">
        <v>6</v>
      </c>
      <c r="Z6794" t="s">
        <v>2293</v>
      </c>
      <c r="AA6794" t="s">
        <v>3206</v>
      </c>
      <c r="AB6794" t="s">
        <v>3207</v>
      </c>
      <c r="AC6794">
        <v>5</v>
      </c>
      <c r="AD6794">
        <v>3205008</v>
      </c>
      <c r="AE6794">
        <v>2019</v>
      </c>
    </row>
    <row r="6795" spans="1:31">
      <c r="A6795" t="s">
        <v>12660</v>
      </c>
      <c r="B6795">
        <v>48549</v>
      </c>
      <c r="C6795" t="s">
        <v>9782</v>
      </c>
      <c r="D6795">
        <v>0</v>
      </c>
      <c r="E6795">
        <v>296217</v>
      </c>
      <c r="F6795" t="s">
        <v>6731</v>
      </c>
      <c r="G6795">
        <v>432</v>
      </c>
      <c r="H6795">
        <v>41</v>
      </c>
      <c r="I6795">
        <v>600</v>
      </c>
      <c r="J6795">
        <v>51.5</v>
      </c>
      <c r="K6795">
        <v>51.5</v>
      </c>
      <c r="L6795">
        <v>20</v>
      </c>
      <c r="M6795">
        <v>20</v>
      </c>
      <c r="N6795">
        <v>24.4</v>
      </c>
      <c r="R6795">
        <v>1964</v>
      </c>
      <c r="U6795">
        <v>1964</v>
      </c>
      <c r="V6795">
        <v>6.6999998092651296</v>
      </c>
      <c r="W6795">
        <v>5.6999998092651296</v>
      </c>
      <c r="Z6795" t="s">
        <v>2838</v>
      </c>
      <c r="AA6795" t="s">
        <v>2364</v>
      </c>
      <c r="AC6795">
        <v>5</v>
      </c>
      <c r="AD6795">
        <v>301260</v>
      </c>
      <c r="AE6795">
        <v>2019</v>
      </c>
    </row>
    <row r="6796" spans="1:31">
      <c r="A6796" t="s">
        <v>12660</v>
      </c>
      <c r="B6796">
        <v>69103</v>
      </c>
      <c r="C6796" t="s">
        <v>3961</v>
      </c>
      <c r="D6796">
        <v>0</v>
      </c>
      <c r="E6796">
        <v>276030</v>
      </c>
      <c r="F6796" t="s">
        <v>6733</v>
      </c>
      <c r="G6796">
        <v>431</v>
      </c>
      <c r="H6796">
        <v>38</v>
      </c>
      <c r="I6796">
        <v>550</v>
      </c>
      <c r="J6796">
        <v>56.7</v>
      </c>
      <c r="K6796">
        <v>56.7</v>
      </c>
      <c r="L6796">
        <v>17.399999999999999</v>
      </c>
      <c r="M6796">
        <v>17.399999999999999</v>
      </c>
      <c r="N6796">
        <v>27</v>
      </c>
      <c r="R6796">
        <v>1958</v>
      </c>
      <c r="U6796">
        <v>1958</v>
      </c>
      <c r="V6796">
        <v>9</v>
      </c>
      <c r="W6796">
        <v>9</v>
      </c>
      <c r="Z6796" t="s">
        <v>2838</v>
      </c>
      <c r="AA6796" t="s">
        <v>2364</v>
      </c>
      <c r="AC6796">
        <v>5</v>
      </c>
      <c r="AD6796">
        <v>301260</v>
      </c>
      <c r="AE6796">
        <v>2019</v>
      </c>
    </row>
    <row r="6797" spans="1:31">
      <c r="A6797" t="s">
        <v>12660</v>
      </c>
      <c r="B6797">
        <v>96758</v>
      </c>
      <c r="C6797" t="s">
        <v>9783</v>
      </c>
      <c r="D6797">
        <v>0</v>
      </c>
      <c r="E6797">
        <v>1237410</v>
      </c>
      <c r="F6797" t="s">
        <v>6731</v>
      </c>
      <c r="G6797">
        <v>432</v>
      </c>
      <c r="H6797">
        <v>10</v>
      </c>
      <c r="I6797">
        <v>210</v>
      </c>
      <c r="J6797">
        <v>25.9</v>
      </c>
      <c r="K6797">
        <v>25.9</v>
      </c>
      <c r="L6797">
        <v>10.3</v>
      </c>
      <c r="M6797">
        <v>10.3</v>
      </c>
      <c r="R6797">
        <v>2011</v>
      </c>
      <c r="U6797">
        <v>2011</v>
      </c>
      <c r="V6797">
        <v>2.2999999523162802</v>
      </c>
      <c r="W6797">
        <v>2</v>
      </c>
      <c r="Z6797" t="s">
        <v>2912</v>
      </c>
      <c r="AA6797" t="s">
        <v>9784</v>
      </c>
      <c r="AB6797" t="s">
        <v>2805</v>
      </c>
      <c r="AC6797">
        <v>4</v>
      </c>
      <c r="AD6797">
        <v>1802302</v>
      </c>
      <c r="AE6797">
        <v>2019</v>
      </c>
    </row>
    <row r="6798" spans="1:31">
      <c r="A6798" t="s">
        <v>12660</v>
      </c>
      <c r="B6798">
        <v>96757</v>
      </c>
      <c r="C6798" t="s">
        <v>5453</v>
      </c>
      <c r="D6798">
        <v>0</v>
      </c>
      <c r="F6798" t="s">
        <v>6731</v>
      </c>
      <c r="G6798">
        <v>432</v>
      </c>
      <c r="H6798">
        <v>10</v>
      </c>
      <c r="I6798">
        <v>175</v>
      </c>
      <c r="J6798">
        <v>25.9</v>
      </c>
      <c r="K6798">
        <v>25.9</v>
      </c>
      <c r="L6798">
        <v>10</v>
      </c>
      <c r="M6798">
        <v>10</v>
      </c>
      <c r="N6798">
        <v>10</v>
      </c>
      <c r="R6798">
        <v>1989</v>
      </c>
      <c r="S6798" t="s">
        <v>2344</v>
      </c>
      <c r="T6798">
        <v>2012</v>
      </c>
      <c r="U6798">
        <v>2012</v>
      </c>
      <c r="V6798">
        <v>2.2999999523162802</v>
      </c>
      <c r="W6798">
        <v>2</v>
      </c>
      <c r="Z6798" t="s">
        <v>2912</v>
      </c>
      <c r="AA6798" t="s">
        <v>9784</v>
      </c>
      <c r="AB6798" t="s">
        <v>2805</v>
      </c>
      <c r="AC6798">
        <v>4</v>
      </c>
      <c r="AD6798">
        <v>1802302</v>
      </c>
      <c r="AE6798">
        <v>2019</v>
      </c>
    </row>
    <row r="6799" spans="1:31">
      <c r="A6799" t="s">
        <v>12660</v>
      </c>
      <c r="B6799">
        <v>1514</v>
      </c>
      <c r="C6799" t="s">
        <v>9785</v>
      </c>
      <c r="D6799">
        <v>0</v>
      </c>
      <c r="E6799">
        <v>553416</v>
      </c>
      <c r="F6799" t="s">
        <v>6731</v>
      </c>
      <c r="G6799">
        <v>432</v>
      </c>
      <c r="H6799">
        <v>1073</v>
      </c>
      <c r="I6799">
        <v>14840</v>
      </c>
      <c r="J6799">
        <v>154</v>
      </c>
      <c r="K6799">
        <v>154</v>
      </c>
      <c r="L6799">
        <v>53.3</v>
      </c>
      <c r="M6799">
        <v>54</v>
      </c>
      <c r="N6799">
        <v>107.1</v>
      </c>
      <c r="R6799">
        <v>1973</v>
      </c>
      <c r="U6799">
        <v>1973</v>
      </c>
      <c r="V6799">
        <v>19.399999618530199</v>
      </c>
      <c r="W6799">
        <v>19.399999618530199</v>
      </c>
      <c r="Z6799" t="s">
        <v>2495</v>
      </c>
      <c r="AA6799" t="s">
        <v>4922</v>
      </c>
      <c r="AC6799">
        <v>3</v>
      </c>
      <c r="AD6799">
        <v>2491798</v>
      </c>
      <c r="AE6799">
        <v>2019</v>
      </c>
    </row>
    <row r="6800" spans="1:31">
      <c r="A6800" t="s">
        <v>12660</v>
      </c>
      <c r="B6800">
        <v>95221</v>
      </c>
      <c r="C6800" t="s">
        <v>9786</v>
      </c>
      <c r="D6800">
        <v>0</v>
      </c>
      <c r="E6800">
        <v>1263783</v>
      </c>
      <c r="F6800" t="s">
        <v>6731</v>
      </c>
      <c r="G6800">
        <v>432</v>
      </c>
      <c r="H6800">
        <v>156</v>
      </c>
      <c r="I6800">
        <v>1500</v>
      </c>
      <c r="J6800">
        <v>65</v>
      </c>
      <c r="K6800">
        <v>65</v>
      </c>
      <c r="L6800">
        <v>24</v>
      </c>
      <c r="M6800">
        <v>24</v>
      </c>
      <c r="R6800">
        <v>2015</v>
      </c>
      <c r="U6800">
        <v>2015</v>
      </c>
      <c r="V6800">
        <v>8.5</v>
      </c>
      <c r="W6800">
        <v>1.6000000238418499</v>
      </c>
      <c r="Z6800" t="s">
        <v>2929</v>
      </c>
      <c r="AA6800" t="s">
        <v>9787</v>
      </c>
      <c r="AC6800">
        <v>4</v>
      </c>
      <c r="AD6800">
        <v>1899199</v>
      </c>
      <c r="AE6800">
        <v>2019</v>
      </c>
    </row>
    <row r="6801" spans="1:31">
      <c r="A6801" t="s">
        <v>12660</v>
      </c>
      <c r="B6801">
        <v>98382</v>
      </c>
      <c r="C6801" t="s">
        <v>9788</v>
      </c>
      <c r="D6801">
        <v>0</v>
      </c>
      <c r="E6801">
        <v>287517</v>
      </c>
      <c r="F6801" t="s">
        <v>6731</v>
      </c>
      <c r="G6801">
        <v>432</v>
      </c>
      <c r="H6801">
        <v>42</v>
      </c>
      <c r="I6801">
        <v>600</v>
      </c>
      <c r="J6801">
        <v>53</v>
      </c>
      <c r="K6801">
        <v>53</v>
      </c>
      <c r="L6801">
        <v>20</v>
      </c>
      <c r="M6801">
        <v>20</v>
      </c>
      <c r="R6801">
        <v>1962</v>
      </c>
      <c r="U6801">
        <v>1962</v>
      </c>
      <c r="V6801">
        <v>5</v>
      </c>
      <c r="W6801">
        <v>5</v>
      </c>
      <c r="Z6801" t="s">
        <v>2929</v>
      </c>
      <c r="AA6801" t="s">
        <v>9787</v>
      </c>
      <c r="AC6801">
        <v>4</v>
      </c>
      <c r="AD6801">
        <v>1899199</v>
      </c>
      <c r="AE6801">
        <v>2019</v>
      </c>
    </row>
    <row r="6802" spans="1:31">
      <c r="A6802" t="s">
        <v>12660</v>
      </c>
      <c r="B6802">
        <v>25024</v>
      </c>
      <c r="C6802" t="s">
        <v>9789</v>
      </c>
      <c r="D6802">
        <v>0</v>
      </c>
      <c r="E6802">
        <v>545971</v>
      </c>
      <c r="F6802" t="s">
        <v>6731</v>
      </c>
      <c r="G6802">
        <v>432</v>
      </c>
      <c r="H6802">
        <v>65</v>
      </c>
      <c r="I6802">
        <v>920</v>
      </c>
      <c r="J6802">
        <v>57.7</v>
      </c>
      <c r="K6802">
        <v>57.7</v>
      </c>
      <c r="L6802">
        <v>22</v>
      </c>
      <c r="M6802">
        <v>22</v>
      </c>
      <c r="N6802">
        <v>38.9</v>
      </c>
      <c r="R6802">
        <v>1973</v>
      </c>
      <c r="U6802">
        <v>1973</v>
      </c>
      <c r="V6802">
        <v>6</v>
      </c>
      <c r="W6802">
        <v>5</v>
      </c>
      <c r="Z6802" t="s">
        <v>2912</v>
      </c>
      <c r="AA6802" t="s">
        <v>7710</v>
      </c>
      <c r="AC6802">
        <v>4</v>
      </c>
      <c r="AD6802">
        <v>1808036</v>
      </c>
      <c r="AE6802">
        <v>2019</v>
      </c>
    </row>
    <row r="6803" spans="1:31">
      <c r="A6803" t="s">
        <v>12660</v>
      </c>
      <c r="B6803">
        <v>18241</v>
      </c>
      <c r="C6803" t="s">
        <v>9790</v>
      </c>
      <c r="D6803">
        <v>0</v>
      </c>
      <c r="E6803">
        <v>515967</v>
      </c>
      <c r="F6803" t="s">
        <v>6731</v>
      </c>
      <c r="G6803">
        <v>432</v>
      </c>
      <c r="H6803">
        <v>79</v>
      </c>
      <c r="I6803">
        <v>800</v>
      </c>
      <c r="J6803">
        <v>61.1</v>
      </c>
      <c r="K6803">
        <v>61.1</v>
      </c>
      <c r="L6803">
        <v>22.1</v>
      </c>
      <c r="M6803">
        <v>22.1</v>
      </c>
      <c r="N6803">
        <v>35.5</v>
      </c>
      <c r="R6803">
        <v>1968</v>
      </c>
      <c r="S6803" t="s">
        <v>2344</v>
      </c>
      <c r="T6803">
        <v>1990</v>
      </c>
      <c r="U6803">
        <v>1990</v>
      </c>
      <c r="V6803">
        <v>8.5</v>
      </c>
      <c r="W6803">
        <v>7.5999999046325604</v>
      </c>
      <c r="Z6803" t="s">
        <v>2383</v>
      </c>
      <c r="AA6803" t="s">
        <v>6313</v>
      </c>
      <c r="AC6803">
        <v>4</v>
      </c>
      <c r="AD6803">
        <v>1702644</v>
      </c>
      <c r="AE6803">
        <v>2019</v>
      </c>
    </row>
    <row r="6804" spans="1:31">
      <c r="A6804" t="s">
        <v>12660</v>
      </c>
      <c r="B6804">
        <v>11031</v>
      </c>
      <c r="C6804" t="s">
        <v>9791</v>
      </c>
      <c r="D6804">
        <v>0</v>
      </c>
      <c r="E6804">
        <v>279629</v>
      </c>
      <c r="F6804" t="s">
        <v>6731</v>
      </c>
      <c r="G6804">
        <v>432</v>
      </c>
      <c r="H6804">
        <v>42</v>
      </c>
      <c r="I6804">
        <v>800</v>
      </c>
      <c r="J6804">
        <v>58</v>
      </c>
      <c r="K6804">
        <v>58</v>
      </c>
      <c r="L6804">
        <v>20</v>
      </c>
      <c r="M6804">
        <v>20</v>
      </c>
      <c r="N6804">
        <v>34</v>
      </c>
      <c r="R6804">
        <v>1959</v>
      </c>
      <c r="S6804" t="s">
        <v>2344</v>
      </c>
      <c r="T6804">
        <v>1990</v>
      </c>
      <c r="U6804">
        <v>1990</v>
      </c>
      <c r="V6804">
        <v>8</v>
      </c>
      <c r="W6804">
        <v>7</v>
      </c>
      <c r="Z6804" t="s">
        <v>2383</v>
      </c>
      <c r="AA6804" t="s">
        <v>9792</v>
      </c>
      <c r="AC6804">
        <v>4</v>
      </c>
      <c r="AD6804">
        <v>1702644</v>
      </c>
      <c r="AE6804">
        <v>2019</v>
      </c>
    </row>
    <row r="6805" spans="1:31">
      <c r="A6805" t="s">
        <v>12660</v>
      </c>
      <c r="B6805">
        <v>6584</v>
      </c>
      <c r="C6805" t="s">
        <v>9793</v>
      </c>
      <c r="D6805">
        <v>0</v>
      </c>
      <c r="E6805">
        <v>587267</v>
      </c>
      <c r="F6805" t="s">
        <v>6731</v>
      </c>
      <c r="G6805">
        <v>432</v>
      </c>
      <c r="H6805">
        <v>95</v>
      </c>
      <c r="I6805">
        <v>1200</v>
      </c>
      <c r="J6805">
        <v>61.3</v>
      </c>
      <c r="K6805">
        <v>61.3</v>
      </c>
      <c r="L6805">
        <v>24</v>
      </c>
      <c r="M6805">
        <v>24</v>
      </c>
      <c r="N6805">
        <v>32</v>
      </c>
      <c r="R6805">
        <v>1977</v>
      </c>
      <c r="U6805">
        <v>1977</v>
      </c>
      <c r="V6805">
        <v>9.5</v>
      </c>
      <c r="W6805">
        <v>9</v>
      </c>
      <c r="Z6805" t="s">
        <v>2383</v>
      </c>
      <c r="AA6805" t="s">
        <v>9794</v>
      </c>
      <c r="AC6805">
        <v>4</v>
      </c>
      <c r="AD6805">
        <v>1702644</v>
      </c>
      <c r="AE6805">
        <v>2019</v>
      </c>
    </row>
    <row r="6806" spans="1:31">
      <c r="A6806" t="s">
        <v>12660</v>
      </c>
      <c r="B6806">
        <v>26322</v>
      </c>
      <c r="C6806" t="s">
        <v>9795</v>
      </c>
      <c r="D6806">
        <v>0</v>
      </c>
      <c r="E6806">
        <v>528727</v>
      </c>
      <c r="F6806" t="s">
        <v>6731</v>
      </c>
      <c r="G6806">
        <v>432</v>
      </c>
      <c r="H6806">
        <v>19</v>
      </c>
      <c r="I6806">
        <v>480</v>
      </c>
      <c r="J6806">
        <v>39.700000000000003</v>
      </c>
      <c r="K6806">
        <v>42</v>
      </c>
      <c r="L6806">
        <v>16</v>
      </c>
      <c r="M6806">
        <v>16</v>
      </c>
      <c r="N6806">
        <v>16.8</v>
      </c>
      <c r="R6806">
        <v>1970</v>
      </c>
      <c r="U6806">
        <v>1970</v>
      </c>
      <c r="V6806">
        <v>4.5999999046325604</v>
      </c>
      <c r="W6806">
        <v>3.5</v>
      </c>
      <c r="Z6806" t="s">
        <v>2929</v>
      </c>
      <c r="AA6806" t="s">
        <v>2930</v>
      </c>
      <c r="AC6806">
        <v>3</v>
      </c>
      <c r="AD6806">
        <v>2605175</v>
      </c>
      <c r="AE6806">
        <v>2019</v>
      </c>
    </row>
    <row r="6807" spans="1:31">
      <c r="A6807" t="s">
        <v>12660</v>
      </c>
      <c r="B6807">
        <v>31944</v>
      </c>
      <c r="C6807" t="s">
        <v>9796</v>
      </c>
      <c r="D6807">
        <v>0</v>
      </c>
      <c r="E6807">
        <v>276218</v>
      </c>
      <c r="F6807" t="s">
        <v>6733</v>
      </c>
      <c r="G6807">
        <v>431</v>
      </c>
      <c r="H6807">
        <v>39</v>
      </c>
      <c r="I6807">
        <v>2400</v>
      </c>
      <c r="J6807">
        <v>89.2</v>
      </c>
      <c r="K6807">
        <v>89.2</v>
      </c>
      <c r="L6807">
        <v>26</v>
      </c>
      <c r="M6807">
        <v>26</v>
      </c>
      <c r="N6807">
        <v>15</v>
      </c>
      <c r="R6807">
        <v>1958</v>
      </c>
      <c r="S6807" t="s">
        <v>2344</v>
      </c>
      <c r="T6807">
        <v>1983</v>
      </c>
      <c r="U6807">
        <v>1983</v>
      </c>
      <c r="V6807">
        <v>9.1999998092651296</v>
      </c>
      <c r="W6807">
        <v>9</v>
      </c>
      <c r="Z6807" t="s">
        <v>2929</v>
      </c>
      <c r="AA6807" t="s">
        <v>2930</v>
      </c>
      <c r="AC6807">
        <v>3</v>
      </c>
      <c r="AD6807">
        <v>2605175</v>
      </c>
      <c r="AE6807">
        <v>2019</v>
      </c>
    </row>
    <row r="6808" spans="1:31">
      <c r="A6808" t="s">
        <v>12660</v>
      </c>
      <c r="B6808">
        <v>27628</v>
      </c>
      <c r="C6808" t="s">
        <v>2431</v>
      </c>
      <c r="D6808">
        <v>0</v>
      </c>
      <c r="E6808">
        <v>560288</v>
      </c>
      <c r="F6808" t="s">
        <v>6733</v>
      </c>
      <c r="G6808">
        <v>431</v>
      </c>
      <c r="H6808">
        <v>91</v>
      </c>
      <c r="I6808">
        <v>2600</v>
      </c>
      <c r="J6808">
        <v>90</v>
      </c>
      <c r="K6808">
        <v>90</v>
      </c>
      <c r="L6808">
        <v>30</v>
      </c>
      <c r="M6808">
        <v>30</v>
      </c>
      <c r="N6808">
        <v>16.600000000000001</v>
      </c>
      <c r="R6808">
        <v>1974</v>
      </c>
      <c r="S6808" t="s">
        <v>2344</v>
      </c>
      <c r="T6808">
        <v>1984</v>
      </c>
      <c r="U6808">
        <v>1984</v>
      </c>
      <c r="V6808">
        <v>10.699999809265099</v>
      </c>
      <c r="W6808">
        <v>7.5</v>
      </c>
      <c r="Z6808" t="s">
        <v>2929</v>
      </c>
      <c r="AA6808" t="s">
        <v>2930</v>
      </c>
      <c r="AC6808">
        <v>3</v>
      </c>
      <c r="AD6808">
        <v>2605175</v>
      </c>
      <c r="AE6808">
        <v>2019</v>
      </c>
    </row>
    <row r="6809" spans="1:31">
      <c r="A6809" t="s">
        <v>12660</v>
      </c>
      <c r="B6809">
        <v>31943</v>
      </c>
      <c r="C6809" t="s">
        <v>9797</v>
      </c>
      <c r="D6809">
        <v>0</v>
      </c>
      <c r="E6809">
        <v>293577</v>
      </c>
      <c r="F6809" t="s">
        <v>6733</v>
      </c>
      <c r="G6809">
        <v>431</v>
      </c>
      <c r="H6809">
        <v>64</v>
      </c>
      <c r="I6809">
        <v>1500</v>
      </c>
      <c r="J6809">
        <v>81</v>
      </c>
      <c r="K6809">
        <v>85</v>
      </c>
      <c r="L6809">
        <v>21.8</v>
      </c>
      <c r="M6809">
        <v>25</v>
      </c>
      <c r="N6809">
        <v>15</v>
      </c>
      <c r="R6809">
        <v>1944</v>
      </c>
      <c r="S6809" t="s">
        <v>2344</v>
      </c>
      <c r="T6809">
        <v>1968</v>
      </c>
      <c r="U6809">
        <v>1968</v>
      </c>
      <c r="V6809">
        <v>10.399999618530201</v>
      </c>
      <c r="W6809">
        <v>8</v>
      </c>
      <c r="Z6809" t="s">
        <v>2929</v>
      </c>
      <c r="AA6809" t="s">
        <v>2930</v>
      </c>
      <c r="AC6809">
        <v>3</v>
      </c>
      <c r="AD6809">
        <v>2605175</v>
      </c>
      <c r="AE6809">
        <v>2019</v>
      </c>
    </row>
    <row r="6810" spans="1:31">
      <c r="A6810" t="s">
        <v>12660</v>
      </c>
      <c r="B6810">
        <v>34030</v>
      </c>
      <c r="C6810" t="s">
        <v>9798</v>
      </c>
      <c r="D6810">
        <v>0</v>
      </c>
      <c r="E6810">
        <v>1044142</v>
      </c>
      <c r="F6810" t="s">
        <v>6731</v>
      </c>
      <c r="G6810">
        <v>432</v>
      </c>
      <c r="H6810">
        <v>21</v>
      </c>
      <c r="I6810">
        <v>550</v>
      </c>
      <c r="J6810">
        <v>40</v>
      </c>
      <c r="K6810">
        <v>40</v>
      </c>
      <c r="L6810">
        <v>13.5</v>
      </c>
      <c r="M6810">
        <v>13.5</v>
      </c>
      <c r="N6810">
        <v>22</v>
      </c>
      <c r="R6810">
        <v>1996</v>
      </c>
      <c r="U6810">
        <v>1996</v>
      </c>
      <c r="V6810">
        <v>3.5999999046325599</v>
      </c>
      <c r="W6810">
        <v>3.5999999046325599</v>
      </c>
      <c r="Z6810" t="s">
        <v>2792</v>
      </c>
      <c r="AA6810" t="s">
        <v>9799</v>
      </c>
      <c r="AC6810">
        <v>3</v>
      </c>
      <c r="AD6810">
        <v>2302146</v>
      </c>
      <c r="AE6810">
        <v>2019</v>
      </c>
    </row>
    <row r="6811" spans="1:31">
      <c r="A6811" t="s">
        <v>12660</v>
      </c>
      <c r="B6811">
        <v>69642</v>
      </c>
      <c r="C6811" t="s">
        <v>9800</v>
      </c>
      <c r="D6811">
        <v>0</v>
      </c>
      <c r="E6811">
        <v>911172</v>
      </c>
      <c r="F6811" t="s">
        <v>6733</v>
      </c>
      <c r="G6811">
        <v>431</v>
      </c>
      <c r="H6811">
        <v>22</v>
      </c>
      <c r="I6811">
        <v>425</v>
      </c>
      <c r="J6811">
        <v>46</v>
      </c>
      <c r="K6811">
        <v>46</v>
      </c>
      <c r="L6811">
        <v>13</v>
      </c>
      <c r="M6811">
        <v>13</v>
      </c>
      <c r="N6811">
        <v>15</v>
      </c>
      <c r="R6811">
        <v>1943</v>
      </c>
      <c r="U6811">
        <v>1943</v>
      </c>
      <c r="V6811">
        <v>7</v>
      </c>
      <c r="W6811">
        <v>6</v>
      </c>
      <c r="Z6811" t="s">
        <v>2792</v>
      </c>
      <c r="AA6811" t="s">
        <v>9799</v>
      </c>
      <c r="AC6811">
        <v>3</v>
      </c>
      <c r="AD6811">
        <v>2302146</v>
      </c>
      <c r="AE6811">
        <v>2019</v>
      </c>
    </row>
    <row r="6812" spans="1:31">
      <c r="A6812" t="s">
        <v>12660</v>
      </c>
      <c r="B6812">
        <v>96009</v>
      </c>
      <c r="C6812" t="s">
        <v>9801</v>
      </c>
      <c r="D6812">
        <v>0</v>
      </c>
      <c r="E6812">
        <v>1034321</v>
      </c>
      <c r="F6812" t="s">
        <v>6733</v>
      </c>
      <c r="G6812">
        <v>431</v>
      </c>
      <c r="H6812">
        <v>22</v>
      </c>
      <c r="I6812">
        <v>600</v>
      </c>
      <c r="J6812">
        <v>36.700000000000003</v>
      </c>
      <c r="K6812">
        <v>46.7</v>
      </c>
      <c r="L6812">
        <v>13.5</v>
      </c>
      <c r="M6812">
        <v>13.5</v>
      </c>
      <c r="N6812">
        <v>28</v>
      </c>
      <c r="R6812">
        <v>1995</v>
      </c>
      <c r="U6812">
        <v>1995</v>
      </c>
      <c r="V6812">
        <v>7.5</v>
      </c>
      <c r="W6812">
        <v>5</v>
      </c>
      <c r="Z6812" t="s">
        <v>2792</v>
      </c>
      <c r="AA6812" t="s">
        <v>9799</v>
      </c>
      <c r="AC6812">
        <v>3</v>
      </c>
      <c r="AD6812">
        <v>2302146</v>
      </c>
      <c r="AE6812">
        <v>2019</v>
      </c>
    </row>
    <row r="6813" spans="1:31">
      <c r="A6813" t="s">
        <v>12660</v>
      </c>
      <c r="B6813">
        <v>96008</v>
      </c>
      <c r="C6813" t="s">
        <v>9802</v>
      </c>
      <c r="D6813">
        <v>0</v>
      </c>
      <c r="E6813">
        <v>1189032</v>
      </c>
      <c r="F6813" t="s">
        <v>6733</v>
      </c>
      <c r="G6813">
        <v>431</v>
      </c>
      <c r="H6813">
        <v>8</v>
      </c>
      <c r="I6813">
        <v>450</v>
      </c>
      <c r="J6813">
        <v>25.5</v>
      </c>
      <c r="K6813">
        <v>25.5</v>
      </c>
      <c r="L6813">
        <v>12</v>
      </c>
      <c r="M6813">
        <v>12</v>
      </c>
      <c r="N6813">
        <v>17</v>
      </c>
      <c r="R6813">
        <v>2006</v>
      </c>
      <c r="U6813">
        <v>2006</v>
      </c>
      <c r="V6813">
        <v>5</v>
      </c>
      <c r="W6813">
        <v>4</v>
      </c>
      <c r="Z6813" t="s">
        <v>2792</v>
      </c>
      <c r="AA6813" t="s">
        <v>9799</v>
      </c>
      <c r="AC6813">
        <v>3</v>
      </c>
      <c r="AD6813">
        <v>2302146</v>
      </c>
      <c r="AE6813">
        <v>2019</v>
      </c>
    </row>
    <row r="6814" spans="1:31">
      <c r="A6814" t="s">
        <v>12660</v>
      </c>
      <c r="B6814">
        <v>96007</v>
      </c>
      <c r="C6814" t="s">
        <v>6568</v>
      </c>
      <c r="D6814">
        <v>0</v>
      </c>
      <c r="E6814">
        <v>1253406</v>
      </c>
      <c r="F6814" t="s">
        <v>6733</v>
      </c>
      <c r="G6814">
        <v>431</v>
      </c>
      <c r="H6814">
        <v>8</v>
      </c>
      <c r="I6814">
        <v>450</v>
      </c>
      <c r="J6814">
        <v>25</v>
      </c>
      <c r="K6814">
        <v>25</v>
      </c>
      <c r="L6814">
        <v>11.5</v>
      </c>
      <c r="M6814">
        <v>11.5</v>
      </c>
      <c r="N6814">
        <v>17</v>
      </c>
      <c r="R6814">
        <v>2011</v>
      </c>
      <c r="U6814">
        <v>2011</v>
      </c>
      <c r="V6814">
        <v>6</v>
      </c>
      <c r="W6814">
        <v>5.5</v>
      </c>
      <c r="Z6814" t="s">
        <v>2792</v>
      </c>
      <c r="AA6814" t="s">
        <v>9799</v>
      </c>
      <c r="AC6814">
        <v>3</v>
      </c>
      <c r="AD6814">
        <v>2302146</v>
      </c>
      <c r="AE6814">
        <v>2019</v>
      </c>
    </row>
    <row r="6815" spans="1:31">
      <c r="A6815" t="s">
        <v>12660</v>
      </c>
      <c r="B6815">
        <v>75203</v>
      </c>
      <c r="C6815" t="s">
        <v>4422</v>
      </c>
      <c r="D6815">
        <v>0</v>
      </c>
      <c r="E6815">
        <v>616352</v>
      </c>
      <c r="F6815" t="s">
        <v>6733</v>
      </c>
      <c r="G6815">
        <v>431</v>
      </c>
      <c r="H6815">
        <v>45</v>
      </c>
      <c r="I6815">
        <v>1000</v>
      </c>
      <c r="J6815">
        <v>65.400000000000006</v>
      </c>
      <c r="K6815">
        <v>65.400000000000006</v>
      </c>
      <c r="L6815">
        <v>19.399999999999999</v>
      </c>
      <c r="M6815">
        <v>19.399999999999999</v>
      </c>
      <c r="N6815">
        <v>29</v>
      </c>
      <c r="R6815">
        <v>1954</v>
      </c>
      <c r="U6815">
        <v>1954</v>
      </c>
      <c r="V6815">
        <v>9.6000003814697195</v>
      </c>
      <c r="W6815">
        <v>9</v>
      </c>
      <c r="Z6815" t="s">
        <v>2792</v>
      </c>
      <c r="AA6815" t="s">
        <v>9799</v>
      </c>
      <c r="AC6815">
        <v>3</v>
      </c>
      <c r="AD6815">
        <v>2302146</v>
      </c>
      <c r="AE6815">
        <v>2019</v>
      </c>
    </row>
    <row r="6816" spans="1:31">
      <c r="A6816" t="s">
        <v>12660</v>
      </c>
      <c r="B6816">
        <v>56373</v>
      </c>
      <c r="C6816" t="s">
        <v>9803</v>
      </c>
      <c r="D6816">
        <v>0</v>
      </c>
      <c r="E6816">
        <v>279815</v>
      </c>
      <c r="F6816" t="s">
        <v>6733</v>
      </c>
      <c r="G6816">
        <v>431</v>
      </c>
      <c r="H6816">
        <v>9</v>
      </c>
      <c r="I6816">
        <v>200</v>
      </c>
      <c r="J6816">
        <v>36.799999999999997</v>
      </c>
      <c r="K6816">
        <v>36.799999999999997</v>
      </c>
      <c r="L6816">
        <v>11.2</v>
      </c>
      <c r="M6816">
        <v>11.2</v>
      </c>
      <c r="N6816">
        <v>16</v>
      </c>
      <c r="R6816">
        <v>1935</v>
      </c>
      <c r="U6816">
        <v>1935</v>
      </c>
      <c r="V6816">
        <v>4.8000001907348597</v>
      </c>
      <c r="W6816">
        <v>3.7999999523162802</v>
      </c>
      <c r="Z6816" t="s">
        <v>2792</v>
      </c>
      <c r="AA6816" t="s">
        <v>9799</v>
      </c>
      <c r="AC6816">
        <v>3</v>
      </c>
      <c r="AD6816">
        <v>2302146</v>
      </c>
      <c r="AE6816">
        <v>2019</v>
      </c>
    </row>
    <row r="6817" spans="1:31">
      <c r="A6817" t="s">
        <v>12660</v>
      </c>
      <c r="B6817">
        <v>96750</v>
      </c>
      <c r="C6817" t="s">
        <v>9804</v>
      </c>
      <c r="D6817">
        <v>0</v>
      </c>
      <c r="E6817">
        <v>1224107</v>
      </c>
      <c r="F6817" t="s">
        <v>6731</v>
      </c>
      <c r="G6817">
        <v>432</v>
      </c>
      <c r="H6817">
        <v>9</v>
      </c>
      <c r="I6817">
        <v>400</v>
      </c>
      <c r="J6817">
        <v>25.3</v>
      </c>
      <c r="K6817">
        <v>25.3</v>
      </c>
      <c r="L6817">
        <v>14</v>
      </c>
      <c r="M6817">
        <v>14</v>
      </c>
      <c r="R6817">
        <v>2011</v>
      </c>
      <c r="U6817">
        <v>2011</v>
      </c>
      <c r="V6817">
        <v>5</v>
      </c>
      <c r="W6817">
        <v>3.5</v>
      </c>
      <c r="Z6817" t="s">
        <v>2402</v>
      </c>
      <c r="AA6817" t="s">
        <v>6306</v>
      </c>
      <c r="AC6817">
        <v>5</v>
      </c>
      <c r="AD6817">
        <v>309704</v>
      </c>
      <c r="AE6817">
        <v>2019</v>
      </c>
    </row>
    <row r="6818" spans="1:31">
      <c r="A6818" t="s">
        <v>12660</v>
      </c>
      <c r="B6818">
        <v>37703</v>
      </c>
      <c r="C6818" t="s">
        <v>9805</v>
      </c>
      <c r="D6818">
        <v>0</v>
      </c>
      <c r="E6818">
        <v>532268</v>
      </c>
      <c r="F6818" t="s">
        <v>6731</v>
      </c>
      <c r="G6818">
        <v>432</v>
      </c>
      <c r="H6818">
        <v>64</v>
      </c>
      <c r="I6818">
        <v>900</v>
      </c>
      <c r="J6818">
        <v>54</v>
      </c>
      <c r="K6818">
        <v>54</v>
      </c>
      <c r="L6818">
        <v>22</v>
      </c>
      <c r="M6818">
        <v>22</v>
      </c>
      <c r="N6818">
        <v>4</v>
      </c>
      <c r="Q6818">
        <v>80</v>
      </c>
      <c r="R6818">
        <v>1945</v>
      </c>
      <c r="S6818" t="s">
        <v>2344</v>
      </c>
      <c r="T6818">
        <v>1980</v>
      </c>
      <c r="U6818">
        <v>1980</v>
      </c>
      <c r="V6818">
        <v>3.20000004768371</v>
      </c>
      <c r="W6818">
        <v>3.20000004768371</v>
      </c>
      <c r="Z6818" t="s">
        <v>2509</v>
      </c>
      <c r="AA6818" t="s">
        <v>9806</v>
      </c>
      <c r="AC6818">
        <v>5</v>
      </c>
      <c r="AD6818">
        <v>3808943</v>
      </c>
      <c r="AE6818">
        <v>2019</v>
      </c>
    </row>
    <row r="6819" spans="1:31">
      <c r="A6819" t="s">
        <v>12660</v>
      </c>
      <c r="B6819">
        <v>5302</v>
      </c>
      <c r="C6819" t="s">
        <v>9807</v>
      </c>
      <c r="D6819">
        <v>0</v>
      </c>
      <c r="E6819">
        <v>1029299</v>
      </c>
      <c r="F6819" t="s">
        <v>6733</v>
      </c>
      <c r="G6819">
        <v>431</v>
      </c>
      <c r="H6819">
        <v>80</v>
      </c>
      <c r="I6819">
        <v>1250</v>
      </c>
      <c r="J6819">
        <v>81.8</v>
      </c>
      <c r="K6819">
        <v>81.8</v>
      </c>
      <c r="L6819">
        <v>28.5</v>
      </c>
      <c r="M6819">
        <v>28.5</v>
      </c>
      <c r="N6819">
        <v>12</v>
      </c>
      <c r="Q6819">
        <v>117</v>
      </c>
      <c r="R6819">
        <v>1995</v>
      </c>
      <c r="U6819">
        <v>1995</v>
      </c>
      <c r="V6819">
        <v>12</v>
      </c>
      <c r="W6819">
        <v>6</v>
      </c>
      <c r="Z6819" t="s">
        <v>2509</v>
      </c>
      <c r="AA6819" t="s">
        <v>9806</v>
      </c>
      <c r="AC6819">
        <v>5</v>
      </c>
      <c r="AD6819">
        <v>3809159</v>
      </c>
      <c r="AE6819">
        <v>2019</v>
      </c>
    </row>
    <row r="6820" spans="1:31">
      <c r="A6820" t="s">
        <v>12660</v>
      </c>
      <c r="B6820">
        <v>64716</v>
      </c>
      <c r="C6820" t="s">
        <v>9808</v>
      </c>
      <c r="D6820">
        <v>0</v>
      </c>
      <c r="E6820">
        <v>1226001</v>
      </c>
      <c r="F6820" t="s">
        <v>6733</v>
      </c>
      <c r="G6820">
        <v>431</v>
      </c>
      <c r="H6820">
        <v>112</v>
      </c>
      <c r="I6820">
        <v>1800</v>
      </c>
      <c r="J6820">
        <v>88.1</v>
      </c>
      <c r="K6820">
        <v>88.1</v>
      </c>
      <c r="L6820">
        <v>36</v>
      </c>
      <c r="M6820">
        <v>36</v>
      </c>
      <c r="N6820">
        <v>5.3</v>
      </c>
      <c r="Q6820">
        <v>165</v>
      </c>
      <c r="R6820">
        <v>2010</v>
      </c>
      <c r="U6820">
        <v>2010</v>
      </c>
      <c r="V6820">
        <v>10</v>
      </c>
      <c r="W6820">
        <v>3</v>
      </c>
      <c r="Z6820" t="s">
        <v>2509</v>
      </c>
      <c r="AA6820" t="s">
        <v>9806</v>
      </c>
      <c r="AC6820">
        <v>5</v>
      </c>
      <c r="AD6820">
        <v>3809159</v>
      </c>
      <c r="AE6820">
        <v>2019</v>
      </c>
    </row>
    <row r="6821" spans="1:31">
      <c r="A6821" t="s">
        <v>12660</v>
      </c>
      <c r="B6821">
        <v>66179</v>
      </c>
      <c r="C6821" t="s">
        <v>9809</v>
      </c>
      <c r="D6821">
        <v>0</v>
      </c>
      <c r="E6821">
        <v>1231824</v>
      </c>
      <c r="F6821" t="s">
        <v>6733</v>
      </c>
      <c r="G6821">
        <v>431</v>
      </c>
      <c r="H6821">
        <v>112</v>
      </c>
      <c r="I6821">
        <v>1800</v>
      </c>
      <c r="J6821">
        <v>88.1</v>
      </c>
      <c r="K6821">
        <v>88.1</v>
      </c>
      <c r="L6821">
        <v>36</v>
      </c>
      <c r="M6821">
        <v>36</v>
      </c>
      <c r="N6821">
        <v>5.3</v>
      </c>
      <c r="Q6821">
        <v>165</v>
      </c>
      <c r="R6821">
        <v>2011</v>
      </c>
      <c r="U6821">
        <v>2011</v>
      </c>
      <c r="V6821">
        <v>10</v>
      </c>
      <c r="W6821">
        <v>3</v>
      </c>
      <c r="Z6821" t="s">
        <v>2509</v>
      </c>
      <c r="AA6821" t="s">
        <v>9806</v>
      </c>
      <c r="AC6821">
        <v>5</v>
      </c>
      <c r="AD6821">
        <v>3809159</v>
      </c>
      <c r="AE6821">
        <v>2019</v>
      </c>
    </row>
    <row r="6822" spans="1:31">
      <c r="A6822" t="s">
        <v>12660</v>
      </c>
      <c r="B6822">
        <v>84475</v>
      </c>
      <c r="C6822" t="s">
        <v>9810</v>
      </c>
      <c r="E6822">
        <v>1292803</v>
      </c>
      <c r="F6822" t="s">
        <v>6731</v>
      </c>
      <c r="G6822">
        <v>432</v>
      </c>
      <c r="H6822">
        <v>203</v>
      </c>
      <c r="R6822">
        <v>2019</v>
      </c>
      <c r="U6822">
        <v>2019</v>
      </c>
      <c r="V6822">
        <v>12.5</v>
      </c>
      <c r="W6822">
        <v>11</v>
      </c>
      <c r="Z6822" t="s">
        <v>2363</v>
      </c>
      <c r="AA6822" t="s">
        <v>2308</v>
      </c>
      <c r="AB6822" t="s">
        <v>5218</v>
      </c>
      <c r="AC6822">
        <v>4</v>
      </c>
      <c r="AD6822">
        <v>3324416</v>
      </c>
      <c r="AE6822">
        <v>2019</v>
      </c>
    </row>
    <row r="6823" spans="1:31">
      <c r="A6823" t="s">
        <v>12660</v>
      </c>
      <c r="B6823">
        <v>20662</v>
      </c>
      <c r="C6823" t="s">
        <v>9811</v>
      </c>
      <c r="D6823">
        <v>0</v>
      </c>
      <c r="E6823">
        <v>526839</v>
      </c>
      <c r="F6823" t="s">
        <v>6731</v>
      </c>
      <c r="G6823">
        <v>432</v>
      </c>
      <c r="H6823">
        <v>95</v>
      </c>
      <c r="I6823">
        <v>1020</v>
      </c>
      <c r="J6823">
        <v>71.2</v>
      </c>
      <c r="K6823">
        <v>71.2</v>
      </c>
      <c r="L6823">
        <v>24.2</v>
      </c>
      <c r="M6823">
        <v>24.2</v>
      </c>
      <c r="N6823">
        <v>26.5</v>
      </c>
      <c r="R6823">
        <v>1970</v>
      </c>
      <c r="U6823">
        <v>1970</v>
      </c>
      <c r="V6823">
        <v>10.199999809265099</v>
      </c>
      <c r="W6823">
        <v>10.199999809265099</v>
      </c>
      <c r="Z6823" t="s">
        <v>2363</v>
      </c>
      <c r="AA6823" t="s">
        <v>2101</v>
      </c>
      <c r="AC6823">
        <v>4</v>
      </c>
      <c r="AD6823">
        <v>3324416</v>
      </c>
      <c r="AE6823">
        <v>2019</v>
      </c>
    </row>
    <row r="6824" spans="1:31">
      <c r="A6824" t="s">
        <v>12660</v>
      </c>
      <c r="B6824">
        <v>71169</v>
      </c>
      <c r="C6824" t="s">
        <v>9812</v>
      </c>
      <c r="D6824">
        <v>0</v>
      </c>
      <c r="E6824">
        <v>632942</v>
      </c>
      <c r="F6824" t="s">
        <v>6731</v>
      </c>
      <c r="G6824">
        <v>432</v>
      </c>
      <c r="H6824">
        <v>120</v>
      </c>
      <c r="I6824">
        <v>1350</v>
      </c>
      <c r="J6824">
        <v>64.099999999999994</v>
      </c>
      <c r="K6824">
        <v>70</v>
      </c>
      <c r="L6824">
        <v>26</v>
      </c>
      <c r="M6824">
        <v>26</v>
      </c>
      <c r="N6824">
        <v>40</v>
      </c>
      <c r="R6824">
        <v>1981</v>
      </c>
      <c r="U6824">
        <v>1981</v>
      </c>
      <c r="V6824">
        <v>9.8999996185302699</v>
      </c>
      <c r="W6824">
        <v>7</v>
      </c>
      <c r="Z6824" t="s">
        <v>2363</v>
      </c>
      <c r="AA6824" t="s">
        <v>2101</v>
      </c>
      <c r="AC6824">
        <v>4</v>
      </c>
      <c r="AD6824">
        <v>3324416</v>
      </c>
      <c r="AE6824">
        <v>2019</v>
      </c>
    </row>
    <row r="6825" spans="1:31">
      <c r="A6825" t="s">
        <v>12660</v>
      </c>
      <c r="B6825">
        <v>21853</v>
      </c>
      <c r="C6825" t="s">
        <v>8390</v>
      </c>
      <c r="D6825">
        <v>0</v>
      </c>
      <c r="E6825">
        <v>533346</v>
      </c>
      <c r="F6825" t="s">
        <v>6731</v>
      </c>
      <c r="G6825">
        <v>432</v>
      </c>
      <c r="H6825">
        <v>97</v>
      </c>
      <c r="I6825">
        <v>1620</v>
      </c>
      <c r="J6825">
        <v>71.2</v>
      </c>
      <c r="K6825">
        <v>71.2</v>
      </c>
      <c r="L6825">
        <v>24.2</v>
      </c>
      <c r="M6825">
        <v>24.2</v>
      </c>
      <c r="N6825">
        <v>31</v>
      </c>
      <c r="R6825">
        <v>1971</v>
      </c>
      <c r="U6825">
        <v>1971</v>
      </c>
      <c r="V6825">
        <v>8.5</v>
      </c>
      <c r="W6825">
        <v>8.5</v>
      </c>
      <c r="Z6825" t="s">
        <v>2363</v>
      </c>
      <c r="AA6825" t="s">
        <v>2101</v>
      </c>
      <c r="AC6825">
        <v>4</v>
      </c>
      <c r="AD6825">
        <v>3324416</v>
      </c>
      <c r="AE6825">
        <v>2019</v>
      </c>
    </row>
    <row r="6826" spans="1:31">
      <c r="A6826" t="s">
        <v>12660</v>
      </c>
      <c r="B6826">
        <v>54084</v>
      </c>
      <c r="C6826" t="s">
        <v>7783</v>
      </c>
      <c r="D6826">
        <v>0</v>
      </c>
      <c r="E6826">
        <v>626646</v>
      </c>
      <c r="F6826" t="s">
        <v>6731</v>
      </c>
      <c r="G6826">
        <v>432</v>
      </c>
      <c r="H6826">
        <v>79</v>
      </c>
      <c r="I6826">
        <v>800</v>
      </c>
      <c r="J6826">
        <v>55.1</v>
      </c>
      <c r="K6826">
        <v>60</v>
      </c>
      <c r="L6826">
        <v>24</v>
      </c>
      <c r="M6826">
        <v>25</v>
      </c>
      <c r="N6826">
        <v>34</v>
      </c>
      <c r="R6826">
        <v>1980</v>
      </c>
      <c r="U6826">
        <v>1980</v>
      </c>
      <c r="V6826">
        <v>8</v>
      </c>
      <c r="W6826">
        <v>5.5999999046325604</v>
      </c>
      <c r="Z6826" t="s">
        <v>2363</v>
      </c>
      <c r="AA6826" t="s">
        <v>2101</v>
      </c>
      <c r="AC6826">
        <v>4</v>
      </c>
      <c r="AD6826">
        <v>3324416</v>
      </c>
      <c r="AE6826">
        <v>2019</v>
      </c>
    </row>
    <row r="6827" spans="1:31">
      <c r="A6827" t="s">
        <v>12660</v>
      </c>
      <c r="B6827">
        <v>32042</v>
      </c>
      <c r="C6827" t="s">
        <v>9813</v>
      </c>
      <c r="D6827">
        <v>0</v>
      </c>
      <c r="E6827">
        <v>575684</v>
      </c>
      <c r="F6827" t="s">
        <v>6731</v>
      </c>
      <c r="G6827">
        <v>432</v>
      </c>
      <c r="H6827">
        <v>252</v>
      </c>
      <c r="I6827">
        <v>4320</v>
      </c>
      <c r="J6827">
        <v>147.5</v>
      </c>
      <c r="K6827">
        <v>147.5</v>
      </c>
      <c r="L6827">
        <v>37</v>
      </c>
      <c r="M6827">
        <v>37</v>
      </c>
      <c r="N6827">
        <v>15</v>
      </c>
      <c r="R6827">
        <v>1976</v>
      </c>
      <c r="U6827">
        <v>1976</v>
      </c>
      <c r="V6827">
        <v>8.6000003814697195</v>
      </c>
      <c r="W6827">
        <v>6.5</v>
      </c>
      <c r="Z6827" t="s">
        <v>2363</v>
      </c>
      <c r="AA6827" t="s">
        <v>4401</v>
      </c>
      <c r="AC6827">
        <v>4</v>
      </c>
      <c r="AD6827">
        <v>3324416</v>
      </c>
      <c r="AE6827">
        <v>2019</v>
      </c>
    </row>
    <row r="6828" spans="1:31">
      <c r="A6828" t="s">
        <v>12660</v>
      </c>
      <c r="B6828">
        <v>19333</v>
      </c>
      <c r="C6828" t="s">
        <v>3738</v>
      </c>
      <c r="D6828">
        <v>0</v>
      </c>
      <c r="E6828">
        <v>518865</v>
      </c>
      <c r="F6828" t="s">
        <v>6731</v>
      </c>
      <c r="G6828">
        <v>432</v>
      </c>
      <c r="H6828">
        <v>95</v>
      </c>
      <c r="I6828">
        <v>1020</v>
      </c>
      <c r="J6828">
        <v>71.2</v>
      </c>
      <c r="K6828">
        <v>71.2</v>
      </c>
      <c r="L6828">
        <v>24.2</v>
      </c>
      <c r="M6828">
        <v>24.2</v>
      </c>
      <c r="N6828">
        <v>26.5</v>
      </c>
      <c r="R6828">
        <v>1969</v>
      </c>
      <c r="U6828">
        <v>1969</v>
      </c>
      <c r="V6828">
        <v>8.6000003814697195</v>
      </c>
      <c r="W6828">
        <v>8.6000003814697195</v>
      </c>
      <c r="Z6828" t="s">
        <v>2363</v>
      </c>
      <c r="AA6828" t="s">
        <v>2101</v>
      </c>
      <c r="AC6828">
        <v>4</v>
      </c>
      <c r="AD6828">
        <v>3324416</v>
      </c>
      <c r="AE6828">
        <v>2019</v>
      </c>
    </row>
    <row r="6829" spans="1:31">
      <c r="A6829" t="s">
        <v>12660</v>
      </c>
      <c r="B6829">
        <v>24051</v>
      </c>
      <c r="C6829" t="s">
        <v>9814</v>
      </c>
      <c r="D6829">
        <v>0</v>
      </c>
      <c r="E6829">
        <v>540164</v>
      </c>
      <c r="F6829" t="s">
        <v>6731</v>
      </c>
      <c r="G6829">
        <v>432</v>
      </c>
      <c r="H6829">
        <v>66</v>
      </c>
      <c r="I6829">
        <v>800</v>
      </c>
      <c r="J6829">
        <v>55.5</v>
      </c>
      <c r="K6829">
        <v>55.5</v>
      </c>
      <c r="L6829">
        <v>22</v>
      </c>
      <c r="M6829">
        <v>22</v>
      </c>
      <c r="N6829">
        <v>36</v>
      </c>
      <c r="R6829">
        <v>1974</v>
      </c>
      <c r="U6829">
        <v>1974</v>
      </c>
      <c r="V6829">
        <v>8</v>
      </c>
      <c r="W6829">
        <v>7</v>
      </c>
      <c r="Z6829" t="s">
        <v>2363</v>
      </c>
      <c r="AA6829" t="s">
        <v>2101</v>
      </c>
      <c r="AC6829">
        <v>4</v>
      </c>
      <c r="AD6829">
        <v>3324416</v>
      </c>
      <c r="AE6829">
        <v>2019</v>
      </c>
    </row>
    <row r="6830" spans="1:31">
      <c r="A6830" t="s">
        <v>12660</v>
      </c>
      <c r="B6830">
        <v>75112</v>
      </c>
      <c r="C6830" t="s">
        <v>2406</v>
      </c>
      <c r="D6830">
        <v>0</v>
      </c>
      <c r="E6830">
        <v>561963</v>
      </c>
      <c r="F6830" t="s">
        <v>6731</v>
      </c>
      <c r="G6830">
        <v>432</v>
      </c>
      <c r="H6830">
        <v>53</v>
      </c>
      <c r="I6830">
        <v>800</v>
      </c>
      <c r="J6830">
        <v>55.6</v>
      </c>
      <c r="K6830">
        <v>55.6</v>
      </c>
      <c r="L6830">
        <v>20</v>
      </c>
      <c r="M6830">
        <v>20</v>
      </c>
      <c r="N6830">
        <v>30</v>
      </c>
      <c r="R6830">
        <v>1974</v>
      </c>
      <c r="U6830">
        <v>1974</v>
      </c>
      <c r="V6830">
        <v>7</v>
      </c>
      <c r="W6830">
        <v>5.5999999046325604</v>
      </c>
      <c r="Z6830" t="s">
        <v>2363</v>
      </c>
      <c r="AA6830" t="s">
        <v>2101</v>
      </c>
      <c r="AC6830">
        <v>4</v>
      </c>
      <c r="AD6830">
        <v>3324416</v>
      </c>
      <c r="AE6830">
        <v>2019</v>
      </c>
    </row>
    <row r="6831" spans="1:31">
      <c r="A6831" t="s">
        <v>12660</v>
      </c>
      <c r="B6831">
        <v>50481</v>
      </c>
      <c r="C6831" t="s">
        <v>3705</v>
      </c>
      <c r="D6831">
        <v>0</v>
      </c>
      <c r="E6831">
        <v>611407</v>
      </c>
      <c r="F6831" t="s">
        <v>6731</v>
      </c>
      <c r="G6831">
        <v>432</v>
      </c>
      <c r="H6831">
        <v>76</v>
      </c>
      <c r="I6831">
        <v>1000</v>
      </c>
      <c r="J6831">
        <v>66</v>
      </c>
      <c r="K6831">
        <v>66</v>
      </c>
      <c r="L6831">
        <v>22</v>
      </c>
      <c r="M6831">
        <v>22</v>
      </c>
      <c r="N6831">
        <v>45</v>
      </c>
      <c r="R6831">
        <v>1979</v>
      </c>
      <c r="U6831">
        <v>1979</v>
      </c>
      <c r="V6831">
        <v>8.5</v>
      </c>
      <c r="W6831">
        <v>7</v>
      </c>
      <c r="Z6831" t="s">
        <v>2363</v>
      </c>
      <c r="AA6831" t="s">
        <v>2101</v>
      </c>
      <c r="AC6831">
        <v>4</v>
      </c>
      <c r="AD6831">
        <v>3324416</v>
      </c>
      <c r="AE6831">
        <v>2019</v>
      </c>
    </row>
    <row r="6832" spans="1:31">
      <c r="A6832" t="s">
        <v>12660</v>
      </c>
      <c r="B6832">
        <v>31030</v>
      </c>
      <c r="C6832" t="s">
        <v>4072</v>
      </c>
      <c r="D6832">
        <v>0</v>
      </c>
      <c r="E6832">
        <v>561258</v>
      </c>
      <c r="F6832" t="s">
        <v>6731</v>
      </c>
      <c r="G6832">
        <v>432</v>
      </c>
      <c r="H6832">
        <v>204</v>
      </c>
      <c r="I6832">
        <v>1900</v>
      </c>
      <c r="J6832">
        <v>91.5</v>
      </c>
      <c r="K6832">
        <v>91.5</v>
      </c>
      <c r="L6832">
        <v>32</v>
      </c>
      <c r="M6832">
        <v>32</v>
      </c>
      <c r="N6832">
        <v>43.6</v>
      </c>
      <c r="R6832">
        <v>1974</v>
      </c>
      <c r="U6832">
        <v>1974</v>
      </c>
      <c r="V6832">
        <v>7.5999999046325604</v>
      </c>
      <c r="W6832">
        <v>6</v>
      </c>
      <c r="Z6832" t="s">
        <v>2363</v>
      </c>
      <c r="AA6832" t="s">
        <v>4401</v>
      </c>
      <c r="AC6832">
        <v>4</v>
      </c>
      <c r="AD6832">
        <v>3324416</v>
      </c>
      <c r="AE6832">
        <v>2019</v>
      </c>
    </row>
    <row r="6833" spans="1:31">
      <c r="A6833" t="s">
        <v>12660</v>
      </c>
      <c r="B6833">
        <v>20387</v>
      </c>
      <c r="C6833" t="s">
        <v>8996</v>
      </c>
      <c r="D6833">
        <v>0</v>
      </c>
      <c r="E6833">
        <v>524945</v>
      </c>
      <c r="F6833" t="s">
        <v>6731</v>
      </c>
      <c r="G6833">
        <v>432</v>
      </c>
      <c r="H6833">
        <v>97</v>
      </c>
      <c r="I6833">
        <v>1020</v>
      </c>
      <c r="J6833">
        <v>71.2</v>
      </c>
      <c r="K6833">
        <v>71.2</v>
      </c>
      <c r="L6833">
        <v>24.2</v>
      </c>
      <c r="M6833">
        <v>24.2</v>
      </c>
      <c r="N6833">
        <v>31</v>
      </c>
      <c r="R6833">
        <v>1970</v>
      </c>
      <c r="U6833">
        <v>1970</v>
      </c>
      <c r="V6833">
        <v>10.199999809265099</v>
      </c>
      <c r="W6833">
        <v>10.199999809265099</v>
      </c>
      <c r="Z6833" t="s">
        <v>2363</v>
      </c>
      <c r="AA6833" t="s">
        <v>2101</v>
      </c>
      <c r="AC6833">
        <v>4</v>
      </c>
      <c r="AD6833">
        <v>3324416</v>
      </c>
      <c r="AE6833">
        <v>2019</v>
      </c>
    </row>
    <row r="6834" spans="1:31">
      <c r="A6834" t="s">
        <v>12660</v>
      </c>
      <c r="B6834">
        <v>27188</v>
      </c>
      <c r="C6834" t="s">
        <v>2555</v>
      </c>
      <c r="D6834">
        <v>0</v>
      </c>
      <c r="E6834">
        <v>556095</v>
      </c>
      <c r="F6834" t="s">
        <v>6731</v>
      </c>
      <c r="G6834">
        <v>432</v>
      </c>
      <c r="H6834">
        <v>155</v>
      </c>
      <c r="I6834">
        <v>1900</v>
      </c>
      <c r="J6834">
        <v>88</v>
      </c>
      <c r="K6834">
        <v>88</v>
      </c>
      <c r="L6834">
        <v>30</v>
      </c>
      <c r="M6834">
        <v>30</v>
      </c>
      <c r="N6834">
        <v>16.600000000000001</v>
      </c>
      <c r="R6834">
        <v>1974</v>
      </c>
      <c r="U6834">
        <v>1974</v>
      </c>
      <c r="V6834">
        <v>6.5999999046325604</v>
      </c>
      <c r="W6834">
        <v>6.5999999046325604</v>
      </c>
      <c r="Z6834" t="s">
        <v>2363</v>
      </c>
      <c r="AA6834" t="s">
        <v>4401</v>
      </c>
      <c r="AC6834">
        <v>4</v>
      </c>
      <c r="AD6834">
        <v>3324416</v>
      </c>
      <c r="AE6834">
        <v>2019</v>
      </c>
    </row>
    <row r="6835" spans="1:31">
      <c r="A6835" t="s">
        <v>12660</v>
      </c>
      <c r="B6835">
        <v>78589</v>
      </c>
      <c r="C6835" t="s">
        <v>9815</v>
      </c>
      <c r="E6835">
        <v>1244673</v>
      </c>
      <c r="F6835" t="s">
        <v>6731</v>
      </c>
      <c r="G6835">
        <v>432</v>
      </c>
      <c r="H6835">
        <v>200</v>
      </c>
      <c r="I6835">
        <v>2600</v>
      </c>
      <c r="J6835">
        <v>87</v>
      </c>
      <c r="K6835">
        <v>87</v>
      </c>
      <c r="L6835">
        <v>32</v>
      </c>
      <c r="M6835">
        <v>32</v>
      </c>
      <c r="N6835">
        <v>51</v>
      </c>
      <c r="R6835">
        <v>2013</v>
      </c>
      <c r="U6835">
        <v>2013</v>
      </c>
      <c r="V6835">
        <v>11</v>
      </c>
      <c r="W6835">
        <v>11</v>
      </c>
      <c r="Z6835" t="s">
        <v>2363</v>
      </c>
      <c r="AA6835" t="s">
        <v>3206</v>
      </c>
      <c r="AB6835" t="s">
        <v>5577</v>
      </c>
      <c r="AC6835">
        <v>5</v>
      </c>
      <c r="AD6835">
        <v>3324416</v>
      </c>
      <c r="AE6835">
        <v>2019</v>
      </c>
    </row>
    <row r="6836" spans="1:31">
      <c r="A6836" t="s">
        <v>12660</v>
      </c>
      <c r="B6836">
        <v>78978</v>
      </c>
      <c r="C6836" t="s">
        <v>9816</v>
      </c>
      <c r="E6836">
        <v>1233051</v>
      </c>
      <c r="F6836" t="s">
        <v>6731</v>
      </c>
      <c r="G6836">
        <v>432</v>
      </c>
      <c r="H6836">
        <v>209</v>
      </c>
      <c r="I6836">
        <v>1886</v>
      </c>
      <c r="J6836">
        <v>80.599999999999994</v>
      </c>
      <c r="K6836">
        <v>80.599999999999994</v>
      </c>
      <c r="L6836">
        <v>32</v>
      </c>
      <c r="M6836">
        <v>32</v>
      </c>
      <c r="Q6836">
        <v>627</v>
      </c>
      <c r="R6836">
        <v>2011</v>
      </c>
      <c r="U6836">
        <v>2011</v>
      </c>
      <c r="V6836">
        <v>8</v>
      </c>
      <c r="W6836">
        <v>2</v>
      </c>
      <c r="Z6836" t="s">
        <v>2363</v>
      </c>
      <c r="AA6836" t="s">
        <v>9817</v>
      </c>
      <c r="AC6836">
        <v>4</v>
      </c>
      <c r="AD6836">
        <v>3324416</v>
      </c>
      <c r="AE6836">
        <v>2019</v>
      </c>
    </row>
    <row r="6837" spans="1:31">
      <c r="A6837" t="s">
        <v>12660</v>
      </c>
      <c r="B6837">
        <v>46894</v>
      </c>
      <c r="C6837" t="s">
        <v>7272</v>
      </c>
      <c r="E6837">
        <v>1208423</v>
      </c>
      <c r="F6837" t="s">
        <v>6731</v>
      </c>
      <c r="G6837">
        <v>432</v>
      </c>
      <c r="H6837">
        <v>59</v>
      </c>
      <c r="I6837">
        <v>1320</v>
      </c>
      <c r="J6837">
        <v>51.6</v>
      </c>
      <c r="K6837">
        <v>51.6</v>
      </c>
      <c r="L6837">
        <v>22.6</v>
      </c>
      <c r="M6837">
        <v>22.6</v>
      </c>
      <c r="N6837">
        <v>42</v>
      </c>
      <c r="R6837">
        <v>2008</v>
      </c>
      <c r="U6837">
        <v>2008</v>
      </c>
      <c r="V6837">
        <v>6.5</v>
      </c>
      <c r="W6837">
        <v>5.8000001907348597</v>
      </c>
      <c r="X6837" t="s">
        <v>8999</v>
      </c>
      <c r="Z6837" t="s">
        <v>2363</v>
      </c>
      <c r="AA6837" t="s">
        <v>3206</v>
      </c>
      <c r="AB6837" t="s">
        <v>5577</v>
      </c>
      <c r="AC6837">
        <v>5</v>
      </c>
      <c r="AD6837">
        <v>3324416</v>
      </c>
      <c r="AE6837">
        <v>2019</v>
      </c>
    </row>
    <row r="6838" spans="1:31">
      <c r="A6838" t="s">
        <v>12660</v>
      </c>
      <c r="B6838">
        <v>33850</v>
      </c>
      <c r="C6838" t="s">
        <v>9818</v>
      </c>
      <c r="D6838">
        <v>0</v>
      </c>
      <c r="E6838">
        <v>586080</v>
      </c>
      <c r="F6838" t="s">
        <v>6731</v>
      </c>
      <c r="G6838">
        <v>432</v>
      </c>
      <c r="H6838">
        <v>158</v>
      </c>
      <c r="I6838">
        <v>3000</v>
      </c>
      <c r="J6838">
        <v>128.1</v>
      </c>
      <c r="K6838">
        <v>135</v>
      </c>
      <c r="L6838">
        <v>32</v>
      </c>
      <c r="M6838">
        <v>32</v>
      </c>
      <c r="N6838">
        <v>17.600000000000001</v>
      </c>
      <c r="R6838">
        <v>1977</v>
      </c>
      <c r="U6838">
        <v>1977</v>
      </c>
      <c r="V6838">
        <v>8.6000003814697195</v>
      </c>
      <c r="W6838">
        <v>7</v>
      </c>
      <c r="Z6838" t="s">
        <v>2363</v>
      </c>
      <c r="AA6838" t="s">
        <v>4401</v>
      </c>
      <c r="AC6838">
        <v>4</v>
      </c>
      <c r="AD6838">
        <v>3324416</v>
      </c>
      <c r="AE6838">
        <v>2019</v>
      </c>
    </row>
    <row r="6839" spans="1:31">
      <c r="A6839" t="s">
        <v>12660</v>
      </c>
      <c r="B6839">
        <v>37336</v>
      </c>
      <c r="C6839" t="s">
        <v>9819</v>
      </c>
      <c r="D6839">
        <v>0</v>
      </c>
      <c r="E6839">
        <v>599084</v>
      </c>
      <c r="F6839" t="s">
        <v>6731</v>
      </c>
      <c r="G6839">
        <v>432</v>
      </c>
      <c r="H6839">
        <v>75</v>
      </c>
      <c r="I6839">
        <v>800</v>
      </c>
      <c r="J6839">
        <v>56.4</v>
      </c>
      <c r="K6839">
        <v>60</v>
      </c>
      <c r="L6839">
        <v>22</v>
      </c>
      <c r="M6839">
        <v>22.1</v>
      </c>
      <c r="N6839">
        <v>42</v>
      </c>
      <c r="R6839">
        <v>1978</v>
      </c>
      <c r="U6839">
        <v>1978</v>
      </c>
      <c r="V6839">
        <v>9</v>
      </c>
      <c r="W6839">
        <v>8</v>
      </c>
      <c r="Z6839" t="s">
        <v>2363</v>
      </c>
      <c r="AA6839" t="s">
        <v>2101</v>
      </c>
      <c r="AC6839">
        <v>4</v>
      </c>
      <c r="AD6839">
        <v>3324416</v>
      </c>
      <c r="AE6839">
        <v>2019</v>
      </c>
    </row>
    <row r="6840" spans="1:31">
      <c r="A6840" t="s">
        <v>12660</v>
      </c>
      <c r="B6840">
        <v>81465</v>
      </c>
      <c r="C6840" t="s">
        <v>9820</v>
      </c>
      <c r="D6840">
        <v>0</v>
      </c>
      <c r="E6840">
        <v>1260559</v>
      </c>
      <c r="F6840" t="s">
        <v>6731</v>
      </c>
      <c r="G6840">
        <v>432</v>
      </c>
      <c r="H6840">
        <v>202</v>
      </c>
      <c r="I6840">
        <v>2000</v>
      </c>
      <c r="J6840">
        <v>83.5</v>
      </c>
      <c r="K6840">
        <v>83.5</v>
      </c>
      <c r="L6840">
        <v>32</v>
      </c>
      <c r="M6840">
        <v>32</v>
      </c>
      <c r="N6840">
        <v>43</v>
      </c>
      <c r="Q6840">
        <v>297</v>
      </c>
      <c r="R6840">
        <v>2015</v>
      </c>
      <c r="U6840">
        <v>2015</v>
      </c>
      <c r="V6840">
        <v>11.5</v>
      </c>
      <c r="W6840">
        <v>11.5</v>
      </c>
      <c r="Z6840" t="s">
        <v>2363</v>
      </c>
      <c r="AA6840" t="s">
        <v>2101</v>
      </c>
      <c r="AC6840">
        <v>4</v>
      </c>
      <c r="AD6840">
        <v>3324416</v>
      </c>
      <c r="AE6840">
        <v>2019</v>
      </c>
    </row>
    <row r="6841" spans="1:31">
      <c r="A6841" t="s">
        <v>12660</v>
      </c>
      <c r="B6841">
        <v>67140</v>
      </c>
      <c r="C6841" t="s">
        <v>2409</v>
      </c>
      <c r="D6841">
        <v>0</v>
      </c>
      <c r="E6841">
        <v>1234448</v>
      </c>
      <c r="F6841" t="s">
        <v>6731</v>
      </c>
      <c r="G6841">
        <v>432</v>
      </c>
      <c r="H6841">
        <v>288</v>
      </c>
      <c r="I6841">
        <v>2600</v>
      </c>
      <c r="J6841">
        <v>96</v>
      </c>
      <c r="K6841">
        <v>96</v>
      </c>
      <c r="L6841">
        <v>34</v>
      </c>
      <c r="M6841">
        <v>34</v>
      </c>
      <c r="N6841">
        <v>43.6</v>
      </c>
      <c r="R6841">
        <v>2011</v>
      </c>
      <c r="U6841">
        <v>2011</v>
      </c>
      <c r="V6841">
        <v>10</v>
      </c>
      <c r="W6841">
        <v>10</v>
      </c>
      <c r="X6841" t="s">
        <v>3737</v>
      </c>
      <c r="Z6841" t="s">
        <v>2363</v>
      </c>
      <c r="AA6841" t="s">
        <v>3206</v>
      </c>
      <c r="AB6841" t="s">
        <v>5577</v>
      </c>
      <c r="AC6841">
        <v>5</v>
      </c>
      <c r="AD6841">
        <v>3324416</v>
      </c>
      <c r="AE6841">
        <v>2019</v>
      </c>
    </row>
    <row r="6842" spans="1:31">
      <c r="A6842" t="s">
        <v>12660</v>
      </c>
      <c r="B6842">
        <v>21938</v>
      </c>
      <c r="C6842" t="s">
        <v>9821</v>
      </c>
      <c r="D6842">
        <v>0</v>
      </c>
      <c r="E6842">
        <v>568531</v>
      </c>
      <c r="F6842" t="s">
        <v>6731</v>
      </c>
      <c r="G6842">
        <v>432</v>
      </c>
      <c r="H6842">
        <v>64</v>
      </c>
      <c r="I6842">
        <v>500</v>
      </c>
      <c r="J6842">
        <v>48.8</v>
      </c>
      <c r="K6842">
        <v>48.8</v>
      </c>
      <c r="L6842">
        <v>28</v>
      </c>
      <c r="M6842">
        <v>28</v>
      </c>
      <c r="N6842">
        <v>25</v>
      </c>
      <c r="Q6842">
        <v>85</v>
      </c>
      <c r="R6842">
        <v>1975</v>
      </c>
      <c r="U6842">
        <v>1975</v>
      </c>
      <c r="V6842">
        <v>9.3000001907348597</v>
      </c>
      <c r="W6842">
        <v>9.3000001907348597</v>
      </c>
      <c r="Z6842" t="s">
        <v>2363</v>
      </c>
      <c r="AA6842" t="s">
        <v>2101</v>
      </c>
      <c r="AC6842">
        <v>4</v>
      </c>
      <c r="AD6842">
        <v>3324416</v>
      </c>
      <c r="AE6842">
        <v>2019</v>
      </c>
    </row>
    <row r="6843" spans="1:31">
      <c r="A6843" t="s">
        <v>12660</v>
      </c>
      <c r="B6843">
        <v>26502</v>
      </c>
      <c r="C6843" t="s">
        <v>9822</v>
      </c>
      <c r="D6843">
        <v>0</v>
      </c>
      <c r="E6843">
        <v>553517</v>
      </c>
      <c r="F6843" t="s">
        <v>6731</v>
      </c>
      <c r="G6843">
        <v>432</v>
      </c>
      <c r="H6843">
        <v>101</v>
      </c>
      <c r="I6843">
        <v>1200</v>
      </c>
      <c r="J6843">
        <v>65.400000000000006</v>
      </c>
      <c r="K6843">
        <v>70</v>
      </c>
      <c r="L6843">
        <v>27.5</v>
      </c>
      <c r="M6843">
        <v>27.5</v>
      </c>
      <c r="N6843">
        <v>42</v>
      </c>
      <c r="R6843">
        <v>1973</v>
      </c>
      <c r="U6843">
        <v>1973</v>
      </c>
      <c r="V6843">
        <v>7</v>
      </c>
      <c r="W6843">
        <v>6</v>
      </c>
      <c r="Z6843" t="s">
        <v>2363</v>
      </c>
      <c r="AA6843" t="s">
        <v>2373</v>
      </c>
      <c r="AC6843">
        <v>4</v>
      </c>
      <c r="AD6843">
        <v>3324416</v>
      </c>
      <c r="AE6843">
        <v>2019</v>
      </c>
    </row>
    <row r="6844" spans="1:31">
      <c r="A6844" t="s">
        <v>12660</v>
      </c>
      <c r="B6844">
        <v>84516</v>
      </c>
      <c r="C6844" t="s">
        <v>9823</v>
      </c>
      <c r="E6844">
        <v>1291740</v>
      </c>
      <c r="F6844" t="s">
        <v>6731</v>
      </c>
      <c r="G6844">
        <v>432</v>
      </c>
      <c r="H6844">
        <v>204</v>
      </c>
      <c r="I6844">
        <v>2680</v>
      </c>
      <c r="J6844">
        <v>84.5</v>
      </c>
      <c r="K6844">
        <v>84.5</v>
      </c>
      <c r="L6844">
        <v>35</v>
      </c>
      <c r="M6844">
        <v>35</v>
      </c>
      <c r="N6844">
        <v>40</v>
      </c>
      <c r="R6844">
        <v>2018</v>
      </c>
      <c r="U6844">
        <v>2018</v>
      </c>
      <c r="V6844">
        <v>8.6999998092651296</v>
      </c>
      <c r="W6844">
        <v>8.6999998092651296</v>
      </c>
      <c r="Z6844" t="s">
        <v>2363</v>
      </c>
      <c r="AA6844" t="s">
        <v>2939</v>
      </c>
      <c r="AC6844">
        <v>4</v>
      </c>
      <c r="AD6844">
        <v>3324416</v>
      </c>
      <c r="AE6844">
        <v>2019</v>
      </c>
    </row>
    <row r="6845" spans="1:31">
      <c r="A6845" t="s">
        <v>12660</v>
      </c>
      <c r="B6845">
        <v>34483</v>
      </c>
      <c r="C6845" t="s">
        <v>6393</v>
      </c>
      <c r="D6845">
        <v>0</v>
      </c>
      <c r="E6845">
        <v>630022</v>
      </c>
      <c r="F6845" t="s">
        <v>6731</v>
      </c>
      <c r="G6845">
        <v>432</v>
      </c>
      <c r="H6845">
        <v>59</v>
      </c>
      <c r="I6845">
        <v>800</v>
      </c>
      <c r="J6845">
        <v>54.3</v>
      </c>
      <c r="K6845">
        <v>54.3</v>
      </c>
      <c r="L6845">
        <v>22</v>
      </c>
      <c r="M6845">
        <v>22</v>
      </c>
      <c r="N6845">
        <v>30</v>
      </c>
      <c r="R6845">
        <v>1980</v>
      </c>
      <c r="U6845">
        <v>1980</v>
      </c>
      <c r="V6845">
        <v>7.5999999046325604</v>
      </c>
      <c r="W6845">
        <v>7.5999999046325604</v>
      </c>
      <c r="Z6845" t="s">
        <v>2363</v>
      </c>
      <c r="AA6845" t="s">
        <v>2101</v>
      </c>
      <c r="AC6845">
        <v>4</v>
      </c>
      <c r="AD6845">
        <v>3324416</v>
      </c>
      <c r="AE6845">
        <v>2019</v>
      </c>
    </row>
    <row r="6846" spans="1:31">
      <c r="A6846" t="s">
        <v>12660</v>
      </c>
      <c r="B6846">
        <v>78306</v>
      </c>
      <c r="C6846" t="s">
        <v>9824</v>
      </c>
      <c r="D6846">
        <v>0</v>
      </c>
      <c r="E6846">
        <v>1244891</v>
      </c>
      <c r="F6846" t="s">
        <v>6731</v>
      </c>
      <c r="G6846">
        <v>432</v>
      </c>
      <c r="H6846">
        <v>202</v>
      </c>
      <c r="I6846">
        <v>2000</v>
      </c>
      <c r="J6846">
        <v>83.5</v>
      </c>
      <c r="K6846">
        <v>83.5</v>
      </c>
      <c r="L6846">
        <v>32</v>
      </c>
      <c r="M6846">
        <v>32</v>
      </c>
      <c r="N6846">
        <v>43</v>
      </c>
      <c r="Q6846">
        <v>297</v>
      </c>
      <c r="R6846">
        <v>2013</v>
      </c>
      <c r="U6846">
        <v>2013</v>
      </c>
      <c r="V6846">
        <v>11.5</v>
      </c>
      <c r="W6846">
        <v>11.5</v>
      </c>
      <c r="Z6846" t="s">
        <v>2363</v>
      </c>
      <c r="AA6846" t="s">
        <v>2101</v>
      </c>
      <c r="AC6846">
        <v>4</v>
      </c>
      <c r="AD6846">
        <v>3324416</v>
      </c>
      <c r="AE6846">
        <v>2019</v>
      </c>
    </row>
    <row r="6847" spans="1:31">
      <c r="A6847" t="s">
        <v>12660</v>
      </c>
      <c r="B6847">
        <v>28825</v>
      </c>
      <c r="C6847" t="s">
        <v>9825</v>
      </c>
      <c r="D6847">
        <v>0</v>
      </c>
      <c r="E6847">
        <v>565797</v>
      </c>
      <c r="F6847" t="s">
        <v>6731</v>
      </c>
      <c r="G6847">
        <v>432</v>
      </c>
      <c r="H6847">
        <v>303</v>
      </c>
      <c r="I6847">
        <v>3200</v>
      </c>
      <c r="J6847">
        <v>104</v>
      </c>
      <c r="K6847">
        <v>104</v>
      </c>
      <c r="L6847">
        <v>34</v>
      </c>
      <c r="M6847">
        <v>34</v>
      </c>
      <c r="N6847">
        <v>45</v>
      </c>
      <c r="R6847">
        <v>1975</v>
      </c>
      <c r="U6847">
        <v>1975</v>
      </c>
      <c r="V6847">
        <v>8</v>
      </c>
      <c r="W6847">
        <v>7.5</v>
      </c>
      <c r="Z6847" t="s">
        <v>2363</v>
      </c>
      <c r="AA6847" t="s">
        <v>2101</v>
      </c>
      <c r="AC6847">
        <v>4</v>
      </c>
      <c r="AD6847">
        <v>3324416</v>
      </c>
      <c r="AE6847">
        <v>2019</v>
      </c>
    </row>
    <row r="6848" spans="1:31">
      <c r="A6848" t="s">
        <v>12660</v>
      </c>
      <c r="B6848">
        <v>81096</v>
      </c>
      <c r="C6848" t="s">
        <v>9826</v>
      </c>
      <c r="E6848">
        <v>1261383</v>
      </c>
      <c r="F6848" t="s">
        <v>6731</v>
      </c>
      <c r="G6848">
        <v>432</v>
      </c>
      <c r="H6848">
        <v>142</v>
      </c>
      <c r="I6848">
        <v>2000</v>
      </c>
      <c r="J6848">
        <v>78</v>
      </c>
      <c r="K6848">
        <v>78</v>
      </c>
      <c r="L6848">
        <v>34</v>
      </c>
      <c r="M6848">
        <v>34</v>
      </c>
      <c r="N6848">
        <v>31</v>
      </c>
      <c r="Q6848">
        <v>177</v>
      </c>
      <c r="R6848">
        <v>2015</v>
      </c>
      <c r="U6848">
        <v>2015</v>
      </c>
      <c r="V6848">
        <v>10</v>
      </c>
      <c r="W6848">
        <v>10</v>
      </c>
      <c r="Z6848" t="s">
        <v>2363</v>
      </c>
      <c r="AA6848" t="s">
        <v>2101</v>
      </c>
      <c r="AC6848">
        <v>4</v>
      </c>
      <c r="AD6848">
        <v>3324416</v>
      </c>
      <c r="AE6848">
        <v>2019</v>
      </c>
    </row>
    <row r="6849" spans="1:31">
      <c r="A6849" t="s">
        <v>12660</v>
      </c>
      <c r="B6849">
        <v>51381</v>
      </c>
      <c r="C6849" t="s">
        <v>9827</v>
      </c>
      <c r="D6849">
        <v>0</v>
      </c>
      <c r="E6849">
        <v>623194</v>
      </c>
      <c r="F6849" t="s">
        <v>6731</v>
      </c>
      <c r="G6849">
        <v>432</v>
      </c>
      <c r="H6849">
        <v>78</v>
      </c>
      <c r="I6849">
        <v>1000</v>
      </c>
      <c r="J6849">
        <v>59.8</v>
      </c>
      <c r="K6849">
        <v>65</v>
      </c>
      <c r="L6849">
        <v>25</v>
      </c>
      <c r="M6849">
        <v>25.1</v>
      </c>
      <c r="N6849">
        <v>46</v>
      </c>
      <c r="R6849">
        <v>1980</v>
      </c>
      <c r="U6849">
        <v>1980</v>
      </c>
      <c r="V6849">
        <v>9.6000003814697195</v>
      </c>
      <c r="W6849">
        <v>8</v>
      </c>
      <c r="Z6849" t="s">
        <v>2363</v>
      </c>
      <c r="AA6849" t="s">
        <v>2101</v>
      </c>
      <c r="AC6849">
        <v>4</v>
      </c>
      <c r="AD6849">
        <v>3324416</v>
      </c>
      <c r="AE6849">
        <v>2019</v>
      </c>
    </row>
    <row r="6850" spans="1:31">
      <c r="A6850" t="s">
        <v>12660</v>
      </c>
      <c r="B6850">
        <v>78601</v>
      </c>
      <c r="C6850" t="s">
        <v>9828</v>
      </c>
      <c r="D6850">
        <v>0</v>
      </c>
      <c r="E6850">
        <v>1237722</v>
      </c>
      <c r="F6850" t="s">
        <v>6731</v>
      </c>
      <c r="G6850">
        <v>432</v>
      </c>
      <c r="H6850">
        <v>288</v>
      </c>
      <c r="I6850">
        <v>2600</v>
      </c>
      <c r="J6850">
        <v>96</v>
      </c>
      <c r="K6850">
        <v>96</v>
      </c>
      <c r="L6850">
        <v>34</v>
      </c>
      <c r="M6850">
        <v>34</v>
      </c>
      <c r="N6850">
        <v>43.6</v>
      </c>
      <c r="R6850">
        <v>2012</v>
      </c>
      <c r="U6850">
        <v>2012</v>
      </c>
      <c r="V6850">
        <v>10</v>
      </c>
      <c r="W6850">
        <v>10</v>
      </c>
      <c r="Z6850" t="s">
        <v>2363</v>
      </c>
      <c r="AA6850" t="s">
        <v>3206</v>
      </c>
      <c r="AB6850" t="s">
        <v>5577</v>
      </c>
      <c r="AC6850">
        <v>5</v>
      </c>
      <c r="AD6850">
        <v>3324416</v>
      </c>
      <c r="AE6850">
        <v>2019</v>
      </c>
    </row>
    <row r="6851" spans="1:31">
      <c r="A6851" t="s">
        <v>12660</v>
      </c>
      <c r="B6851">
        <v>78604</v>
      </c>
      <c r="C6851" t="s">
        <v>9829</v>
      </c>
      <c r="D6851">
        <v>0</v>
      </c>
      <c r="E6851">
        <v>1250805</v>
      </c>
      <c r="F6851" t="s">
        <v>6731</v>
      </c>
      <c r="G6851">
        <v>432</v>
      </c>
      <c r="H6851">
        <v>161</v>
      </c>
      <c r="I6851">
        <v>2000</v>
      </c>
      <c r="J6851">
        <v>73</v>
      </c>
      <c r="K6851">
        <v>73</v>
      </c>
      <c r="L6851">
        <v>30</v>
      </c>
      <c r="M6851">
        <v>30</v>
      </c>
      <c r="N6851">
        <v>45</v>
      </c>
      <c r="R6851">
        <v>2013</v>
      </c>
      <c r="U6851">
        <v>2013</v>
      </c>
      <c r="V6851">
        <v>11</v>
      </c>
      <c r="W6851">
        <v>11</v>
      </c>
      <c r="X6851" t="s">
        <v>3737</v>
      </c>
      <c r="Z6851" t="s">
        <v>2363</v>
      </c>
      <c r="AA6851" t="s">
        <v>3206</v>
      </c>
      <c r="AB6851" t="s">
        <v>5577</v>
      </c>
      <c r="AC6851">
        <v>5</v>
      </c>
      <c r="AD6851">
        <v>3324416</v>
      </c>
      <c r="AE6851">
        <v>2019</v>
      </c>
    </row>
    <row r="6852" spans="1:31">
      <c r="A6852" t="s">
        <v>12660</v>
      </c>
      <c r="B6852">
        <v>86175</v>
      </c>
      <c r="C6852" t="s">
        <v>9830</v>
      </c>
      <c r="E6852">
        <v>1257353</v>
      </c>
      <c r="F6852" t="s">
        <v>6731</v>
      </c>
      <c r="G6852">
        <v>432</v>
      </c>
      <c r="H6852">
        <v>134</v>
      </c>
      <c r="I6852">
        <v>99999</v>
      </c>
      <c r="J6852">
        <v>66.7</v>
      </c>
      <c r="K6852">
        <v>66.7</v>
      </c>
      <c r="L6852">
        <v>30</v>
      </c>
      <c r="M6852">
        <v>30</v>
      </c>
      <c r="Q6852">
        <v>469</v>
      </c>
      <c r="R6852">
        <v>2014</v>
      </c>
      <c r="U6852">
        <v>2014</v>
      </c>
      <c r="V6852">
        <v>8</v>
      </c>
      <c r="W6852">
        <v>2</v>
      </c>
      <c r="Z6852" t="s">
        <v>2363</v>
      </c>
      <c r="AA6852" t="s">
        <v>2506</v>
      </c>
      <c r="AB6852" t="s">
        <v>5218</v>
      </c>
      <c r="AC6852">
        <v>4</v>
      </c>
      <c r="AD6852">
        <v>3324416</v>
      </c>
      <c r="AE6852">
        <v>2019</v>
      </c>
    </row>
    <row r="6853" spans="1:31">
      <c r="A6853" t="s">
        <v>12660</v>
      </c>
      <c r="B6853">
        <v>51648</v>
      </c>
      <c r="C6853" t="s">
        <v>9831</v>
      </c>
      <c r="D6853">
        <v>0</v>
      </c>
      <c r="E6853">
        <v>616633</v>
      </c>
      <c r="F6853" t="s">
        <v>6731</v>
      </c>
      <c r="G6853">
        <v>432</v>
      </c>
      <c r="H6853">
        <v>82</v>
      </c>
      <c r="I6853">
        <v>1200</v>
      </c>
      <c r="J6853">
        <v>70</v>
      </c>
      <c r="K6853">
        <v>70</v>
      </c>
      <c r="L6853">
        <v>26</v>
      </c>
      <c r="M6853">
        <v>26</v>
      </c>
      <c r="N6853">
        <v>45</v>
      </c>
      <c r="R6853">
        <v>1980</v>
      </c>
      <c r="U6853">
        <v>1980</v>
      </c>
      <c r="V6853">
        <v>8.6000003814697195</v>
      </c>
      <c r="W6853">
        <v>4</v>
      </c>
      <c r="Z6853" t="s">
        <v>2363</v>
      </c>
      <c r="AA6853" t="s">
        <v>2101</v>
      </c>
      <c r="AC6853">
        <v>4</v>
      </c>
      <c r="AD6853">
        <v>3324416</v>
      </c>
      <c r="AE6853">
        <v>2019</v>
      </c>
    </row>
    <row r="6854" spans="1:31">
      <c r="A6854" t="s">
        <v>12660</v>
      </c>
      <c r="B6854">
        <v>67899</v>
      </c>
      <c r="C6854" t="s">
        <v>9832</v>
      </c>
      <c r="D6854">
        <v>0</v>
      </c>
      <c r="E6854">
        <v>518372</v>
      </c>
      <c r="F6854" t="s">
        <v>6731</v>
      </c>
      <c r="G6854">
        <v>432</v>
      </c>
      <c r="H6854">
        <v>65</v>
      </c>
      <c r="I6854">
        <v>800</v>
      </c>
      <c r="J6854">
        <v>60</v>
      </c>
      <c r="K6854">
        <v>60</v>
      </c>
      <c r="L6854">
        <v>22</v>
      </c>
      <c r="M6854">
        <v>22</v>
      </c>
      <c r="N6854">
        <v>35</v>
      </c>
      <c r="R6854">
        <v>1968</v>
      </c>
      <c r="U6854">
        <v>1968</v>
      </c>
      <c r="V6854">
        <v>8</v>
      </c>
      <c r="W6854">
        <v>7</v>
      </c>
      <c r="Z6854" t="s">
        <v>2363</v>
      </c>
      <c r="AA6854" t="s">
        <v>2101</v>
      </c>
      <c r="AC6854">
        <v>4</v>
      </c>
      <c r="AD6854">
        <v>3324416</v>
      </c>
      <c r="AE6854">
        <v>2019</v>
      </c>
    </row>
    <row r="6855" spans="1:31">
      <c r="A6855" t="s">
        <v>12660</v>
      </c>
      <c r="B6855">
        <v>55852</v>
      </c>
      <c r="C6855" t="s">
        <v>9833</v>
      </c>
      <c r="D6855">
        <v>0</v>
      </c>
      <c r="E6855">
        <v>636413</v>
      </c>
      <c r="F6855" t="s">
        <v>6731</v>
      </c>
      <c r="G6855">
        <v>432</v>
      </c>
      <c r="H6855">
        <v>59</v>
      </c>
      <c r="I6855">
        <v>800</v>
      </c>
      <c r="J6855">
        <v>54.3</v>
      </c>
      <c r="K6855">
        <v>60</v>
      </c>
      <c r="L6855">
        <v>22</v>
      </c>
      <c r="M6855">
        <v>22</v>
      </c>
      <c r="N6855">
        <v>30</v>
      </c>
      <c r="R6855">
        <v>1981</v>
      </c>
      <c r="U6855">
        <v>1981</v>
      </c>
      <c r="V6855">
        <v>7.5999999046325604</v>
      </c>
      <c r="W6855">
        <v>5.6999998092651296</v>
      </c>
      <c r="Z6855" t="s">
        <v>2363</v>
      </c>
      <c r="AA6855" t="s">
        <v>2101</v>
      </c>
      <c r="AC6855">
        <v>4</v>
      </c>
      <c r="AD6855">
        <v>3324416</v>
      </c>
      <c r="AE6855">
        <v>2019</v>
      </c>
    </row>
    <row r="6856" spans="1:31">
      <c r="A6856" t="s">
        <v>12660</v>
      </c>
      <c r="B6856">
        <v>61339</v>
      </c>
      <c r="C6856" t="s">
        <v>9834</v>
      </c>
      <c r="D6856">
        <v>0</v>
      </c>
      <c r="E6856">
        <v>562434</v>
      </c>
      <c r="F6856" t="s">
        <v>6731</v>
      </c>
      <c r="G6856">
        <v>432</v>
      </c>
      <c r="H6856">
        <v>108</v>
      </c>
      <c r="I6856">
        <v>1350</v>
      </c>
      <c r="J6856">
        <v>66.400000000000006</v>
      </c>
      <c r="K6856">
        <v>70</v>
      </c>
      <c r="L6856">
        <v>24</v>
      </c>
      <c r="M6856">
        <v>24</v>
      </c>
      <c r="N6856">
        <v>38</v>
      </c>
      <c r="R6856">
        <v>1975</v>
      </c>
      <c r="U6856">
        <v>1975</v>
      </c>
      <c r="V6856">
        <v>8</v>
      </c>
      <c r="W6856">
        <v>8</v>
      </c>
      <c r="Z6856" t="s">
        <v>2363</v>
      </c>
      <c r="AA6856" t="s">
        <v>2101</v>
      </c>
      <c r="AC6856">
        <v>4</v>
      </c>
      <c r="AD6856">
        <v>3324416</v>
      </c>
      <c r="AE6856">
        <v>2019</v>
      </c>
    </row>
    <row r="6857" spans="1:31">
      <c r="A6857" t="s">
        <v>12660</v>
      </c>
      <c r="B6857">
        <v>44098</v>
      </c>
      <c r="C6857" t="s">
        <v>9835</v>
      </c>
      <c r="D6857">
        <v>0</v>
      </c>
      <c r="E6857">
        <v>614419</v>
      </c>
      <c r="F6857" t="s">
        <v>6731</v>
      </c>
      <c r="G6857">
        <v>432</v>
      </c>
      <c r="H6857">
        <v>202</v>
      </c>
      <c r="I6857">
        <v>1800</v>
      </c>
      <c r="J6857">
        <v>80.900000000000006</v>
      </c>
      <c r="K6857">
        <v>80.900000000000006</v>
      </c>
      <c r="L6857">
        <v>29.1</v>
      </c>
      <c r="M6857">
        <v>29.1</v>
      </c>
      <c r="N6857">
        <v>45</v>
      </c>
      <c r="R6857">
        <v>1979</v>
      </c>
      <c r="U6857">
        <v>1979</v>
      </c>
      <c r="V6857">
        <v>11.199999809265099</v>
      </c>
      <c r="W6857">
        <v>9.6999998092651296</v>
      </c>
      <c r="Z6857" t="s">
        <v>2363</v>
      </c>
      <c r="AA6857" t="s">
        <v>2101</v>
      </c>
      <c r="AC6857">
        <v>4</v>
      </c>
      <c r="AD6857">
        <v>3324416</v>
      </c>
      <c r="AE6857">
        <v>2019</v>
      </c>
    </row>
    <row r="6858" spans="1:31">
      <c r="A6858" t="s">
        <v>12660</v>
      </c>
      <c r="B6858">
        <v>69861</v>
      </c>
      <c r="C6858" t="s">
        <v>9836</v>
      </c>
      <c r="D6858">
        <v>0</v>
      </c>
      <c r="E6858">
        <v>635747</v>
      </c>
      <c r="F6858" t="s">
        <v>6731</v>
      </c>
      <c r="G6858">
        <v>432</v>
      </c>
      <c r="H6858">
        <v>114</v>
      </c>
      <c r="I6858">
        <v>1800</v>
      </c>
      <c r="J6858">
        <v>75</v>
      </c>
      <c r="K6858">
        <v>75</v>
      </c>
      <c r="L6858">
        <v>30</v>
      </c>
      <c r="M6858">
        <v>30</v>
      </c>
      <c r="N6858">
        <v>47</v>
      </c>
      <c r="R6858">
        <v>1981</v>
      </c>
      <c r="U6858">
        <v>1981</v>
      </c>
      <c r="V6858">
        <v>10.699999809265099</v>
      </c>
      <c r="W6858">
        <v>9.1999998092651296</v>
      </c>
      <c r="Z6858" t="s">
        <v>2363</v>
      </c>
      <c r="AA6858" t="s">
        <v>2101</v>
      </c>
      <c r="AC6858">
        <v>4</v>
      </c>
      <c r="AD6858">
        <v>3324416</v>
      </c>
      <c r="AE6858">
        <v>2019</v>
      </c>
    </row>
    <row r="6859" spans="1:31">
      <c r="A6859" t="s">
        <v>12660</v>
      </c>
      <c r="B6859">
        <v>35901</v>
      </c>
      <c r="C6859" t="s">
        <v>9837</v>
      </c>
      <c r="D6859">
        <v>0</v>
      </c>
      <c r="E6859">
        <v>566496</v>
      </c>
      <c r="F6859" t="s">
        <v>6731</v>
      </c>
      <c r="G6859">
        <v>432</v>
      </c>
      <c r="H6859">
        <v>228</v>
      </c>
      <c r="I6859">
        <v>1400</v>
      </c>
      <c r="J6859">
        <v>75</v>
      </c>
      <c r="K6859">
        <v>75</v>
      </c>
      <c r="L6859">
        <v>30</v>
      </c>
      <c r="M6859">
        <v>30</v>
      </c>
      <c r="N6859">
        <v>50</v>
      </c>
      <c r="R6859">
        <v>1975</v>
      </c>
      <c r="U6859">
        <v>1975</v>
      </c>
      <c r="V6859">
        <v>8</v>
      </c>
      <c r="W6859">
        <v>8</v>
      </c>
      <c r="Z6859" t="s">
        <v>2363</v>
      </c>
      <c r="AA6859" t="s">
        <v>2101</v>
      </c>
      <c r="AC6859">
        <v>4</v>
      </c>
      <c r="AD6859">
        <v>3324416</v>
      </c>
      <c r="AE6859">
        <v>2019</v>
      </c>
    </row>
    <row r="6860" spans="1:31">
      <c r="A6860" t="s">
        <v>12660</v>
      </c>
      <c r="B6860">
        <v>45450</v>
      </c>
      <c r="C6860" t="s">
        <v>9838</v>
      </c>
      <c r="D6860">
        <v>0</v>
      </c>
      <c r="E6860">
        <v>1195776</v>
      </c>
      <c r="F6860" t="s">
        <v>6731</v>
      </c>
      <c r="G6860">
        <v>432</v>
      </c>
      <c r="H6860">
        <v>303</v>
      </c>
      <c r="I6860">
        <v>2100</v>
      </c>
      <c r="J6860">
        <v>90</v>
      </c>
      <c r="K6860">
        <v>90</v>
      </c>
      <c r="L6860">
        <v>34</v>
      </c>
      <c r="M6860">
        <v>34</v>
      </c>
      <c r="N6860">
        <v>49</v>
      </c>
      <c r="Q6860">
        <v>64</v>
      </c>
      <c r="R6860">
        <v>2007</v>
      </c>
      <c r="U6860">
        <v>2007</v>
      </c>
      <c r="V6860">
        <v>9</v>
      </c>
      <c r="W6860">
        <v>7.5999999046325604</v>
      </c>
      <c r="X6860" t="s">
        <v>9839</v>
      </c>
      <c r="Z6860" t="s">
        <v>2363</v>
      </c>
      <c r="AA6860" t="s">
        <v>3701</v>
      </c>
      <c r="AB6860" t="s">
        <v>3702</v>
      </c>
      <c r="AC6860">
        <v>4</v>
      </c>
      <c r="AD6860">
        <v>3324416</v>
      </c>
      <c r="AE6860">
        <v>2019</v>
      </c>
    </row>
    <row r="6861" spans="1:31">
      <c r="A6861" t="s">
        <v>12660</v>
      </c>
      <c r="B6861">
        <v>63836</v>
      </c>
      <c r="C6861" t="s">
        <v>4856</v>
      </c>
      <c r="D6861">
        <v>0</v>
      </c>
      <c r="E6861">
        <v>659953</v>
      </c>
      <c r="F6861" t="s">
        <v>6731</v>
      </c>
      <c r="G6861">
        <v>432</v>
      </c>
      <c r="H6861">
        <v>121</v>
      </c>
      <c r="I6861">
        <v>1350</v>
      </c>
      <c r="J6861">
        <v>72</v>
      </c>
      <c r="K6861">
        <v>72</v>
      </c>
      <c r="L6861">
        <v>26</v>
      </c>
      <c r="M6861">
        <v>26</v>
      </c>
      <c r="N6861">
        <v>35</v>
      </c>
      <c r="R6861">
        <v>1982</v>
      </c>
      <c r="U6861">
        <v>1982</v>
      </c>
      <c r="V6861">
        <v>10</v>
      </c>
      <c r="W6861">
        <v>7.5</v>
      </c>
      <c r="Z6861" t="s">
        <v>2363</v>
      </c>
      <c r="AA6861" t="s">
        <v>2101</v>
      </c>
      <c r="AC6861">
        <v>4</v>
      </c>
      <c r="AD6861">
        <v>3324416</v>
      </c>
      <c r="AE6861">
        <v>2019</v>
      </c>
    </row>
    <row r="6862" spans="1:31">
      <c r="A6862" t="s">
        <v>12660</v>
      </c>
      <c r="B6862">
        <v>50041</v>
      </c>
      <c r="C6862" t="s">
        <v>9840</v>
      </c>
      <c r="D6862">
        <v>0</v>
      </c>
      <c r="E6862">
        <v>571331</v>
      </c>
      <c r="F6862" t="s">
        <v>6731</v>
      </c>
      <c r="G6862">
        <v>432</v>
      </c>
      <c r="H6862">
        <v>205</v>
      </c>
      <c r="I6862">
        <v>2800</v>
      </c>
      <c r="J6862">
        <v>110</v>
      </c>
      <c r="K6862">
        <v>110</v>
      </c>
      <c r="L6862">
        <v>34</v>
      </c>
      <c r="M6862">
        <v>34</v>
      </c>
      <c r="N6862">
        <v>44</v>
      </c>
      <c r="R6862">
        <v>1976</v>
      </c>
      <c r="U6862">
        <v>1976</v>
      </c>
      <c r="V6862">
        <v>8</v>
      </c>
      <c r="W6862">
        <v>8</v>
      </c>
      <c r="Z6862" t="s">
        <v>2363</v>
      </c>
      <c r="AA6862" t="s">
        <v>4401</v>
      </c>
      <c r="AC6862">
        <v>4</v>
      </c>
      <c r="AD6862">
        <v>3324416</v>
      </c>
      <c r="AE6862">
        <v>2019</v>
      </c>
    </row>
    <row r="6863" spans="1:31">
      <c r="A6863" t="s">
        <v>12660</v>
      </c>
      <c r="B6863">
        <v>68145</v>
      </c>
      <c r="C6863" t="s">
        <v>9841</v>
      </c>
      <c r="D6863">
        <v>0</v>
      </c>
      <c r="E6863">
        <v>632776</v>
      </c>
      <c r="F6863" t="s">
        <v>6731</v>
      </c>
      <c r="G6863">
        <v>432</v>
      </c>
      <c r="H6863">
        <v>110</v>
      </c>
      <c r="I6863">
        <v>1350</v>
      </c>
      <c r="J6863">
        <v>73</v>
      </c>
      <c r="K6863">
        <v>73</v>
      </c>
      <c r="L6863">
        <v>26</v>
      </c>
      <c r="M6863">
        <v>26</v>
      </c>
      <c r="N6863">
        <v>32</v>
      </c>
      <c r="R6863">
        <v>1981</v>
      </c>
      <c r="U6863">
        <v>1981</v>
      </c>
      <c r="V6863">
        <v>8</v>
      </c>
      <c r="W6863">
        <v>8</v>
      </c>
      <c r="Z6863" t="s">
        <v>2363</v>
      </c>
      <c r="AA6863" t="s">
        <v>2101</v>
      </c>
      <c r="AC6863">
        <v>4</v>
      </c>
      <c r="AD6863">
        <v>3324416</v>
      </c>
      <c r="AE6863">
        <v>2019</v>
      </c>
    </row>
    <row r="6864" spans="1:31">
      <c r="A6864" t="s">
        <v>12660</v>
      </c>
      <c r="B6864">
        <v>46665</v>
      </c>
      <c r="C6864" t="s">
        <v>9842</v>
      </c>
      <c r="D6864">
        <v>0</v>
      </c>
      <c r="E6864">
        <v>1207250</v>
      </c>
      <c r="F6864" t="s">
        <v>6731</v>
      </c>
      <c r="G6864">
        <v>432</v>
      </c>
      <c r="H6864">
        <v>212</v>
      </c>
      <c r="I6864">
        <v>3200</v>
      </c>
      <c r="J6864">
        <v>94.5</v>
      </c>
      <c r="K6864">
        <v>94.5</v>
      </c>
      <c r="L6864">
        <v>35</v>
      </c>
      <c r="M6864">
        <v>35</v>
      </c>
      <c r="N6864">
        <v>45</v>
      </c>
      <c r="R6864">
        <v>2008</v>
      </c>
      <c r="U6864">
        <v>2008</v>
      </c>
      <c r="V6864">
        <v>10</v>
      </c>
      <c r="W6864">
        <v>10</v>
      </c>
      <c r="Z6864" t="s">
        <v>2363</v>
      </c>
      <c r="AA6864" t="s">
        <v>2364</v>
      </c>
      <c r="AC6864">
        <v>4</v>
      </c>
      <c r="AD6864">
        <v>3324416</v>
      </c>
      <c r="AE6864">
        <v>2019</v>
      </c>
    </row>
    <row r="6865" spans="1:31">
      <c r="A6865" t="s">
        <v>12660</v>
      </c>
      <c r="B6865">
        <v>31974</v>
      </c>
      <c r="C6865" t="s">
        <v>9843</v>
      </c>
      <c r="D6865">
        <v>0</v>
      </c>
      <c r="E6865">
        <v>573443</v>
      </c>
      <c r="F6865" t="s">
        <v>6731</v>
      </c>
      <c r="G6865">
        <v>432</v>
      </c>
      <c r="H6865">
        <v>93</v>
      </c>
      <c r="I6865">
        <v>1600</v>
      </c>
      <c r="J6865">
        <v>85.5</v>
      </c>
      <c r="K6865">
        <v>85.5</v>
      </c>
      <c r="L6865">
        <v>27.4</v>
      </c>
      <c r="M6865">
        <v>27.4</v>
      </c>
      <c r="N6865">
        <v>16.600000000000001</v>
      </c>
      <c r="R6865">
        <v>1976</v>
      </c>
      <c r="U6865">
        <v>1976</v>
      </c>
      <c r="V6865">
        <v>8.3000001907348597</v>
      </c>
      <c r="W6865">
        <v>7</v>
      </c>
      <c r="Z6865" t="s">
        <v>2363</v>
      </c>
      <c r="AA6865" t="s">
        <v>4401</v>
      </c>
      <c r="AC6865">
        <v>4</v>
      </c>
      <c r="AD6865">
        <v>3324416</v>
      </c>
      <c r="AE6865">
        <v>2019</v>
      </c>
    </row>
    <row r="6866" spans="1:31">
      <c r="A6866" t="s">
        <v>12660</v>
      </c>
      <c r="B6866">
        <v>66706</v>
      </c>
      <c r="C6866" t="s">
        <v>9844</v>
      </c>
      <c r="D6866">
        <v>0</v>
      </c>
      <c r="E6866">
        <v>1217597</v>
      </c>
      <c r="F6866" t="s">
        <v>6731</v>
      </c>
      <c r="G6866">
        <v>432</v>
      </c>
      <c r="H6866">
        <v>197</v>
      </c>
      <c r="I6866">
        <v>3200</v>
      </c>
      <c r="J6866">
        <v>96</v>
      </c>
      <c r="K6866">
        <v>96</v>
      </c>
      <c r="L6866">
        <v>34</v>
      </c>
      <c r="M6866">
        <v>34</v>
      </c>
      <c r="N6866">
        <v>43.6</v>
      </c>
      <c r="R6866">
        <v>2009</v>
      </c>
      <c r="U6866">
        <v>2009</v>
      </c>
      <c r="V6866">
        <v>10</v>
      </c>
      <c r="W6866">
        <v>10</v>
      </c>
      <c r="Z6866" t="s">
        <v>2363</v>
      </c>
      <c r="AA6866" t="s">
        <v>3206</v>
      </c>
      <c r="AB6866" t="s">
        <v>5577</v>
      </c>
      <c r="AC6866">
        <v>5</v>
      </c>
      <c r="AD6866">
        <v>3324416</v>
      </c>
      <c r="AE6866">
        <v>2019</v>
      </c>
    </row>
    <row r="6867" spans="1:31">
      <c r="A6867" t="s">
        <v>12660</v>
      </c>
      <c r="B6867">
        <v>62358</v>
      </c>
      <c r="C6867" t="s">
        <v>9845</v>
      </c>
      <c r="D6867">
        <v>0</v>
      </c>
      <c r="E6867">
        <v>650617</v>
      </c>
      <c r="F6867" t="s">
        <v>6731</v>
      </c>
      <c r="G6867">
        <v>432</v>
      </c>
      <c r="H6867">
        <v>442</v>
      </c>
      <c r="I6867">
        <v>3900</v>
      </c>
      <c r="J6867">
        <v>130</v>
      </c>
      <c r="K6867">
        <v>130</v>
      </c>
      <c r="L6867">
        <v>44</v>
      </c>
      <c r="M6867">
        <v>44</v>
      </c>
      <c r="N6867">
        <v>43</v>
      </c>
      <c r="R6867">
        <v>1982</v>
      </c>
      <c r="U6867">
        <v>1982</v>
      </c>
      <c r="V6867">
        <v>11</v>
      </c>
      <c r="W6867">
        <v>9.5</v>
      </c>
      <c r="Z6867" t="s">
        <v>2363</v>
      </c>
      <c r="AA6867" t="s">
        <v>3701</v>
      </c>
      <c r="AB6867" t="s">
        <v>3702</v>
      </c>
      <c r="AC6867">
        <v>4</v>
      </c>
      <c r="AD6867">
        <v>3324416</v>
      </c>
      <c r="AE6867">
        <v>2019</v>
      </c>
    </row>
    <row r="6868" spans="1:31">
      <c r="A6868" t="s">
        <v>12660</v>
      </c>
      <c r="B6868">
        <v>59611</v>
      </c>
      <c r="C6868" t="s">
        <v>9846</v>
      </c>
      <c r="D6868">
        <v>0</v>
      </c>
      <c r="E6868">
        <v>629736</v>
      </c>
      <c r="F6868" t="s">
        <v>6731</v>
      </c>
      <c r="G6868">
        <v>432</v>
      </c>
      <c r="H6868">
        <v>172</v>
      </c>
      <c r="I6868">
        <v>1350</v>
      </c>
      <c r="J6868">
        <v>67.5</v>
      </c>
      <c r="K6868">
        <v>73</v>
      </c>
      <c r="L6868">
        <v>28</v>
      </c>
      <c r="M6868">
        <v>28</v>
      </c>
      <c r="N6868">
        <v>39</v>
      </c>
      <c r="R6868">
        <v>1980</v>
      </c>
      <c r="U6868">
        <v>1980</v>
      </c>
      <c r="V6868">
        <v>8</v>
      </c>
      <c r="W6868">
        <v>6</v>
      </c>
      <c r="Z6868" t="s">
        <v>2363</v>
      </c>
      <c r="AA6868" t="s">
        <v>4401</v>
      </c>
      <c r="AC6868">
        <v>4</v>
      </c>
      <c r="AD6868">
        <v>3324416</v>
      </c>
      <c r="AE6868">
        <v>2019</v>
      </c>
    </row>
    <row r="6869" spans="1:31">
      <c r="A6869" t="s">
        <v>12660</v>
      </c>
      <c r="B6869">
        <v>67521</v>
      </c>
      <c r="C6869" t="s">
        <v>9847</v>
      </c>
      <c r="D6869">
        <v>0</v>
      </c>
      <c r="E6869">
        <v>670500</v>
      </c>
      <c r="F6869" t="s">
        <v>6731</v>
      </c>
      <c r="G6869">
        <v>432</v>
      </c>
      <c r="H6869">
        <v>405</v>
      </c>
      <c r="I6869">
        <v>3600</v>
      </c>
      <c r="J6869">
        <v>130.4</v>
      </c>
      <c r="K6869">
        <v>130.4</v>
      </c>
      <c r="L6869">
        <v>44</v>
      </c>
      <c r="M6869">
        <v>44</v>
      </c>
      <c r="N6869">
        <v>40</v>
      </c>
      <c r="R6869">
        <v>1984</v>
      </c>
      <c r="U6869">
        <v>1984</v>
      </c>
      <c r="V6869">
        <v>8.3000001907348597</v>
      </c>
      <c r="W6869">
        <v>6.8000001907348597</v>
      </c>
      <c r="Z6869" t="s">
        <v>2363</v>
      </c>
      <c r="AA6869" t="s">
        <v>3701</v>
      </c>
      <c r="AB6869" t="s">
        <v>3702</v>
      </c>
      <c r="AC6869">
        <v>4</v>
      </c>
      <c r="AD6869">
        <v>3324416</v>
      </c>
      <c r="AE6869">
        <v>2019</v>
      </c>
    </row>
    <row r="6870" spans="1:31">
      <c r="A6870" t="s">
        <v>12660</v>
      </c>
      <c r="B6870">
        <v>31385</v>
      </c>
      <c r="C6870" t="s">
        <v>9848</v>
      </c>
      <c r="D6870">
        <v>0</v>
      </c>
      <c r="E6870">
        <v>570524</v>
      </c>
      <c r="F6870" t="s">
        <v>6731</v>
      </c>
      <c r="G6870">
        <v>432</v>
      </c>
      <c r="H6870">
        <v>86</v>
      </c>
      <c r="I6870">
        <v>1350</v>
      </c>
      <c r="J6870">
        <v>60</v>
      </c>
      <c r="K6870">
        <v>60</v>
      </c>
      <c r="L6870">
        <v>24</v>
      </c>
      <c r="M6870">
        <v>31</v>
      </c>
      <c r="N6870">
        <v>38</v>
      </c>
      <c r="R6870">
        <v>1976</v>
      </c>
      <c r="U6870">
        <v>1976</v>
      </c>
      <c r="V6870">
        <v>6.5999999046325604</v>
      </c>
      <c r="W6870">
        <v>6</v>
      </c>
      <c r="Z6870" t="s">
        <v>2363</v>
      </c>
      <c r="AA6870" t="s">
        <v>4122</v>
      </c>
      <c r="AC6870">
        <v>4</v>
      </c>
      <c r="AD6870">
        <v>3324416</v>
      </c>
      <c r="AE6870">
        <v>2019</v>
      </c>
    </row>
    <row r="6871" spans="1:31">
      <c r="A6871" t="s">
        <v>12660</v>
      </c>
      <c r="B6871">
        <v>13820</v>
      </c>
      <c r="C6871" t="s">
        <v>9849</v>
      </c>
      <c r="D6871">
        <v>0</v>
      </c>
      <c r="E6871">
        <v>287746</v>
      </c>
      <c r="F6871" t="s">
        <v>6731</v>
      </c>
      <c r="G6871">
        <v>432</v>
      </c>
      <c r="H6871">
        <v>348</v>
      </c>
      <c r="I6871">
        <v>3200</v>
      </c>
      <c r="J6871">
        <v>138.19999999999999</v>
      </c>
      <c r="K6871">
        <v>148</v>
      </c>
      <c r="L6871">
        <v>34.6</v>
      </c>
      <c r="M6871">
        <v>35</v>
      </c>
      <c r="N6871">
        <v>40</v>
      </c>
      <c r="R6871">
        <v>1962</v>
      </c>
      <c r="U6871">
        <v>1962</v>
      </c>
      <c r="V6871">
        <v>9.8000001907348597</v>
      </c>
      <c r="W6871">
        <v>8.5</v>
      </c>
      <c r="Z6871" t="s">
        <v>2363</v>
      </c>
      <c r="AA6871" t="s">
        <v>4401</v>
      </c>
      <c r="AC6871">
        <v>4</v>
      </c>
      <c r="AD6871">
        <v>3324416</v>
      </c>
      <c r="AE6871">
        <v>2019</v>
      </c>
    </row>
    <row r="6872" spans="1:31">
      <c r="A6872" t="s">
        <v>12660</v>
      </c>
      <c r="B6872">
        <v>52938</v>
      </c>
      <c r="C6872" t="s">
        <v>9850</v>
      </c>
      <c r="D6872">
        <v>0</v>
      </c>
      <c r="E6872">
        <v>629754</v>
      </c>
      <c r="F6872" t="s">
        <v>6731</v>
      </c>
      <c r="G6872">
        <v>432</v>
      </c>
      <c r="H6872">
        <v>297</v>
      </c>
      <c r="I6872">
        <v>3165</v>
      </c>
      <c r="J6872">
        <v>120</v>
      </c>
      <c r="K6872">
        <v>120</v>
      </c>
      <c r="L6872">
        <v>34</v>
      </c>
      <c r="M6872">
        <v>34</v>
      </c>
      <c r="N6872">
        <v>28</v>
      </c>
      <c r="R6872">
        <v>1980</v>
      </c>
      <c r="U6872">
        <v>1980</v>
      </c>
      <c r="V6872">
        <v>8.6000003814697195</v>
      </c>
      <c r="W6872">
        <v>7.5999999046325604</v>
      </c>
      <c r="Z6872" t="s">
        <v>2363</v>
      </c>
      <c r="AA6872" t="s">
        <v>4122</v>
      </c>
      <c r="AC6872">
        <v>4</v>
      </c>
      <c r="AD6872">
        <v>3324416</v>
      </c>
      <c r="AE6872">
        <v>2019</v>
      </c>
    </row>
    <row r="6873" spans="1:31">
      <c r="A6873" t="s">
        <v>12660</v>
      </c>
      <c r="B6873">
        <v>63904</v>
      </c>
      <c r="C6873" t="s">
        <v>9851</v>
      </c>
      <c r="D6873">
        <v>0</v>
      </c>
      <c r="E6873">
        <v>651989</v>
      </c>
      <c r="F6873" t="s">
        <v>6731</v>
      </c>
      <c r="G6873">
        <v>432</v>
      </c>
      <c r="H6873">
        <v>442</v>
      </c>
      <c r="I6873">
        <v>3900</v>
      </c>
      <c r="J6873">
        <v>130</v>
      </c>
      <c r="K6873">
        <v>130</v>
      </c>
      <c r="L6873">
        <v>44</v>
      </c>
      <c r="M6873">
        <v>44</v>
      </c>
      <c r="N6873">
        <v>43</v>
      </c>
      <c r="R6873">
        <v>1982</v>
      </c>
      <c r="U6873">
        <v>1982</v>
      </c>
      <c r="V6873">
        <v>11</v>
      </c>
      <c r="W6873">
        <v>9.5</v>
      </c>
      <c r="Z6873" t="s">
        <v>2363</v>
      </c>
      <c r="AA6873" t="s">
        <v>3701</v>
      </c>
      <c r="AB6873" t="s">
        <v>3702</v>
      </c>
      <c r="AC6873">
        <v>4</v>
      </c>
      <c r="AD6873">
        <v>3324416</v>
      </c>
      <c r="AE6873">
        <v>2019</v>
      </c>
    </row>
    <row r="6874" spans="1:31">
      <c r="A6874" t="s">
        <v>12660</v>
      </c>
      <c r="B6874">
        <v>11314</v>
      </c>
      <c r="C6874" t="s">
        <v>9852</v>
      </c>
      <c r="D6874">
        <v>0</v>
      </c>
      <c r="E6874">
        <v>280927</v>
      </c>
      <c r="F6874" t="s">
        <v>6731</v>
      </c>
      <c r="G6874">
        <v>432</v>
      </c>
      <c r="H6874">
        <v>350</v>
      </c>
      <c r="I6874">
        <v>3200</v>
      </c>
      <c r="J6874">
        <v>138.19999999999999</v>
      </c>
      <c r="K6874">
        <v>148</v>
      </c>
      <c r="L6874">
        <v>34</v>
      </c>
      <c r="M6874">
        <v>34</v>
      </c>
      <c r="N6874">
        <v>38</v>
      </c>
      <c r="R6874">
        <v>1960</v>
      </c>
      <c r="U6874">
        <v>1960</v>
      </c>
      <c r="V6874">
        <v>8</v>
      </c>
      <c r="W6874">
        <v>8</v>
      </c>
      <c r="Z6874" t="s">
        <v>2363</v>
      </c>
      <c r="AA6874" t="s">
        <v>4401</v>
      </c>
      <c r="AC6874">
        <v>4</v>
      </c>
      <c r="AD6874">
        <v>3324416</v>
      </c>
      <c r="AE6874">
        <v>2019</v>
      </c>
    </row>
    <row r="6875" spans="1:31">
      <c r="A6875" t="s">
        <v>12660</v>
      </c>
      <c r="B6875">
        <v>59084</v>
      </c>
      <c r="C6875" t="s">
        <v>9853</v>
      </c>
      <c r="D6875">
        <v>0</v>
      </c>
      <c r="E6875">
        <v>636306</v>
      </c>
      <c r="F6875" t="s">
        <v>6731</v>
      </c>
      <c r="G6875">
        <v>432</v>
      </c>
      <c r="H6875">
        <v>502</v>
      </c>
      <c r="I6875">
        <v>6100</v>
      </c>
      <c r="J6875">
        <v>141.5</v>
      </c>
      <c r="K6875">
        <v>141.5</v>
      </c>
      <c r="L6875">
        <v>45</v>
      </c>
      <c r="M6875">
        <v>45</v>
      </c>
      <c r="N6875">
        <v>54</v>
      </c>
      <c r="R6875">
        <v>1981</v>
      </c>
      <c r="U6875">
        <v>1981</v>
      </c>
      <c r="V6875">
        <v>9.5</v>
      </c>
      <c r="W6875">
        <v>8</v>
      </c>
      <c r="Z6875" t="s">
        <v>2363</v>
      </c>
      <c r="AA6875" t="s">
        <v>4122</v>
      </c>
      <c r="AC6875">
        <v>4</v>
      </c>
      <c r="AD6875">
        <v>3324416</v>
      </c>
      <c r="AE6875">
        <v>2019</v>
      </c>
    </row>
    <row r="6876" spans="1:31">
      <c r="A6876" t="s">
        <v>12660</v>
      </c>
      <c r="B6876">
        <v>69518</v>
      </c>
      <c r="C6876" t="s">
        <v>9133</v>
      </c>
      <c r="D6876">
        <v>0</v>
      </c>
      <c r="E6876">
        <v>514269</v>
      </c>
      <c r="F6876" t="s">
        <v>6731</v>
      </c>
      <c r="G6876">
        <v>432</v>
      </c>
      <c r="H6876">
        <v>105</v>
      </c>
      <c r="I6876">
        <v>1200</v>
      </c>
      <c r="J6876">
        <v>66</v>
      </c>
      <c r="K6876">
        <v>70</v>
      </c>
      <c r="L6876">
        <v>28</v>
      </c>
      <c r="M6876">
        <v>28</v>
      </c>
      <c r="N6876">
        <v>37</v>
      </c>
      <c r="R6876">
        <v>1968</v>
      </c>
      <c r="U6876">
        <v>1968</v>
      </c>
      <c r="V6876">
        <v>8.6000003814697195</v>
      </c>
      <c r="W6876">
        <v>7.5999999046325604</v>
      </c>
      <c r="Z6876" t="s">
        <v>2363</v>
      </c>
      <c r="AA6876" t="s">
        <v>2101</v>
      </c>
      <c r="AC6876">
        <v>4</v>
      </c>
      <c r="AD6876">
        <v>3324416</v>
      </c>
      <c r="AE6876">
        <v>2019</v>
      </c>
    </row>
    <row r="6877" spans="1:31">
      <c r="A6877" t="s">
        <v>12660</v>
      </c>
      <c r="B6877">
        <v>36608</v>
      </c>
      <c r="C6877" t="s">
        <v>6886</v>
      </c>
      <c r="D6877">
        <v>0</v>
      </c>
      <c r="E6877">
        <v>564427</v>
      </c>
      <c r="F6877" t="s">
        <v>6731</v>
      </c>
      <c r="G6877">
        <v>432</v>
      </c>
      <c r="H6877">
        <v>47</v>
      </c>
      <c r="I6877">
        <v>900</v>
      </c>
      <c r="J6877">
        <v>48</v>
      </c>
      <c r="K6877">
        <v>48</v>
      </c>
      <c r="L6877">
        <v>20</v>
      </c>
      <c r="M6877">
        <v>20</v>
      </c>
      <c r="N6877">
        <v>38</v>
      </c>
      <c r="R6877">
        <v>1975</v>
      </c>
      <c r="U6877">
        <v>1975</v>
      </c>
      <c r="V6877">
        <v>7</v>
      </c>
      <c r="W6877">
        <v>5.1999998092651296</v>
      </c>
      <c r="X6877" t="s">
        <v>3737</v>
      </c>
      <c r="Z6877" t="s">
        <v>2363</v>
      </c>
      <c r="AA6877" t="s">
        <v>3206</v>
      </c>
      <c r="AB6877" t="s">
        <v>5577</v>
      </c>
      <c r="AC6877">
        <v>5</v>
      </c>
      <c r="AD6877">
        <v>3324416</v>
      </c>
      <c r="AE6877">
        <v>2019</v>
      </c>
    </row>
    <row r="6878" spans="1:31">
      <c r="A6878" t="s">
        <v>12660</v>
      </c>
      <c r="B6878">
        <v>51665</v>
      </c>
      <c r="C6878" t="s">
        <v>9854</v>
      </c>
      <c r="D6878">
        <v>0</v>
      </c>
      <c r="E6878">
        <v>622175</v>
      </c>
      <c r="F6878" t="s">
        <v>6731</v>
      </c>
      <c r="G6878">
        <v>432</v>
      </c>
      <c r="H6878">
        <v>39</v>
      </c>
      <c r="I6878">
        <v>730</v>
      </c>
      <c r="J6878">
        <v>64.5</v>
      </c>
      <c r="K6878">
        <v>64.5</v>
      </c>
      <c r="L6878">
        <v>23</v>
      </c>
      <c r="M6878">
        <v>23</v>
      </c>
      <c r="N6878">
        <v>34</v>
      </c>
      <c r="R6878">
        <v>1980</v>
      </c>
      <c r="U6878">
        <v>1980</v>
      </c>
      <c r="V6878">
        <v>6.5</v>
      </c>
      <c r="W6878">
        <v>5</v>
      </c>
      <c r="Z6878" t="s">
        <v>2363</v>
      </c>
      <c r="AA6878" t="s">
        <v>2101</v>
      </c>
      <c r="AC6878">
        <v>4</v>
      </c>
      <c r="AD6878">
        <v>3324416</v>
      </c>
      <c r="AE6878">
        <v>2019</v>
      </c>
    </row>
    <row r="6879" spans="1:31">
      <c r="A6879" t="s">
        <v>12660</v>
      </c>
      <c r="B6879">
        <v>67129</v>
      </c>
      <c r="C6879" t="s">
        <v>3888</v>
      </c>
      <c r="D6879">
        <v>0</v>
      </c>
      <c r="E6879">
        <v>1232449</v>
      </c>
      <c r="F6879" t="s">
        <v>6731</v>
      </c>
      <c r="G6879">
        <v>432</v>
      </c>
      <c r="H6879">
        <v>195</v>
      </c>
      <c r="I6879">
        <v>2600</v>
      </c>
      <c r="J6879">
        <v>88</v>
      </c>
      <c r="K6879">
        <v>88</v>
      </c>
      <c r="L6879">
        <v>35</v>
      </c>
      <c r="M6879">
        <v>35</v>
      </c>
      <c r="N6879">
        <v>43</v>
      </c>
      <c r="R6879">
        <v>2011</v>
      </c>
      <c r="U6879">
        <v>2011</v>
      </c>
      <c r="V6879">
        <v>10</v>
      </c>
      <c r="W6879">
        <v>10</v>
      </c>
      <c r="Z6879" t="s">
        <v>2363</v>
      </c>
      <c r="AA6879" t="s">
        <v>3206</v>
      </c>
      <c r="AB6879" t="s">
        <v>5577</v>
      </c>
      <c r="AC6879">
        <v>5</v>
      </c>
      <c r="AD6879">
        <v>3324416</v>
      </c>
      <c r="AE6879">
        <v>2019</v>
      </c>
    </row>
    <row r="6880" spans="1:31">
      <c r="A6880" t="s">
        <v>12660</v>
      </c>
      <c r="B6880">
        <v>65864</v>
      </c>
      <c r="C6880" t="s">
        <v>9855</v>
      </c>
      <c r="D6880">
        <v>0</v>
      </c>
      <c r="E6880">
        <v>1231050</v>
      </c>
      <c r="F6880" t="s">
        <v>6731</v>
      </c>
      <c r="G6880">
        <v>432</v>
      </c>
      <c r="H6880">
        <v>142</v>
      </c>
      <c r="I6880">
        <v>2000</v>
      </c>
      <c r="J6880">
        <v>78</v>
      </c>
      <c r="K6880">
        <v>78</v>
      </c>
      <c r="L6880">
        <v>34</v>
      </c>
      <c r="M6880">
        <v>34</v>
      </c>
      <c r="N6880">
        <v>31</v>
      </c>
      <c r="Q6880">
        <v>177</v>
      </c>
      <c r="R6880">
        <v>2010</v>
      </c>
      <c r="U6880">
        <v>2010</v>
      </c>
      <c r="V6880">
        <v>10</v>
      </c>
      <c r="W6880">
        <v>10</v>
      </c>
      <c r="Z6880" t="s">
        <v>2363</v>
      </c>
      <c r="AA6880" t="s">
        <v>2101</v>
      </c>
      <c r="AC6880">
        <v>4</v>
      </c>
      <c r="AD6880">
        <v>3324416</v>
      </c>
      <c r="AE6880">
        <v>2019</v>
      </c>
    </row>
    <row r="6881" spans="1:31">
      <c r="A6881" t="s">
        <v>12660</v>
      </c>
      <c r="B6881">
        <v>84517</v>
      </c>
      <c r="C6881" t="s">
        <v>9856</v>
      </c>
      <c r="E6881">
        <v>1291739</v>
      </c>
      <c r="F6881" t="s">
        <v>6731</v>
      </c>
      <c r="G6881">
        <v>432</v>
      </c>
      <c r="H6881">
        <v>204</v>
      </c>
      <c r="I6881">
        <v>2680</v>
      </c>
      <c r="J6881">
        <v>84.5</v>
      </c>
      <c r="K6881">
        <v>84.5</v>
      </c>
      <c r="L6881">
        <v>35</v>
      </c>
      <c r="M6881">
        <v>35</v>
      </c>
      <c r="N6881">
        <v>40</v>
      </c>
      <c r="R6881">
        <v>2019</v>
      </c>
      <c r="U6881">
        <v>2019</v>
      </c>
      <c r="V6881">
        <v>8.6999998092651296</v>
      </c>
      <c r="W6881">
        <v>8.6999998092651296</v>
      </c>
      <c r="Z6881" t="s">
        <v>2363</v>
      </c>
      <c r="AA6881" t="s">
        <v>2101</v>
      </c>
      <c r="AC6881">
        <v>4</v>
      </c>
      <c r="AD6881">
        <v>3324416</v>
      </c>
      <c r="AE6881">
        <v>2019</v>
      </c>
    </row>
    <row r="6882" spans="1:31">
      <c r="A6882" t="s">
        <v>12660</v>
      </c>
      <c r="B6882">
        <v>84707</v>
      </c>
      <c r="C6882" t="s">
        <v>9857</v>
      </c>
      <c r="E6882">
        <v>1296016</v>
      </c>
      <c r="F6882" t="s">
        <v>6731</v>
      </c>
      <c r="G6882">
        <v>432</v>
      </c>
      <c r="H6882">
        <v>150</v>
      </c>
      <c r="I6882">
        <v>1600</v>
      </c>
      <c r="J6882">
        <v>67.5</v>
      </c>
      <c r="K6882">
        <v>67.5</v>
      </c>
      <c r="L6882">
        <v>28</v>
      </c>
      <c r="M6882">
        <v>28</v>
      </c>
      <c r="N6882">
        <v>30</v>
      </c>
      <c r="R6882">
        <v>2019</v>
      </c>
      <c r="U6882">
        <v>2019</v>
      </c>
      <c r="V6882">
        <v>9</v>
      </c>
      <c r="W6882">
        <v>8</v>
      </c>
      <c r="Z6882" t="s">
        <v>2363</v>
      </c>
      <c r="AA6882" t="s">
        <v>4216</v>
      </c>
      <c r="AC6882">
        <v>4</v>
      </c>
      <c r="AD6882">
        <v>3324416</v>
      </c>
      <c r="AE6882">
        <v>2019</v>
      </c>
    </row>
    <row r="6883" spans="1:31">
      <c r="A6883" t="s">
        <v>12660</v>
      </c>
      <c r="B6883">
        <v>10191</v>
      </c>
      <c r="C6883" t="s">
        <v>9858</v>
      </c>
      <c r="E6883">
        <v>1269031</v>
      </c>
      <c r="F6883" t="s">
        <v>6731</v>
      </c>
      <c r="G6883">
        <v>432</v>
      </c>
      <c r="H6883">
        <v>115</v>
      </c>
      <c r="I6883">
        <v>2000</v>
      </c>
      <c r="J6883">
        <v>72</v>
      </c>
      <c r="K6883">
        <v>72</v>
      </c>
      <c r="L6883">
        <v>32</v>
      </c>
      <c r="M6883">
        <v>32</v>
      </c>
      <c r="N6883">
        <v>31</v>
      </c>
      <c r="R6883">
        <v>2019</v>
      </c>
      <c r="U6883">
        <v>2019</v>
      </c>
      <c r="V6883">
        <v>10</v>
      </c>
      <c r="W6883">
        <v>8</v>
      </c>
      <c r="Z6883" t="s">
        <v>2363</v>
      </c>
      <c r="AA6883" t="s">
        <v>2939</v>
      </c>
      <c r="AC6883">
        <v>4</v>
      </c>
      <c r="AD6883">
        <v>3324416</v>
      </c>
      <c r="AE6883">
        <v>2019</v>
      </c>
    </row>
    <row r="6884" spans="1:31">
      <c r="A6884" t="s">
        <v>12660</v>
      </c>
      <c r="B6884">
        <v>25638</v>
      </c>
      <c r="C6884" t="s">
        <v>2447</v>
      </c>
      <c r="D6884">
        <v>0</v>
      </c>
      <c r="E6884">
        <v>560090</v>
      </c>
      <c r="F6884" t="s">
        <v>6731</v>
      </c>
      <c r="G6884">
        <v>432</v>
      </c>
      <c r="H6884">
        <v>466</v>
      </c>
      <c r="I6884">
        <v>4300</v>
      </c>
      <c r="J6884">
        <v>140</v>
      </c>
      <c r="K6884">
        <v>140</v>
      </c>
      <c r="L6884">
        <v>38</v>
      </c>
      <c r="M6884">
        <v>38</v>
      </c>
      <c r="N6884">
        <v>38</v>
      </c>
      <c r="R6884">
        <v>1974</v>
      </c>
      <c r="U6884">
        <v>1974</v>
      </c>
      <c r="V6884">
        <v>9</v>
      </c>
      <c r="W6884">
        <v>8.6000003814697195</v>
      </c>
      <c r="Z6884" t="s">
        <v>2363</v>
      </c>
      <c r="AA6884" t="s">
        <v>4401</v>
      </c>
      <c r="AC6884">
        <v>4</v>
      </c>
      <c r="AD6884">
        <v>3324416</v>
      </c>
      <c r="AE6884">
        <v>2019</v>
      </c>
    </row>
    <row r="6885" spans="1:31">
      <c r="A6885" t="s">
        <v>12660</v>
      </c>
      <c r="B6885">
        <v>83301</v>
      </c>
      <c r="C6885" t="s">
        <v>9859</v>
      </c>
      <c r="E6885">
        <v>1256869</v>
      </c>
      <c r="F6885" t="s">
        <v>6731</v>
      </c>
      <c r="G6885">
        <v>432</v>
      </c>
      <c r="H6885">
        <v>101</v>
      </c>
      <c r="I6885">
        <v>2000</v>
      </c>
      <c r="J6885">
        <v>66</v>
      </c>
      <c r="K6885">
        <v>66</v>
      </c>
      <c r="L6885">
        <v>28</v>
      </c>
      <c r="M6885">
        <v>28</v>
      </c>
      <c r="Q6885">
        <v>148</v>
      </c>
      <c r="R6885">
        <v>2017</v>
      </c>
      <c r="U6885">
        <v>2017</v>
      </c>
      <c r="V6885">
        <v>7</v>
      </c>
      <c r="W6885">
        <v>7</v>
      </c>
      <c r="Z6885" t="s">
        <v>2363</v>
      </c>
      <c r="AA6885" t="s">
        <v>2939</v>
      </c>
      <c r="AC6885">
        <v>4</v>
      </c>
      <c r="AD6885">
        <v>3324416</v>
      </c>
      <c r="AE6885">
        <v>2019</v>
      </c>
    </row>
    <row r="6886" spans="1:31">
      <c r="A6886" t="s">
        <v>12660</v>
      </c>
      <c r="B6886">
        <v>79804</v>
      </c>
      <c r="C6886" t="s">
        <v>9860</v>
      </c>
      <c r="D6886">
        <v>0</v>
      </c>
      <c r="E6886">
        <v>1251145</v>
      </c>
      <c r="F6886" t="s">
        <v>6731</v>
      </c>
      <c r="G6886">
        <v>432</v>
      </c>
      <c r="H6886">
        <v>155</v>
      </c>
      <c r="I6886">
        <v>1700</v>
      </c>
      <c r="J6886">
        <v>103.7</v>
      </c>
      <c r="K6886">
        <v>103.7</v>
      </c>
      <c r="L6886">
        <v>30</v>
      </c>
      <c r="M6886">
        <v>30</v>
      </c>
      <c r="N6886">
        <v>41</v>
      </c>
      <c r="Q6886">
        <v>194</v>
      </c>
      <c r="R6886">
        <v>2014</v>
      </c>
      <c r="U6886">
        <v>2014</v>
      </c>
      <c r="V6886">
        <v>10</v>
      </c>
      <c r="W6886">
        <v>2</v>
      </c>
      <c r="Z6886" t="s">
        <v>2363</v>
      </c>
      <c r="AA6886" t="s">
        <v>2101</v>
      </c>
      <c r="AC6886">
        <v>4</v>
      </c>
      <c r="AD6886">
        <v>3324416</v>
      </c>
      <c r="AE6886">
        <v>2019</v>
      </c>
    </row>
    <row r="6887" spans="1:31">
      <c r="A6887" t="s">
        <v>12660</v>
      </c>
      <c r="B6887">
        <v>5330</v>
      </c>
      <c r="C6887" t="s">
        <v>9861</v>
      </c>
      <c r="D6887">
        <v>0</v>
      </c>
      <c r="E6887">
        <v>503092</v>
      </c>
      <c r="F6887" t="s">
        <v>6731</v>
      </c>
      <c r="G6887">
        <v>432</v>
      </c>
      <c r="H6887">
        <v>73</v>
      </c>
      <c r="I6887">
        <v>670</v>
      </c>
      <c r="J6887">
        <v>60.3</v>
      </c>
      <c r="K6887">
        <v>65</v>
      </c>
      <c r="L6887">
        <v>24</v>
      </c>
      <c r="M6887">
        <v>24</v>
      </c>
      <c r="N6887">
        <v>38</v>
      </c>
      <c r="R6887">
        <v>1968</v>
      </c>
      <c r="U6887">
        <v>1968</v>
      </c>
      <c r="V6887">
        <v>8.5</v>
      </c>
      <c r="W6887">
        <v>7</v>
      </c>
      <c r="Z6887" t="s">
        <v>2363</v>
      </c>
      <c r="AA6887" t="s">
        <v>2101</v>
      </c>
      <c r="AC6887">
        <v>4</v>
      </c>
      <c r="AD6887">
        <v>3324416</v>
      </c>
      <c r="AE6887">
        <v>2019</v>
      </c>
    </row>
    <row r="6888" spans="1:31">
      <c r="A6888" t="s">
        <v>12660</v>
      </c>
      <c r="B6888">
        <v>16838</v>
      </c>
      <c r="C6888" t="s">
        <v>9862</v>
      </c>
      <c r="D6888">
        <v>0</v>
      </c>
      <c r="E6888">
        <v>508822</v>
      </c>
      <c r="F6888" t="s">
        <v>6731</v>
      </c>
      <c r="G6888">
        <v>432</v>
      </c>
      <c r="H6888">
        <v>73</v>
      </c>
      <c r="I6888">
        <v>670</v>
      </c>
      <c r="J6888">
        <v>60.2</v>
      </c>
      <c r="K6888">
        <v>65</v>
      </c>
      <c r="L6888">
        <v>24</v>
      </c>
      <c r="M6888">
        <v>24</v>
      </c>
      <c r="N6888">
        <v>38</v>
      </c>
      <c r="R6888">
        <v>1967</v>
      </c>
      <c r="U6888">
        <v>1967</v>
      </c>
      <c r="V6888">
        <v>8.5</v>
      </c>
      <c r="W6888">
        <v>7</v>
      </c>
      <c r="Z6888" t="s">
        <v>2363</v>
      </c>
      <c r="AA6888" t="s">
        <v>2101</v>
      </c>
      <c r="AC6888">
        <v>4</v>
      </c>
      <c r="AD6888">
        <v>3324416</v>
      </c>
      <c r="AE6888">
        <v>2019</v>
      </c>
    </row>
    <row r="6889" spans="1:31">
      <c r="A6889" t="s">
        <v>12660</v>
      </c>
      <c r="B6889">
        <v>10495</v>
      </c>
      <c r="C6889" t="s">
        <v>9863</v>
      </c>
      <c r="D6889">
        <v>0</v>
      </c>
      <c r="E6889">
        <v>506100</v>
      </c>
      <c r="F6889" t="s">
        <v>6731</v>
      </c>
      <c r="G6889">
        <v>432</v>
      </c>
      <c r="H6889">
        <v>97</v>
      </c>
      <c r="I6889">
        <v>1000</v>
      </c>
      <c r="J6889">
        <v>71.2</v>
      </c>
      <c r="K6889">
        <v>75</v>
      </c>
      <c r="L6889">
        <v>24.2</v>
      </c>
      <c r="M6889">
        <v>24.2</v>
      </c>
      <c r="N6889">
        <v>36</v>
      </c>
      <c r="R6889">
        <v>1966</v>
      </c>
      <c r="U6889">
        <v>1966</v>
      </c>
      <c r="V6889">
        <v>8.5</v>
      </c>
      <c r="W6889">
        <v>6.5</v>
      </c>
      <c r="Z6889" t="s">
        <v>2363</v>
      </c>
      <c r="AA6889" t="s">
        <v>4401</v>
      </c>
      <c r="AC6889">
        <v>4</v>
      </c>
      <c r="AD6889">
        <v>3324416</v>
      </c>
      <c r="AE6889">
        <v>2019</v>
      </c>
    </row>
    <row r="6890" spans="1:31">
      <c r="A6890" t="s">
        <v>12660</v>
      </c>
      <c r="B6890">
        <v>17872</v>
      </c>
      <c r="C6890" t="s">
        <v>9864</v>
      </c>
      <c r="D6890">
        <v>0</v>
      </c>
      <c r="E6890">
        <v>512557</v>
      </c>
      <c r="F6890" t="s">
        <v>6731</v>
      </c>
      <c r="G6890">
        <v>432</v>
      </c>
      <c r="H6890">
        <v>97</v>
      </c>
      <c r="I6890">
        <v>1000</v>
      </c>
      <c r="J6890">
        <v>71.2</v>
      </c>
      <c r="K6890">
        <v>75</v>
      </c>
      <c r="L6890">
        <v>24</v>
      </c>
      <c r="M6890">
        <v>24</v>
      </c>
      <c r="N6890">
        <v>38</v>
      </c>
      <c r="R6890">
        <v>1968</v>
      </c>
      <c r="U6890">
        <v>1968</v>
      </c>
      <c r="V6890">
        <v>9.5</v>
      </c>
      <c r="W6890">
        <v>7</v>
      </c>
      <c r="Z6890" t="s">
        <v>2363</v>
      </c>
      <c r="AA6890" t="s">
        <v>2101</v>
      </c>
      <c r="AC6890">
        <v>4</v>
      </c>
      <c r="AD6890">
        <v>3324416</v>
      </c>
      <c r="AE6890">
        <v>2019</v>
      </c>
    </row>
    <row r="6891" spans="1:31">
      <c r="A6891" t="s">
        <v>12660</v>
      </c>
      <c r="B6891">
        <v>10525</v>
      </c>
      <c r="C6891" t="s">
        <v>9865</v>
      </c>
      <c r="D6891">
        <v>0</v>
      </c>
      <c r="E6891">
        <v>506543</v>
      </c>
      <c r="F6891" t="s">
        <v>6731</v>
      </c>
      <c r="G6891">
        <v>432</v>
      </c>
      <c r="H6891">
        <v>97</v>
      </c>
      <c r="I6891">
        <v>670</v>
      </c>
      <c r="J6891">
        <v>71.2</v>
      </c>
      <c r="K6891">
        <v>75</v>
      </c>
      <c r="L6891">
        <v>24.2</v>
      </c>
      <c r="M6891">
        <v>24.2</v>
      </c>
      <c r="N6891">
        <v>36</v>
      </c>
      <c r="R6891">
        <v>1966</v>
      </c>
      <c r="U6891">
        <v>1966</v>
      </c>
      <c r="V6891">
        <v>8.5</v>
      </c>
      <c r="W6891">
        <v>6.5</v>
      </c>
      <c r="Z6891" t="s">
        <v>2363</v>
      </c>
      <c r="AA6891" t="s">
        <v>2101</v>
      </c>
      <c r="AC6891">
        <v>4</v>
      </c>
      <c r="AD6891">
        <v>3324416</v>
      </c>
      <c r="AE6891">
        <v>2019</v>
      </c>
    </row>
    <row r="6892" spans="1:31">
      <c r="A6892" t="s">
        <v>12660</v>
      </c>
      <c r="B6892">
        <v>57685</v>
      </c>
      <c r="C6892" t="s">
        <v>9866</v>
      </c>
      <c r="D6892">
        <v>0</v>
      </c>
      <c r="E6892">
        <v>1216366</v>
      </c>
      <c r="F6892" t="s">
        <v>6731</v>
      </c>
      <c r="G6892">
        <v>432</v>
      </c>
      <c r="H6892">
        <v>178</v>
      </c>
      <c r="I6892">
        <v>11000</v>
      </c>
      <c r="J6892">
        <v>125.8</v>
      </c>
      <c r="K6892">
        <v>125.8</v>
      </c>
      <c r="L6892">
        <v>44</v>
      </c>
      <c r="M6892">
        <v>44</v>
      </c>
      <c r="N6892">
        <v>90</v>
      </c>
      <c r="R6892">
        <v>2009</v>
      </c>
      <c r="U6892">
        <v>2009</v>
      </c>
      <c r="V6892">
        <v>10</v>
      </c>
      <c r="W6892">
        <v>3</v>
      </c>
      <c r="Z6892" t="s">
        <v>2363</v>
      </c>
      <c r="AA6892" t="s">
        <v>2581</v>
      </c>
      <c r="AC6892">
        <v>4</v>
      </c>
      <c r="AD6892">
        <v>3324416</v>
      </c>
      <c r="AE6892">
        <v>2019</v>
      </c>
    </row>
    <row r="6893" spans="1:31">
      <c r="A6893" t="s">
        <v>12660</v>
      </c>
      <c r="B6893">
        <v>25643</v>
      </c>
      <c r="C6893" t="s">
        <v>9867</v>
      </c>
      <c r="D6893">
        <v>0</v>
      </c>
      <c r="E6893">
        <v>548851</v>
      </c>
      <c r="F6893" t="s">
        <v>6731</v>
      </c>
      <c r="G6893">
        <v>432</v>
      </c>
      <c r="H6893">
        <v>331</v>
      </c>
      <c r="I6893">
        <v>4200</v>
      </c>
      <c r="J6893">
        <v>135</v>
      </c>
      <c r="K6893">
        <v>135.1</v>
      </c>
      <c r="L6893">
        <v>33</v>
      </c>
      <c r="M6893">
        <v>35</v>
      </c>
      <c r="N6893">
        <v>40</v>
      </c>
      <c r="R6893">
        <v>1973</v>
      </c>
      <c r="U6893">
        <v>1973</v>
      </c>
      <c r="V6893">
        <v>8.5</v>
      </c>
      <c r="W6893">
        <v>8</v>
      </c>
      <c r="Z6893" t="s">
        <v>2363</v>
      </c>
      <c r="AA6893" t="s">
        <v>4122</v>
      </c>
      <c r="AC6893">
        <v>4</v>
      </c>
      <c r="AD6893">
        <v>3324416</v>
      </c>
      <c r="AE6893">
        <v>2019</v>
      </c>
    </row>
    <row r="6894" spans="1:31">
      <c r="A6894" t="s">
        <v>12660</v>
      </c>
      <c r="B6894">
        <v>23652</v>
      </c>
      <c r="C6894" t="s">
        <v>9695</v>
      </c>
      <c r="D6894">
        <v>0</v>
      </c>
      <c r="E6894">
        <v>538582</v>
      </c>
      <c r="F6894" t="s">
        <v>6731</v>
      </c>
      <c r="G6894">
        <v>432</v>
      </c>
      <c r="H6894">
        <v>108</v>
      </c>
      <c r="I6894">
        <v>1130</v>
      </c>
      <c r="J6894">
        <v>75</v>
      </c>
      <c r="K6894">
        <v>75</v>
      </c>
      <c r="L6894">
        <v>24</v>
      </c>
      <c r="M6894">
        <v>24</v>
      </c>
      <c r="N6894">
        <v>42.5</v>
      </c>
      <c r="R6894">
        <v>1972</v>
      </c>
      <c r="U6894">
        <v>1972</v>
      </c>
      <c r="V6894">
        <v>8.6000003814697195</v>
      </c>
      <c r="W6894">
        <v>8</v>
      </c>
      <c r="Z6894" t="s">
        <v>2363</v>
      </c>
      <c r="AA6894" t="s">
        <v>2101</v>
      </c>
      <c r="AC6894">
        <v>4</v>
      </c>
      <c r="AD6894">
        <v>3324416</v>
      </c>
      <c r="AE6894">
        <v>2019</v>
      </c>
    </row>
    <row r="6895" spans="1:31">
      <c r="A6895" t="s">
        <v>12660</v>
      </c>
      <c r="B6895">
        <v>54124</v>
      </c>
      <c r="C6895" t="s">
        <v>9868</v>
      </c>
      <c r="D6895">
        <v>0</v>
      </c>
      <c r="E6895">
        <v>1224627</v>
      </c>
      <c r="F6895" t="s">
        <v>6731</v>
      </c>
      <c r="G6895">
        <v>432</v>
      </c>
      <c r="H6895">
        <v>223</v>
      </c>
      <c r="I6895">
        <v>1700</v>
      </c>
      <c r="J6895">
        <v>76</v>
      </c>
      <c r="K6895">
        <v>76</v>
      </c>
      <c r="L6895">
        <v>35</v>
      </c>
      <c r="M6895">
        <v>35</v>
      </c>
      <c r="N6895">
        <v>49.9</v>
      </c>
      <c r="R6895">
        <v>2010</v>
      </c>
      <c r="U6895">
        <v>2010</v>
      </c>
      <c r="V6895">
        <v>10</v>
      </c>
      <c r="W6895">
        <v>10</v>
      </c>
      <c r="Z6895" t="s">
        <v>2363</v>
      </c>
      <c r="AA6895" t="s">
        <v>2101</v>
      </c>
      <c r="AC6895">
        <v>4</v>
      </c>
      <c r="AD6895">
        <v>3324416</v>
      </c>
      <c r="AE6895">
        <v>2019</v>
      </c>
    </row>
    <row r="6896" spans="1:31">
      <c r="A6896" t="s">
        <v>12660</v>
      </c>
      <c r="B6896">
        <v>10198</v>
      </c>
      <c r="C6896" t="s">
        <v>9869</v>
      </c>
      <c r="E6896">
        <v>1269035</v>
      </c>
      <c r="F6896" t="s">
        <v>6731</v>
      </c>
      <c r="G6896">
        <v>432</v>
      </c>
      <c r="H6896">
        <v>115</v>
      </c>
      <c r="I6896">
        <v>1500</v>
      </c>
      <c r="J6896">
        <v>72</v>
      </c>
      <c r="K6896">
        <v>72</v>
      </c>
      <c r="L6896">
        <v>30</v>
      </c>
      <c r="M6896">
        <v>30</v>
      </c>
      <c r="N6896">
        <v>30</v>
      </c>
      <c r="R6896">
        <v>2019</v>
      </c>
      <c r="U6896">
        <v>2019</v>
      </c>
      <c r="V6896">
        <v>8</v>
      </c>
      <c r="W6896">
        <v>6</v>
      </c>
      <c r="Z6896" t="s">
        <v>2363</v>
      </c>
      <c r="AA6896" t="s">
        <v>2939</v>
      </c>
      <c r="AC6896">
        <v>4</v>
      </c>
      <c r="AD6896">
        <v>3324416</v>
      </c>
      <c r="AE6896">
        <v>2019</v>
      </c>
    </row>
    <row r="6897" spans="1:31">
      <c r="A6897" t="s">
        <v>12660</v>
      </c>
      <c r="B6897">
        <v>62666</v>
      </c>
      <c r="C6897" t="s">
        <v>9870</v>
      </c>
      <c r="D6897">
        <v>0</v>
      </c>
      <c r="E6897">
        <v>639501</v>
      </c>
      <c r="F6897" t="s">
        <v>6731</v>
      </c>
      <c r="G6897">
        <v>432</v>
      </c>
      <c r="H6897">
        <v>64</v>
      </c>
      <c r="I6897">
        <v>700</v>
      </c>
      <c r="J6897">
        <v>56.6</v>
      </c>
      <c r="K6897">
        <v>56.6</v>
      </c>
      <c r="L6897">
        <v>22</v>
      </c>
      <c r="M6897">
        <v>22</v>
      </c>
      <c r="N6897">
        <v>19</v>
      </c>
      <c r="R6897">
        <v>1981</v>
      </c>
      <c r="U6897">
        <v>1981</v>
      </c>
      <c r="V6897">
        <v>8.6000003814697195</v>
      </c>
      <c r="W6897">
        <v>8.6000003814697195</v>
      </c>
      <c r="Z6897" t="s">
        <v>2363</v>
      </c>
      <c r="AA6897" t="s">
        <v>2101</v>
      </c>
      <c r="AC6897">
        <v>4</v>
      </c>
      <c r="AD6897">
        <v>3324416</v>
      </c>
      <c r="AE6897">
        <v>2019</v>
      </c>
    </row>
    <row r="6898" spans="1:31">
      <c r="A6898" t="s">
        <v>12660</v>
      </c>
      <c r="B6898">
        <v>25159</v>
      </c>
      <c r="C6898" t="s">
        <v>9871</v>
      </c>
      <c r="D6898">
        <v>0</v>
      </c>
      <c r="E6898">
        <v>544889</v>
      </c>
      <c r="F6898" t="s">
        <v>6731</v>
      </c>
      <c r="G6898">
        <v>432</v>
      </c>
      <c r="H6898">
        <v>201</v>
      </c>
      <c r="I6898">
        <v>1950</v>
      </c>
      <c r="J6898">
        <v>108.8</v>
      </c>
      <c r="K6898">
        <v>108.8</v>
      </c>
      <c r="L6898">
        <v>28</v>
      </c>
      <c r="M6898">
        <v>28</v>
      </c>
      <c r="N6898">
        <v>26</v>
      </c>
      <c r="R6898">
        <v>1973</v>
      </c>
      <c r="U6898">
        <v>1973</v>
      </c>
      <c r="V6898">
        <v>7.5</v>
      </c>
      <c r="W6898">
        <v>6.9000000953674299</v>
      </c>
      <c r="Z6898" t="s">
        <v>2363</v>
      </c>
      <c r="AA6898" t="s">
        <v>4122</v>
      </c>
      <c r="AC6898">
        <v>4</v>
      </c>
      <c r="AD6898">
        <v>3324416</v>
      </c>
      <c r="AE6898">
        <v>2019</v>
      </c>
    </row>
    <row r="6899" spans="1:31">
      <c r="A6899" t="s">
        <v>12660</v>
      </c>
      <c r="B6899">
        <v>80946</v>
      </c>
      <c r="C6899" t="s">
        <v>3234</v>
      </c>
      <c r="D6899">
        <v>0</v>
      </c>
      <c r="E6899">
        <v>1243600</v>
      </c>
      <c r="F6899" t="s">
        <v>6731</v>
      </c>
      <c r="G6899">
        <v>432</v>
      </c>
      <c r="H6899">
        <v>67</v>
      </c>
      <c r="I6899">
        <v>1886</v>
      </c>
      <c r="J6899">
        <v>68.900000000000006</v>
      </c>
      <c r="K6899">
        <v>68.900000000000006</v>
      </c>
      <c r="L6899">
        <v>30</v>
      </c>
      <c r="M6899">
        <v>30</v>
      </c>
      <c r="Q6899">
        <v>98</v>
      </c>
      <c r="R6899">
        <v>2014</v>
      </c>
      <c r="U6899">
        <v>2014</v>
      </c>
      <c r="V6899">
        <v>10</v>
      </c>
      <c r="W6899">
        <v>2</v>
      </c>
      <c r="Z6899" t="s">
        <v>2363</v>
      </c>
      <c r="AA6899" t="s">
        <v>2939</v>
      </c>
      <c r="AC6899">
        <v>4</v>
      </c>
      <c r="AD6899">
        <v>3324416</v>
      </c>
      <c r="AE6899">
        <v>2019</v>
      </c>
    </row>
    <row r="6900" spans="1:31">
      <c r="A6900" t="s">
        <v>12660</v>
      </c>
      <c r="B6900">
        <v>49274</v>
      </c>
      <c r="C6900" t="s">
        <v>2474</v>
      </c>
      <c r="D6900">
        <v>0</v>
      </c>
      <c r="E6900">
        <v>1216091</v>
      </c>
      <c r="F6900" t="s">
        <v>6731</v>
      </c>
      <c r="G6900">
        <v>432</v>
      </c>
      <c r="H6900">
        <v>223</v>
      </c>
      <c r="I6900">
        <v>1700</v>
      </c>
      <c r="J6900">
        <v>76</v>
      </c>
      <c r="K6900">
        <v>76</v>
      </c>
      <c r="L6900">
        <v>35</v>
      </c>
      <c r="M6900">
        <v>35</v>
      </c>
      <c r="N6900">
        <v>49.9</v>
      </c>
      <c r="R6900">
        <v>2009</v>
      </c>
      <c r="U6900">
        <v>2009</v>
      </c>
      <c r="V6900">
        <v>10</v>
      </c>
      <c r="W6900">
        <v>10</v>
      </c>
      <c r="Z6900" t="s">
        <v>2363</v>
      </c>
      <c r="AA6900" t="s">
        <v>2101</v>
      </c>
      <c r="AC6900">
        <v>4</v>
      </c>
      <c r="AD6900">
        <v>3324416</v>
      </c>
      <c r="AE6900">
        <v>2019</v>
      </c>
    </row>
    <row r="6901" spans="1:31">
      <c r="A6901" t="s">
        <v>12660</v>
      </c>
      <c r="B6901">
        <v>79947</v>
      </c>
      <c r="C6901" t="s">
        <v>9872</v>
      </c>
      <c r="D6901">
        <v>0</v>
      </c>
      <c r="E6901">
        <v>1255835</v>
      </c>
      <c r="F6901" t="s">
        <v>6731</v>
      </c>
      <c r="G6901">
        <v>432</v>
      </c>
      <c r="H6901">
        <v>200</v>
      </c>
      <c r="I6901">
        <v>1886</v>
      </c>
      <c r="J6901">
        <v>83.5</v>
      </c>
      <c r="K6901">
        <v>83.5</v>
      </c>
      <c r="L6901">
        <v>32</v>
      </c>
      <c r="M6901">
        <v>32</v>
      </c>
      <c r="Q6901">
        <v>295</v>
      </c>
      <c r="R6901">
        <v>2014</v>
      </c>
      <c r="U6901">
        <v>2014</v>
      </c>
      <c r="V6901">
        <v>10</v>
      </c>
      <c r="W6901">
        <v>2</v>
      </c>
      <c r="X6901" t="s">
        <v>3737</v>
      </c>
      <c r="Z6901" t="s">
        <v>2363</v>
      </c>
      <c r="AA6901" t="s">
        <v>3206</v>
      </c>
      <c r="AB6901" t="s">
        <v>5577</v>
      </c>
      <c r="AC6901">
        <v>5</v>
      </c>
      <c r="AD6901">
        <v>3324416</v>
      </c>
      <c r="AE6901">
        <v>2019</v>
      </c>
    </row>
    <row r="6902" spans="1:31">
      <c r="A6902" t="s">
        <v>12660</v>
      </c>
      <c r="B6902">
        <v>77927</v>
      </c>
      <c r="C6902" t="s">
        <v>9873</v>
      </c>
      <c r="D6902">
        <v>0</v>
      </c>
      <c r="E6902">
        <v>1244103</v>
      </c>
      <c r="F6902" t="s">
        <v>6731</v>
      </c>
      <c r="G6902">
        <v>432</v>
      </c>
      <c r="H6902">
        <v>135</v>
      </c>
      <c r="I6902">
        <v>2000</v>
      </c>
      <c r="J6902">
        <v>76</v>
      </c>
      <c r="K6902">
        <v>76</v>
      </c>
      <c r="L6902">
        <v>35</v>
      </c>
      <c r="M6902">
        <v>35</v>
      </c>
      <c r="N6902">
        <v>4.9000000000000004</v>
      </c>
      <c r="R6902">
        <v>2012</v>
      </c>
      <c r="U6902">
        <v>2012</v>
      </c>
      <c r="V6902">
        <v>10.5</v>
      </c>
      <c r="W6902">
        <v>10.5</v>
      </c>
      <c r="X6902" t="s">
        <v>3737</v>
      </c>
      <c r="Z6902" t="s">
        <v>2363</v>
      </c>
      <c r="AA6902" t="s">
        <v>3206</v>
      </c>
      <c r="AB6902" t="s">
        <v>5577</v>
      </c>
      <c r="AC6902">
        <v>5</v>
      </c>
      <c r="AD6902">
        <v>3324416</v>
      </c>
      <c r="AE6902">
        <v>2019</v>
      </c>
    </row>
    <row r="6903" spans="1:31">
      <c r="A6903" t="s">
        <v>12660</v>
      </c>
      <c r="B6903">
        <v>82144</v>
      </c>
      <c r="C6903" t="s">
        <v>9874</v>
      </c>
      <c r="D6903">
        <v>0</v>
      </c>
      <c r="E6903">
        <v>1263202</v>
      </c>
      <c r="F6903" t="s">
        <v>6731</v>
      </c>
      <c r="G6903">
        <v>432</v>
      </c>
      <c r="H6903">
        <v>68</v>
      </c>
      <c r="I6903">
        <v>2000</v>
      </c>
      <c r="J6903">
        <v>69.099999999999994</v>
      </c>
      <c r="K6903">
        <v>69.099999999999994</v>
      </c>
      <c r="L6903">
        <v>30</v>
      </c>
      <c r="M6903">
        <v>30</v>
      </c>
      <c r="N6903">
        <v>30</v>
      </c>
      <c r="R6903">
        <v>2016</v>
      </c>
      <c r="U6903">
        <v>2016</v>
      </c>
      <c r="V6903">
        <v>10</v>
      </c>
      <c r="W6903">
        <v>2</v>
      </c>
      <c r="Z6903" t="s">
        <v>2363</v>
      </c>
      <c r="AA6903" t="s">
        <v>2939</v>
      </c>
      <c r="AC6903">
        <v>4</v>
      </c>
      <c r="AD6903">
        <v>3324416</v>
      </c>
      <c r="AE6903">
        <v>2019</v>
      </c>
    </row>
    <row r="6904" spans="1:31">
      <c r="A6904" t="s">
        <v>12660</v>
      </c>
      <c r="B6904">
        <v>78710</v>
      </c>
      <c r="C6904" t="s">
        <v>9875</v>
      </c>
      <c r="E6904">
        <v>1242385</v>
      </c>
      <c r="F6904" t="s">
        <v>6731</v>
      </c>
      <c r="G6904">
        <v>432</v>
      </c>
      <c r="H6904">
        <v>67</v>
      </c>
      <c r="I6904">
        <v>2000</v>
      </c>
      <c r="J6904">
        <v>68.900000000000006</v>
      </c>
      <c r="K6904">
        <v>68.900000000000006</v>
      </c>
      <c r="L6904">
        <v>30</v>
      </c>
      <c r="M6904">
        <v>30</v>
      </c>
      <c r="R6904">
        <v>2013</v>
      </c>
      <c r="U6904">
        <v>2013</v>
      </c>
      <c r="V6904">
        <v>10</v>
      </c>
      <c r="W6904">
        <v>10</v>
      </c>
      <c r="Z6904" t="s">
        <v>2363</v>
      </c>
      <c r="AA6904" t="s">
        <v>2939</v>
      </c>
      <c r="AC6904">
        <v>4</v>
      </c>
      <c r="AD6904">
        <v>3324416</v>
      </c>
      <c r="AE6904">
        <v>2019</v>
      </c>
    </row>
    <row r="6905" spans="1:31">
      <c r="A6905" t="s">
        <v>12660</v>
      </c>
      <c r="B6905">
        <v>79322</v>
      </c>
      <c r="C6905" t="s">
        <v>3437</v>
      </c>
      <c r="D6905">
        <v>0</v>
      </c>
      <c r="E6905">
        <v>1243597</v>
      </c>
      <c r="F6905" t="s">
        <v>6731</v>
      </c>
      <c r="G6905">
        <v>432</v>
      </c>
      <c r="H6905">
        <v>67</v>
      </c>
      <c r="I6905">
        <v>2000</v>
      </c>
      <c r="J6905">
        <v>72</v>
      </c>
      <c r="K6905">
        <v>72</v>
      </c>
      <c r="L6905">
        <v>30</v>
      </c>
      <c r="M6905">
        <v>30</v>
      </c>
      <c r="R6905">
        <v>2014</v>
      </c>
      <c r="U6905">
        <v>2014</v>
      </c>
      <c r="V6905">
        <v>10</v>
      </c>
      <c r="W6905">
        <v>10</v>
      </c>
      <c r="Z6905" t="s">
        <v>2363</v>
      </c>
      <c r="AA6905" t="s">
        <v>2939</v>
      </c>
      <c r="AC6905">
        <v>4</v>
      </c>
      <c r="AD6905">
        <v>3324416</v>
      </c>
      <c r="AE6905">
        <v>2019</v>
      </c>
    </row>
    <row r="6906" spans="1:31">
      <c r="A6906" t="s">
        <v>12660</v>
      </c>
      <c r="B6906">
        <v>79557</v>
      </c>
      <c r="C6906" t="s">
        <v>9876</v>
      </c>
      <c r="D6906">
        <v>0</v>
      </c>
      <c r="E6906">
        <v>1256561</v>
      </c>
      <c r="F6906" t="s">
        <v>6731</v>
      </c>
      <c r="G6906">
        <v>432</v>
      </c>
      <c r="H6906">
        <v>142</v>
      </c>
      <c r="I6906">
        <v>2000</v>
      </c>
      <c r="J6906">
        <v>78</v>
      </c>
      <c r="K6906">
        <v>78</v>
      </c>
      <c r="L6906">
        <v>34</v>
      </c>
      <c r="M6906">
        <v>34</v>
      </c>
      <c r="N6906">
        <v>31</v>
      </c>
      <c r="R6906">
        <v>2014</v>
      </c>
      <c r="U6906">
        <v>2014</v>
      </c>
      <c r="V6906">
        <v>10</v>
      </c>
      <c r="W6906">
        <v>10</v>
      </c>
      <c r="Z6906" t="s">
        <v>2363</v>
      </c>
      <c r="AA6906" t="s">
        <v>2101</v>
      </c>
      <c r="AC6906">
        <v>4</v>
      </c>
      <c r="AD6906">
        <v>3324416</v>
      </c>
      <c r="AE6906">
        <v>2019</v>
      </c>
    </row>
    <row r="6907" spans="1:31">
      <c r="A6907" t="s">
        <v>12660</v>
      </c>
      <c r="B6907">
        <v>67136</v>
      </c>
      <c r="C6907" t="s">
        <v>2419</v>
      </c>
      <c r="D6907">
        <v>0</v>
      </c>
      <c r="E6907">
        <v>1236106</v>
      </c>
      <c r="F6907" t="s">
        <v>6731</v>
      </c>
      <c r="G6907">
        <v>432</v>
      </c>
      <c r="H6907">
        <v>288</v>
      </c>
      <c r="I6907">
        <v>2600</v>
      </c>
      <c r="J6907">
        <v>96</v>
      </c>
      <c r="K6907">
        <v>96</v>
      </c>
      <c r="L6907">
        <v>34</v>
      </c>
      <c r="M6907">
        <v>34</v>
      </c>
      <c r="N6907">
        <v>43.6</v>
      </c>
      <c r="R6907">
        <v>2011</v>
      </c>
      <c r="U6907">
        <v>2011</v>
      </c>
      <c r="V6907">
        <v>10</v>
      </c>
      <c r="W6907">
        <v>10</v>
      </c>
      <c r="X6907" t="s">
        <v>3737</v>
      </c>
      <c r="Z6907" t="s">
        <v>2363</v>
      </c>
      <c r="AA6907" t="s">
        <v>3206</v>
      </c>
      <c r="AB6907" t="s">
        <v>5577</v>
      </c>
      <c r="AC6907">
        <v>5</v>
      </c>
      <c r="AD6907">
        <v>3324416</v>
      </c>
      <c r="AE6907">
        <v>2019</v>
      </c>
    </row>
    <row r="6908" spans="1:31">
      <c r="A6908" t="s">
        <v>12660</v>
      </c>
      <c r="B6908">
        <v>76773</v>
      </c>
      <c r="C6908" t="s">
        <v>9877</v>
      </c>
      <c r="D6908">
        <v>0</v>
      </c>
      <c r="E6908">
        <v>1240753</v>
      </c>
      <c r="F6908" t="s">
        <v>6731</v>
      </c>
      <c r="G6908">
        <v>432</v>
      </c>
      <c r="H6908">
        <v>298</v>
      </c>
      <c r="I6908">
        <v>2000</v>
      </c>
      <c r="J6908">
        <v>87</v>
      </c>
      <c r="K6908">
        <v>87</v>
      </c>
      <c r="L6908">
        <v>32</v>
      </c>
      <c r="M6908">
        <v>32</v>
      </c>
      <c r="N6908">
        <v>41.2</v>
      </c>
      <c r="R6908">
        <v>2012</v>
      </c>
      <c r="U6908">
        <v>2012</v>
      </c>
      <c r="V6908">
        <v>9.6000003814697195</v>
      </c>
      <c r="W6908">
        <v>8.5</v>
      </c>
      <c r="Z6908" t="s">
        <v>2363</v>
      </c>
      <c r="AA6908" t="s">
        <v>2101</v>
      </c>
      <c r="AC6908">
        <v>4</v>
      </c>
      <c r="AD6908">
        <v>3324416</v>
      </c>
      <c r="AE6908">
        <v>2019</v>
      </c>
    </row>
    <row r="6909" spans="1:31">
      <c r="A6909" t="s">
        <v>12660</v>
      </c>
      <c r="B6909">
        <v>55045</v>
      </c>
      <c r="C6909" t="s">
        <v>9878</v>
      </c>
      <c r="E6909">
        <v>1208314</v>
      </c>
      <c r="F6909" t="s">
        <v>6731</v>
      </c>
      <c r="G6909">
        <v>432</v>
      </c>
      <c r="H6909">
        <v>115</v>
      </c>
      <c r="I6909">
        <v>2000</v>
      </c>
      <c r="J6909">
        <v>72</v>
      </c>
      <c r="K6909">
        <v>72</v>
      </c>
      <c r="L6909">
        <v>30</v>
      </c>
      <c r="M6909">
        <v>30</v>
      </c>
      <c r="N6909">
        <v>31</v>
      </c>
      <c r="Q6909">
        <v>144</v>
      </c>
      <c r="R6909">
        <v>2008</v>
      </c>
      <c r="U6909">
        <v>2008</v>
      </c>
      <c r="V6909">
        <v>10</v>
      </c>
      <c r="W6909">
        <v>7.9000000953674299</v>
      </c>
      <c r="Z6909" t="s">
        <v>2363</v>
      </c>
      <c r="AA6909" t="s">
        <v>2101</v>
      </c>
      <c r="AC6909">
        <v>4</v>
      </c>
      <c r="AD6909">
        <v>3324416</v>
      </c>
      <c r="AE6909">
        <v>2019</v>
      </c>
    </row>
    <row r="6910" spans="1:31">
      <c r="A6910" t="s">
        <v>12660</v>
      </c>
      <c r="B6910">
        <v>45453</v>
      </c>
      <c r="C6910" t="s">
        <v>9879</v>
      </c>
      <c r="D6910">
        <v>0</v>
      </c>
      <c r="E6910">
        <v>1195775</v>
      </c>
      <c r="F6910" t="s">
        <v>6731</v>
      </c>
      <c r="G6910">
        <v>432</v>
      </c>
      <c r="H6910">
        <v>303</v>
      </c>
      <c r="I6910">
        <v>2100</v>
      </c>
      <c r="J6910">
        <v>90</v>
      </c>
      <c r="K6910">
        <v>90</v>
      </c>
      <c r="L6910">
        <v>34</v>
      </c>
      <c r="M6910">
        <v>34</v>
      </c>
      <c r="N6910">
        <v>49</v>
      </c>
      <c r="Q6910">
        <v>64</v>
      </c>
      <c r="R6910">
        <v>2007</v>
      </c>
      <c r="U6910">
        <v>2007</v>
      </c>
      <c r="V6910">
        <v>9</v>
      </c>
      <c r="W6910">
        <v>7.5999999046325604</v>
      </c>
      <c r="X6910" t="s">
        <v>9839</v>
      </c>
      <c r="Z6910" t="s">
        <v>2363</v>
      </c>
      <c r="AA6910" t="s">
        <v>3701</v>
      </c>
      <c r="AB6910" t="s">
        <v>3702</v>
      </c>
      <c r="AC6910">
        <v>4</v>
      </c>
      <c r="AD6910">
        <v>3324416</v>
      </c>
      <c r="AE6910">
        <v>2019</v>
      </c>
    </row>
    <row r="6911" spans="1:31">
      <c r="A6911" t="s">
        <v>12660</v>
      </c>
      <c r="B6911">
        <v>16407</v>
      </c>
      <c r="C6911" t="s">
        <v>9880</v>
      </c>
      <c r="D6911">
        <v>0</v>
      </c>
      <c r="E6911">
        <v>1069713</v>
      </c>
      <c r="F6911" t="s">
        <v>6731</v>
      </c>
      <c r="G6911">
        <v>432</v>
      </c>
      <c r="H6911">
        <v>102</v>
      </c>
      <c r="I6911">
        <v>1100</v>
      </c>
      <c r="J6911">
        <v>65</v>
      </c>
      <c r="K6911">
        <v>65</v>
      </c>
      <c r="L6911">
        <v>26</v>
      </c>
      <c r="M6911">
        <v>26</v>
      </c>
      <c r="N6911">
        <v>39</v>
      </c>
      <c r="R6911">
        <v>1998</v>
      </c>
      <c r="U6911">
        <v>1998</v>
      </c>
      <c r="V6911">
        <v>7</v>
      </c>
      <c r="W6911">
        <v>5.5</v>
      </c>
      <c r="Z6911" t="s">
        <v>2363</v>
      </c>
      <c r="AA6911" t="s">
        <v>2373</v>
      </c>
      <c r="AC6911">
        <v>4</v>
      </c>
      <c r="AD6911">
        <v>3324416</v>
      </c>
      <c r="AE6911">
        <v>2019</v>
      </c>
    </row>
    <row r="6912" spans="1:31">
      <c r="A6912" t="s">
        <v>12660</v>
      </c>
      <c r="B6912">
        <v>67272</v>
      </c>
      <c r="C6912" t="s">
        <v>9881</v>
      </c>
      <c r="D6912">
        <v>0</v>
      </c>
      <c r="E6912">
        <v>640379</v>
      </c>
      <c r="F6912" t="s">
        <v>6731</v>
      </c>
      <c r="G6912">
        <v>432</v>
      </c>
      <c r="H6912">
        <v>121</v>
      </c>
      <c r="I6912">
        <v>1200</v>
      </c>
      <c r="J6912">
        <v>66</v>
      </c>
      <c r="K6912">
        <v>72</v>
      </c>
      <c r="L6912">
        <v>26</v>
      </c>
      <c r="M6912">
        <v>26</v>
      </c>
      <c r="N6912">
        <v>37.5</v>
      </c>
      <c r="R6912">
        <v>1981</v>
      </c>
      <c r="U6912">
        <v>1981</v>
      </c>
      <c r="V6912">
        <v>10</v>
      </c>
      <c r="W6912">
        <v>9</v>
      </c>
      <c r="Z6912" t="s">
        <v>2363</v>
      </c>
      <c r="AA6912" t="s">
        <v>2101</v>
      </c>
      <c r="AC6912">
        <v>4</v>
      </c>
      <c r="AD6912">
        <v>3324416</v>
      </c>
      <c r="AE6912">
        <v>2019</v>
      </c>
    </row>
    <row r="6913" spans="1:31">
      <c r="A6913" t="s">
        <v>12660</v>
      </c>
      <c r="B6913">
        <v>84518</v>
      </c>
      <c r="C6913" t="s">
        <v>9882</v>
      </c>
      <c r="E6913">
        <v>1292294</v>
      </c>
      <c r="F6913" t="s">
        <v>6731</v>
      </c>
      <c r="G6913">
        <v>432</v>
      </c>
      <c r="H6913">
        <v>145</v>
      </c>
      <c r="I6913">
        <v>2000</v>
      </c>
      <c r="J6913">
        <v>72</v>
      </c>
      <c r="K6913">
        <v>72</v>
      </c>
      <c r="L6913">
        <v>30</v>
      </c>
      <c r="M6913">
        <v>30</v>
      </c>
      <c r="N6913">
        <v>40</v>
      </c>
      <c r="R6913">
        <v>2019</v>
      </c>
      <c r="U6913">
        <v>2019</v>
      </c>
      <c r="V6913">
        <v>8</v>
      </c>
      <c r="W6913">
        <v>8</v>
      </c>
      <c r="Z6913" t="s">
        <v>2363</v>
      </c>
      <c r="AA6913" t="s">
        <v>2939</v>
      </c>
      <c r="AC6913">
        <v>4</v>
      </c>
      <c r="AD6913">
        <v>3324416</v>
      </c>
      <c r="AE6913">
        <v>2019</v>
      </c>
    </row>
    <row r="6914" spans="1:31">
      <c r="A6914" t="s">
        <v>12660</v>
      </c>
      <c r="B6914">
        <v>29388</v>
      </c>
      <c r="C6914" t="s">
        <v>9883</v>
      </c>
      <c r="D6914">
        <v>0</v>
      </c>
      <c r="E6914">
        <v>567900</v>
      </c>
      <c r="F6914" t="s">
        <v>6731</v>
      </c>
      <c r="G6914">
        <v>432</v>
      </c>
      <c r="H6914">
        <v>196</v>
      </c>
      <c r="I6914">
        <v>1950</v>
      </c>
      <c r="J6914">
        <v>108.8</v>
      </c>
      <c r="K6914">
        <v>108.8</v>
      </c>
      <c r="L6914">
        <v>28</v>
      </c>
      <c r="M6914">
        <v>28</v>
      </c>
      <c r="N6914">
        <v>16.5</v>
      </c>
      <c r="R6914">
        <v>1975</v>
      </c>
      <c r="U6914">
        <v>1975</v>
      </c>
      <c r="V6914">
        <v>8.6000003814697195</v>
      </c>
      <c r="W6914">
        <v>7</v>
      </c>
      <c r="Z6914" t="s">
        <v>2363</v>
      </c>
      <c r="AA6914" t="s">
        <v>4401</v>
      </c>
      <c r="AC6914">
        <v>4</v>
      </c>
      <c r="AD6914">
        <v>3324416</v>
      </c>
      <c r="AE6914">
        <v>2019</v>
      </c>
    </row>
    <row r="6915" spans="1:31">
      <c r="A6915" t="s">
        <v>12660</v>
      </c>
      <c r="B6915">
        <v>55042</v>
      </c>
      <c r="C6915" t="s">
        <v>9884</v>
      </c>
      <c r="E6915">
        <v>1211510</v>
      </c>
      <c r="F6915" t="s">
        <v>6731</v>
      </c>
      <c r="G6915">
        <v>432</v>
      </c>
      <c r="H6915">
        <v>115</v>
      </c>
      <c r="I6915">
        <v>2000</v>
      </c>
      <c r="J6915">
        <v>72</v>
      </c>
      <c r="K6915">
        <v>72</v>
      </c>
      <c r="L6915">
        <v>30</v>
      </c>
      <c r="M6915">
        <v>30</v>
      </c>
      <c r="N6915">
        <v>31</v>
      </c>
      <c r="Q6915">
        <v>144</v>
      </c>
      <c r="R6915">
        <v>2008</v>
      </c>
      <c r="U6915">
        <v>2008</v>
      </c>
      <c r="V6915">
        <v>10</v>
      </c>
      <c r="W6915">
        <v>7.9000000953674299</v>
      </c>
      <c r="Z6915" t="s">
        <v>2363</v>
      </c>
      <c r="AA6915" t="s">
        <v>2101</v>
      </c>
      <c r="AC6915">
        <v>4</v>
      </c>
      <c r="AD6915">
        <v>3324416</v>
      </c>
      <c r="AE6915">
        <v>2019</v>
      </c>
    </row>
    <row r="6916" spans="1:31">
      <c r="A6916" t="s">
        <v>12660</v>
      </c>
      <c r="B6916">
        <v>10193</v>
      </c>
      <c r="C6916" t="s">
        <v>9885</v>
      </c>
      <c r="E6916">
        <v>1294499</v>
      </c>
      <c r="F6916" t="s">
        <v>6731</v>
      </c>
      <c r="G6916">
        <v>432</v>
      </c>
      <c r="H6916">
        <v>203</v>
      </c>
      <c r="I6916">
        <v>2680</v>
      </c>
      <c r="J6916">
        <v>88</v>
      </c>
      <c r="K6916">
        <v>88</v>
      </c>
      <c r="L6916">
        <v>32</v>
      </c>
      <c r="M6916">
        <v>32</v>
      </c>
      <c r="N6916">
        <v>31</v>
      </c>
      <c r="R6916">
        <v>2019</v>
      </c>
      <c r="U6916">
        <v>2019</v>
      </c>
      <c r="V6916">
        <v>10.6000003814697</v>
      </c>
      <c r="W6916">
        <v>8.6000003814697195</v>
      </c>
      <c r="Z6916" t="s">
        <v>2363</v>
      </c>
      <c r="AA6916" t="s">
        <v>9886</v>
      </c>
      <c r="AB6916" t="s">
        <v>9887</v>
      </c>
      <c r="AC6916">
        <v>5</v>
      </c>
      <c r="AD6916">
        <v>3324416</v>
      </c>
      <c r="AE6916">
        <v>2019</v>
      </c>
    </row>
    <row r="6917" spans="1:31">
      <c r="A6917" t="s">
        <v>12660</v>
      </c>
      <c r="B6917">
        <v>78909</v>
      </c>
      <c r="C6917" t="s">
        <v>2468</v>
      </c>
      <c r="E6917">
        <v>1242386</v>
      </c>
      <c r="F6917" t="s">
        <v>6731</v>
      </c>
      <c r="G6917">
        <v>432</v>
      </c>
      <c r="H6917">
        <v>67</v>
      </c>
      <c r="I6917">
        <v>1886</v>
      </c>
      <c r="J6917">
        <v>68.900000000000006</v>
      </c>
      <c r="K6917">
        <v>68.900000000000006</v>
      </c>
      <c r="L6917">
        <v>30</v>
      </c>
      <c r="M6917">
        <v>30</v>
      </c>
      <c r="Q6917">
        <v>98</v>
      </c>
      <c r="R6917">
        <v>2013</v>
      </c>
      <c r="U6917">
        <v>2013</v>
      </c>
      <c r="V6917">
        <v>7</v>
      </c>
      <c r="W6917">
        <v>2</v>
      </c>
      <c r="Z6917" t="s">
        <v>2363</v>
      </c>
      <c r="AA6917" t="s">
        <v>2939</v>
      </c>
      <c r="AC6917">
        <v>4</v>
      </c>
      <c r="AD6917">
        <v>3324416</v>
      </c>
      <c r="AE6917">
        <v>2019</v>
      </c>
    </row>
    <row r="6918" spans="1:31">
      <c r="A6918" t="s">
        <v>12660</v>
      </c>
      <c r="B6918">
        <v>81251</v>
      </c>
      <c r="C6918" t="s">
        <v>9888</v>
      </c>
      <c r="D6918">
        <v>0</v>
      </c>
      <c r="E6918">
        <v>1255186</v>
      </c>
      <c r="F6918" t="s">
        <v>6731</v>
      </c>
      <c r="G6918">
        <v>432</v>
      </c>
      <c r="H6918">
        <v>68</v>
      </c>
      <c r="I6918">
        <v>2000</v>
      </c>
      <c r="J6918">
        <v>68.099999999999994</v>
      </c>
      <c r="K6918">
        <v>68.099999999999994</v>
      </c>
      <c r="L6918">
        <v>30</v>
      </c>
      <c r="M6918">
        <v>30</v>
      </c>
      <c r="Q6918">
        <v>99</v>
      </c>
      <c r="R6918">
        <v>2015</v>
      </c>
      <c r="U6918">
        <v>2015</v>
      </c>
      <c r="V6918">
        <v>10</v>
      </c>
      <c r="W6918">
        <v>9</v>
      </c>
      <c r="Z6918" t="s">
        <v>2363</v>
      </c>
      <c r="AA6918" t="s">
        <v>2939</v>
      </c>
      <c r="AC6918">
        <v>4</v>
      </c>
      <c r="AD6918">
        <v>3324416</v>
      </c>
      <c r="AE6918">
        <v>2019</v>
      </c>
    </row>
    <row r="6919" spans="1:31">
      <c r="A6919" t="s">
        <v>12660</v>
      </c>
      <c r="B6919">
        <v>59344</v>
      </c>
      <c r="C6919" t="s">
        <v>9889</v>
      </c>
      <c r="D6919">
        <v>0</v>
      </c>
      <c r="E6919">
        <v>618135</v>
      </c>
      <c r="F6919" t="s">
        <v>6731</v>
      </c>
      <c r="G6919">
        <v>432</v>
      </c>
      <c r="H6919">
        <v>93</v>
      </c>
      <c r="I6919">
        <v>740</v>
      </c>
      <c r="J6919">
        <v>60.7</v>
      </c>
      <c r="K6919">
        <v>60.7</v>
      </c>
      <c r="L6919">
        <v>23</v>
      </c>
      <c r="M6919">
        <v>23</v>
      </c>
      <c r="N6919">
        <v>24</v>
      </c>
      <c r="R6919">
        <v>1980</v>
      </c>
      <c r="U6919">
        <v>1980</v>
      </c>
      <c r="V6919">
        <v>4.5</v>
      </c>
      <c r="W6919">
        <v>4</v>
      </c>
      <c r="Z6919" t="s">
        <v>2363</v>
      </c>
      <c r="AA6919" t="s">
        <v>2101</v>
      </c>
      <c r="AC6919">
        <v>4</v>
      </c>
      <c r="AD6919">
        <v>3324416</v>
      </c>
      <c r="AE6919">
        <v>2019</v>
      </c>
    </row>
    <row r="6920" spans="1:31">
      <c r="A6920" t="s">
        <v>12660</v>
      </c>
      <c r="B6920">
        <v>67271</v>
      </c>
      <c r="C6920" t="s">
        <v>9890</v>
      </c>
      <c r="D6920">
        <v>0</v>
      </c>
      <c r="E6920">
        <v>630222</v>
      </c>
      <c r="F6920" t="s">
        <v>6731</v>
      </c>
      <c r="G6920">
        <v>432</v>
      </c>
      <c r="H6920">
        <v>80</v>
      </c>
      <c r="I6920">
        <v>1000</v>
      </c>
      <c r="J6920">
        <v>55</v>
      </c>
      <c r="K6920">
        <v>60</v>
      </c>
      <c r="L6920">
        <v>24</v>
      </c>
      <c r="M6920">
        <v>24</v>
      </c>
      <c r="N6920">
        <v>38</v>
      </c>
      <c r="R6920">
        <v>1980</v>
      </c>
      <c r="U6920">
        <v>1980</v>
      </c>
      <c r="V6920">
        <v>8.6000003814697195</v>
      </c>
      <c r="W6920">
        <v>7</v>
      </c>
      <c r="Z6920" t="s">
        <v>2363</v>
      </c>
      <c r="AA6920" t="s">
        <v>2101</v>
      </c>
      <c r="AC6920">
        <v>4</v>
      </c>
      <c r="AD6920">
        <v>3324416</v>
      </c>
      <c r="AE6920">
        <v>2019</v>
      </c>
    </row>
    <row r="6921" spans="1:31">
      <c r="A6921" t="s">
        <v>12660</v>
      </c>
      <c r="B6921">
        <v>515</v>
      </c>
      <c r="C6921" t="s">
        <v>9891</v>
      </c>
      <c r="D6921">
        <v>0</v>
      </c>
      <c r="E6921">
        <v>646546</v>
      </c>
      <c r="F6921" t="s">
        <v>6731</v>
      </c>
      <c r="G6921">
        <v>432</v>
      </c>
      <c r="H6921">
        <v>237</v>
      </c>
      <c r="I6921">
        <v>4610</v>
      </c>
      <c r="J6921">
        <v>147</v>
      </c>
      <c r="K6921">
        <v>148</v>
      </c>
      <c r="L6921">
        <v>38</v>
      </c>
      <c r="M6921">
        <v>38</v>
      </c>
      <c r="N6921">
        <v>42</v>
      </c>
      <c r="R6921">
        <v>1982</v>
      </c>
      <c r="S6921" t="s">
        <v>2344</v>
      </c>
      <c r="T6921">
        <v>1989</v>
      </c>
      <c r="U6921">
        <v>1989</v>
      </c>
      <c r="V6921">
        <v>9</v>
      </c>
      <c r="W6921">
        <v>9</v>
      </c>
      <c r="Z6921" t="s">
        <v>2363</v>
      </c>
      <c r="AA6921" t="s">
        <v>3206</v>
      </c>
      <c r="AB6921" t="s">
        <v>5577</v>
      </c>
      <c r="AC6921">
        <v>5</v>
      </c>
      <c r="AD6921">
        <v>3324416</v>
      </c>
      <c r="AE6921">
        <v>2019</v>
      </c>
    </row>
    <row r="6922" spans="1:31">
      <c r="A6922" t="s">
        <v>12660</v>
      </c>
      <c r="B6922">
        <v>22340</v>
      </c>
      <c r="C6922" t="s">
        <v>9892</v>
      </c>
      <c r="D6922">
        <v>0</v>
      </c>
      <c r="E6922">
        <v>530133</v>
      </c>
      <c r="F6922" t="s">
        <v>6731</v>
      </c>
      <c r="G6922">
        <v>432</v>
      </c>
      <c r="H6922">
        <v>237</v>
      </c>
      <c r="I6922">
        <v>2800</v>
      </c>
      <c r="J6922">
        <v>121</v>
      </c>
      <c r="K6922">
        <v>121</v>
      </c>
      <c r="L6922">
        <v>33</v>
      </c>
      <c r="M6922">
        <v>33</v>
      </c>
      <c r="N6922">
        <v>40</v>
      </c>
      <c r="R6922">
        <v>1970</v>
      </c>
      <c r="U6922">
        <v>1970</v>
      </c>
      <c r="V6922">
        <v>10.300000190734799</v>
      </c>
      <c r="W6922">
        <v>8.8000001907348597</v>
      </c>
      <c r="Z6922" t="s">
        <v>2363</v>
      </c>
      <c r="AA6922" t="s">
        <v>2101</v>
      </c>
      <c r="AC6922">
        <v>4</v>
      </c>
      <c r="AD6922">
        <v>3324416</v>
      </c>
      <c r="AE6922">
        <v>2019</v>
      </c>
    </row>
    <row r="6923" spans="1:31">
      <c r="A6923" t="s">
        <v>12660</v>
      </c>
      <c r="B6923">
        <v>81095</v>
      </c>
      <c r="C6923" t="s">
        <v>9893</v>
      </c>
      <c r="D6923">
        <v>0</v>
      </c>
      <c r="E6923">
        <v>1261131</v>
      </c>
      <c r="F6923" t="s">
        <v>6731</v>
      </c>
      <c r="G6923">
        <v>432</v>
      </c>
      <c r="H6923">
        <v>297</v>
      </c>
      <c r="I6923">
        <v>3620</v>
      </c>
      <c r="J6923">
        <v>114</v>
      </c>
      <c r="K6923">
        <v>114</v>
      </c>
      <c r="L6923">
        <v>35.6</v>
      </c>
      <c r="M6923">
        <v>35.6</v>
      </c>
      <c r="N6923">
        <v>31</v>
      </c>
      <c r="Q6923">
        <v>297</v>
      </c>
      <c r="R6923">
        <v>2015</v>
      </c>
      <c r="U6923">
        <v>2015</v>
      </c>
      <c r="V6923">
        <v>10.6000003814697</v>
      </c>
      <c r="W6923">
        <v>10.6000003814697</v>
      </c>
      <c r="Z6923" t="s">
        <v>2363</v>
      </c>
      <c r="AA6923" t="s">
        <v>2101</v>
      </c>
      <c r="AC6923">
        <v>4</v>
      </c>
      <c r="AD6923">
        <v>3324416</v>
      </c>
      <c r="AE6923">
        <v>2019</v>
      </c>
    </row>
    <row r="6924" spans="1:31">
      <c r="A6924" t="s">
        <v>12660</v>
      </c>
      <c r="B6924">
        <v>32295</v>
      </c>
      <c r="C6924" t="s">
        <v>9894</v>
      </c>
      <c r="D6924">
        <v>0</v>
      </c>
      <c r="E6924">
        <v>577329</v>
      </c>
      <c r="F6924" t="s">
        <v>6731</v>
      </c>
      <c r="G6924">
        <v>432</v>
      </c>
      <c r="H6924">
        <v>189</v>
      </c>
      <c r="I6924">
        <v>4600</v>
      </c>
      <c r="J6924">
        <v>147</v>
      </c>
      <c r="K6924">
        <v>147</v>
      </c>
      <c r="L6924">
        <v>37.700000000000003</v>
      </c>
      <c r="M6924">
        <v>37.700000000000003</v>
      </c>
      <c r="N6924">
        <v>17</v>
      </c>
      <c r="R6924">
        <v>1976</v>
      </c>
      <c r="U6924">
        <v>1976</v>
      </c>
      <c r="V6924">
        <v>8.6000003814697195</v>
      </c>
      <c r="W6924">
        <v>7</v>
      </c>
      <c r="Z6924" t="s">
        <v>2363</v>
      </c>
      <c r="AA6924" t="s">
        <v>4401</v>
      </c>
      <c r="AC6924">
        <v>4</v>
      </c>
      <c r="AD6924">
        <v>3324416</v>
      </c>
      <c r="AE6924">
        <v>2019</v>
      </c>
    </row>
    <row r="6925" spans="1:31">
      <c r="A6925" t="s">
        <v>12660</v>
      </c>
      <c r="B6925">
        <v>37456</v>
      </c>
      <c r="C6925" t="s">
        <v>9895</v>
      </c>
      <c r="D6925">
        <v>0</v>
      </c>
      <c r="E6925">
        <v>602095</v>
      </c>
      <c r="F6925" t="s">
        <v>6731</v>
      </c>
      <c r="G6925">
        <v>432</v>
      </c>
      <c r="H6925">
        <v>196</v>
      </c>
      <c r="I6925">
        <v>1700</v>
      </c>
      <c r="J6925">
        <v>80.900000000000006</v>
      </c>
      <c r="K6925">
        <v>80.900000000000006</v>
      </c>
      <c r="L6925">
        <v>28.1</v>
      </c>
      <c r="M6925">
        <v>28.1</v>
      </c>
      <c r="N6925">
        <v>42.6</v>
      </c>
      <c r="R6925">
        <v>1979</v>
      </c>
      <c r="U6925">
        <v>1979</v>
      </c>
      <c r="V6925">
        <v>11.199999809265099</v>
      </c>
      <c r="W6925">
        <v>9.6999998092651296</v>
      </c>
      <c r="Z6925" t="s">
        <v>2363</v>
      </c>
      <c r="AA6925" t="s">
        <v>2101</v>
      </c>
      <c r="AC6925">
        <v>4</v>
      </c>
      <c r="AD6925">
        <v>3324416</v>
      </c>
      <c r="AE6925">
        <v>2019</v>
      </c>
    </row>
    <row r="6926" spans="1:31">
      <c r="A6926" t="s">
        <v>12660</v>
      </c>
      <c r="B6926">
        <v>20940</v>
      </c>
      <c r="C6926" t="s">
        <v>9896</v>
      </c>
      <c r="D6926">
        <v>0</v>
      </c>
      <c r="E6926">
        <v>526874</v>
      </c>
      <c r="F6926" t="s">
        <v>6731</v>
      </c>
      <c r="G6926">
        <v>432</v>
      </c>
      <c r="H6926">
        <v>251</v>
      </c>
      <c r="I6926">
        <v>3200</v>
      </c>
      <c r="J6926">
        <v>108.5</v>
      </c>
      <c r="K6926">
        <v>108.5</v>
      </c>
      <c r="L6926">
        <v>32.200000000000003</v>
      </c>
      <c r="M6926">
        <v>32.200000000000003</v>
      </c>
      <c r="N6926">
        <v>41</v>
      </c>
      <c r="R6926">
        <v>1970</v>
      </c>
      <c r="U6926">
        <v>1970</v>
      </c>
      <c r="V6926">
        <v>8</v>
      </c>
      <c r="W6926">
        <v>7.5</v>
      </c>
      <c r="Z6926" t="s">
        <v>2363</v>
      </c>
      <c r="AA6926" t="s">
        <v>4122</v>
      </c>
      <c r="AC6926">
        <v>4</v>
      </c>
      <c r="AD6926">
        <v>3324416</v>
      </c>
      <c r="AE6926">
        <v>2019</v>
      </c>
    </row>
    <row r="6927" spans="1:31">
      <c r="A6927" t="s">
        <v>12660</v>
      </c>
      <c r="B6927">
        <v>10197</v>
      </c>
      <c r="C6927" t="s">
        <v>9897</v>
      </c>
      <c r="E6927">
        <v>1293670</v>
      </c>
      <c r="F6927" t="s">
        <v>6731</v>
      </c>
      <c r="G6927">
        <v>432</v>
      </c>
      <c r="H6927">
        <v>145</v>
      </c>
      <c r="I6927">
        <v>2000</v>
      </c>
      <c r="J6927">
        <v>72</v>
      </c>
      <c r="K6927">
        <v>72</v>
      </c>
      <c r="L6927">
        <v>30</v>
      </c>
      <c r="M6927">
        <v>30</v>
      </c>
      <c r="N6927">
        <v>31</v>
      </c>
      <c r="R6927">
        <v>2019</v>
      </c>
      <c r="U6927">
        <v>2019</v>
      </c>
      <c r="V6927">
        <v>8</v>
      </c>
      <c r="W6927">
        <v>8</v>
      </c>
      <c r="Z6927" t="s">
        <v>2363</v>
      </c>
      <c r="AA6927" t="s">
        <v>2387</v>
      </c>
      <c r="AB6927" t="s">
        <v>2388</v>
      </c>
      <c r="AC6927">
        <v>4</v>
      </c>
      <c r="AD6927">
        <v>3324416</v>
      </c>
      <c r="AE6927">
        <v>2019</v>
      </c>
    </row>
    <row r="6928" spans="1:31">
      <c r="A6928" t="s">
        <v>12660</v>
      </c>
      <c r="B6928">
        <v>81094</v>
      </c>
      <c r="C6928" t="s">
        <v>9898</v>
      </c>
      <c r="E6928">
        <v>1260379</v>
      </c>
      <c r="F6928" t="s">
        <v>6731</v>
      </c>
      <c r="G6928">
        <v>432</v>
      </c>
      <c r="H6928">
        <v>142</v>
      </c>
      <c r="I6928">
        <v>2000</v>
      </c>
      <c r="J6928">
        <v>78</v>
      </c>
      <c r="K6928">
        <v>78</v>
      </c>
      <c r="L6928">
        <v>34</v>
      </c>
      <c r="M6928">
        <v>34</v>
      </c>
      <c r="N6928">
        <v>31</v>
      </c>
      <c r="Q6928">
        <v>177</v>
      </c>
      <c r="R6928">
        <v>2015</v>
      </c>
      <c r="U6928">
        <v>2015</v>
      </c>
      <c r="V6928">
        <v>10</v>
      </c>
      <c r="W6928">
        <v>10</v>
      </c>
      <c r="Z6928" t="s">
        <v>2363</v>
      </c>
      <c r="AA6928" t="s">
        <v>2101</v>
      </c>
      <c r="AC6928">
        <v>4</v>
      </c>
      <c r="AD6928">
        <v>3324416</v>
      </c>
      <c r="AE6928">
        <v>2019</v>
      </c>
    </row>
    <row r="6929" spans="1:31">
      <c r="A6929" t="s">
        <v>12660</v>
      </c>
      <c r="B6929">
        <v>59857</v>
      </c>
      <c r="C6929" t="s">
        <v>9899</v>
      </c>
      <c r="D6929">
        <v>0</v>
      </c>
      <c r="E6929">
        <v>647615</v>
      </c>
      <c r="F6929" t="s">
        <v>6731</v>
      </c>
      <c r="G6929">
        <v>432</v>
      </c>
      <c r="H6929">
        <v>97</v>
      </c>
      <c r="I6929">
        <v>1500</v>
      </c>
      <c r="J6929">
        <v>65</v>
      </c>
      <c r="K6929">
        <v>65</v>
      </c>
      <c r="L6929">
        <v>26</v>
      </c>
      <c r="M6929">
        <v>26</v>
      </c>
      <c r="N6929">
        <v>39</v>
      </c>
      <c r="R6929">
        <v>1983</v>
      </c>
      <c r="U6929">
        <v>1983</v>
      </c>
      <c r="V6929">
        <v>8</v>
      </c>
      <c r="W6929">
        <v>6.5999999046325604</v>
      </c>
      <c r="Z6929" t="s">
        <v>2363</v>
      </c>
      <c r="AA6929" t="s">
        <v>2101</v>
      </c>
      <c r="AC6929">
        <v>4</v>
      </c>
      <c r="AD6929">
        <v>3324416</v>
      </c>
      <c r="AE6929">
        <v>2019</v>
      </c>
    </row>
    <row r="6930" spans="1:31">
      <c r="A6930" t="s">
        <v>12660</v>
      </c>
      <c r="B6930">
        <v>20388</v>
      </c>
      <c r="C6930" t="s">
        <v>9235</v>
      </c>
      <c r="D6930">
        <v>0</v>
      </c>
      <c r="E6930">
        <v>525882</v>
      </c>
      <c r="F6930" t="s">
        <v>6731</v>
      </c>
      <c r="G6930">
        <v>432</v>
      </c>
      <c r="H6930">
        <v>97</v>
      </c>
      <c r="I6930">
        <v>1020</v>
      </c>
      <c r="J6930">
        <v>71.2</v>
      </c>
      <c r="K6930">
        <v>71.2</v>
      </c>
      <c r="L6930">
        <v>24.2</v>
      </c>
      <c r="M6930">
        <v>24.2</v>
      </c>
      <c r="N6930">
        <v>31</v>
      </c>
      <c r="R6930">
        <v>1970</v>
      </c>
      <c r="U6930">
        <v>1970</v>
      </c>
      <c r="V6930">
        <v>10.199999809265099</v>
      </c>
      <c r="W6930">
        <v>10.199999809265099</v>
      </c>
      <c r="Z6930" t="s">
        <v>2363</v>
      </c>
      <c r="AA6930" t="s">
        <v>2101</v>
      </c>
      <c r="AC6930">
        <v>4</v>
      </c>
      <c r="AD6930">
        <v>3324416</v>
      </c>
      <c r="AE6930">
        <v>2019</v>
      </c>
    </row>
    <row r="6931" spans="1:31">
      <c r="A6931" t="s">
        <v>12660</v>
      </c>
      <c r="B6931">
        <v>74122</v>
      </c>
      <c r="C6931" t="s">
        <v>9900</v>
      </c>
      <c r="D6931">
        <v>0</v>
      </c>
      <c r="E6931">
        <v>563427</v>
      </c>
      <c r="F6931" t="s">
        <v>6731</v>
      </c>
      <c r="G6931">
        <v>432</v>
      </c>
      <c r="H6931">
        <v>82</v>
      </c>
      <c r="I6931">
        <v>1000</v>
      </c>
      <c r="J6931">
        <v>65</v>
      </c>
      <c r="K6931">
        <v>65</v>
      </c>
      <c r="L6931">
        <v>24</v>
      </c>
      <c r="M6931">
        <v>24</v>
      </c>
      <c r="N6931">
        <v>36</v>
      </c>
      <c r="R6931">
        <v>1975</v>
      </c>
      <c r="U6931">
        <v>1975</v>
      </c>
      <c r="V6931">
        <v>8.6000003814697195</v>
      </c>
      <c r="W6931">
        <v>8.6000003814697195</v>
      </c>
      <c r="Z6931" t="s">
        <v>2363</v>
      </c>
      <c r="AA6931" t="s">
        <v>2101</v>
      </c>
      <c r="AC6931">
        <v>4</v>
      </c>
      <c r="AD6931">
        <v>3324416</v>
      </c>
      <c r="AE6931">
        <v>2019</v>
      </c>
    </row>
    <row r="6932" spans="1:31">
      <c r="A6932" t="s">
        <v>12660</v>
      </c>
      <c r="B6932">
        <v>54011</v>
      </c>
      <c r="C6932" t="s">
        <v>9901</v>
      </c>
      <c r="D6932">
        <v>0</v>
      </c>
      <c r="E6932">
        <v>629852</v>
      </c>
      <c r="F6932" t="s">
        <v>6731</v>
      </c>
      <c r="G6932">
        <v>432</v>
      </c>
      <c r="H6932">
        <v>62</v>
      </c>
      <c r="I6932">
        <v>1880</v>
      </c>
      <c r="J6932">
        <v>85.6</v>
      </c>
      <c r="K6932">
        <v>85.6</v>
      </c>
      <c r="L6932">
        <v>27.4</v>
      </c>
      <c r="M6932">
        <v>27.4</v>
      </c>
      <c r="N6932">
        <v>14.9</v>
      </c>
      <c r="R6932">
        <v>1980</v>
      </c>
      <c r="U6932">
        <v>1980</v>
      </c>
      <c r="V6932">
        <v>8</v>
      </c>
      <c r="W6932">
        <v>6.5</v>
      </c>
      <c r="Z6932" t="s">
        <v>2363</v>
      </c>
      <c r="AA6932" t="s">
        <v>4401</v>
      </c>
      <c r="AC6932">
        <v>4</v>
      </c>
      <c r="AD6932">
        <v>3324416</v>
      </c>
      <c r="AE6932">
        <v>2019</v>
      </c>
    </row>
    <row r="6933" spans="1:31">
      <c r="A6933" t="s">
        <v>12660</v>
      </c>
      <c r="B6933">
        <v>54116</v>
      </c>
      <c r="C6933" t="s">
        <v>9902</v>
      </c>
      <c r="D6933">
        <v>0</v>
      </c>
      <c r="E6933">
        <v>1223440</v>
      </c>
      <c r="F6933" t="s">
        <v>6731</v>
      </c>
      <c r="G6933">
        <v>432</v>
      </c>
      <c r="H6933">
        <v>223</v>
      </c>
      <c r="I6933">
        <v>1700</v>
      </c>
      <c r="J6933">
        <v>76</v>
      </c>
      <c r="K6933">
        <v>76</v>
      </c>
      <c r="L6933">
        <v>35</v>
      </c>
      <c r="M6933">
        <v>35</v>
      </c>
      <c r="N6933">
        <v>49.9</v>
      </c>
      <c r="R6933">
        <v>2009</v>
      </c>
      <c r="U6933">
        <v>2009</v>
      </c>
      <c r="V6933">
        <v>10</v>
      </c>
      <c r="W6933">
        <v>10</v>
      </c>
      <c r="Z6933" t="s">
        <v>2363</v>
      </c>
      <c r="AA6933" t="s">
        <v>2101</v>
      </c>
      <c r="AC6933">
        <v>4</v>
      </c>
      <c r="AD6933">
        <v>3324416</v>
      </c>
      <c r="AE6933">
        <v>2019</v>
      </c>
    </row>
    <row r="6934" spans="1:31">
      <c r="A6934" t="s">
        <v>12660</v>
      </c>
      <c r="B6934">
        <v>28364</v>
      </c>
      <c r="C6934" t="s">
        <v>9903</v>
      </c>
      <c r="D6934">
        <v>0</v>
      </c>
      <c r="E6934">
        <v>561721</v>
      </c>
      <c r="F6934" t="s">
        <v>6731</v>
      </c>
      <c r="G6934">
        <v>432</v>
      </c>
      <c r="H6934">
        <v>303</v>
      </c>
      <c r="I6934">
        <v>3100</v>
      </c>
      <c r="J6934">
        <v>102.5</v>
      </c>
      <c r="K6934">
        <v>102.5</v>
      </c>
      <c r="L6934">
        <v>34</v>
      </c>
      <c r="M6934">
        <v>34</v>
      </c>
      <c r="N6934">
        <v>44</v>
      </c>
      <c r="R6934">
        <v>1974</v>
      </c>
      <c r="U6934">
        <v>1974</v>
      </c>
      <c r="V6934">
        <v>9</v>
      </c>
      <c r="W6934">
        <v>7.5</v>
      </c>
      <c r="Z6934" t="s">
        <v>2363</v>
      </c>
      <c r="AA6934" t="s">
        <v>2101</v>
      </c>
      <c r="AC6934">
        <v>4</v>
      </c>
      <c r="AD6934">
        <v>3324416</v>
      </c>
      <c r="AE6934">
        <v>2019</v>
      </c>
    </row>
    <row r="6935" spans="1:31">
      <c r="A6935" t="s">
        <v>12660</v>
      </c>
      <c r="B6935">
        <v>4641</v>
      </c>
      <c r="C6935" t="s">
        <v>9904</v>
      </c>
      <c r="D6935">
        <v>0</v>
      </c>
      <c r="E6935">
        <v>1026242</v>
      </c>
      <c r="F6935" t="s">
        <v>6731</v>
      </c>
      <c r="G6935">
        <v>432</v>
      </c>
      <c r="H6935">
        <v>172</v>
      </c>
      <c r="I6935">
        <v>1600</v>
      </c>
      <c r="J6935">
        <v>70</v>
      </c>
      <c r="K6935">
        <v>70</v>
      </c>
      <c r="L6935">
        <v>28</v>
      </c>
      <c r="M6935">
        <v>28</v>
      </c>
      <c r="N6935">
        <v>45</v>
      </c>
      <c r="R6935">
        <v>1995</v>
      </c>
      <c r="U6935">
        <v>1995</v>
      </c>
      <c r="V6935">
        <v>9</v>
      </c>
      <c r="W6935">
        <v>8.1999998092651296</v>
      </c>
      <c r="Z6935" t="s">
        <v>2363</v>
      </c>
      <c r="AA6935" t="s">
        <v>2101</v>
      </c>
      <c r="AC6935">
        <v>4</v>
      </c>
      <c r="AD6935">
        <v>3324416</v>
      </c>
      <c r="AE6935">
        <v>2019</v>
      </c>
    </row>
    <row r="6936" spans="1:31">
      <c r="A6936" t="s">
        <v>12660</v>
      </c>
      <c r="B6936">
        <v>54846</v>
      </c>
      <c r="C6936" t="s">
        <v>6625</v>
      </c>
      <c r="D6936">
        <v>0</v>
      </c>
      <c r="E6936">
        <v>632292</v>
      </c>
      <c r="F6936" t="s">
        <v>6731</v>
      </c>
      <c r="G6936">
        <v>432</v>
      </c>
      <c r="H6936">
        <v>117</v>
      </c>
      <c r="I6936">
        <v>1200</v>
      </c>
      <c r="J6936">
        <v>63.2</v>
      </c>
      <c r="K6936">
        <v>70</v>
      </c>
      <c r="L6936">
        <v>25.5</v>
      </c>
      <c r="M6936">
        <v>26</v>
      </c>
      <c r="N6936">
        <v>42</v>
      </c>
      <c r="R6936">
        <v>1981</v>
      </c>
      <c r="U6936">
        <v>1981</v>
      </c>
      <c r="V6936">
        <v>9.6000003814697195</v>
      </c>
      <c r="W6936">
        <v>8.6000003814697195</v>
      </c>
      <c r="Z6936" t="s">
        <v>2363</v>
      </c>
      <c r="AA6936" t="s">
        <v>2101</v>
      </c>
      <c r="AC6936">
        <v>4</v>
      </c>
      <c r="AD6936">
        <v>3324416</v>
      </c>
      <c r="AE6936">
        <v>2019</v>
      </c>
    </row>
    <row r="6937" spans="1:31">
      <c r="A6937" t="s">
        <v>12660</v>
      </c>
      <c r="B6937">
        <v>54117</v>
      </c>
      <c r="C6937" t="s">
        <v>9905</v>
      </c>
      <c r="D6937">
        <v>0</v>
      </c>
      <c r="E6937">
        <v>1224636</v>
      </c>
      <c r="F6937" t="s">
        <v>6731</v>
      </c>
      <c r="G6937">
        <v>432</v>
      </c>
      <c r="H6937">
        <v>223</v>
      </c>
      <c r="I6937">
        <v>1700</v>
      </c>
      <c r="J6937">
        <v>76</v>
      </c>
      <c r="K6937">
        <v>76</v>
      </c>
      <c r="L6937">
        <v>35</v>
      </c>
      <c r="M6937">
        <v>35</v>
      </c>
      <c r="N6937">
        <v>49.9</v>
      </c>
      <c r="R6937">
        <v>2009</v>
      </c>
      <c r="U6937">
        <v>2009</v>
      </c>
      <c r="V6937">
        <v>10</v>
      </c>
      <c r="W6937">
        <v>10</v>
      </c>
      <c r="Z6937" t="s">
        <v>2363</v>
      </c>
      <c r="AA6937" t="s">
        <v>2101</v>
      </c>
      <c r="AC6937">
        <v>4</v>
      </c>
      <c r="AD6937">
        <v>3324416</v>
      </c>
      <c r="AE6937">
        <v>2019</v>
      </c>
    </row>
    <row r="6938" spans="1:31">
      <c r="A6938" t="s">
        <v>12660</v>
      </c>
      <c r="B6938">
        <v>6532</v>
      </c>
      <c r="C6938" t="s">
        <v>9906</v>
      </c>
      <c r="D6938">
        <v>0</v>
      </c>
      <c r="E6938">
        <v>1026248</v>
      </c>
      <c r="F6938" t="s">
        <v>6731</v>
      </c>
      <c r="G6938">
        <v>432</v>
      </c>
      <c r="H6938">
        <v>131</v>
      </c>
      <c r="I6938">
        <v>1600</v>
      </c>
      <c r="J6938">
        <v>70</v>
      </c>
      <c r="K6938">
        <v>70</v>
      </c>
      <c r="L6938">
        <v>28</v>
      </c>
      <c r="M6938">
        <v>28</v>
      </c>
      <c r="N6938">
        <v>45</v>
      </c>
      <c r="R6938">
        <v>1995</v>
      </c>
      <c r="U6938">
        <v>1995</v>
      </c>
      <c r="V6938">
        <v>10</v>
      </c>
      <c r="W6938">
        <v>8.1999998092651296</v>
      </c>
      <c r="Z6938" t="s">
        <v>2363</v>
      </c>
      <c r="AA6938" t="s">
        <v>2101</v>
      </c>
      <c r="AC6938">
        <v>4</v>
      </c>
      <c r="AD6938">
        <v>3324416</v>
      </c>
      <c r="AE6938">
        <v>2019</v>
      </c>
    </row>
    <row r="6939" spans="1:31">
      <c r="A6939" t="s">
        <v>12660</v>
      </c>
      <c r="B6939">
        <v>76772</v>
      </c>
      <c r="C6939" t="s">
        <v>5553</v>
      </c>
      <c r="D6939">
        <v>0</v>
      </c>
      <c r="E6939">
        <v>1240072</v>
      </c>
      <c r="F6939" t="s">
        <v>6731</v>
      </c>
      <c r="G6939">
        <v>432</v>
      </c>
      <c r="H6939">
        <v>298</v>
      </c>
      <c r="I6939">
        <v>2000</v>
      </c>
      <c r="J6939">
        <v>87</v>
      </c>
      <c r="K6939">
        <v>87</v>
      </c>
      <c r="L6939">
        <v>32</v>
      </c>
      <c r="M6939">
        <v>32</v>
      </c>
      <c r="N6939">
        <v>41.2</v>
      </c>
      <c r="R6939">
        <v>2012</v>
      </c>
      <c r="U6939">
        <v>2012</v>
      </c>
      <c r="V6939">
        <v>9.6000003814697195</v>
      </c>
      <c r="W6939">
        <v>8.5</v>
      </c>
      <c r="Z6939" t="s">
        <v>2363</v>
      </c>
      <c r="AA6939" t="s">
        <v>2101</v>
      </c>
      <c r="AC6939">
        <v>4</v>
      </c>
      <c r="AD6939">
        <v>3324416</v>
      </c>
      <c r="AE6939">
        <v>2019</v>
      </c>
    </row>
    <row r="6940" spans="1:31">
      <c r="A6940" t="s">
        <v>12660</v>
      </c>
      <c r="B6940">
        <v>54087</v>
      </c>
      <c r="C6940" t="s">
        <v>9907</v>
      </c>
      <c r="D6940">
        <v>0</v>
      </c>
      <c r="E6940">
        <v>1217126</v>
      </c>
      <c r="F6940" t="s">
        <v>6731</v>
      </c>
      <c r="G6940">
        <v>432</v>
      </c>
      <c r="H6940">
        <v>223</v>
      </c>
      <c r="I6940">
        <v>1700</v>
      </c>
      <c r="J6940">
        <v>76</v>
      </c>
      <c r="K6940">
        <v>76</v>
      </c>
      <c r="L6940">
        <v>35</v>
      </c>
      <c r="M6940">
        <v>35</v>
      </c>
      <c r="N6940">
        <v>49.9</v>
      </c>
      <c r="R6940">
        <v>2009</v>
      </c>
      <c r="U6940">
        <v>2009</v>
      </c>
      <c r="V6940">
        <v>10</v>
      </c>
      <c r="W6940">
        <v>10</v>
      </c>
      <c r="Z6940" t="s">
        <v>2363</v>
      </c>
      <c r="AA6940" t="s">
        <v>2101</v>
      </c>
      <c r="AC6940">
        <v>4</v>
      </c>
      <c r="AD6940">
        <v>3324416</v>
      </c>
      <c r="AE6940">
        <v>2019</v>
      </c>
    </row>
    <row r="6941" spans="1:31">
      <c r="A6941" t="s">
        <v>12660</v>
      </c>
      <c r="B6941">
        <v>42887</v>
      </c>
      <c r="C6941" t="s">
        <v>9908</v>
      </c>
      <c r="D6941">
        <v>0</v>
      </c>
      <c r="E6941">
        <v>1144608</v>
      </c>
      <c r="F6941" t="s">
        <v>6731</v>
      </c>
      <c r="G6941">
        <v>432</v>
      </c>
      <c r="H6941">
        <v>71</v>
      </c>
      <c r="I6941">
        <v>1200</v>
      </c>
      <c r="J6941">
        <v>60</v>
      </c>
      <c r="K6941">
        <v>60</v>
      </c>
      <c r="L6941">
        <v>26</v>
      </c>
      <c r="M6941">
        <v>26</v>
      </c>
      <c r="N6941">
        <v>28</v>
      </c>
      <c r="R6941">
        <v>2003</v>
      </c>
      <c r="U6941">
        <v>2003</v>
      </c>
      <c r="V6941">
        <v>8</v>
      </c>
      <c r="W6941">
        <v>8</v>
      </c>
      <c r="Z6941" t="s">
        <v>2363</v>
      </c>
      <c r="AA6941" t="s">
        <v>2101</v>
      </c>
      <c r="AC6941">
        <v>4</v>
      </c>
      <c r="AD6941">
        <v>3324416</v>
      </c>
      <c r="AE6941">
        <v>2019</v>
      </c>
    </row>
    <row r="6942" spans="1:31">
      <c r="A6942" t="s">
        <v>12660</v>
      </c>
      <c r="B6942">
        <v>62132</v>
      </c>
      <c r="C6942" t="s">
        <v>9909</v>
      </c>
      <c r="D6942">
        <v>0</v>
      </c>
      <c r="E6942">
        <v>640586</v>
      </c>
      <c r="F6942" t="s">
        <v>6731</v>
      </c>
      <c r="G6942">
        <v>432</v>
      </c>
      <c r="H6942">
        <v>81</v>
      </c>
      <c r="I6942">
        <v>1060</v>
      </c>
      <c r="J6942">
        <v>55.5</v>
      </c>
      <c r="K6942">
        <v>55.5</v>
      </c>
      <c r="L6942">
        <v>24</v>
      </c>
      <c r="M6942">
        <v>24</v>
      </c>
      <c r="N6942">
        <v>39</v>
      </c>
      <c r="R6942">
        <v>1990</v>
      </c>
      <c r="U6942">
        <v>1990</v>
      </c>
      <c r="V6942">
        <v>8.6000003814697195</v>
      </c>
      <c r="W6942">
        <v>7</v>
      </c>
      <c r="X6942" t="s">
        <v>3737</v>
      </c>
      <c r="Z6942" t="s">
        <v>2363</v>
      </c>
      <c r="AA6942" t="s">
        <v>3206</v>
      </c>
      <c r="AB6942" t="s">
        <v>5577</v>
      </c>
      <c r="AC6942">
        <v>5</v>
      </c>
      <c r="AD6942">
        <v>3324416</v>
      </c>
      <c r="AE6942">
        <v>2019</v>
      </c>
    </row>
    <row r="6943" spans="1:31">
      <c r="A6943" t="s">
        <v>12660</v>
      </c>
      <c r="B6943">
        <v>60213</v>
      </c>
      <c r="C6943" t="s">
        <v>8570</v>
      </c>
      <c r="E6943">
        <v>563142</v>
      </c>
      <c r="F6943" t="s">
        <v>6731</v>
      </c>
      <c r="G6943">
        <v>432</v>
      </c>
      <c r="H6943">
        <v>108</v>
      </c>
      <c r="I6943">
        <v>1440</v>
      </c>
      <c r="J6943">
        <v>66.400000000000006</v>
      </c>
      <c r="K6943">
        <v>66.400000000000006</v>
      </c>
      <c r="L6943">
        <v>24</v>
      </c>
      <c r="M6943">
        <v>24</v>
      </c>
      <c r="N6943">
        <v>38</v>
      </c>
      <c r="R6943">
        <v>1975</v>
      </c>
      <c r="U6943">
        <v>1975</v>
      </c>
      <c r="V6943">
        <v>10.199999809265099</v>
      </c>
      <c r="W6943">
        <v>8.5</v>
      </c>
      <c r="Z6943" t="s">
        <v>2363</v>
      </c>
      <c r="AA6943" t="s">
        <v>2387</v>
      </c>
      <c r="AB6943" t="s">
        <v>2388</v>
      </c>
      <c r="AC6943">
        <v>4</v>
      </c>
      <c r="AD6943">
        <v>3324416</v>
      </c>
      <c r="AE6943">
        <v>2019</v>
      </c>
    </row>
    <row r="6944" spans="1:31">
      <c r="A6944" t="s">
        <v>12660</v>
      </c>
      <c r="B6944">
        <v>47041</v>
      </c>
      <c r="C6944" t="s">
        <v>9910</v>
      </c>
      <c r="D6944">
        <v>0</v>
      </c>
      <c r="E6944">
        <v>1214811</v>
      </c>
      <c r="F6944" t="s">
        <v>6731</v>
      </c>
      <c r="G6944">
        <v>432</v>
      </c>
      <c r="H6944">
        <v>212</v>
      </c>
      <c r="I6944">
        <v>3200</v>
      </c>
      <c r="J6944">
        <v>94.5</v>
      </c>
      <c r="K6944">
        <v>94.5</v>
      </c>
      <c r="L6944">
        <v>35</v>
      </c>
      <c r="M6944">
        <v>35</v>
      </c>
      <c r="N6944">
        <v>45</v>
      </c>
      <c r="R6944">
        <v>2008</v>
      </c>
      <c r="U6944">
        <v>2008</v>
      </c>
      <c r="V6944">
        <v>10</v>
      </c>
      <c r="W6944">
        <v>10</v>
      </c>
      <c r="Z6944" t="s">
        <v>2363</v>
      </c>
      <c r="AA6944" t="s">
        <v>2101</v>
      </c>
      <c r="AC6944">
        <v>4</v>
      </c>
      <c r="AD6944">
        <v>3324416</v>
      </c>
      <c r="AE6944">
        <v>2019</v>
      </c>
    </row>
    <row r="6945" spans="1:31">
      <c r="A6945" t="s">
        <v>12660</v>
      </c>
      <c r="B6945">
        <v>55649</v>
      </c>
      <c r="C6945" t="s">
        <v>9911</v>
      </c>
      <c r="D6945">
        <v>0</v>
      </c>
      <c r="E6945">
        <v>638361</v>
      </c>
      <c r="F6945" t="s">
        <v>6731</v>
      </c>
      <c r="G6945">
        <v>432</v>
      </c>
      <c r="H6945">
        <v>94</v>
      </c>
      <c r="I6945">
        <v>1000</v>
      </c>
      <c r="J6945">
        <v>57</v>
      </c>
      <c r="K6945">
        <v>62</v>
      </c>
      <c r="L6945">
        <v>25.1</v>
      </c>
      <c r="M6945">
        <v>26</v>
      </c>
      <c r="N6945">
        <v>45</v>
      </c>
      <c r="R6945">
        <v>1981</v>
      </c>
      <c r="U6945">
        <v>1981</v>
      </c>
      <c r="V6945">
        <v>8.6000003814697195</v>
      </c>
      <c r="W6945">
        <v>6.5999999046325604</v>
      </c>
      <c r="Z6945" t="s">
        <v>2363</v>
      </c>
      <c r="AA6945" t="s">
        <v>2101</v>
      </c>
      <c r="AC6945">
        <v>4</v>
      </c>
      <c r="AD6945">
        <v>3324416</v>
      </c>
      <c r="AE6945">
        <v>2019</v>
      </c>
    </row>
    <row r="6946" spans="1:31">
      <c r="A6946" t="s">
        <v>12660</v>
      </c>
      <c r="B6946">
        <v>58440</v>
      </c>
      <c r="C6946" t="s">
        <v>9912</v>
      </c>
      <c r="D6946">
        <v>0</v>
      </c>
      <c r="E6946">
        <v>648694</v>
      </c>
      <c r="F6946" t="s">
        <v>6731</v>
      </c>
      <c r="G6946">
        <v>432</v>
      </c>
      <c r="H6946">
        <v>104</v>
      </c>
      <c r="I6946">
        <v>800</v>
      </c>
      <c r="J6946">
        <v>60.3</v>
      </c>
      <c r="K6946">
        <v>60.3</v>
      </c>
      <c r="L6946">
        <v>25</v>
      </c>
      <c r="M6946">
        <v>25</v>
      </c>
      <c r="N6946">
        <v>39</v>
      </c>
      <c r="R6946">
        <v>1982</v>
      </c>
      <c r="U6946">
        <v>1982</v>
      </c>
      <c r="V6946">
        <v>8</v>
      </c>
      <c r="W6946">
        <v>7</v>
      </c>
      <c r="Z6946" t="s">
        <v>2363</v>
      </c>
      <c r="AA6946" t="s">
        <v>2101</v>
      </c>
      <c r="AC6946">
        <v>4</v>
      </c>
      <c r="AD6946">
        <v>3324416</v>
      </c>
      <c r="AE6946">
        <v>2019</v>
      </c>
    </row>
    <row r="6947" spans="1:31">
      <c r="A6947" t="s">
        <v>12660</v>
      </c>
      <c r="B6947">
        <v>54092</v>
      </c>
      <c r="C6947" t="s">
        <v>9913</v>
      </c>
      <c r="D6947">
        <v>0</v>
      </c>
      <c r="E6947">
        <v>1221092</v>
      </c>
      <c r="F6947" t="s">
        <v>6731</v>
      </c>
      <c r="G6947">
        <v>432</v>
      </c>
      <c r="H6947">
        <v>178</v>
      </c>
      <c r="I6947">
        <v>1700</v>
      </c>
      <c r="J6947">
        <v>76</v>
      </c>
      <c r="K6947">
        <v>76</v>
      </c>
      <c r="L6947">
        <v>35</v>
      </c>
      <c r="M6947">
        <v>35</v>
      </c>
      <c r="N6947">
        <v>49.9</v>
      </c>
      <c r="R6947">
        <v>2009</v>
      </c>
      <c r="U6947">
        <v>2009</v>
      </c>
      <c r="V6947">
        <v>10</v>
      </c>
      <c r="W6947">
        <v>10</v>
      </c>
      <c r="Z6947" t="s">
        <v>2363</v>
      </c>
      <c r="AA6947" t="s">
        <v>2101</v>
      </c>
      <c r="AC6947">
        <v>4</v>
      </c>
      <c r="AD6947">
        <v>3324416</v>
      </c>
      <c r="AE6947">
        <v>2019</v>
      </c>
    </row>
    <row r="6948" spans="1:31">
      <c r="A6948" t="s">
        <v>12660</v>
      </c>
      <c r="B6948">
        <v>68103</v>
      </c>
      <c r="C6948" t="s">
        <v>9914</v>
      </c>
      <c r="D6948">
        <v>0</v>
      </c>
      <c r="E6948">
        <v>658199</v>
      </c>
      <c r="F6948" t="s">
        <v>6731</v>
      </c>
      <c r="G6948">
        <v>432</v>
      </c>
      <c r="H6948">
        <v>39</v>
      </c>
      <c r="I6948">
        <v>1600</v>
      </c>
      <c r="J6948">
        <v>75</v>
      </c>
      <c r="K6948">
        <v>75</v>
      </c>
      <c r="L6948">
        <v>26</v>
      </c>
      <c r="M6948">
        <v>26</v>
      </c>
      <c r="N6948">
        <v>41.6</v>
      </c>
      <c r="R6948">
        <v>1985</v>
      </c>
      <c r="U6948">
        <v>1985</v>
      </c>
      <c r="V6948">
        <v>7</v>
      </c>
      <c r="W6948">
        <v>5.5999999046325604</v>
      </c>
      <c r="Z6948" t="s">
        <v>2363</v>
      </c>
      <c r="AA6948" t="s">
        <v>4401</v>
      </c>
      <c r="AC6948">
        <v>4</v>
      </c>
      <c r="AD6948">
        <v>3324416</v>
      </c>
      <c r="AE6948">
        <v>2019</v>
      </c>
    </row>
    <row r="6949" spans="1:31">
      <c r="A6949" t="s">
        <v>12660</v>
      </c>
      <c r="B6949">
        <v>54956</v>
      </c>
      <c r="C6949" t="s">
        <v>9915</v>
      </c>
      <c r="D6949">
        <v>0</v>
      </c>
      <c r="E6949">
        <v>638616</v>
      </c>
      <c r="F6949" t="s">
        <v>6731</v>
      </c>
      <c r="G6949">
        <v>432</v>
      </c>
      <c r="H6949">
        <v>106</v>
      </c>
      <c r="I6949">
        <v>800</v>
      </c>
      <c r="J6949">
        <v>65</v>
      </c>
      <c r="K6949">
        <v>65</v>
      </c>
      <c r="L6949">
        <v>25</v>
      </c>
      <c r="M6949">
        <v>25</v>
      </c>
      <c r="N6949">
        <v>42</v>
      </c>
      <c r="R6949">
        <v>1981</v>
      </c>
      <c r="U6949">
        <v>1981</v>
      </c>
      <c r="V6949">
        <v>8.5</v>
      </c>
      <c r="W6949">
        <v>7</v>
      </c>
      <c r="Z6949" t="s">
        <v>2363</v>
      </c>
      <c r="AA6949" t="s">
        <v>2101</v>
      </c>
      <c r="AC6949">
        <v>4</v>
      </c>
      <c r="AD6949">
        <v>3324416</v>
      </c>
      <c r="AE6949">
        <v>2019</v>
      </c>
    </row>
    <row r="6950" spans="1:31">
      <c r="A6950" t="s">
        <v>12660</v>
      </c>
      <c r="B6950">
        <v>61318</v>
      </c>
      <c r="C6950" t="s">
        <v>9916</v>
      </c>
      <c r="D6950">
        <v>0</v>
      </c>
      <c r="E6950">
        <v>258792</v>
      </c>
      <c r="F6950" t="s">
        <v>6731</v>
      </c>
      <c r="G6950">
        <v>432</v>
      </c>
      <c r="H6950">
        <v>66</v>
      </c>
      <c r="I6950">
        <v>700</v>
      </c>
      <c r="J6950">
        <v>98</v>
      </c>
      <c r="K6950">
        <v>100</v>
      </c>
      <c r="L6950">
        <v>25.5</v>
      </c>
      <c r="M6950">
        <v>25.5</v>
      </c>
      <c r="N6950">
        <v>30.8</v>
      </c>
      <c r="R6950">
        <v>1949</v>
      </c>
      <c r="U6950">
        <v>1949</v>
      </c>
      <c r="V6950">
        <v>5</v>
      </c>
      <c r="W6950">
        <v>5</v>
      </c>
      <c r="Z6950" t="s">
        <v>2363</v>
      </c>
      <c r="AA6950" t="s">
        <v>2101</v>
      </c>
      <c r="AC6950">
        <v>4</v>
      </c>
      <c r="AD6950">
        <v>3324416</v>
      </c>
      <c r="AE6950">
        <v>2019</v>
      </c>
    </row>
    <row r="6951" spans="1:31">
      <c r="A6951" t="s">
        <v>12660</v>
      </c>
      <c r="B6951">
        <v>64205</v>
      </c>
      <c r="C6951" t="s">
        <v>9917</v>
      </c>
      <c r="D6951">
        <v>0</v>
      </c>
      <c r="E6951">
        <v>556544</v>
      </c>
      <c r="F6951" t="s">
        <v>6731</v>
      </c>
      <c r="G6951">
        <v>432</v>
      </c>
      <c r="H6951">
        <v>41</v>
      </c>
      <c r="I6951">
        <v>700</v>
      </c>
      <c r="J6951">
        <v>52</v>
      </c>
      <c r="K6951">
        <v>52</v>
      </c>
      <c r="L6951">
        <v>20</v>
      </c>
      <c r="M6951">
        <v>20</v>
      </c>
      <c r="N6951">
        <v>15.3</v>
      </c>
      <c r="R6951">
        <v>1975</v>
      </c>
      <c r="U6951">
        <v>1975</v>
      </c>
      <c r="V6951">
        <v>7.5</v>
      </c>
      <c r="W6951">
        <v>7.5</v>
      </c>
      <c r="Z6951" t="s">
        <v>2363</v>
      </c>
      <c r="AA6951" t="s">
        <v>2101</v>
      </c>
      <c r="AC6951">
        <v>4</v>
      </c>
      <c r="AD6951">
        <v>3324416</v>
      </c>
      <c r="AE6951">
        <v>2019</v>
      </c>
    </row>
    <row r="6952" spans="1:31">
      <c r="A6952" t="s">
        <v>12660</v>
      </c>
      <c r="B6952">
        <v>54896</v>
      </c>
      <c r="C6952" t="s">
        <v>3746</v>
      </c>
      <c r="D6952">
        <v>0</v>
      </c>
      <c r="E6952">
        <v>632918</v>
      </c>
      <c r="F6952" t="s">
        <v>6731</v>
      </c>
      <c r="G6952">
        <v>432</v>
      </c>
      <c r="H6952">
        <v>101</v>
      </c>
      <c r="I6952">
        <v>850</v>
      </c>
      <c r="J6952">
        <v>68</v>
      </c>
      <c r="K6952">
        <v>68</v>
      </c>
      <c r="L6952">
        <v>27</v>
      </c>
      <c r="M6952">
        <v>27</v>
      </c>
      <c r="N6952">
        <v>27</v>
      </c>
      <c r="R6952">
        <v>1980</v>
      </c>
      <c r="U6952">
        <v>1980</v>
      </c>
      <c r="V6952">
        <v>7.5999999046325604</v>
      </c>
      <c r="W6952">
        <v>7.5999999046325604</v>
      </c>
      <c r="Z6952" t="s">
        <v>2363</v>
      </c>
      <c r="AA6952" t="s">
        <v>2101</v>
      </c>
      <c r="AC6952">
        <v>4</v>
      </c>
      <c r="AD6952">
        <v>3324416</v>
      </c>
      <c r="AE6952">
        <v>2019</v>
      </c>
    </row>
    <row r="6953" spans="1:31">
      <c r="A6953" t="s">
        <v>12660</v>
      </c>
      <c r="B6953">
        <v>4225</v>
      </c>
      <c r="C6953" t="s">
        <v>9918</v>
      </c>
      <c r="D6953">
        <v>0</v>
      </c>
      <c r="E6953">
        <v>991123</v>
      </c>
      <c r="F6953" t="s">
        <v>6731</v>
      </c>
      <c r="G6953">
        <v>432</v>
      </c>
      <c r="H6953">
        <v>41</v>
      </c>
      <c r="I6953">
        <v>700</v>
      </c>
      <c r="J6953">
        <v>52</v>
      </c>
      <c r="K6953">
        <v>52</v>
      </c>
      <c r="L6953">
        <v>20</v>
      </c>
      <c r="M6953">
        <v>20</v>
      </c>
      <c r="N6953">
        <v>15.3</v>
      </c>
      <c r="R6953">
        <v>1993</v>
      </c>
      <c r="U6953">
        <v>1993</v>
      </c>
      <c r="V6953">
        <v>7.5</v>
      </c>
      <c r="W6953">
        <v>7.5</v>
      </c>
      <c r="Z6953" t="s">
        <v>2363</v>
      </c>
      <c r="AA6953" t="s">
        <v>2101</v>
      </c>
      <c r="AC6953">
        <v>4</v>
      </c>
      <c r="AD6953">
        <v>3324416</v>
      </c>
      <c r="AE6953">
        <v>2019</v>
      </c>
    </row>
    <row r="6954" spans="1:31">
      <c r="A6954" t="s">
        <v>12660</v>
      </c>
      <c r="B6954">
        <v>67369</v>
      </c>
      <c r="C6954" t="s">
        <v>9919</v>
      </c>
      <c r="D6954">
        <v>0</v>
      </c>
      <c r="E6954">
        <v>632405</v>
      </c>
      <c r="F6954" t="s">
        <v>6731</v>
      </c>
      <c r="G6954">
        <v>432</v>
      </c>
      <c r="H6954">
        <v>60</v>
      </c>
      <c r="I6954">
        <v>700</v>
      </c>
      <c r="J6954">
        <v>55</v>
      </c>
      <c r="K6954">
        <v>55</v>
      </c>
      <c r="L6954">
        <v>24</v>
      </c>
      <c r="M6954">
        <v>24</v>
      </c>
      <c r="N6954">
        <v>40</v>
      </c>
      <c r="R6954">
        <v>1981</v>
      </c>
      <c r="U6954">
        <v>1981</v>
      </c>
      <c r="V6954">
        <v>8.5</v>
      </c>
      <c r="W6954">
        <v>7</v>
      </c>
      <c r="Z6954" t="s">
        <v>2363</v>
      </c>
      <c r="AA6954" t="s">
        <v>2101</v>
      </c>
      <c r="AC6954">
        <v>4</v>
      </c>
      <c r="AD6954">
        <v>3324416</v>
      </c>
      <c r="AE6954">
        <v>2019</v>
      </c>
    </row>
    <row r="6955" spans="1:31">
      <c r="A6955" t="s">
        <v>12660</v>
      </c>
      <c r="B6955">
        <v>54088</v>
      </c>
      <c r="C6955" t="s">
        <v>9920</v>
      </c>
      <c r="D6955">
        <v>0</v>
      </c>
      <c r="E6955">
        <v>1218798</v>
      </c>
      <c r="F6955" t="s">
        <v>6731</v>
      </c>
      <c r="G6955">
        <v>432</v>
      </c>
      <c r="H6955">
        <v>223</v>
      </c>
      <c r="I6955">
        <v>1700</v>
      </c>
      <c r="J6955">
        <v>76</v>
      </c>
      <c r="K6955">
        <v>76</v>
      </c>
      <c r="L6955">
        <v>35</v>
      </c>
      <c r="M6955">
        <v>35</v>
      </c>
      <c r="N6955">
        <v>49.9</v>
      </c>
      <c r="R6955">
        <v>2009</v>
      </c>
      <c r="U6955">
        <v>2009</v>
      </c>
      <c r="V6955">
        <v>10</v>
      </c>
      <c r="W6955">
        <v>10</v>
      </c>
      <c r="Z6955" t="s">
        <v>2363</v>
      </c>
      <c r="AA6955" t="s">
        <v>2101</v>
      </c>
      <c r="AC6955">
        <v>4</v>
      </c>
      <c r="AD6955">
        <v>3324416</v>
      </c>
      <c r="AE6955">
        <v>2019</v>
      </c>
    </row>
    <row r="6956" spans="1:31">
      <c r="A6956" t="s">
        <v>12660</v>
      </c>
      <c r="B6956">
        <v>78392</v>
      </c>
      <c r="C6956" t="s">
        <v>9921</v>
      </c>
      <c r="E6956">
        <v>1242384</v>
      </c>
      <c r="F6956" t="s">
        <v>6731</v>
      </c>
      <c r="G6956">
        <v>432</v>
      </c>
      <c r="H6956">
        <v>67</v>
      </c>
      <c r="I6956">
        <v>2000</v>
      </c>
      <c r="J6956">
        <v>68.900000000000006</v>
      </c>
      <c r="K6956">
        <v>68.900000000000006</v>
      </c>
      <c r="L6956">
        <v>30</v>
      </c>
      <c r="M6956">
        <v>30</v>
      </c>
      <c r="R6956">
        <v>2013</v>
      </c>
      <c r="U6956">
        <v>2013</v>
      </c>
      <c r="V6956">
        <v>10</v>
      </c>
      <c r="W6956">
        <v>10</v>
      </c>
      <c r="Z6956" t="s">
        <v>2363</v>
      </c>
      <c r="AA6956" t="s">
        <v>2939</v>
      </c>
      <c r="AC6956">
        <v>4</v>
      </c>
      <c r="AD6956">
        <v>3324416</v>
      </c>
      <c r="AE6956">
        <v>2019</v>
      </c>
    </row>
    <row r="6957" spans="1:31">
      <c r="A6957" t="s">
        <v>12660</v>
      </c>
      <c r="B6957">
        <v>21376</v>
      </c>
      <c r="C6957" t="s">
        <v>9922</v>
      </c>
      <c r="D6957">
        <v>0</v>
      </c>
      <c r="E6957">
        <v>530692</v>
      </c>
      <c r="F6957" t="s">
        <v>6731</v>
      </c>
      <c r="G6957">
        <v>432</v>
      </c>
      <c r="H6957">
        <v>108</v>
      </c>
      <c r="I6957">
        <v>1130</v>
      </c>
      <c r="J6957">
        <v>71</v>
      </c>
      <c r="K6957">
        <v>75</v>
      </c>
      <c r="L6957">
        <v>24</v>
      </c>
      <c r="M6957">
        <v>24</v>
      </c>
      <c r="N6957">
        <v>41</v>
      </c>
      <c r="R6957">
        <v>1971</v>
      </c>
      <c r="U6957">
        <v>1971</v>
      </c>
      <c r="V6957">
        <v>10</v>
      </c>
      <c r="W6957">
        <v>8.6000003814697195</v>
      </c>
      <c r="Z6957" t="s">
        <v>2363</v>
      </c>
      <c r="AA6957" t="s">
        <v>2101</v>
      </c>
      <c r="AC6957">
        <v>4</v>
      </c>
      <c r="AD6957">
        <v>3324416</v>
      </c>
      <c r="AE6957">
        <v>2019</v>
      </c>
    </row>
    <row r="6958" spans="1:31">
      <c r="A6958" t="s">
        <v>12660</v>
      </c>
      <c r="B6958">
        <v>56512</v>
      </c>
      <c r="C6958" t="s">
        <v>9344</v>
      </c>
      <c r="D6958">
        <v>0</v>
      </c>
      <c r="E6958">
        <v>641798</v>
      </c>
      <c r="F6958" t="s">
        <v>6731</v>
      </c>
      <c r="G6958">
        <v>432</v>
      </c>
      <c r="H6958">
        <v>122</v>
      </c>
      <c r="I6958">
        <v>1200</v>
      </c>
      <c r="J6958">
        <v>70</v>
      </c>
      <c r="K6958">
        <v>72</v>
      </c>
      <c r="L6958">
        <v>28</v>
      </c>
      <c r="M6958">
        <v>28</v>
      </c>
      <c r="N6958">
        <v>34</v>
      </c>
      <c r="R6958">
        <v>1981</v>
      </c>
      <c r="U6958">
        <v>1981</v>
      </c>
      <c r="V6958">
        <v>7.5999999046325604</v>
      </c>
      <c r="W6958">
        <v>6</v>
      </c>
      <c r="Z6958" t="s">
        <v>2363</v>
      </c>
      <c r="AA6958" t="s">
        <v>2101</v>
      </c>
      <c r="AC6958">
        <v>4</v>
      </c>
      <c r="AD6958">
        <v>3324416</v>
      </c>
      <c r="AE6958">
        <v>2019</v>
      </c>
    </row>
    <row r="6959" spans="1:31">
      <c r="A6959" t="s">
        <v>12660</v>
      </c>
      <c r="B6959">
        <v>82317</v>
      </c>
      <c r="C6959" t="s">
        <v>5702</v>
      </c>
      <c r="E6959">
        <v>1265682</v>
      </c>
      <c r="F6959" t="s">
        <v>6731</v>
      </c>
      <c r="G6959">
        <v>432</v>
      </c>
      <c r="H6959">
        <v>246</v>
      </c>
      <c r="I6959">
        <v>2000</v>
      </c>
      <c r="J6959">
        <v>74.5</v>
      </c>
      <c r="K6959">
        <v>74.5</v>
      </c>
      <c r="L6959">
        <v>34</v>
      </c>
      <c r="M6959">
        <v>34</v>
      </c>
      <c r="Q6959">
        <v>285</v>
      </c>
      <c r="R6959">
        <v>2016</v>
      </c>
      <c r="U6959">
        <v>2016</v>
      </c>
      <c r="V6959">
        <v>10</v>
      </c>
      <c r="W6959">
        <v>10</v>
      </c>
      <c r="Z6959" t="s">
        <v>2363</v>
      </c>
      <c r="AA6959" t="s">
        <v>2939</v>
      </c>
      <c r="AC6959">
        <v>4</v>
      </c>
      <c r="AD6959">
        <v>3324416</v>
      </c>
      <c r="AE6959">
        <v>2019</v>
      </c>
    </row>
    <row r="6960" spans="1:31">
      <c r="A6960" t="s">
        <v>12660</v>
      </c>
      <c r="B6960">
        <v>81573</v>
      </c>
      <c r="C6960" t="s">
        <v>9923</v>
      </c>
      <c r="E6960">
        <v>1259051</v>
      </c>
      <c r="F6960" t="s">
        <v>6731</v>
      </c>
      <c r="G6960">
        <v>432</v>
      </c>
      <c r="H6960">
        <v>68</v>
      </c>
      <c r="I6960">
        <v>2000</v>
      </c>
      <c r="J6960">
        <v>69.099999999999994</v>
      </c>
      <c r="K6960">
        <v>69.099999999999994</v>
      </c>
      <c r="L6960">
        <v>30</v>
      </c>
      <c r="M6960">
        <v>30</v>
      </c>
      <c r="R6960">
        <v>2015</v>
      </c>
      <c r="U6960">
        <v>2015</v>
      </c>
      <c r="V6960">
        <v>10</v>
      </c>
      <c r="W6960">
        <v>2</v>
      </c>
      <c r="Z6960" t="s">
        <v>2363</v>
      </c>
      <c r="AA6960" t="s">
        <v>2939</v>
      </c>
      <c r="AC6960">
        <v>4</v>
      </c>
      <c r="AD6960">
        <v>3324416</v>
      </c>
      <c r="AE6960">
        <v>2019</v>
      </c>
    </row>
    <row r="6961" spans="1:31">
      <c r="A6961" t="s">
        <v>12660</v>
      </c>
      <c r="B6961">
        <v>82522</v>
      </c>
      <c r="C6961" t="s">
        <v>3718</v>
      </c>
      <c r="E6961">
        <v>1263200</v>
      </c>
      <c r="F6961" t="s">
        <v>6731</v>
      </c>
      <c r="G6961">
        <v>432</v>
      </c>
      <c r="H6961">
        <v>68</v>
      </c>
      <c r="I6961">
        <v>2000</v>
      </c>
      <c r="J6961">
        <v>69.099999999999994</v>
      </c>
      <c r="K6961">
        <v>69.099999999999994</v>
      </c>
      <c r="L6961">
        <v>30</v>
      </c>
      <c r="M6961">
        <v>30</v>
      </c>
      <c r="Q6961">
        <v>99</v>
      </c>
      <c r="R6961">
        <v>2016</v>
      </c>
      <c r="U6961">
        <v>2016</v>
      </c>
      <c r="V6961">
        <v>10</v>
      </c>
      <c r="W6961">
        <v>2</v>
      </c>
      <c r="Z6961" t="s">
        <v>2363</v>
      </c>
      <c r="AA6961" t="s">
        <v>2939</v>
      </c>
      <c r="AC6961">
        <v>4</v>
      </c>
      <c r="AD6961">
        <v>3324416</v>
      </c>
      <c r="AE6961">
        <v>2019</v>
      </c>
    </row>
    <row r="6962" spans="1:31">
      <c r="A6962" t="s">
        <v>12660</v>
      </c>
      <c r="B6962">
        <v>80945</v>
      </c>
      <c r="C6962" t="s">
        <v>9924</v>
      </c>
      <c r="E6962">
        <v>1244294</v>
      </c>
      <c r="F6962" t="s">
        <v>6731</v>
      </c>
      <c r="G6962">
        <v>432</v>
      </c>
      <c r="H6962">
        <v>67</v>
      </c>
      <c r="I6962">
        <v>2000</v>
      </c>
      <c r="J6962">
        <v>72</v>
      </c>
      <c r="K6962">
        <v>72</v>
      </c>
      <c r="L6962">
        <v>30</v>
      </c>
      <c r="M6962">
        <v>30</v>
      </c>
      <c r="Q6962">
        <v>200</v>
      </c>
      <c r="R6962">
        <v>2014</v>
      </c>
      <c r="U6962">
        <v>2014</v>
      </c>
      <c r="V6962">
        <v>10</v>
      </c>
      <c r="W6962">
        <v>2</v>
      </c>
      <c r="Z6962" t="s">
        <v>2363</v>
      </c>
      <c r="AA6962" t="s">
        <v>2939</v>
      </c>
      <c r="AC6962">
        <v>4</v>
      </c>
      <c r="AD6962">
        <v>3324416</v>
      </c>
      <c r="AE6962">
        <v>2019</v>
      </c>
    </row>
    <row r="6963" spans="1:31">
      <c r="A6963" t="s">
        <v>12660</v>
      </c>
      <c r="B6963">
        <v>77817</v>
      </c>
      <c r="C6963" t="s">
        <v>9925</v>
      </c>
      <c r="E6963">
        <v>1243956</v>
      </c>
      <c r="F6963" t="s">
        <v>6731</v>
      </c>
      <c r="G6963">
        <v>432</v>
      </c>
      <c r="H6963">
        <v>115</v>
      </c>
      <c r="I6963">
        <v>2600</v>
      </c>
      <c r="J6963">
        <v>87</v>
      </c>
      <c r="K6963">
        <v>87</v>
      </c>
      <c r="L6963">
        <v>32</v>
      </c>
      <c r="M6963">
        <v>32</v>
      </c>
      <c r="N6963">
        <v>51</v>
      </c>
      <c r="R6963">
        <v>2012</v>
      </c>
      <c r="U6963">
        <v>2012</v>
      </c>
      <c r="V6963">
        <v>11.5</v>
      </c>
      <c r="W6963">
        <v>11.5</v>
      </c>
      <c r="X6963" t="s">
        <v>3737</v>
      </c>
      <c r="Z6963" t="s">
        <v>2363</v>
      </c>
      <c r="AA6963" t="s">
        <v>3206</v>
      </c>
      <c r="AB6963" t="s">
        <v>5577</v>
      </c>
      <c r="AC6963">
        <v>5</v>
      </c>
      <c r="AD6963">
        <v>3324416</v>
      </c>
      <c r="AE6963">
        <v>2019</v>
      </c>
    </row>
    <row r="6964" spans="1:31">
      <c r="A6964" t="s">
        <v>12660</v>
      </c>
      <c r="B6964">
        <v>84519</v>
      </c>
      <c r="C6964" t="s">
        <v>9926</v>
      </c>
      <c r="E6964">
        <v>1292293</v>
      </c>
      <c r="F6964" t="s">
        <v>6731</v>
      </c>
      <c r="G6964">
        <v>432</v>
      </c>
      <c r="H6964">
        <v>187</v>
      </c>
      <c r="J6964">
        <v>104.5</v>
      </c>
      <c r="K6964">
        <v>104.5</v>
      </c>
      <c r="L6964">
        <v>36</v>
      </c>
      <c r="M6964">
        <v>36</v>
      </c>
      <c r="N6964">
        <v>40</v>
      </c>
      <c r="R6964">
        <v>2019</v>
      </c>
      <c r="U6964">
        <v>2019</v>
      </c>
      <c r="V6964">
        <v>16</v>
      </c>
      <c r="W6964">
        <v>16</v>
      </c>
      <c r="Z6964" t="s">
        <v>2363</v>
      </c>
      <c r="AC6964">
        <v>4</v>
      </c>
      <c r="AD6964">
        <v>3324416</v>
      </c>
      <c r="AE6964">
        <v>2019</v>
      </c>
    </row>
    <row r="6965" spans="1:31">
      <c r="A6965" t="s">
        <v>12660</v>
      </c>
      <c r="B6965">
        <v>65998</v>
      </c>
      <c r="C6965" t="s">
        <v>9400</v>
      </c>
      <c r="D6965">
        <v>0</v>
      </c>
      <c r="E6965">
        <v>660292</v>
      </c>
      <c r="F6965" t="s">
        <v>6731</v>
      </c>
      <c r="G6965">
        <v>432</v>
      </c>
      <c r="H6965">
        <v>115</v>
      </c>
      <c r="I6965">
        <v>1350</v>
      </c>
      <c r="J6965">
        <v>70.599999999999994</v>
      </c>
      <c r="K6965">
        <v>70.599999999999994</v>
      </c>
      <c r="L6965">
        <v>28</v>
      </c>
      <c r="M6965">
        <v>28</v>
      </c>
      <c r="N6965">
        <v>36.6</v>
      </c>
      <c r="R6965">
        <v>1983</v>
      </c>
      <c r="U6965">
        <v>1983</v>
      </c>
      <c r="V6965">
        <v>7</v>
      </c>
      <c r="W6965">
        <v>6.5</v>
      </c>
      <c r="Z6965" t="s">
        <v>2363</v>
      </c>
      <c r="AA6965" t="s">
        <v>4401</v>
      </c>
      <c r="AC6965">
        <v>4</v>
      </c>
      <c r="AD6965">
        <v>3324416</v>
      </c>
      <c r="AE6965">
        <v>2019</v>
      </c>
    </row>
    <row r="6966" spans="1:31">
      <c r="A6966" t="s">
        <v>12660</v>
      </c>
      <c r="B6966">
        <v>67387</v>
      </c>
      <c r="C6966" t="s">
        <v>9927</v>
      </c>
      <c r="D6966">
        <v>0</v>
      </c>
      <c r="E6966">
        <v>637538</v>
      </c>
      <c r="F6966" t="s">
        <v>6731</v>
      </c>
      <c r="G6966">
        <v>432</v>
      </c>
      <c r="H6966">
        <v>110</v>
      </c>
      <c r="I6966">
        <v>1200</v>
      </c>
      <c r="J6966">
        <v>65.3</v>
      </c>
      <c r="K6966">
        <v>65.3</v>
      </c>
      <c r="L6966">
        <v>26</v>
      </c>
      <c r="M6966">
        <v>26</v>
      </c>
      <c r="N6966">
        <v>45</v>
      </c>
      <c r="R6966">
        <v>1981</v>
      </c>
      <c r="U6966">
        <v>1981</v>
      </c>
      <c r="V6966">
        <v>8.5</v>
      </c>
      <c r="W6966">
        <v>7</v>
      </c>
      <c r="Z6966" t="s">
        <v>2363</v>
      </c>
      <c r="AA6966" t="s">
        <v>2101</v>
      </c>
      <c r="AC6966">
        <v>4</v>
      </c>
      <c r="AD6966">
        <v>3324416</v>
      </c>
      <c r="AE6966">
        <v>2019</v>
      </c>
    </row>
    <row r="6967" spans="1:31">
      <c r="A6967" t="s">
        <v>12660</v>
      </c>
      <c r="B6967">
        <v>81718</v>
      </c>
      <c r="C6967" t="s">
        <v>4588</v>
      </c>
      <c r="D6967">
        <v>0</v>
      </c>
      <c r="E6967">
        <v>1236712</v>
      </c>
      <c r="F6967" t="s">
        <v>6731</v>
      </c>
      <c r="G6967">
        <v>432</v>
      </c>
      <c r="H6967">
        <v>202</v>
      </c>
      <c r="I6967">
        <v>2000</v>
      </c>
      <c r="J6967">
        <v>83.5</v>
      </c>
      <c r="K6967">
        <v>83.5</v>
      </c>
      <c r="L6967">
        <v>32</v>
      </c>
      <c r="M6967">
        <v>32</v>
      </c>
      <c r="N6967">
        <v>41.2</v>
      </c>
      <c r="Q6967">
        <v>297</v>
      </c>
      <c r="R6967">
        <v>2015</v>
      </c>
      <c r="U6967">
        <v>2015</v>
      </c>
      <c r="V6967">
        <v>9.5</v>
      </c>
      <c r="W6967">
        <v>9.5</v>
      </c>
      <c r="Z6967" t="s">
        <v>2363</v>
      </c>
      <c r="AA6967" t="s">
        <v>2101</v>
      </c>
      <c r="AC6967">
        <v>4</v>
      </c>
      <c r="AD6967">
        <v>3324416</v>
      </c>
      <c r="AE6967">
        <v>2019</v>
      </c>
    </row>
    <row r="6968" spans="1:31">
      <c r="A6968" t="s">
        <v>12660</v>
      </c>
      <c r="B6968">
        <v>62100</v>
      </c>
      <c r="C6968" t="s">
        <v>9928</v>
      </c>
      <c r="D6968">
        <v>0</v>
      </c>
      <c r="E6968">
        <v>627224</v>
      </c>
      <c r="F6968" t="s">
        <v>6731</v>
      </c>
      <c r="G6968">
        <v>432</v>
      </c>
      <c r="H6968">
        <v>93</v>
      </c>
      <c r="I6968">
        <v>1700</v>
      </c>
      <c r="J6968">
        <v>63</v>
      </c>
      <c r="K6968">
        <v>63</v>
      </c>
      <c r="L6968">
        <v>24.1</v>
      </c>
      <c r="M6968">
        <v>24.1</v>
      </c>
      <c r="N6968">
        <v>35</v>
      </c>
      <c r="R6968">
        <v>1980</v>
      </c>
      <c r="U6968">
        <v>1980</v>
      </c>
      <c r="V6968">
        <v>9.6000003814697195</v>
      </c>
      <c r="W6968">
        <v>8</v>
      </c>
      <c r="Z6968" t="s">
        <v>2363</v>
      </c>
      <c r="AA6968" t="s">
        <v>2101</v>
      </c>
      <c r="AC6968">
        <v>4</v>
      </c>
      <c r="AD6968">
        <v>3324416</v>
      </c>
      <c r="AE6968">
        <v>2019</v>
      </c>
    </row>
    <row r="6969" spans="1:31">
      <c r="A6969" t="s">
        <v>12660</v>
      </c>
      <c r="B6969">
        <v>70954</v>
      </c>
      <c r="C6969" t="s">
        <v>9929</v>
      </c>
      <c r="D6969">
        <v>0</v>
      </c>
      <c r="E6969">
        <v>621061</v>
      </c>
      <c r="F6969" t="s">
        <v>6731</v>
      </c>
      <c r="G6969">
        <v>432</v>
      </c>
      <c r="H6969">
        <v>80</v>
      </c>
      <c r="I6969">
        <v>1000</v>
      </c>
      <c r="J6969">
        <v>55</v>
      </c>
      <c r="K6969">
        <v>55</v>
      </c>
      <c r="L6969">
        <v>24</v>
      </c>
      <c r="M6969">
        <v>24</v>
      </c>
      <c r="N6969">
        <v>38</v>
      </c>
      <c r="R6969">
        <v>1980</v>
      </c>
      <c r="U6969">
        <v>1980</v>
      </c>
      <c r="V6969">
        <v>8.6000003814697195</v>
      </c>
      <c r="W6969">
        <v>7</v>
      </c>
      <c r="Z6969" t="s">
        <v>2363</v>
      </c>
      <c r="AA6969" t="s">
        <v>2101</v>
      </c>
      <c r="AC6969">
        <v>4</v>
      </c>
      <c r="AD6969">
        <v>3324416</v>
      </c>
      <c r="AE6969">
        <v>2019</v>
      </c>
    </row>
    <row r="6970" spans="1:31">
      <c r="A6970" t="s">
        <v>12660</v>
      </c>
      <c r="B6970">
        <v>62982</v>
      </c>
      <c r="C6970" t="s">
        <v>9930</v>
      </c>
      <c r="D6970">
        <v>0</v>
      </c>
      <c r="E6970">
        <v>552502</v>
      </c>
      <c r="F6970" t="s">
        <v>6731</v>
      </c>
      <c r="G6970">
        <v>432</v>
      </c>
      <c r="H6970">
        <v>526</v>
      </c>
      <c r="I6970">
        <v>3800</v>
      </c>
      <c r="J6970">
        <v>147</v>
      </c>
      <c r="K6970">
        <v>147</v>
      </c>
      <c r="L6970">
        <v>38.5</v>
      </c>
      <c r="M6970">
        <v>38.5</v>
      </c>
      <c r="N6970">
        <v>42</v>
      </c>
      <c r="R6970">
        <v>1973</v>
      </c>
      <c r="U6970">
        <v>1973</v>
      </c>
      <c r="V6970">
        <v>9</v>
      </c>
      <c r="W6970">
        <v>7.5</v>
      </c>
      <c r="Z6970" t="s">
        <v>2363</v>
      </c>
      <c r="AA6970" t="s">
        <v>4401</v>
      </c>
      <c r="AC6970">
        <v>4</v>
      </c>
      <c r="AD6970">
        <v>3324416</v>
      </c>
      <c r="AE6970">
        <v>2019</v>
      </c>
    </row>
    <row r="6971" spans="1:31">
      <c r="A6971" t="s">
        <v>12660</v>
      </c>
      <c r="B6971">
        <v>79134</v>
      </c>
      <c r="C6971" t="s">
        <v>9931</v>
      </c>
      <c r="D6971">
        <v>0</v>
      </c>
      <c r="E6971">
        <v>1243598</v>
      </c>
      <c r="F6971" t="s">
        <v>6731</v>
      </c>
      <c r="G6971">
        <v>432</v>
      </c>
      <c r="H6971">
        <v>67</v>
      </c>
      <c r="I6971">
        <v>2000</v>
      </c>
      <c r="J6971">
        <v>72</v>
      </c>
      <c r="K6971">
        <v>72</v>
      </c>
      <c r="L6971">
        <v>30</v>
      </c>
      <c r="M6971">
        <v>30</v>
      </c>
      <c r="Q6971">
        <v>98</v>
      </c>
      <c r="R6971">
        <v>2014</v>
      </c>
      <c r="U6971">
        <v>2014</v>
      </c>
      <c r="V6971">
        <v>10</v>
      </c>
      <c r="W6971">
        <v>10</v>
      </c>
      <c r="Z6971" t="s">
        <v>2363</v>
      </c>
      <c r="AA6971" t="s">
        <v>2939</v>
      </c>
      <c r="AC6971">
        <v>4</v>
      </c>
      <c r="AD6971">
        <v>3324416</v>
      </c>
      <c r="AE6971">
        <v>2019</v>
      </c>
    </row>
    <row r="6972" spans="1:31">
      <c r="A6972" t="s">
        <v>12660</v>
      </c>
      <c r="B6972">
        <v>18473</v>
      </c>
      <c r="C6972" t="s">
        <v>3625</v>
      </c>
      <c r="D6972">
        <v>0</v>
      </c>
      <c r="E6972">
        <v>516701</v>
      </c>
      <c r="F6972" t="s">
        <v>6731</v>
      </c>
      <c r="G6972">
        <v>432</v>
      </c>
      <c r="H6972">
        <v>97</v>
      </c>
      <c r="I6972">
        <v>1000</v>
      </c>
      <c r="J6972">
        <v>71.2</v>
      </c>
      <c r="K6972">
        <v>75</v>
      </c>
      <c r="L6972">
        <v>24</v>
      </c>
      <c r="M6972">
        <v>24</v>
      </c>
      <c r="N6972">
        <v>38</v>
      </c>
      <c r="R6972">
        <v>1971</v>
      </c>
      <c r="U6972">
        <v>1971</v>
      </c>
      <c r="V6972">
        <v>9.5</v>
      </c>
      <c r="W6972">
        <v>7</v>
      </c>
      <c r="Z6972" t="s">
        <v>2363</v>
      </c>
      <c r="AA6972" t="s">
        <v>4401</v>
      </c>
      <c r="AC6972">
        <v>4</v>
      </c>
      <c r="AD6972">
        <v>3324416</v>
      </c>
      <c r="AE6972">
        <v>2019</v>
      </c>
    </row>
    <row r="6973" spans="1:31">
      <c r="A6973" t="s">
        <v>12660</v>
      </c>
      <c r="B6973">
        <v>57001</v>
      </c>
      <c r="C6973" t="s">
        <v>2528</v>
      </c>
      <c r="D6973">
        <v>0</v>
      </c>
      <c r="E6973">
        <v>643081</v>
      </c>
      <c r="F6973" t="s">
        <v>6731</v>
      </c>
      <c r="G6973">
        <v>432</v>
      </c>
      <c r="H6973">
        <v>171</v>
      </c>
      <c r="I6973">
        <v>1200</v>
      </c>
      <c r="J6973">
        <v>64.8</v>
      </c>
      <c r="K6973">
        <v>70</v>
      </c>
      <c r="L6973">
        <v>26</v>
      </c>
      <c r="M6973">
        <v>26</v>
      </c>
      <c r="N6973">
        <v>33</v>
      </c>
      <c r="R6973">
        <v>1981</v>
      </c>
      <c r="U6973">
        <v>1981</v>
      </c>
      <c r="V6973">
        <v>9.6000003814697195</v>
      </c>
      <c r="W6973">
        <v>7.5999999046325604</v>
      </c>
      <c r="Z6973" t="s">
        <v>2363</v>
      </c>
      <c r="AA6973" t="s">
        <v>2101</v>
      </c>
      <c r="AC6973">
        <v>4</v>
      </c>
      <c r="AD6973">
        <v>3324416</v>
      </c>
      <c r="AE6973">
        <v>2019</v>
      </c>
    </row>
    <row r="6974" spans="1:31">
      <c r="A6974" t="s">
        <v>12660</v>
      </c>
      <c r="B6974">
        <v>6453</v>
      </c>
      <c r="C6974" t="s">
        <v>6567</v>
      </c>
      <c r="D6974">
        <v>0</v>
      </c>
      <c r="E6974">
        <v>566077</v>
      </c>
      <c r="F6974" t="s">
        <v>6731</v>
      </c>
      <c r="G6974">
        <v>432</v>
      </c>
      <c r="H6974">
        <v>87</v>
      </c>
      <c r="I6974">
        <v>800</v>
      </c>
      <c r="J6974">
        <v>55</v>
      </c>
      <c r="K6974">
        <v>55</v>
      </c>
      <c r="L6974">
        <v>24</v>
      </c>
      <c r="M6974">
        <v>24</v>
      </c>
      <c r="N6974">
        <v>42</v>
      </c>
      <c r="R6974">
        <v>1975</v>
      </c>
      <c r="U6974">
        <v>1975</v>
      </c>
      <c r="V6974">
        <v>8.5</v>
      </c>
      <c r="W6974">
        <v>7</v>
      </c>
      <c r="Z6974" t="s">
        <v>2363</v>
      </c>
      <c r="AA6974" t="s">
        <v>4401</v>
      </c>
      <c r="AC6974">
        <v>4</v>
      </c>
      <c r="AD6974">
        <v>3324416</v>
      </c>
      <c r="AE6974">
        <v>2019</v>
      </c>
    </row>
    <row r="6975" spans="1:31">
      <c r="A6975" t="s">
        <v>12660</v>
      </c>
      <c r="B6975">
        <v>73658</v>
      </c>
      <c r="C6975" t="s">
        <v>9932</v>
      </c>
      <c r="D6975">
        <v>0</v>
      </c>
      <c r="E6975">
        <v>967990</v>
      </c>
      <c r="F6975" t="s">
        <v>6731</v>
      </c>
      <c r="G6975">
        <v>432</v>
      </c>
      <c r="H6975">
        <v>79</v>
      </c>
      <c r="I6975">
        <v>2400</v>
      </c>
      <c r="J6975">
        <v>76.7</v>
      </c>
      <c r="K6975">
        <v>80</v>
      </c>
      <c r="L6975">
        <v>30</v>
      </c>
      <c r="M6975">
        <v>30</v>
      </c>
      <c r="N6975">
        <v>41</v>
      </c>
      <c r="R6975">
        <v>1990</v>
      </c>
      <c r="U6975">
        <v>1990</v>
      </c>
      <c r="V6975">
        <v>8.6000003814697195</v>
      </c>
      <c r="W6975">
        <v>7.5999999046325604</v>
      </c>
      <c r="Z6975" t="s">
        <v>2363</v>
      </c>
      <c r="AA6975" t="s">
        <v>2101</v>
      </c>
      <c r="AC6975">
        <v>4</v>
      </c>
      <c r="AD6975">
        <v>3324416</v>
      </c>
      <c r="AE6975">
        <v>2019</v>
      </c>
    </row>
    <row r="6976" spans="1:31">
      <c r="A6976" t="s">
        <v>12660</v>
      </c>
      <c r="B6976">
        <v>79568</v>
      </c>
      <c r="C6976" t="s">
        <v>9933</v>
      </c>
      <c r="D6976">
        <v>0</v>
      </c>
      <c r="E6976">
        <v>1243599</v>
      </c>
      <c r="F6976" t="s">
        <v>6731</v>
      </c>
      <c r="G6976">
        <v>432</v>
      </c>
      <c r="H6976">
        <v>67</v>
      </c>
      <c r="I6976">
        <v>1886</v>
      </c>
      <c r="J6976">
        <v>68.900000000000006</v>
      </c>
      <c r="K6976">
        <v>68.900000000000006</v>
      </c>
      <c r="L6976">
        <v>30</v>
      </c>
      <c r="M6976">
        <v>30</v>
      </c>
      <c r="Q6976">
        <v>98</v>
      </c>
      <c r="R6976">
        <v>2014</v>
      </c>
      <c r="U6976">
        <v>2014</v>
      </c>
      <c r="V6976">
        <v>10</v>
      </c>
      <c r="W6976">
        <v>2</v>
      </c>
      <c r="Z6976" t="s">
        <v>2363</v>
      </c>
      <c r="AA6976" t="s">
        <v>2939</v>
      </c>
      <c r="AC6976">
        <v>4</v>
      </c>
      <c r="AD6976">
        <v>3324416</v>
      </c>
      <c r="AE6976">
        <v>2019</v>
      </c>
    </row>
    <row r="6977" spans="1:31">
      <c r="A6977" t="s">
        <v>12660</v>
      </c>
      <c r="B6977">
        <v>76774</v>
      </c>
      <c r="C6977" t="s">
        <v>5549</v>
      </c>
      <c r="D6977">
        <v>0</v>
      </c>
      <c r="E6977">
        <v>1240073</v>
      </c>
      <c r="F6977" t="s">
        <v>6731</v>
      </c>
      <c r="G6977">
        <v>432</v>
      </c>
      <c r="H6977">
        <v>178</v>
      </c>
      <c r="I6977">
        <v>1880</v>
      </c>
      <c r="J6977">
        <v>76</v>
      </c>
      <c r="K6977">
        <v>76</v>
      </c>
      <c r="L6977">
        <v>35</v>
      </c>
      <c r="M6977">
        <v>35</v>
      </c>
      <c r="N6977">
        <v>41.2</v>
      </c>
      <c r="R6977">
        <v>2012</v>
      </c>
      <c r="U6977">
        <v>2012</v>
      </c>
      <c r="V6977">
        <v>9.6000003814697195</v>
      </c>
      <c r="W6977">
        <v>8.5</v>
      </c>
      <c r="X6977" t="s">
        <v>9934</v>
      </c>
      <c r="Y6977" t="s">
        <v>2743</v>
      </c>
      <c r="Z6977" t="s">
        <v>2363</v>
      </c>
      <c r="AA6977" t="s">
        <v>2101</v>
      </c>
      <c r="AC6977">
        <v>4</v>
      </c>
      <c r="AD6977">
        <v>3324416</v>
      </c>
      <c r="AE6977">
        <v>2019</v>
      </c>
    </row>
    <row r="6978" spans="1:31">
      <c r="A6978" t="s">
        <v>12660</v>
      </c>
      <c r="B6978">
        <v>23999</v>
      </c>
      <c r="C6978" t="s">
        <v>9935</v>
      </c>
      <c r="D6978">
        <v>0</v>
      </c>
      <c r="E6978">
        <v>541666</v>
      </c>
      <c r="F6978" t="s">
        <v>6731</v>
      </c>
      <c r="G6978">
        <v>432</v>
      </c>
      <c r="H6978">
        <v>110</v>
      </c>
      <c r="I6978">
        <v>1625</v>
      </c>
      <c r="J6978">
        <v>71.2</v>
      </c>
      <c r="K6978">
        <v>71.2</v>
      </c>
      <c r="L6978">
        <v>27</v>
      </c>
      <c r="M6978">
        <v>27</v>
      </c>
      <c r="N6978">
        <v>31</v>
      </c>
      <c r="R6978">
        <v>1972</v>
      </c>
      <c r="U6978">
        <v>1972</v>
      </c>
      <c r="V6978">
        <v>10.199999809265099</v>
      </c>
      <c r="W6978">
        <v>10.199999809265099</v>
      </c>
      <c r="Z6978" t="s">
        <v>2363</v>
      </c>
      <c r="AA6978" t="s">
        <v>2101</v>
      </c>
      <c r="AC6978">
        <v>4</v>
      </c>
      <c r="AD6978">
        <v>3324416</v>
      </c>
      <c r="AE6978">
        <v>2019</v>
      </c>
    </row>
    <row r="6979" spans="1:31">
      <c r="A6979" t="s">
        <v>12660</v>
      </c>
      <c r="B6979">
        <v>78913</v>
      </c>
      <c r="C6979" t="s">
        <v>9936</v>
      </c>
      <c r="E6979">
        <v>1238760</v>
      </c>
      <c r="F6979" t="s">
        <v>6731</v>
      </c>
      <c r="G6979">
        <v>432</v>
      </c>
      <c r="H6979">
        <v>209</v>
      </c>
      <c r="I6979">
        <v>1886</v>
      </c>
      <c r="J6979">
        <v>80.599999999999994</v>
      </c>
      <c r="K6979">
        <v>80.599999999999994</v>
      </c>
      <c r="L6979">
        <v>32</v>
      </c>
      <c r="M6979">
        <v>32</v>
      </c>
      <c r="Q6979">
        <v>262</v>
      </c>
      <c r="R6979">
        <v>2012</v>
      </c>
      <c r="U6979">
        <v>2012</v>
      </c>
      <c r="V6979">
        <v>10</v>
      </c>
      <c r="W6979">
        <v>2</v>
      </c>
      <c r="Z6979" t="s">
        <v>2363</v>
      </c>
      <c r="AA6979" t="s">
        <v>2308</v>
      </c>
      <c r="AB6979" t="s">
        <v>5547</v>
      </c>
      <c r="AC6979">
        <v>4</v>
      </c>
      <c r="AD6979">
        <v>3324416</v>
      </c>
      <c r="AE6979">
        <v>2019</v>
      </c>
    </row>
    <row r="6980" spans="1:31">
      <c r="A6980" t="s">
        <v>12660</v>
      </c>
      <c r="B6980">
        <v>32696</v>
      </c>
      <c r="C6980" t="s">
        <v>9937</v>
      </c>
      <c r="D6980">
        <v>0</v>
      </c>
      <c r="E6980">
        <v>572722</v>
      </c>
      <c r="F6980" t="s">
        <v>6731</v>
      </c>
      <c r="G6980">
        <v>432</v>
      </c>
      <c r="H6980">
        <v>167</v>
      </c>
      <c r="I6980">
        <v>1800</v>
      </c>
      <c r="J6980">
        <v>81.5</v>
      </c>
      <c r="K6980">
        <v>81.5</v>
      </c>
      <c r="L6980">
        <v>30</v>
      </c>
      <c r="M6980">
        <v>30</v>
      </c>
      <c r="N6980">
        <v>37.4</v>
      </c>
      <c r="R6980">
        <v>1976</v>
      </c>
      <c r="U6980">
        <v>1976</v>
      </c>
      <c r="V6980">
        <v>8.6000003814697195</v>
      </c>
      <c r="W6980">
        <v>7.0999999046325604</v>
      </c>
      <c r="Z6980" t="s">
        <v>2363</v>
      </c>
      <c r="AA6980" t="s">
        <v>2101</v>
      </c>
      <c r="AC6980">
        <v>4</v>
      </c>
      <c r="AD6980">
        <v>3324416</v>
      </c>
      <c r="AE6980">
        <v>2019</v>
      </c>
    </row>
    <row r="6981" spans="1:31">
      <c r="A6981" t="s">
        <v>12660</v>
      </c>
      <c r="B6981">
        <v>67356</v>
      </c>
      <c r="C6981" t="s">
        <v>6557</v>
      </c>
      <c r="D6981">
        <v>0</v>
      </c>
      <c r="E6981">
        <v>644762</v>
      </c>
      <c r="F6981" t="s">
        <v>6731</v>
      </c>
      <c r="G6981">
        <v>432</v>
      </c>
      <c r="H6981">
        <v>196</v>
      </c>
      <c r="I6981">
        <v>1800</v>
      </c>
      <c r="J6981">
        <v>80</v>
      </c>
      <c r="K6981">
        <v>81.5</v>
      </c>
      <c r="L6981">
        <v>30</v>
      </c>
      <c r="M6981">
        <v>30</v>
      </c>
      <c r="N6981">
        <v>35</v>
      </c>
      <c r="R6981">
        <v>1981</v>
      </c>
      <c r="U6981">
        <v>1981</v>
      </c>
      <c r="V6981">
        <v>9.6000003814697195</v>
      </c>
      <c r="W6981">
        <v>6.5</v>
      </c>
      <c r="Z6981" t="s">
        <v>2363</v>
      </c>
      <c r="AA6981" t="s">
        <v>2101</v>
      </c>
      <c r="AC6981">
        <v>4</v>
      </c>
      <c r="AD6981">
        <v>3324416</v>
      </c>
      <c r="AE6981">
        <v>2019</v>
      </c>
    </row>
    <row r="6982" spans="1:31">
      <c r="A6982" t="s">
        <v>12660</v>
      </c>
      <c r="B6982">
        <v>28707</v>
      </c>
      <c r="C6982" t="s">
        <v>4206</v>
      </c>
      <c r="D6982">
        <v>0</v>
      </c>
      <c r="E6982">
        <v>563475</v>
      </c>
      <c r="F6982" t="s">
        <v>6731</v>
      </c>
      <c r="G6982">
        <v>432</v>
      </c>
      <c r="H6982">
        <v>150</v>
      </c>
      <c r="I6982">
        <v>1350</v>
      </c>
      <c r="J6982">
        <v>70</v>
      </c>
      <c r="K6982">
        <v>72</v>
      </c>
      <c r="L6982">
        <v>26</v>
      </c>
      <c r="M6982">
        <v>26</v>
      </c>
      <c r="N6982">
        <v>45</v>
      </c>
      <c r="R6982">
        <v>1975</v>
      </c>
      <c r="U6982">
        <v>1975</v>
      </c>
      <c r="V6982">
        <v>9.6000003814697195</v>
      </c>
      <c r="W6982">
        <v>5.5</v>
      </c>
      <c r="Z6982" t="s">
        <v>2363</v>
      </c>
      <c r="AA6982" t="s">
        <v>2101</v>
      </c>
      <c r="AC6982">
        <v>4</v>
      </c>
      <c r="AD6982">
        <v>3324416</v>
      </c>
      <c r="AE6982">
        <v>2019</v>
      </c>
    </row>
    <row r="6983" spans="1:31">
      <c r="A6983" t="s">
        <v>12660</v>
      </c>
      <c r="B6983">
        <v>62194</v>
      </c>
      <c r="C6983" t="s">
        <v>9938</v>
      </c>
      <c r="D6983">
        <v>0</v>
      </c>
      <c r="E6983">
        <v>626319</v>
      </c>
      <c r="F6983" t="s">
        <v>6731</v>
      </c>
      <c r="G6983">
        <v>432</v>
      </c>
      <c r="H6983">
        <v>121</v>
      </c>
      <c r="I6983">
        <v>1350</v>
      </c>
      <c r="J6983">
        <v>66</v>
      </c>
      <c r="K6983">
        <v>72</v>
      </c>
      <c r="L6983">
        <v>26</v>
      </c>
      <c r="M6983">
        <v>26</v>
      </c>
      <c r="N6983">
        <v>38</v>
      </c>
      <c r="R6983">
        <v>1980</v>
      </c>
      <c r="U6983">
        <v>1980</v>
      </c>
      <c r="V6983">
        <v>10</v>
      </c>
      <c r="W6983">
        <v>7.5999999046325604</v>
      </c>
      <c r="Z6983" t="s">
        <v>2363</v>
      </c>
      <c r="AA6983" t="s">
        <v>2101</v>
      </c>
      <c r="AC6983">
        <v>4</v>
      </c>
      <c r="AD6983">
        <v>3324416</v>
      </c>
      <c r="AE6983">
        <v>2019</v>
      </c>
    </row>
    <row r="6984" spans="1:31">
      <c r="A6984" t="s">
        <v>12660</v>
      </c>
      <c r="B6984">
        <v>42668</v>
      </c>
      <c r="C6984" t="s">
        <v>9939</v>
      </c>
      <c r="D6984">
        <v>0</v>
      </c>
      <c r="E6984">
        <v>603315</v>
      </c>
      <c r="F6984" t="s">
        <v>6731</v>
      </c>
      <c r="G6984">
        <v>432</v>
      </c>
      <c r="H6984">
        <v>77</v>
      </c>
      <c r="I6984">
        <v>800</v>
      </c>
      <c r="J6984">
        <v>56.4</v>
      </c>
      <c r="K6984">
        <v>60</v>
      </c>
      <c r="L6984">
        <v>22</v>
      </c>
      <c r="M6984">
        <v>22.1</v>
      </c>
      <c r="N6984">
        <v>33</v>
      </c>
      <c r="R6984">
        <v>1979</v>
      </c>
      <c r="U6984">
        <v>1979</v>
      </c>
      <c r="V6984">
        <v>8.6000003814697195</v>
      </c>
      <c r="W6984">
        <v>7</v>
      </c>
      <c r="Z6984" t="s">
        <v>2363</v>
      </c>
      <c r="AA6984" t="s">
        <v>2101</v>
      </c>
      <c r="AC6984">
        <v>4</v>
      </c>
      <c r="AD6984">
        <v>3324416</v>
      </c>
      <c r="AE6984">
        <v>2019</v>
      </c>
    </row>
    <row r="6985" spans="1:31">
      <c r="A6985" t="s">
        <v>12660</v>
      </c>
      <c r="B6985">
        <v>81879</v>
      </c>
      <c r="C6985" t="s">
        <v>9940</v>
      </c>
      <c r="D6985">
        <v>0</v>
      </c>
      <c r="E6985">
        <v>1260560</v>
      </c>
      <c r="F6985" t="s">
        <v>6731</v>
      </c>
      <c r="G6985">
        <v>432</v>
      </c>
      <c r="H6985">
        <v>202</v>
      </c>
      <c r="I6985">
        <v>2000</v>
      </c>
      <c r="J6985">
        <v>83.5</v>
      </c>
      <c r="K6985">
        <v>83.5</v>
      </c>
      <c r="L6985">
        <v>32</v>
      </c>
      <c r="M6985">
        <v>32</v>
      </c>
      <c r="N6985">
        <v>43</v>
      </c>
      <c r="Q6985">
        <v>297</v>
      </c>
      <c r="R6985">
        <v>2015</v>
      </c>
      <c r="U6985">
        <v>2015</v>
      </c>
      <c r="V6985">
        <v>11.5</v>
      </c>
      <c r="W6985">
        <v>11.5</v>
      </c>
      <c r="Z6985" t="s">
        <v>2363</v>
      </c>
      <c r="AA6985" t="s">
        <v>2101</v>
      </c>
      <c r="AC6985">
        <v>4</v>
      </c>
      <c r="AD6985">
        <v>3324416</v>
      </c>
      <c r="AE6985">
        <v>2019</v>
      </c>
    </row>
    <row r="6986" spans="1:31">
      <c r="A6986" t="s">
        <v>12660</v>
      </c>
      <c r="B6986">
        <v>79564</v>
      </c>
      <c r="C6986" t="s">
        <v>9941</v>
      </c>
      <c r="D6986">
        <v>0</v>
      </c>
      <c r="E6986">
        <v>1249708</v>
      </c>
      <c r="F6986" t="s">
        <v>6731</v>
      </c>
      <c r="G6986">
        <v>432</v>
      </c>
      <c r="H6986">
        <v>116</v>
      </c>
      <c r="I6986">
        <v>3000</v>
      </c>
      <c r="J6986">
        <v>84.5</v>
      </c>
      <c r="K6986">
        <v>84.5</v>
      </c>
      <c r="L6986">
        <v>35</v>
      </c>
      <c r="M6986">
        <v>35</v>
      </c>
      <c r="Q6986">
        <v>388</v>
      </c>
      <c r="R6986">
        <v>2013</v>
      </c>
      <c r="U6986">
        <v>2013</v>
      </c>
      <c r="V6986">
        <v>10</v>
      </c>
      <c r="W6986">
        <v>2</v>
      </c>
      <c r="Z6986" t="s">
        <v>2363</v>
      </c>
      <c r="AA6986" t="s">
        <v>2101</v>
      </c>
      <c r="AC6986">
        <v>4</v>
      </c>
      <c r="AD6986">
        <v>3324416</v>
      </c>
      <c r="AE6986">
        <v>2019</v>
      </c>
    </row>
    <row r="6987" spans="1:31">
      <c r="A6987" t="s">
        <v>12660</v>
      </c>
      <c r="B6987">
        <v>16047</v>
      </c>
      <c r="C6987" t="s">
        <v>5645</v>
      </c>
      <c r="D6987">
        <v>0</v>
      </c>
      <c r="E6987">
        <v>509655</v>
      </c>
      <c r="F6987" t="s">
        <v>6731</v>
      </c>
      <c r="G6987">
        <v>432</v>
      </c>
      <c r="H6987">
        <v>129</v>
      </c>
      <c r="I6987">
        <v>2120</v>
      </c>
      <c r="J6987">
        <v>75</v>
      </c>
      <c r="K6987">
        <v>75</v>
      </c>
      <c r="L6987">
        <v>27.2</v>
      </c>
      <c r="M6987">
        <v>27.2</v>
      </c>
      <c r="N6987">
        <v>40.6</v>
      </c>
      <c r="R6987">
        <v>1967</v>
      </c>
      <c r="U6987">
        <v>1967</v>
      </c>
      <c r="V6987">
        <v>9</v>
      </c>
      <c r="W6987">
        <v>9</v>
      </c>
      <c r="Z6987" t="s">
        <v>2363</v>
      </c>
      <c r="AA6987" t="s">
        <v>4401</v>
      </c>
      <c r="AC6987">
        <v>4</v>
      </c>
      <c r="AD6987">
        <v>3324416</v>
      </c>
      <c r="AE6987">
        <v>2019</v>
      </c>
    </row>
    <row r="6988" spans="1:31">
      <c r="A6988" t="s">
        <v>12660</v>
      </c>
      <c r="B6988">
        <v>50623</v>
      </c>
      <c r="C6988" t="s">
        <v>9942</v>
      </c>
      <c r="D6988">
        <v>0</v>
      </c>
      <c r="E6988">
        <v>1216794</v>
      </c>
      <c r="F6988" t="s">
        <v>6733</v>
      </c>
      <c r="G6988">
        <v>431</v>
      </c>
      <c r="H6988">
        <v>129</v>
      </c>
      <c r="I6988">
        <v>190</v>
      </c>
      <c r="J6988">
        <v>104.9</v>
      </c>
      <c r="K6988">
        <v>104.9</v>
      </c>
      <c r="L6988">
        <v>37.799999999999997</v>
      </c>
      <c r="M6988">
        <v>37.799999999999997</v>
      </c>
      <c r="N6988">
        <v>72</v>
      </c>
      <c r="R6988">
        <v>2008</v>
      </c>
      <c r="U6988">
        <v>2008</v>
      </c>
      <c r="V6988">
        <v>10</v>
      </c>
      <c r="W6988">
        <v>3</v>
      </c>
      <c r="Z6988" t="s">
        <v>2363</v>
      </c>
      <c r="AA6988" t="s">
        <v>5255</v>
      </c>
      <c r="AB6988" t="s">
        <v>2329</v>
      </c>
      <c r="AC6988">
        <v>4</v>
      </c>
      <c r="AD6988">
        <v>3324416</v>
      </c>
      <c r="AE6988">
        <v>2019</v>
      </c>
    </row>
    <row r="6989" spans="1:31">
      <c r="A6989" t="s">
        <v>12660</v>
      </c>
      <c r="B6989">
        <v>45260</v>
      </c>
      <c r="C6989" t="s">
        <v>9943</v>
      </c>
      <c r="D6989">
        <v>0</v>
      </c>
      <c r="E6989">
        <v>1192583</v>
      </c>
      <c r="F6989" t="s">
        <v>6733</v>
      </c>
      <c r="G6989">
        <v>431</v>
      </c>
      <c r="H6989">
        <v>207</v>
      </c>
      <c r="I6989">
        <v>2100</v>
      </c>
      <c r="J6989">
        <v>85.1</v>
      </c>
      <c r="K6989">
        <v>85.1</v>
      </c>
      <c r="L6989">
        <v>34</v>
      </c>
      <c r="M6989">
        <v>34</v>
      </c>
      <c r="N6989">
        <v>49</v>
      </c>
      <c r="R6989">
        <v>2007</v>
      </c>
      <c r="U6989">
        <v>2007</v>
      </c>
      <c r="V6989">
        <v>10</v>
      </c>
      <c r="W6989">
        <v>10</v>
      </c>
      <c r="Z6989" t="s">
        <v>2363</v>
      </c>
      <c r="AA6989" t="s">
        <v>2101</v>
      </c>
      <c r="AC6989">
        <v>4</v>
      </c>
      <c r="AD6989">
        <v>3324416</v>
      </c>
      <c r="AE6989">
        <v>2019</v>
      </c>
    </row>
    <row r="6990" spans="1:31">
      <c r="A6990" t="s">
        <v>12660</v>
      </c>
      <c r="B6990">
        <v>64119</v>
      </c>
      <c r="C6990" t="s">
        <v>9944</v>
      </c>
      <c r="D6990">
        <v>0</v>
      </c>
      <c r="E6990">
        <v>569665</v>
      </c>
      <c r="F6990" t="s">
        <v>6733</v>
      </c>
      <c r="G6990">
        <v>431</v>
      </c>
      <c r="H6990">
        <v>116</v>
      </c>
      <c r="I6990">
        <v>2250</v>
      </c>
      <c r="J6990">
        <v>100.2</v>
      </c>
      <c r="K6990">
        <v>100.2</v>
      </c>
      <c r="L6990">
        <v>29</v>
      </c>
      <c r="M6990">
        <v>29</v>
      </c>
      <c r="N6990">
        <v>58</v>
      </c>
      <c r="R6990">
        <v>1975</v>
      </c>
      <c r="U6990">
        <v>1975</v>
      </c>
      <c r="V6990">
        <v>12.6000003814697</v>
      </c>
      <c r="W6990">
        <v>12.6000003814697</v>
      </c>
      <c r="Z6990" t="s">
        <v>2363</v>
      </c>
      <c r="AA6990" t="s">
        <v>5255</v>
      </c>
      <c r="AB6990" t="s">
        <v>2329</v>
      </c>
      <c r="AC6990">
        <v>4</v>
      </c>
      <c r="AD6990">
        <v>3324416</v>
      </c>
      <c r="AE6990">
        <v>2019</v>
      </c>
    </row>
    <row r="6991" spans="1:31">
      <c r="A6991" t="s">
        <v>12660</v>
      </c>
      <c r="B6991">
        <v>75365</v>
      </c>
      <c r="C6991" t="s">
        <v>9945</v>
      </c>
      <c r="D6991">
        <v>0</v>
      </c>
      <c r="E6991">
        <v>1235527</v>
      </c>
      <c r="F6991" t="s">
        <v>6733</v>
      </c>
      <c r="G6991">
        <v>431</v>
      </c>
      <c r="H6991">
        <v>202</v>
      </c>
      <c r="I6991">
        <v>2000</v>
      </c>
      <c r="J6991">
        <v>83.5</v>
      </c>
      <c r="K6991">
        <v>83.5</v>
      </c>
      <c r="L6991">
        <v>32</v>
      </c>
      <c r="M6991">
        <v>32</v>
      </c>
      <c r="N6991">
        <v>41.2</v>
      </c>
      <c r="R6991">
        <v>2011</v>
      </c>
      <c r="U6991">
        <v>2011</v>
      </c>
      <c r="V6991">
        <v>11.5</v>
      </c>
      <c r="W6991">
        <v>11.5</v>
      </c>
      <c r="Z6991" t="s">
        <v>2363</v>
      </c>
      <c r="AA6991" t="s">
        <v>2101</v>
      </c>
      <c r="AC6991">
        <v>4</v>
      </c>
      <c r="AD6991">
        <v>3324416</v>
      </c>
      <c r="AE6991">
        <v>2019</v>
      </c>
    </row>
    <row r="6992" spans="1:31">
      <c r="A6992" t="s">
        <v>12660</v>
      </c>
      <c r="B6992">
        <v>78394</v>
      </c>
      <c r="C6992" t="s">
        <v>9946</v>
      </c>
      <c r="E6992">
        <v>1244858</v>
      </c>
      <c r="F6992" t="s">
        <v>6733</v>
      </c>
      <c r="G6992">
        <v>431</v>
      </c>
      <c r="H6992">
        <v>79</v>
      </c>
      <c r="I6992">
        <v>3200</v>
      </c>
      <c r="J6992">
        <v>92</v>
      </c>
      <c r="K6992">
        <v>92</v>
      </c>
      <c r="L6992">
        <v>30</v>
      </c>
      <c r="M6992">
        <v>30</v>
      </c>
      <c r="R6992">
        <v>2013</v>
      </c>
      <c r="U6992">
        <v>2013</v>
      </c>
      <c r="V6992">
        <v>12</v>
      </c>
      <c r="W6992">
        <v>12</v>
      </c>
      <c r="Z6992" t="s">
        <v>2363</v>
      </c>
      <c r="AA6992" t="s">
        <v>2939</v>
      </c>
      <c r="AC6992">
        <v>4</v>
      </c>
      <c r="AD6992">
        <v>3324416</v>
      </c>
      <c r="AE6992">
        <v>2019</v>
      </c>
    </row>
    <row r="6993" spans="1:31">
      <c r="A6993" t="s">
        <v>12660</v>
      </c>
      <c r="B6993">
        <v>10192</v>
      </c>
      <c r="C6993" t="s">
        <v>9947</v>
      </c>
      <c r="E6993">
        <v>1293071</v>
      </c>
      <c r="F6993" t="s">
        <v>6733</v>
      </c>
      <c r="G6993">
        <v>431</v>
      </c>
      <c r="H6993">
        <v>187</v>
      </c>
      <c r="J6993">
        <v>104.5</v>
      </c>
      <c r="K6993">
        <v>104.5</v>
      </c>
      <c r="L6993">
        <v>36</v>
      </c>
      <c r="M6993">
        <v>36</v>
      </c>
      <c r="N6993">
        <v>31</v>
      </c>
      <c r="R6993">
        <v>2019</v>
      </c>
      <c r="U6993">
        <v>2019</v>
      </c>
      <c r="V6993">
        <v>16.5</v>
      </c>
      <c r="W6993">
        <v>15.5</v>
      </c>
      <c r="Z6993" t="s">
        <v>2363</v>
      </c>
      <c r="AA6993" t="s">
        <v>9886</v>
      </c>
      <c r="AB6993" t="s">
        <v>9887</v>
      </c>
      <c r="AC6993">
        <v>5</v>
      </c>
      <c r="AD6993">
        <v>3324416</v>
      </c>
      <c r="AE6993">
        <v>2019</v>
      </c>
    </row>
    <row r="6994" spans="1:31">
      <c r="A6994" t="s">
        <v>12660</v>
      </c>
      <c r="B6994">
        <v>46278</v>
      </c>
      <c r="C6994" t="s">
        <v>9948</v>
      </c>
      <c r="D6994">
        <v>0</v>
      </c>
      <c r="E6994">
        <v>1198883</v>
      </c>
      <c r="F6994" t="s">
        <v>6733</v>
      </c>
      <c r="G6994">
        <v>431</v>
      </c>
      <c r="H6994">
        <v>178</v>
      </c>
      <c r="I6994">
        <v>1800</v>
      </c>
      <c r="J6994">
        <v>76</v>
      </c>
      <c r="K6994">
        <v>76</v>
      </c>
      <c r="L6994">
        <v>35</v>
      </c>
      <c r="M6994">
        <v>35</v>
      </c>
      <c r="N6994">
        <v>49.9</v>
      </c>
      <c r="R6994">
        <v>2007</v>
      </c>
      <c r="U6994">
        <v>2007</v>
      </c>
      <c r="V6994">
        <v>9</v>
      </c>
      <c r="W6994">
        <v>9</v>
      </c>
      <c r="Z6994" t="s">
        <v>2363</v>
      </c>
      <c r="AA6994" t="s">
        <v>2101</v>
      </c>
      <c r="AC6994">
        <v>4</v>
      </c>
      <c r="AD6994">
        <v>3324416</v>
      </c>
      <c r="AE6994">
        <v>2019</v>
      </c>
    </row>
    <row r="6995" spans="1:31">
      <c r="A6995" t="s">
        <v>12660</v>
      </c>
      <c r="B6995">
        <v>82745</v>
      </c>
      <c r="C6995" t="s">
        <v>9949</v>
      </c>
      <c r="D6995">
        <v>0</v>
      </c>
      <c r="E6995">
        <v>1250410</v>
      </c>
      <c r="F6995" t="s">
        <v>6733</v>
      </c>
      <c r="G6995">
        <v>431</v>
      </c>
      <c r="H6995">
        <v>116</v>
      </c>
      <c r="I6995">
        <v>2400</v>
      </c>
      <c r="J6995">
        <v>84.5</v>
      </c>
      <c r="K6995">
        <v>84.5</v>
      </c>
      <c r="L6995">
        <v>35</v>
      </c>
      <c r="M6995">
        <v>35</v>
      </c>
      <c r="N6995">
        <v>35</v>
      </c>
      <c r="Q6995">
        <v>388</v>
      </c>
      <c r="R6995">
        <v>2016</v>
      </c>
      <c r="U6995">
        <v>2016</v>
      </c>
      <c r="V6995">
        <v>8.6999998092651296</v>
      </c>
      <c r="W6995">
        <v>8.6999998092651296</v>
      </c>
      <c r="Z6995" t="s">
        <v>2363</v>
      </c>
      <c r="AA6995" t="s">
        <v>2101</v>
      </c>
      <c r="AC6995">
        <v>4</v>
      </c>
      <c r="AD6995">
        <v>3324416</v>
      </c>
      <c r="AE6995">
        <v>2019</v>
      </c>
    </row>
    <row r="6996" spans="1:31">
      <c r="A6996" t="s">
        <v>12660</v>
      </c>
      <c r="B6996">
        <v>82464</v>
      </c>
      <c r="C6996" t="s">
        <v>9950</v>
      </c>
      <c r="D6996">
        <v>0</v>
      </c>
      <c r="E6996">
        <v>1250411</v>
      </c>
      <c r="F6996" t="s">
        <v>6733</v>
      </c>
      <c r="G6996">
        <v>431</v>
      </c>
      <c r="H6996">
        <v>116</v>
      </c>
      <c r="I6996">
        <v>2400</v>
      </c>
      <c r="J6996">
        <v>84.5</v>
      </c>
      <c r="K6996">
        <v>84.5</v>
      </c>
      <c r="L6996">
        <v>35</v>
      </c>
      <c r="M6996">
        <v>35</v>
      </c>
      <c r="N6996">
        <v>35</v>
      </c>
      <c r="Q6996">
        <v>388</v>
      </c>
      <c r="R6996">
        <v>2013</v>
      </c>
      <c r="U6996">
        <v>2013</v>
      </c>
      <c r="V6996">
        <v>8.6999998092651296</v>
      </c>
      <c r="W6996">
        <v>8.6999998092651296</v>
      </c>
      <c r="Z6996" t="s">
        <v>2363</v>
      </c>
      <c r="AA6996" t="s">
        <v>7004</v>
      </c>
      <c r="AC6996">
        <v>4</v>
      </c>
      <c r="AD6996">
        <v>3324416</v>
      </c>
      <c r="AE6996">
        <v>2019</v>
      </c>
    </row>
    <row r="6997" spans="1:31">
      <c r="A6997" t="s">
        <v>12660</v>
      </c>
      <c r="B6997">
        <v>14607</v>
      </c>
      <c r="C6997" t="s">
        <v>9951</v>
      </c>
      <c r="D6997">
        <v>0</v>
      </c>
      <c r="E6997">
        <v>1061292</v>
      </c>
      <c r="F6997" t="s">
        <v>6733</v>
      </c>
      <c r="G6997">
        <v>431</v>
      </c>
      <c r="H6997">
        <v>65</v>
      </c>
      <c r="I6997">
        <v>3500</v>
      </c>
      <c r="J6997">
        <v>95.3</v>
      </c>
      <c r="K6997">
        <v>100</v>
      </c>
      <c r="L6997">
        <v>32</v>
      </c>
      <c r="M6997">
        <v>40</v>
      </c>
      <c r="N6997">
        <v>45</v>
      </c>
      <c r="R6997">
        <v>1998</v>
      </c>
      <c r="U6997">
        <v>1998</v>
      </c>
      <c r="V6997">
        <v>13.699999809265099</v>
      </c>
      <c r="W6997">
        <v>10</v>
      </c>
      <c r="Z6997" t="s">
        <v>2363</v>
      </c>
      <c r="AA6997" t="s">
        <v>2373</v>
      </c>
      <c r="AC6997">
        <v>4</v>
      </c>
      <c r="AD6997">
        <v>3324416</v>
      </c>
      <c r="AE6997">
        <v>2019</v>
      </c>
    </row>
    <row r="6998" spans="1:31">
      <c r="A6998" t="s">
        <v>12660</v>
      </c>
      <c r="B6998">
        <v>60750</v>
      </c>
      <c r="C6998" t="s">
        <v>9952</v>
      </c>
      <c r="D6998">
        <v>0</v>
      </c>
      <c r="E6998">
        <v>651977</v>
      </c>
      <c r="F6998" t="s">
        <v>6733</v>
      </c>
      <c r="G6998">
        <v>431</v>
      </c>
      <c r="H6998">
        <v>64</v>
      </c>
      <c r="I6998">
        <v>2000</v>
      </c>
      <c r="J6998">
        <v>77.400000000000006</v>
      </c>
      <c r="K6998">
        <v>77.400000000000006</v>
      </c>
      <c r="L6998">
        <v>26</v>
      </c>
      <c r="M6998">
        <v>26</v>
      </c>
      <c r="N6998">
        <v>27</v>
      </c>
      <c r="R6998">
        <v>1982</v>
      </c>
      <c r="U6998">
        <v>1982</v>
      </c>
      <c r="V6998">
        <v>8.6000003814697195</v>
      </c>
      <c r="W6998">
        <v>8.6000003814697195</v>
      </c>
      <c r="Z6998" t="s">
        <v>2363</v>
      </c>
      <c r="AA6998" t="s">
        <v>5255</v>
      </c>
      <c r="AB6998" t="s">
        <v>2329</v>
      </c>
      <c r="AC6998">
        <v>4</v>
      </c>
      <c r="AD6998">
        <v>3324416</v>
      </c>
      <c r="AE6998">
        <v>2019</v>
      </c>
    </row>
    <row r="6999" spans="1:31">
      <c r="A6999" t="s">
        <v>12660</v>
      </c>
      <c r="B6999">
        <v>32054</v>
      </c>
      <c r="C6999" t="s">
        <v>9953</v>
      </c>
      <c r="D6999">
        <v>0</v>
      </c>
      <c r="E6999">
        <v>574361</v>
      </c>
      <c r="F6999" t="s">
        <v>6733</v>
      </c>
      <c r="G6999">
        <v>431</v>
      </c>
      <c r="H6999">
        <v>193</v>
      </c>
      <c r="I6999">
        <v>2900</v>
      </c>
      <c r="J6999">
        <v>100.5</v>
      </c>
      <c r="K6999">
        <v>100.5</v>
      </c>
      <c r="L6999">
        <v>34.1</v>
      </c>
      <c r="M6999">
        <v>34.1</v>
      </c>
      <c r="N6999">
        <v>42.3</v>
      </c>
      <c r="R6999">
        <v>1976</v>
      </c>
      <c r="U6999">
        <v>1976</v>
      </c>
      <c r="V6999">
        <v>8.3999996185302699</v>
      </c>
      <c r="W6999">
        <v>6.5999999046325604</v>
      </c>
      <c r="Z6999" t="s">
        <v>2363</v>
      </c>
      <c r="AA6999" t="s">
        <v>4401</v>
      </c>
      <c r="AC6999">
        <v>4</v>
      </c>
      <c r="AD6999">
        <v>3324416</v>
      </c>
      <c r="AE6999">
        <v>2019</v>
      </c>
    </row>
    <row r="7000" spans="1:31">
      <c r="A7000" t="s">
        <v>12660</v>
      </c>
      <c r="B7000">
        <v>54492</v>
      </c>
      <c r="C7000" t="s">
        <v>9954</v>
      </c>
      <c r="D7000">
        <v>0</v>
      </c>
      <c r="E7000">
        <v>1220938</v>
      </c>
      <c r="F7000" t="s">
        <v>6733</v>
      </c>
      <c r="G7000">
        <v>431</v>
      </c>
      <c r="H7000">
        <v>212</v>
      </c>
      <c r="I7000">
        <v>6200</v>
      </c>
      <c r="J7000">
        <v>94.5</v>
      </c>
      <c r="K7000">
        <v>94.5</v>
      </c>
      <c r="L7000">
        <v>35</v>
      </c>
      <c r="M7000">
        <v>35</v>
      </c>
      <c r="N7000">
        <v>46</v>
      </c>
      <c r="R7000">
        <v>2009</v>
      </c>
      <c r="U7000">
        <v>2009</v>
      </c>
      <c r="V7000">
        <v>10</v>
      </c>
      <c r="W7000">
        <v>10</v>
      </c>
      <c r="Z7000" t="s">
        <v>2363</v>
      </c>
      <c r="AA7000" t="s">
        <v>2364</v>
      </c>
      <c r="AC7000">
        <v>4</v>
      </c>
      <c r="AD7000">
        <v>3324416</v>
      </c>
      <c r="AE7000">
        <v>2019</v>
      </c>
    </row>
    <row r="7001" spans="1:31">
      <c r="A7001" t="s">
        <v>12660</v>
      </c>
      <c r="B7001">
        <v>83494</v>
      </c>
      <c r="C7001" t="s">
        <v>9955</v>
      </c>
      <c r="E7001">
        <v>1238759</v>
      </c>
      <c r="F7001" t="s">
        <v>6733</v>
      </c>
      <c r="G7001">
        <v>431</v>
      </c>
      <c r="H7001">
        <v>209</v>
      </c>
      <c r="I7001">
        <v>1000</v>
      </c>
      <c r="J7001">
        <v>80.599999999999994</v>
      </c>
      <c r="K7001">
        <v>80.599999999999994</v>
      </c>
      <c r="L7001">
        <v>32</v>
      </c>
      <c r="M7001">
        <v>32</v>
      </c>
      <c r="N7001">
        <v>10</v>
      </c>
      <c r="P7001">
        <v>2</v>
      </c>
      <c r="R7001">
        <v>2012</v>
      </c>
      <c r="U7001">
        <v>2012</v>
      </c>
      <c r="V7001">
        <v>9</v>
      </c>
      <c r="W7001">
        <v>9</v>
      </c>
      <c r="Z7001" t="s">
        <v>2363</v>
      </c>
      <c r="AA7001" t="s">
        <v>2939</v>
      </c>
      <c r="AC7001">
        <v>4</v>
      </c>
      <c r="AD7001">
        <v>3324416</v>
      </c>
      <c r="AE7001">
        <v>2019</v>
      </c>
    </row>
    <row r="7002" spans="1:31">
      <c r="A7002" t="s">
        <v>12660</v>
      </c>
      <c r="B7002">
        <v>78042</v>
      </c>
      <c r="C7002" t="s">
        <v>9956</v>
      </c>
      <c r="D7002">
        <v>0</v>
      </c>
      <c r="E7002">
        <v>1244563</v>
      </c>
      <c r="F7002" t="s">
        <v>6733</v>
      </c>
      <c r="G7002">
        <v>431</v>
      </c>
      <c r="H7002">
        <v>202</v>
      </c>
      <c r="I7002">
        <v>2000</v>
      </c>
      <c r="J7002">
        <v>83</v>
      </c>
      <c r="K7002">
        <v>83</v>
      </c>
      <c r="L7002">
        <v>32</v>
      </c>
      <c r="M7002">
        <v>32</v>
      </c>
      <c r="N7002">
        <v>43</v>
      </c>
      <c r="R7002">
        <v>2013</v>
      </c>
      <c r="U7002">
        <v>2013</v>
      </c>
      <c r="V7002">
        <v>11.5</v>
      </c>
      <c r="W7002">
        <v>11.5</v>
      </c>
      <c r="Z7002" t="s">
        <v>2363</v>
      </c>
      <c r="AA7002" t="s">
        <v>2101</v>
      </c>
      <c r="AC7002">
        <v>4</v>
      </c>
      <c r="AD7002">
        <v>3324416</v>
      </c>
      <c r="AE7002">
        <v>2019</v>
      </c>
    </row>
    <row r="7003" spans="1:31">
      <c r="A7003" t="s">
        <v>12660</v>
      </c>
      <c r="B7003">
        <v>10188</v>
      </c>
      <c r="C7003" t="s">
        <v>9957</v>
      </c>
      <c r="E7003">
        <v>1292802</v>
      </c>
      <c r="F7003" t="s">
        <v>6733</v>
      </c>
      <c r="G7003">
        <v>431</v>
      </c>
      <c r="H7003">
        <v>299</v>
      </c>
      <c r="J7003">
        <v>83.5</v>
      </c>
      <c r="K7003">
        <v>83.5</v>
      </c>
      <c r="L7003">
        <v>32</v>
      </c>
      <c r="M7003">
        <v>32</v>
      </c>
      <c r="N7003">
        <v>45</v>
      </c>
      <c r="R7003">
        <v>2019</v>
      </c>
      <c r="U7003">
        <v>2019</v>
      </c>
      <c r="V7003">
        <v>11.5</v>
      </c>
      <c r="W7003">
        <v>9</v>
      </c>
      <c r="Z7003" t="s">
        <v>2363</v>
      </c>
      <c r="AA7003" t="s">
        <v>9886</v>
      </c>
      <c r="AB7003" t="s">
        <v>9887</v>
      </c>
      <c r="AC7003">
        <v>4</v>
      </c>
      <c r="AD7003">
        <v>3324416</v>
      </c>
      <c r="AE7003">
        <v>2019</v>
      </c>
    </row>
    <row r="7004" spans="1:31">
      <c r="A7004" t="s">
        <v>12660</v>
      </c>
      <c r="B7004">
        <v>82465</v>
      </c>
      <c r="C7004" t="s">
        <v>9958</v>
      </c>
      <c r="D7004">
        <v>0</v>
      </c>
      <c r="E7004">
        <v>1249711</v>
      </c>
      <c r="F7004" t="s">
        <v>6733</v>
      </c>
      <c r="G7004">
        <v>431</v>
      </c>
      <c r="H7004">
        <v>219</v>
      </c>
      <c r="I7004">
        <v>2000</v>
      </c>
      <c r="J7004">
        <v>88</v>
      </c>
      <c r="K7004">
        <v>88</v>
      </c>
      <c r="L7004">
        <v>35</v>
      </c>
      <c r="M7004">
        <v>35</v>
      </c>
      <c r="N7004">
        <v>40</v>
      </c>
      <c r="Q7004">
        <v>274</v>
      </c>
      <c r="R7004">
        <v>2013</v>
      </c>
      <c r="U7004">
        <v>2013</v>
      </c>
      <c r="V7004">
        <v>8.6000003814697195</v>
      </c>
      <c r="W7004">
        <v>8.6000003814697195</v>
      </c>
      <c r="Z7004" t="s">
        <v>2363</v>
      </c>
      <c r="AA7004" t="s">
        <v>7004</v>
      </c>
      <c r="AC7004">
        <v>4</v>
      </c>
      <c r="AD7004">
        <v>3324416</v>
      </c>
      <c r="AE7004">
        <v>2019</v>
      </c>
    </row>
    <row r="7005" spans="1:31">
      <c r="A7005" t="s">
        <v>12660</v>
      </c>
      <c r="B7005">
        <v>78440</v>
      </c>
      <c r="C7005" t="s">
        <v>9959</v>
      </c>
      <c r="D7005">
        <v>0</v>
      </c>
      <c r="E7005">
        <v>1244890</v>
      </c>
      <c r="F7005" t="s">
        <v>6733</v>
      </c>
      <c r="G7005">
        <v>431</v>
      </c>
      <c r="H7005">
        <v>202</v>
      </c>
      <c r="I7005">
        <v>2000</v>
      </c>
      <c r="J7005">
        <v>83.5</v>
      </c>
      <c r="K7005">
        <v>83.5</v>
      </c>
      <c r="L7005">
        <v>32</v>
      </c>
      <c r="M7005">
        <v>32</v>
      </c>
      <c r="N7005">
        <v>43</v>
      </c>
      <c r="R7005">
        <v>2013</v>
      </c>
      <c r="U7005">
        <v>2013</v>
      </c>
      <c r="V7005">
        <v>11.5</v>
      </c>
      <c r="W7005">
        <v>11.5</v>
      </c>
      <c r="Z7005" t="s">
        <v>2363</v>
      </c>
      <c r="AA7005" t="s">
        <v>2101</v>
      </c>
      <c r="AC7005">
        <v>4</v>
      </c>
      <c r="AD7005">
        <v>3324416</v>
      </c>
      <c r="AE7005">
        <v>2019</v>
      </c>
    </row>
    <row r="7006" spans="1:31">
      <c r="A7006" t="s">
        <v>12660</v>
      </c>
      <c r="B7006">
        <v>76102</v>
      </c>
      <c r="C7006" t="s">
        <v>9960</v>
      </c>
      <c r="D7006">
        <v>0</v>
      </c>
      <c r="E7006">
        <v>968591</v>
      </c>
      <c r="F7006" t="s">
        <v>6733</v>
      </c>
      <c r="G7006">
        <v>431</v>
      </c>
      <c r="H7006">
        <v>56</v>
      </c>
      <c r="I7006">
        <v>4200</v>
      </c>
      <c r="J7006">
        <v>112.2</v>
      </c>
      <c r="K7006">
        <v>112.2</v>
      </c>
      <c r="L7006">
        <v>34</v>
      </c>
      <c r="M7006">
        <v>34</v>
      </c>
      <c r="N7006">
        <v>68</v>
      </c>
      <c r="R7006">
        <v>1990</v>
      </c>
      <c r="U7006">
        <v>1990</v>
      </c>
      <c r="V7006">
        <v>17</v>
      </c>
      <c r="W7006">
        <v>14</v>
      </c>
      <c r="Z7006" t="s">
        <v>2363</v>
      </c>
      <c r="AA7006" t="s">
        <v>2581</v>
      </c>
      <c r="AC7006">
        <v>4</v>
      </c>
      <c r="AD7006">
        <v>3324416</v>
      </c>
      <c r="AE7006">
        <v>2019</v>
      </c>
    </row>
    <row r="7007" spans="1:31">
      <c r="A7007" t="s">
        <v>12660</v>
      </c>
      <c r="B7007">
        <v>49424</v>
      </c>
      <c r="C7007" t="s">
        <v>9961</v>
      </c>
      <c r="D7007">
        <v>0</v>
      </c>
      <c r="E7007">
        <v>1217767</v>
      </c>
      <c r="F7007" t="s">
        <v>6733</v>
      </c>
      <c r="G7007">
        <v>431</v>
      </c>
      <c r="H7007">
        <v>212</v>
      </c>
      <c r="I7007">
        <v>6200</v>
      </c>
      <c r="J7007">
        <v>94.5</v>
      </c>
      <c r="K7007">
        <v>94.5</v>
      </c>
      <c r="L7007">
        <v>35</v>
      </c>
      <c r="M7007">
        <v>35</v>
      </c>
      <c r="N7007">
        <v>46</v>
      </c>
      <c r="R7007">
        <v>2009</v>
      </c>
      <c r="U7007">
        <v>2009</v>
      </c>
      <c r="V7007">
        <v>10</v>
      </c>
      <c r="W7007">
        <v>10</v>
      </c>
      <c r="Z7007" t="s">
        <v>2363</v>
      </c>
      <c r="AA7007" t="s">
        <v>2757</v>
      </c>
      <c r="AC7007">
        <v>4</v>
      </c>
      <c r="AD7007">
        <v>3324416</v>
      </c>
      <c r="AE7007">
        <v>2019</v>
      </c>
    </row>
    <row r="7008" spans="1:31">
      <c r="A7008" t="s">
        <v>12660</v>
      </c>
      <c r="B7008">
        <v>46759</v>
      </c>
      <c r="C7008" t="s">
        <v>2939</v>
      </c>
      <c r="D7008">
        <v>0</v>
      </c>
      <c r="E7008">
        <v>1204637</v>
      </c>
      <c r="F7008" t="s">
        <v>6733</v>
      </c>
      <c r="G7008">
        <v>431</v>
      </c>
      <c r="H7008">
        <v>178</v>
      </c>
      <c r="I7008">
        <v>1800</v>
      </c>
      <c r="J7008">
        <v>76</v>
      </c>
      <c r="K7008">
        <v>76</v>
      </c>
      <c r="L7008">
        <v>35</v>
      </c>
      <c r="M7008">
        <v>35</v>
      </c>
      <c r="N7008">
        <v>49.9</v>
      </c>
      <c r="R7008">
        <v>2008</v>
      </c>
      <c r="U7008">
        <v>2008</v>
      </c>
      <c r="V7008">
        <v>9</v>
      </c>
      <c r="W7008">
        <v>9</v>
      </c>
      <c r="Z7008" t="s">
        <v>2363</v>
      </c>
      <c r="AA7008" t="s">
        <v>2101</v>
      </c>
      <c r="AC7008">
        <v>4</v>
      </c>
      <c r="AD7008">
        <v>3324416</v>
      </c>
      <c r="AE7008">
        <v>2019</v>
      </c>
    </row>
    <row r="7009" spans="1:31">
      <c r="A7009" t="s">
        <v>12660</v>
      </c>
      <c r="B7009">
        <v>46530</v>
      </c>
      <c r="C7009" t="s">
        <v>2101</v>
      </c>
      <c r="D7009">
        <v>0</v>
      </c>
      <c r="E7009">
        <v>1198884</v>
      </c>
      <c r="F7009" t="s">
        <v>6733</v>
      </c>
      <c r="G7009">
        <v>431</v>
      </c>
      <c r="H7009">
        <v>178</v>
      </c>
      <c r="I7009">
        <v>1800</v>
      </c>
      <c r="J7009">
        <v>76</v>
      </c>
      <c r="K7009">
        <v>76</v>
      </c>
      <c r="L7009">
        <v>35</v>
      </c>
      <c r="M7009">
        <v>35</v>
      </c>
      <c r="N7009">
        <v>49.9</v>
      </c>
      <c r="R7009">
        <v>2008</v>
      </c>
      <c r="U7009">
        <v>2008</v>
      </c>
      <c r="V7009">
        <v>9</v>
      </c>
      <c r="W7009">
        <v>9</v>
      </c>
      <c r="Z7009" t="s">
        <v>2363</v>
      </c>
      <c r="AA7009" t="s">
        <v>2101</v>
      </c>
      <c r="AC7009">
        <v>4</v>
      </c>
      <c r="AD7009">
        <v>3324416</v>
      </c>
      <c r="AE7009">
        <v>2019</v>
      </c>
    </row>
    <row r="7010" spans="1:31">
      <c r="A7010" t="s">
        <v>12660</v>
      </c>
      <c r="B7010">
        <v>64143</v>
      </c>
      <c r="C7010" t="s">
        <v>9962</v>
      </c>
      <c r="D7010">
        <v>0</v>
      </c>
      <c r="E7010">
        <v>520685</v>
      </c>
      <c r="F7010" t="s">
        <v>6733</v>
      </c>
      <c r="G7010">
        <v>431</v>
      </c>
      <c r="H7010">
        <v>122</v>
      </c>
      <c r="I7010">
        <v>5750</v>
      </c>
      <c r="J7010">
        <v>121.5</v>
      </c>
      <c r="K7010">
        <v>129.6</v>
      </c>
      <c r="L7010">
        <v>34.5</v>
      </c>
      <c r="M7010">
        <v>34.799999999999997</v>
      </c>
      <c r="N7010">
        <v>70</v>
      </c>
      <c r="R7010">
        <v>1969</v>
      </c>
      <c r="U7010">
        <v>1969</v>
      </c>
      <c r="V7010">
        <v>16.600000381469702</v>
      </c>
      <c r="W7010">
        <v>16.600000381469702</v>
      </c>
      <c r="Z7010" t="s">
        <v>2363</v>
      </c>
      <c r="AA7010" t="s">
        <v>2581</v>
      </c>
      <c r="AC7010">
        <v>4</v>
      </c>
      <c r="AD7010">
        <v>3324416</v>
      </c>
      <c r="AE7010">
        <v>2019</v>
      </c>
    </row>
    <row r="7011" spans="1:31">
      <c r="A7011" t="s">
        <v>12660</v>
      </c>
      <c r="B7011">
        <v>68081</v>
      </c>
      <c r="C7011" t="s">
        <v>9963</v>
      </c>
      <c r="D7011">
        <v>0</v>
      </c>
      <c r="E7011">
        <v>636105</v>
      </c>
      <c r="F7011" t="s">
        <v>6733</v>
      </c>
      <c r="G7011">
        <v>431</v>
      </c>
      <c r="H7011">
        <v>132</v>
      </c>
      <c r="I7011">
        <v>4800</v>
      </c>
      <c r="J7011">
        <v>110.2</v>
      </c>
      <c r="K7011">
        <v>118</v>
      </c>
      <c r="L7011">
        <v>34</v>
      </c>
      <c r="M7011">
        <v>34</v>
      </c>
      <c r="N7011">
        <v>42</v>
      </c>
      <c r="R7011">
        <v>1981</v>
      </c>
      <c r="U7011">
        <v>1981</v>
      </c>
      <c r="V7011">
        <v>13.899999618530201</v>
      </c>
      <c r="W7011">
        <v>13.899999618530201</v>
      </c>
      <c r="Z7011" t="s">
        <v>2363</v>
      </c>
      <c r="AA7011" t="s">
        <v>2581</v>
      </c>
      <c r="AC7011">
        <v>4</v>
      </c>
      <c r="AD7011">
        <v>3324416</v>
      </c>
      <c r="AE7011">
        <v>2019</v>
      </c>
    </row>
    <row r="7012" spans="1:31">
      <c r="A7012" t="s">
        <v>12660</v>
      </c>
      <c r="B7012">
        <v>47063</v>
      </c>
      <c r="C7012" t="s">
        <v>9964</v>
      </c>
      <c r="D7012">
        <v>0</v>
      </c>
      <c r="E7012">
        <v>1214963</v>
      </c>
      <c r="F7012" t="s">
        <v>6733</v>
      </c>
      <c r="G7012">
        <v>431</v>
      </c>
      <c r="H7012">
        <v>178</v>
      </c>
      <c r="I7012">
        <v>1700</v>
      </c>
      <c r="J7012">
        <v>76</v>
      </c>
      <c r="K7012">
        <v>76</v>
      </c>
      <c r="L7012">
        <v>35</v>
      </c>
      <c r="M7012">
        <v>35</v>
      </c>
      <c r="N7012">
        <v>49.4</v>
      </c>
      <c r="R7012">
        <v>2008</v>
      </c>
      <c r="U7012">
        <v>2008</v>
      </c>
      <c r="V7012">
        <v>10</v>
      </c>
      <c r="W7012">
        <v>10</v>
      </c>
      <c r="Z7012" t="s">
        <v>2363</v>
      </c>
      <c r="AA7012" t="s">
        <v>2101</v>
      </c>
      <c r="AC7012">
        <v>4</v>
      </c>
      <c r="AD7012">
        <v>3324416</v>
      </c>
      <c r="AE7012">
        <v>2019</v>
      </c>
    </row>
    <row r="7013" spans="1:31">
      <c r="A7013" t="s">
        <v>12660</v>
      </c>
      <c r="B7013">
        <v>83198</v>
      </c>
      <c r="C7013" t="s">
        <v>9965</v>
      </c>
      <c r="D7013">
        <v>0</v>
      </c>
      <c r="E7013">
        <v>1275872</v>
      </c>
      <c r="F7013" t="s">
        <v>6733</v>
      </c>
      <c r="G7013">
        <v>431</v>
      </c>
      <c r="H7013">
        <v>171</v>
      </c>
      <c r="I7013">
        <v>2000</v>
      </c>
      <c r="J7013">
        <v>87</v>
      </c>
      <c r="K7013">
        <v>87</v>
      </c>
      <c r="L7013">
        <v>32</v>
      </c>
      <c r="M7013">
        <v>32</v>
      </c>
      <c r="N7013">
        <v>43</v>
      </c>
      <c r="Q7013">
        <v>297</v>
      </c>
      <c r="R7013">
        <v>2017</v>
      </c>
      <c r="U7013">
        <v>2017</v>
      </c>
      <c r="V7013">
        <v>11.5</v>
      </c>
      <c r="W7013">
        <v>11.5</v>
      </c>
      <c r="Z7013" t="s">
        <v>2363</v>
      </c>
      <c r="AA7013" t="s">
        <v>2101</v>
      </c>
      <c r="AC7013">
        <v>4</v>
      </c>
      <c r="AD7013">
        <v>3324416</v>
      </c>
      <c r="AE7013">
        <v>2019</v>
      </c>
    </row>
    <row r="7014" spans="1:31">
      <c r="A7014" t="s">
        <v>12660</v>
      </c>
      <c r="B7014">
        <v>79323</v>
      </c>
      <c r="C7014" t="s">
        <v>9966</v>
      </c>
      <c r="E7014">
        <v>1243596</v>
      </c>
      <c r="F7014" t="s">
        <v>6733</v>
      </c>
      <c r="G7014">
        <v>431</v>
      </c>
      <c r="H7014">
        <v>67</v>
      </c>
      <c r="I7014">
        <v>2000</v>
      </c>
      <c r="J7014">
        <v>68.900000000000006</v>
      </c>
      <c r="K7014">
        <v>68.900000000000006</v>
      </c>
      <c r="L7014">
        <v>30</v>
      </c>
      <c r="M7014">
        <v>30</v>
      </c>
      <c r="R7014">
        <v>2013</v>
      </c>
      <c r="U7014">
        <v>2013</v>
      </c>
      <c r="V7014">
        <v>10</v>
      </c>
      <c r="W7014">
        <v>10</v>
      </c>
      <c r="Z7014" t="s">
        <v>2363</v>
      </c>
      <c r="AA7014" t="s">
        <v>2939</v>
      </c>
      <c r="AC7014">
        <v>4</v>
      </c>
      <c r="AD7014">
        <v>3324416</v>
      </c>
      <c r="AE7014">
        <v>2019</v>
      </c>
    </row>
    <row r="7015" spans="1:31">
      <c r="A7015" t="s">
        <v>12660</v>
      </c>
      <c r="B7015">
        <v>29302</v>
      </c>
      <c r="C7015" t="s">
        <v>9967</v>
      </c>
      <c r="D7015">
        <v>0</v>
      </c>
      <c r="E7015">
        <v>1084513</v>
      </c>
      <c r="F7015" t="s">
        <v>6733</v>
      </c>
      <c r="G7015">
        <v>431</v>
      </c>
      <c r="H7015">
        <v>135</v>
      </c>
      <c r="I7015">
        <v>8000</v>
      </c>
      <c r="J7015">
        <v>118.6</v>
      </c>
      <c r="K7015">
        <v>118.6</v>
      </c>
      <c r="L7015">
        <v>40</v>
      </c>
      <c r="M7015">
        <v>40</v>
      </c>
      <c r="N7015">
        <v>72</v>
      </c>
      <c r="R7015">
        <v>2000</v>
      </c>
      <c r="U7015">
        <v>2000</v>
      </c>
      <c r="V7015">
        <v>22</v>
      </c>
      <c r="W7015">
        <v>22</v>
      </c>
      <c r="Z7015" t="s">
        <v>2363</v>
      </c>
      <c r="AA7015" t="s">
        <v>2364</v>
      </c>
      <c r="AC7015">
        <v>4</v>
      </c>
      <c r="AD7015">
        <v>3324416</v>
      </c>
      <c r="AE7015">
        <v>2019</v>
      </c>
    </row>
    <row r="7016" spans="1:31">
      <c r="A7016" t="s">
        <v>12660</v>
      </c>
      <c r="B7016">
        <v>75540</v>
      </c>
      <c r="C7016" t="s">
        <v>9968</v>
      </c>
      <c r="D7016">
        <v>0</v>
      </c>
      <c r="E7016">
        <v>1236229</v>
      </c>
      <c r="F7016" t="s">
        <v>6733</v>
      </c>
      <c r="G7016">
        <v>431</v>
      </c>
      <c r="H7016">
        <v>202</v>
      </c>
      <c r="I7016">
        <v>2000</v>
      </c>
      <c r="J7016">
        <v>83.5</v>
      </c>
      <c r="K7016">
        <v>83.5</v>
      </c>
      <c r="L7016">
        <v>32</v>
      </c>
      <c r="M7016">
        <v>32</v>
      </c>
      <c r="N7016">
        <v>41.2</v>
      </c>
      <c r="R7016">
        <v>2012</v>
      </c>
      <c r="U7016">
        <v>2012</v>
      </c>
      <c r="V7016">
        <v>11.5</v>
      </c>
      <c r="W7016">
        <v>11.5</v>
      </c>
      <c r="Z7016" t="s">
        <v>2363</v>
      </c>
      <c r="AA7016" t="s">
        <v>2101</v>
      </c>
      <c r="AC7016">
        <v>4</v>
      </c>
      <c r="AD7016">
        <v>3324416</v>
      </c>
      <c r="AE7016">
        <v>2019</v>
      </c>
    </row>
    <row r="7017" spans="1:31">
      <c r="A7017" t="s">
        <v>12660</v>
      </c>
      <c r="B7017">
        <v>58144</v>
      </c>
      <c r="C7017" t="s">
        <v>9969</v>
      </c>
      <c r="D7017">
        <v>0</v>
      </c>
      <c r="E7017">
        <v>1224501</v>
      </c>
      <c r="F7017" t="s">
        <v>6733</v>
      </c>
      <c r="G7017">
        <v>431</v>
      </c>
      <c r="H7017">
        <v>212</v>
      </c>
      <c r="I7017">
        <v>3200</v>
      </c>
      <c r="J7017">
        <v>94.5</v>
      </c>
      <c r="K7017">
        <v>94.5</v>
      </c>
      <c r="L7017">
        <v>35</v>
      </c>
      <c r="M7017">
        <v>35</v>
      </c>
      <c r="N7017">
        <v>46</v>
      </c>
      <c r="R7017">
        <v>2009</v>
      </c>
      <c r="U7017">
        <v>2009</v>
      </c>
      <c r="V7017">
        <v>9</v>
      </c>
      <c r="W7017">
        <v>9</v>
      </c>
      <c r="Z7017" t="s">
        <v>2363</v>
      </c>
      <c r="AA7017" t="s">
        <v>2757</v>
      </c>
      <c r="AC7017">
        <v>4</v>
      </c>
      <c r="AD7017">
        <v>3324416</v>
      </c>
      <c r="AE7017">
        <v>2019</v>
      </c>
    </row>
    <row r="7018" spans="1:31">
      <c r="A7018" t="s">
        <v>12660</v>
      </c>
      <c r="B7018">
        <v>70018</v>
      </c>
      <c r="C7018" t="s">
        <v>9970</v>
      </c>
      <c r="D7018">
        <v>0</v>
      </c>
      <c r="E7018">
        <v>643637</v>
      </c>
      <c r="F7018" t="s">
        <v>6733</v>
      </c>
      <c r="G7018">
        <v>431</v>
      </c>
      <c r="H7018">
        <v>135</v>
      </c>
      <c r="I7018">
        <v>6000</v>
      </c>
      <c r="J7018">
        <v>128.69999999999999</v>
      </c>
      <c r="K7018">
        <v>128.69999999999999</v>
      </c>
      <c r="L7018">
        <v>19.100000000000001</v>
      </c>
      <c r="M7018">
        <v>19.100000000000001</v>
      </c>
      <c r="N7018">
        <v>78</v>
      </c>
      <c r="R7018">
        <v>1981</v>
      </c>
      <c r="U7018">
        <v>1981</v>
      </c>
      <c r="V7018">
        <v>16.299999237060501</v>
      </c>
      <c r="W7018">
        <v>12</v>
      </c>
      <c r="Z7018" t="s">
        <v>2363</v>
      </c>
      <c r="AA7018" t="s">
        <v>2364</v>
      </c>
      <c r="AC7018">
        <v>4</v>
      </c>
      <c r="AD7018">
        <v>3324416</v>
      </c>
      <c r="AE7018">
        <v>2019</v>
      </c>
    </row>
    <row r="7019" spans="1:31">
      <c r="A7019" t="s">
        <v>12660</v>
      </c>
      <c r="B7019">
        <v>47730</v>
      </c>
      <c r="C7019" t="s">
        <v>9971</v>
      </c>
      <c r="D7019">
        <v>0</v>
      </c>
      <c r="E7019">
        <v>1155464</v>
      </c>
      <c r="F7019" t="s">
        <v>6733</v>
      </c>
      <c r="G7019">
        <v>431</v>
      </c>
      <c r="H7019">
        <v>125</v>
      </c>
      <c r="I7019">
        <v>4400</v>
      </c>
      <c r="J7019">
        <v>110</v>
      </c>
      <c r="K7019">
        <v>110</v>
      </c>
      <c r="L7019">
        <v>37.5</v>
      </c>
      <c r="M7019">
        <v>37.5</v>
      </c>
      <c r="N7019">
        <v>58</v>
      </c>
      <c r="R7019">
        <v>2004</v>
      </c>
      <c r="U7019">
        <v>2004</v>
      </c>
      <c r="V7019">
        <v>18</v>
      </c>
      <c r="W7019">
        <v>15</v>
      </c>
      <c r="Z7019" t="s">
        <v>2363</v>
      </c>
      <c r="AA7019" t="s">
        <v>5255</v>
      </c>
      <c r="AB7019" t="s">
        <v>2329</v>
      </c>
      <c r="AC7019">
        <v>4</v>
      </c>
      <c r="AD7019">
        <v>3324416</v>
      </c>
      <c r="AE7019">
        <v>2019</v>
      </c>
    </row>
    <row r="7020" spans="1:31">
      <c r="A7020" t="s">
        <v>12660</v>
      </c>
      <c r="B7020">
        <v>62421</v>
      </c>
      <c r="C7020" t="s">
        <v>2373</v>
      </c>
      <c r="D7020">
        <v>0</v>
      </c>
      <c r="E7020">
        <v>641333</v>
      </c>
      <c r="F7020" t="s">
        <v>6733</v>
      </c>
      <c r="G7020">
        <v>431</v>
      </c>
      <c r="H7020">
        <v>111</v>
      </c>
      <c r="I7020">
        <v>3000</v>
      </c>
      <c r="J7020">
        <v>79.5</v>
      </c>
      <c r="K7020">
        <v>79.5</v>
      </c>
      <c r="L7020">
        <v>33</v>
      </c>
      <c r="M7020">
        <v>33</v>
      </c>
      <c r="N7020">
        <v>45</v>
      </c>
      <c r="R7020">
        <v>1981</v>
      </c>
      <c r="U7020">
        <v>1981</v>
      </c>
      <c r="V7020">
        <v>14.899999618530201</v>
      </c>
      <c r="W7020">
        <v>12</v>
      </c>
      <c r="Z7020" t="s">
        <v>2363</v>
      </c>
      <c r="AA7020" t="s">
        <v>2373</v>
      </c>
      <c r="AC7020">
        <v>4</v>
      </c>
      <c r="AD7020">
        <v>3324416</v>
      </c>
      <c r="AE7020">
        <v>2019</v>
      </c>
    </row>
    <row r="7021" spans="1:31">
      <c r="A7021" t="s">
        <v>12660</v>
      </c>
      <c r="B7021">
        <v>46963</v>
      </c>
      <c r="C7021" t="s">
        <v>2504</v>
      </c>
      <c r="D7021">
        <v>0</v>
      </c>
      <c r="E7021">
        <v>1204640</v>
      </c>
      <c r="F7021" t="s">
        <v>6733</v>
      </c>
      <c r="G7021">
        <v>431</v>
      </c>
      <c r="H7021">
        <v>178</v>
      </c>
      <c r="I7021">
        <v>1800</v>
      </c>
      <c r="J7021">
        <v>76</v>
      </c>
      <c r="K7021">
        <v>76</v>
      </c>
      <c r="L7021">
        <v>35</v>
      </c>
      <c r="M7021">
        <v>35</v>
      </c>
      <c r="N7021">
        <v>49.9</v>
      </c>
      <c r="R7021">
        <v>2008</v>
      </c>
      <c r="U7021">
        <v>2008</v>
      </c>
      <c r="V7021">
        <v>10</v>
      </c>
      <c r="W7021">
        <v>10</v>
      </c>
      <c r="Z7021" t="s">
        <v>2363</v>
      </c>
      <c r="AA7021" t="s">
        <v>2101</v>
      </c>
      <c r="AC7021">
        <v>4</v>
      </c>
      <c r="AD7021">
        <v>3324416</v>
      </c>
      <c r="AE7021">
        <v>2019</v>
      </c>
    </row>
    <row r="7022" spans="1:31">
      <c r="A7022" t="s">
        <v>12660</v>
      </c>
      <c r="B7022">
        <v>69343</v>
      </c>
      <c r="C7022" t="s">
        <v>9972</v>
      </c>
      <c r="D7022">
        <v>0</v>
      </c>
      <c r="E7022">
        <v>630319</v>
      </c>
      <c r="F7022" t="s">
        <v>6733</v>
      </c>
      <c r="G7022">
        <v>431</v>
      </c>
      <c r="H7022">
        <v>65</v>
      </c>
      <c r="I7022">
        <v>1560</v>
      </c>
      <c r="J7022">
        <v>94.4</v>
      </c>
      <c r="K7022">
        <v>94.4</v>
      </c>
      <c r="L7022">
        <v>26</v>
      </c>
      <c r="M7022">
        <v>26</v>
      </c>
      <c r="N7022">
        <v>24</v>
      </c>
      <c r="R7022">
        <v>1980</v>
      </c>
      <c r="U7022">
        <v>1980</v>
      </c>
      <c r="V7022">
        <v>10.6000003814697</v>
      </c>
      <c r="W7022">
        <v>6.5999999046325604</v>
      </c>
      <c r="X7022" t="s">
        <v>2652</v>
      </c>
      <c r="Z7022" t="s">
        <v>2363</v>
      </c>
      <c r="AA7022" t="s">
        <v>2491</v>
      </c>
      <c r="AC7022">
        <v>4</v>
      </c>
      <c r="AD7022">
        <v>3324416</v>
      </c>
      <c r="AE7022">
        <v>2019</v>
      </c>
    </row>
    <row r="7023" spans="1:31">
      <c r="A7023" t="s">
        <v>12660</v>
      </c>
      <c r="B7023">
        <v>60959</v>
      </c>
      <c r="C7023" t="s">
        <v>9973</v>
      </c>
      <c r="D7023">
        <v>0</v>
      </c>
      <c r="E7023">
        <v>572263</v>
      </c>
      <c r="F7023" t="s">
        <v>6733</v>
      </c>
      <c r="G7023">
        <v>431</v>
      </c>
      <c r="H7023">
        <v>153</v>
      </c>
      <c r="I7023">
        <v>5500</v>
      </c>
      <c r="J7023">
        <v>111</v>
      </c>
      <c r="K7023">
        <v>125</v>
      </c>
      <c r="L7023">
        <v>34</v>
      </c>
      <c r="M7023">
        <v>34</v>
      </c>
      <c r="N7023">
        <v>74</v>
      </c>
      <c r="R7023">
        <v>1976</v>
      </c>
      <c r="U7023">
        <v>1976</v>
      </c>
      <c r="V7023">
        <v>15</v>
      </c>
      <c r="W7023">
        <v>11</v>
      </c>
      <c r="Z7023" t="s">
        <v>2363</v>
      </c>
      <c r="AA7023" t="s">
        <v>5255</v>
      </c>
      <c r="AB7023" t="s">
        <v>2329</v>
      </c>
      <c r="AC7023">
        <v>4</v>
      </c>
      <c r="AD7023">
        <v>3324416</v>
      </c>
      <c r="AE7023">
        <v>2019</v>
      </c>
    </row>
    <row r="7024" spans="1:31">
      <c r="A7024" t="s">
        <v>12660</v>
      </c>
      <c r="B7024">
        <v>3583</v>
      </c>
      <c r="C7024" t="s">
        <v>9974</v>
      </c>
      <c r="D7024">
        <v>0</v>
      </c>
      <c r="E7024">
        <v>670788</v>
      </c>
      <c r="F7024" t="s">
        <v>6733</v>
      </c>
      <c r="G7024">
        <v>431</v>
      </c>
      <c r="H7024">
        <v>51</v>
      </c>
      <c r="I7024">
        <v>800</v>
      </c>
      <c r="J7024">
        <v>58.9</v>
      </c>
      <c r="K7024">
        <v>65</v>
      </c>
      <c r="L7024">
        <v>21</v>
      </c>
      <c r="M7024">
        <v>21</v>
      </c>
      <c r="N7024">
        <v>20</v>
      </c>
      <c r="R7024">
        <v>1984</v>
      </c>
      <c r="U7024">
        <v>1984</v>
      </c>
      <c r="V7024">
        <v>8</v>
      </c>
      <c r="W7024">
        <v>8</v>
      </c>
      <c r="Z7024" t="s">
        <v>2363</v>
      </c>
      <c r="AA7024" t="s">
        <v>2491</v>
      </c>
      <c r="AC7024">
        <v>4</v>
      </c>
      <c r="AD7024">
        <v>3324416</v>
      </c>
      <c r="AE7024">
        <v>2019</v>
      </c>
    </row>
    <row r="7025" spans="1:31">
      <c r="A7025" t="s">
        <v>12660</v>
      </c>
      <c r="B7025">
        <v>71420</v>
      </c>
      <c r="C7025" t="s">
        <v>9975</v>
      </c>
      <c r="D7025">
        <v>0</v>
      </c>
      <c r="E7025">
        <v>652801</v>
      </c>
      <c r="F7025" t="s">
        <v>6733</v>
      </c>
      <c r="G7025">
        <v>431</v>
      </c>
      <c r="H7025">
        <v>99</v>
      </c>
      <c r="I7025">
        <v>2800</v>
      </c>
      <c r="J7025">
        <v>94.6</v>
      </c>
      <c r="K7025">
        <v>100.5</v>
      </c>
      <c r="L7025">
        <v>30</v>
      </c>
      <c r="M7025">
        <v>30</v>
      </c>
      <c r="N7025">
        <v>57</v>
      </c>
      <c r="R7025">
        <v>1983</v>
      </c>
      <c r="U7025">
        <v>1983</v>
      </c>
      <c r="V7025">
        <v>13</v>
      </c>
      <c r="W7025">
        <v>11</v>
      </c>
      <c r="Z7025" t="s">
        <v>2363</v>
      </c>
      <c r="AA7025" t="s">
        <v>2491</v>
      </c>
      <c r="AC7025">
        <v>4</v>
      </c>
      <c r="AD7025">
        <v>3324416</v>
      </c>
      <c r="AE7025">
        <v>2019</v>
      </c>
    </row>
    <row r="7026" spans="1:31">
      <c r="A7026" t="s">
        <v>12660</v>
      </c>
      <c r="B7026">
        <v>70853</v>
      </c>
      <c r="C7026" t="s">
        <v>9976</v>
      </c>
      <c r="D7026">
        <v>0</v>
      </c>
      <c r="E7026">
        <v>653784</v>
      </c>
      <c r="F7026" t="s">
        <v>6733</v>
      </c>
      <c r="G7026">
        <v>431</v>
      </c>
      <c r="H7026">
        <v>59</v>
      </c>
      <c r="I7026">
        <v>1350</v>
      </c>
      <c r="J7026">
        <v>96.7</v>
      </c>
      <c r="K7026">
        <v>120</v>
      </c>
      <c r="L7026">
        <v>28</v>
      </c>
      <c r="M7026">
        <v>28</v>
      </c>
      <c r="N7026">
        <v>32</v>
      </c>
      <c r="R7026">
        <v>1982</v>
      </c>
      <c r="U7026">
        <v>1982</v>
      </c>
      <c r="V7026">
        <v>10.6000003814697</v>
      </c>
      <c r="W7026">
        <v>7.5999999046325604</v>
      </c>
      <c r="X7026" t="s">
        <v>2652</v>
      </c>
      <c r="Z7026" t="s">
        <v>2363</v>
      </c>
      <c r="AA7026" t="s">
        <v>2491</v>
      </c>
      <c r="AC7026">
        <v>4</v>
      </c>
      <c r="AD7026">
        <v>3324416</v>
      </c>
      <c r="AE7026">
        <v>2019</v>
      </c>
    </row>
    <row r="7027" spans="1:31">
      <c r="A7027" t="s">
        <v>12660</v>
      </c>
      <c r="B7027">
        <v>48628</v>
      </c>
      <c r="C7027" t="s">
        <v>9977</v>
      </c>
      <c r="D7027">
        <v>0</v>
      </c>
      <c r="E7027">
        <v>1189830</v>
      </c>
      <c r="F7027" t="s">
        <v>6733</v>
      </c>
      <c r="G7027">
        <v>431</v>
      </c>
      <c r="H7027">
        <v>58</v>
      </c>
      <c r="I7027">
        <v>950</v>
      </c>
      <c r="J7027">
        <v>65</v>
      </c>
      <c r="K7027">
        <v>65</v>
      </c>
      <c r="L7027">
        <v>24</v>
      </c>
      <c r="M7027">
        <v>24</v>
      </c>
      <c r="N7027">
        <v>42</v>
      </c>
      <c r="R7027">
        <v>2005</v>
      </c>
      <c r="U7027">
        <v>2005</v>
      </c>
      <c r="V7027">
        <v>7.5</v>
      </c>
      <c r="W7027">
        <v>5</v>
      </c>
      <c r="Z7027" t="s">
        <v>2363</v>
      </c>
      <c r="AA7027" t="s">
        <v>2491</v>
      </c>
      <c r="AC7027">
        <v>4</v>
      </c>
      <c r="AD7027">
        <v>3324416</v>
      </c>
      <c r="AE7027">
        <v>2019</v>
      </c>
    </row>
    <row r="7028" spans="1:31">
      <c r="A7028" t="s">
        <v>12660</v>
      </c>
      <c r="B7028">
        <v>70458</v>
      </c>
      <c r="C7028" t="s">
        <v>9978</v>
      </c>
      <c r="D7028">
        <v>0</v>
      </c>
      <c r="E7028">
        <v>590234</v>
      </c>
      <c r="F7028" t="s">
        <v>6733</v>
      </c>
      <c r="G7028">
        <v>431</v>
      </c>
      <c r="H7028">
        <v>123</v>
      </c>
      <c r="I7028">
        <v>4000</v>
      </c>
      <c r="J7028">
        <v>166.2</v>
      </c>
      <c r="K7028">
        <v>180</v>
      </c>
      <c r="L7028">
        <v>40</v>
      </c>
      <c r="M7028">
        <v>40</v>
      </c>
      <c r="N7028">
        <v>44</v>
      </c>
      <c r="R7028">
        <v>1978</v>
      </c>
      <c r="U7028">
        <v>1978</v>
      </c>
      <c r="V7028">
        <v>13.5</v>
      </c>
      <c r="W7028">
        <v>11</v>
      </c>
      <c r="X7028" t="s">
        <v>2652</v>
      </c>
      <c r="Z7028" t="s">
        <v>2363</v>
      </c>
      <c r="AA7028" t="s">
        <v>2491</v>
      </c>
      <c r="AC7028">
        <v>4</v>
      </c>
      <c r="AD7028">
        <v>3324416</v>
      </c>
      <c r="AE7028">
        <v>2019</v>
      </c>
    </row>
    <row r="7029" spans="1:31">
      <c r="A7029" t="s">
        <v>12660</v>
      </c>
      <c r="B7029">
        <v>19765</v>
      </c>
      <c r="C7029" t="s">
        <v>9979</v>
      </c>
      <c r="D7029">
        <v>0</v>
      </c>
      <c r="E7029">
        <v>521494</v>
      </c>
      <c r="F7029" t="s">
        <v>6733</v>
      </c>
      <c r="G7029">
        <v>431</v>
      </c>
      <c r="H7029">
        <v>120</v>
      </c>
      <c r="I7029">
        <v>4300</v>
      </c>
      <c r="J7029">
        <v>120</v>
      </c>
      <c r="K7029">
        <v>120</v>
      </c>
      <c r="L7029">
        <v>31</v>
      </c>
      <c r="M7029">
        <v>31</v>
      </c>
      <c r="N7029">
        <v>46.6</v>
      </c>
      <c r="R7029">
        <v>1969</v>
      </c>
      <c r="U7029">
        <v>1969</v>
      </c>
      <c r="V7029">
        <v>13.5</v>
      </c>
      <c r="W7029">
        <v>12.699999809265099</v>
      </c>
      <c r="Z7029" t="s">
        <v>2363</v>
      </c>
      <c r="AA7029" t="s">
        <v>2581</v>
      </c>
      <c r="AC7029">
        <v>4</v>
      </c>
      <c r="AD7029">
        <v>3324416</v>
      </c>
      <c r="AE7029">
        <v>2019</v>
      </c>
    </row>
    <row r="7030" spans="1:31">
      <c r="A7030" t="s">
        <v>12660</v>
      </c>
      <c r="B7030">
        <v>65353</v>
      </c>
      <c r="C7030" t="s">
        <v>9980</v>
      </c>
      <c r="D7030">
        <v>0</v>
      </c>
      <c r="E7030">
        <v>567630</v>
      </c>
      <c r="F7030" t="s">
        <v>6733</v>
      </c>
      <c r="G7030">
        <v>431</v>
      </c>
      <c r="H7030">
        <v>105</v>
      </c>
      <c r="I7030">
        <v>4100</v>
      </c>
      <c r="J7030">
        <v>121</v>
      </c>
      <c r="K7030">
        <v>121</v>
      </c>
      <c r="L7030">
        <v>34.200000000000003</v>
      </c>
      <c r="M7030">
        <v>34.200000000000003</v>
      </c>
      <c r="N7030">
        <v>57</v>
      </c>
      <c r="R7030">
        <v>1975</v>
      </c>
      <c r="U7030">
        <v>1975</v>
      </c>
      <c r="V7030">
        <v>18.799999237060501</v>
      </c>
      <c r="W7030">
        <v>18.799999237060501</v>
      </c>
      <c r="Z7030" t="s">
        <v>2363</v>
      </c>
      <c r="AA7030" t="s">
        <v>2581</v>
      </c>
      <c r="AC7030">
        <v>4</v>
      </c>
      <c r="AD7030">
        <v>3324416</v>
      </c>
      <c r="AE7030">
        <v>2019</v>
      </c>
    </row>
    <row r="7031" spans="1:31">
      <c r="A7031" t="s">
        <v>12660</v>
      </c>
      <c r="B7031">
        <v>49877</v>
      </c>
      <c r="C7031" t="s">
        <v>2449</v>
      </c>
      <c r="D7031">
        <v>0</v>
      </c>
      <c r="E7031">
        <v>615594</v>
      </c>
      <c r="F7031" t="s">
        <v>6733</v>
      </c>
      <c r="G7031">
        <v>431</v>
      </c>
      <c r="H7031">
        <v>65</v>
      </c>
      <c r="I7031">
        <v>1200</v>
      </c>
      <c r="J7031">
        <v>64.7</v>
      </c>
      <c r="K7031">
        <v>64.7</v>
      </c>
      <c r="L7031">
        <v>24</v>
      </c>
      <c r="M7031">
        <v>24</v>
      </c>
      <c r="N7031">
        <v>34.1</v>
      </c>
      <c r="R7031">
        <v>1979</v>
      </c>
      <c r="U7031">
        <v>1979</v>
      </c>
      <c r="V7031">
        <v>9.1000003814697195</v>
      </c>
      <c r="W7031">
        <v>5</v>
      </c>
      <c r="Z7031" t="s">
        <v>2363</v>
      </c>
      <c r="AA7031" t="s">
        <v>2373</v>
      </c>
      <c r="AC7031">
        <v>4</v>
      </c>
      <c r="AD7031">
        <v>3324416</v>
      </c>
      <c r="AE7031">
        <v>2019</v>
      </c>
    </row>
    <row r="7032" spans="1:31">
      <c r="A7032" t="s">
        <v>12660</v>
      </c>
      <c r="B7032">
        <v>45158</v>
      </c>
      <c r="C7032" t="s">
        <v>9981</v>
      </c>
      <c r="D7032">
        <v>0</v>
      </c>
      <c r="E7032">
        <v>1189439</v>
      </c>
      <c r="F7032" t="s">
        <v>6733</v>
      </c>
      <c r="G7032">
        <v>431</v>
      </c>
      <c r="H7032">
        <v>207</v>
      </c>
      <c r="I7032">
        <v>2100</v>
      </c>
      <c r="J7032">
        <v>85.1</v>
      </c>
      <c r="K7032">
        <v>85.1</v>
      </c>
      <c r="L7032">
        <v>34</v>
      </c>
      <c r="M7032">
        <v>34</v>
      </c>
      <c r="N7032">
        <v>49</v>
      </c>
      <c r="R7032">
        <v>2006</v>
      </c>
      <c r="U7032">
        <v>2006</v>
      </c>
      <c r="V7032">
        <v>10</v>
      </c>
      <c r="W7032">
        <v>10</v>
      </c>
      <c r="Z7032" t="s">
        <v>2363</v>
      </c>
      <c r="AA7032" t="s">
        <v>3701</v>
      </c>
      <c r="AB7032" t="s">
        <v>3702</v>
      </c>
      <c r="AC7032">
        <v>4</v>
      </c>
      <c r="AD7032">
        <v>3324416</v>
      </c>
      <c r="AE7032">
        <v>2019</v>
      </c>
    </row>
    <row r="7033" spans="1:31">
      <c r="A7033" t="s">
        <v>12660</v>
      </c>
      <c r="B7033">
        <v>71794</v>
      </c>
      <c r="C7033" t="s">
        <v>9982</v>
      </c>
      <c r="D7033">
        <v>0</v>
      </c>
      <c r="E7033">
        <v>1137130</v>
      </c>
      <c r="F7033" t="s">
        <v>6733</v>
      </c>
      <c r="G7033">
        <v>431</v>
      </c>
      <c r="H7033">
        <v>92</v>
      </c>
      <c r="I7033">
        <v>3400</v>
      </c>
      <c r="J7033">
        <v>95.3</v>
      </c>
      <c r="K7033">
        <v>95.3</v>
      </c>
      <c r="L7033">
        <v>32</v>
      </c>
      <c r="M7033">
        <v>32</v>
      </c>
      <c r="N7033">
        <v>63</v>
      </c>
      <c r="R7033">
        <v>1971</v>
      </c>
      <c r="U7033">
        <v>1971</v>
      </c>
      <c r="V7033">
        <v>11</v>
      </c>
      <c r="W7033">
        <v>9</v>
      </c>
      <c r="Z7033" t="s">
        <v>2363</v>
      </c>
      <c r="AA7033" t="s">
        <v>2373</v>
      </c>
      <c r="AC7033">
        <v>4</v>
      </c>
      <c r="AD7033">
        <v>3324416</v>
      </c>
      <c r="AE7033">
        <v>2019</v>
      </c>
    </row>
    <row r="7034" spans="1:31">
      <c r="A7034" t="s">
        <v>12660</v>
      </c>
      <c r="B7034">
        <v>61363</v>
      </c>
      <c r="C7034" t="s">
        <v>9983</v>
      </c>
      <c r="D7034">
        <v>0</v>
      </c>
      <c r="E7034">
        <v>558877</v>
      </c>
      <c r="F7034" t="s">
        <v>6733</v>
      </c>
      <c r="G7034">
        <v>431</v>
      </c>
      <c r="H7034">
        <v>217</v>
      </c>
      <c r="I7034">
        <v>5750</v>
      </c>
      <c r="J7034">
        <v>125.5</v>
      </c>
      <c r="K7034">
        <v>135</v>
      </c>
      <c r="L7034">
        <v>38</v>
      </c>
      <c r="M7034">
        <v>38</v>
      </c>
      <c r="N7034">
        <v>86.5</v>
      </c>
      <c r="R7034">
        <v>1974</v>
      </c>
      <c r="U7034">
        <v>1974</v>
      </c>
      <c r="V7034">
        <v>18.7000007629394</v>
      </c>
      <c r="W7034">
        <v>14</v>
      </c>
      <c r="X7034" t="s">
        <v>7782</v>
      </c>
      <c r="Z7034" t="s">
        <v>2363</v>
      </c>
      <c r="AA7034" t="s">
        <v>2581</v>
      </c>
      <c r="AC7034">
        <v>4</v>
      </c>
      <c r="AD7034">
        <v>3324416</v>
      </c>
      <c r="AE7034">
        <v>2019</v>
      </c>
    </row>
    <row r="7035" spans="1:31">
      <c r="A7035" t="s">
        <v>12660</v>
      </c>
      <c r="B7035">
        <v>48721</v>
      </c>
      <c r="C7035" t="s">
        <v>9984</v>
      </c>
      <c r="D7035">
        <v>0</v>
      </c>
      <c r="E7035">
        <v>1197377</v>
      </c>
      <c r="F7035" t="s">
        <v>6733</v>
      </c>
      <c r="G7035">
        <v>431</v>
      </c>
      <c r="H7035">
        <v>129</v>
      </c>
      <c r="I7035">
        <v>4400</v>
      </c>
      <c r="J7035">
        <v>104.9</v>
      </c>
      <c r="K7035">
        <v>104.9</v>
      </c>
      <c r="L7035">
        <v>37.799999999999997</v>
      </c>
      <c r="M7035">
        <v>37.799999999999997</v>
      </c>
      <c r="N7035">
        <v>57</v>
      </c>
      <c r="R7035">
        <v>2007</v>
      </c>
      <c r="U7035">
        <v>2007</v>
      </c>
      <c r="V7035">
        <v>18</v>
      </c>
      <c r="W7035">
        <v>13.5</v>
      </c>
      <c r="Z7035" t="s">
        <v>2363</v>
      </c>
      <c r="AA7035" t="s">
        <v>5255</v>
      </c>
      <c r="AB7035" t="s">
        <v>2329</v>
      </c>
      <c r="AC7035">
        <v>4</v>
      </c>
      <c r="AD7035">
        <v>3324416</v>
      </c>
      <c r="AE7035">
        <v>2019</v>
      </c>
    </row>
    <row r="7036" spans="1:31">
      <c r="A7036" t="s">
        <v>12660</v>
      </c>
      <c r="B7036">
        <v>84968</v>
      </c>
      <c r="C7036" t="s">
        <v>9985</v>
      </c>
      <c r="E7036">
        <v>1243309</v>
      </c>
      <c r="F7036" t="s">
        <v>6733</v>
      </c>
      <c r="G7036">
        <v>431</v>
      </c>
      <c r="H7036">
        <v>294</v>
      </c>
      <c r="J7036">
        <v>116.1</v>
      </c>
      <c r="K7036">
        <v>116.1</v>
      </c>
      <c r="L7036">
        <v>42</v>
      </c>
      <c r="M7036">
        <v>42</v>
      </c>
      <c r="Q7036">
        <v>1029</v>
      </c>
      <c r="R7036">
        <v>2013</v>
      </c>
      <c r="U7036">
        <v>2013</v>
      </c>
      <c r="V7036">
        <v>20</v>
      </c>
      <c r="W7036">
        <v>2</v>
      </c>
      <c r="Z7036" t="s">
        <v>2363</v>
      </c>
      <c r="AA7036" t="s">
        <v>2811</v>
      </c>
      <c r="AC7036">
        <v>4</v>
      </c>
      <c r="AD7036">
        <v>3324450</v>
      </c>
      <c r="AE7036">
        <v>2019</v>
      </c>
    </row>
    <row r="7037" spans="1:31">
      <c r="A7037" t="s">
        <v>12660</v>
      </c>
      <c r="B7037">
        <v>84969</v>
      </c>
      <c r="C7037" t="s">
        <v>9986</v>
      </c>
      <c r="E7037">
        <v>1243310</v>
      </c>
      <c r="F7037" t="s">
        <v>6733</v>
      </c>
      <c r="G7037">
        <v>431</v>
      </c>
      <c r="H7037">
        <v>294</v>
      </c>
      <c r="J7037">
        <v>116.1</v>
      </c>
      <c r="K7037">
        <v>116.1</v>
      </c>
      <c r="L7037">
        <v>42</v>
      </c>
      <c r="M7037">
        <v>42</v>
      </c>
      <c r="Q7037">
        <v>1029</v>
      </c>
      <c r="R7037">
        <v>2013</v>
      </c>
      <c r="U7037">
        <v>2013</v>
      </c>
      <c r="V7037">
        <v>20</v>
      </c>
      <c r="W7037">
        <v>2</v>
      </c>
      <c r="Z7037" t="s">
        <v>2363</v>
      </c>
      <c r="AA7037" t="s">
        <v>2811</v>
      </c>
      <c r="AC7037">
        <v>4</v>
      </c>
      <c r="AD7037">
        <v>3324450</v>
      </c>
      <c r="AE7037">
        <v>2019</v>
      </c>
    </row>
    <row r="7038" spans="1:31">
      <c r="A7038" t="s">
        <v>12660</v>
      </c>
      <c r="B7038">
        <v>66121</v>
      </c>
      <c r="C7038" t="s">
        <v>4956</v>
      </c>
      <c r="D7038">
        <v>0</v>
      </c>
      <c r="E7038">
        <v>603884</v>
      </c>
      <c r="F7038" t="s">
        <v>6733</v>
      </c>
      <c r="G7038">
        <v>431</v>
      </c>
      <c r="H7038">
        <v>109</v>
      </c>
      <c r="I7038">
        <v>5600</v>
      </c>
      <c r="J7038">
        <v>127.4</v>
      </c>
      <c r="K7038">
        <v>136.6</v>
      </c>
      <c r="L7038">
        <v>40</v>
      </c>
      <c r="M7038">
        <v>40</v>
      </c>
      <c r="N7038">
        <v>67.2</v>
      </c>
      <c r="R7038">
        <v>1979</v>
      </c>
      <c r="U7038">
        <v>1979</v>
      </c>
      <c r="V7038">
        <v>18</v>
      </c>
      <c r="W7038">
        <v>14</v>
      </c>
      <c r="Z7038" t="s">
        <v>2363</v>
      </c>
      <c r="AA7038" t="s">
        <v>2387</v>
      </c>
      <c r="AB7038" t="s">
        <v>2388</v>
      </c>
      <c r="AC7038">
        <v>4</v>
      </c>
      <c r="AD7038">
        <v>3324450</v>
      </c>
      <c r="AE7038">
        <v>2019</v>
      </c>
    </row>
    <row r="7039" spans="1:31">
      <c r="A7039" t="s">
        <v>12660</v>
      </c>
      <c r="B7039">
        <v>81242</v>
      </c>
      <c r="C7039" t="s">
        <v>5547</v>
      </c>
      <c r="D7039">
        <v>0</v>
      </c>
      <c r="E7039">
        <v>1249710</v>
      </c>
      <c r="F7039" t="s">
        <v>6731</v>
      </c>
      <c r="G7039">
        <v>432</v>
      </c>
      <c r="H7039">
        <v>116</v>
      </c>
      <c r="I7039">
        <v>3000</v>
      </c>
      <c r="J7039">
        <v>84.5</v>
      </c>
      <c r="K7039">
        <v>84.5</v>
      </c>
      <c r="L7039">
        <v>35</v>
      </c>
      <c r="M7039">
        <v>35</v>
      </c>
      <c r="Q7039">
        <v>388</v>
      </c>
      <c r="R7039">
        <v>2013</v>
      </c>
      <c r="U7039">
        <v>2013</v>
      </c>
      <c r="V7039">
        <v>10</v>
      </c>
      <c r="W7039">
        <v>2</v>
      </c>
      <c r="Z7039" t="s">
        <v>2363</v>
      </c>
      <c r="AA7039" t="s">
        <v>7004</v>
      </c>
      <c r="AC7039">
        <v>4</v>
      </c>
      <c r="AD7039">
        <v>3309426</v>
      </c>
      <c r="AE7039">
        <v>2019</v>
      </c>
    </row>
    <row r="7040" spans="1:31">
      <c r="A7040" t="s">
        <v>12660</v>
      </c>
      <c r="B7040">
        <v>10562</v>
      </c>
      <c r="C7040" t="s">
        <v>9987</v>
      </c>
      <c r="D7040">
        <v>0</v>
      </c>
      <c r="E7040">
        <v>1048324</v>
      </c>
      <c r="F7040" t="s">
        <v>6733</v>
      </c>
      <c r="G7040">
        <v>431</v>
      </c>
      <c r="H7040">
        <v>109</v>
      </c>
      <c r="I7040">
        <v>4400</v>
      </c>
      <c r="J7040">
        <v>99</v>
      </c>
      <c r="K7040">
        <v>105</v>
      </c>
      <c r="L7040">
        <v>34</v>
      </c>
      <c r="M7040">
        <v>34</v>
      </c>
      <c r="N7040">
        <v>50</v>
      </c>
      <c r="R7040">
        <v>1997</v>
      </c>
      <c r="U7040">
        <v>1997</v>
      </c>
      <c r="V7040">
        <v>15</v>
      </c>
      <c r="W7040">
        <v>12</v>
      </c>
      <c r="Z7040" t="s">
        <v>2363</v>
      </c>
      <c r="AA7040" t="s">
        <v>2491</v>
      </c>
      <c r="AC7040">
        <v>4</v>
      </c>
      <c r="AD7040">
        <v>3309426</v>
      </c>
      <c r="AE7040">
        <v>2019</v>
      </c>
    </row>
    <row r="7041" spans="1:31" ht="30">
      <c r="A7041" t="s">
        <v>12660</v>
      </c>
      <c r="B7041">
        <v>84709</v>
      </c>
      <c r="C7041" t="s">
        <v>9988</v>
      </c>
      <c r="E7041">
        <v>1293905</v>
      </c>
      <c r="F7041" t="s">
        <v>6731</v>
      </c>
      <c r="G7041">
        <v>432</v>
      </c>
      <c r="H7041">
        <v>187</v>
      </c>
      <c r="I7041">
        <v>2500</v>
      </c>
      <c r="J7041">
        <v>104.5</v>
      </c>
      <c r="K7041">
        <v>104.5</v>
      </c>
      <c r="L7041">
        <v>33.799999999999997</v>
      </c>
      <c r="M7041">
        <v>33.799999999999997</v>
      </c>
      <c r="N7041">
        <v>45</v>
      </c>
      <c r="R7041">
        <v>2019</v>
      </c>
      <c r="U7041">
        <v>2019</v>
      </c>
      <c r="V7041">
        <v>18.399999618530199</v>
      </c>
      <c r="W7041">
        <v>16.399999618530199</v>
      </c>
      <c r="Z7041" t="s">
        <v>2363</v>
      </c>
      <c r="AA7041" s="83" t="s">
        <v>9989</v>
      </c>
      <c r="AC7041">
        <v>4</v>
      </c>
      <c r="AD7041">
        <v>3325970</v>
      </c>
      <c r="AE7041">
        <v>2019</v>
      </c>
    </row>
    <row r="7042" spans="1:31">
      <c r="A7042" t="s">
        <v>12660</v>
      </c>
      <c r="B7042">
        <v>41763</v>
      </c>
      <c r="C7042" t="s">
        <v>9990</v>
      </c>
      <c r="D7042">
        <v>117</v>
      </c>
      <c r="E7042">
        <v>1088090</v>
      </c>
      <c r="F7042" t="s">
        <v>6733</v>
      </c>
      <c r="G7042">
        <v>431</v>
      </c>
      <c r="H7042">
        <v>90</v>
      </c>
      <c r="I7042">
        <v>10500</v>
      </c>
      <c r="J7042">
        <v>105.2</v>
      </c>
      <c r="K7042">
        <v>105.2</v>
      </c>
      <c r="L7042">
        <v>34</v>
      </c>
      <c r="M7042">
        <v>34</v>
      </c>
      <c r="N7042">
        <v>45</v>
      </c>
      <c r="R7042">
        <v>1999</v>
      </c>
      <c r="U7042">
        <v>1999</v>
      </c>
      <c r="V7042">
        <v>9</v>
      </c>
      <c r="W7042">
        <v>9</v>
      </c>
      <c r="Z7042" t="s">
        <v>2363</v>
      </c>
      <c r="AA7042" t="s">
        <v>2101</v>
      </c>
      <c r="AC7042">
        <v>4</v>
      </c>
      <c r="AD7042">
        <v>3325970</v>
      </c>
      <c r="AE7042">
        <v>2019</v>
      </c>
    </row>
    <row r="7043" spans="1:31">
      <c r="A7043" t="s">
        <v>12660</v>
      </c>
      <c r="B7043">
        <v>83862</v>
      </c>
      <c r="C7043" t="s">
        <v>9991</v>
      </c>
      <c r="D7043">
        <v>0</v>
      </c>
      <c r="E7043">
        <v>1289702</v>
      </c>
      <c r="F7043" t="s">
        <v>6733</v>
      </c>
      <c r="G7043">
        <v>431</v>
      </c>
      <c r="H7043">
        <v>187</v>
      </c>
      <c r="I7043">
        <v>5000</v>
      </c>
      <c r="J7043">
        <v>104.5</v>
      </c>
      <c r="K7043">
        <v>104.5</v>
      </c>
      <c r="L7043">
        <v>36</v>
      </c>
      <c r="M7043">
        <v>36</v>
      </c>
      <c r="Q7043">
        <v>275</v>
      </c>
      <c r="R7043">
        <v>2018</v>
      </c>
      <c r="U7043">
        <v>2018</v>
      </c>
      <c r="V7043">
        <v>18.399999618530199</v>
      </c>
      <c r="W7043">
        <v>18.399999618530199</v>
      </c>
      <c r="Z7043" t="s">
        <v>2363</v>
      </c>
      <c r="AA7043" t="s">
        <v>2581</v>
      </c>
      <c r="AC7043">
        <v>4</v>
      </c>
      <c r="AD7043">
        <v>3325970</v>
      </c>
      <c r="AE7043">
        <v>2019</v>
      </c>
    </row>
    <row r="7044" spans="1:31">
      <c r="A7044" t="s">
        <v>12660</v>
      </c>
      <c r="B7044">
        <v>84972</v>
      </c>
      <c r="C7044" t="s">
        <v>2781</v>
      </c>
      <c r="E7044">
        <v>1286291</v>
      </c>
      <c r="F7044" t="s">
        <v>6733</v>
      </c>
      <c r="G7044">
        <v>431</v>
      </c>
      <c r="H7044">
        <v>275</v>
      </c>
      <c r="J7044">
        <v>104.5</v>
      </c>
      <c r="K7044">
        <v>104.5</v>
      </c>
      <c r="L7044">
        <v>36</v>
      </c>
      <c r="M7044">
        <v>36</v>
      </c>
      <c r="Q7044">
        <v>963</v>
      </c>
      <c r="R7044">
        <v>2018</v>
      </c>
      <c r="U7044">
        <v>2018</v>
      </c>
      <c r="V7044">
        <v>16.399999618530199</v>
      </c>
      <c r="W7044">
        <v>2</v>
      </c>
      <c r="Z7044" t="s">
        <v>2363</v>
      </c>
      <c r="AA7044" t="s">
        <v>2811</v>
      </c>
      <c r="AC7044">
        <v>4</v>
      </c>
      <c r="AD7044">
        <v>3325970</v>
      </c>
      <c r="AE7044">
        <v>2019</v>
      </c>
    </row>
    <row r="7045" spans="1:31">
      <c r="A7045" t="s">
        <v>12660</v>
      </c>
      <c r="B7045">
        <v>83249</v>
      </c>
      <c r="C7045" t="s">
        <v>9992</v>
      </c>
      <c r="D7045">
        <v>0</v>
      </c>
      <c r="E7045">
        <v>1271377</v>
      </c>
      <c r="F7045" t="s">
        <v>6733</v>
      </c>
      <c r="G7045">
        <v>431</v>
      </c>
      <c r="H7045">
        <v>186</v>
      </c>
      <c r="I7045">
        <v>6000</v>
      </c>
      <c r="J7045">
        <v>116.1</v>
      </c>
      <c r="K7045">
        <v>116.1</v>
      </c>
      <c r="L7045">
        <v>38</v>
      </c>
      <c r="M7045">
        <v>38</v>
      </c>
      <c r="N7045">
        <v>87</v>
      </c>
      <c r="R7045">
        <v>2016</v>
      </c>
      <c r="U7045">
        <v>2016</v>
      </c>
      <c r="V7045">
        <v>20</v>
      </c>
      <c r="W7045">
        <v>20</v>
      </c>
      <c r="Z7045" t="s">
        <v>2363</v>
      </c>
      <c r="AA7045" t="s">
        <v>2811</v>
      </c>
      <c r="AC7045">
        <v>4</v>
      </c>
      <c r="AD7045">
        <v>3325970</v>
      </c>
      <c r="AE7045">
        <v>2019</v>
      </c>
    </row>
    <row r="7046" spans="1:31">
      <c r="A7046" t="s">
        <v>12660</v>
      </c>
      <c r="B7046">
        <v>54457</v>
      </c>
      <c r="C7046" t="s">
        <v>9993</v>
      </c>
      <c r="D7046">
        <v>4</v>
      </c>
      <c r="E7046">
        <v>553289</v>
      </c>
      <c r="F7046" t="s">
        <v>6733</v>
      </c>
      <c r="G7046">
        <v>431</v>
      </c>
      <c r="H7046">
        <v>134</v>
      </c>
      <c r="I7046">
        <v>4300</v>
      </c>
      <c r="J7046">
        <v>126</v>
      </c>
      <c r="K7046">
        <v>126</v>
      </c>
      <c r="L7046">
        <v>34</v>
      </c>
      <c r="M7046">
        <v>34</v>
      </c>
      <c r="N7046">
        <v>75</v>
      </c>
      <c r="R7046">
        <v>1973</v>
      </c>
      <c r="U7046">
        <v>1973</v>
      </c>
      <c r="V7046">
        <v>15</v>
      </c>
      <c r="W7046">
        <v>15</v>
      </c>
      <c r="Z7046" t="s">
        <v>2363</v>
      </c>
      <c r="AA7046" t="s">
        <v>2364</v>
      </c>
      <c r="AC7046">
        <v>4</v>
      </c>
      <c r="AD7046">
        <v>3325970</v>
      </c>
      <c r="AE7046">
        <v>2019</v>
      </c>
    </row>
    <row r="7047" spans="1:31">
      <c r="A7047" t="s">
        <v>12660</v>
      </c>
      <c r="B7047">
        <v>83854</v>
      </c>
      <c r="C7047" t="s">
        <v>9994</v>
      </c>
      <c r="D7047">
        <v>9999999</v>
      </c>
      <c r="E7047">
        <v>1289982</v>
      </c>
      <c r="F7047" t="s">
        <v>6733</v>
      </c>
      <c r="G7047">
        <v>431</v>
      </c>
      <c r="H7047">
        <v>201</v>
      </c>
      <c r="I7047">
        <v>8000</v>
      </c>
      <c r="J7047">
        <v>130</v>
      </c>
      <c r="K7047">
        <v>130</v>
      </c>
      <c r="L7047">
        <v>32</v>
      </c>
      <c r="M7047">
        <v>32</v>
      </c>
      <c r="Q7047">
        <v>286</v>
      </c>
      <c r="R7047">
        <v>2018</v>
      </c>
      <c r="U7047">
        <v>2018</v>
      </c>
      <c r="V7047">
        <v>22.899999618530199</v>
      </c>
      <c r="W7047">
        <v>22.899999618530199</v>
      </c>
      <c r="Z7047" t="s">
        <v>2363</v>
      </c>
      <c r="AA7047" t="s">
        <v>2581</v>
      </c>
      <c r="AC7047">
        <v>4</v>
      </c>
      <c r="AD7047">
        <v>3325970</v>
      </c>
      <c r="AE7047">
        <v>2019</v>
      </c>
    </row>
    <row r="7048" spans="1:31">
      <c r="A7048" t="s">
        <v>12660</v>
      </c>
      <c r="B7048">
        <v>20431</v>
      </c>
      <c r="C7048" t="s">
        <v>3061</v>
      </c>
      <c r="D7048">
        <v>0</v>
      </c>
      <c r="E7048">
        <v>1066709</v>
      </c>
      <c r="F7048" t="s">
        <v>6733</v>
      </c>
      <c r="G7048">
        <v>431</v>
      </c>
      <c r="H7048">
        <v>134</v>
      </c>
      <c r="I7048">
        <v>5600</v>
      </c>
      <c r="J7048">
        <v>118.7</v>
      </c>
      <c r="K7048">
        <v>124.3</v>
      </c>
      <c r="L7048">
        <v>34.6</v>
      </c>
      <c r="M7048">
        <v>34.6</v>
      </c>
      <c r="N7048">
        <v>79</v>
      </c>
      <c r="R7048">
        <v>1998</v>
      </c>
      <c r="U7048">
        <v>1998</v>
      </c>
      <c r="V7048">
        <v>21</v>
      </c>
      <c r="W7048">
        <v>20</v>
      </c>
      <c r="Z7048" t="s">
        <v>2363</v>
      </c>
      <c r="AA7048" t="s">
        <v>5255</v>
      </c>
      <c r="AB7048" t="s">
        <v>2329</v>
      </c>
      <c r="AC7048">
        <v>4</v>
      </c>
      <c r="AD7048">
        <v>3325970</v>
      </c>
      <c r="AE7048">
        <v>2019</v>
      </c>
    </row>
    <row r="7049" spans="1:31">
      <c r="A7049" t="s">
        <v>12660</v>
      </c>
      <c r="B7049">
        <v>69870</v>
      </c>
      <c r="C7049" t="s">
        <v>2544</v>
      </c>
      <c r="D7049">
        <v>0</v>
      </c>
      <c r="E7049">
        <v>1123632</v>
      </c>
      <c r="F7049" t="s">
        <v>6733</v>
      </c>
      <c r="G7049">
        <v>431</v>
      </c>
      <c r="H7049">
        <v>133</v>
      </c>
      <c r="I7049">
        <v>8000</v>
      </c>
      <c r="J7049">
        <v>118.6</v>
      </c>
      <c r="K7049">
        <v>124</v>
      </c>
      <c r="L7049">
        <v>40</v>
      </c>
      <c r="M7049">
        <v>40</v>
      </c>
      <c r="N7049">
        <v>87</v>
      </c>
      <c r="R7049">
        <v>1982</v>
      </c>
      <c r="S7049" t="s">
        <v>2344</v>
      </c>
      <c r="T7049">
        <v>2002</v>
      </c>
      <c r="U7049">
        <v>2002</v>
      </c>
      <c r="V7049">
        <v>20</v>
      </c>
      <c r="W7049">
        <v>20</v>
      </c>
      <c r="Z7049" t="s">
        <v>2363</v>
      </c>
      <c r="AA7049" t="s">
        <v>5255</v>
      </c>
      <c r="AB7049" t="s">
        <v>2329</v>
      </c>
      <c r="AC7049">
        <v>4</v>
      </c>
      <c r="AD7049">
        <v>3325970</v>
      </c>
      <c r="AE7049">
        <v>2019</v>
      </c>
    </row>
    <row r="7050" spans="1:31">
      <c r="A7050" t="s">
        <v>12660</v>
      </c>
      <c r="B7050">
        <v>71637</v>
      </c>
      <c r="C7050" t="s">
        <v>2679</v>
      </c>
      <c r="D7050">
        <v>0</v>
      </c>
      <c r="E7050">
        <v>276933</v>
      </c>
      <c r="F7050" t="s">
        <v>6733</v>
      </c>
      <c r="G7050">
        <v>431</v>
      </c>
      <c r="H7050">
        <v>135</v>
      </c>
      <c r="I7050">
        <v>2200</v>
      </c>
      <c r="J7050">
        <v>106.4</v>
      </c>
      <c r="K7050">
        <v>114</v>
      </c>
      <c r="L7050">
        <v>30</v>
      </c>
      <c r="M7050">
        <v>30</v>
      </c>
      <c r="N7050">
        <v>48</v>
      </c>
      <c r="R7050">
        <v>1971</v>
      </c>
      <c r="U7050">
        <v>1971</v>
      </c>
      <c r="V7050">
        <v>12.5</v>
      </c>
      <c r="W7050">
        <v>11.5</v>
      </c>
      <c r="Z7050" t="s">
        <v>2363</v>
      </c>
      <c r="AA7050" t="s">
        <v>5255</v>
      </c>
      <c r="AB7050" t="s">
        <v>2329</v>
      </c>
      <c r="AC7050">
        <v>4</v>
      </c>
      <c r="AD7050">
        <v>3325970</v>
      </c>
      <c r="AE7050">
        <v>2019</v>
      </c>
    </row>
    <row r="7051" spans="1:31">
      <c r="A7051" t="s">
        <v>12660</v>
      </c>
      <c r="B7051">
        <v>84967</v>
      </c>
      <c r="C7051" t="s">
        <v>2679</v>
      </c>
      <c r="E7051">
        <v>535624</v>
      </c>
      <c r="F7051" t="s">
        <v>6733</v>
      </c>
      <c r="G7051">
        <v>431</v>
      </c>
      <c r="H7051">
        <v>199</v>
      </c>
      <c r="J7051">
        <v>99</v>
      </c>
      <c r="K7051">
        <v>99</v>
      </c>
      <c r="L7051">
        <v>30</v>
      </c>
      <c r="M7051">
        <v>30</v>
      </c>
      <c r="Q7051">
        <v>697</v>
      </c>
      <c r="R7051">
        <v>1971</v>
      </c>
      <c r="U7051">
        <v>1971</v>
      </c>
      <c r="V7051">
        <v>7.6999998092651296</v>
      </c>
      <c r="W7051">
        <v>2</v>
      </c>
      <c r="Z7051" t="s">
        <v>2363</v>
      </c>
      <c r="AA7051" t="s">
        <v>2741</v>
      </c>
      <c r="AC7051">
        <v>4</v>
      </c>
      <c r="AD7051">
        <v>3325970</v>
      </c>
      <c r="AE7051">
        <v>2019</v>
      </c>
    </row>
    <row r="7052" spans="1:31">
      <c r="A7052" t="s">
        <v>12660</v>
      </c>
      <c r="B7052">
        <v>42928</v>
      </c>
      <c r="C7052" t="s">
        <v>9995</v>
      </c>
      <c r="D7052">
        <v>0</v>
      </c>
      <c r="E7052">
        <v>1226060</v>
      </c>
      <c r="F7052" t="s">
        <v>6731</v>
      </c>
      <c r="G7052">
        <v>432</v>
      </c>
      <c r="H7052">
        <v>69</v>
      </c>
      <c r="I7052">
        <v>12500</v>
      </c>
      <c r="J7052">
        <v>115.2</v>
      </c>
      <c r="K7052">
        <v>115.2</v>
      </c>
      <c r="L7052">
        <v>36</v>
      </c>
      <c r="M7052">
        <v>36</v>
      </c>
      <c r="N7052">
        <v>50</v>
      </c>
      <c r="R7052">
        <v>2010</v>
      </c>
      <c r="U7052">
        <v>2010</v>
      </c>
      <c r="V7052">
        <v>15</v>
      </c>
      <c r="W7052">
        <v>12.5</v>
      </c>
      <c r="Z7052" t="s">
        <v>2363</v>
      </c>
      <c r="AA7052" t="s">
        <v>2101</v>
      </c>
      <c r="AC7052">
        <v>4</v>
      </c>
      <c r="AD7052">
        <v>3309906</v>
      </c>
      <c r="AE7052">
        <v>2019</v>
      </c>
    </row>
    <row r="7053" spans="1:31">
      <c r="A7053" t="s">
        <v>12660</v>
      </c>
      <c r="B7053">
        <v>62035</v>
      </c>
      <c r="C7053" t="s">
        <v>9996</v>
      </c>
      <c r="D7053">
        <v>0</v>
      </c>
      <c r="E7053">
        <v>1223033</v>
      </c>
      <c r="F7053" t="s">
        <v>6731</v>
      </c>
      <c r="G7053">
        <v>432</v>
      </c>
      <c r="H7053">
        <v>98</v>
      </c>
      <c r="I7053">
        <v>10500</v>
      </c>
      <c r="J7053">
        <v>94.8</v>
      </c>
      <c r="K7053">
        <v>94.8</v>
      </c>
      <c r="L7053">
        <v>34</v>
      </c>
      <c r="M7053">
        <v>34</v>
      </c>
      <c r="N7053">
        <v>35</v>
      </c>
      <c r="R7053">
        <v>2009</v>
      </c>
      <c r="U7053">
        <v>2009</v>
      </c>
      <c r="V7053">
        <v>14.300000190734799</v>
      </c>
      <c r="W7053">
        <v>11.5</v>
      </c>
      <c r="X7053" t="s">
        <v>7782</v>
      </c>
      <c r="Z7053" t="s">
        <v>2363</v>
      </c>
      <c r="AA7053" t="s">
        <v>2101</v>
      </c>
      <c r="AC7053">
        <v>4</v>
      </c>
      <c r="AD7053">
        <v>3309906</v>
      </c>
      <c r="AE7053">
        <v>2019</v>
      </c>
    </row>
    <row r="7054" spans="1:31">
      <c r="A7054" t="s">
        <v>12660</v>
      </c>
      <c r="B7054">
        <v>82478</v>
      </c>
      <c r="C7054" t="s">
        <v>9997</v>
      </c>
      <c r="D7054">
        <v>0</v>
      </c>
      <c r="E7054">
        <v>1256340</v>
      </c>
      <c r="F7054" t="s">
        <v>6731</v>
      </c>
      <c r="G7054">
        <v>432</v>
      </c>
      <c r="H7054">
        <v>180</v>
      </c>
      <c r="I7054">
        <v>5150</v>
      </c>
      <c r="J7054">
        <v>130.6</v>
      </c>
      <c r="K7054">
        <v>130.6</v>
      </c>
      <c r="L7054">
        <v>44</v>
      </c>
      <c r="M7054">
        <v>44</v>
      </c>
      <c r="N7054">
        <v>40</v>
      </c>
      <c r="Q7054">
        <v>266</v>
      </c>
      <c r="R7054">
        <v>2015</v>
      </c>
      <c r="U7054">
        <v>2015</v>
      </c>
      <c r="V7054">
        <v>20</v>
      </c>
      <c r="W7054">
        <v>12</v>
      </c>
      <c r="Z7054" t="s">
        <v>2363</v>
      </c>
      <c r="AA7054" t="s">
        <v>2811</v>
      </c>
      <c r="AC7054">
        <v>4</v>
      </c>
      <c r="AD7054">
        <v>3309906</v>
      </c>
      <c r="AE7054">
        <v>2019</v>
      </c>
    </row>
    <row r="7055" spans="1:31">
      <c r="A7055" t="s">
        <v>12660</v>
      </c>
      <c r="B7055">
        <v>40538</v>
      </c>
      <c r="C7055" t="s">
        <v>9998</v>
      </c>
      <c r="D7055">
        <v>0</v>
      </c>
      <c r="E7055">
        <v>1070675</v>
      </c>
      <c r="F7055" t="s">
        <v>6733</v>
      </c>
      <c r="G7055">
        <v>431</v>
      </c>
      <c r="H7055">
        <v>65</v>
      </c>
      <c r="I7055">
        <v>4200</v>
      </c>
      <c r="J7055">
        <v>86.2</v>
      </c>
      <c r="K7055">
        <v>86.2</v>
      </c>
      <c r="L7055">
        <v>32</v>
      </c>
      <c r="M7055">
        <v>32</v>
      </c>
      <c r="N7055">
        <v>59</v>
      </c>
      <c r="Q7055">
        <v>97</v>
      </c>
      <c r="R7055">
        <v>1998</v>
      </c>
      <c r="U7055">
        <v>1998</v>
      </c>
      <c r="V7055">
        <v>12</v>
      </c>
      <c r="W7055">
        <v>9</v>
      </c>
      <c r="Z7055" t="s">
        <v>2363</v>
      </c>
      <c r="AA7055" t="s">
        <v>2101</v>
      </c>
      <c r="AC7055">
        <v>4</v>
      </c>
      <c r="AD7055">
        <v>3309906</v>
      </c>
      <c r="AE7055">
        <v>2019</v>
      </c>
    </row>
    <row r="7056" spans="1:31">
      <c r="A7056" t="s">
        <v>12660</v>
      </c>
      <c r="B7056">
        <v>82260</v>
      </c>
      <c r="C7056" t="s">
        <v>9999</v>
      </c>
      <c r="D7056">
        <v>0</v>
      </c>
      <c r="E7056">
        <v>1256369</v>
      </c>
      <c r="F7056" t="s">
        <v>6733</v>
      </c>
      <c r="G7056">
        <v>431</v>
      </c>
      <c r="H7056">
        <v>180</v>
      </c>
      <c r="I7056">
        <v>10000</v>
      </c>
      <c r="J7056">
        <v>130.6</v>
      </c>
      <c r="K7056">
        <v>130.6</v>
      </c>
      <c r="L7056">
        <v>44</v>
      </c>
      <c r="M7056">
        <v>44</v>
      </c>
      <c r="N7056">
        <v>87</v>
      </c>
      <c r="R7056">
        <v>2015</v>
      </c>
      <c r="U7056">
        <v>2015</v>
      </c>
      <c r="V7056">
        <v>21</v>
      </c>
      <c r="W7056">
        <v>20</v>
      </c>
      <c r="Z7056" t="s">
        <v>2363</v>
      </c>
      <c r="AA7056" t="s">
        <v>2811</v>
      </c>
      <c r="AC7056">
        <v>4</v>
      </c>
      <c r="AD7056">
        <v>3309906</v>
      </c>
      <c r="AE7056">
        <v>2019</v>
      </c>
    </row>
    <row r="7057" spans="1:31">
      <c r="A7057" t="s">
        <v>12660</v>
      </c>
      <c r="B7057">
        <v>53428</v>
      </c>
      <c r="C7057" t="s">
        <v>10000</v>
      </c>
      <c r="D7057">
        <v>325</v>
      </c>
      <c r="E7057">
        <v>542318</v>
      </c>
      <c r="F7057" t="s">
        <v>6733</v>
      </c>
      <c r="G7057">
        <v>431</v>
      </c>
      <c r="H7057">
        <v>27</v>
      </c>
      <c r="I7057">
        <v>600</v>
      </c>
      <c r="J7057">
        <v>44.1</v>
      </c>
      <c r="K7057">
        <v>44.1</v>
      </c>
      <c r="L7057">
        <v>18</v>
      </c>
      <c r="M7057">
        <v>18</v>
      </c>
      <c r="N7057">
        <v>17</v>
      </c>
      <c r="R7057">
        <v>1972</v>
      </c>
      <c r="U7057">
        <v>1972</v>
      </c>
      <c r="V7057">
        <v>6</v>
      </c>
      <c r="W7057">
        <v>6</v>
      </c>
      <c r="Z7057" t="s">
        <v>2363</v>
      </c>
      <c r="AA7057" t="s">
        <v>4959</v>
      </c>
      <c r="AC7057">
        <v>4</v>
      </c>
      <c r="AD7057">
        <v>3301348</v>
      </c>
      <c r="AE7057">
        <v>2019</v>
      </c>
    </row>
    <row r="7058" spans="1:31">
      <c r="A7058" t="s">
        <v>12660</v>
      </c>
      <c r="B7058">
        <v>65401</v>
      </c>
      <c r="C7058" t="s">
        <v>6747</v>
      </c>
      <c r="D7058">
        <v>0</v>
      </c>
      <c r="E7058">
        <v>512156</v>
      </c>
      <c r="F7058" t="s">
        <v>6733</v>
      </c>
      <c r="G7058">
        <v>431</v>
      </c>
      <c r="H7058">
        <v>28</v>
      </c>
      <c r="I7058">
        <v>600</v>
      </c>
      <c r="J7058">
        <v>41.3</v>
      </c>
      <c r="K7058">
        <v>41.3</v>
      </c>
      <c r="L7058">
        <v>19.899999999999999</v>
      </c>
      <c r="M7058">
        <v>19.899999999999999</v>
      </c>
      <c r="N7058">
        <v>21</v>
      </c>
      <c r="R7058">
        <v>1967</v>
      </c>
      <c r="U7058">
        <v>1967</v>
      </c>
      <c r="V7058">
        <v>5</v>
      </c>
      <c r="W7058">
        <v>5</v>
      </c>
      <c r="Z7058" t="s">
        <v>2363</v>
      </c>
      <c r="AA7058" t="s">
        <v>4959</v>
      </c>
      <c r="AC7058">
        <v>4</v>
      </c>
      <c r="AD7058">
        <v>3301348</v>
      </c>
      <c r="AE7058">
        <v>2019</v>
      </c>
    </row>
    <row r="7059" spans="1:31">
      <c r="A7059" t="s">
        <v>12660</v>
      </c>
      <c r="B7059">
        <v>25698</v>
      </c>
      <c r="C7059" t="s">
        <v>10001</v>
      </c>
      <c r="D7059">
        <v>0</v>
      </c>
      <c r="E7059">
        <v>546099</v>
      </c>
      <c r="F7059" t="s">
        <v>6731</v>
      </c>
      <c r="G7059">
        <v>432</v>
      </c>
      <c r="H7059">
        <v>106</v>
      </c>
      <c r="I7059">
        <v>1200</v>
      </c>
      <c r="J7059">
        <v>60.1</v>
      </c>
      <c r="K7059">
        <v>60.1</v>
      </c>
      <c r="L7059">
        <v>26</v>
      </c>
      <c r="M7059">
        <v>26</v>
      </c>
      <c r="N7059">
        <v>31</v>
      </c>
      <c r="R7059">
        <v>1973</v>
      </c>
      <c r="U7059">
        <v>1973</v>
      </c>
      <c r="V7059">
        <v>6.5</v>
      </c>
      <c r="W7059">
        <v>6.5</v>
      </c>
      <c r="Z7059" t="s">
        <v>2929</v>
      </c>
      <c r="AA7059" t="s">
        <v>10002</v>
      </c>
      <c r="AC7059">
        <v>4</v>
      </c>
      <c r="AD7059">
        <v>1899095</v>
      </c>
      <c r="AE7059">
        <v>2019</v>
      </c>
    </row>
    <row r="7060" spans="1:31">
      <c r="A7060" t="s">
        <v>12660</v>
      </c>
      <c r="B7060">
        <v>25192</v>
      </c>
      <c r="C7060" t="s">
        <v>10003</v>
      </c>
      <c r="D7060">
        <v>0</v>
      </c>
      <c r="E7060">
        <v>546614</v>
      </c>
      <c r="F7060" t="s">
        <v>6731</v>
      </c>
      <c r="G7060">
        <v>432</v>
      </c>
      <c r="H7060">
        <v>233</v>
      </c>
      <c r="I7060">
        <v>4200</v>
      </c>
      <c r="J7060">
        <v>133</v>
      </c>
      <c r="K7060">
        <v>141</v>
      </c>
      <c r="L7060">
        <v>38.5</v>
      </c>
      <c r="M7060">
        <v>38.6</v>
      </c>
      <c r="N7060">
        <v>42.6</v>
      </c>
      <c r="R7060">
        <v>1973</v>
      </c>
      <c r="U7060">
        <v>1973</v>
      </c>
      <c r="V7060">
        <v>9</v>
      </c>
      <c r="W7060">
        <v>8</v>
      </c>
      <c r="Z7060" t="s">
        <v>2929</v>
      </c>
      <c r="AA7060" t="s">
        <v>10004</v>
      </c>
      <c r="AC7060">
        <v>4</v>
      </c>
      <c r="AD7060">
        <v>1899095</v>
      </c>
      <c r="AE7060">
        <v>2019</v>
      </c>
    </row>
    <row r="7061" spans="1:31">
      <c r="A7061" t="s">
        <v>12660</v>
      </c>
      <c r="B7061">
        <v>96119</v>
      </c>
      <c r="C7061" t="s">
        <v>10005</v>
      </c>
      <c r="D7061">
        <v>0</v>
      </c>
      <c r="E7061">
        <v>1250321</v>
      </c>
      <c r="F7061" t="s">
        <v>6731</v>
      </c>
      <c r="G7061">
        <v>432</v>
      </c>
      <c r="H7061">
        <v>77</v>
      </c>
      <c r="I7061">
        <v>1200</v>
      </c>
      <c r="J7061">
        <v>54</v>
      </c>
      <c r="K7061">
        <v>54</v>
      </c>
      <c r="L7061">
        <v>22</v>
      </c>
      <c r="M7061">
        <v>22</v>
      </c>
      <c r="Q7061">
        <v>1705</v>
      </c>
      <c r="R7061">
        <v>2013</v>
      </c>
      <c r="U7061">
        <v>2013</v>
      </c>
      <c r="V7061">
        <v>7.8000001907348597</v>
      </c>
      <c r="W7061">
        <v>5.3000001907348597</v>
      </c>
      <c r="Z7061" t="s">
        <v>2929</v>
      </c>
      <c r="AA7061" t="s">
        <v>10004</v>
      </c>
      <c r="AC7061">
        <v>4</v>
      </c>
      <c r="AD7061">
        <v>1899095</v>
      </c>
      <c r="AE7061">
        <v>2019</v>
      </c>
    </row>
    <row r="7062" spans="1:31">
      <c r="A7062" t="s">
        <v>12660</v>
      </c>
      <c r="B7062">
        <v>95422</v>
      </c>
      <c r="C7062" t="s">
        <v>10006</v>
      </c>
      <c r="D7062">
        <v>0</v>
      </c>
      <c r="E7062">
        <v>1267114</v>
      </c>
      <c r="F7062" t="s">
        <v>6731</v>
      </c>
      <c r="G7062">
        <v>432</v>
      </c>
      <c r="H7062">
        <v>156</v>
      </c>
      <c r="I7062">
        <v>1350</v>
      </c>
      <c r="J7062">
        <v>65</v>
      </c>
      <c r="K7062">
        <v>65</v>
      </c>
      <c r="L7062">
        <v>24</v>
      </c>
      <c r="M7062">
        <v>24</v>
      </c>
      <c r="R7062">
        <v>2016</v>
      </c>
      <c r="U7062">
        <v>2016</v>
      </c>
      <c r="V7062">
        <v>8.5</v>
      </c>
      <c r="W7062">
        <v>6.3000001907348597</v>
      </c>
      <c r="Z7062" t="s">
        <v>2929</v>
      </c>
      <c r="AA7062" t="s">
        <v>10002</v>
      </c>
      <c r="AC7062">
        <v>4</v>
      </c>
      <c r="AD7062">
        <v>1899095</v>
      </c>
      <c r="AE7062">
        <v>2019</v>
      </c>
    </row>
    <row r="7063" spans="1:31">
      <c r="A7063" t="s">
        <v>12660</v>
      </c>
      <c r="B7063">
        <v>22558</v>
      </c>
      <c r="C7063" t="s">
        <v>10007</v>
      </c>
      <c r="D7063">
        <v>0</v>
      </c>
      <c r="E7063">
        <v>1078661</v>
      </c>
      <c r="F7063" t="s">
        <v>6731</v>
      </c>
      <c r="G7063">
        <v>432</v>
      </c>
      <c r="H7063">
        <v>37</v>
      </c>
      <c r="I7063">
        <v>600</v>
      </c>
      <c r="J7063">
        <v>50</v>
      </c>
      <c r="K7063">
        <v>50</v>
      </c>
      <c r="L7063">
        <v>20</v>
      </c>
      <c r="M7063">
        <v>20</v>
      </c>
      <c r="N7063">
        <v>28</v>
      </c>
      <c r="R7063">
        <v>1999</v>
      </c>
      <c r="U7063">
        <v>1999</v>
      </c>
      <c r="V7063">
        <v>7.5</v>
      </c>
      <c r="W7063">
        <v>7</v>
      </c>
      <c r="Z7063" t="s">
        <v>2929</v>
      </c>
      <c r="AA7063" t="s">
        <v>2101</v>
      </c>
      <c r="AC7063">
        <v>4</v>
      </c>
      <c r="AD7063">
        <v>1899095</v>
      </c>
      <c r="AE7063">
        <v>2019</v>
      </c>
    </row>
    <row r="7064" spans="1:31">
      <c r="A7064" t="s">
        <v>12660</v>
      </c>
      <c r="B7064">
        <v>383</v>
      </c>
      <c r="C7064" t="s">
        <v>10008</v>
      </c>
      <c r="D7064">
        <v>0</v>
      </c>
      <c r="E7064">
        <v>500399</v>
      </c>
      <c r="F7064" t="s">
        <v>6731</v>
      </c>
      <c r="G7064">
        <v>432</v>
      </c>
      <c r="H7064">
        <v>406</v>
      </c>
      <c r="I7064">
        <v>5600</v>
      </c>
      <c r="J7064">
        <v>144</v>
      </c>
      <c r="K7064">
        <v>144</v>
      </c>
      <c r="L7064">
        <v>40</v>
      </c>
      <c r="M7064">
        <v>42</v>
      </c>
      <c r="N7064">
        <v>41.4</v>
      </c>
      <c r="R7064">
        <v>1965</v>
      </c>
      <c r="U7064">
        <v>1965</v>
      </c>
      <c r="V7064">
        <v>9</v>
      </c>
      <c r="W7064">
        <v>7.5</v>
      </c>
      <c r="Z7064" t="s">
        <v>2929</v>
      </c>
      <c r="AA7064" t="s">
        <v>4122</v>
      </c>
      <c r="AC7064">
        <v>4</v>
      </c>
      <c r="AD7064">
        <v>1899095</v>
      </c>
      <c r="AE7064">
        <v>2019</v>
      </c>
    </row>
    <row r="7065" spans="1:31">
      <c r="A7065" t="s">
        <v>12660</v>
      </c>
      <c r="B7065">
        <v>95825</v>
      </c>
      <c r="C7065" t="s">
        <v>10009</v>
      </c>
      <c r="D7065">
        <v>0</v>
      </c>
      <c r="E7065">
        <v>1253471</v>
      </c>
      <c r="F7065" t="s">
        <v>6731</v>
      </c>
      <c r="G7065">
        <v>432</v>
      </c>
      <c r="H7065">
        <v>77</v>
      </c>
      <c r="I7065">
        <v>1200</v>
      </c>
      <c r="J7065">
        <v>55.5</v>
      </c>
      <c r="K7065">
        <v>55.5</v>
      </c>
      <c r="L7065">
        <v>22</v>
      </c>
      <c r="M7065">
        <v>22</v>
      </c>
      <c r="N7065">
        <v>30</v>
      </c>
      <c r="R7065">
        <v>2014</v>
      </c>
      <c r="U7065">
        <v>2014</v>
      </c>
      <c r="V7065">
        <v>7.8000001907348597</v>
      </c>
      <c r="W7065">
        <v>5.3000001907348597</v>
      </c>
      <c r="Z7065" t="s">
        <v>2929</v>
      </c>
      <c r="AA7065" t="s">
        <v>10004</v>
      </c>
      <c r="AC7065">
        <v>4</v>
      </c>
      <c r="AD7065">
        <v>1899095</v>
      </c>
      <c r="AE7065">
        <v>2019</v>
      </c>
    </row>
    <row r="7066" spans="1:31">
      <c r="A7066" t="s">
        <v>12660</v>
      </c>
      <c r="B7066">
        <v>99671</v>
      </c>
      <c r="C7066" t="s">
        <v>10010</v>
      </c>
      <c r="D7066">
        <v>0</v>
      </c>
      <c r="E7066">
        <v>287525</v>
      </c>
      <c r="F7066" t="s">
        <v>6731</v>
      </c>
      <c r="G7066">
        <v>432</v>
      </c>
      <c r="H7066">
        <v>22</v>
      </c>
      <c r="I7066">
        <v>850</v>
      </c>
      <c r="J7066">
        <v>50</v>
      </c>
      <c r="K7066">
        <v>52</v>
      </c>
      <c r="L7066">
        <v>20</v>
      </c>
      <c r="M7066">
        <v>20</v>
      </c>
      <c r="R7066">
        <v>1962</v>
      </c>
      <c r="U7066">
        <v>1962</v>
      </c>
      <c r="V7066">
        <v>6</v>
      </c>
      <c r="W7066">
        <v>1.5</v>
      </c>
      <c r="Z7066" t="s">
        <v>2929</v>
      </c>
      <c r="AA7066" t="s">
        <v>10004</v>
      </c>
      <c r="AC7066">
        <v>4</v>
      </c>
      <c r="AD7066">
        <v>1899095</v>
      </c>
      <c r="AE7066">
        <v>2019</v>
      </c>
    </row>
    <row r="7067" spans="1:31">
      <c r="A7067" t="s">
        <v>12660</v>
      </c>
      <c r="B7067">
        <v>33999</v>
      </c>
      <c r="C7067" t="s">
        <v>10011</v>
      </c>
      <c r="D7067">
        <v>0</v>
      </c>
      <c r="E7067">
        <v>581929</v>
      </c>
      <c r="F7067" t="s">
        <v>6733</v>
      </c>
      <c r="G7067">
        <v>431</v>
      </c>
      <c r="H7067">
        <v>66</v>
      </c>
      <c r="I7067">
        <v>800</v>
      </c>
      <c r="J7067">
        <v>56.5</v>
      </c>
      <c r="K7067">
        <v>60</v>
      </c>
      <c r="L7067">
        <v>21</v>
      </c>
      <c r="M7067">
        <v>21</v>
      </c>
      <c r="N7067">
        <v>30</v>
      </c>
      <c r="R7067">
        <v>1977</v>
      </c>
      <c r="U7067">
        <v>1977</v>
      </c>
      <c r="V7067">
        <v>7</v>
      </c>
      <c r="W7067">
        <v>2</v>
      </c>
      <c r="Z7067" t="s">
        <v>2929</v>
      </c>
      <c r="AA7067" t="s">
        <v>10004</v>
      </c>
      <c r="AC7067">
        <v>4</v>
      </c>
      <c r="AD7067">
        <v>1899095</v>
      </c>
      <c r="AE7067">
        <v>2019</v>
      </c>
    </row>
    <row r="7068" spans="1:31">
      <c r="A7068" t="s">
        <v>12660</v>
      </c>
      <c r="B7068">
        <v>10216</v>
      </c>
      <c r="C7068" t="s">
        <v>10012</v>
      </c>
      <c r="D7068">
        <v>0</v>
      </c>
      <c r="E7068">
        <v>295777</v>
      </c>
      <c r="F7068" t="s">
        <v>6733</v>
      </c>
      <c r="G7068">
        <v>431</v>
      </c>
      <c r="H7068">
        <v>41</v>
      </c>
      <c r="I7068">
        <v>600</v>
      </c>
      <c r="J7068">
        <v>52</v>
      </c>
      <c r="K7068">
        <v>52</v>
      </c>
      <c r="L7068">
        <v>20</v>
      </c>
      <c r="M7068">
        <v>20</v>
      </c>
      <c r="N7068">
        <v>25</v>
      </c>
      <c r="R7068">
        <v>1964</v>
      </c>
      <c r="U7068">
        <v>1964</v>
      </c>
      <c r="V7068">
        <v>4.3000001907348597</v>
      </c>
      <c r="W7068">
        <v>1.5</v>
      </c>
      <c r="Z7068" t="s">
        <v>2929</v>
      </c>
      <c r="AA7068" t="s">
        <v>10004</v>
      </c>
      <c r="AC7068">
        <v>4</v>
      </c>
      <c r="AD7068">
        <v>1899095</v>
      </c>
      <c r="AE7068">
        <v>2019</v>
      </c>
    </row>
    <row r="7069" spans="1:31">
      <c r="A7069" t="s">
        <v>12660</v>
      </c>
      <c r="B7069">
        <v>3707</v>
      </c>
      <c r="C7069" t="s">
        <v>9630</v>
      </c>
      <c r="D7069">
        <v>0</v>
      </c>
      <c r="E7069">
        <v>263149</v>
      </c>
      <c r="F7069" t="s">
        <v>6733</v>
      </c>
      <c r="G7069">
        <v>431</v>
      </c>
      <c r="H7069">
        <v>209</v>
      </c>
      <c r="I7069">
        <v>2800</v>
      </c>
      <c r="J7069">
        <v>117</v>
      </c>
      <c r="K7069">
        <v>124</v>
      </c>
      <c r="L7069">
        <v>27.5</v>
      </c>
      <c r="M7069">
        <v>27.5</v>
      </c>
      <c r="N7069">
        <v>39.799999999999997</v>
      </c>
      <c r="R7069">
        <v>1952</v>
      </c>
      <c r="U7069">
        <v>1952</v>
      </c>
      <c r="V7069">
        <v>10.800000190734799</v>
      </c>
      <c r="W7069">
        <v>10.800000190734799</v>
      </c>
      <c r="Z7069" t="s">
        <v>2929</v>
      </c>
      <c r="AA7069" t="s">
        <v>10002</v>
      </c>
      <c r="AC7069">
        <v>4</v>
      </c>
      <c r="AD7069">
        <v>1899095</v>
      </c>
      <c r="AE7069">
        <v>2019</v>
      </c>
    </row>
    <row r="7070" spans="1:31">
      <c r="A7070" t="s">
        <v>12660</v>
      </c>
      <c r="B7070">
        <v>18698</v>
      </c>
      <c r="C7070" t="s">
        <v>10013</v>
      </c>
      <c r="D7070">
        <v>0</v>
      </c>
      <c r="E7070">
        <v>516398</v>
      </c>
      <c r="F7070" t="s">
        <v>6733</v>
      </c>
      <c r="G7070">
        <v>431</v>
      </c>
      <c r="H7070">
        <v>53</v>
      </c>
      <c r="I7070">
        <v>900</v>
      </c>
      <c r="J7070">
        <v>55.5</v>
      </c>
      <c r="K7070">
        <v>63</v>
      </c>
      <c r="L7070">
        <v>21</v>
      </c>
      <c r="M7070">
        <v>22</v>
      </c>
      <c r="N7070">
        <v>31</v>
      </c>
      <c r="R7070">
        <v>1968</v>
      </c>
      <c r="U7070">
        <v>1968</v>
      </c>
      <c r="V7070">
        <v>8</v>
      </c>
      <c r="W7070">
        <v>8</v>
      </c>
      <c r="Z7070" t="s">
        <v>2293</v>
      </c>
      <c r="AA7070" t="s">
        <v>2431</v>
      </c>
      <c r="AB7070" t="s">
        <v>2432</v>
      </c>
      <c r="AC7070">
        <v>4</v>
      </c>
      <c r="AD7070">
        <v>3205753</v>
      </c>
      <c r="AE7070">
        <v>2019</v>
      </c>
    </row>
    <row r="7071" spans="1:31">
      <c r="A7071" t="s">
        <v>12660</v>
      </c>
      <c r="B7071">
        <v>60376</v>
      </c>
      <c r="C7071" t="s">
        <v>3000</v>
      </c>
      <c r="D7071">
        <v>0</v>
      </c>
      <c r="E7071">
        <v>281728</v>
      </c>
      <c r="F7071" t="s">
        <v>6733</v>
      </c>
      <c r="G7071">
        <v>431</v>
      </c>
      <c r="H7071">
        <v>11</v>
      </c>
      <c r="I7071">
        <v>640</v>
      </c>
      <c r="J7071">
        <v>48.2</v>
      </c>
      <c r="K7071">
        <v>50</v>
      </c>
      <c r="L7071">
        <v>13.5</v>
      </c>
      <c r="M7071">
        <v>14</v>
      </c>
      <c r="N7071">
        <v>21</v>
      </c>
      <c r="R7071">
        <v>1941</v>
      </c>
      <c r="U7071">
        <v>1941</v>
      </c>
      <c r="V7071">
        <v>4.5</v>
      </c>
      <c r="W7071">
        <v>4.0999999046325604</v>
      </c>
      <c r="Z7071" t="s">
        <v>2594</v>
      </c>
      <c r="AA7071" t="s">
        <v>8072</v>
      </c>
      <c r="AC7071">
        <v>5</v>
      </c>
      <c r="AD7071">
        <v>3746256</v>
      </c>
      <c r="AE7071">
        <v>2019</v>
      </c>
    </row>
    <row r="7072" spans="1:31">
      <c r="A7072" t="s">
        <v>12660</v>
      </c>
      <c r="B7072">
        <v>60340</v>
      </c>
      <c r="C7072" t="s">
        <v>10014</v>
      </c>
      <c r="D7072">
        <v>0</v>
      </c>
      <c r="E7072">
        <v>285422</v>
      </c>
      <c r="F7072" t="s">
        <v>6733</v>
      </c>
      <c r="G7072">
        <v>431</v>
      </c>
      <c r="H7072">
        <v>41</v>
      </c>
      <c r="I7072">
        <v>1750</v>
      </c>
      <c r="J7072">
        <v>56</v>
      </c>
      <c r="K7072">
        <v>56</v>
      </c>
      <c r="L7072">
        <v>22</v>
      </c>
      <c r="M7072">
        <v>23</v>
      </c>
      <c r="N7072">
        <v>27</v>
      </c>
      <c r="R7072">
        <v>1961</v>
      </c>
      <c r="S7072" t="s">
        <v>2344</v>
      </c>
      <c r="T7072">
        <v>1984</v>
      </c>
      <c r="U7072">
        <v>1984</v>
      </c>
      <c r="V7072">
        <v>6.5999999046325604</v>
      </c>
      <c r="W7072">
        <v>6.5999999046325604</v>
      </c>
      <c r="Z7072" t="s">
        <v>2594</v>
      </c>
      <c r="AA7072" t="s">
        <v>8072</v>
      </c>
      <c r="AC7072">
        <v>5</v>
      </c>
      <c r="AD7072">
        <v>3746256</v>
      </c>
      <c r="AE7072">
        <v>2019</v>
      </c>
    </row>
    <row r="7073" spans="1:31">
      <c r="A7073" t="s">
        <v>12660</v>
      </c>
      <c r="B7073">
        <v>68485</v>
      </c>
      <c r="C7073" t="s">
        <v>10015</v>
      </c>
      <c r="D7073">
        <v>0</v>
      </c>
      <c r="E7073">
        <v>510330</v>
      </c>
      <c r="F7073" t="s">
        <v>6733</v>
      </c>
      <c r="G7073">
        <v>431</v>
      </c>
      <c r="H7073">
        <v>27</v>
      </c>
      <c r="I7073">
        <v>800</v>
      </c>
      <c r="J7073">
        <v>65.7</v>
      </c>
      <c r="K7073">
        <v>65.7</v>
      </c>
      <c r="L7073">
        <v>20</v>
      </c>
      <c r="M7073">
        <v>20</v>
      </c>
      <c r="N7073">
        <v>25</v>
      </c>
      <c r="Q7073">
        <v>27</v>
      </c>
      <c r="R7073">
        <v>1967</v>
      </c>
      <c r="U7073">
        <v>1967</v>
      </c>
      <c r="V7073">
        <v>9</v>
      </c>
      <c r="W7073">
        <v>6.5</v>
      </c>
      <c r="Z7073" t="s">
        <v>2594</v>
      </c>
      <c r="AA7073" t="s">
        <v>8072</v>
      </c>
      <c r="AC7073">
        <v>5</v>
      </c>
      <c r="AD7073">
        <v>3746256</v>
      </c>
      <c r="AE7073">
        <v>2019</v>
      </c>
    </row>
    <row r="7074" spans="1:31">
      <c r="A7074" t="s">
        <v>12660</v>
      </c>
      <c r="B7074">
        <v>4396</v>
      </c>
      <c r="C7074" t="s">
        <v>10016</v>
      </c>
      <c r="D7074">
        <v>0</v>
      </c>
      <c r="E7074">
        <v>514415</v>
      </c>
      <c r="F7074" t="s">
        <v>6733</v>
      </c>
      <c r="G7074">
        <v>431</v>
      </c>
      <c r="H7074">
        <v>40</v>
      </c>
      <c r="I7074">
        <v>3400</v>
      </c>
      <c r="J7074">
        <v>70.099999999999994</v>
      </c>
      <c r="K7074">
        <v>75</v>
      </c>
      <c r="L7074">
        <v>25</v>
      </c>
      <c r="M7074">
        <v>26</v>
      </c>
      <c r="N7074">
        <v>40</v>
      </c>
      <c r="Q7074">
        <v>99</v>
      </c>
      <c r="R7074">
        <v>1967</v>
      </c>
      <c r="S7074" t="s">
        <v>2344</v>
      </c>
      <c r="T7074">
        <v>1993</v>
      </c>
      <c r="U7074">
        <v>1993</v>
      </c>
      <c r="V7074">
        <v>12.5</v>
      </c>
      <c r="W7074">
        <v>12.5</v>
      </c>
      <c r="Z7074" t="s">
        <v>2594</v>
      </c>
      <c r="AA7074" t="s">
        <v>8072</v>
      </c>
      <c r="AC7074">
        <v>5</v>
      </c>
      <c r="AD7074">
        <v>3746256</v>
      </c>
      <c r="AE7074">
        <v>2019</v>
      </c>
    </row>
    <row r="7075" spans="1:31">
      <c r="A7075" t="s">
        <v>12660</v>
      </c>
      <c r="B7075">
        <v>20188</v>
      </c>
      <c r="C7075" t="s">
        <v>10017</v>
      </c>
      <c r="D7075">
        <v>0</v>
      </c>
      <c r="E7075">
        <v>524598</v>
      </c>
      <c r="F7075" t="s">
        <v>6733</v>
      </c>
      <c r="G7075">
        <v>431</v>
      </c>
      <c r="H7075">
        <v>77</v>
      </c>
      <c r="I7075">
        <v>1120</v>
      </c>
      <c r="J7075">
        <v>59.6</v>
      </c>
      <c r="K7075">
        <v>59.6</v>
      </c>
      <c r="L7075">
        <v>20.100000000000001</v>
      </c>
      <c r="M7075">
        <v>20.100000000000001</v>
      </c>
      <c r="N7075">
        <v>26</v>
      </c>
      <c r="R7075">
        <v>2000</v>
      </c>
      <c r="U7075">
        <v>2000</v>
      </c>
      <c r="V7075">
        <v>9.1000003814697195</v>
      </c>
      <c r="W7075">
        <v>9.1000003814697195</v>
      </c>
      <c r="Z7075" t="s">
        <v>2594</v>
      </c>
      <c r="AA7075" t="s">
        <v>10018</v>
      </c>
      <c r="AC7075">
        <v>5</v>
      </c>
      <c r="AD7075">
        <v>3746256</v>
      </c>
      <c r="AE7075">
        <v>2019</v>
      </c>
    </row>
    <row r="7076" spans="1:31">
      <c r="A7076" t="s">
        <v>12660</v>
      </c>
      <c r="B7076">
        <v>66626</v>
      </c>
      <c r="C7076" t="s">
        <v>10019</v>
      </c>
      <c r="D7076">
        <v>0</v>
      </c>
      <c r="E7076">
        <v>662923</v>
      </c>
      <c r="F7076" t="s">
        <v>6733</v>
      </c>
      <c r="G7076">
        <v>431</v>
      </c>
      <c r="H7076">
        <v>82</v>
      </c>
      <c r="I7076">
        <v>1800</v>
      </c>
      <c r="J7076">
        <v>64.5</v>
      </c>
      <c r="K7076">
        <v>65</v>
      </c>
      <c r="L7076">
        <v>23.5</v>
      </c>
      <c r="M7076">
        <v>24</v>
      </c>
      <c r="N7076">
        <v>32</v>
      </c>
      <c r="R7076">
        <v>1983</v>
      </c>
      <c r="U7076">
        <v>1983</v>
      </c>
      <c r="V7076">
        <v>8</v>
      </c>
      <c r="W7076">
        <v>8</v>
      </c>
      <c r="Z7076" t="s">
        <v>2594</v>
      </c>
      <c r="AA7076" t="s">
        <v>10018</v>
      </c>
      <c r="AC7076">
        <v>5</v>
      </c>
      <c r="AD7076">
        <v>3746256</v>
      </c>
      <c r="AE7076">
        <v>2019</v>
      </c>
    </row>
    <row r="7077" spans="1:31">
      <c r="A7077" t="s">
        <v>12660</v>
      </c>
      <c r="B7077">
        <v>51689</v>
      </c>
      <c r="C7077" t="s">
        <v>10020</v>
      </c>
      <c r="D7077">
        <v>0</v>
      </c>
      <c r="E7077">
        <v>625105</v>
      </c>
      <c r="F7077" t="s">
        <v>6733</v>
      </c>
      <c r="G7077">
        <v>431</v>
      </c>
      <c r="H7077">
        <v>12</v>
      </c>
      <c r="I7077">
        <v>400</v>
      </c>
      <c r="J7077">
        <v>38.5</v>
      </c>
      <c r="K7077">
        <v>38.5</v>
      </c>
      <c r="L7077">
        <v>13</v>
      </c>
      <c r="M7077">
        <v>13</v>
      </c>
      <c r="N7077">
        <v>13</v>
      </c>
      <c r="R7077">
        <v>1979</v>
      </c>
      <c r="U7077">
        <v>1979</v>
      </c>
      <c r="V7077">
        <v>6</v>
      </c>
      <c r="W7077">
        <v>5.5999999046325604</v>
      </c>
      <c r="Z7077" t="s">
        <v>2594</v>
      </c>
      <c r="AA7077" t="s">
        <v>9109</v>
      </c>
      <c r="AC7077">
        <v>5</v>
      </c>
      <c r="AD7077">
        <v>3746256</v>
      </c>
      <c r="AE7077">
        <v>2019</v>
      </c>
    </row>
    <row r="7078" spans="1:31">
      <c r="A7078" t="s">
        <v>12660</v>
      </c>
      <c r="B7078">
        <v>59525</v>
      </c>
      <c r="C7078" t="s">
        <v>2579</v>
      </c>
      <c r="D7078">
        <v>0</v>
      </c>
      <c r="E7078">
        <v>637055</v>
      </c>
      <c r="F7078" t="s">
        <v>6733</v>
      </c>
      <c r="G7078">
        <v>431</v>
      </c>
      <c r="H7078">
        <v>78</v>
      </c>
      <c r="I7078">
        <v>800</v>
      </c>
      <c r="J7078">
        <v>63</v>
      </c>
      <c r="K7078">
        <v>63</v>
      </c>
      <c r="L7078">
        <v>24</v>
      </c>
      <c r="M7078">
        <v>24</v>
      </c>
      <c r="N7078">
        <v>38</v>
      </c>
      <c r="R7078">
        <v>1981</v>
      </c>
      <c r="U7078">
        <v>1981</v>
      </c>
      <c r="V7078">
        <v>8.6999998092651296</v>
      </c>
      <c r="W7078">
        <v>7.5</v>
      </c>
      <c r="Z7078" t="s">
        <v>2481</v>
      </c>
      <c r="AA7078" t="s">
        <v>6088</v>
      </c>
      <c r="AC7078">
        <v>5</v>
      </c>
      <c r="AD7078">
        <v>1109836</v>
      </c>
      <c r="AE7078">
        <v>2019</v>
      </c>
    </row>
    <row r="7079" spans="1:31">
      <c r="A7079" t="s">
        <v>12660</v>
      </c>
      <c r="B7079">
        <v>63895</v>
      </c>
      <c r="C7079" t="s">
        <v>10021</v>
      </c>
      <c r="D7079">
        <v>0</v>
      </c>
      <c r="E7079">
        <v>578384</v>
      </c>
      <c r="F7079" t="s">
        <v>6733</v>
      </c>
      <c r="G7079">
        <v>431</v>
      </c>
      <c r="H7079">
        <v>138</v>
      </c>
      <c r="I7079">
        <v>1300</v>
      </c>
      <c r="J7079">
        <v>94</v>
      </c>
      <c r="K7079">
        <v>101</v>
      </c>
      <c r="L7079">
        <v>26</v>
      </c>
      <c r="M7079">
        <v>28</v>
      </c>
      <c r="N7079">
        <v>35</v>
      </c>
      <c r="R7079">
        <v>1943</v>
      </c>
      <c r="U7079">
        <v>1943</v>
      </c>
      <c r="V7079">
        <v>13</v>
      </c>
      <c r="W7079">
        <v>12</v>
      </c>
      <c r="Z7079" t="s">
        <v>2303</v>
      </c>
      <c r="AC7079">
        <v>5</v>
      </c>
      <c r="AD7079">
        <v>3909307</v>
      </c>
      <c r="AE7079">
        <v>2019</v>
      </c>
    </row>
    <row r="7080" spans="1:31">
      <c r="A7080" t="s">
        <v>12660</v>
      </c>
      <c r="B7080">
        <v>21547</v>
      </c>
      <c r="C7080" t="s">
        <v>10022</v>
      </c>
      <c r="D7080">
        <v>0</v>
      </c>
      <c r="E7080">
        <v>272945</v>
      </c>
      <c r="F7080" t="s">
        <v>6733</v>
      </c>
      <c r="G7080">
        <v>431</v>
      </c>
      <c r="H7080">
        <v>198</v>
      </c>
      <c r="I7080">
        <v>3600</v>
      </c>
      <c r="J7080">
        <v>111</v>
      </c>
      <c r="K7080">
        <v>125</v>
      </c>
      <c r="L7080">
        <v>34</v>
      </c>
      <c r="M7080">
        <v>34</v>
      </c>
      <c r="N7080">
        <v>38</v>
      </c>
      <c r="R7080">
        <v>1956</v>
      </c>
      <c r="S7080" t="s">
        <v>2344</v>
      </c>
      <c r="T7080">
        <v>2001</v>
      </c>
      <c r="U7080">
        <v>2001</v>
      </c>
      <c r="V7080">
        <v>13.5</v>
      </c>
      <c r="W7080">
        <v>12</v>
      </c>
      <c r="Z7080" t="s">
        <v>2465</v>
      </c>
      <c r="AA7080" t="s">
        <v>2843</v>
      </c>
      <c r="AC7080">
        <v>5</v>
      </c>
      <c r="AD7080">
        <v>903719</v>
      </c>
      <c r="AE7080">
        <v>2019</v>
      </c>
    </row>
    <row r="7081" spans="1:31">
      <c r="A7081" t="s">
        <v>12660</v>
      </c>
      <c r="B7081">
        <v>25278</v>
      </c>
      <c r="C7081" t="s">
        <v>10023</v>
      </c>
      <c r="D7081">
        <v>134</v>
      </c>
      <c r="E7081">
        <v>274512</v>
      </c>
      <c r="F7081" t="s">
        <v>6733</v>
      </c>
      <c r="G7081">
        <v>431</v>
      </c>
      <c r="H7081">
        <v>134</v>
      </c>
      <c r="I7081">
        <v>2400</v>
      </c>
      <c r="J7081">
        <v>94.7</v>
      </c>
      <c r="K7081">
        <v>94.7</v>
      </c>
      <c r="L7081">
        <v>27.1</v>
      </c>
      <c r="M7081">
        <v>27.1</v>
      </c>
      <c r="N7081">
        <v>28</v>
      </c>
      <c r="R7081">
        <v>1957</v>
      </c>
      <c r="U7081">
        <v>1957</v>
      </c>
      <c r="V7081">
        <v>13</v>
      </c>
      <c r="W7081">
        <v>10</v>
      </c>
      <c r="Z7081" t="s">
        <v>2465</v>
      </c>
      <c r="AA7081" t="s">
        <v>2843</v>
      </c>
      <c r="AC7081">
        <v>5</v>
      </c>
      <c r="AD7081">
        <v>903719</v>
      </c>
      <c r="AE7081">
        <v>2019</v>
      </c>
    </row>
    <row r="7082" spans="1:31">
      <c r="A7082" t="s">
        <v>12660</v>
      </c>
      <c r="B7082">
        <v>66217</v>
      </c>
      <c r="C7082" t="s">
        <v>10024</v>
      </c>
      <c r="D7082">
        <v>0</v>
      </c>
      <c r="E7082">
        <v>638205</v>
      </c>
      <c r="F7082" t="s">
        <v>6733</v>
      </c>
      <c r="G7082">
        <v>431</v>
      </c>
      <c r="H7082">
        <v>84</v>
      </c>
      <c r="I7082">
        <v>5000</v>
      </c>
      <c r="J7082">
        <v>97.4</v>
      </c>
      <c r="K7082">
        <v>97.4</v>
      </c>
      <c r="L7082">
        <v>26.8</v>
      </c>
      <c r="M7082">
        <v>33</v>
      </c>
      <c r="N7082">
        <v>42</v>
      </c>
      <c r="R7082">
        <v>1953</v>
      </c>
      <c r="S7082" t="s">
        <v>2344</v>
      </c>
      <c r="T7082">
        <v>1982</v>
      </c>
      <c r="U7082">
        <v>1982</v>
      </c>
      <c r="V7082">
        <v>14</v>
      </c>
      <c r="W7082">
        <v>12</v>
      </c>
      <c r="Z7082" t="s">
        <v>2465</v>
      </c>
      <c r="AA7082" t="s">
        <v>10025</v>
      </c>
      <c r="AC7082">
        <v>5</v>
      </c>
      <c r="AD7082">
        <v>903719</v>
      </c>
      <c r="AE7082">
        <v>2019</v>
      </c>
    </row>
    <row r="7083" spans="1:31">
      <c r="A7083" t="s">
        <v>12660</v>
      </c>
      <c r="B7083">
        <v>45333</v>
      </c>
      <c r="C7083" t="s">
        <v>10026</v>
      </c>
      <c r="D7083">
        <v>11</v>
      </c>
      <c r="E7083">
        <v>252595</v>
      </c>
      <c r="F7083" t="s">
        <v>6733</v>
      </c>
      <c r="G7083">
        <v>431</v>
      </c>
      <c r="H7083">
        <v>143</v>
      </c>
      <c r="I7083">
        <v>1200</v>
      </c>
      <c r="J7083">
        <v>78.900000000000006</v>
      </c>
      <c r="K7083">
        <v>85</v>
      </c>
      <c r="L7083">
        <v>24</v>
      </c>
      <c r="M7083">
        <v>24</v>
      </c>
      <c r="N7083">
        <v>26</v>
      </c>
      <c r="R7083">
        <v>1944</v>
      </c>
      <c r="U7083">
        <v>1944</v>
      </c>
      <c r="V7083">
        <v>10.5</v>
      </c>
      <c r="W7083">
        <v>9.8000001907348597</v>
      </c>
      <c r="Z7083" t="s">
        <v>2465</v>
      </c>
      <c r="AA7083" t="s">
        <v>2843</v>
      </c>
      <c r="AC7083">
        <v>5</v>
      </c>
      <c r="AD7083">
        <v>903719</v>
      </c>
      <c r="AE7083">
        <v>2019</v>
      </c>
    </row>
    <row r="7084" spans="1:31">
      <c r="A7084" t="s">
        <v>12660</v>
      </c>
      <c r="B7084">
        <v>4249</v>
      </c>
      <c r="C7084" t="s">
        <v>10027</v>
      </c>
      <c r="D7084">
        <v>0</v>
      </c>
      <c r="E7084">
        <v>264321</v>
      </c>
      <c r="F7084" t="s">
        <v>6733</v>
      </c>
      <c r="G7084">
        <v>431</v>
      </c>
      <c r="H7084">
        <v>196</v>
      </c>
      <c r="I7084">
        <v>3160</v>
      </c>
      <c r="J7084">
        <v>110</v>
      </c>
      <c r="K7084">
        <v>110</v>
      </c>
      <c r="L7084">
        <v>25.5</v>
      </c>
      <c r="M7084">
        <v>25.5</v>
      </c>
      <c r="N7084">
        <v>29</v>
      </c>
      <c r="R7084">
        <v>1952</v>
      </c>
      <c r="U7084">
        <v>1952</v>
      </c>
      <c r="V7084">
        <v>13</v>
      </c>
      <c r="W7084">
        <v>11</v>
      </c>
      <c r="Z7084" t="s">
        <v>2465</v>
      </c>
      <c r="AA7084" t="s">
        <v>2843</v>
      </c>
      <c r="AC7084">
        <v>5</v>
      </c>
      <c r="AD7084">
        <v>903719</v>
      </c>
      <c r="AE7084">
        <v>2019</v>
      </c>
    </row>
    <row r="7085" spans="1:31">
      <c r="A7085" t="s">
        <v>12660</v>
      </c>
      <c r="B7085">
        <v>78632</v>
      </c>
      <c r="C7085" t="s">
        <v>10028</v>
      </c>
      <c r="D7085">
        <v>0</v>
      </c>
      <c r="E7085">
        <v>1247931</v>
      </c>
      <c r="F7085" t="s">
        <v>6733</v>
      </c>
      <c r="G7085">
        <v>431</v>
      </c>
      <c r="H7085">
        <v>145</v>
      </c>
      <c r="I7085">
        <v>2070</v>
      </c>
      <c r="J7085">
        <v>72</v>
      </c>
      <c r="K7085">
        <v>72</v>
      </c>
      <c r="L7085">
        <v>30</v>
      </c>
      <c r="M7085">
        <v>30</v>
      </c>
      <c r="R7085">
        <v>2013</v>
      </c>
      <c r="U7085">
        <v>2013</v>
      </c>
      <c r="V7085">
        <v>10</v>
      </c>
      <c r="W7085">
        <v>10</v>
      </c>
      <c r="Z7085" t="s">
        <v>2293</v>
      </c>
      <c r="AA7085" t="s">
        <v>2387</v>
      </c>
      <c r="AB7085" t="s">
        <v>2388</v>
      </c>
      <c r="AC7085">
        <v>4</v>
      </c>
      <c r="AD7085">
        <v>3209484</v>
      </c>
      <c r="AE7085">
        <v>2019</v>
      </c>
    </row>
    <row r="7086" spans="1:31">
      <c r="A7086" t="s">
        <v>12660</v>
      </c>
      <c r="B7086">
        <v>61109</v>
      </c>
      <c r="C7086" t="s">
        <v>10029</v>
      </c>
      <c r="D7086">
        <v>0</v>
      </c>
      <c r="E7086">
        <v>600103</v>
      </c>
      <c r="F7086" t="s">
        <v>6731</v>
      </c>
      <c r="G7086">
        <v>432</v>
      </c>
      <c r="H7086">
        <v>11</v>
      </c>
      <c r="I7086">
        <v>450</v>
      </c>
      <c r="J7086">
        <v>36</v>
      </c>
      <c r="K7086">
        <v>36</v>
      </c>
      <c r="L7086">
        <v>12</v>
      </c>
      <c r="M7086">
        <v>12</v>
      </c>
      <c r="N7086">
        <v>18</v>
      </c>
      <c r="R7086">
        <v>1978</v>
      </c>
      <c r="U7086">
        <v>1978</v>
      </c>
      <c r="V7086">
        <v>4</v>
      </c>
      <c r="W7086">
        <v>4</v>
      </c>
      <c r="Z7086" t="s">
        <v>3318</v>
      </c>
      <c r="AA7086" t="s">
        <v>10030</v>
      </c>
      <c r="AB7086" t="s">
        <v>4232</v>
      </c>
      <c r="AC7086">
        <v>4</v>
      </c>
      <c r="AD7086">
        <v>1603859</v>
      </c>
      <c r="AE7086">
        <v>2019</v>
      </c>
    </row>
    <row r="7087" spans="1:31">
      <c r="A7087" t="s">
        <v>12660</v>
      </c>
      <c r="B7087">
        <v>61119</v>
      </c>
      <c r="C7087" t="s">
        <v>10031</v>
      </c>
      <c r="D7087">
        <v>0</v>
      </c>
      <c r="E7087">
        <v>1106875</v>
      </c>
      <c r="F7087" t="s">
        <v>6731</v>
      </c>
      <c r="G7087">
        <v>432</v>
      </c>
      <c r="H7087">
        <v>8</v>
      </c>
      <c r="I7087">
        <v>600</v>
      </c>
      <c r="J7087">
        <v>26</v>
      </c>
      <c r="K7087">
        <v>26</v>
      </c>
      <c r="L7087">
        <v>14</v>
      </c>
      <c r="M7087">
        <v>14</v>
      </c>
      <c r="N7087">
        <v>15</v>
      </c>
      <c r="R7087">
        <v>2000</v>
      </c>
      <c r="U7087">
        <v>2000</v>
      </c>
      <c r="V7087">
        <v>4</v>
      </c>
      <c r="W7087">
        <v>4</v>
      </c>
      <c r="Z7087" t="s">
        <v>3318</v>
      </c>
      <c r="AA7087" t="s">
        <v>10030</v>
      </c>
      <c r="AB7087" t="s">
        <v>4232</v>
      </c>
      <c r="AC7087">
        <v>4</v>
      </c>
      <c r="AD7087">
        <v>1603859</v>
      </c>
      <c r="AE7087">
        <v>2019</v>
      </c>
    </row>
    <row r="7088" spans="1:31">
      <c r="A7088" t="s">
        <v>12660</v>
      </c>
      <c r="B7088">
        <v>2274</v>
      </c>
      <c r="C7088" t="s">
        <v>10032</v>
      </c>
      <c r="D7088">
        <v>35</v>
      </c>
      <c r="E7088">
        <v>989116</v>
      </c>
      <c r="F7088" t="s">
        <v>6733</v>
      </c>
      <c r="G7088">
        <v>431</v>
      </c>
      <c r="H7088">
        <v>55</v>
      </c>
      <c r="I7088">
        <v>900</v>
      </c>
      <c r="J7088">
        <v>52</v>
      </c>
      <c r="K7088">
        <v>66</v>
      </c>
      <c r="L7088">
        <v>20</v>
      </c>
      <c r="M7088">
        <v>20</v>
      </c>
      <c r="N7088">
        <v>35</v>
      </c>
      <c r="R7088">
        <v>1992</v>
      </c>
      <c r="U7088">
        <v>1992</v>
      </c>
      <c r="V7088">
        <v>8</v>
      </c>
      <c r="W7088">
        <v>8</v>
      </c>
      <c r="Z7088" t="s">
        <v>3318</v>
      </c>
      <c r="AA7088" t="s">
        <v>10030</v>
      </c>
      <c r="AB7088" t="s">
        <v>4232</v>
      </c>
      <c r="AC7088">
        <v>4</v>
      </c>
      <c r="AD7088">
        <v>1603859</v>
      </c>
      <c r="AE7088">
        <v>2019</v>
      </c>
    </row>
    <row r="7089" spans="1:31">
      <c r="A7089" t="s">
        <v>12660</v>
      </c>
      <c r="B7089">
        <v>29493</v>
      </c>
      <c r="C7089" t="s">
        <v>10033</v>
      </c>
      <c r="D7089">
        <v>0</v>
      </c>
      <c r="E7089">
        <v>567959</v>
      </c>
      <c r="F7089" t="s">
        <v>6731</v>
      </c>
      <c r="G7089">
        <v>432</v>
      </c>
      <c r="H7089">
        <v>78</v>
      </c>
      <c r="I7089">
        <v>1200</v>
      </c>
      <c r="J7089">
        <v>60</v>
      </c>
      <c r="K7089">
        <v>60</v>
      </c>
      <c r="L7089">
        <v>24</v>
      </c>
      <c r="M7089">
        <v>24</v>
      </c>
      <c r="N7089">
        <v>37</v>
      </c>
      <c r="R7089">
        <v>1975</v>
      </c>
      <c r="S7089" t="s">
        <v>2344</v>
      </c>
      <c r="T7089">
        <v>2006</v>
      </c>
      <c r="U7089">
        <v>2006</v>
      </c>
      <c r="V7089">
        <v>8</v>
      </c>
      <c r="W7089">
        <v>7</v>
      </c>
      <c r="Z7089" t="s">
        <v>2293</v>
      </c>
      <c r="AA7089" t="s">
        <v>2387</v>
      </c>
      <c r="AB7089" t="s">
        <v>2388</v>
      </c>
      <c r="AC7089">
        <v>4</v>
      </c>
      <c r="AD7089">
        <v>3204364</v>
      </c>
      <c r="AE7089">
        <v>2019</v>
      </c>
    </row>
    <row r="7090" spans="1:31">
      <c r="A7090" t="s">
        <v>12660</v>
      </c>
      <c r="B7090">
        <v>25255</v>
      </c>
      <c r="C7090" t="s">
        <v>10034</v>
      </c>
      <c r="D7090">
        <v>0</v>
      </c>
      <c r="E7090">
        <v>1089676</v>
      </c>
      <c r="F7090" t="s">
        <v>6731</v>
      </c>
      <c r="G7090">
        <v>432</v>
      </c>
      <c r="H7090">
        <v>61</v>
      </c>
      <c r="I7090">
        <v>1200</v>
      </c>
      <c r="J7090">
        <v>60</v>
      </c>
      <c r="K7090">
        <v>60</v>
      </c>
      <c r="L7090">
        <v>24</v>
      </c>
      <c r="M7090">
        <v>24</v>
      </c>
      <c r="N7090">
        <v>40</v>
      </c>
      <c r="R7090">
        <v>1999</v>
      </c>
      <c r="U7090">
        <v>1999</v>
      </c>
      <c r="V7090">
        <v>8</v>
      </c>
      <c r="W7090">
        <v>7</v>
      </c>
      <c r="Z7090" t="s">
        <v>2293</v>
      </c>
      <c r="AA7090" t="s">
        <v>2387</v>
      </c>
      <c r="AB7090" t="s">
        <v>2388</v>
      </c>
      <c r="AC7090">
        <v>4</v>
      </c>
      <c r="AD7090">
        <v>3204364</v>
      </c>
      <c r="AE7090">
        <v>2019</v>
      </c>
    </row>
    <row r="7091" spans="1:31">
      <c r="A7091" t="s">
        <v>12660</v>
      </c>
      <c r="B7091">
        <v>46912</v>
      </c>
      <c r="C7091" t="s">
        <v>10035</v>
      </c>
      <c r="D7091">
        <v>0</v>
      </c>
      <c r="E7091">
        <v>1210616</v>
      </c>
      <c r="F7091" t="s">
        <v>6731</v>
      </c>
      <c r="G7091">
        <v>432</v>
      </c>
      <c r="H7091">
        <v>78</v>
      </c>
      <c r="I7091">
        <v>1800</v>
      </c>
      <c r="J7091">
        <v>70</v>
      </c>
      <c r="K7091">
        <v>70</v>
      </c>
      <c r="L7091">
        <v>26</v>
      </c>
      <c r="M7091">
        <v>26</v>
      </c>
      <c r="N7091">
        <v>48</v>
      </c>
      <c r="R7091">
        <v>2008</v>
      </c>
      <c r="U7091">
        <v>2008</v>
      </c>
      <c r="V7091">
        <v>8</v>
      </c>
      <c r="W7091">
        <v>7</v>
      </c>
      <c r="Z7091" t="s">
        <v>2293</v>
      </c>
      <c r="AA7091" t="s">
        <v>2387</v>
      </c>
      <c r="AB7091" t="s">
        <v>2388</v>
      </c>
      <c r="AC7091">
        <v>4</v>
      </c>
      <c r="AD7091">
        <v>3204364</v>
      </c>
      <c r="AE7091">
        <v>2019</v>
      </c>
    </row>
    <row r="7092" spans="1:31">
      <c r="A7092" t="s">
        <v>12660</v>
      </c>
      <c r="B7092">
        <v>40211</v>
      </c>
      <c r="C7092" t="s">
        <v>10036</v>
      </c>
      <c r="D7092">
        <v>0</v>
      </c>
      <c r="E7092">
        <v>1123120</v>
      </c>
      <c r="F7092" t="s">
        <v>6731</v>
      </c>
      <c r="G7092">
        <v>432</v>
      </c>
      <c r="H7092">
        <v>77</v>
      </c>
      <c r="I7092">
        <v>1200</v>
      </c>
      <c r="J7092">
        <v>60</v>
      </c>
      <c r="K7092">
        <v>60</v>
      </c>
      <c r="L7092">
        <v>24</v>
      </c>
      <c r="M7092">
        <v>24</v>
      </c>
      <c r="N7092">
        <v>40</v>
      </c>
      <c r="R7092">
        <v>2002</v>
      </c>
      <c r="U7092">
        <v>2002</v>
      </c>
      <c r="V7092">
        <v>8</v>
      </c>
      <c r="W7092">
        <v>7</v>
      </c>
      <c r="Z7092" t="s">
        <v>2293</v>
      </c>
      <c r="AA7092" t="s">
        <v>2387</v>
      </c>
      <c r="AB7092" t="s">
        <v>2388</v>
      </c>
      <c r="AC7092">
        <v>4</v>
      </c>
      <c r="AD7092">
        <v>3204364</v>
      </c>
      <c r="AE7092">
        <v>2019</v>
      </c>
    </row>
    <row r="7093" spans="1:31">
      <c r="A7093" t="s">
        <v>12660</v>
      </c>
      <c r="B7093">
        <v>33125</v>
      </c>
      <c r="C7093" t="s">
        <v>10037</v>
      </c>
      <c r="D7093">
        <v>0</v>
      </c>
      <c r="E7093">
        <v>582881</v>
      </c>
      <c r="F7093" t="s">
        <v>6731</v>
      </c>
      <c r="G7093">
        <v>432</v>
      </c>
      <c r="H7093">
        <v>69</v>
      </c>
      <c r="I7093">
        <v>1000</v>
      </c>
      <c r="J7093">
        <v>56</v>
      </c>
      <c r="K7093">
        <v>56</v>
      </c>
      <c r="L7093">
        <v>22</v>
      </c>
      <c r="M7093">
        <v>22</v>
      </c>
      <c r="N7093">
        <v>37</v>
      </c>
      <c r="R7093">
        <v>1977</v>
      </c>
      <c r="U7093">
        <v>1977</v>
      </c>
      <c r="V7093">
        <v>7.5999999046325604</v>
      </c>
      <c r="W7093">
        <v>6.5999999046325604</v>
      </c>
      <c r="Z7093" t="s">
        <v>2383</v>
      </c>
      <c r="AA7093" t="s">
        <v>2504</v>
      </c>
      <c r="AC7093">
        <v>4</v>
      </c>
      <c r="AD7093">
        <v>1609582</v>
      </c>
      <c r="AE7093">
        <v>2019</v>
      </c>
    </row>
    <row r="7094" spans="1:31">
      <c r="A7094" t="s">
        <v>12660</v>
      </c>
      <c r="B7094">
        <v>34434</v>
      </c>
      <c r="C7094" t="s">
        <v>10038</v>
      </c>
      <c r="D7094">
        <v>0</v>
      </c>
      <c r="E7094">
        <v>587336</v>
      </c>
      <c r="F7094" t="s">
        <v>6733</v>
      </c>
      <c r="G7094">
        <v>431</v>
      </c>
      <c r="H7094">
        <v>43</v>
      </c>
      <c r="I7094">
        <v>800</v>
      </c>
      <c r="J7094">
        <v>47.2</v>
      </c>
      <c r="K7094">
        <v>47.2</v>
      </c>
      <c r="L7094">
        <v>20</v>
      </c>
      <c r="M7094">
        <v>20</v>
      </c>
      <c r="N7094">
        <v>35</v>
      </c>
      <c r="R7094">
        <v>1977</v>
      </c>
      <c r="U7094">
        <v>1977</v>
      </c>
      <c r="V7094">
        <v>6.5999999046325604</v>
      </c>
      <c r="W7094">
        <v>4.5999999046325604</v>
      </c>
      <c r="Z7094" t="s">
        <v>2383</v>
      </c>
      <c r="AA7094" t="s">
        <v>2504</v>
      </c>
      <c r="AC7094">
        <v>4</v>
      </c>
      <c r="AD7094">
        <v>1609582</v>
      </c>
      <c r="AE7094">
        <v>2019</v>
      </c>
    </row>
    <row r="7095" spans="1:31">
      <c r="A7095" t="s">
        <v>12660</v>
      </c>
      <c r="B7095">
        <v>28258</v>
      </c>
      <c r="C7095" t="s">
        <v>2825</v>
      </c>
      <c r="D7095">
        <v>0</v>
      </c>
      <c r="E7095">
        <v>548285</v>
      </c>
      <c r="F7095" t="s">
        <v>6731</v>
      </c>
      <c r="G7095">
        <v>432</v>
      </c>
      <c r="H7095">
        <v>54</v>
      </c>
      <c r="I7095">
        <v>800</v>
      </c>
      <c r="J7095">
        <v>55.5</v>
      </c>
      <c r="K7095">
        <v>60</v>
      </c>
      <c r="L7095">
        <v>22</v>
      </c>
      <c r="M7095">
        <v>22</v>
      </c>
      <c r="N7095">
        <v>51</v>
      </c>
      <c r="R7095">
        <v>1973</v>
      </c>
      <c r="U7095">
        <v>1973</v>
      </c>
      <c r="V7095">
        <v>9</v>
      </c>
      <c r="W7095">
        <v>7</v>
      </c>
      <c r="Z7095" t="s">
        <v>2293</v>
      </c>
      <c r="AA7095" t="s">
        <v>6741</v>
      </c>
      <c r="AC7095">
        <v>4</v>
      </c>
      <c r="AD7095">
        <v>3204271</v>
      </c>
      <c r="AE7095">
        <v>2019</v>
      </c>
    </row>
    <row r="7096" spans="1:31">
      <c r="A7096" t="s">
        <v>12660</v>
      </c>
      <c r="B7096">
        <v>70131</v>
      </c>
      <c r="C7096" t="s">
        <v>5614</v>
      </c>
      <c r="D7096">
        <v>0</v>
      </c>
      <c r="E7096">
        <v>559879</v>
      </c>
      <c r="F7096" t="s">
        <v>6731</v>
      </c>
      <c r="G7096">
        <v>432</v>
      </c>
      <c r="H7096">
        <v>55</v>
      </c>
      <c r="I7096">
        <v>1000</v>
      </c>
      <c r="J7096">
        <v>56.7</v>
      </c>
      <c r="K7096">
        <v>57</v>
      </c>
      <c r="L7096">
        <v>22</v>
      </c>
      <c r="M7096">
        <v>22</v>
      </c>
      <c r="N7096">
        <v>32</v>
      </c>
      <c r="R7096">
        <v>1974</v>
      </c>
      <c r="U7096">
        <v>1974</v>
      </c>
      <c r="V7096">
        <v>8.6000003814697195</v>
      </c>
      <c r="W7096">
        <v>7.5999999046325604</v>
      </c>
      <c r="Z7096" t="s">
        <v>2293</v>
      </c>
      <c r="AA7096" t="s">
        <v>6211</v>
      </c>
      <c r="AB7096" t="s">
        <v>3121</v>
      </c>
      <c r="AC7096">
        <v>4</v>
      </c>
      <c r="AD7096">
        <v>3200062</v>
      </c>
      <c r="AE7096">
        <v>2019</v>
      </c>
    </row>
    <row r="7097" spans="1:31">
      <c r="A7097" t="s">
        <v>12660</v>
      </c>
      <c r="B7097">
        <v>20154</v>
      </c>
      <c r="C7097" t="s">
        <v>10039</v>
      </c>
      <c r="D7097">
        <v>0</v>
      </c>
      <c r="E7097">
        <v>523942</v>
      </c>
      <c r="F7097" t="s">
        <v>6731</v>
      </c>
      <c r="G7097">
        <v>432</v>
      </c>
      <c r="H7097">
        <v>42</v>
      </c>
      <c r="I7097">
        <v>600</v>
      </c>
      <c r="J7097">
        <v>45.7</v>
      </c>
      <c r="K7097">
        <v>45.7</v>
      </c>
      <c r="L7097">
        <v>20</v>
      </c>
      <c r="M7097">
        <v>20</v>
      </c>
      <c r="N7097">
        <v>43</v>
      </c>
      <c r="R7097">
        <v>1969</v>
      </c>
      <c r="U7097">
        <v>1969</v>
      </c>
      <c r="V7097">
        <v>6.5999999046325604</v>
      </c>
      <c r="W7097">
        <v>6.5999999046325604</v>
      </c>
      <c r="Z7097" t="s">
        <v>2481</v>
      </c>
      <c r="AC7097">
        <v>5</v>
      </c>
      <c r="AD7097">
        <v>1109214</v>
      </c>
      <c r="AE7097">
        <v>2019</v>
      </c>
    </row>
    <row r="7098" spans="1:31">
      <c r="A7098" t="s">
        <v>12660</v>
      </c>
      <c r="B7098">
        <v>82530</v>
      </c>
      <c r="C7098" t="s">
        <v>10040</v>
      </c>
      <c r="D7098">
        <v>0</v>
      </c>
      <c r="E7098">
        <v>604496</v>
      </c>
      <c r="F7098" t="s">
        <v>6733</v>
      </c>
      <c r="G7098">
        <v>431</v>
      </c>
      <c r="H7098">
        <v>55</v>
      </c>
      <c r="I7098">
        <v>800</v>
      </c>
      <c r="J7098">
        <v>62.2</v>
      </c>
      <c r="K7098">
        <v>62.2</v>
      </c>
      <c r="L7098">
        <v>18.8</v>
      </c>
      <c r="M7098">
        <v>18.8</v>
      </c>
      <c r="N7098">
        <v>40</v>
      </c>
      <c r="Q7098">
        <v>71</v>
      </c>
      <c r="R7098">
        <v>1979</v>
      </c>
      <c r="U7098">
        <v>1979</v>
      </c>
      <c r="V7098">
        <v>6.6999998092651296</v>
      </c>
      <c r="W7098">
        <v>6.6999998092651296</v>
      </c>
      <c r="Z7098" t="s">
        <v>2481</v>
      </c>
      <c r="AA7098" t="s">
        <v>3307</v>
      </c>
      <c r="AC7098">
        <v>5</v>
      </c>
      <c r="AD7098">
        <v>1109214</v>
      </c>
      <c r="AE7098">
        <v>2019</v>
      </c>
    </row>
    <row r="7099" spans="1:31">
      <c r="A7099" t="s">
        <v>12660</v>
      </c>
      <c r="B7099">
        <v>34258</v>
      </c>
      <c r="C7099" t="s">
        <v>10041</v>
      </c>
      <c r="D7099">
        <v>0</v>
      </c>
      <c r="E7099">
        <v>510602</v>
      </c>
      <c r="F7099" t="s">
        <v>6733</v>
      </c>
      <c r="G7099">
        <v>431</v>
      </c>
      <c r="H7099">
        <v>43</v>
      </c>
      <c r="I7099">
        <v>750</v>
      </c>
      <c r="J7099">
        <v>51.1</v>
      </c>
      <c r="K7099">
        <v>51.1</v>
      </c>
      <c r="L7099">
        <v>20.2</v>
      </c>
      <c r="M7099">
        <v>20.2</v>
      </c>
      <c r="N7099">
        <v>40</v>
      </c>
      <c r="Q7099">
        <v>64</v>
      </c>
      <c r="R7099">
        <v>1967</v>
      </c>
      <c r="U7099">
        <v>1967</v>
      </c>
      <c r="V7099">
        <v>6.0999999046325604</v>
      </c>
      <c r="W7099">
        <v>6.0999999046325604</v>
      </c>
      <c r="Z7099" t="s">
        <v>2481</v>
      </c>
      <c r="AA7099" t="s">
        <v>3307</v>
      </c>
      <c r="AC7099">
        <v>5</v>
      </c>
      <c r="AD7099">
        <v>1109214</v>
      </c>
      <c r="AE7099">
        <v>2019</v>
      </c>
    </row>
    <row r="7100" spans="1:31">
      <c r="A7100" t="s">
        <v>12660</v>
      </c>
      <c r="B7100">
        <v>16048</v>
      </c>
      <c r="C7100" t="s">
        <v>10042</v>
      </c>
      <c r="D7100">
        <v>0</v>
      </c>
      <c r="E7100">
        <v>507262</v>
      </c>
      <c r="F7100" t="s">
        <v>6731</v>
      </c>
      <c r="G7100">
        <v>432</v>
      </c>
      <c r="H7100">
        <v>97</v>
      </c>
      <c r="I7100">
        <v>1850</v>
      </c>
      <c r="J7100">
        <v>71.2</v>
      </c>
      <c r="K7100">
        <v>71.2</v>
      </c>
      <c r="L7100">
        <v>24.2</v>
      </c>
      <c r="M7100">
        <v>24.2</v>
      </c>
      <c r="N7100">
        <v>49</v>
      </c>
      <c r="R7100">
        <v>1967</v>
      </c>
      <c r="S7100" t="s">
        <v>2344</v>
      </c>
      <c r="T7100">
        <v>1991</v>
      </c>
      <c r="U7100">
        <v>1991</v>
      </c>
      <c r="V7100">
        <v>10.199999809265099</v>
      </c>
      <c r="W7100">
        <v>9</v>
      </c>
      <c r="Z7100" t="s">
        <v>2293</v>
      </c>
      <c r="AA7100" t="s">
        <v>3123</v>
      </c>
      <c r="AC7100">
        <v>4</v>
      </c>
      <c r="AD7100">
        <v>3204619</v>
      </c>
      <c r="AE7100">
        <v>2019</v>
      </c>
    </row>
    <row r="7101" spans="1:31">
      <c r="A7101" t="s">
        <v>12660</v>
      </c>
      <c r="B7101">
        <v>77424</v>
      </c>
      <c r="C7101" t="s">
        <v>10043</v>
      </c>
      <c r="D7101">
        <v>0</v>
      </c>
      <c r="E7101">
        <v>1237633</v>
      </c>
      <c r="F7101" t="s">
        <v>6731</v>
      </c>
      <c r="G7101">
        <v>432</v>
      </c>
      <c r="H7101">
        <v>78</v>
      </c>
      <c r="I7101">
        <v>2000</v>
      </c>
      <c r="J7101">
        <v>70</v>
      </c>
      <c r="K7101">
        <v>70</v>
      </c>
      <c r="L7101">
        <v>24</v>
      </c>
      <c r="M7101">
        <v>24</v>
      </c>
      <c r="N7101">
        <v>37</v>
      </c>
      <c r="R7101">
        <v>2012</v>
      </c>
      <c r="U7101">
        <v>2012</v>
      </c>
      <c r="V7101">
        <v>8.6999998092651296</v>
      </c>
      <c r="W7101">
        <v>8.6999998092651296</v>
      </c>
      <c r="Z7101" t="s">
        <v>2293</v>
      </c>
      <c r="AA7101" t="s">
        <v>3123</v>
      </c>
      <c r="AC7101">
        <v>4</v>
      </c>
      <c r="AD7101">
        <v>3204619</v>
      </c>
      <c r="AE7101">
        <v>2019</v>
      </c>
    </row>
    <row r="7102" spans="1:31">
      <c r="A7102" t="s">
        <v>12660</v>
      </c>
      <c r="B7102">
        <v>46490</v>
      </c>
      <c r="C7102" t="s">
        <v>10044</v>
      </c>
      <c r="D7102">
        <v>0</v>
      </c>
      <c r="E7102">
        <v>1063378</v>
      </c>
      <c r="F7102" t="s">
        <v>6733</v>
      </c>
      <c r="G7102">
        <v>431</v>
      </c>
      <c r="H7102">
        <v>66</v>
      </c>
      <c r="I7102">
        <v>1800</v>
      </c>
      <c r="J7102">
        <v>70.400000000000006</v>
      </c>
      <c r="K7102">
        <v>70.400000000000006</v>
      </c>
      <c r="L7102">
        <v>26</v>
      </c>
      <c r="M7102">
        <v>26</v>
      </c>
      <c r="N7102">
        <v>43</v>
      </c>
      <c r="R7102">
        <v>1998</v>
      </c>
      <c r="U7102">
        <v>1998</v>
      </c>
      <c r="V7102">
        <v>8</v>
      </c>
      <c r="W7102">
        <v>8</v>
      </c>
      <c r="Z7102" t="s">
        <v>2293</v>
      </c>
      <c r="AA7102" t="s">
        <v>3123</v>
      </c>
      <c r="AC7102">
        <v>4</v>
      </c>
      <c r="AD7102">
        <v>3204619</v>
      </c>
      <c r="AE7102">
        <v>2019</v>
      </c>
    </row>
    <row r="7103" spans="1:31">
      <c r="A7103" t="s">
        <v>12660</v>
      </c>
      <c r="B7103">
        <v>76922</v>
      </c>
      <c r="C7103" t="s">
        <v>10045</v>
      </c>
      <c r="D7103">
        <v>0</v>
      </c>
      <c r="E7103">
        <v>1230122</v>
      </c>
      <c r="F7103" t="s">
        <v>6733</v>
      </c>
      <c r="G7103">
        <v>431</v>
      </c>
      <c r="H7103">
        <v>71</v>
      </c>
      <c r="I7103">
        <v>3200</v>
      </c>
      <c r="J7103">
        <v>94.1</v>
      </c>
      <c r="K7103">
        <v>94.1</v>
      </c>
      <c r="L7103">
        <v>29</v>
      </c>
      <c r="M7103">
        <v>29</v>
      </c>
      <c r="N7103">
        <v>43</v>
      </c>
      <c r="R7103">
        <v>2011</v>
      </c>
      <c r="U7103">
        <v>2011</v>
      </c>
      <c r="V7103">
        <v>7</v>
      </c>
      <c r="W7103">
        <v>5.5999999046325604</v>
      </c>
      <c r="Z7103" t="s">
        <v>2293</v>
      </c>
      <c r="AA7103" t="s">
        <v>3123</v>
      </c>
      <c r="AC7103">
        <v>4</v>
      </c>
      <c r="AD7103">
        <v>3204619</v>
      </c>
      <c r="AE7103">
        <v>2019</v>
      </c>
    </row>
    <row r="7104" spans="1:31">
      <c r="A7104" t="s">
        <v>12660</v>
      </c>
      <c r="B7104">
        <v>64000</v>
      </c>
      <c r="C7104" t="s">
        <v>10046</v>
      </c>
      <c r="D7104">
        <v>0</v>
      </c>
      <c r="E7104">
        <v>1213455</v>
      </c>
      <c r="F7104" t="s">
        <v>6733</v>
      </c>
      <c r="G7104">
        <v>431</v>
      </c>
      <c r="H7104">
        <v>81</v>
      </c>
      <c r="I7104">
        <v>2400</v>
      </c>
      <c r="J7104">
        <v>76.8</v>
      </c>
      <c r="K7104">
        <v>76.8</v>
      </c>
      <c r="L7104">
        <v>29</v>
      </c>
      <c r="M7104">
        <v>29</v>
      </c>
      <c r="N7104">
        <v>38</v>
      </c>
      <c r="R7104">
        <v>2008</v>
      </c>
      <c r="U7104">
        <v>2008</v>
      </c>
      <c r="V7104">
        <v>7</v>
      </c>
      <c r="W7104">
        <v>6</v>
      </c>
      <c r="Z7104" t="s">
        <v>2293</v>
      </c>
      <c r="AA7104" t="s">
        <v>3123</v>
      </c>
      <c r="AC7104">
        <v>4</v>
      </c>
      <c r="AD7104">
        <v>3204619</v>
      </c>
      <c r="AE7104">
        <v>2019</v>
      </c>
    </row>
    <row r="7105" spans="1:31">
      <c r="A7105" t="s">
        <v>12660</v>
      </c>
      <c r="B7105">
        <v>16558</v>
      </c>
      <c r="C7105" t="s">
        <v>10047</v>
      </c>
      <c r="D7105">
        <v>0</v>
      </c>
      <c r="E7105">
        <v>296698</v>
      </c>
      <c r="F7105" t="s">
        <v>6731</v>
      </c>
      <c r="G7105">
        <v>432</v>
      </c>
      <c r="H7105">
        <v>67</v>
      </c>
      <c r="I7105">
        <v>800</v>
      </c>
      <c r="J7105">
        <v>56.8</v>
      </c>
      <c r="K7105">
        <v>61</v>
      </c>
      <c r="L7105">
        <v>20.3</v>
      </c>
      <c r="M7105">
        <v>20.7</v>
      </c>
      <c r="N7105">
        <v>40</v>
      </c>
      <c r="Q7105">
        <v>99</v>
      </c>
      <c r="R7105">
        <v>1964</v>
      </c>
      <c r="U7105">
        <v>1964</v>
      </c>
      <c r="V7105">
        <v>7.5999999046325604</v>
      </c>
      <c r="W7105">
        <v>7.5999999046325604</v>
      </c>
      <c r="Z7105" t="s">
        <v>2363</v>
      </c>
      <c r="AA7105" t="s">
        <v>7272</v>
      </c>
      <c r="AC7105">
        <v>4</v>
      </c>
      <c r="AD7105">
        <v>3308994</v>
      </c>
      <c r="AE7105">
        <v>2019</v>
      </c>
    </row>
    <row r="7106" spans="1:31">
      <c r="A7106" t="s">
        <v>12660</v>
      </c>
      <c r="B7106">
        <v>14431</v>
      </c>
      <c r="C7106" t="s">
        <v>3340</v>
      </c>
      <c r="D7106">
        <v>0</v>
      </c>
      <c r="E7106">
        <v>568867</v>
      </c>
      <c r="F7106" t="s">
        <v>6731</v>
      </c>
      <c r="G7106">
        <v>432</v>
      </c>
      <c r="H7106">
        <v>9</v>
      </c>
      <c r="I7106">
        <v>400</v>
      </c>
      <c r="J7106">
        <v>33</v>
      </c>
      <c r="K7106">
        <v>33</v>
      </c>
      <c r="L7106">
        <v>8</v>
      </c>
      <c r="M7106">
        <v>8</v>
      </c>
      <c r="N7106">
        <v>11</v>
      </c>
      <c r="R7106">
        <v>1975</v>
      </c>
      <c r="U7106">
        <v>1975</v>
      </c>
      <c r="V7106">
        <v>4.6999998092651296</v>
      </c>
      <c r="W7106">
        <v>4.6999998092651296</v>
      </c>
      <c r="Z7106" t="s">
        <v>2293</v>
      </c>
      <c r="AA7106" t="s">
        <v>2431</v>
      </c>
      <c r="AB7106" t="s">
        <v>2432</v>
      </c>
      <c r="AC7106">
        <v>4</v>
      </c>
      <c r="AD7106">
        <v>3209085</v>
      </c>
      <c r="AE7106">
        <v>2019</v>
      </c>
    </row>
    <row r="7107" spans="1:31">
      <c r="A7107" t="s">
        <v>12660</v>
      </c>
      <c r="B7107">
        <v>8803</v>
      </c>
      <c r="C7107" t="s">
        <v>10048</v>
      </c>
      <c r="D7107">
        <v>0</v>
      </c>
      <c r="E7107">
        <v>275633</v>
      </c>
      <c r="F7107" t="s">
        <v>6733</v>
      </c>
      <c r="G7107">
        <v>431</v>
      </c>
      <c r="H7107">
        <v>22</v>
      </c>
      <c r="I7107">
        <v>330</v>
      </c>
      <c r="J7107">
        <v>48.7</v>
      </c>
      <c r="K7107">
        <v>48.7</v>
      </c>
      <c r="L7107">
        <v>16</v>
      </c>
      <c r="M7107">
        <v>16</v>
      </c>
      <c r="N7107">
        <v>20</v>
      </c>
      <c r="R7107">
        <v>1957</v>
      </c>
      <c r="U7107">
        <v>1957</v>
      </c>
      <c r="V7107">
        <v>4.6999998092651296</v>
      </c>
      <c r="W7107">
        <v>4</v>
      </c>
      <c r="Z7107" t="s">
        <v>2293</v>
      </c>
      <c r="AA7107" t="s">
        <v>2431</v>
      </c>
      <c r="AB7107" t="s">
        <v>2432</v>
      </c>
      <c r="AC7107">
        <v>4</v>
      </c>
      <c r="AD7107">
        <v>3209085</v>
      </c>
      <c r="AE7107">
        <v>2019</v>
      </c>
    </row>
    <row r="7108" spans="1:31">
      <c r="A7108" t="s">
        <v>12660</v>
      </c>
      <c r="B7108">
        <v>72600</v>
      </c>
      <c r="C7108" t="s">
        <v>10049</v>
      </c>
      <c r="D7108">
        <v>0</v>
      </c>
      <c r="E7108">
        <v>253043</v>
      </c>
      <c r="F7108" t="s">
        <v>6733</v>
      </c>
      <c r="G7108">
        <v>431</v>
      </c>
      <c r="H7108">
        <v>17</v>
      </c>
      <c r="I7108">
        <v>510</v>
      </c>
      <c r="J7108">
        <v>46.7</v>
      </c>
      <c r="K7108">
        <v>46.7</v>
      </c>
      <c r="L7108">
        <v>14</v>
      </c>
      <c r="M7108">
        <v>14</v>
      </c>
      <c r="N7108">
        <v>14.6</v>
      </c>
      <c r="Q7108">
        <v>20</v>
      </c>
      <c r="R7108">
        <v>1942</v>
      </c>
      <c r="U7108">
        <v>1942</v>
      </c>
      <c r="V7108">
        <v>5.0999999046325604</v>
      </c>
      <c r="W7108">
        <v>1.5</v>
      </c>
      <c r="Z7108" t="s">
        <v>3302</v>
      </c>
      <c r="AA7108" t="s">
        <v>4126</v>
      </c>
      <c r="AC7108">
        <v>3</v>
      </c>
      <c r="AD7108">
        <v>2300476</v>
      </c>
      <c r="AE7108">
        <v>2019</v>
      </c>
    </row>
    <row r="7109" spans="1:31">
      <c r="A7109" t="s">
        <v>12660</v>
      </c>
      <c r="B7109">
        <v>60920</v>
      </c>
      <c r="C7109" t="s">
        <v>10050</v>
      </c>
      <c r="D7109">
        <v>0</v>
      </c>
      <c r="E7109">
        <v>562584</v>
      </c>
      <c r="F7109" t="s">
        <v>6731</v>
      </c>
      <c r="G7109">
        <v>432</v>
      </c>
      <c r="H7109">
        <v>100</v>
      </c>
      <c r="I7109">
        <v>1700</v>
      </c>
      <c r="J7109">
        <v>66.400000000000006</v>
      </c>
      <c r="K7109">
        <v>71.599999999999994</v>
      </c>
      <c r="L7109">
        <v>26</v>
      </c>
      <c r="M7109">
        <v>26.6</v>
      </c>
      <c r="N7109">
        <v>36</v>
      </c>
      <c r="R7109">
        <v>1974</v>
      </c>
      <c r="S7109" t="s">
        <v>2344</v>
      </c>
      <c r="T7109">
        <v>2004</v>
      </c>
      <c r="U7109">
        <v>2004</v>
      </c>
      <c r="V7109">
        <v>9.6000003814697195</v>
      </c>
      <c r="W7109">
        <v>9.6000003814697195</v>
      </c>
      <c r="Z7109" t="s">
        <v>2293</v>
      </c>
      <c r="AA7109" t="s">
        <v>2387</v>
      </c>
      <c r="AB7109" t="s">
        <v>2388</v>
      </c>
      <c r="AC7109">
        <v>4</v>
      </c>
      <c r="AD7109">
        <v>3208778</v>
      </c>
      <c r="AE7109">
        <v>2019</v>
      </c>
    </row>
    <row r="7110" spans="1:31">
      <c r="A7110" t="s">
        <v>12660</v>
      </c>
      <c r="B7110">
        <v>62500</v>
      </c>
      <c r="C7110" t="s">
        <v>10051</v>
      </c>
      <c r="D7110">
        <v>0</v>
      </c>
      <c r="E7110">
        <v>298925</v>
      </c>
      <c r="F7110" t="s">
        <v>6733</v>
      </c>
      <c r="G7110">
        <v>431</v>
      </c>
      <c r="H7110">
        <v>218</v>
      </c>
      <c r="I7110">
        <v>4200</v>
      </c>
      <c r="J7110">
        <v>120</v>
      </c>
      <c r="K7110">
        <v>120</v>
      </c>
      <c r="L7110">
        <v>28</v>
      </c>
      <c r="M7110">
        <v>28</v>
      </c>
      <c r="N7110">
        <v>49</v>
      </c>
      <c r="R7110">
        <v>1965</v>
      </c>
      <c r="S7110" t="s">
        <v>2344</v>
      </c>
      <c r="T7110">
        <v>1995</v>
      </c>
      <c r="U7110">
        <v>1995</v>
      </c>
      <c r="V7110">
        <v>15</v>
      </c>
      <c r="W7110">
        <v>12.5</v>
      </c>
      <c r="Z7110" t="s">
        <v>2293</v>
      </c>
      <c r="AA7110" t="s">
        <v>2784</v>
      </c>
      <c r="AC7110">
        <v>4</v>
      </c>
      <c r="AD7110">
        <v>3208270</v>
      </c>
      <c r="AE7110">
        <v>2019</v>
      </c>
    </row>
    <row r="7111" spans="1:31">
      <c r="A7111" t="s">
        <v>12660</v>
      </c>
      <c r="B7111">
        <v>20215</v>
      </c>
      <c r="C7111" t="s">
        <v>10052</v>
      </c>
      <c r="D7111">
        <v>0</v>
      </c>
      <c r="E7111">
        <v>523974</v>
      </c>
      <c r="F7111" t="s">
        <v>6733</v>
      </c>
      <c r="G7111">
        <v>431</v>
      </c>
      <c r="H7111">
        <v>63</v>
      </c>
      <c r="I7111">
        <v>800</v>
      </c>
      <c r="J7111">
        <v>56.6</v>
      </c>
      <c r="K7111">
        <v>56.6</v>
      </c>
      <c r="L7111">
        <v>22</v>
      </c>
      <c r="M7111">
        <v>22</v>
      </c>
      <c r="N7111">
        <v>37</v>
      </c>
      <c r="R7111">
        <v>1969</v>
      </c>
      <c r="U7111">
        <v>1969</v>
      </c>
      <c r="V7111">
        <v>9</v>
      </c>
      <c r="W7111">
        <v>8</v>
      </c>
      <c r="X7111" t="s">
        <v>6378</v>
      </c>
      <c r="Z7111" t="s">
        <v>2792</v>
      </c>
      <c r="AA7111" t="s">
        <v>10053</v>
      </c>
      <c r="AC7111">
        <v>3</v>
      </c>
      <c r="AD7111">
        <v>2305558</v>
      </c>
      <c r="AE7111">
        <v>2019</v>
      </c>
    </row>
    <row r="7112" spans="1:31">
      <c r="A7112" t="s">
        <v>12660</v>
      </c>
      <c r="B7112">
        <v>45985</v>
      </c>
      <c r="C7112" t="s">
        <v>3892</v>
      </c>
      <c r="D7112">
        <v>0</v>
      </c>
      <c r="E7112">
        <v>1082484</v>
      </c>
      <c r="F7112" t="s">
        <v>6733</v>
      </c>
      <c r="G7112">
        <v>431</v>
      </c>
      <c r="H7112">
        <v>16</v>
      </c>
      <c r="I7112">
        <v>400</v>
      </c>
      <c r="J7112">
        <v>25.7</v>
      </c>
      <c r="K7112">
        <v>25.7</v>
      </c>
      <c r="L7112">
        <v>18</v>
      </c>
      <c r="M7112">
        <v>18</v>
      </c>
      <c r="N7112">
        <v>14</v>
      </c>
      <c r="R7112">
        <v>1999</v>
      </c>
      <c r="U7112">
        <v>1999</v>
      </c>
      <c r="V7112">
        <v>6</v>
      </c>
      <c r="W7112">
        <v>5.3000001907348597</v>
      </c>
      <c r="X7112" t="s">
        <v>6378</v>
      </c>
      <c r="Z7112" t="s">
        <v>2792</v>
      </c>
      <c r="AA7112" t="s">
        <v>10053</v>
      </c>
      <c r="AC7112">
        <v>3</v>
      </c>
      <c r="AD7112">
        <v>2305558</v>
      </c>
      <c r="AE7112">
        <v>2019</v>
      </c>
    </row>
    <row r="7113" spans="1:31">
      <c r="A7113" t="s">
        <v>12660</v>
      </c>
      <c r="B7113">
        <v>15693</v>
      </c>
      <c r="C7113" t="s">
        <v>2085</v>
      </c>
      <c r="D7113">
        <v>0</v>
      </c>
      <c r="E7113">
        <v>287518</v>
      </c>
      <c r="F7113" t="s">
        <v>6733</v>
      </c>
      <c r="G7113">
        <v>431</v>
      </c>
      <c r="H7113">
        <v>104</v>
      </c>
      <c r="I7113">
        <v>1200</v>
      </c>
      <c r="J7113">
        <v>66.5</v>
      </c>
      <c r="K7113">
        <v>66.5</v>
      </c>
      <c r="L7113">
        <v>24</v>
      </c>
      <c r="M7113">
        <v>24</v>
      </c>
      <c r="N7113">
        <v>36</v>
      </c>
      <c r="R7113">
        <v>1962</v>
      </c>
      <c r="U7113">
        <v>1962</v>
      </c>
      <c r="V7113">
        <v>9.8999996185302699</v>
      </c>
      <c r="W7113">
        <v>9</v>
      </c>
      <c r="X7113" t="s">
        <v>6378</v>
      </c>
      <c r="Z7113" t="s">
        <v>2792</v>
      </c>
      <c r="AA7113" t="s">
        <v>2387</v>
      </c>
      <c r="AB7113" t="s">
        <v>2388</v>
      </c>
      <c r="AC7113">
        <v>3</v>
      </c>
      <c r="AD7113">
        <v>2305558</v>
      </c>
      <c r="AE7113">
        <v>2019</v>
      </c>
    </row>
    <row r="7114" spans="1:31">
      <c r="A7114" t="s">
        <v>12660</v>
      </c>
      <c r="B7114">
        <v>51163</v>
      </c>
      <c r="C7114" t="s">
        <v>10054</v>
      </c>
      <c r="D7114">
        <v>0</v>
      </c>
      <c r="E7114">
        <v>571493</v>
      </c>
      <c r="F7114" t="s">
        <v>6733</v>
      </c>
      <c r="G7114">
        <v>431</v>
      </c>
      <c r="H7114">
        <v>138</v>
      </c>
      <c r="I7114">
        <v>6750</v>
      </c>
      <c r="J7114">
        <v>136</v>
      </c>
      <c r="K7114">
        <v>149.6</v>
      </c>
      <c r="L7114">
        <v>40</v>
      </c>
      <c r="M7114">
        <v>40.1</v>
      </c>
      <c r="N7114">
        <v>60</v>
      </c>
      <c r="R7114">
        <v>1976</v>
      </c>
      <c r="U7114">
        <v>1976</v>
      </c>
      <c r="V7114">
        <v>19</v>
      </c>
      <c r="W7114">
        <v>15.6000003814697</v>
      </c>
      <c r="Z7114" t="s">
        <v>2792</v>
      </c>
      <c r="AA7114" t="s">
        <v>4772</v>
      </c>
      <c r="AC7114">
        <v>3</v>
      </c>
      <c r="AD7114">
        <v>2305558</v>
      </c>
      <c r="AE7114">
        <v>2019</v>
      </c>
    </row>
    <row r="7115" spans="1:31">
      <c r="A7115" t="s">
        <v>12660</v>
      </c>
      <c r="B7115">
        <v>62735</v>
      </c>
      <c r="C7115" t="s">
        <v>2206</v>
      </c>
      <c r="D7115">
        <v>0</v>
      </c>
      <c r="E7115">
        <v>578764</v>
      </c>
      <c r="F7115" t="s">
        <v>6733</v>
      </c>
      <c r="G7115">
        <v>431</v>
      </c>
      <c r="H7115">
        <v>59</v>
      </c>
      <c r="I7115">
        <v>1000</v>
      </c>
      <c r="J7115">
        <v>54.7</v>
      </c>
      <c r="K7115">
        <v>54.7</v>
      </c>
      <c r="L7115">
        <v>21</v>
      </c>
      <c r="M7115">
        <v>21</v>
      </c>
      <c r="N7115">
        <v>37</v>
      </c>
      <c r="R7115">
        <v>1976</v>
      </c>
      <c r="U7115">
        <v>1976</v>
      </c>
      <c r="V7115">
        <v>9</v>
      </c>
      <c r="W7115">
        <v>5.6999998092651296</v>
      </c>
      <c r="X7115" t="s">
        <v>6378</v>
      </c>
      <c r="Z7115" t="s">
        <v>2792</v>
      </c>
      <c r="AA7115" t="s">
        <v>10053</v>
      </c>
      <c r="AC7115">
        <v>3</v>
      </c>
      <c r="AD7115">
        <v>2305558</v>
      </c>
      <c r="AE7115">
        <v>2019</v>
      </c>
    </row>
    <row r="7116" spans="1:31">
      <c r="A7116" t="s">
        <v>12660</v>
      </c>
      <c r="B7116">
        <v>80526</v>
      </c>
      <c r="C7116" t="s">
        <v>10055</v>
      </c>
      <c r="D7116">
        <v>0</v>
      </c>
      <c r="E7116">
        <v>1077852</v>
      </c>
      <c r="F7116" t="s">
        <v>6733</v>
      </c>
      <c r="G7116">
        <v>431</v>
      </c>
      <c r="H7116">
        <v>138</v>
      </c>
      <c r="I7116">
        <v>6750</v>
      </c>
      <c r="J7116">
        <v>142</v>
      </c>
      <c r="K7116">
        <v>142</v>
      </c>
      <c r="L7116">
        <v>39</v>
      </c>
      <c r="M7116">
        <v>39</v>
      </c>
      <c r="N7116">
        <v>8.5</v>
      </c>
      <c r="R7116">
        <v>1976</v>
      </c>
      <c r="U7116">
        <v>1976</v>
      </c>
      <c r="V7116">
        <v>19</v>
      </c>
      <c r="W7116">
        <v>15.6000003814697</v>
      </c>
      <c r="Z7116" t="s">
        <v>2792</v>
      </c>
      <c r="AA7116" t="s">
        <v>4772</v>
      </c>
      <c r="AC7116">
        <v>3</v>
      </c>
      <c r="AD7116">
        <v>2305558</v>
      </c>
      <c r="AE7116">
        <v>2019</v>
      </c>
    </row>
    <row r="7117" spans="1:31">
      <c r="A7117" t="s">
        <v>12660</v>
      </c>
      <c r="B7117">
        <v>12175</v>
      </c>
      <c r="C7117" t="s">
        <v>10056</v>
      </c>
      <c r="D7117">
        <v>0</v>
      </c>
      <c r="E7117">
        <v>266428</v>
      </c>
      <c r="F7117" t="s">
        <v>6733</v>
      </c>
      <c r="G7117">
        <v>431</v>
      </c>
      <c r="H7117">
        <v>13</v>
      </c>
      <c r="I7117">
        <v>350</v>
      </c>
      <c r="J7117">
        <v>40.700000000000003</v>
      </c>
      <c r="K7117">
        <v>45</v>
      </c>
      <c r="L7117">
        <v>13.7</v>
      </c>
      <c r="M7117">
        <v>14</v>
      </c>
      <c r="N7117">
        <v>21</v>
      </c>
      <c r="R7117">
        <v>1953</v>
      </c>
      <c r="U7117">
        <v>1953</v>
      </c>
      <c r="V7117">
        <v>6.1999998092651296</v>
      </c>
      <c r="W7117">
        <v>6.1999998092651296</v>
      </c>
      <c r="Z7117" t="s">
        <v>5086</v>
      </c>
      <c r="AA7117" t="s">
        <v>10057</v>
      </c>
      <c r="AB7117" t="s">
        <v>5301</v>
      </c>
      <c r="AC7117">
        <v>5</v>
      </c>
      <c r="AD7117">
        <v>3608491</v>
      </c>
      <c r="AE7117">
        <v>2019</v>
      </c>
    </row>
    <row r="7118" spans="1:31">
      <c r="A7118" t="s">
        <v>12660</v>
      </c>
      <c r="B7118">
        <v>35776</v>
      </c>
      <c r="C7118" t="s">
        <v>10058</v>
      </c>
      <c r="D7118">
        <v>0</v>
      </c>
      <c r="E7118">
        <v>260593</v>
      </c>
      <c r="F7118" t="s">
        <v>6733</v>
      </c>
      <c r="G7118">
        <v>431</v>
      </c>
      <c r="H7118">
        <v>10</v>
      </c>
      <c r="I7118">
        <v>350</v>
      </c>
      <c r="J7118">
        <v>42.2</v>
      </c>
      <c r="K7118">
        <v>47</v>
      </c>
      <c r="L7118">
        <v>15.1</v>
      </c>
      <c r="M7118">
        <v>16</v>
      </c>
      <c r="N7118">
        <v>20.5</v>
      </c>
      <c r="R7118">
        <v>1949</v>
      </c>
      <c r="U7118">
        <v>1949</v>
      </c>
      <c r="V7118">
        <v>7</v>
      </c>
      <c r="W7118">
        <v>7</v>
      </c>
      <c r="Z7118" t="s">
        <v>5086</v>
      </c>
      <c r="AC7118">
        <v>5</v>
      </c>
      <c r="AD7118">
        <v>3608491</v>
      </c>
      <c r="AE7118">
        <v>2019</v>
      </c>
    </row>
    <row r="7119" spans="1:31">
      <c r="A7119" t="s">
        <v>12660</v>
      </c>
      <c r="B7119">
        <v>51947</v>
      </c>
      <c r="C7119" t="s">
        <v>10059</v>
      </c>
      <c r="D7119">
        <v>0</v>
      </c>
      <c r="E7119">
        <v>1218907</v>
      </c>
      <c r="F7119" t="s">
        <v>6731</v>
      </c>
      <c r="G7119">
        <v>432</v>
      </c>
      <c r="H7119">
        <v>188</v>
      </c>
      <c r="I7119">
        <v>2000</v>
      </c>
      <c r="J7119">
        <v>80.2</v>
      </c>
      <c r="K7119">
        <v>80.2</v>
      </c>
      <c r="L7119">
        <v>32</v>
      </c>
      <c r="M7119">
        <v>32</v>
      </c>
      <c r="N7119">
        <v>41</v>
      </c>
      <c r="R7119">
        <v>2009</v>
      </c>
      <c r="U7119">
        <v>2009</v>
      </c>
      <c r="V7119">
        <v>9.8000001907348597</v>
      </c>
      <c r="W7119">
        <v>9.8000001907348597</v>
      </c>
      <c r="Z7119" t="s">
        <v>3318</v>
      </c>
      <c r="AA7119" t="s">
        <v>4122</v>
      </c>
      <c r="AC7119">
        <v>4</v>
      </c>
      <c r="AD7119">
        <v>3108502</v>
      </c>
      <c r="AE7119">
        <v>2019</v>
      </c>
    </row>
    <row r="7120" spans="1:31">
      <c r="A7120" t="s">
        <v>12660</v>
      </c>
      <c r="B7120">
        <v>95962</v>
      </c>
      <c r="C7120" t="s">
        <v>10060</v>
      </c>
      <c r="D7120">
        <v>0</v>
      </c>
      <c r="E7120">
        <v>1253903</v>
      </c>
      <c r="F7120" t="s">
        <v>6731</v>
      </c>
      <c r="G7120">
        <v>432</v>
      </c>
      <c r="H7120">
        <v>9</v>
      </c>
      <c r="J7120">
        <v>25.3</v>
      </c>
      <c r="K7120">
        <v>25.3</v>
      </c>
      <c r="L7120">
        <v>14</v>
      </c>
      <c r="M7120">
        <v>14</v>
      </c>
      <c r="R7120">
        <v>2014</v>
      </c>
      <c r="U7120">
        <v>2014</v>
      </c>
      <c r="V7120">
        <v>5</v>
      </c>
      <c r="W7120">
        <v>3.5</v>
      </c>
      <c r="Z7120" t="s">
        <v>2402</v>
      </c>
      <c r="AA7120" t="s">
        <v>2930</v>
      </c>
      <c r="AC7120">
        <v>4</v>
      </c>
      <c r="AD7120">
        <v>309935</v>
      </c>
      <c r="AE7120">
        <v>2019</v>
      </c>
    </row>
    <row r="7121" spans="1:31">
      <c r="A7121" t="s">
        <v>12660</v>
      </c>
      <c r="B7121">
        <v>45932</v>
      </c>
      <c r="C7121" t="s">
        <v>10061</v>
      </c>
      <c r="D7121">
        <v>0</v>
      </c>
      <c r="E7121">
        <v>1187293</v>
      </c>
      <c r="F7121" t="s">
        <v>6731</v>
      </c>
      <c r="G7121">
        <v>432</v>
      </c>
      <c r="H7121">
        <v>42</v>
      </c>
      <c r="I7121">
        <v>1350</v>
      </c>
      <c r="J7121">
        <v>53</v>
      </c>
      <c r="K7121">
        <v>53</v>
      </c>
      <c r="L7121">
        <v>20</v>
      </c>
      <c r="M7121">
        <v>20</v>
      </c>
      <c r="N7121">
        <v>30</v>
      </c>
      <c r="R7121">
        <v>2006</v>
      </c>
      <c r="U7121">
        <v>2006</v>
      </c>
      <c r="V7121">
        <v>7.5</v>
      </c>
      <c r="W7121">
        <v>6</v>
      </c>
      <c r="Z7121" t="s">
        <v>2293</v>
      </c>
      <c r="AA7121" t="s">
        <v>2431</v>
      </c>
      <c r="AB7121" t="s">
        <v>2432</v>
      </c>
      <c r="AC7121">
        <v>4</v>
      </c>
      <c r="AD7121">
        <v>3248153</v>
      </c>
      <c r="AE7121">
        <v>2019</v>
      </c>
    </row>
    <row r="7122" spans="1:31">
      <c r="A7122" t="s">
        <v>12660</v>
      </c>
      <c r="B7122">
        <v>15126</v>
      </c>
      <c r="C7122" t="s">
        <v>10062</v>
      </c>
      <c r="D7122">
        <v>0</v>
      </c>
      <c r="E7122">
        <v>296459</v>
      </c>
      <c r="F7122" t="s">
        <v>6733</v>
      </c>
      <c r="G7122">
        <v>431</v>
      </c>
      <c r="H7122">
        <v>133</v>
      </c>
      <c r="I7122">
        <v>1800</v>
      </c>
      <c r="J7122">
        <v>81.5</v>
      </c>
      <c r="K7122">
        <v>89</v>
      </c>
      <c r="L7122">
        <v>28</v>
      </c>
      <c r="M7122">
        <v>28</v>
      </c>
      <c r="N7122">
        <v>53</v>
      </c>
      <c r="R7122">
        <v>1964</v>
      </c>
      <c r="U7122">
        <v>1964</v>
      </c>
      <c r="V7122">
        <v>8.6000003814697195</v>
      </c>
      <c r="W7122">
        <v>7</v>
      </c>
      <c r="Z7122" t="s">
        <v>2465</v>
      </c>
      <c r="AA7122" t="s">
        <v>2843</v>
      </c>
      <c r="AC7122">
        <v>5</v>
      </c>
      <c r="AD7122">
        <v>947143</v>
      </c>
      <c r="AE7122">
        <v>2019</v>
      </c>
    </row>
    <row r="7123" spans="1:31">
      <c r="A7123" t="s">
        <v>12660</v>
      </c>
      <c r="B7123">
        <v>44037</v>
      </c>
      <c r="C7123" t="s">
        <v>10063</v>
      </c>
      <c r="D7123">
        <v>0</v>
      </c>
      <c r="E7123">
        <v>536275</v>
      </c>
      <c r="F7123" t="s">
        <v>6731</v>
      </c>
      <c r="G7123">
        <v>432</v>
      </c>
      <c r="H7123">
        <v>31</v>
      </c>
      <c r="I7123">
        <v>600</v>
      </c>
      <c r="J7123">
        <v>47.5</v>
      </c>
      <c r="K7123">
        <v>50</v>
      </c>
      <c r="L7123">
        <v>18</v>
      </c>
      <c r="M7123">
        <v>18</v>
      </c>
      <c r="N7123">
        <v>30</v>
      </c>
      <c r="R7123">
        <v>1971</v>
      </c>
      <c r="U7123">
        <v>1971</v>
      </c>
      <c r="V7123">
        <v>5.5</v>
      </c>
      <c r="W7123">
        <v>4.5</v>
      </c>
      <c r="Z7123" t="s">
        <v>2293</v>
      </c>
      <c r="AA7123" t="s">
        <v>2294</v>
      </c>
      <c r="AC7123">
        <v>4</v>
      </c>
      <c r="AD7123">
        <v>3207469</v>
      </c>
      <c r="AE7123">
        <v>2019</v>
      </c>
    </row>
    <row r="7124" spans="1:31">
      <c r="A7124" t="s">
        <v>12660</v>
      </c>
      <c r="B7124">
        <v>71918</v>
      </c>
      <c r="C7124" t="s">
        <v>10064</v>
      </c>
      <c r="D7124">
        <v>0</v>
      </c>
      <c r="E7124">
        <v>297136</v>
      </c>
      <c r="F7124" t="s">
        <v>6733</v>
      </c>
      <c r="G7124">
        <v>431</v>
      </c>
      <c r="H7124">
        <v>64</v>
      </c>
      <c r="I7124">
        <v>1000</v>
      </c>
      <c r="J7124">
        <v>59.7</v>
      </c>
      <c r="K7124">
        <v>65</v>
      </c>
      <c r="L7124">
        <v>22</v>
      </c>
      <c r="M7124">
        <v>22</v>
      </c>
      <c r="N7124">
        <v>30</v>
      </c>
      <c r="R7124">
        <v>1964</v>
      </c>
      <c r="U7124">
        <v>1964</v>
      </c>
      <c r="V7124">
        <v>8.8999996185302699</v>
      </c>
      <c r="W7124">
        <v>8.6999998092651296</v>
      </c>
      <c r="Z7124" t="s">
        <v>2293</v>
      </c>
      <c r="AA7124" t="s">
        <v>2294</v>
      </c>
      <c r="AC7124">
        <v>4</v>
      </c>
      <c r="AD7124">
        <v>3207469</v>
      </c>
      <c r="AE7124">
        <v>2019</v>
      </c>
    </row>
    <row r="7125" spans="1:31">
      <c r="A7125" t="s">
        <v>12660</v>
      </c>
      <c r="B7125">
        <v>81033</v>
      </c>
      <c r="C7125" t="s">
        <v>5455</v>
      </c>
      <c r="D7125">
        <v>0</v>
      </c>
      <c r="E7125">
        <v>1247275</v>
      </c>
      <c r="F7125" t="s">
        <v>6733</v>
      </c>
      <c r="G7125">
        <v>431</v>
      </c>
      <c r="H7125">
        <v>105</v>
      </c>
      <c r="I7125">
        <v>1880</v>
      </c>
      <c r="J7125">
        <v>74</v>
      </c>
      <c r="K7125">
        <v>74</v>
      </c>
      <c r="L7125">
        <v>28</v>
      </c>
      <c r="M7125">
        <v>28</v>
      </c>
      <c r="N7125">
        <v>48</v>
      </c>
      <c r="R7125">
        <v>2013</v>
      </c>
      <c r="U7125">
        <v>2013</v>
      </c>
      <c r="V7125">
        <v>9.5</v>
      </c>
      <c r="W7125">
        <v>9.5</v>
      </c>
      <c r="Z7125" t="s">
        <v>2293</v>
      </c>
      <c r="AA7125" t="s">
        <v>9069</v>
      </c>
      <c r="AC7125">
        <v>4</v>
      </c>
      <c r="AD7125">
        <v>3208311</v>
      </c>
      <c r="AE7125">
        <v>2019</v>
      </c>
    </row>
    <row r="7126" spans="1:31">
      <c r="A7126" t="s">
        <v>12660</v>
      </c>
      <c r="B7126">
        <v>62723</v>
      </c>
      <c r="C7126" t="s">
        <v>10065</v>
      </c>
      <c r="D7126">
        <v>0</v>
      </c>
      <c r="E7126">
        <v>259261</v>
      </c>
      <c r="F7126" t="s">
        <v>6733</v>
      </c>
      <c r="G7126">
        <v>431</v>
      </c>
      <c r="H7126">
        <v>52</v>
      </c>
      <c r="I7126">
        <v>600</v>
      </c>
      <c r="J7126">
        <v>63.4</v>
      </c>
      <c r="K7126">
        <v>68</v>
      </c>
      <c r="L7126">
        <v>19</v>
      </c>
      <c r="M7126">
        <v>19</v>
      </c>
      <c r="N7126">
        <v>30</v>
      </c>
      <c r="R7126">
        <v>1950</v>
      </c>
      <c r="U7126">
        <v>1950</v>
      </c>
      <c r="V7126">
        <v>7.5999999046325604</v>
      </c>
      <c r="W7126">
        <v>7.5999999046325604</v>
      </c>
      <c r="Z7126" t="s">
        <v>2293</v>
      </c>
      <c r="AA7126" t="s">
        <v>9069</v>
      </c>
      <c r="AC7126">
        <v>4</v>
      </c>
      <c r="AD7126">
        <v>3208311</v>
      </c>
      <c r="AE7126">
        <v>2019</v>
      </c>
    </row>
    <row r="7127" spans="1:31">
      <c r="A7127" t="s">
        <v>12660</v>
      </c>
      <c r="B7127">
        <v>63564</v>
      </c>
      <c r="C7127" t="s">
        <v>10066</v>
      </c>
      <c r="D7127">
        <v>0</v>
      </c>
      <c r="E7127">
        <v>626510</v>
      </c>
      <c r="F7127" t="s">
        <v>6731</v>
      </c>
      <c r="G7127">
        <v>432</v>
      </c>
      <c r="H7127">
        <v>87</v>
      </c>
      <c r="I7127">
        <v>1200</v>
      </c>
      <c r="J7127">
        <v>55.8</v>
      </c>
      <c r="K7127">
        <v>55.8</v>
      </c>
      <c r="L7127">
        <v>24.1</v>
      </c>
      <c r="M7127">
        <v>24.1</v>
      </c>
      <c r="N7127">
        <v>34</v>
      </c>
      <c r="R7127">
        <v>1980</v>
      </c>
      <c r="U7127">
        <v>1980</v>
      </c>
      <c r="V7127">
        <v>7</v>
      </c>
      <c r="W7127">
        <v>5</v>
      </c>
      <c r="Z7127" t="s">
        <v>3967</v>
      </c>
      <c r="AA7127" t="s">
        <v>10067</v>
      </c>
      <c r="AC7127">
        <v>4</v>
      </c>
      <c r="AD7127">
        <v>2809618</v>
      </c>
      <c r="AE7127">
        <v>2019</v>
      </c>
    </row>
    <row r="7128" spans="1:31">
      <c r="A7128" t="s">
        <v>12660</v>
      </c>
      <c r="B7128">
        <v>74936</v>
      </c>
      <c r="C7128" t="s">
        <v>10068</v>
      </c>
      <c r="D7128">
        <v>0</v>
      </c>
      <c r="E7128">
        <v>978178</v>
      </c>
      <c r="F7128" t="s">
        <v>6731</v>
      </c>
      <c r="G7128">
        <v>432</v>
      </c>
      <c r="H7128">
        <v>153</v>
      </c>
      <c r="I7128">
        <v>5600</v>
      </c>
      <c r="J7128">
        <v>137.5</v>
      </c>
      <c r="K7128">
        <v>137.5</v>
      </c>
      <c r="L7128">
        <v>35</v>
      </c>
      <c r="M7128">
        <v>35</v>
      </c>
      <c r="N7128">
        <v>42</v>
      </c>
      <c r="R7128">
        <v>1991</v>
      </c>
      <c r="U7128">
        <v>1991</v>
      </c>
      <c r="V7128">
        <v>9</v>
      </c>
      <c r="W7128">
        <v>9</v>
      </c>
      <c r="Z7128" t="s">
        <v>2912</v>
      </c>
      <c r="AA7128" t="s">
        <v>8231</v>
      </c>
      <c r="AC7128">
        <v>4</v>
      </c>
      <c r="AD7128">
        <v>1887423</v>
      </c>
      <c r="AE7128">
        <v>2019</v>
      </c>
    </row>
    <row r="7129" spans="1:31">
      <c r="A7129" t="s">
        <v>12660</v>
      </c>
      <c r="B7129">
        <v>41264</v>
      </c>
      <c r="C7129" t="s">
        <v>2033</v>
      </c>
      <c r="D7129">
        <v>0</v>
      </c>
      <c r="E7129">
        <v>1136956</v>
      </c>
      <c r="F7129" t="s">
        <v>6731</v>
      </c>
      <c r="G7129">
        <v>432</v>
      </c>
      <c r="H7129">
        <v>115</v>
      </c>
      <c r="I7129">
        <v>1800</v>
      </c>
      <c r="J7129">
        <v>72</v>
      </c>
      <c r="K7129">
        <v>72</v>
      </c>
      <c r="L7129">
        <v>30</v>
      </c>
      <c r="M7129">
        <v>30</v>
      </c>
      <c r="N7129">
        <v>39</v>
      </c>
      <c r="R7129">
        <v>2003</v>
      </c>
      <c r="U7129">
        <v>2003</v>
      </c>
      <c r="V7129">
        <v>10</v>
      </c>
      <c r="W7129">
        <v>10</v>
      </c>
      <c r="Z7129" t="s">
        <v>2293</v>
      </c>
      <c r="AA7129" t="s">
        <v>2939</v>
      </c>
      <c r="AC7129">
        <v>4</v>
      </c>
      <c r="AD7129">
        <v>3248944</v>
      </c>
      <c r="AE7129">
        <v>2019</v>
      </c>
    </row>
    <row r="7130" spans="1:31">
      <c r="A7130" t="s">
        <v>12660</v>
      </c>
      <c r="B7130">
        <v>65836</v>
      </c>
      <c r="C7130" t="s">
        <v>10069</v>
      </c>
      <c r="D7130">
        <v>0</v>
      </c>
      <c r="E7130">
        <v>1230451</v>
      </c>
      <c r="F7130" t="s">
        <v>6731</v>
      </c>
      <c r="G7130">
        <v>432</v>
      </c>
      <c r="H7130">
        <v>64</v>
      </c>
      <c r="I7130">
        <v>2000</v>
      </c>
      <c r="J7130">
        <v>72</v>
      </c>
      <c r="K7130">
        <v>72</v>
      </c>
      <c r="L7130">
        <v>30</v>
      </c>
      <c r="M7130">
        <v>30</v>
      </c>
      <c r="N7130">
        <v>39.6</v>
      </c>
      <c r="R7130">
        <v>2011</v>
      </c>
      <c r="U7130">
        <v>2011</v>
      </c>
      <c r="V7130">
        <v>10</v>
      </c>
      <c r="W7130">
        <v>10</v>
      </c>
      <c r="Z7130" t="s">
        <v>2293</v>
      </c>
      <c r="AA7130" t="s">
        <v>2939</v>
      </c>
      <c r="AC7130">
        <v>4</v>
      </c>
      <c r="AD7130">
        <v>3248944</v>
      </c>
      <c r="AE7130">
        <v>2019</v>
      </c>
    </row>
    <row r="7131" spans="1:31">
      <c r="A7131" t="s">
        <v>12660</v>
      </c>
      <c r="B7131">
        <v>76737</v>
      </c>
      <c r="C7131" t="s">
        <v>10070</v>
      </c>
      <c r="D7131">
        <v>0</v>
      </c>
      <c r="E7131">
        <v>1238039</v>
      </c>
      <c r="F7131" t="s">
        <v>6731</v>
      </c>
      <c r="G7131">
        <v>432</v>
      </c>
      <c r="H7131">
        <v>67</v>
      </c>
      <c r="I7131">
        <v>2000</v>
      </c>
      <c r="J7131">
        <v>68.900000000000006</v>
      </c>
      <c r="K7131">
        <v>72</v>
      </c>
      <c r="L7131">
        <v>30</v>
      </c>
      <c r="M7131">
        <v>30</v>
      </c>
      <c r="N7131">
        <v>43.5</v>
      </c>
      <c r="R7131">
        <v>2012</v>
      </c>
      <c r="U7131">
        <v>2012</v>
      </c>
      <c r="V7131">
        <v>10</v>
      </c>
      <c r="W7131">
        <v>10</v>
      </c>
      <c r="Z7131" t="s">
        <v>2293</v>
      </c>
      <c r="AA7131" t="s">
        <v>2939</v>
      </c>
      <c r="AC7131">
        <v>4</v>
      </c>
      <c r="AD7131">
        <v>3248944</v>
      </c>
      <c r="AE7131">
        <v>2019</v>
      </c>
    </row>
    <row r="7132" spans="1:31">
      <c r="A7132" t="s">
        <v>12660</v>
      </c>
      <c r="B7132">
        <v>57608</v>
      </c>
      <c r="C7132" t="s">
        <v>10071</v>
      </c>
      <c r="D7132">
        <v>0</v>
      </c>
      <c r="E7132">
        <v>1217771</v>
      </c>
      <c r="F7132" t="s">
        <v>6731</v>
      </c>
      <c r="G7132">
        <v>432</v>
      </c>
      <c r="H7132">
        <v>64</v>
      </c>
      <c r="I7132">
        <v>1800</v>
      </c>
      <c r="J7132">
        <v>68.900000000000006</v>
      </c>
      <c r="K7132">
        <v>68.900000000000006</v>
      </c>
      <c r="L7132">
        <v>30</v>
      </c>
      <c r="M7132">
        <v>30</v>
      </c>
      <c r="N7132">
        <v>39.6</v>
      </c>
      <c r="R7132">
        <v>2009</v>
      </c>
      <c r="U7132">
        <v>2009</v>
      </c>
      <c r="V7132">
        <v>8</v>
      </c>
      <c r="W7132">
        <v>8</v>
      </c>
      <c r="Z7132" t="s">
        <v>2293</v>
      </c>
      <c r="AA7132" t="s">
        <v>2939</v>
      </c>
      <c r="AC7132">
        <v>4</v>
      </c>
      <c r="AD7132">
        <v>3248944</v>
      </c>
      <c r="AE7132">
        <v>2019</v>
      </c>
    </row>
    <row r="7133" spans="1:31">
      <c r="A7133" t="s">
        <v>12660</v>
      </c>
      <c r="B7133">
        <v>30972</v>
      </c>
      <c r="C7133" t="s">
        <v>10072</v>
      </c>
      <c r="D7133">
        <v>0</v>
      </c>
      <c r="E7133">
        <v>1102627</v>
      </c>
      <c r="F7133" t="s">
        <v>6731</v>
      </c>
      <c r="G7133">
        <v>432</v>
      </c>
      <c r="H7133">
        <v>115</v>
      </c>
      <c r="I7133">
        <v>1700</v>
      </c>
      <c r="J7133">
        <v>72</v>
      </c>
      <c r="K7133">
        <v>72</v>
      </c>
      <c r="L7133">
        <v>30</v>
      </c>
      <c r="M7133">
        <v>30</v>
      </c>
      <c r="N7133">
        <v>35</v>
      </c>
      <c r="R7133">
        <v>2000</v>
      </c>
      <c r="U7133">
        <v>2000</v>
      </c>
      <c r="V7133">
        <v>10</v>
      </c>
      <c r="W7133">
        <v>10</v>
      </c>
      <c r="Z7133" t="s">
        <v>2293</v>
      </c>
      <c r="AA7133" t="s">
        <v>2939</v>
      </c>
      <c r="AC7133">
        <v>4</v>
      </c>
      <c r="AD7133">
        <v>3248944</v>
      </c>
      <c r="AE7133">
        <v>2019</v>
      </c>
    </row>
    <row r="7134" spans="1:31">
      <c r="A7134" t="s">
        <v>12660</v>
      </c>
      <c r="B7134">
        <v>65837</v>
      </c>
      <c r="C7134" t="s">
        <v>10073</v>
      </c>
      <c r="D7134">
        <v>0</v>
      </c>
      <c r="E7134">
        <v>1230958</v>
      </c>
      <c r="F7134" t="s">
        <v>6731</v>
      </c>
      <c r="G7134">
        <v>432</v>
      </c>
      <c r="H7134">
        <v>194</v>
      </c>
      <c r="I7134">
        <v>2000</v>
      </c>
      <c r="J7134">
        <v>83.5</v>
      </c>
      <c r="K7134">
        <v>83.5</v>
      </c>
      <c r="L7134">
        <v>30</v>
      </c>
      <c r="M7134">
        <v>30</v>
      </c>
      <c r="N7134">
        <v>39.6</v>
      </c>
      <c r="R7134">
        <v>2011</v>
      </c>
      <c r="U7134">
        <v>2011</v>
      </c>
      <c r="V7134">
        <v>11.5</v>
      </c>
      <c r="W7134">
        <v>11.5</v>
      </c>
      <c r="Z7134" t="s">
        <v>2293</v>
      </c>
      <c r="AA7134" t="s">
        <v>2939</v>
      </c>
      <c r="AC7134">
        <v>4</v>
      </c>
      <c r="AD7134">
        <v>3248944</v>
      </c>
      <c r="AE7134">
        <v>2019</v>
      </c>
    </row>
    <row r="7135" spans="1:31">
      <c r="A7135" t="s">
        <v>12660</v>
      </c>
      <c r="B7135">
        <v>84901</v>
      </c>
      <c r="C7135" t="s">
        <v>10074</v>
      </c>
      <c r="D7135">
        <v>0</v>
      </c>
      <c r="E7135">
        <v>1298863</v>
      </c>
      <c r="F7135" t="s">
        <v>6731</v>
      </c>
      <c r="G7135">
        <v>432</v>
      </c>
      <c r="H7135">
        <v>115</v>
      </c>
      <c r="J7135">
        <v>72</v>
      </c>
      <c r="K7135">
        <v>72</v>
      </c>
      <c r="L7135">
        <v>30</v>
      </c>
      <c r="M7135">
        <v>30</v>
      </c>
      <c r="Q7135">
        <v>345</v>
      </c>
      <c r="R7135">
        <v>2019</v>
      </c>
      <c r="U7135">
        <v>2019</v>
      </c>
      <c r="V7135">
        <v>10</v>
      </c>
      <c r="W7135">
        <v>10</v>
      </c>
      <c r="X7135" t="s">
        <v>2421</v>
      </c>
      <c r="Z7135" t="s">
        <v>2293</v>
      </c>
      <c r="AC7135">
        <v>4</v>
      </c>
      <c r="AD7135">
        <v>3248944</v>
      </c>
      <c r="AE7135">
        <v>2019</v>
      </c>
    </row>
    <row r="7136" spans="1:31">
      <c r="A7136" t="s">
        <v>12660</v>
      </c>
      <c r="B7136">
        <v>82064</v>
      </c>
      <c r="C7136" t="s">
        <v>10075</v>
      </c>
      <c r="D7136">
        <v>0</v>
      </c>
      <c r="E7136">
        <v>1262642</v>
      </c>
      <c r="F7136" t="s">
        <v>6731</v>
      </c>
      <c r="G7136">
        <v>432</v>
      </c>
      <c r="H7136">
        <v>178</v>
      </c>
      <c r="I7136">
        <v>2000</v>
      </c>
      <c r="J7136">
        <v>78</v>
      </c>
      <c r="K7136">
        <v>78</v>
      </c>
      <c r="L7136">
        <v>34</v>
      </c>
      <c r="M7136">
        <v>34</v>
      </c>
      <c r="N7136">
        <v>49.5</v>
      </c>
      <c r="R7136">
        <v>2015</v>
      </c>
      <c r="U7136">
        <v>2015</v>
      </c>
      <c r="V7136">
        <v>10</v>
      </c>
      <c r="W7136">
        <v>10</v>
      </c>
      <c r="Z7136" t="s">
        <v>2293</v>
      </c>
      <c r="AA7136" t="s">
        <v>2939</v>
      </c>
      <c r="AC7136">
        <v>4</v>
      </c>
      <c r="AD7136">
        <v>3248944</v>
      </c>
      <c r="AE7136">
        <v>2019</v>
      </c>
    </row>
    <row r="7137" spans="1:31">
      <c r="A7137" t="s">
        <v>12660</v>
      </c>
      <c r="B7137">
        <v>77654</v>
      </c>
      <c r="C7137" t="s">
        <v>10076</v>
      </c>
      <c r="D7137">
        <v>0</v>
      </c>
      <c r="E7137">
        <v>1239505</v>
      </c>
      <c r="F7137" t="s">
        <v>6731</v>
      </c>
      <c r="G7137">
        <v>432</v>
      </c>
      <c r="H7137">
        <v>219</v>
      </c>
      <c r="I7137">
        <v>2400</v>
      </c>
      <c r="J7137">
        <v>83.5</v>
      </c>
      <c r="K7137">
        <v>83.5</v>
      </c>
      <c r="L7137">
        <v>32</v>
      </c>
      <c r="M7137">
        <v>32</v>
      </c>
      <c r="N7137">
        <v>46.5</v>
      </c>
      <c r="R7137">
        <v>2012</v>
      </c>
      <c r="U7137">
        <v>2012</v>
      </c>
      <c r="V7137">
        <v>9</v>
      </c>
      <c r="W7137">
        <v>9</v>
      </c>
      <c r="Z7137" t="s">
        <v>2293</v>
      </c>
      <c r="AA7137" t="s">
        <v>2939</v>
      </c>
      <c r="AC7137">
        <v>4</v>
      </c>
      <c r="AD7137">
        <v>3248944</v>
      </c>
      <c r="AE7137">
        <v>2019</v>
      </c>
    </row>
    <row r="7138" spans="1:31">
      <c r="A7138" t="s">
        <v>12660</v>
      </c>
      <c r="B7138">
        <v>19298</v>
      </c>
      <c r="C7138" t="s">
        <v>10077</v>
      </c>
      <c r="D7138">
        <v>0</v>
      </c>
      <c r="E7138">
        <v>519093</v>
      </c>
      <c r="F7138" t="s">
        <v>6731</v>
      </c>
      <c r="G7138">
        <v>432</v>
      </c>
      <c r="H7138">
        <v>82</v>
      </c>
      <c r="I7138">
        <v>850</v>
      </c>
      <c r="J7138">
        <v>61.2</v>
      </c>
      <c r="K7138">
        <v>61.2</v>
      </c>
      <c r="L7138">
        <v>24</v>
      </c>
      <c r="M7138">
        <v>24</v>
      </c>
      <c r="N7138">
        <v>39</v>
      </c>
      <c r="R7138">
        <v>1969</v>
      </c>
      <c r="U7138">
        <v>1969</v>
      </c>
      <c r="V7138">
        <v>7</v>
      </c>
      <c r="W7138">
        <v>6.5</v>
      </c>
      <c r="Z7138" t="s">
        <v>2293</v>
      </c>
      <c r="AA7138" t="s">
        <v>8121</v>
      </c>
      <c r="AC7138">
        <v>4</v>
      </c>
      <c r="AD7138">
        <v>3248944</v>
      </c>
      <c r="AE7138">
        <v>2019</v>
      </c>
    </row>
    <row r="7139" spans="1:31">
      <c r="A7139" t="s">
        <v>12660</v>
      </c>
      <c r="B7139">
        <v>28755</v>
      </c>
      <c r="C7139" t="s">
        <v>10078</v>
      </c>
      <c r="D7139">
        <v>0</v>
      </c>
      <c r="E7139">
        <v>1092924</v>
      </c>
      <c r="F7139" t="s">
        <v>6731</v>
      </c>
      <c r="G7139">
        <v>432</v>
      </c>
      <c r="H7139">
        <v>81</v>
      </c>
      <c r="I7139">
        <v>2200</v>
      </c>
      <c r="J7139">
        <v>70.599999999999994</v>
      </c>
      <c r="K7139">
        <v>70.599999999999994</v>
      </c>
      <c r="L7139">
        <v>28</v>
      </c>
      <c r="M7139">
        <v>28</v>
      </c>
      <c r="N7139">
        <v>41</v>
      </c>
      <c r="R7139">
        <v>2000</v>
      </c>
      <c r="U7139">
        <v>2000</v>
      </c>
      <c r="V7139">
        <v>10.199999809265099</v>
      </c>
      <c r="W7139">
        <v>10.199999809265099</v>
      </c>
      <c r="Z7139" t="s">
        <v>2293</v>
      </c>
      <c r="AA7139" t="s">
        <v>2939</v>
      </c>
      <c r="AC7139">
        <v>4</v>
      </c>
      <c r="AD7139">
        <v>3248944</v>
      </c>
      <c r="AE7139">
        <v>2019</v>
      </c>
    </row>
    <row r="7140" spans="1:31">
      <c r="A7140" t="s">
        <v>12660</v>
      </c>
      <c r="B7140">
        <v>6017</v>
      </c>
      <c r="C7140" t="s">
        <v>10079</v>
      </c>
      <c r="D7140">
        <v>0</v>
      </c>
      <c r="E7140">
        <v>265622</v>
      </c>
      <c r="F7140" t="s">
        <v>6731</v>
      </c>
      <c r="G7140">
        <v>432</v>
      </c>
      <c r="H7140">
        <v>20</v>
      </c>
      <c r="I7140">
        <v>275</v>
      </c>
      <c r="J7140">
        <v>45.7</v>
      </c>
      <c r="K7140">
        <v>45.7</v>
      </c>
      <c r="L7140">
        <v>15</v>
      </c>
      <c r="M7140">
        <v>15</v>
      </c>
      <c r="N7140">
        <v>22</v>
      </c>
      <c r="R7140">
        <v>1953</v>
      </c>
      <c r="U7140">
        <v>1953</v>
      </c>
      <c r="V7140">
        <v>5.5</v>
      </c>
      <c r="W7140">
        <v>5</v>
      </c>
      <c r="Z7140" t="s">
        <v>2293</v>
      </c>
      <c r="AA7140" t="s">
        <v>8121</v>
      </c>
      <c r="AC7140">
        <v>4</v>
      </c>
      <c r="AD7140">
        <v>3248944</v>
      </c>
      <c r="AE7140">
        <v>2019</v>
      </c>
    </row>
    <row r="7141" spans="1:31">
      <c r="A7141" t="s">
        <v>12660</v>
      </c>
      <c r="B7141">
        <v>18790</v>
      </c>
      <c r="C7141" t="s">
        <v>10080</v>
      </c>
      <c r="D7141">
        <v>0</v>
      </c>
      <c r="E7141">
        <v>510588</v>
      </c>
      <c r="F7141" t="s">
        <v>6731</v>
      </c>
      <c r="G7141">
        <v>432</v>
      </c>
      <c r="H7141">
        <v>169</v>
      </c>
      <c r="I7141">
        <v>1700</v>
      </c>
      <c r="J7141">
        <v>84.5</v>
      </c>
      <c r="K7141">
        <v>84.5</v>
      </c>
      <c r="L7141">
        <v>30</v>
      </c>
      <c r="M7141">
        <v>30</v>
      </c>
      <c r="N7141">
        <v>39</v>
      </c>
      <c r="R7141">
        <v>1967</v>
      </c>
      <c r="U7141">
        <v>1967</v>
      </c>
      <c r="V7141">
        <v>7.5</v>
      </c>
      <c r="W7141">
        <v>6</v>
      </c>
      <c r="Z7141" t="s">
        <v>2293</v>
      </c>
      <c r="AA7141" t="s">
        <v>8121</v>
      </c>
      <c r="AC7141">
        <v>4</v>
      </c>
      <c r="AD7141">
        <v>3248944</v>
      </c>
      <c r="AE7141">
        <v>2019</v>
      </c>
    </row>
    <row r="7142" spans="1:31">
      <c r="A7142" t="s">
        <v>12660</v>
      </c>
      <c r="B7142">
        <v>36182</v>
      </c>
      <c r="C7142" t="s">
        <v>10081</v>
      </c>
      <c r="D7142">
        <v>0</v>
      </c>
      <c r="E7142">
        <v>590667</v>
      </c>
      <c r="F7142" t="s">
        <v>6731</v>
      </c>
      <c r="G7142">
        <v>432</v>
      </c>
      <c r="H7142">
        <v>92</v>
      </c>
      <c r="I7142">
        <v>1000</v>
      </c>
      <c r="J7142">
        <v>64.3</v>
      </c>
      <c r="K7142">
        <v>64.3</v>
      </c>
      <c r="L7142">
        <v>26</v>
      </c>
      <c r="M7142">
        <v>26</v>
      </c>
      <c r="N7142">
        <v>32</v>
      </c>
      <c r="R7142">
        <v>1978</v>
      </c>
      <c r="U7142">
        <v>1978</v>
      </c>
      <c r="V7142">
        <v>6.5</v>
      </c>
      <c r="W7142">
        <v>5.5</v>
      </c>
      <c r="Z7142" t="s">
        <v>2293</v>
      </c>
      <c r="AA7142" t="s">
        <v>2939</v>
      </c>
      <c r="AC7142">
        <v>4</v>
      </c>
      <c r="AD7142">
        <v>3248944</v>
      </c>
      <c r="AE7142">
        <v>2019</v>
      </c>
    </row>
    <row r="7143" spans="1:31">
      <c r="A7143" t="s">
        <v>12660</v>
      </c>
      <c r="B7143">
        <v>51523</v>
      </c>
      <c r="C7143" t="s">
        <v>10082</v>
      </c>
      <c r="D7143">
        <v>0</v>
      </c>
      <c r="E7143">
        <v>562481</v>
      </c>
      <c r="F7143" t="s">
        <v>6731</v>
      </c>
      <c r="G7143">
        <v>432</v>
      </c>
      <c r="H7143">
        <v>50</v>
      </c>
      <c r="I7143">
        <v>800</v>
      </c>
      <c r="J7143">
        <v>50.3</v>
      </c>
      <c r="K7143">
        <v>55</v>
      </c>
      <c r="L7143">
        <v>20</v>
      </c>
      <c r="M7143">
        <v>20</v>
      </c>
      <c r="N7143">
        <v>32</v>
      </c>
      <c r="R7143">
        <v>1975</v>
      </c>
      <c r="U7143">
        <v>1975</v>
      </c>
      <c r="V7143">
        <v>7.5999999046325604</v>
      </c>
      <c r="W7143">
        <v>7</v>
      </c>
      <c r="Z7143" t="s">
        <v>2293</v>
      </c>
      <c r="AA7143" t="s">
        <v>5835</v>
      </c>
      <c r="AC7143">
        <v>4</v>
      </c>
      <c r="AD7143">
        <v>3248944</v>
      </c>
      <c r="AE7143">
        <v>2019</v>
      </c>
    </row>
    <row r="7144" spans="1:31">
      <c r="A7144" t="s">
        <v>12660</v>
      </c>
      <c r="B7144">
        <v>33854</v>
      </c>
      <c r="C7144" t="s">
        <v>10083</v>
      </c>
      <c r="D7144">
        <v>0</v>
      </c>
      <c r="E7144">
        <v>581103</v>
      </c>
      <c r="F7144" t="s">
        <v>6731</v>
      </c>
      <c r="G7144">
        <v>432</v>
      </c>
      <c r="H7144">
        <v>74</v>
      </c>
      <c r="I7144">
        <v>800</v>
      </c>
      <c r="J7144">
        <v>56.4</v>
      </c>
      <c r="K7144">
        <v>56.4</v>
      </c>
      <c r="L7144">
        <v>22</v>
      </c>
      <c r="M7144">
        <v>22</v>
      </c>
      <c r="N7144">
        <v>32</v>
      </c>
      <c r="R7144">
        <v>1977</v>
      </c>
      <c r="U7144">
        <v>1977</v>
      </c>
      <c r="V7144">
        <v>8.8000001907348597</v>
      </c>
      <c r="W7144">
        <v>7.5</v>
      </c>
      <c r="Z7144" t="s">
        <v>2293</v>
      </c>
      <c r="AA7144" t="s">
        <v>5835</v>
      </c>
      <c r="AC7144">
        <v>4</v>
      </c>
      <c r="AD7144">
        <v>3248944</v>
      </c>
      <c r="AE7144">
        <v>2019</v>
      </c>
    </row>
    <row r="7145" spans="1:31">
      <c r="A7145" t="s">
        <v>12660</v>
      </c>
      <c r="B7145">
        <v>19529</v>
      </c>
      <c r="C7145" t="s">
        <v>10084</v>
      </c>
      <c r="D7145">
        <v>0</v>
      </c>
      <c r="E7145">
        <v>521156</v>
      </c>
      <c r="F7145" t="s">
        <v>6731</v>
      </c>
      <c r="G7145">
        <v>432</v>
      </c>
      <c r="H7145">
        <v>150</v>
      </c>
      <c r="I7145">
        <v>1130</v>
      </c>
      <c r="J7145">
        <v>75.8</v>
      </c>
      <c r="K7145">
        <v>75.8</v>
      </c>
      <c r="L7145">
        <v>27.3</v>
      </c>
      <c r="M7145">
        <v>27.3</v>
      </c>
      <c r="N7145">
        <v>48.3</v>
      </c>
      <c r="R7145">
        <v>1969</v>
      </c>
      <c r="U7145">
        <v>1969</v>
      </c>
      <c r="V7145">
        <v>7.5</v>
      </c>
      <c r="W7145">
        <v>7</v>
      </c>
      <c r="Z7145" t="s">
        <v>2293</v>
      </c>
      <c r="AA7145" t="s">
        <v>8121</v>
      </c>
      <c r="AC7145">
        <v>4</v>
      </c>
      <c r="AD7145">
        <v>3248944</v>
      </c>
      <c r="AE7145">
        <v>2019</v>
      </c>
    </row>
    <row r="7146" spans="1:31">
      <c r="A7146" t="s">
        <v>12660</v>
      </c>
      <c r="B7146">
        <v>77865</v>
      </c>
      <c r="C7146" t="s">
        <v>10085</v>
      </c>
      <c r="D7146">
        <v>0</v>
      </c>
      <c r="E7146">
        <v>1242489</v>
      </c>
      <c r="F7146" t="s">
        <v>6731</v>
      </c>
      <c r="G7146">
        <v>432</v>
      </c>
      <c r="H7146">
        <v>67</v>
      </c>
      <c r="I7146">
        <v>2000</v>
      </c>
      <c r="J7146">
        <v>68.900000000000006</v>
      </c>
      <c r="K7146">
        <v>68.900000000000006</v>
      </c>
      <c r="L7146">
        <v>30</v>
      </c>
      <c r="M7146">
        <v>30</v>
      </c>
      <c r="N7146">
        <v>39.6</v>
      </c>
      <c r="R7146">
        <v>2012</v>
      </c>
      <c r="U7146">
        <v>2012</v>
      </c>
      <c r="V7146">
        <v>10</v>
      </c>
      <c r="W7146">
        <v>10</v>
      </c>
      <c r="Z7146" t="s">
        <v>2293</v>
      </c>
      <c r="AA7146" t="s">
        <v>2939</v>
      </c>
      <c r="AC7146">
        <v>4</v>
      </c>
      <c r="AD7146">
        <v>3248944</v>
      </c>
      <c r="AE7146">
        <v>2019</v>
      </c>
    </row>
    <row r="7147" spans="1:31">
      <c r="A7147" t="s">
        <v>12660</v>
      </c>
      <c r="B7147">
        <v>78625</v>
      </c>
      <c r="C7147" t="s">
        <v>10086</v>
      </c>
      <c r="D7147">
        <v>0</v>
      </c>
      <c r="E7147">
        <v>1245164</v>
      </c>
      <c r="F7147" t="s">
        <v>6731</v>
      </c>
      <c r="G7147">
        <v>432</v>
      </c>
      <c r="H7147">
        <v>240</v>
      </c>
      <c r="I7147">
        <v>2800</v>
      </c>
      <c r="J7147">
        <v>89.8</v>
      </c>
      <c r="K7147">
        <v>89.8</v>
      </c>
      <c r="L7147">
        <v>34</v>
      </c>
      <c r="M7147">
        <v>34</v>
      </c>
      <c r="N7147">
        <v>45.8</v>
      </c>
      <c r="R7147">
        <v>2013</v>
      </c>
      <c r="U7147">
        <v>2013</v>
      </c>
      <c r="V7147">
        <v>10.5</v>
      </c>
      <c r="W7147">
        <v>10.5</v>
      </c>
      <c r="Z7147" t="s">
        <v>2293</v>
      </c>
      <c r="AA7147" t="s">
        <v>2939</v>
      </c>
      <c r="AC7147">
        <v>4</v>
      </c>
      <c r="AD7147">
        <v>3248944</v>
      </c>
      <c r="AE7147">
        <v>2019</v>
      </c>
    </row>
    <row r="7148" spans="1:31">
      <c r="A7148" t="s">
        <v>12660</v>
      </c>
      <c r="B7148">
        <v>76732</v>
      </c>
      <c r="C7148" t="s">
        <v>10087</v>
      </c>
      <c r="D7148">
        <v>0</v>
      </c>
      <c r="E7148">
        <v>1235354</v>
      </c>
      <c r="F7148" t="s">
        <v>6731</v>
      </c>
      <c r="G7148">
        <v>432</v>
      </c>
      <c r="H7148">
        <v>64</v>
      </c>
      <c r="I7148">
        <v>2000</v>
      </c>
      <c r="J7148">
        <v>68.900000000000006</v>
      </c>
      <c r="K7148">
        <v>72</v>
      </c>
      <c r="L7148">
        <v>30</v>
      </c>
      <c r="M7148">
        <v>30</v>
      </c>
      <c r="N7148">
        <v>45</v>
      </c>
      <c r="R7148">
        <v>2011</v>
      </c>
      <c r="U7148">
        <v>2011</v>
      </c>
      <c r="V7148">
        <v>10</v>
      </c>
      <c r="W7148">
        <v>10</v>
      </c>
      <c r="Z7148" t="s">
        <v>2293</v>
      </c>
      <c r="AA7148" t="s">
        <v>2939</v>
      </c>
      <c r="AC7148">
        <v>4</v>
      </c>
      <c r="AD7148">
        <v>3248944</v>
      </c>
      <c r="AE7148">
        <v>2019</v>
      </c>
    </row>
    <row r="7149" spans="1:31">
      <c r="A7149" t="s">
        <v>12660</v>
      </c>
      <c r="B7149">
        <v>9687</v>
      </c>
      <c r="C7149" t="s">
        <v>10088</v>
      </c>
      <c r="D7149">
        <v>0</v>
      </c>
      <c r="E7149">
        <v>1050586</v>
      </c>
      <c r="F7149" t="s">
        <v>6731</v>
      </c>
      <c r="G7149">
        <v>432</v>
      </c>
      <c r="H7149">
        <v>105</v>
      </c>
      <c r="I7149">
        <v>1700</v>
      </c>
      <c r="J7149">
        <v>70</v>
      </c>
      <c r="K7149">
        <v>70</v>
      </c>
      <c r="L7149">
        <v>28</v>
      </c>
      <c r="M7149">
        <v>28</v>
      </c>
      <c r="N7149">
        <v>39</v>
      </c>
      <c r="Q7149">
        <v>131</v>
      </c>
      <c r="R7149">
        <v>1997</v>
      </c>
      <c r="U7149">
        <v>1997</v>
      </c>
      <c r="V7149">
        <v>8</v>
      </c>
      <c r="W7149">
        <v>6.5</v>
      </c>
      <c r="Z7149" t="s">
        <v>2293</v>
      </c>
      <c r="AA7149" t="s">
        <v>5835</v>
      </c>
      <c r="AC7149">
        <v>4</v>
      </c>
      <c r="AD7149">
        <v>3248944</v>
      </c>
      <c r="AE7149">
        <v>2019</v>
      </c>
    </row>
    <row r="7150" spans="1:31">
      <c r="A7150" t="s">
        <v>12660</v>
      </c>
      <c r="B7150">
        <v>82555</v>
      </c>
      <c r="C7150" t="s">
        <v>10089</v>
      </c>
      <c r="D7150">
        <v>0</v>
      </c>
      <c r="E7150">
        <v>1266983</v>
      </c>
      <c r="F7150" t="s">
        <v>6731</v>
      </c>
      <c r="G7150">
        <v>432</v>
      </c>
      <c r="H7150">
        <v>178</v>
      </c>
      <c r="I7150">
        <v>2000</v>
      </c>
      <c r="J7150">
        <v>78</v>
      </c>
      <c r="K7150">
        <v>78</v>
      </c>
      <c r="L7150">
        <v>34</v>
      </c>
      <c r="M7150">
        <v>34</v>
      </c>
      <c r="N7150">
        <v>49.5</v>
      </c>
      <c r="R7150">
        <v>2016</v>
      </c>
      <c r="U7150">
        <v>2016</v>
      </c>
      <c r="V7150">
        <v>10</v>
      </c>
      <c r="W7150">
        <v>10</v>
      </c>
      <c r="Z7150" t="s">
        <v>2293</v>
      </c>
      <c r="AA7150" t="s">
        <v>2939</v>
      </c>
      <c r="AC7150">
        <v>4</v>
      </c>
      <c r="AD7150">
        <v>3248944</v>
      </c>
      <c r="AE7150">
        <v>2019</v>
      </c>
    </row>
    <row r="7151" spans="1:31">
      <c r="A7151" t="s">
        <v>12660</v>
      </c>
      <c r="B7151">
        <v>21522</v>
      </c>
      <c r="C7151" t="s">
        <v>10090</v>
      </c>
      <c r="D7151">
        <v>0</v>
      </c>
      <c r="E7151">
        <v>532464</v>
      </c>
      <c r="F7151" t="s">
        <v>6731</v>
      </c>
      <c r="G7151">
        <v>432</v>
      </c>
      <c r="H7151">
        <v>158</v>
      </c>
      <c r="I7151">
        <v>1800</v>
      </c>
      <c r="J7151">
        <v>80.5</v>
      </c>
      <c r="K7151">
        <v>85</v>
      </c>
      <c r="L7151">
        <v>30</v>
      </c>
      <c r="M7151">
        <v>30</v>
      </c>
      <c r="N7151">
        <v>32</v>
      </c>
      <c r="R7151">
        <v>1971</v>
      </c>
      <c r="U7151">
        <v>1971</v>
      </c>
      <c r="V7151">
        <v>9.5</v>
      </c>
      <c r="W7151">
        <v>7.5</v>
      </c>
      <c r="Z7151" t="s">
        <v>2293</v>
      </c>
      <c r="AA7151" t="s">
        <v>2939</v>
      </c>
      <c r="AC7151">
        <v>4</v>
      </c>
      <c r="AD7151">
        <v>3248944</v>
      </c>
      <c r="AE7151">
        <v>2019</v>
      </c>
    </row>
    <row r="7152" spans="1:31">
      <c r="A7152" t="s">
        <v>12660</v>
      </c>
      <c r="B7152">
        <v>46915</v>
      </c>
      <c r="C7152" t="s">
        <v>10091</v>
      </c>
      <c r="D7152">
        <v>0</v>
      </c>
      <c r="E7152">
        <v>1194711</v>
      </c>
      <c r="F7152" t="s">
        <v>6731</v>
      </c>
      <c r="G7152">
        <v>432</v>
      </c>
      <c r="H7152">
        <v>64</v>
      </c>
      <c r="I7152">
        <v>1800</v>
      </c>
      <c r="J7152">
        <v>68.900000000000006</v>
      </c>
      <c r="K7152">
        <v>68.900000000000006</v>
      </c>
      <c r="L7152">
        <v>30</v>
      </c>
      <c r="M7152">
        <v>30</v>
      </c>
      <c r="N7152">
        <v>39.6</v>
      </c>
      <c r="R7152">
        <v>2008</v>
      </c>
      <c r="U7152">
        <v>2008</v>
      </c>
      <c r="V7152">
        <v>8</v>
      </c>
      <c r="W7152">
        <v>8</v>
      </c>
      <c r="Z7152" t="s">
        <v>2293</v>
      </c>
      <c r="AA7152" t="s">
        <v>2939</v>
      </c>
      <c r="AC7152">
        <v>4</v>
      </c>
      <c r="AD7152">
        <v>3248944</v>
      </c>
      <c r="AE7152">
        <v>2019</v>
      </c>
    </row>
    <row r="7153" spans="1:31">
      <c r="A7153" t="s">
        <v>12660</v>
      </c>
      <c r="B7153">
        <v>83418</v>
      </c>
      <c r="C7153" t="s">
        <v>10092</v>
      </c>
      <c r="D7153">
        <v>0</v>
      </c>
      <c r="E7153">
        <v>1277621</v>
      </c>
      <c r="F7153" t="s">
        <v>6731</v>
      </c>
      <c r="G7153">
        <v>432</v>
      </c>
      <c r="H7153">
        <v>342</v>
      </c>
      <c r="I7153">
        <v>3200</v>
      </c>
      <c r="J7153">
        <v>95</v>
      </c>
      <c r="K7153">
        <v>95</v>
      </c>
      <c r="L7153">
        <v>34</v>
      </c>
      <c r="M7153">
        <v>34</v>
      </c>
      <c r="N7153">
        <v>52</v>
      </c>
      <c r="Q7153">
        <v>368</v>
      </c>
      <c r="R7153">
        <v>2017</v>
      </c>
      <c r="U7153">
        <v>2017</v>
      </c>
      <c r="V7153">
        <v>9.5</v>
      </c>
      <c r="W7153">
        <v>8.5</v>
      </c>
      <c r="Z7153" t="s">
        <v>2293</v>
      </c>
      <c r="AA7153" t="s">
        <v>2939</v>
      </c>
      <c r="AC7153">
        <v>4</v>
      </c>
      <c r="AD7153">
        <v>3248944</v>
      </c>
      <c r="AE7153">
        <v>2019</v>
      </c>
    </row>
    <row r="7154" spans="1:31">
      <c r="A7154" t="s">
        <v>12660</v>
      </c>
      <c r="B7154">
        <v>45045</v>
      </c>
      <c r="C7154" t="s">
        <v>10093</v>
      </c>
      <c r="D7154">
        <v>0</v>
      </c>
      <c r="E7154">
        <v>1182602</v>
      </c>
      <c r="F7154" t="s">
        <v>6731</v>
      </c>
      <c r="G7154">
        <v>432</v>
      </c>
      <c r="H7154">
        <v>67</v>
      </c>
      <c r="I7154">
        <v>2000</v>
      </c>
      <c r="J7154">
        <v>70.400000000000006</v>
      </c>
      <c r="K7154">
        <v>70.400000000000006</v>
      </c>
      <c r="L7154">
        <v>28</v>
      </c>
      <c r="M7154">
        <v>28</v>
      </c>
      <c r="N7154">
        <v>40.6</v>
      </c>
      <c r="R7154">
        <v>2006</v>
      </c>
      <c r="U7154">
        <v>2006</v>
      </c>
      <c r="V7154">
        <v>10.199999809265099</v>
      </c>
      <c r="W7154">
        <v>10.199999809265099</v>
      </c>
      <c r="Z7154" t="s">
        <v>2293</v>
      </c>
      <c r="AA7154" t="s">
        <v>2939</v>
      </c>
      <c r="AC7154">
        <v>4</v>
      </c>
      <c r="AD7154">
        <v>3248944</v>
      </c>
      <c r="AE7154">
        <v>2019</v>
      </c>
    </row>
    <row r="7155" spans="1:31">
      <c r="A7155" t="s">
        <v>12660</v>
      </c>
      <c r="B7155">
        <v>46916</v>
      </c>
      <c r="C7155" t="s">
        <v>10094</v>
      </c>
      <c r="D7155">
        <v>0</v>
      </c>
      <c r="E7155">
        <v>1194710</v>
      </c>
      <c r="F7155" t="s">
        <v>6731</v>
      </c>
      <c r="G7155">
        <v>432</v>
      </c>
      <c r="H7155">
        <v>64</v>
      </c>
      <c r="I7155">
        <v>1800</v>
      </c>
      <c r="J7155">
        <v>68.900000000000006</v>
      </c>
      <c r="K7155">
        <v>68.900000000000006</v>
      </c>
      <c r="L7155">
        <v>30</v>
      </c>
      <c r="M7155">
        <v>30</v>
      </c>
      <c r="N7155">
        <v>39.6</v>
      </c>
      <c r="R7155">
        <v>2008</v>
      </c>
      <c r="U7155">
        <v>2008</v>
      </c>
      <c r="V7155">
        <v>8</v>
      </c>
      <c r="W7155">
        <v>8</v>
      </c>
      <c r="Z7155" t="s">
        <v>2293</v>
      </c>
      <c r="AA7155" t="s">
        <v>2939</v>
      </c>
      <c r="AC7155">
        <v>4</v>
      </c>
      <c r="AD7155">
        <v>3248944</v>
      </c>
      <c r="AE7155">
        <v>2019</v>
      </c>
    </row>
    <row r="7156" spans="1:31">
      <c r="A7156" t="s">
        <v>12660</v>
      </c>
      <c r="B7156">
        <v>78922</v>
      </c>
      <c r="C7156" t="s">
        <v>10095</v>
      </c>
      <c r="D7156">
        <v>0</v>
      </c>
      <c r="E7156">
        <v>1250289</v>
      </c>
      <c r="F7156" t="s">
        <v>6731</v>
      </c>
      <c r="G7156">
        <v>432</v>
      </c>
      <c r="H7156">
        <v>240</v>
      </c>
      <c r="I7156">
        <v>2800</v>
      </c>
      <c r="J7156">
        <v>89.8</v>
      </c>
      <c r="K7156">
        <v>95</v>
      </c>
      <c r="L7156">
        <v>34</v>
      </c>
      <c r="M7156">
        <v>34</v>
      </c>
      <c r="N7156">
        <v>45.8</v>
      </c>
      <c r="R7156">
        <v>2014</v>
      </c>
      <c r="U7156">
        <v>2014</v>
      </c>
      <c r="V7156">
        <v>10.5</v>
      </c>
      <c r="W7156">
        <v>10.5</v>
      </c>
      <c r="Z7156" t="s">
        <v>2293</v>
      </c>
      <c r="AA7156" t="s">
        <v>2939</v>
      </c>
      <c r="AC7156">
        <v>4</v>
      </c>
      <c r="AD7156">
        <v>3248944</v>
      </c>
      <c r="AE7156">
        <v>2019</v>
      </c>
    </row>
    <row r="7157" spans="1:31">
      <c r="A7157" t="s">
        <v>12660</v>
      </c>
      <c r="B7157">
        <v>78546</v>
      </c>
      <c r="C7157" t="s">
        <v>10096</v>
      </c>
      <c r="D7157">
        <v>0</v>
      </c>
      <c r="E7157">
        <v>1244550</v>
      </c>
      <c r="F7157" t="s">
        <v>6731</v>
      </c>
      <c r="G7157">
        <v>432</v>
      </c>
      <c r="H7157">
        <v>240</v>
      </c>
      <c r="I7157">
        <v>2600</v>
      </c>
      <c r="J7157">
        <v>91.2</v>
      </c>
      <c r="K7157">
        <v>95</v>
      </c>
      <c r="L7157">
        <v>34</v>
      </c>
      <c r="M7157">
        <v>34</v>
      </c>
      <c r="N7157">
        <v>45.8</v>
      </c>
      <c r="R7157">
        <v>2013</v>
      </c>
      <c r="U7157">
        <v>2013</v>
      </c>
      <c r="V7157">
        <v>10.5</v>
      </c>
      <c r="W7157">
        <v>10.5</v>
      </c>
      <c r="Z7157" t="s">
        <v>2293</v>
      </c>
      <c r="AA7157" t="s">
        <v>2939</v>
      </c>
      <c r="AC7157">
        <v>4</v>
      </c>
      <c r="AD7157">
        <v>3248944</v>
      </c>
      <c r="AE7157">
        <v>2019</v>
      </c>
    </row>
    <row r="7158" spans="1:31">
      <c r="A7158" t="s">
        <v>12660</v>
      </c>
      <c r="B7158">
        <v>45933</v>
      </c>
      <c r="C7158" t="s">
        <v>10097</v>
      </c>
      <c r="D7158">
        <v>0</v>
      </c>
      <c r="E7158">
        <v>1191866</v>
      </c>
      <c r="F7158" t="s">
        <v>6731</v>
      </c>
      <c r="G7158">
        <v>432</v>
      </c>
      <c r="H7158">
        <v>64</v>
      </c>
      <c r="I7158">
        <v>2000</v>
      </c>
      <c r="J7158">
        <v>72</v>
      </c>
      <c r="K7158">
        <v>72</v>
      </c>
      <c r="L7158">
        <v>30</v>
      </c>
      <c r="M7158">
        <v>30</v>
      </c>
      <c r="N7158">
        <v>39.6</v>
      </c>
      <c r="R7158">
        <v>2006</v>
      </c>
      <c r="U7158">
        <v>2006</v>
      </c>
      <c r="V7158">
        <v>10.199999809265099</v>
      </c>
      <c r="W7158">
        <v>10.199999809265099</v>
      </c>
      <c r="Z7158" t="s">
        <v>2293</v>
      </c>
      <c r="AA7158" t="s">
        <v>2939</v>
      </c>
      <c r="AC7158">
        <v>4</v>
      </c>
      <c r="AD7158">
        <v>3248944</v>
      </c>
      <c r="AE7158">
        <v>2019</v>
      </c>
    </row>
    <row r="7159" spans="1:31">
      <c r="A7159" t="s">
        <v>12660</v>
      </c>
      <c r="B7159">
        <v>76738</v>
      </c>
      <c r="C7159" t="s">
        <v>10098</v>
      </c>
      <c r="D7159">
        <v>0</v>
      </c>
      <c r="E7159">
        <v>1237082</v>
      </c>
      <c r="F7159" t="s">
        <v>6731</v>
      </c>
      <c r="G7159">
        <v>432</v>
      </c>
      <c r="H7159">
        <v>219</v>
      </c>
      <c r="I7159">
        <v>2600</v>
      </c>
      <c r="J7159">
        <v>83.5</v>
      </c>
      <c r="K7159">
        <v>87</v>
      </c>
      <c r="L7159">
        <v>34</v>
      </c>
      <c r="M7159">
        <v>34</v>
      </c>
      <c r="N7159">
        <v>46.6</v>
      </c>
      <c r="R7159">
        <v>2012</v>
      </c>
      <c r="U7159">
        <v>2012</v>
      </c>
      <c r="V7159">
        <v>11.5</v>
      </c>
      <c r="W7159">
        <v>11.5</v>
      </c>
      <c r="Z7159" t="s">
        <v>2293</v>
      </c>
      <c r="AA7159" t="s">
        <v>2939</v>
      </c>
      <c r="AC7159">
        <v>4</v>
      </c>
      <c r="AD7159">
        <v>3248944</v>
      </c>
      <c r="AE7159">
        <v>2019</v>
      </c>
    </row>
    <row r="7160" spans="1:31">
      <c r="A7160" t="s">
        <v>12660</v>
      </c>
      <c r="B7160">
        <v>79361</v>
      </c>
      <c r="C7160" t="s">
        <v>10099</v>
      </c>
      <c r="D7160">
        <v>0</v>
      </c>
      <c r="E7160">
        <v>1252652</v>
      </c>
      <c r="F7160" t="s">
        <v>6731</v>
      </c>
      <c r="G7160">
        <v>432</v>
      </c>
      <c r="H7160">
        <v>240</v>
      </c>
      <c r="I7160">
        <v>2800</v>
      </c>
      <c r="J7160">
        <v>89.8</v>
      </c>
      <c r="K7160">
        <v>95</v>
      </c>
      <c r="L7160">
        <v>34</v>
      </c>
      <c r="M7160">
        <v>34</v>
      </c>
      <c r="N7160">
        <v>45.8</v>
      </c>
      <c r="R7160">
        <v>2014</v>
      </c>
      <c r="U7160">
        <v>2014</v>
      </c>
      <c r="V7160">
        <v>10.5</v>
      </c>
      <c r="W7160">
        <v>10.1000003814697</v>
      </c>
      <c r="Z7160" t="s">
        <v>2293</v>
      </c>
      <c r="AA7160" t="s">
        <v>2939</v>
      </c>
      <c r="AC7160">
        <v>4</v>
      </c>
      <c r="AD7160">
        <v>3248944</v>
      </c>
      <c r="AE7160">
        <v>2019</v>
      </c>
    </row>
    <row r="7161" spans="1:31">
      <c r="A7161" t="s">
        <v>12660</v>
      </c>
      <c r="B7161">
        <v>14718</v>
      </c>
      <c r="C7161" t="s">
        <v>10100</v>
      </c>
      <c r="D7161">
        <v>0</v>
      </c>
      <c r="E7161">
        <v>294413</v>
      </c>
      <c r="F7161" t="s">
        <v>6731</v>
      </c>
      <c r="G7161">
        <v>432</v>
      </c>
      <c r="H7161">
        <v>274</v>
      </c>
      <c r="I7161">
        <v>2400</v>
      </c>
      <c r="J7161">
        <v>111.1</v>
      </c>
      <c r="K7161">
        <v>111.1</v>
      </c>
      <c r="L7161">
        <v>30</v>
      </c>
      <c r="M7161">
        <v>30</v>
      </c>
      <c r="N7161">
        <v>35</v>
      </c>
      <c r="R7161">
        <v>1964</v>
      </c>
      <c r="U7161">
        <v>1964</v>
      </c>
      <c r="V7161">
        <v>10.399999618530201</v>
      </c>
      <c r="W7161">
        <v>10.399999618530201</v>
      </c>
      <c r="Z7161" t="s">
        <v>2293</v>
      </c>
      <c r="AA7161" t="s">
        <v>2939</v>
      </c>
      <c r="AC7161">
        <v>4</v>
      </c>
      <c r="AD7161">
        <v>3248944</v>
      </c>
      <c r="AE7161">
        <v>2019</v>
      </c>
    </row>
    <row r="7162" spans="1:31">
      <c r="A7162" t="s">
        <v>12660</v>
      </c>
      <c r="B7162">
        <v>45907</v>
      </c>
      <c r="C7162" t="s">
        <v>10101</v>
      </c>
      <c r="D7162">
        <v>0</v>
      </c>
      <c r="E7162">
        <v>1191229</v>
      </c>
      <c r="F7162" t="s">
        <v>6731</v>
      </c>
      <c r="G7162">
        <v>432</v>
      </c>
      <c r="H7162">
        <v>67</v>
      </c>
      <c r="I7162">
        <v>2000</v>
      </c>
      <c r="J7162">
        <v>74</v>
      </c>
      <c r="K7162">
        <v>74</v>
      </c>
      <c r="L7162">
        <v>28</v>
      </c>
      <c r="M7162">
        <v>28</v>
      </c>
      <c r="N7162">
        <v>40.6</v>
      </c>
      <c r="R7162">
        <v>2007</v>
      </c>
      <c r="U7162">
        <v>2007</v>
      </c>
      <c r="V7162">
        <v>10.199999809265099</v>
      </c>
      <c r="W7162">
        <v>10.199999809265099</v>
      </c>
      <c r="Z7162" t="s">
        <v>2293</v>
      </c>
      <c r="AA7162" t="s">
        <v>2939</v>
      </c>
      <c r="AC7162">
        <v>4</v>
      </c>
      <c r="AD7162">
        <v>3248944</v>
      </c>
      <c r="AE7162">
        <v>2019</v>
      </c>
    </row>
    <row r="7163" spans="1:31">
      <c r="A7163" t="s">
        <v>12660</v>
      </c>
      <c r="B7163">
        <v>50760</v>
      </c>
      <c r="C7163" t="s">
        <v>10102</v>
      </c>
      <c r="D7163">
        <v>0</v>
      </c>
      <c r="E7163">
        <v>568290</v>
      </c>
      <c r="F7163" t="s">
        <v>6731</v>
      </c>
      <c r="G7163">
        <v>432</v>
      </c>
      <c r="H7163">
        <v>107</v>
      </c>
      <c r="I7163">
        <v>1000</v>
      </c>
      <c r="J7163">
        <v>66.400000000000006</v>
      </c>
      <c r="K7163">
        <v>66.400000000000006</v>
      </c>
      <c r="L7163">
        <v>24</v>
      </c>
      <c r="M7163">
        <v>24</v>
      </c>
      <c r="N7163">
        <v>32</v>
      </c>
      <c r="R7163">
        <v>1975</v>
      </c>
      <c r="U7163">
        <v>1975</v>
      </c>
      <c r="V7163">
        <v>7.5</v>
      </c>
      <c r="W7163">
        <v>7</v>
      </c>
      <c r="Z7163" t="s">
        <v>2293</v>
      </c>
      <c r="AA7163" t="s">
        <v>5835</v>
      </c>
      <c r="AC7163">
        <v>4</v>
      </c>
      <c r="AD7163">
        <v>3248944</v>
      </c>
      <c r="AE7163">
        <v>2019</v>
      </c>
    </row>
    <row r="7164" spans="1:31">
      <c r="A7164" t="s">
        <v>12660</v>
      </c>
      <c r="B7164">
        <v>83417</v>
      </c>
      <c r="C7164" t="s">
        <v>10103</v>
      </c>
      <c r="D7164">
        <v>0</v>
      </c>
      <c r="E7164">
        <v>1270118</v>
      </c>
      <c r="F7164" t="s">
        <v>6731</v>
      </c>
      <c r="G7164">
        <v>432</v>
      </c>
      <c r="H7164">
        <v>178</v>
      </c>
      <c r="I7164">
        <v>2000</v>
      </c>
      <c r="J7164">
        <v>78</v>
      </c>
      <c r="K7164">
        <v>78</v>
      </c>
      <c r="L7164">
        <v>34</v>
      </c>
      <c r="M7164">
        <v>34</v>
      </c>
      <c r="N7164">
        <v>46.5</v>
      </c>
      <c r="Q7164">
        <v>222</v>
      </c>
      <c r="R7164">
        <v>2016</v>
      </c>
      <c r="U7164">
        <v>2016</v>
      </c>
      <c r="V7164">
        <v>9</v>
      </c>
      <c r="W7164">
        <v>8</v>
      </c>
      <c r="Z7164" t="s">
        <v>2293</v>
      </c>
      <c r="AA7164" t="s">
        <v>2939</v>
      </c>
      <c r="AC7164">
        <v>4</v>
      </c>
      <c r="AD7164">
        <v>3248944</v>
      </c>
      <c r="AE7164">
        <v>2019</v>
      </c>
    </row>
    <row r="7165" spans="1:31">
      <c r="A7165" t="s">
        <v>12660</v>
      </c>
      <c r="B7165">
        <v>46448</v>
      </c>
      <c r="C7165" t="s">
        <v>10104</v>
      </c>
      <c r="D7165">
        <v>0</v>
      </c>
      <c r="E7165">
        <v>1194788</v>
      </c>
      <c r="F7165" t="s">
        <v>6731</v>
      </c>
      <c r="G7165">
        <v>432</v>
      </c>
      <c r="H7165">
        <v>66</v>
      </c>
      <c r="I7165">
        <v>2000</v>
      </c>
      <c r="J7165">
        <v>73.5</v>
      </c>
      <c r="K7165">
        <v>73.5</v>
      </c>
      <c r="L7165">
        <v>28</v>
      </c>
      <c r="M7165">
        <v>28</v>
      </c>
      <c r="N7165">
        <v>40.6</v>
      </c>
      <c r="R7165">
        <v>2007</v>
      </c>
      <c r="U7165">
        <v>2007</v>
      </c>
      <c r="V7165">
        <v>8</v>
      </c>
      <c r="W7165">
        <v>8</v>
      </c>
      <c r="Z7165" t="s">
        <v>2293</v>
      </c>
      <c r="AA7165" t="s">
        <v>2939</v>
      </c>
      <c r="AC7165">
        <v>4</v>
      </c>
      <c r="AD7165">
        <v>3248944</v>
      </c>
      <c r="AE7165">
        <v>2019</v>
      </c>
    </row>
    <row r="7166" spans="1:31">
      <c r="A7166" t="s">
        <v>12660</v>
      </c>
      <c r="B7166">
        <v>81397</v>
      </c>
      <c r="C7166" t="s">
        <v>10105</v>
      </c>
      <c r="D7166">
        <v>0</v>
      </c>
      <c r="E7166">
        <v>1257032</v>
      </c>
      <c r="F7166" t="s">
        <v>6731</v>
      </c>
      <c r="G7166">
        <v>432</v>
      </c>
      <c r="H7166">
        <v>207</v>
      </c>
      <c r="I7166">
        <v>2000</v>
      </c>
      <c r="J7166">
        <v>78</v>
      </c>
      <c r="K7166">
        <v>78</v>
      </c>
      <c r="L7166">
        <v>34</v>
      </c>
      <c r="M7166">
        <v>34</v>
      </c>
      <c r="N7166">
        <v>49.5</v>
      </c>
      <c r="Q7166">
        <v>222</v>
      </c>
      <c r="R7166">
        <v>2014</v>
      </c>
      <c r="U7166">
        <v>2014</v>
      </c>
      <c r="V7166">
        <v>10</v>
      </c>
      <c r="W7166">
        <v>10</v>
      </c>
      <c r="Z7166" t="s">
        <v>2293</v>
      </c>
      <c r="AA7166" t="s">
        <v>2939</v>
      </c>
      <c r="AC7166">
        <v>4</v>
      </c>
      <c r="AD7166">
        <v>3248944</v>
      </c>
      <c r="AE7166">
        <v>2019</v>
      </c>
    </row>
    <row r="7167" spans="1:31">
      <c r="A7167" t="s">
        <v>12660</v>
      </c>
      <c r="B7167">
        <v>46450</v>
      </c>
      <c r="C7167" t="s">
        <v>10106</v>
      </c>
      <c r="D7167">
        <v>0</v>
      </c>
      <c r="E7167">
        <v>1194709</v>
      </c>
      <c r="F7167" t="s">
        <v>6731</v>
      </c>
      <c r="G7167">
        <v>432</v>
      </c>
      <c r="H7167">
        <v>64</v>
      </c>
      <c r="I7167">
        <v>1800</v>
      </c>
      <c r="J7167">
        <v>68.900000000000006</v>
      </c>
      <c r="K7167">
        <v>68.900000000000006</v>
      </c>
      <c r="L7167">
        <v>30</v>
      </c>
      <c r="M7167">
        <v>30</v>
      </c>
      <c r="N7167">
        <v>39.6</v>
      </c>
      <c r="R7167">
        <v>2007</v>
      </c>
      <c r="U7167">
        <v>2007</v>
      </c>
      <c r="V7167">
        <v>8</v>
      </c>
      <c r="W7167">
        <v>8</v>
      </c>
      <c r="Z7167" t="s">
        <v>2293</v>
      </c>
      <c r="AA7167" t="s">
        <v>2939</v>
      </c>
      <c r="AC7167">
        <v>4</v>
      </c>
      <c r="AD7167">
        <v>3248944</v>
      </c>
      <c r="AE7167">
        <v>2019</v>
      </c>
    </row>
    <row r="7168" spans="1:31">
      <c r="A7168" t="s">
        <v>12660</v>
      </c>
      <c r="B7168">
        <v>8852</v>
      </c>
      <c r="C7168" t="s">
        <v>10107</v>
      </c>
      <c r="D7168">
        <v>0</v>
      </c>
      <c r="E7168">
        <v>1043652</v>
      </c>
      <c r="F7168" t="s">
        <v>6731</v>
      </c>
      <c r="G7168">
        <v>432</v>
      </c>
      <c r="H7168">
        <v>104</v>
      </c>
      <c r="I7168">
        <v>1700</v>
      </c>
      <c r="J7168">
        <v>72</v>
      </c>
      <c r="K7168">
        <v>72</v>
      </c>
      <c r="L7168">
        <v>27</v>
      </c>
      <c r="M7168">
        <v>27</v>
      </c>
      <c r="N7168">
        <v>39</v>
      </c>
      <c r="R7168">
        <v>1996</v>
      </c>
      <c r="U7168">
        <v>1996</v>
      </c>
      <c r="V7168">
        <v>8</v>
      </c>
      <c r="W7168">
        <v>7</v>
      </c>
      <c r="Z7168" t="s">
        <v>2293</v>
      </c>
      <c r="AA7168" t="s">
        <v>5835</v>
      </c>
      <c r="AC7168">
        <v>4</v>
      </c>
      <c r="AD7168">
        <v>3248944</v>
      </c>
      <c r="AE7168">
        <v>2019</v>
      </c>
    </row>
    <row r="7169" spans="1:31">
      <c r="A7169" t="s">
        <v>12660</v>
      </c>
      <c r="B7169">
        <v>45046</v>
      </c>
      <c r="C7169" t="s">
        <v>10108</v>
      </c>
      <c r="D7169">
        <v>0</v>
      </c>
      <c r="E7169">
        <v>1184206</v>
      </c>
      <c r="F7169" t="s">
        <v>6731</v>
      </c>
      <c r="G7169">
        <v>432</v>
      </c>
      <c r="H7169">
        <v>67</v>
      </c>
      <c r="I7169">
        <v>2000</v>
      </c>
      <c r="J7169">
        <v>70.400000000000006</v>
      </c>
      <c r="K7169">
        <v>70.400000000000006</v>
      </c>
      <c r="L7169">
        <v>28</v>
      </c>
      <c r="M7169">
        <v>28</v>
      </c>
      <c r="N7169">
        <v>40.6</v>
      </c>
      <c r="R7169">
        <v>2006</v>
      </c>
      <c r="U7169">
        <v>2006</v>
      </c>
      <c r="V7169">
        <v>10.199999809265099</v>
      </c>
      <c r="W7169">
        <v>10.199999809265099</v>
      </c>
      <c r="Z7169" t="s">
        <v>2293</v>
      </c>
      <c r="AA7169" t="s">
        <v>2939</v>
      </c>
      <c r="AC7169">
        <v>4</v>
      </c>
      <c r="AD7169">
        <v>3248944</v>
      </c>
      <c r="AE7169">
        <v>2019</v>
      </c>
    </row>
    <row r="7170" spans="1:31">
      <c r="A7170" t="s">
        <v>12660</v>
      </c>
      <c r="B7170">
        <v>76735</v>
      </c>
      <c r="C7170" t="s">
        <v>10109</v>
      </c>
      <c r="D7170">
        <v>0</v>
      </c>
      <c r="E7170">
        <v>1232951</v>
      </c>
      <c r="F7170" t="s">
        <v>6731</v>
      </c>
      <c r="G7170">
        <v>432</v>
      </c>
      <c r="H7170">
        <v>230</v>
      </c>
      <c r="I7170">
        <v>2600</v>
      </c>
      <c r="J7170">
        <v>91.2</v>
      </c>
      <c r="K7170">
        <v>95</v>
      </c>
      <c r="L7170">
        <v>34</v>
      </c>
      <c r="M7170">
        <v>34</v>
      </c>
      <c r="N7170">
        <v>55</v>
      </c>
      <c r="R7170">
        <v>2011</v>
      </c>
      <c r="U7170">
        <v>2011</v>
      </c>
      <c r="V7170">
        <v>10.5</v>
      </c>
      <c r="W7170">
        <v>10.5</v>
      </c>
      <c r="Z7170" t="s">
        <v>2293</v>
      </c>
      <c r="AA7170" t="s">
        <v>2939</v>
      </c>
      <c r="AC7170">
        <v>4</v>
      </c>
      <c r="AD7170">
        <v>3248944</v>
      </c>
      <c r="AE7170">
        <v>2019</v>
      </c>
    </row>
    <row r="7171" spans="1:31">
      <c r="A7171" t="s">
        <v>12660</v>
      </c>
      <c r="B7171">
        <v>81662</v>
      </c>
      <c r="C7171" t="s">
        <v>10110</v>
      </c>
      <c r="D7171">
        <v>0</v>
      </c>
      <c r="E7171">
        <v>1260016</v>
      </c>
      <c r="F7171" t="s">
        <v>6731</v>
      </c>
      <c r="G7171">
        <v>432</v>
      </c>
      <c r="H7171">
        <v>142</v>
      </c>
      <c r="I7171">
        <v>2000</v>
      </c>
      <c r="J7171">
        <v>78</v>
      </c>
      <c r="K7171">
        <v>78</v>
      </c>
      <c r="L7171">
        <v>34</v>
      </c>
      <c r="M7171">
        <v>34</v>
      </c>
      <c r="N7171">
        <v>49.5</v>
      </c>
      <c r="Q7171">
        <v>177</v>
      </c>
      <c r="R7171">
        <v>2015</v>
      </c>
      <c r="U7171">
        <v>2015</v>
      </c>
      <c r="V7171">
        <v>8</v>
      </c>
      <c r="W7171">
        <v>8</v>
      </c>
      <c r="Z7171" t="s">
        <v>2293</v>
      </c>
      <c r="AA7171" t="s">
        <v>2939</v>
      </c>
      <c r="AC7171">
        <v>4</v>
      </c>
      <c r="AD7171">
        <v>3248944</v>
      </c>
      <c r="AE7171">
        <v>2019</v>
      </c>
    </row>
    <row r="7172" spans="1:31">
      <c r="A7172" t="s">
        <v>12660</v>
      </c>
      <c r="B7172">
        <v>52272</v>
      </c>
      <c r="C7172" t="s">
        <v>10111</v>
      </c>
      <c r="D7172">
        <v>0</v>
      </c>
      <c r="E7172">
        <v>1214852</v>
      </c>
      <c r="F7172" t="s">
        <v>6731</v>
      </c>
      <c r="G7172">
        <v>432</v>
      </c>
      <c r="H7172">
        <v>64</v>
      </c>
      <c r="I7172">
        <v>2000</v>
      </c>
      <c r="J7172">
        <v>68.900000000000006</v>
      </c>
      <c r="K7172">
        <v>68.900000000000006</v>
      </c>
      <c r="L7172">
        <v>30</v>
      </c>
      <c r="M7172">
        <v>30</v>
      </c>
      <c r="N7172">
        <v>39.6</v>
      </c>
      <c r="R7172">
        <v>2009</v>
      </c>
      <c r="U7172">
        <v>2009</v>
      </c>
      <c r="V7172">
        <v>10</v>
      </c>
      <c r="W7172">
        <v>10</v>
      </c>
      <c r="Z7172" t="s">
        <v>2293</v>
      </c>
      <c r="AA7172" t="s">
        <v>2939</v>
      </c>
      <c r="AC7172">
        <v>4</v>
      </c>
      <c r="AD7172">
        <v>3248944</v>
      </c>
      <c r="AE7172">
        <v>2019</v>
      </c>
    </row>
    <row r="7173" spans="1:31">
      <c r="A7173" t="s">
        <v>12660</v>
      </c>
      <c r="B7173">
        <v>62684</v>
      </c>
      <c r="C7173" t="s">
        <v>10112</v>
      </c>
      <c r="D7173">
        <v>0</v>
      </c>
      <c r="E7173">
        <v>1224664</v>
      </c>
      <c r="F7173" t="s">
        <v>6731</v>
      </c>
      <c r="G7173">
        <v>432</v>
      </c>
      <c r="H7173">
        <v>64</v>
      </c>
      <c r="I7173">
        <v>2400</v>
      </c>
      <c r="J7173">
        <v>68.900000000000006</v>
      </c>
      <c r="K7173">
        <v>68.900000000000006</v>
      </c>
      <c r="L7173">
        <v>30</v>
      </c>
      <c r="M7173">
        <v>30</v>
      </c>
      <c r="N7173">
        <v>39.6</v>
      </c>
      <c r="R7173">
        <v>2010</v>
      </c>
      <c r="U7173">
        <v>2010</v>
      </c>
      <c r="V7173">
        <v>8</v>
      </c>
      <c r="W7173">
        <v>8</v>
      </c>
      <c r="Z7173" t="s">
        <v>2293</v>
      </c>
      <c r="AA7173" t="s">
        <v>2939</v>
      </c>
      <c r="AC7173">
        <v>4</v>
      </c>
      <c r="AD7173">
        <v>3248944</v>
      </c>
      <c r="AE7173">
        <v>2019</v>
      </c>
    </row>
    <row r="7174" spans="1:31">
      <c r="A7174" t="s">
        <v>12660</v>
      </c>
      <c r="B7174">
        <v>61962</v>
      </c>
      <c r="C7174" t="s">
        <v>10113</v>
      </c>
      <c r="D7174">
        <v>0</v>
      </c>
      <c r="E7174">
        <v>1194892</v>
      </c>
      <c r="F7174" t="s">
        <v>6733</v>
      </c>
      <c r="G7174">
        <v>431</v>
      </c>
      <c r="H7174">
        <v>20</v>
      </c>
      <c r="I7174">
        <v>600</v>
      </c>
      <c r="J7174">
        <v>25.8</v>
      </c>
      <c r="K7174">
        <v>26</v>
      </c>
      <c r="L7174">
        <v>20</v>
      </c>
      <c r="M7174">
        <v>20</v>
      </c>
      <c r="N7174">
        <v>15</v>
      </c>
      <c r="Q7174">
        <v>26</v>
      </c>
      <c r="R7174">
        <v>2006</v>
      </c>
      <c r="U7174">
        <v>2006</v>
      </c>
      <c r="V7174">
        <v>5</v>
      </c>
      <c r="W7174">
        <v>2</v>
      </c>
      <c r="Z7174" t="s">
        <v>2293</v>
      </c>
      <c r="AA7174" t="s">
        <v>3019</v>
      </c>
      <c r="AC7174">
        <v>4</v>
      </c>
      <c r="AD7174">
        <v>3209454</v>
      </c>
      <c r="AE7174">
        <v>2019</v>
      </c>
    </row>
    <row r="7175" spans="1:31">
      <c r="A7175" t="s">
        <v>12660</v>
      </c>
      <c r="B7175">
        <v>7173</v>
      </c>
      <c r="C7175" t="s">
        <v>10114</v>
      </c>
      <c r="D7175">
        <v>0</v>
      </c>
      <c r="E7175">
        <v>263222</v>
      </c>
      <c r="F7175" t="s">
        <v>6733</v>
      </c>
      <c r="G7175">
        <v>431</v>
      </c>
      <c r="H7175">
        <v>22</v>
      </c>
      <c r="I7175">
        <v>550</v>
      </c>
      <c r="J7175">
        <v>56</v>
      </c>
      <c r="K7175">
        <v>56</v>
      </c>
      <c r="L7175">
        <v>18</v>
      </c>
      <c r="M7175">
        <v>18</v>
      </c>
      <c r="N7175">
        <v>23</v>
      </c>
      <c r="Q7175">
        <v>46</v>
      </c>
      <c r="R7175">
        <v>1952</v>
      </c>
      <c r="U7175">
        <v>1952</v>
      </c>
      <c r="V7175">
        <v>6</v>
      </c>
      <c r="W7175">
        <v>5.5999999046325604</v>
      </c>
      <c r="Z7175" t="s">
        <v>2293</v>
      </c>
      <c r="AA7175" t="s">
        <v>2939</v>
      </c>
      <c r="AC7175">
        <v>4</v>
      </c>
      <c r="AD7175">
        <v>3208177</v>
      </c>
      <c r="AE7175">
        <v>2019</v>
      </c>
    </row>
    <row r="7176" spans="1:31">
      <c r="A7176" t="s">
        <v>12660</v>
      </c>
      <c r="B7176">
        <v>45308</v>
      </c>
      <c r="C7176" t="s">
        <v>10115</v>
      </c>
      <c r="D7176">
        <v>0</v>
      </c>
      <c r="E7176">
        <v>259949</v>
      </c>
      <c r="F7176" t="s">
        <v>6733</v>
      </c>
      <c r="G7176">
        <v>431</v>
      </c>
      <c r="H7176">
        <v>133</v>
      </c>
      <c r="I7176">
        <v>1600</v>
      </c>
      <c r="J7176">
        <v>100</v>
      </c>
      <c r="K7176">
        <v>100</v>
      </c>
      <c r="L7176">
        <v>27.4</v>
      </c>
      <c r="M7176">
        <v>27.4</v>
      </c>
      <c r="N7176">
        <v>35</v>
      </c>
      <c r="R7176">
        <v>1950</v>
      </c>
      <c r="U7176">
        <v>1950</v>
      </c>
      <c r="V7176">
        <v>14</v>
      </c>
      <c r="W7176">
        <v>14</v>
      </c>
      <c r="Z7176" t="s">
        <v>2402</v>
      </c>
      <c r="AA7176" t="s">
        <v>2364</v>
      </c>
      <c r="AC7176">
        <v>5</v>
      </c>
      <c r="AD7176">
        <v>308437</v>
      </c>
      <c r="AE7176">
        <v>2019</v>
      </c>
    </row>
    <row r="7177" spans="1:31">
      <c r="A7177" t="s">
        <v>12660</v>
      </c>
      <c r="B7177">
        <v>30179</v>
      </c>
      <c r="C7177" t="s">
        <v>10116</v>
      </c>
      <c r="D7177">
        <v>0</v>
      </c>
      <c r="E7177">
        <v>282837</v>
      </c>
      <c r="F7177" t="s">
        <v>6731</v>
      </c>
      <c r="G7177">
        <v>432</v>
      </c>
      <c r="H7177">
        <v>16</v>
      </c>
      <c r="I7177">
        <v>550</v>
      </c>
      <c r="J7177">
        <v>42.3</v>
      </c>
      <c r="K7177">
        <v>42.3</v>
      </c>
      <c r="L7177">
        <v>15</v>
      </c>
      <c r="M7177">
        <v>15</v>
      </c>
      <c r="N7177">
        <v>24</v>
      </c>
      <c r="R7177">
        <v>1960</v>
      </c>
      <c r="U7177">
        <v>1960</v>
      </c>
      <c r="V7177">
        <v>4.5</v>
      </c>
      <c r="W7177">
        <v>4</v>
      </c>
      <c r="Z7177" t="s">
        <v>2929</v>
      </c>
      <c r="AA7177" t="s">
        <v>5042</v>
      </c>
      <c r="AB7177" t="s">
        <v>5039</v>
      </c>
      <c r="AC7177">
        <v>4</v>
      </c>
      <c r="AD7177">
        <v>1801157</v>
      </c>
      <c r="AE7177">
        <v>2019</v>
      </c>
    </row>
    <row r="7178" spans="1:31">
      <c r="A7178" t="s">
        <v>12660</v>
      </c>
      <c r="B7178">
        <v>7329</v>
      </c>
      <c r="C7178" t="s">
        <v>10117</v>
      </c>
      <c r="D7178">
        <v>0</v>
      </c>
      <c r="E7178">
        <v>270213</v>
      </c>
      <c r="F7178" t="s">
        <v>6731</v>
      </c>
      <c r="G7178">
        <v>432</v>
      </c>
      <c r="H7178">
        <v>34</v>
      </c>
      <c r="I7178">
        <v>1100</v>
      </c>
      <c r="J7178">
        <v>54</v>
      </c>
      <c r="K7178">
        <v>54</v>
      </c>
      <c r="L7178">
        <v>18</v>
      </c>
      <c r="M7178">
        <v>18</v>
      </c>
      <c r="N7178">
        <v>27</v>
      </c>
      <c r="R7178">
        <v>1955</v>
      </c>
      <c r="U7178">
        <v>1955</v>
      </c>
      <c r="V7178">
        <v>5.5</v>
      </c>
      <c r="W7178">
        <v>5</v>
      </c>
      <c r="Z7178" t="s">
        <v>2929</v>
      </c>
      <c r="AA7178" t="s">
        <v>5042</v>
      </c>
      <c r="AB7178" t="s">
        <v>5039</v>
      </c>
      <c r="AC7178">
        <v>4</v>
      </c>
      <c r="AD7178">
        <v>1801157</v>
      </c>
      <c r="AE7178">
        <v>2019</v>
      </c>
    </row>
    <row r="7179" spans="1:31">
      <c r="A7179" t="s">
        <v>12660</v>
      </c>
      <c r="B7179">
        <v>24537</v>
      </c>
      <c r="C7179" t="s">
        <v>10118</v>
      </c>
      <c r="D7179">
        <v>0</v>
      </c>
      <c r="E7179">
        <v>281838</v>
      </c>
      <c r="F7179" t="s">
        <v>6731</v>
      </c>
      <c r="G7179">
        <v>432</v>
      </c>
      <c r="H7179">
        <v>34</v>
      </c>
      <c r="I7179">
        <v>700</v>
      </c>
      <c r="J7179">
        <v>47.8</v>
      </c>
      <c r="K7179">
        <v>47.8</v>
      </c>
      <c r="L7179">
        <v>18</v>
      </c>
      <c r="M7179">
        <v>18</v>
      </c>
      <c r="N7179">
        <v>24</v>
      </c>
      <c r="R7179">
        <v>1960</v>
      </c>
      <c r="U7179">
        <v>1960</v>
      </c>
      <c r="V7179">
        <v>5.4000000953674299</v>
      </c>
      <c r="W7179">
        <v>4</v>
      </c>
      <c r="Z7179" t="s">
        <v>2929</v>
      </c>
      <c r="AA7179" t="s">
        <v>5038</v>
      </c>
      <c r="AB7179" t="s">
        <v>5039</v>
      </c>
      <c r="AC7179">
        <v>4</v>
      </c>
      <c r="AD7179">
        <v>1801157</v>
      </c>
      <c r="AE7179">
        <v>2019</v>
      </c>
    </row>
    <row r="7180" spans="1:31">
      <c r="A7180" t="s">
        <v>12660</v>
      </c>
      <c r="B7180">
        <v>94863</v>
      </c>
      <c r="C7180" t="s">
        <v>10119</v>
      </c>
      <c r="D7180">
        <v>0</v>
      </c>
      <c r="E7180">
        <v>1270226</v>
      </c>
      <c r="F7180" t="s">
        <v>6733</v>
      </c>
      <c r="G7180">
        <v>431</v>
      </c>
      <c r="H7180">
        <v>120</v>
      </c>
      <c r="J7180">
        <v>100</v>
      </c>
      <c r="K7180">
        <v>100</v>
      </c>
      <c r="L7180">
        <v>32</v>
      </c>
      <c r="M7180">
        <v>32</v>
      </c>
      <c r="N7180">
        <v>9</v>
      </c>
      <c r="R7180">
        <v>2016</v>
      </c>
      <c r="U7180">
        <v>2016</v>
      </c>
      <c r="V7180">
        <v>4.5</v>
      </c>
      <c r="W7180">
        <v>4.5</v>
      </c>
      <c r="Z7180" t="s">
        <v>2929</v>
      </c>
      <c r="AA7180" t="s">
        <v>5042</v>
      </c>
      <c r="AB7180" t="s">
        <v>5039</v>
      </c>
      <c r="AC7180">
        <v>4</v>
      </c>
      <c r="AD7180">
        <v>1801157</v>
      </c>
      <c r="AE7180">
        <v>2019</v>
      </c>
    </row>
    <row r="7181" spans="1:31">
      <c r="A7181" t="s">
        <v>12660</v>
      </c>
      <c r="B7181">
        <v>4871</v>
      </c>
      <c r="C7181" t="s">
        <v>10120</v>
      </c>
      <c r="D7181">
        <v>0</v>
      </c>
      <c r="E7181">
        <v>523193</v>
      </c>
      <c r="F7181" t="s">
        <v>6733</v>
      </c>
      <c r="G7181">
        <v>431</v>
      </c>
      <c r="H7181">
        <v>44</v>
      </c>
      <c r="I7181">
        <v>1300</v>
      </c>
      <c r="J7181">
        <v>45</v>
      </c>
      <c r="K7181">
        <v>45</v>
      </c>
      <c r="L7181">
        <v>31</v>
      </c>
      <c r="M7181">
        <v>31</v>
      </c>
      <c r="N7181">
        <v>30</v>
      </c>
      <c r="R7181">
        <v>1969</v>
      </c>
      <c r="U7181">
        <v>1969</v>
      </c>
      <c r="V7181">
        <v>5</v>
      </c>
      <c r="W7181">
        <v>5</v>
      </c>
      <c r="Z7181" t="s">
        <v>2929</v>
      </c>
      <c r="AA7181" t="s">
        <v>5042</v>
      </c>
      <c r="AB7181" t="s">
        <v>5039</v>
      </c>
      <c r="AC7181">
        <v>4</v>
      </c>
      <c r="AD7181">
        <v>1801157</v>
      </c>
      <c r="AE7181">
        <v>2019</v>
      </c>
    </row>
    <row r="7182" spans="1:31">
      <c r="A7182" t="s">
        <v>12660</v>
      </c>
      <c r="B7182">
        <v>74004</v>
      </c>
      <c r="C7182" t="s">
        <v>10121</v>
      </c>
      <c r="D7182">
        <v>0</v>
      </c>
      <c r="E7182">
        <v>508762</v>
      </c>
      <c r="F7182" t="s">
        <v>6731</v>
      </c>
      <c r="G7182">
        <v>432</v>
      </c>
      <c r="H7182">
        <v>72</v>
      </c>
      <c r="I7182">
        <v>1000</v>
      </c>
      <c r="J7182">
        <v>64.5</v>
      </c>
      <c r="K7182">
        <v>64.5</v>
      </c>
      <c r="L7182">
        <v>26.1</v>
      </c>
      <c r="M7182">
        <v>26.1</v>
      </c>
      <c r="N7182">
        <v>30</v>
      </c>
      <c r="R7182">
        <v>1967</v>
      </c>
      <c r="U7182">
        <v>1967</v>
      </c>
      <c r="V7182">
        <v>8.6000003814697195</v>
      </c>
      <c r="W7182">
        <v>8.6000003814697195</v>
      </c>
      <c r="Z7182" t="s">
        <v>2303</v>
      </c>
      <c r="AA7182" t="s">
        <v>10122</v>
      </c>
      <c r="AC7182">
        <v>5</v>
      </c>
      <c r="AD7182">
        <v>3943776</v>
      </c>
      <c r="AE7182">
        <v>2019</v>
      </c>
    </row>
    <row r="7183" spans="1:31">
      <c r="A7183" t="s">
        <v>12660</v>
      </c>
      <c r="B7183">
        <v>3122</v>
      </c>
      <c r="C7183" t="s">
        <v>10123</v>
      </c>
      <c r="D7183">
        <v>0</v>
      </c>
      <c r="E7183">
        <v>259926</v>
      </c>
      <c r="F7183" t="s">
        <v>6731</v>
      </c>
      <c r="G7183">
        <v>432</v>
      </c>
      <c r="H7183">
        <v>83</v>
      </c>
      <c r="I7183">
        <v>1200</v>
      </c>
      <c r="J7183">
        <v>71.3</v>
      </c>
      <c r="K7183">
        <v>71.5</v>
      </c>
      <c r="L7183">
        <v>22.5</v>
      </c>
      <c r="M7183">
        <v>22.5</v>
      </c>
      <c r="N7183">
        <v>38</v>
      </c>
      <c r="R7183">
        <v>1950</v>
      </c>
      <c r="S7183" t="s">
        <v>2344</v>
      </c>
      <c r="T7183">
        <v>2000</v>
      </c>
      <c r="U7183">
        <v>2000</v>
      </c>
      <c r="V7183">
        <v>8.8000001907348597</v>
      </c>
      <c r="W7183">
        <v>8.8000001907348597</v>
      </c>
      <c r="Z7183" t="s">
        <v>2303</v>
      </c>
      <c r="AA7183" t="s">
        <v>2623</v>
      </c>
      <c r="AB7183" t="s">
        <v>2323</v>
      </c>
      <c r="AC7183">
        <v>5</v>
      </c>
      <c r="AD7183">
        <v>3943776</v>
      </c>
      <c r="AE7183">
        <v>2019</v>
      </c>
    </row>
    <row r="7184" spans="1:31">
      <c r="A7184" t="s">
        <v>12660</v>
      </c>
      <c r="B7184">
        <v>17831</v>
      </c>
      <c r="C7184" t="s">
        <v>10124</v>
      </c>
      <c r="D7184">
        <v>0</v>
      </c>
      <c r="E7184">
        <v>600380</v>
      </c>
      <c r="F7184" t="s">
        <v>6731</v>
      </c>
      <c r="G7184">
        <v>432</v>
      </c>
      <c r="H7184">
        <v>23</v>
      </c>
      <c r="I7184">
        <v>480</v>
      </c>
      <c r="J7184">
        <v>52.9</v>
      </c>
      <c r="K7184">
        <v>52.9</v>
      </c>
      <c r="L7184">
        <v>18</v>
      </c>
      <c r="M7184">
        <v>18</v>
      </c>
      <c r="N7184">
        <v>16.600000000000001</v>
      </c>
      <c r="R7184">
        <v>1978</v>
      </c>
      <c r="U7184">
        <v>1978</v>
      </c>
      <c r="V7184">
        <v>7.5999999046325604</v>
      </c>
      <c r="W7184">
        <v>6.5999999046325604</v>
      </c>
      <c r="Z7184" t="s">
        <v>4913</v>
      </c>
      <c r="AA7184" t="s">
        <v>9706</v>
      </c>
      <c r="AB7184" t="s">
        <v>5039</v>
      </c>
      <c r="AC7184">
        <v>4</v>
      </c>
      <c r="AD7184">
        <v>3449889</v>
      </c>
      <c r="AE7184">
        <v>2019</v>
      </c>
    </row>
    <row r="7185" spans="1:31">
      <c r="A7185" t="s">
        <v>12660</v>
      </c>
      <c r="B7185">
        <v>57249</v>
      </c>
      <c r="C7185" t="s">
        <v>10125</v>
      </c>
      <c r="D7185">
        <v>0</v>
      </c>
      <c r="E7185">
        <v>612592</v>
      </c>
      <c r="F7185" t="s">
        <v>6731</v>
      </c>
      <c r="G7185">
        <v>432</v>
      </c>
      <c r="H7185">
        <v>44</v>
      </c>
      <c r="I7185">
        <v>800</v>
      </c>
      <c r="J7185">
        <v>54</v>
      </c>
      <c r="K7185">
        <v>54</v>
      </c>
      <c r="L7185">
        <v>20</v>
      </c>
      <c r="M7185">
        <v>20</v>
      </c>
      <c r="N7185">
        <v>36</v>
      </c>
      <c r="R7185">
        <v>1979</v>
      </c>
      <c r="U7185">
        <v>1979</v>
      </c>
      <c r="V7185">
        <v>7.5999999046325604</v>
      </c>
      <c r="W7185">
        <v>6.5999999046325604</v>
      </c>
      <c r="Z7185" t="s">
        <v>4913</v>
      </c>
      <c r="AA7185" t="s">
        <v>9706</v>
      </c>
      <c r="AB7185" t="s">
        <v>5039</v>
      </c>
      <c r="AC7185">
        <v>4</v>
      </c>
      <c r="AD7185">
        <v>3449889</v>
      </c>
      <c r="AE7185">
        <v>2019</v>
      </c>
    </row>
    <row r="7186" spans="1:31">
      <c r="A7186" t="s">
        <v>12660</v>
      </c>
      <c r="B7186">
        <v>13858</v>
      </c>
      <c r="C7186" t="s">
        <v>8490</v>
      </c>
      <c r="D7186">
        <v>0</v>
      </c>
      <c r="E7186">
        <v>292866</v>
      </c>
      <c r="F7186" t="s">
        <v>7222</v>
      </c>
      <c r="G7186">
        <v>432</v>
      </c>
      <c r="H7186">
        <v>29</v>
      </c>
      <c r="I7186">
        <v>900</v>
      </c>
      <c r="J7186">
        <v>45.6</v>
      </c>
      <c r="K7186">
        <v>45.6</v>
      </c>
      <c r="L7186">
        <v>18</v>
      </c>
      <c r="M7186">
        <v>18</v>
      </c>
      <c r="N7186">
        <v>30.6</v>
      </c>
      <c r="Q7186">
        <v>43</v>
      </c>
      <c r="R7186">
        <v>1963</v>
      </c>
      <c r="U7186">
        <v>1963</v>
      </c>
      <c r="V7186">
        <v>7.5</v>
      </c>
      <c r="W7186">
        <v>7.5</v>
      </c>
      <c r="Z7186" t="s">
        <v>3601</v>
      </c>
      <c r="AA7186" t="s">
        <v>10126</v>
      </c>
      <c r="AC7186">
        <v>4</v>
      </c>
      <c r="AD7186">
        <v>4507379</v>
      </c>
      <c r="AE7186">
        <v>2019</v>
      </c>
    </row>
    <row r="7187" spans="1:31">
      <c r="A7187" t="s">
        <v>12660</v>
      </c>
      <c r="B7187">
        <v>67893</v>
      </c>
      <c r="C7187" t="s">
        <v>10127</v>
      </c>
      <c r="D7187">
        <v>0</v>
      </c>
      <c r="E7187">
        <v>277214</v>
      </c>
      <c r="F7187" t="s">
        <v>6731</v>
      </c>
      <c r="G7187">
        <v>432</v>
      </c>
      <c r="H7187">
        <v>16</v>
      </c>
      <c r="I7187">
        <v>400</v>
      </c>
      <c r="J7187">
        <v>46.6</v>
      </c>
      <c r="K7187">
        <v>46.6</v>
      </c>
      <c r="L7187">
        <v>16.100000000000001</v>
      </c>
      <c r="M7187">
        <v>16.100000000000001</v>
      </c>
      <c r="N7187">
        <v>28</v>
      </c>
      <c r="Q7187">
        <v>23</v>
      </c>
      <c r="R7187">
        <v>1958</v>
      </c>
      <c r="U7187">
        <v>1958</v>
      </c>
      <c r="V7187">
        <v>4.4000000953674299</v>
      </c>
      <c r="W7187">
        <v>4.4000000953674299</v>
      </c>
      <c r="Z7187" t="s">
        <v>3601</v>
      </c>
      <c r="AA7187" t="s">
        <v>10126</v>
      </c>
      <c r="AC7187">
        <v>4</v>
      </c>
      <c r="AD7187">
        <v>4507379</v>
      </c>
      <c r="AE7187">
        <v>2019</v>
      </c>
    </row>
    <row r="7188" spans="1:31">
      <c r="A7188" t="s">
        <v>12660</v>
      </c>
      <c r="B7188">
        <v>22545</v>
      </c>
      <c r="C7188" t="s">
        <v>10128</v>
      </c>
      <c r="D7188">
        <v>0</v>
      </c>
      <c r="E7188">
        <v>531666</v>
      </c>
      <c r="F7188" t="s">
        <v>6731</v>
      </c>
      <c r="G7188">
        <v>432</v>
      </c>
      <c r="H7188">
        <v>72</v>
      </c>
      <c r="I7188">
        <v>680</v>
      </c>
      <c r="J7188">
        <v>55</v>
      </c>
      <c r="K7188">
        <v>60</v>
      </c>
      <c r="L7188">
        <v>22</v>
      </c>
      <c r="M7188">
        <v>22</v>
      </c>
      <c r="N7188">
        <v>39</v>
      </c>
      <c r="R7188">
        <v>1971</v>
      </c>
      <c r="U7188">
        <v>1971</v>
      </c>
      <c r="V7188">
        <v>7.5</v>
      </c>
      <c r="W7188">
        <v>6.5</v>
      </c>
      <c r="Z7188" t="s">
        <v>2293</v>
      </c>
      <c r="AA7188" t="s">
        <v>2387</v>
      </c>
      <c r="AB7188" t="s">
        <v>2388</v>
      </c>
      <c r="AC7188">
        <v>4</v>
      </c>
      <c r="AD7188">
        <v>3201233</v>
      </c>
      <c r="AE7188">
        <v>2019</v>
      </c>
    </row>
    <row r="7189" spans="1:31">
      <c r="A7189" t="s">
        <v>12660</v>
      </c>
      <c r="B7189">
        <v>81332</v>
      </c>
      <c r="C7189" t="s">
        <v>2409</v>
      </c>
      <c r="D7189">
        <v>0</v>
      </c>
      <c r="E7189">
        <v>1255513</v>
      </c>
      <c r="F7189" t="s">
        <v>6731</v>
      </c>
      <c r="G7189">
        <v>432</v>
      </c>
      <c r="H7189">
        <v>72</v>
      </c>
      <c r="I7189">
        <v>1320</v>
      </c>
      <c r="J7189">
        <v>56</v>
      </c>
      <c r="K7189">
        <v>56</v>
      </c>
      <c r="L7189">
        <v>24</v>
      </c>
      <c r="M7189">
        <v>24</v>
      </c>
      <c r="Q7189">
        <v>90</v>
      </c>
      <c r="R7189">
        <v>2014</v>
      </c>
      <c r="U7189">
        <v>2014</v>
      </c>
      <c r="V7189">
        <v>10</v>
      </c>
      <c r="W7189">
        <v>2</v>
      </c>
      <c r="Z7189" t="s">
        <v>2929</v>
      </c>
      <c r="AA7189" t="s">
        <v>10129</v>
      </c>
      <c r="AC7189">
        <v>4</v>
      </c>
      <c r="AD7189">
        <v>2800379</v>
      </c>
      <c r="AE7189">
        <v>2019</v>
      </c>
    </row>
    <row r="7190" spans="1:31">
      <c r="A7190" t="s">
        <v>12660</v>
      </c>
      <c r="B7190">
        <v>67737</v>
      </c>
      <c r="C7190" t="s">
        <v>10130</v>
      </c>
      <c r="D7190">
        <v>0</v>
      </c>
      <c r="E7190">
        <v>509679</v>
      </c>
      <c r="F7190" t="s">
        <v>6733</v>
      </c>
      <c r="G7190">
        <v>431</v>
      </c>
      <c r="H7190">
        <v>71</v>
      </c>
      <c r="I7190">
        <v>900</v>
      </c>
      <c r="J7190">
        <v>57</v>
      </c>
      <c r="K7190">
        <v>57</v>
      </c>
      <c r="L7190">
        <v>22</v>
      </c>
      <c r="M7190">
        <v>22</v>
      </c>
      <c r="N7190">
        <v>25</v>
      </c>
      <c r="R7190">
        <v>1967</v>
      </c>
      <c r="U7190">
        <v>1967</v>
      </c>
      <c r="V7190">
        <v>6.5999999046325604</v>
      </c>
      <c r="W7190">
        <v>5</v>
      </c>
      <c r="Z7190" t="s">
        <v>2929</v>
      </c>
      <c r="AA7190" t="s">
        <v>10129</v>
      </c>
      <c r="AC7190">
        <v>4</v>
      </c>
      <c r="AD7190">
        <v>2800379</v>
      </c>
      <c r="AE7190">
        <v>2019</v>
      </c>
    </row>
    <row r="7191" spans="1:31">
      <c r="A7191" t="s">
        <v>12660</v>
      </c>
      <c r="B7191">
        <v>67736</v>
      </c>
      <c r="C7191" t="s">
        <v>10131</v>
      </c>
      <c r="D7191">
        <v>0</v>
      </c>
      <c r="E7191">
        <v>652448</v>
      </c>
      <c r="F7191" t="s">
        <v>6733</v>
      </c>
      <c r="G7191">
        <v>431</v>
      </c>
      <c r="H7191">
        <v>65</v>
      </c>
      <c r="I7191">
        <v>1200</v>
      </c>
      <c r="J7191">
        <v>64</v>
      </c>
      <c r="K7191">
        <v>64</v>
      </c>
      <c r="L7191">
        <v>26</v>
      </c>
      <c r="M7191">
        <v>26</v>
      </c>
      <c r="N7191">
        <v>25</v>
      </c>
      <c r="R7191">
        <v>1982</v>
      </c>
      <c r="U7191">
        <v>1982</v>
      </c>
      <c r="V7191">
        <v>7</v>
      </c>
      <c r="W7191">
        <v>5</v>
      </c>
      <c r="Z7191" t="s">
        <v>2929</v>
      </c>
      <c r="AA7191" t="s">
        <v>10129</v>
      </c>
      <c r="AC7191">
        <v>4</v>
      </c>
      <c r="AD7191">
        <v>2800379</v>
      </c>
      <c r="AE7191">
        <v>2019</v>
      </c>
    </row>
    <row r="7192" spans="1:31">
      <c r="A7192" t="s">
        <v>12660</v>
      </c>
      <c r="B7192">
        <v>67738</v>
      </c>
      <c r="C7192" t="s">
        <v>10132</v>
      </c>
      <c r="D7192">
        <v>0</v>
      </c>
      <c r="E7192">
        <v>549310</v>
      </c>
      <c r="F7192" t="s">
        <v>6733</v>
      </c>
      <c r="G7192">
        <v>431</v>
      </c>
      <c r="H7192">
        <v>76</v>
      </c>
      <c r="I7192">
        <v>1200</v>
      </c>
      <c r="J7192">
        <v>60.6</v>
      </c>
      <c r="K7192">
        <v>60.6</v>
      </c>
      <c r="M7192">
        <v>23.5</v>
      </c>
      <c r="N7192">
        <v>26</v>
      </c>
      <c r="R7192">
        <v>1973</v>
      </c>
      <c r="U7192">
        <v>1973</v>
      </c>
      <c r="V7192">
        <v>7.9000000953674299</v>
      </c>
      <c r="W7192">
        <v>5</v>
      </c>
      <c r="Z7192" t="s">
        <v>2929</v>
      </c>
      <c r="AA7192" t="s">
        <v>10129</v>
      </c>
      <c r="AC7192">
        <v>4</v>
      </c>
      <c r="AD7192">
        <v>2800379</v>
      </c>
      <c r="AE7192">
        <v>2019</v>
      </c>
    </row>
    <row r="7193" spans="1:31">
      <c r="A7193" t="s">
        <v>12660</v>
      </c>
      <c r="B7193">
        <v>67740</v>
      </c>
      <c r="C7193" t="s">
        <v>10133</v>
      </c>
      <c r="D7193">
        <v>0</v>
      </c>
      <c r="E7193">
        <v>271313</v>
      </c>
      <c r="F7193" t="s">
        <v>6733</v>
      </c>
      <c r="G7193">
        <v>431</v>
      </c>
      <c r="H7193">
        <v>41</v>
      </c>
      <c r="I7193">
        <v>440</v>
      </c>
      <c r="J7193">
        <v>63.5</v>
      </c>
      <c r="K7193">
        <v>63.5</v>
      </c>
      <c r="L7193">
        <v>18.100000000000001</v>
      </c>
      <c r="M7193">
        <v>18.100000000000001</v>
      </c>
      <c r="N7193">
        <v>22</v>
      </c>
      <c r="R7193">
        <v>1955</v>
      </c>
      <c r="U7193">
        <v>1955</v>
      </c>
      <c r="V7193">
        <v>6</v>
      </c>
      <c r="W7193">
        <v>5.8000001907348597</v>
      </c>
      <c r="Z7193" t="s">
        <v>2929</v>
      </c>
      <c r="AA7193" t="s">
        <v>10129</v>
      </c>
      <c r="AC7193">
        <v>4</v>
      </c>
      <c r="AD7193">
        <v>2800380</v>
      </c>
      <c r="AE7193">
        <v>2019</v>
      </c>
    </row>
    <row r="7194" spans="1:31">
      <c r="A7194" t="s">
        <v>12660</v>
      </c>
      <c r="B7194">
        <v>61251</v>
      </c>
      <c r="C7194" t="s">
        <v>10134</v>
      </c>
      <c r="D7194">
        <v>0</v>
      </c>
      <c r="E7194">
        <v>542550</v>
      </c>
      <c r="F7194" t="s">
        <v>6733</v>
      </c>
      <c r="G7194">
        <v>431</v>
      </c>
      <c r="H7194">
        <v>135</v>
      </c>
      <c r="I7194">
        <v>3200</v>
      </c>
      <c r="J7194">
        <v>99</v>
      </c>
      <c r="K7194">
        <v>99</v>
      </c>
      <c r="L7194">
        <v>33</v>
      </c>
      <c r="M7194">
        <v>33</v>
      </c>
      <c r="N7194">
        <v>37</v>
      </c>
      <c r="R7194">
        <v>1972</v>
      </c>
      <c r="U7194">
        <v>1972</v>
      </c>
      <c r="V7194">
        <v>12.5</v>
      </c>
      <c r="W7194">
        <v>12.5</v>
      </c>
      <c r="Z7194" t="s">
        <v>2298</v>
      </c>
      <c r="AA7194" t="s">
        <v>2373</v>
      </c>
      <c r="AC7194">
        <v>5</v>
      </c>
      <c r="AD7194">
        <v>1509942</v>
      </c>
      <c r="AE7194">
        <v>2019</v>
      </c>
    </row>
    <row r="7195" spans="1:31">
      <c r="A7195" t="s">
        <v>12660</v>
      </c>
      <c r="B7195">
        <v>64675</v>
      </c>
      <c r="C7195" t="s">
        <v>10135</v>
      </c>
      <c r="D7195">
        <v>0</v>
      </c>
      <c r="E7195">
        <v>1232889</v>
      </c>
      <c r="F7195" t="s">
        <v>6733</v>
      </c>
      <c r="G7195">
        <v>431</v>
      </c>
      <c r="H7195">
        <v>175</v>
      </c>
      <c r="I7195">
        <v>6000</v>
      </c>
      <c r="J7195">
        <v>90.5</v>
      </c>
      <c r="K7195">
        <v>98.5</v>
      </c>
      <c r="L7195">
        <v>39.4</v>
      </c>
      <c r="M7195">
        <v>39.4</v>
      </c>
      <c r="N7195">
        <v>52.8</v>
      </c>
      <c r="R7195">
        <v>2010</v>
      </c>
      <c r="U7195">
        <v>2010</v>
      </c>
      <c r="V7195">
        <v>19.5</v>
      </c>
      <c r="W7195">
        <v>18</v>
      </c>
      <c r="Z7195" t="s">
        <v>2298</v>
      </c>
      <c r="AA7195" t="s">
        <v>2373</v>
      </c>
      <c r="AC7195">
        <v>5</v>
      </c>
      <c r="AD7195">
        <v>1509942</v>
      </c>
      <c r="AE7195">
        <v>2019</v>
      </c>
    </row>
    <row r="7196" spans="1:31">
      <c r="A7196" t="s">
        <v>12660</v>
      </c>
      <c r="B7196">
        <v>60550</v>
      </c>
      <c r="C7196" t="s">
        <v>10136</v>
      </c>
      <c r="D7196">
        <v>0</v>
      </c>
      <c r="E7196">
        <v>650467</v>
      </c>
      <c r="F7196" t="s">
        <v>6731</v>
      </c>
      <c r="G7196">
        <v>432</v>
      </c>
      <c r="H7196">
        <v>50</v>
      </c>
      <c r="I7196">
        <v>940</v>
      </c>
      <c r="J7196">
        <v>49.5</v>
      </c>
      <c r="K7196">
        <v>49.5</v>
      </c>
      <c r="L7196">
        <v>22</v>
      </c>
      <c r="M7196">
        <v>22</v>
      </c>
      <c r="N7196">
        <v>25.5</v>
      </c>
      <c r="R7196">
        <v>1982</v>
      </c>
      <c r="U7196">
        <v>1982</v>
      </c>
      <c r="V7196">
        <v>7</v>
      </c>
      <c r="W7196">
        <v>6.5999999046325604</v>
      </c>
      <c r="Z7196" t="s">
        <v>3302</v>
      </c>
      <c r="AA7196" t="s">
        <v>5894</v>
      </c>
      <c r="AC7196">
        <v>4</v>
      </c>
      <c r="AD7196">
        <v>2099030</v>
      </c>
      <c r="AE7196">
        <v>2019</v>
      </c>
    </row>
    <row r="7197" spans="1:31">
      <c r="A7197" t="s">
        <v>12660</v>
      </c>
      <c r="B7197">
        <v>29939</v>
      </c>
      <c r="C7197" t="s">
        <v>10137</v>
      </c>
      <c r="D7197">
        <v>0</v>
      </c>
      <c r="E7197">
        <v>553833</v>
      </c>
      <c r="F7197" t="s">
        <v>6731</v>
      </c>
      <c r="G7197">
        <v>432</v>
      </c>
      <c r="H7197">
        <v>70</v>
      </c>
      <c r="I7197">
        <v>1350</v>
      </c>
      <c r="J7197">
        <v>61.3</v>
      </c>
      <c r="K7197">
        <v>65</v>
      </c>
      <c r="L7197">
        <v>26.1</v>
      </c>
      <c r="M7197">
        <v>26.1</v>
      </c>
      <c r="N7197">
        <v>30</v>
      </c>
      <c r="Q7197">
        <v>103</v>
      </c>
      <c r="R7197">
        <v>1974</v>
      </c>
      <c r="S7197" t="s">
        <v>2344</v>
      </c>
      <c r="T7197">
        <v>2005</v>
      </c>
      <c r="U7197">
        <v>2005</v>
      </c>
      <c r="V7197">
        <v>8.1999998092651296</v>
      </c>
      <c r="W7197">
        <v>6.6999998092651296</v>
      </c>
      <c r="Z7197" t="s">
        <v>2293</v>
      </c>
      <c r="AA7197" t="s">
        <v>3123</v>
      </c>
      <c r="AC7197">
        <v>4</v>
      </c>
      <c r="AD7197">
        <v>3250442</v>
      </c>
      <c r="AE7197">
        <v>2019</v>
      </c>
    </row>
    <row r="7198" spans="1:31">
      <c r="A7198" t="s">
        <v>12660</v>
      </c>
      <c r="B7198">
        <v>52707</v>
      </c>
      <c r="C7198" t="s">
        <v>10138</v>
      </c>
      <c r="D7198">
        <v>0</v>
      </c>
      <c r="E7198">
        <v>570561</v>
      </c>
      <c r="F7198" t="s">
        <v>6731</v>
      </c>
      <c r="G7198">
        <v>432</v>
      </c>
      <c r="H7198">
        <v>53</v>
      </c>
      <c r="I7198">
        <v>1000</v>
      </c>
      <c r="J7198">
        <v>56.3</v>
      </c>
      <c r="K7198">
        <v>60</v>
      </c>
      <c r="L7198">
        <v>24</v>
      </c>
      <c r="M7198">
        <v>24</v>
      </c>
      <c r="N7198">
        <v>32</v>
      </c>
      <c r="R7198">
        <v>1975</v>
      </c>
      <c r="U7198">
        <v>1975</v>
      </c>
      <c r="V7198">
        <v>7.4000000953674299</v>
      </c>
      <c r="W7198">
        <v>6.8000001907348597</v>
      </c>
      <c r="Z7198" t="s">
        <v>2293</v>
      </c>
      <c r="AA7198" t="s">
        <v>3123</v>
      </c>
      <c r="AC7198">
        <v>4</v>
      </c>
      <c r="AD7198">
        <v>3205799</v>
      </c>
      <c r="AE7198">
        <v>2019</v>
      </c>
    </row>
    <row r="7199" spans="1:31">
      <c r="A7199" t="s">
        <v>12660</v>
      </c>
      <c r="B7199">
        <v>42904</v>
      </c>
      <c r="C7199" t="s">
        <v>10139</v>
      </c>
      <c r="D7199">
        <v>0</v>
      </c>
      <c r="E7199">
        <v>251462</v>
      </c>
      <c r="F7199" t="s">
        <v>6733</v>
      </c>
      <c r="G7199">
        <v>431</v>
      </c>
      <c r="H7199">
        <v>14</v>
      </c>
      <c r="I7199">
        <v>165</v>
      </c>
      <c r="J7199">
        <v>41.9</v>
      </c>
      <c r="K7199">
        <v>41.9</v>
      </c>
      <c r="L7199">
        <v>12.4</v>
      </c>
      <c r="M7199">
        <v>12.4</v>
      </c>
      <c r="N7199">
        <v>40</v>
      </c>
      <c r="R7199">
        <v>1946</v>
      </c>
      <c r="U7199">
        <v>1946</v>
      </c>
      <c r="V7199">
        <v>6</v>
      </c>
      <c r="W7199">
        <v>4</v>
      </c>
      <c r="X7199" t="s">
        <v>10140</v>
      </c>
      <c r="Y7199" t="s">
        <v>10141</v>
      </c>
      <c r="Z7199" t="s">
        <v>2293</v>
      </c>
      <c r="AA7199" t="s">
        <v>8738</v>
      </c>
      <c r="AC7199">
        <v>4</v>
      </c>
      <c r="AD7199">
        <v>3202280</v>
      </c>
      <c r="AE7199">
        <v>2019</v>
      </c>
    </row>
    <row r="7200" spans="1:31">
      <c r="A7200" t="s">
        <v>12660</v>
      </c>
      <c r="B7200">
        <v>33537</v>
      </c>
      <c r="C7200" t="s">
        <v>10142</v>
      </c>
      <c r="D7200">
        <v>0</v>
      </c>
      <c r="E7200">
        <v>258896</v>
      </c>
      <c r="F7200" t="s">
        <v>6733</v>
      </c>
      <c r="G7200">
        <v>431</v>
      </c>
      <c r="H7200">
        <v>11</v>
      </c>
      <c r="I7200">
        <v>500</v>
      </c>
      <c r="J7200">
        <v>41.9</v>
      </c>
      <c r="K7200">
        <v>41.9</v>
      </c>
      <c r="L7200">
        <v>12.4</v>
      </c>
      <c r="M7200">
        <v>12.4</v>
      </c>
      <c r="N7200">
        <v>40</v>
      </c>
      <c r="R7200">
        <v>1947</v>
      </c>
      <c r="U7200">
        <v>1947</v>
      </c>
      <c r="V7200">
        <v>4</v>
      </c>
      <c r="W7200">
        <v>3.5</v>
      </c>
      <c r="Z7200" t="s">
        <v>2293</v>
      </c>
      <c r="AA7200" t="s">
        <v>3701</v>
      </c>
      <c r="AB7200" t="s">
        <v>3702</v>
      </c>
      <c r="AC7200">
        <v>4</v>
      </c>
      <c r="AD7200">
        <v>3202398</v>
      </c>
      <c r="AE7200">
        <v>2019</v>
      </c>
    </row>
    <row r="7201" spans="1:31">
      <c r="A7201" t="s">
        <v>12660</v>
      </c>
      <c r="B7201">
        <v>69344</v>
      </c>
      <c r="C7201" t="s">
        <v>10143</v>
      </c>
      <c r="D7201">
        <v>0</v>
      </c>
      <c r="E7201">
        <v>637713</v>
      </c>
      <c r="F7201" t="s">
        <v>6733</v>
      </c>
      <c r="G7201">
        <v>431</v>
      </c>
      <c r="H7201">
        <v>66</v>
      </c>
      <c r="I7201">
        <v>1200</v>
      </c>
      <c r="J7201">
        <v>55.7</v>
      </c>
      <c r="K7201">
        <v>55.7</v>
      </c>
      <c r="L7201">
        <v>24</v>
      </c>
      <c r="M7201">
        <v>24.1</v>
      </c>
      <c r="N7201">
        <v>49</v>
      </c>
      <c r="R7201">
        <v>1981</v>
      </c>
      <c r="U7201">
        <v>1981</v>
      </c>
      <c r="V7201">
        <v>9.1999998092651296</v>
      </c>
      <c r="W7201">
        <v>9.1999998092651296</v>
      </c>
      <c r="Z7201" t="s">
        <v>2293</v>
      </c>
      <c r="AA7201" t="s">
        <v>3701</v>
      </c>
      <c r="AB7201" t="s">
        <v>3702</v>
      </c>
      <c r="AC7201">
        <v>4</v>
      </c>
      <c r="AD7201">
        <v>3208948</v>
      </c>
      <c r="AE7201">
        <v>2019</v>
      </c>
    </row>
    <row r="7202" spans="1:31">
      <c r="A7202" t="s">
        <v>12660</v>
      </c>
      <c r="B7202">
        <v>57979</v>
      </c>
      <c r="C7202" t="s">
        <v>10144</v>
      </c>
      <c r="D7202">
        <v>0</v>
      </c>
      <c r="E7202">
        <v>646010</v>
      </c>
      <c r="F7202" t="s">
        <v>6731</v>
      </c>
      <c r="G7202">
        <v>432</v>
      </c>
      <c r="H7202">
        <v>154</v>
      </c>
      <c r="I7202">
        <v>2150</v>
      </c>
      <c r="J7202">
        <v>78.8</v>
      </c>
      <c r="K7202">
        <v>85</v>
      </c>
      <c r="L7202">
        <v>30.9</v>
      </c>
      <c r="M7202">
        <v>30.9</v>
      </c>
      <c r="N7202">
        <v>34</v>
      </c>
      <c r="Q7202">
        <v>227</v>
      </c>
      <c r="R7202">
        <v>1981</v>
      </c>
      <c r="U7202">
        <v>1981</v>
      </c>
      <c r="V7202">
        <v>10.5</v>
      </c>
      <c r="W7202">
        <v>7.5</v>
      </c>
      <c r="Z7202" t="s">
        <v>2293</v>
      </c>
      <c r="AA7202" t="s">
        <v>3381</v>
      </c>
      <c r="AB7202" t="s">
        <v>3382</v>
      </c>
      <c r="AC7202">
        <v>4</v>
      </c>
      <c r="AD7202">
        <v>3208296</v>
      </c>
      <c r="AE7202">
        <v>2019</v>
      </c>
    </row>
    <row r="7203" spans="1:31">
      <c r="A7203" t="s">
        <v>12660</v>
      </c>
      <c r="B7203">
        <v>4630</v>
      </c>
      <c r="C7203" t="s">
        <v>10145</v>
      </c>
      <c r="D7203">
        <v>0</v>
      </c>
      <c r="E7203">
        <v>273880</v>
      </c>
      <c r="F7203" t="s">
        <v>6733</v>
      </c>
      <c r="G7203">
        <v>431</v>
      </c>
      <c r="H7203">
        <v>20</v>
      </c>
      <c r="I7203">
        <v>300</v>
      </c>
      <c r="J7203">
        <v>45.9</v>
      </c>
      <c r="K7203">
        <v>45.9</v>
      </c>
      <c r="L7203">
        <v>15</v>
      </c>
      <c r="M7203">
        <v>15</v>
      </c>
      <c r="N7203">
        <v>20</v>
      </c>
      <c r="R7203">
        <v>1957</v>
      </c>
      <c r="S7203" t="s">
        <v>2344</v>
      </c>
      <c r="T7203">
        <v>2007</v>
      </c>
      <c r="U7203">
        <v>2007</v>
      </c>
      <c r="V7203">
        <v>5</v>
      </c>
      <c r="W7203">
        <v>4</v>
      </c>
      <c r="Z7203" t="s">
        <v>2293</v>
      </c>
      <c r="AA7203" t="s">
        <v>10146</v>
      </c>
      <c r="AC7203">
        <v>4</v>
      </c>
      <c r="AD7203">
        <v>3209416</v>
      </c>
      <c r="AE7203">
        <v>2019</v>
      </c>
    </row>
    <row r="7204" spans="1:31">
      <c r="A7204" t="s">
        <v>12660</v>
      </c>
      <c r="B7204">
        <v>84263</v>
      </c>
      <c r="C7204" t="s">
        <v>10147</v>
      </c>
      <c r="E7204">
        <v>573225</v>
      </c>
      <c r="F7204" t="s">
        <v>6731</v>
      </c>
      <c r="G7204">
        <v>432</v>
      </c>
      <c r="H7204">
        <v>74</v>
      </c>
      <c r="I7204">
        <v>3000</v>
      </c>
      <c r="J7204">
        <v>114</v>
      </c>
      <c r="K7204">
        <v>114</v>
      </c>
      <c r="L7204">
        <v>34</v>
      </c>
      <c r="M7204">
        <v>34</v>
      </c>
      <c r="N7204">
        <v>40</v>
      </c>
      <c r="R7204">
        <v>1976</v>
      </c>
      <c r="U7204">
        <v>1976</v>
      </c>
      <c r="V7204">
        <v>8</v>
      </c>
      <c r="W7204">
        <v>8</v>
      </c>
      <c r="Z7204" t="s">
        <v>2293</v>
      </c>
      <c r="AA7204" t="s">
        <v>2387</v>
      </c>
      <c r="AB7204" t="s">
        <v>2388</v>
      </c>
      <c r="AC7204">
        <v>4</v>
      </c>
      <c r="AD7204">
        <v>3207070</v>
      </c>
      <c r="AE7204">
        <v>2019</v>
      </c>
    </row>
    <row r="7205" spans="1:31">
      <c r="A7205" t="s">
        <v>12660</v>
      </c>
      <c r="B7205">
        <v>34684</v>
      </c>
      <c r="C7205" t="s">
        <v>10148</v>
      </c>
      <c r="D7205">
        <v>0</v>
      </c>
      <c r="E7205">
        <v>506778</v>
      </c>
      <c r="F7205" t="s">
        <v>6733</v>
      </c>
      <c r="G7205">
        <v>431</v>
      </c>
      <c r="H7205">
        <v>132</v>
      </c>
      <c r="I7205">
        <v>1700</v>
      </c>
      <c r="J7205">
        <v>94.8</v>
      </c>
      <c r="K7205">
        <v>94.8</v>
      </c>
      <c r="L7205">
        <v>28.5</v>
      </c>
      <c r="M7205">
        <v>28.5</v>
      </c>
      <c r="N7205">
        <v>28.6</v>
      </c>
      <c r="R7205">
        <v>1967</v>
      </c>
      <c r="U7205">
        <v>1967</v>
      </c>
      <c r="V7205">
        <v>12.800000190734799</v>
      </c>
      <c r="W7205">
        <v>11</v>
      </c>
      <c r="Z7205" t="s">
        <v>2318</v>
      </c>
      <c r="AA7205" t="s">
        <v>5411</v>
      </c>
      <c r="AC7205">
        <v>5</v>
      </c>
      <c r="AD7205">
        <v>109304</v>
      </c>
      <c r="AE7205">
        <v>2019</v>
      </c>
    </row>
    <row r="7206" spans="1:31">
      <c r="A7206" t="s">
        <v>12660</v>
      </c>
      <c r="B7206">
        <v>50659</v>
      </c>
      <c r="C7206" t="s">
        <v>10149</v>
      </c>
      <c r="D7206">
        <v>0</v>
      </c>
      <c r="E7206">
        <v>1183800</v>
      </c>
      <c r="F7206" t="s">
        <v>6731</v>
      </c>
      <c r="G7206">
        <v>432</v>
      </c>
      <c r="H7206">
        <v>8</v>
      </c>
      <c r="I7206">
        <v>450</v>
      </c>
      <c r="J7206">
        <v>25.8</v>
      </c>
      <c r="K7206">
        <v>25.8</v>
      </c>
      <c r="L7206">
        <v>14</v>
      </c>
      <c r="M7206">
        <v>14</v>
      </c>
      <c r="Q7206">
        <v>10</v>
      </c>
      <c r="R7206">
        <v>2006</v>
      </c>
      <c r="U7206">
        <v>2006</v>
      </c>
      <c r="V7206">
        <v>36</v>
      </c>
      <c r="W7206">
        <v>18</v>
      </c>
      <c r="Z7206" t="s">
        <v>2383</v>
      </c>
      <c r="AC7206">
        <v>4</v>
      </c>
      <c r="AD7206">
        <v>1604420</v>
      </c>
      <c r="AE7206">
        <v>2019</v>
      </c>
    </row>
    <row r="7207" spans="1:31">
      <c r="A7207" t="s">
        <v>12660</v>
      </c>
      <c r="B7207">
        <v>4460</v>
      </c>
      <c r="C7207" t="s">
        <v>10150</v>
      </c>
      <c r="D7207">
        <v>5</v>
      </c>
      <c r="E7207">
        <v>568047</v>
      </c>
      <c r="F7207" t="s">
        <v>6731</v>
      </c>
      <c r="G7207">
        <v>432</v>
      </c>
      <c r="H7207">
        <v>36</v>
      </c>
      <c r="I7207">
        <v>900</v>
      </c>
      <c r="J7207">
        <v>45.3</v>
      </c>
      <c r="K7207">
        <v>45.3</v>
      </c>
      <c r="L7207">
        <v>18.399999999999999</v>
      </c>
      <c r="M7207">
        <v>18.399999999999999</v>
      </c>
      <c r="N7207">
        <v>28</v>
      </c>
      <c r="R7207">
        <v>1975</v>
      </c>
      <c r="S7207" t="s">
        <v>2344</v>
      </c>
      <c r="T7207">
        <v>2011</v>
      </c>
      <c r="U7207">
        <v>2011</v>
      </c>
      <c r="V7207">
        <v>5.6999998092651296</v>
      </c>
      <c r="W7207">
        <v>4</v>
      </c>
      <c r="Z7207" t="s">
        <v>2293</v>
      </c>
      <c r="AA7207" t="s">
        <v>2939</v>
      </c>
      <c r="AC7207">
        <v>4</v>
      </c>
      <c r="AD7207">
        <v>3201891</v>
      </c>
      <c r="AE7207">
        <v>2019</v>
      </c>
    </row>
    <row r="7208" spans="1:31">
      <c r="A7208" t="s">
        <v>12660</v>
      </c>
      <c r="B7208">
        <v>67405</v>
      </c>
      <c r="C7208" t="s">
        <v>10150</v>
      </c>
      <c r="D7208">
        <v>10</v>
      </c>
      <c r="E7208">
        <v>283225</v>
      </c>
      <c r="F7208" t="s">
        <v>6731</v>
      </c>
      <c r="G7208">
        <v>432</v>
      </c>
      <c r="H7208">
        <v>20</v>
      </c>
      <c r="I7208">
        <v>600</v>
      </c>
      <c r="J7208">
        <v>46</v>
      </c>
      <c r="K7208">
        <v>46</v>
      </c>
      <c r="L7208">
        <v>20</v>
      </c>
      <c r="M7208">
        <v>20</v>
      </c>
      <c r="N7208">
        <v>38</v>
      </c>
      <c r="R7208">
        <v>1960</v>
      </c>
      <c r="S7208" t="s">
        <v>2344</v>
      </c>
      <c r="T7208">
        <v>2012</v>
      </c>
      <c r="U7208">
        <v>2012</v>
      </c>
      <c r="V7208">
        <v>4.1999998092651296</v>
      </c>
      <c r="W7208">
        <v>3</v>
      </c>
      <c r="Z7208" t="s">
        <v>2293</v>
      </c>
      <c r="AA7208" t="s">
        <v>2939</v>
      </c>
      <c r="AC7208">
        <v>4</v>
      </c>
      <c r="AD7208">
        <v>3201891</v>
      </c>
      <c r="AE7208">
        <v>2019</v>
      </c>
    </row>
    <row r="7209" spans="1:31">
      <c r="A7209" t="s">
        <v>12660</v>
      </c>
      <c r="B7209">
        <v>63435</v>
      </c>
      <c r="C7209" t="s">
        <v>10150</v>
      </c>
      <c r="D7209">
        <v>20</v>
      </c>
      <c r="E7209">
        <v>514689</v>
      </c>
      <c r="F7209" t="s">
        <v>6731</v>
      </c>
      <c r="G7209">
        <v>432</v>
      </c>
      <c r="H7209">
        <v>49</v>
      </c>
      <c r="I7209">
        <v>600</v>
      </c>
      <c r="J7209">
        <v>52.3</v>
      </c>
      <c r="K7209">
        <v>52.3</v>
      </c>
      <c r="L7209">
        <v>20</v>
      </c>
      <c r="M7209">
        <v>20</v>
      </c>
      <c r="N7209">
        <v>33.9</v>
      </c>
      <c r="R7209">
        <v>1968</v>
      </c>
      <c r="U7209">
        <v>1968</v>
      </c>
      <c r="V7209">
        <v>4.5</v>
      </c>
      <c r="W7209">
        <v>2</v>
      </c>
      <c r="Z7209" t="s">
        <v>2293</v>
      </c>
      <c r="AA7209" t="s">
        <v>2939</v>
      </c>
      <c r="AC7209">
        <v>4</v>
      </c>
      <c r="AD7209">
        <v>3201891</v>
      </c>
      <c r="AE7209">
        <v>2019</v>
      </c>
    </row>
    <row r="7210" spans="1:31">
      <c r="A7210" t="s">
        <v>12660</v>
      </c>
      <c r="B7210">
        <v>4901</v>
      </c>
      <c r="C7210" t="s">
        <v>10151</v>
      </c>
      <c r="D7210">
        <v>0</v>
      </c>
      <c r="E7210">
        <v>257466</v>
      </c>
      <c r="F7210" t="s">
        <v>10152</v>
      </c>
      <c r="G7210">
        <v>431</v>
      </c>
      <c r="H7210">
        <v>16</v>
      </c>
      <c r="I7210">
        <v>200</v>
      </c>
      <c r="J7210">
        <v>47</v>
      </c>
      <c r="K7210">
        <v>47</v>
      </c>
      <c r="L7210">
        <v>14.4</v>
      </c>
      <c r="M7210">
        <v>14.4</v>
      </c>
      <c r="N7210">
        <v>18</v>
      </c>
      <c r="R7210">
        <v>1935</v>
      </c>
      <c r="S7210" t="s">
        <v>2344</v>
      </c>
      <c r="T7210">
        <v>1967</v>
      </c>
      <c r="U7210">
        <v>1967</v>
      </c>
      <c r="V7210">
        <v>7.1999998092651296</v>
      </c>
      <c r="W7210">
        <v>7.1999998092651296</v>
      </c>
      <c r="Z7210" t="s">
        <v>2545</v>
      </c>
      <c r="AC7210">
        <v>5</v>
      </c>
      <c r="AD7210">
        <v>3609301</v>
      </c>
      <c r="AE7210">
        <v>2019</v>
      </c>
    </row>
    <row r="7211" spans="1:31">
      <c r="A7211" t="s">
        <v>12660</v>
      </c>
      <c r="B7211">
        <v>67558</v>
      </c>
      <c r="C7211" t="s">
        <v>10153</v>
      </c>
      <c r="D7211">
        <v>0</v>
      </c>
      <c r="E7211">
        <v>571308</v>
      </c>
      <c r="F7211" t="s">
        <v>6731</v>
      </c>
      <c r="G7211">
        <v>432</v>
      </c>
      <c r="H7211">
        <v>35</v>
      </c>
      <c r="I7211">
        <v>700</v>
      </c>
      <c r="J7211">
        <v>47.5</v>
      </c>
      <c r="K7211">
        <v>50</v>
      </c>
      <c r="L7211">
        <v>18</v>
      </c>
      <c r="M7211">
        <v>18.2</v>
      </c>
      <c r="N7211">
        <v>21</v>
      </c>
      <c r="R7211">
        <v>1976</v>
      </c>
      <c r="U7211">
        <v>1976</v>
      </c>
      <c r="V7211">
        <v>5</v>
      </c>
      <c r="W7211">
        <v>4</v>
      </c>
      <c r="Z7211" t="s">
        <v>2495</v>
      </c>
      <c r="AA7211" t="s">
        <v>5614</v>
      </c>
      <c r="AC7211">
        <v>4</v>
      </c>
      <c r="AD7211">
        <v>2700577</v>
      </c>
      <c r="AE7211">
        <v>2019</v>
      </c>
    </row>
    <row r="7212" spans="1:31">
      <c r="A7212" t="s">
        <v>12660</v>
      </c>
      <c r="B7212">
        <v>66627</v>
      </c>
      <c r="C7212" t="s">
        <v>10154</v>
      </c>
      <c r="D7212">
        <v>0</v>
      </c>
      <c r="E7212">
        <v>521499</v>
      </c>
      <c r="F7212" t="s">
        <v>6731</v>
      </c>
      <c r="G7212">
        <v>432</v>
      </c>
      <c r="H7212">
        <v>9</v>
      </c>
      <c r="I7212">
        <v>330</v>
      </c>
      <c r="J7212">
        <v>37</v>
      </c>
      <c r="K7212">
        <v>40</v>
      </c>
      <c r="L7212">
        <v>11</v>
      </c>
      <c r="M7212">
        <v>11</v>
      </c>
      <c r="N7212">
        <v>23</v>
      </c>
      <c r="R7212">
        <v>1969</v>
      </c>
      <c r="U7212">
        <v>1969</v>
      </c>
      <c r="V7212">
        <v>3.5999999046325599</v>
      </c>
      <c r="W7212">
        <v>2</v>
      </c>
      <c r="Z7212" t="s">
        <v>2495</v>
      </c>
      <c r="AA7212" t="s">
        <v>5614</v>
      </c>
      <c r="AC7212">
        <v>4</v>
      </c>
      <c r="AD7212">
        <v>2700577</v>
      </c>
      <c r="AE7212">
        <v>2019</v>
      </c>
    </row>
    <row r="7213" spans="1:31">
      <c r="A7213" t="s">
        <v>12660</v>
      </c>
      <c r="B7213">
        <v>63846</v>
      </c>
      <c r="C7213" t="s">
        <v>4473</v>
      </c>
      <c r="D7213">
        <v>0</v>
      </c>
      <c r="E7213">
        <v>291298</v>
      </c>
      <c r="F7213" t="s">
        <v>6731</v>
      </c>
      <c r="G7213">
        <v>432</v>
      </c>
      <c r="H7213">
        <v>25</v>
      </c>
      <c r="I7213">
        <v>600</v>
      </c>
      <c r="J7213">
        <v>45.5</v>
      </c>
      <c r="K7213">
        <v>45.5</v>
      </c>
      <c r="L7213">
        <v>16.5</v>
      </c>
      <c r="M7213">
        <v>16.5</v>
      </c>
      <c r="N7213">
        <v>22</v>
      </c>
      <c r="R7213">
        <v>1963</v>
      </c>
      <c r="U7213">
        <v>1963</v>
      </c>
      <c r="V7213">
        <v>4.5</v>
      </c>
      <c r="W7213">
        <v>4.5</v>
      </c>
      <c r="Z7213" t="s">
        <v>2495</v>
      </c>
      <c r="AA7213" t="s">
        <v>5614</v>
      </c>
      <c r="AC7213">
        <v>4</v>
      </c>
      <c r="AD7213">
        <v>2700577</v>
      </c>
      <c r="AE7213">
        <v>2019</v>
      </c>
    </row>
    <row r="7214" spans="1:31">
      <c r="A7214" t="s">
        <v>12660</v>
      </c>
      <c r="B7214">
        <v>26369</v>
      </c>
      <c r="C7214" t="s">
        <v>10155</v>
      </c>
      <c r="D7214">
        <v>0</v>
      </c>
      <c r="E7214">
        <v>548004</v>
      </c>
      <c r="F7214" t="s">
        <v>6733</v>
      </c>
      <c r="G7214">
        <v>431</v>
      </c>
      <c r="H7214">
        <v>42</v>
      </c>
      <c r="I7214">
        <v>730</v>
      </c>
      <c r="J7214">
        <v>51.2</v>
      </c>
      <c r="K7214">
        <v>53</v>
      </c>
      <c r="L7214">
        <v>19.399999999999999</v>
      </c>
      <c r="M7214">
        <v>20</v>
      </c>
      <c r="N7214">
        <v>20</v>
      </c>
      <c r="R7214">
        <v>1973</v>
      </c>
      <c r="U7214">
        <v>1973</v>
      </c>
      <c r="V7214">
        <v>6.5</v>
      </c>
      <c r="W7214">
        <v>6.5</v>
      </c>
      <c r="Z7214" t="s">
        <v>2495</v>
      </c>
      <c r="AA7214" t="s">
        <v>5614</v>
      </c>
      <c r="AC7214">
        <v>4</v>
      </c>
      <c r="AD7214">
        <v>2700577</v>
      </c>
      <c r="AE7214">
        <v>2019</v>
      </c>
    </row>
    <row r="7215" spans="1:31">
      <c r="A7215" t="s">
        <v>12660</v>
      </c>
      <c r="B7215">
        <v>72068</v>
      </c>
      <c r="C7215" t="s">
        <v>10156</v>
      </c>
      <c r="D7215">
        <v>0</v>
      </c>
      <c r="E7215">
        <v>685557</v>
      </c>
      <c r="F7215" t="s">
        <v>6731</v>
      </c>
      <c r="G7215">
        <v>432</v>
      </c>
      <c r="H7215">
        <v>32</v>
      </c>
      <c r="I7215">
        <v>1100</v>
      </c>
      <c r="J7215">
        <v>44</v>
      </c>
      <c r="K7215">
        <v>45</v>
      </c>
      <c r="L7215">
        <v>19</v>
      </c>
      <c r="M7215">
        <v>19</v>
      </c>
      <c r="N7215">
        <v>35</v>
      </c>
      <c r="R7215">
        <v>1986</v>
      </c>
      <c r="U7215">
        <v>1986</v>
      </c>
      <c r="V7215">
        <v>7</v>
      </c>
      <c r="W7215">
        <v>5.5</v>
      </c>
      <c r="Z7215" t="s">
        <v>2545</v>
      </c>
      <c r="AA7215" t="s">
        <v>8757</v>
      </c>
      <c r="AC7215">
        <v>5</v>
      </c>
      <c r="AD7215">
        <v>3707662</v>
      </c>
      <c r="AE7215">
        <v>2019</v>
      </c>
    </row>
    <row r="7216" spans="1:31">
      <c r="A7216" t="s">
        <v>12660</v>
      </c>
      <c r="B7216">
        <v>70818</v>
      </c>
      <c r="C7216" t="s">
        <v>10157</v>
      </c>
      <c r="D7216">
        <v>0</v>
      </c>
      <c r="E7216">
        <v>961516</v>
      </c>
      <c r="F7216" t="s">
        <v>6733</v>
      </c>
      <c r="G7216">
        <v>431</v>
      </c>
      <c r="H7216">
        <v>101</v>
      </c>
      <c r="I7216">
        <v>850</v>
      </c>
      <c r="J7216">
        <v>80.8</v>
      </c>
      <c r="K7216">
        <v>80.8</v>
      </c>
      <c r="L7216">
        <v>23.7</v>
      </c>
      <c r="M7216">
        <v>23.7</v>
      </c>
      <c r="N7216">
        <v>16</v>
      </c>
      <c r="R7216">
        <v>1944</v>
      </c>
      <c r="U7216">
        <v>1944</v>
      </c>
      <c r="V7216">
        <v>9.8000001907348597</v>
      </c>
      <c r="W7216">
        <v>8.6000003814697195</v>
      </c>
      <c r="Z7216" t="s">
        <v>2792</v>
      </c>
      <c r="AA7216" t="s">
        <v>10158</v>
      </c>
      <c r="AC7216">
        <v>3</v>
      </c>
      <c r="AD7216">
        <v>2355486</v>
      </c>
      <c r="AE7216">
        <v>2019</v>
      </c>
    </row>
    <row r="7217" spans="1:31">
      <c r="A7217" t="s">
        <v>12660</v>
      </c>
      <c r="B7217">
        <v>40345</v>
      </c>
      <c r="C7217" t="s">
        <v>7487</v>
      </c>
      <c r="D7217">
        <v>0</v>
      </c>
      <c r="E7217">
        <v>1065132</v>
      </c>
      <c r="F7217" t="s">
        <v>6733</v>
      </c>
      <c r="G7217">
        <v>431</v>
      </c>
      <c r="H7217">
        <v>65</v>
      </c>
      <c r="I7217">
        <v>1000</v>
      </c>
      <c r="J7217">
        <v>65</v>
      </c>
      <c r="K7217">
        <v>65</v>
      </c>
      <c r="L7217">
        <v>19.5</v>
      </c>
      <c r="M7217">
        <v>19.5</v>
      </c>
      <c r="N7217">
        <v>16</v>
      </c>
      <c r="R7217">
        <v>1980</v>
      </c>
      <c r="U7217">
        <v>1980</v>
      </c>
      <c r="V7217">
        <v>9.6000003814697195</v>
      </c>
      <c r="W7217">
        <v>9.6000003814697195</v>
      </c>
      <c r="Z7217" t="s">
        <v>2792</v>
      </c>
      <c r="AA7217" t="s">
        <v>10158</v>
      </c>
      <c r="AC7217">
        <v>3</v>
      </c>
      <c r="AD7217">
        <v>2355486</v>
      </c>
      <c r="AE7217">
        <v>2019</v>
      </c>
    </row>
    <row r="7218" spans="1:31">
      <c r="A7218" t="s">
        <v>12660</v>
      </c>
      <c r="B7218">
        <v>60720</v>
      </c>
      <c r="C7218" t="s">
        <v>10159</v>
      </c>
      <c r="D7218">
        <v>0</v>
      </c>
      <c r="E7218">
        <v>235760</v>
      </c>
      <c r="F7218" t="s">
        <v>6733</v>
      </c>
      <c r="G7218">
        <v>431</v>
      </c>
      <c r="H7218">
        <v>12</v>
      </c>
      <c r="I7218">
        <v>300</v>
      </c>
      <c r="J7218">
        <v>42.5</v>
      </c>
      <c r="K7218">
        <v>42.5</v>
      </c>
      <c r="L7218">
        <v>11.9</v>
      </c>
      <c r="M7218">
        <v>11.9</v>
      </c>
      <c r="N7218">
        <v>15</v>
      </c>
      <c r="R7218">
        <v>1936</v>
      </c>
      <c r="U7218">
        <v>1936</v>
      </c>
      <c r="V7218">
        <v>5</v>
      </c>
      <c r="W7218">
        <v>5</v>
      </c>
      <c r="Z7218" t="s">
        <v>2792</v>
      </c>
      <c r="AA7218" t="s">
        <v>10158</v>
      </c>
      <c r="AC7218">
        <v>3</v>
      </c>
      <c r="AD7218">
        <v>2355486</v>
      </c>
      <c r="AE7218">
        <v>2019</v>
      </c>
    </row>
    <row r="7219" spans="1:31">
      <c r="A7219" t="s">
        <v>12660</v>
      </c>
      <c r="B7219">
        <v>60722</v>
      </c>
      <c r="C7219" t="s">
        <v>10160</v>
      </c>
      <c r="D7219">
        <v>0</v>
      </c>
      <c r="E7219">
        <v>238302</v>
      </c>
      <c r="F7219" t="s">
        <v>6733</v>
      </c>
      <c r="G7219">
        <v>431</v>
      </c>
      <c r="H7219">
        <v>12</v>
      </c>
      <c r="I7219">
        <v>300</v>
      </c>
      <c r="J7219">
        <v>42.5</v>
      </c>
      <c r="K7219">
        <v>42.5</v>
      </c>
      <c r="L7219">
        <v>11.9</v>
      </c>
      <c r="M7219">
        <v>11.9</v>
      </c>
      <c r="N7219">
        <v>15</v>
      </c>
      <c r="R7219">
        <v>1939</v>
      </c>
      <c r="U7219">
        <v>1939</v>
      </c>
      <c r="V7219">
        <v>5</v>
      </c>
      <c r="W7219">
        <v>5</v>
      </c>
      <c r="Z7219" t="s">
        <v>2792</v>
      </c>
      <c r="AA7219" t="s">
        <v>10158</v>
      </c>
      <c r="AC7219">
        <v>3</v>
      </c>
      <c r="AD7219">
        <v>2355486</v>
      </c>
      <c r="AE7219">
        <v>2019</v>
      </c>
    </row>
    <row r="7220" spans="1:31">
      <c r="A7220" t="s">
        <v>12660</v>
      </c>
      <c r="B7220">
        <v>60723</v>
      </c>
      <c r="C7220" t="s">
        <v>10161</v>
      </c>
      <c r="D7220">
        <v>0</v>
      </c>
      <c r="E7220">
        <v>250473</v>
      </c>
      <c r="F7220" t="s">
        <v>6733</v>
      </c>
      <c r="G7220">
        <v>431</v>
      </c>
      <c r="H7220">
        <v>12</v>
      </c>
      <c r="I7220">
        <v>300</v>
      </c>
      <c r="J7220">
        <v>41.9</v>
      </c>
      <c r="K7220">
        <v>41.9</v>
      </c>
      <c r="L7220">
        <v>12.5</v>
      </c>
      <c r="M7220">
        <v>12.5</v>
      </c>
      <c r="N7220">
        <v>15</v>
      </c>
      <c r="R7220">
        <v>1943</v>
      </c>
      <c r="U7220">
        <v>1943</v>
      </c>
      <c r="V7220">
        <v>5.6999998092651296</v>
      </c>
      <c r="W7220">
        <v>5.6999998092651296</v>
      </c>
      <c r="Z7220" t="s">
        <v>2792</v>
      </c>
      <c r="AA7220" t="s">
        <v>10158</v>
      </c>
      <c r="AC7220">
        <v>3</v>
      </c>
      <c r="AD7220">
        <v>2355486</v>
      </c>
      <c r="AE7220">
        <v>2019</v>
      </c>
    </row>
    <row r="7221" spans="1:31">
      <c r="A7221" t="s">
        <v>12660</v>
      </c>
      <c r="B7221">
        <v>60724</v>
      </c>
      <c r="C7221" t="s">
        <v>10162</v>
      </c>
      <c r="D7221">
        <v>0</v>
      </c>
      <c r="E7221">
        <v>230194</v>
      </c>
      <c r="F7221" t="s">
        <v>6733</v>
      </c>
      <c r="G7221">
        <v>431</v>
      </c>
      <c r="H7221">
        <v>13</v>
      </c>
      <c r="I7221">
        <v>600</v>
      </c>
      <c r="J7221">
        <v>55.2</v>
      </c>
      <c r="K7221">
        <v>55.2</v>
      </c>
      <c r="L7221">
        <v>14.9</v>
      </c>
      <c r="M7221">
        <v>14.9</v>
      </c>
      <c r="N7221">
        <v>17</v>
      </c>
      <c r="R7221">
        <v>1928</v>
      </c>
      <c r="U7221">
        <v>1928</v>
      </c>
      <c r="V7221">
        <v>6.3000001907348597</v>
      </c>
      <c r="W7221">
        <v>6.3000001907348597</v>
      </c>
      <c r="Z7221" t="s">
        <v>2792</v>
      </c>
      <c r="AA7221" t="s">
        <v>10158</v>
      </c>
      <c r="AC7221">
        <v>3</v>
      </c>
      <c r="AD7221">
        <v>2355486</v>
      </c>
      <c r="AE7221">
        <v>2019</v>
      </c>
    </row>
    <row r="7222" spans="1:31">
      <c r="A7222" t="s">
        <v>12660</v>
      </c>
      <c r="B7222">
        <v>21546</v>
      </c>
      <c r="C7222" t="s">
        <v>10163</v>
      </c>
      <c r="D7222">
        <v>0</v>
      </c>
      <c r="E7222">
        <v>268022</v>
      </c>
      <c r="F7222" t="s">
        <v>6733</v>
      </c>
      <c r="G7222">
        <v>431</v>
      </c>
      <c r="H7222">
        <v>63</v>
      </c>
      <c r="I7222">
        <v>700</v>
      </c>
      <c r="J7222">
        <v>67.900000000000006</v>
      </c>
      <c r="K7222">
        <v>72</v>
      </c>
      <c r="L7222">
        <v>20.100000000000001</v>
      </c>
      <c r="M7222">
        <v>22</v>
      </c>
      <c r="N7222">
        <v>16</v>
      </c>
      <c r="R7222">
        <v>1954</v>
      </c>
      <c r="U7222">
        <v>1954</v>
      </c>
      <c r="V7222">
        <v>4</v>
      </c>
      <c r="W7222">
        <v>3</v>
      </c>
      <c r="Z7222" t="s">
        <v>2792</v>
      </c>
      <c r="AA7222" t="s">
        <v>10158</v>
      </c>
      <c r="AC7222">
        <v>3</v>
      </c>
      <c r="AD7222">
        <v>2355486</v>
      </c>
      <c r="AE7222">
        <v>2019</v>
      </c>
    </row>
    <row r="7223" spans="1:31">
      <c r="A7223" t="s">
        <v>12660</v>
      </c>
      <c r="B7223">
        <v>75209</v>
      </c>
      <c r="C7223" t="s">
        <v>10164</v>
      </c>
      <c r="D7223">
        <v>0</v>
      </c>
      <c r="E7223">
        <v>272150</v>
      </c>
      <c r="F7223" t="s">
        <v>6733</v>
      </c>
      <c r="G7223">
        <v>431</v>
      </c>
      <c r="H7223">
        <v>64</v>
      </c>
      <c r="I7223">
        <v>1400</v>
      </c>
      <c r="J7223">
        <v>72</v>
      </c>
      <c r="K7223">
        <v>72</v>
      </c>
      <c r="L7223">
        <v>22.6</v>
      </c>
      <c r="M7223">
        <v>22.6</v>
      </c>
      <c r="N7223">
        <v>16</v>
      </c>
      <c r="R7223">
        <v>1956</v>
      </c>
      <c r="U7223">
        <v>1956</v>
      </c>
      <c r="V7223">
        <v>7.5</v>
      </c>
      <c r="W7223">
        <v>6</v>
      </c>
      <c r="Z7223" t="s">
        <v>2792</v>
      </c>
      <c r="AA7223" t="s">
        <v>10158</v>
      </c>
      <c r="AC7223">
        <v>3</v>
      </c>
      <c r="AD7223">
        <v>2355486</v>
      </c>
      <c r="AE7223">
        <v>2019</v>
      </c>
    </row>
    <row r="7224" spans="1:31">
      <c r="A7224" t="s">
        <v>12660</v>
      </c>
      <c r="B7224">
        <v>75482</v>
      </c>
      <c r="C7224" t="s">
        <v>10165</v>
      </c>
      <c r="D7224">
        <v>0</v>
      </c>
      <c r="E7224">
        <v>934947</v>
      </c>
      <c r="F7224" t="s">
        <v>6733</v>
      </c>
      <c r="G7224">
        <v>431</v>
      </c>
      <c r="H7224">
        <v>66</v>
      </c>
      <c r="I7224">
        <v>1800</v>
      </c>
      <c r="J7224">
        <v>67.3</v>
      </c>
      <c r="K7224">
        <v>67.3</v>
      </c>
      <c r="L7224">
        <v>26</v>
      </c>
      <c r="M7224">
        <v>26</v>
      </c>
      <c r="N7224">
        <v>26.8</v>
      </c>
      <c r="R7224">
        <v>1988</v>
      </c>
      <c r="U7224">
        <v>1988</v>
      </c>
      <c r="V7224">
        <v>9.6000003814697195</v>
      </c>
      <c r="W7224">
        <v>2</v>
      </c>
      <c r="Z7224" t="s">
        <v>2792</v>
      </c>
      <c r="AA7224" t="s">
        <v>10158</v>
      </c>
      <c r="AC7224">
        <v>3</v>
      </c>
      <c r="AD7224">
        <v>2355486</v>
      </c>
      <c r="AE7224">
        <v>2019</v>
      </c>
    </row>
    <row r="7225" spans="1:31">
      <c r="A7225" t="s">
        <v>12660</v>
      </c>
      <c r="B7225">
        <v>51466</v>
      </c>
      <c r="C7225" t="s">
        <v>10166</v>
      </c>
      <c r="D7225">
        <v>0</v>
      </c>
      <c r="E7225">
        <v>615181</v>
      </c>
      <c r="F7225" t="s">
        <v>6733</v>
      </c>
      <c r="G7225">
        <v>431</v>
      </c>
      <c r="H7225">
        <v>44</v>
      </c>
      <c r="I7225">
        <v>600</v>
      </c>
      <c r="J7225">
        <v>60</v>
      </c>
      <c r="K7225">
        <v>60</v>
      </c>
      <c r="L7225">
        <v>22</v>
      </c>
      <c r="M7225">
        <v>22</v>
      </c>
      <c r="N7225">
        <v>32</v>
      </c>
      <c r="R7225">
        <v>1979</v>
      </c>
      <c r="U7225">
        <v>1979</v>
      </c>
      <c r="V7225">
        <v>5</v>
      </c>
      <c r="W7225">
        <v>3.5</v>
      </c>
      <c r="Z7225" t="s">
        <v>2293</v>
      </c>
      <c r="AA7225" t="s">
        <v>2294</v>
      </c>
      <c r="AC7225">
        <v>4</v>
      </c>
      <c r="AD7225">
        <v>3250949</v>
      </c>
      <c r="AE7225">
        <v>2019</v>
      </c>
    </row>
    <row r="7226" spans="1:31">
      <c r="A7226" t="s">
        <v>12660</v>
      </c>
      <c r="B7226">
        <v>12754</v>
      </c>
      <c r="C7226" t="s">
        <v>10167</v>
      </c>
      <c r="D7226">
        <v>0</v>
      </c>
      <c r="E7226">
        <v>287949</v>
      </c>
      <c r="F7226" t="s">
        <v>6731</v>
      </c>
      <c r="G7226">
        <v>432</v>
      </c>
      <c r="H7226">
        <v>79</v>
      </c>
      <c r="I7226">
        <v>1530</v>
      </c>
      <c r="J7226">
        <v>65</v>
      </c>
      <c r="K7226">
        <v>65</v>
      </c>
      <c r="L7226">
        <v>25</v>
      </c>
      <c r="M7226">
        <v>25</v>
      </c>
      <c r="N7226">
        <v>31</v>
      </c>
      <c r="R7226">
        <v>1962</v>
      </c>
      <c r="U7226">
        <v>1962</v>
      </c>
      <c r="V7226">
        <v>6.5999999046325604</v>
      </c>
      <c r="W7226">
        <v>6.5999999046325604</v>
      </c>
      <c r="Z7226" t="s">
        <v>2929</v>
      </c>
      <c r="AA7226" t="s">
        <v>3246</v>
      </c>
      <c r="AC7226">
        <v>4</v>
      </c>
      <c r="AD7226">
        <v>2950960</v>
      </c>
      <c r="AE7226">
        <v>2019</v>
      </c>
    </row>
    <row r="7227" spans="1:31">
      <c r="A7227" t="s">
        <v>12660</v>
      </c>
      <c r="B7227">
        <v>67742</v>
      </c>
      <c r="C7227" t="s">
        <v>10168</v>
      </c>
      <c r="D7227">
        <v>0</v>
      </c>
      <c r="E7227">
        <v>685895</v>
      </c>
      <c r="F7227" t="s">
        <v>6731</v>
      </c>
      <c r="G7227">
        <v>432</v>
      </c>
      <c r="H7227">
        <v>854</v>
      </c>
      <c r="I7227">
        <v>6600</v>
      </c>
      <c r="J7227">
        <v>170</v>
      </c>
      <c r="K7227">
        <v>170</v>
      </c>
      <c r="L7227">
        <v>48</v>
      </c>
      <c r="M7227">
        <v>48</v>
      </c>
      <c r="N7227">
        <v>56</v>
      </c>
      <c r="R7227">
        <v>1985</v>
      </c>
      <c r="U7227">
        <v>1985</v>
      </c>
      <c r="V7227">
        <v>9</v>
      </c>
      <c r="W7227">
        <v>9</v>
      </c>
      <c r="Z7227" t="s">
        <v>2929</v>
      </c>
      <c r="AA7227" t="s">
        <v>3246</v>
      </c>
      <c r="AC7227">
        <v>4</v>
      </c>
      <c r="AD7227">
        <v>2950960</v>
      </c>
      <c r="AE7227">
        <v>2019</v>
      </c>
    </row>
    <row r="7228" spans="1:31">
      <c r="A7228" t="s">
        <v>12660</v>
      </c>
      <c r="B7228">
        <v>27471</v>
      </c>
      <c r="C7228" t="s">
        <v>10169</v>
      </c>
      <c r="D7228">
        <v>0</v>
      </c>
      <c r="E7228">
        <v>558719</v>
      </c>
      <c r="F7228" t="s">
        <v>6731</v>
      </c>
      <c r="G7228">
        <v>432</v>
      </c>
      <c r="H7228">
        <v>373</v>
      </c>
      <c r="I7228">
        <v>3960</v>
      </c>
      <c r="J7228">
        <v>114</v>
      </c>
      <c r="K7228">
        <v>114</v>
      </c>
      <c r="L7228">
        <v>37</v>
      </c>
      <c r="M7228">
        <v>37</v>
      </c>
      <c r="N7228">
        <v>48</v>
      </c>
      <c r="R7228">
        <v>1974</v>
      </c>
      <c r="U7228">
        <v>1974</v>
      </c>
      <c r="V7228">
        <v>9</v>
      </c>
      <c r="W7228">
        <v>9</v>
      </c>
      <c r="Z7228" t="s">
        <v>2929</v>
      </c>
      <c r="AA7228" t="s">
        <v>3246</v>
      </c>
      <c r="AC7228">
        <v>4</v>
      </c>
      <c r="AD7228">
        <v>2950960</v>
      </c>
      <c r="AE7228">
        <v>2019</v>
      </c>
    </row>
    <row r="7229" spans="1:31">
      <c r="A7229" t="s">
        <v>12660</v>
      </c>
      <c r="B7229">
        <v>32340</v>
      </c>
      <c r="C7229" t="s">
        <v>10170</v>
      </c>
      <c r="D7229">
        <v>0</v>
      </c>
      <c r="E7229">
        <v>1112485</v>
      </c>
      <c r="F7229" t="s">
        <v>6731</v>
      </c>
      <c r="G7229">
        <v>432</v>
      </c>
      <c r="H7229">
        <v>96</v>
      </c>
      <c r="I7229">
        <v>2000</v>
      </c>
      <c r="J7229">
        <v>72.8</v>
      </c>
      <c r="K7229">
        <v>76</v>
      </c>
      <c r="L7229">
        <v>26</v>
      </c>
      <c r="M7229">
        <v>26</v>
      </c>
      <c r="N7229">
        <v>44</v>
      </c>
      <c r="R7229">
        <v>2001</v>
      </c>
      <c r="U7229">
        <v>2001</v>
      </c>
      <c r="V7229">
        <v>8</v>
      </c>
      <c r="W7229">
        <v>8</v>
      </c>
      <c r="Z7229" t="s">
        <v>2929</v>
      </c>
      <c r="AA7229" t="s">
        <v>3246</v>
      </c>
      <c r="AC7229">
        <v>4</v>
      </c>
      <c r="AD7229">
        <v>2950960</v>
      </c>
      <c r="AE7229">
        <v>2019</v>
      </c>
    </row>
    <row r="7230" spans="1:31">
      <c r="A7230" t="s">
        <v>12660</v>
      </c>
      <c r="B7230">
        <v>5157</v>
      </c>
      <c r="C7230" t="s">
        <v>10171</v>
      </c>
      <c r="D7230">
        <v>0</v>
      </c>
      <c r="E7230">
        <v>265225</v>
      </c>
      <c r="F7230" t="s">
        <v>6731</v>
      </c>
      <c r="G7230">
        <v>432</v>
      </c>
      <c r="H7230">
        <v>46</v>
      </c>
      <c r="I7230">
        <v>850</v>
      </c>
      <c r="J7230">
        <v>63</v>
      </c>
      <c r="K7230">
        <v>63</v>
      </c>
      <c r="L7230">
        <v>22</v>
      </c>
      <c r="M7230">
        <v>22</v>
      </c>
      <c r="N7230">
        <v>29</v>
      </c>
      <c r="R7230">
        <v>1953</v>
      </c>
      <c r="U7230">
        <v>1953</v>
      </c>
      <c r="V7230">
        <v>6.5</v>
      </c>
      <c r="W7230">
        <v>6.5</v>
      </c>
      <c r="Z7230" t="s">
        <v>2929</v>
      </c>
      <c r="AA7230" t="s">
        <v>3246</v>
      </c>
      <c r="AC7230">
        <v>4</v>
      </c>
      <c r="AD7230">
        <v>2950960</v>
      </c>
      <c r="AE7230">
        <v>2019</v>
      </c>
    </row>
    <row r="7231" spans="1:31">
      <c r="A7231" t="s">
        <v>12660</v>
      </c>
      <c r="B7231">
        <v>55000</v>
      </c>
      <c r="C7231" t="s">
        <v>10172</v>
      </c>
      <c r="D7231">
        <v>0</v>
      </c>
      <c r="E7231">
        <v>630004</v>
      </c>
      <c r="F7231" t="s">
        <v>6731</v>
      </c>
      <c r="G7231">
        <v>432</v>
      </c>
      <c r="H7231">
        <v>31</v>
      </c>
      <c r="I7231">
        <v>730</v>
      </c>
      <c r="J7231">
        <v>55</v>
      </c>
      <c r="K7231">
        <v>55</v>
      </c>
      <c r="L7231">
        <v>20</v>
      </c>
      <c r="M7231">
        <v>20</v>
      </c>
      <c r="N7231">
        <v>17.600000000000001</v>
      </c>
      <c r="R7231">
        <v>1980</v>
      </c>
      <c r="U7231">
        <v>1980</v>
      </c>
      <c r="V7231">
        <v>6</v>
      </c>
      <c r="W7231">
        <v>6</v>
      </c>
      <c r="Z7231" t="s">
        <v>2929</v>
      </c>
      <c r="AA7231" t="s">
        <v>3246</v>
      </c>
      <c r="AC7231">
        <v>4</v>
      </c>
      <c r="AD7231">
        <v>2950960</v>
      </c>
      <c r="AE7231">
        <v>2019</v>
      </c>
    </row>
    <row r="7232" spans="1:31">
      <c r="A7232" t="s">
        <v>12660</v>
      </c>
      <c r="B7232">
        <v>22148</v>
      </c>
      <c r="C7232" t="s">
        <v>10173</v>
      </c>
      <c r="D7232">
        <v>0</v>
      </c>
      <c r="E7232">
        <v>1079857</v>
      </c>
      <c r="F7232" t="s">
        <v>6731</v>
      </c>
      <c r="G7232">
        <v>432</v>
      </c>
      <c r="H7232">
        <v>135</v>
      </c>
      <c r="I7232">
        <v>2000</v>
      </c>
      <c r="J7232">
        <v>76</v>
      </c>
      <c r="K7232">
        <v>76</v>
      </c>
      <c r="L7232">
        <v>35</v>
      </c>
      <c r="M7232">
        <v>35</v>
      </c>
      <c r="N7232">
        <v>26.8</v>
      </c>
      <c r="R7232">
        <v>1999</v>
      </c>
      <c r="U7232">
        <v>1999</v>
      </c>
      <c r="V7232">
        <v>7.5</v>
      </c>
      <c r="W7232">
        <v>7.5</v>
      </c>
      <c r="Z7232" t="s">
        <v>2929</v>
      </c>
      <c r="AA7232" t="s">
        <v>3246</v>
      </c>
      <c r="AC7232">
        <v>4</v>
      </c>
      <c r="AD7232">
        <v>2950960</v>
      </c>
      <c r="AE7232">
        <v>2019</v>
      </c>
    </row>
    <row r="7233" spans="1:31">
      <c r="A7233" t="s">
        <v>12660</v>
      </c>
      <c r="B7233">
        <v>71633</v>
      </c>
      <c r="C7233" t="s">
        <v>10174</v>
      </c>
      <c r="D7233">
        <v>0</v>
      </c>
      <c r="E7233">
        <v>648804</v>
      </c>
      <c r="F7233" t="s">
        <v>6731</v>
      </c>
      <c r="G7233">
        <v>432</v>
      </c>
      <c r="H7233">
        <v>612</v>
      </c>
      <c r="I7233">
        <v>7200</v>
      </c>
      <c r="J7233">
        <v>168</v>
      </c>
      <c r="K7233">
        <v>168</v>
      </c>
      <c r="L7233">
        <v>45</v>
      </c>
      <c r="M7233">
        <v>45</v>
      </c>
      <c r="N7233">
        <v>52.5</v>
      </c>
      <c r="R7233">
        <v>1982</v>
      </c>
      <c r="U7233">
        <v>1982</v>
      </c>
      <c r="V7233">
        <v>10</v>
      </c>
      <c r="W7233">
        <v>10</v>
      </c>
      <c r="Z7233" t="s">
        <v>2929</v>
      </c>
      <c r="AA7233" t="s">
        <v>3246</v>
      </c>
      <c r="AC7233">
        <v>4</v>
      </c>
      <c r="AD7233">
        <v>2950960</v>
      </c>
      <c r="AE7233">
        <v>2019</v>
      </c>
    </row>
    <row r="7234" spans="1:31">
      <c r="A7234" t="s">
        <v>12660</v>
      </c>
      <c r="B7234">
        <v>22150</v>
      </c>
      <c r="C7234" t="s">
        <v>10175</v>
      </c>
      <c r="D7234">
        <v>0</v>
      </c>
      <c r="E7234">
        <v>1083044</v>
      </c>
      <c r="F7234" t="s">
        <v>6731</v>
      </c>
      <c r="G7234">
        <v>432</v>
      </c>
      <c r="H7234">
        <v>135</v>
      </c>
      <c r="I7234">
        <v>2000</v>
      </c>
      <c r="J7234">
        <v>76</v>
      </c>
      <c r="K7234">
        <v>76</v>
      </c>
      <c r="L7234">
        <v>35</v>
      </c>
      <c r="M7234">
        <v>35</v>
      </c>
      <c r="N7234">
        <v>26.8</v>
      </c>
      <c r="R7234">
        <v>1999</v>
      </c>
      <c r="U7234">
        <v>1999</v>
      </c>
      <c r="V7234">
        <v>7.5</v>
      </c>
      <c r="W7234">
        <v>7.5</v>
      </c>
      <c r="Z7234" t="s">
        <v>2929</v>
      </c>
      <c r="AA7234" t="s">
        <v>3246</v>
      </c>
      <c r="AC7234">
        <v>4</v>
      </c>
      <c r="AD7234">
        <v>2950960</v>
      </c>
      <c r="AE7234">
        <v>2019</v>
      </c>
    </row>
    <row r="7235" spans="1:31">
      <c r="A7235" t="s">
        <v>12660</v>
      </c>
      <c r="B7235">
        <v>24463</v>
      </c>
      <c r="C7235" t="s">
        <v>10176</v>
      </c>
      <c r="D7235">
        <v>0</v>
      </c>
      <c r="E7235">
        <v>531997</v>
      </c>
      <c r="F7235" t="s">
        <v>6731</v>
      </c>
      <c r="G7235">
        <v>432</v>
      </c>
      <c r="H7235">
        <v>25</v>
      </c>
      <c r="I7235">
        <v>480</v>
      </c>
      <c r="J7235">
        <v>46.5</v>
      </c>
      <c r="K7235">
        <v>46.5</v>
      </c>
      <c r="L7235">
        <v>19</v>
      </c>
      <c r="M7235">
        <v>19</v>
      </c>
      <c r="N7235">
        <v>22.5</v>
      </c>
      <c r="R7235">
        <v>1971</v>
      </c>
      <c r="U7235">
        <v>1971</v>
      </c>
      <c r="V7235">
        <v>5.4000000953674299</v>
      </c>
      <c r="W7235">
        <v>5.4000000953674299</v>
      </c>
      <c r="Z7235" t="s">
        <v>2929</v>
      </c>
      <c r="AA7235" t="s">
        <v>3246</v>
      </c>
      <c r="AC7235">
        <v>4</v>
      </c>
      <c r="AD7235">
        <v>2950960</v>
      </c>
      <c r="AE7235">
        <v>2019</v>
      </c>
    </row>
    <row r="7236" spans="1:31">
      <c r="A7236" t="s">
        <v>12660</v>
      </c>
      <c r="B7236">
        <v>69883</v>
      </c>
      <c r="C7236" t="s">
        <v>7306</v>
      </c>
      <c r="D7236">
        <v>0</v>
      </c>
      <c r="E7236">
        <v>671279</v>
      </c>
      <c r="F7236" t="s">
        <v>6731</v>
      </c>
      <c r="G7236">
        <v>432</v>
      </c>
      <c r="H7236">
        <v>32</v>
      </c>
      <c r="I7236">
        <v>460</v>
      </c>
      <c r="J7236">
        <v>46</v>
      </c>
      <c r="K7236">
        <v>46</v>
      </c>
      <c r="L7236">
        <v>18.600000000000001</v>
      </c>
      <c r="M7236">
        <v>18.600000000000001</v>
      </c>
      <c r="N7236">
        <v>26</v>
      </c>
      <c r="R7236">
        <v>1983</v>
      </c>
      <c r="U7236">
        <v>1983</v>
      </c>
      <c r="V7236">
        <v>5</v>
      </c>
      <c r="W7236">
        <v>5</v>
      </c>
      <c r="Z7236" t="s">
        <v>2929</v>
      </c>
      <c r="AA7236" t="s">
        <v>3246</v>
      </c>
      <c r="AC7236">
        <v>4</v>
      </c>
      <c r="AD7236">
        <v>2950960</v>
      </c>
      <c r="AE7236">
        <v>2019</v>
      </c>
    </row>
    <row r="7237" spans="1:31">
      <c r="A7237" t="s">
        <v>12660</v>
      </c>
      <c r="B7237">
        <v>67580</v>
      </c>
      <c r="C7237" t="s">
        <v>10177</v>
      </c>
      <c r="D7237">
        <v>0</v>
      </c>
      <c r="E7237">
        <v>684666</v>
      </c>
      <c r="F7237" t="s">
        <v>6731</v>
      </c>
      <c r="G7237">
        <v>432</v>
      </c>
      <c r="H7237">
        <v>248</v>
      </c>
      <c r="I7237">
        <v>2640</v>
      </c>
      <c r="J7237">
        <v>102</v>
      </c>
      <c r="K7237">
        <v>102</v>
      </c>
      <c r="L7237">
        <v>36</v>
      </c>
      <c r="M7237">
        <v>36</v>
      </c>
      <c r="N7237">
        <v>22</v>
      </c>
      <c r="R7237">
        <v>1985</v>
      </c>
      <c r="U7237">
        <v>1985</v>
      </c>
      <c r="V7237">
        <v>9</v>
      </c>
      <c r="W7237">
        <v>9</v>
      </c>
      <c r="Z7237" t="s">
        <v>2929</v>
      </c>
      <c r="AA7237" t="s">
        <v>3246</v>
      </c>
      <c r="AC7237">
        <v>4</v>
      </c>
      <c r="AD7237">
        <v>2950960</v>
      </c>
      <c r="AE7237">
        <v>2019</v>
      </c>
    </row>
    <row r="7238" spans="1:31">
      <c r="A7238" t="s">
        <v>12660</v>
      </c>
      <c r="B7238">
        <v>74042</v>
      </c>
      <c r="C7238" t="s">
        <v>10178</v>
      </c>
      <c r="D7238">
        <v>0</v>
      </c>
      <c r="E7238">
        <v>969110</v>
      </c>
      <c r="F7238" t="s">
        <v>6731</v>
      </c>
      <c r="G7238">
        <v>432</v>
      </c>
      <c r="H7238">
        <v>141</v>
      </c>
      <c r="I7238">
        <v>3000</v>
      </c>
      <c r="J7238">
        <v>111</v>
      </c>
      <c r="K7238">
        <v>111</v>
      </c>
      <c r="L7238">
        <v>36</v>
      </c>
      <c r="M7238">
        <v>36</v>
      </c>
      <c r="N7238">
        <v>44</v>
      </c>
      <c r="R7238">
        <v>1991</v>
      </c>
      <c r="U7238">
        <v>1991</v>
      </c>
      <c r="V7238">
        <v>8</v>
      </c>
      <c r="W7238">
        <v>8</v>
      </c>
      <c r="Z7238" t="s">
        <v>2929</v>
      </c>
      <c r="AA7238" t="s">
        <v>3246</v>
      </c>
      <c r="AC7238">
        <v>4</v>
      </c>
      <c r="AD7238">
        <v>2950960</v>
      </c>
      <c r="AE7238">
        <v>2019</v>
      </c>
    </row>
    <row r="7239" spans="1:31">
      <c r="A7239" t="s">
        <v>12660</v>
      </c>
      <c r="B7239">
        <v>5356</v>
      </c>
      <c r="C7239" t="s">
        <v>10179</v>
      </c>
      <c r="D7239">
        <v>0</v>
      </c>
      <c r="E7239">
        <v>503978</v>
      </c>
      <c r="F7239" t="s">
        <v>6731</v>
      </c>
      <c r="G7239">
        <v>432</v>
      </c>
      <c r="H7239">
        <v>152</v>
      </c>
      <c r="I7239">
        <v>2970</v>
      </c>
      <c r="J7239">
        <v>88</v>
      </c>
      <c r="K7239">
        <v>88</v>
      </c>
      <c r="L7239">
        <v>36</v>
      </c>
      <c r="M7239">
        <v>36</v>
      </c>
      <c r="N7239">
        <v>38.5</v>
      </c>
      <c r="R7239">
        <v>1966</v>
      </c>
      <c r="U7239">
        <v>1966</v>
      </c>
      <c r="V7239">
        <v>7</v>
      </c>
      <c r="W7239">
        <v>7</v>
      </c>
      <c r="Z7239" t="s">
        <v>2929</v>
      </c>
      <c r="AA7239" t="s">
        <v>3246</v>
      </c>
      <c r="AC7239">
        <v>4</v>
      </c>
      <c r="AD7239">
        <v>2950960</v>
      </c>
      <c r="AE7239">
        <v>2019</v>
      </c>
    </row>
    <row r="7240" spans="1:31">
      <c r="A7240" t="s">
        <v>12660</v>
      </c>
      <c r="B7240">
        <v>15816</v>
      </c>
      <c r="C7240" t="s">
        <v>10180</v>
      </c>
      <c r="D7240">
        <v>0</v>
      </c>
      <c r="E7240">
        <v>292790</v>
      </c>
      <c r="F7240" t="s">
        <v>6731</v>
      </c>
      <c r="G7240">
        <v>432</v>
      </c>
      <c r="H7240">
        <v>48</v>
      </c>
      <c r="I7240">
        <v>886</v>
      </c>
      <c r="J7240">
        <v>54.5</v>
      </c>
      <c r="K7240">
        <v>54.5</v>
      </c>
      <c r="L7240">
        <v>20</v>
      </c>
      <c r="M7240">
        <v>20</v>
      </c>
      <c r="N7240">
        <v>26.5</v>
      </c>
      <c r="R7240">
        <v>1963</v>
      </c>
      <c r="U7240">
        <v>1963</v>
      </c>
      <c r="V7240">
        <v>5.1999998092651296</v>
      </c>
      <c r="W7240">
        <v>5.1999998092651296</v>
      </c>
      <c r="Z7240" t="s">
        <v>2929</v>
      </c>
      <c r="AA7240" t="s">
        <v>3246</v>
      </c>
      <c r="AC7240">
        <v>4</v>
      </c>
      <c r="AD7240">
        <v>2950960</v>
      </c>
      <c r="AE7240">
        <v>2019</v>
      </c>
    </row>
    <row r="7241" spans="1:31">
      <c r="A7241" t="s">
        <v>12660</v>
      </c>
      <c r="B7241">
        <v>45299</v>
      </c>
      <c r="C7241" t="s">
        <v>10181</v>
      </c>
      <c r="D7241">
        <v>0</v>
      </c>
      <c r="E7241">
        <v>1086936</v>
      </c>
      <c r="F7241" t="s">
        <v>7222</v>
      </c>
      <c r="G7241">
        <v>432</v>
      </c>
      <c r="H7241">
        <v>15</v>
      </c>
      <c r="I7241">
        <v>1000</v>
      </c>
      <c r="J7241">
        <v>36.5</v>
      </c>
      <c r="K7241">
        <v>36.5</v>
      </c>
      <c r="L7241">
        <v>12.8</v>
      </c>
      <c r="M7241">
        <v>12.8</v>
      </c>
      <c r="R7241">
        <v>1998</v>
      </c>
      <c r="U7241">
        <v>1998</v>
      </c>
      <c r="V7241">
        <v>4</v>
      </c>
      <c r="W7241">
        <v>4</v>
      </c>
      <c r="Z7241" t="s">
        <v>2929</v>
      </c>
      <c r="AA7241" t="s">
        <v>3246</v>
      </c>
      <c r="AC7241">
        <v>4</v>
      </c>
      <c r="AD7241">
        <v>2950960</v>
      </c>
      <c r="AE7241">
        <v>2019</v>
      </c>
    </row>
    <row r="7242" spans="1:31">
      <c r="A7242" t="s">
        <v>12660</v>
      </c>
      <c r="B7242">
        <v>58958</v>
      </c>
      <c r="C7242" t="s">
        <v>10182</v>
      </c>
      <c r="D7242">
        <v>0</v>
      </c>
      <c r="E7242">
        <v>649304</v>
      </c>
      <c r="F7242" t="s">
        <v>6731</v>
      </c>
      <c r="G7242">
        <v>432</v>
      </c>
      <c r="H7242">
        <v>600</v>
      </c>
      <c r="I7242">
        <v>6000</v>
      </c>
      <c r="J7242">
        <v>160</v>
      </c>
      <c r="K7242">
        <v>160</v>
      </c>
      <c r="L7242">
        <v>48</v>
      </c>
      <c r="M7242">
        <v>48</v>
      </c>
      <c r="N7242">
        <v>52</v>
      </c>
      <c r="R7242">
        <v>1982</v>
      </c>
      <c r="U7242">
        <v>1982</v>
      </c>
      <c r="V7242">
        <v>9.6999998092651296</v>
      </c>
      <c r="W7242">
        <v>9.6999998092651296</v>
      </c>
      <c r="Z7242" t="s">
        <v>2929</v>
      </c>
      <c r="AA7242" t="s">
        <v>3246</v>
      </c>
      <c r="AC7242">
        <v>4</v>
      </c>
      <c r="AD7242">
        <v>2950960</v>
      </c>
      <c r="AE7242">
        <v>2019</v>
      </c>
    </row>
    <row r="7243" spans="1:31">
      <c r="A7243" t="s">
        <v>12660</v>
      </c>
      <c r="B7243">
        <v>11357</v>
      </c>
      <c r="C7243" t="s">
        <v>10183</v>
      </c>
      <c r="D7243">
        <v>0</v>
      </c>
      <c r="E7243">
        <v>282261</v>
      </c>
      <c r="F7243" t="s">
        <v>6731</v>
      </c>
      <c r="G7243">
        <v>432</v>
      </c>
      <c r="H7243">
        <v>65</v>
      </c>
      <c r="I7243">
        <v>1410</v>
      </c>
      <c r="J7243">
        <v>60.4</v>
      </c>
      <c r="K7243">
        <v>60.4</v>
      </c>
      <c r="L7243">
        <v>24</v>
      </c>
      <c r="M7243">
        <v>24</v>
      </c>
      <c r="N7243">
        <v>30</v>
      </c>
      <c r="R7243">
        <v>1960</v>
      </c>
      <c r="U7243">
        <v>1960</v>
      </c>
      <c r="V7243">
        <v>5.6999998092651296</v>
      </c>
      <c r="W7243">
        <v>5.6999998092651296</v>
      </c>
      <c r="Z7243" t="s">
        <v>2929</v>
      </c>
      <c r="AA7243" t="s">
        <v>3246</v>
      </c>
      <c r="AC7243">
        <v>4</v>
      </c>
      <c r="AD7243">
        <v>2950960</v>
      </c>
      <c r="AE7243">
        <v>2019</v>
      </c>
    </row>
    <row r="7244" spans="1:31">
      <c r="A7244" t="s">
        <v>12660</v>
      </c>
      <c r="B7244">
        <v>31640</v>
      </c>
      <c r="C7244" t="s">
        <v>10184</v>
      </c>
      <c r="D7244">
        <v>0</v>
      </c>
      <c r="E7244">
        <v>570492</v>
      </c>
      <c r="F7244" t="s">
        <v>6731</v>
      </c>
      <c r="G7244">
        <v>432</v>
      </c>
      <c r="H7244">
        <v>94</v>
      </c>
      <c r="I7244">
        <v>1410</v>
      </c>
      <c r="J7244">
        <v>98.2</v>
      </c>
      <c r="K7244">
        <v>98.2</v>
      </c>
      <c r="L7244">
        <v>34</v>
      </c>
      <c r="M7244">
        <v>34</v>
      </c>
      <c r="N7244">
        <v>30</v>
      </c>
      <c r="R7244">
        <v>1975</v>
      </c>
      <c r="U7244">
        <v>1975</v>
      </c>
      <c r="V7244">
        <v>7</v>
      </c>
      <c r="W7244">
        <v>7</v>
      </c>
      <c r="Z7244" t="s">
        <v>2929</v>
      </c>
      <c r="AA7244" t="s">
        <v>3246</v>
      </c>
      <c r="AC7244">
        <v>4</v>
      </c>
      <c r="AD7244">
        <v>2950960</v>
      </c>
      <c r="AE7244">
        <v>2019</v>
      </c>
    </row>
    <row r="7245" spans="1:31">
      <c r="A7245" t="s">
        <v>12660</v>
      </c>
      <c r="B7245">
        <v>63837</v>
      </c>
      <c r="C7245" t="s">
        <v>10185</v>
      </c>
      <c r="D7245">
        <v>0</v>
      </c>
      <c r="E7245">
        <v>652578</v>
      </c>
      <c r="F7245" t="s">
        <v>6731</v>
      </c>
      <c r="G7245">
        <v>432</v>
      </c>
      <c r="H7245">
        <v>50</v>
      </c>
      <c r="I7245">
        <v>940</v>
      </c>
      <c r="J7245">
        <v>50.5</v>
      </c>
      <c r="K7245">
        <v>50.5</v>
      </c>
      <c r="L7245">
        <v>22</v>
      </c>
      <c r="M7245">
        <v>22</v>
      </c>
      <c r="N7245">
        <v>33.6</v>
      </c>
      <c r="R7245">
        <v>1982</v>
      </c>
      <c r="U7245">
        <v>1982</v>
      </c>
      <c r="V7245">
        <v>5.5</v>
      </c>
      <c r="W7245">
        <v>5.5</v>
      </c>
      <c r="Z7245" t="s">
        <v>2929</v>
      </c>
      <c r="AA7245" t="s">
        <v>3246</v>
      </c>
      <c r="AC7245">
        <v>4</v>
      </c>
      <c r="AD7245">
        <v>2950960</v>
      </c>
      <c r="AE7245">
        <v>2019</v>
      </c>
    </row>
    <row r="7246" spans="1:31">
      <c r="A7246" t="s">
        <v>12660</v>
      </c>
      <c r="B7246">
        <v>25548</v>
      </c>
      <c r="C7246" t="s">
        <v>10186</v>
      </c>
      <c r="D7246">
        <v>0</v>
      </c>
      <c r="E7246">
        <v>549296</v>
      </c>
      <c r="F7246" t="s">
        <v>6733</v>
      </c>
      <c r="G7246">
        <v>431</v>
      </c>
      <c r="H7246">
        <v>32</v>
      </c>
      <c r="I7246">
        <v>460</v>
      </c>
      <c r="J7246">
        <v>42</v>
      </c>
      <c r="K7246">
        <v>46</v>
      </c>
      <c r="L7246">
        <v>18</v>
      </c>
      <c r="M7246">
        <v>18</v>
      </c>
      <c r="N7246">
        <v>25</v>
      </c>
      <c r="R7246">
        <v>1973</v>
      </c>
      <c r="U7246">
        <v>1973</v>
      </c>
      <c r="V7246">
        <v>4</v>
      </c>
      <c r="W7246">
        <v>3</v>
      </c>
      <c r="Z7246" t="s">
        <v>2929</v>
      </c>
      <c r="AA7246" t="s">
        <v>3246</v>
      </c>
      <c r="AC7246">
        <v>4</v>
      </c>
      <c r="AD7246">
        <v>2950960</v>
      </c>
      <c r="AE7246">
        <v>2019</v>
      </c>
    </row>
    <row r="7247" spans="1:31">
      <c r="A7247" t="s">
        <v>12660</v>
      </c>
      <c r="B7247">
        <v>76273</v>
      </c>
      <c r="C7247" t="s">
        <v>10187</v>
      </c>
      <c r="D7247">
        <v>0</v>
      </c>
      <c r="E7247">
        <v>1235802</v>
      </c>
      <c r="F7247" t="s">
        <v>6733</v>
      </c>
      <c r="G7247">
        <v>431</v>
      </c>
      <c r="H7247">
        <v>65</v>
      </c>
      <c r="I7247">
        <v>1200</v>
      </c>
      <c r="J7247">
        <v>54.5</v>
      </c>
      <c r="K7247">
        <v>54.5</v>
      </c>
      <c r="L7247">
        <v>24</v>
      </c>
      <c r="M7247">
        <v>24</v>
      </c>
      <c r="R7247">
        <v>2011</v>
      </c>
      <c r="U7247">
        <v>2011</v>
      </c>
      <c r="V7247">
        <v>7.5</v>
      </c>
      <c r="W7247">
        <v>7.5</v>
      </c>
      <c r="Z7247" t="s">
        <v>2929</v>
      </c>
      <c r="AA7247" t="s">
        <v>3246</v>
      </c>
      <c r="AC7247">
        <v>4</v>
      </c>
      <c r="AD7247">
        <v>2950960</v>
      </c>
      <c r="AE7247">
        <v>2019</v>
      </c>
    </row>
    <row r="7248" spans="1:31">
      <c r="A7248" t="s">
        <v>12660</v>
      </c>
      <c r="B7248">
        <v>8448</v>
      </c>
      <c r="C7248" t="s">
        <v>10188</v>
      </c>
      <c r="D7248">
        <v>0</v>
      </c>
      <c r="E7248">
        <v>904001</v>
      </c>
      <c r="F7248" t="s">
        <v>6733</v>
      </c>
      <c r="G7248">
        <v>431</v>
      </c>
      <c r="H7248">
        <v>81</v>
      </c>
      <c r="I7248">
        <v>1300</v>
      </c>
      <c r="J7248">
        <v>65</v>
      </c>
      <c r="K7248">
        <v>65</v>
      </c>
      <c r="L7248">
        <v>25</v>
      </c>
      <c r="M7248">
        <v>25</v>
      </c>
      <c r="R7248">
        <v>1986</v>
      </c>
      <c r="U7248">
        <v>1986</v>
      </c>
      <c r="V7248">
        <v>7.5</v>
      </c>
      <c r="W7248">
        <v>7.5</v>
      </c>
      <c r="Z7248" t="s">
        <v>2929</v>
      </c>
      <c r="AC7248">
        <v>4</v>
      </c>
      <c r="AD7248">
        <v>2950960</v>
      </c>
      <c r="AE7248">
        <v>2019</v>
      </c>
    </row>
    <row r="7249" spans="1:31">
      <c r="A7249" t="s">
        <v>12660</v>
      </c>
      <c r="B7249">
        <v>63252</v>
      </c>
      <c r="C7249" t="s">
        <v>10189</v>
      </c>
      <c r="D7249">
        <v>0</v>
      </c>
      <c r="E7249">
        <v>560268</v>
      </c>
      <c r="F7249" t="s">
        <v>6733</v>
      </c>
      <c r="G7249">
        <v>431</v>
      </c>
      <c r="H7249">
        <v>26</v>
      </c>
      <c r="I7249">
        <v>600</v>
      </c>
      <c r="J7249">
        <v>48.1</v>
      </c>
      <c r="K7249">
        <v>48.1</v>
      </c>
      <c r="L7249">
        <v>18</v>
      </c>
      <c r="M7249">
        <v>18</v>
      </c>
      <c r="N7249">
        <v>31</v>
      </c>
      <c r="R7249">
        <v>1974</v>
      </c>
      <c r="U7249">
        <v>1974</v>
      </c>
      <c r="V7249">
        <v>4.5999999046325604</v>
      </c>
      <c r="W7249">
        <v>3.7999999523162802</v>
      </c>
      <c r="Z7249" t="s">
        <v>2951</v>
      </c>
      <c r="AA7249" t="s">
        <v>10190</v>
      </c>
      <c r="AB7249" t="s">
        <v>10191</v>
      </c>
      <c r="AC7249">
        <v>4</v>
      </c>
      <c r="AD7249">
        <v>2707537</v>
      </c>
      <c r="AE7249">
        <v>2019</v>
      </c>
    </row>
    <row r="7250" spans="1:31">
      <c r="A7250" t="s">
        <v>12660</v>
      </c>
      <c r="B7250">
        <v>45565</v>
      </c>
      <c r="C7250" t="s">
        <v>10192</v>
      </c>
      <c r="D7250">
        <v>0</v>
      </c>
      <c r="E7250">
        <v>1198410</v>
      </c>
      <c r="F7250" t="s">
        <v>6731</v>
      </c>
      <c r="G7250">
        <v>432</v>
      </c>
      <c r="H7250">
        <v>70</v>
      </c>
      <c r="I7250">
        <v>1200</v>
      </c>
      <c r="J7250">
        <v>60</v>
      </c>
      <c r="K7250">
        <v>60</v>
      </c>
      <c r="L7250">
        <v>26</v>
      </c>
      <c r="M7250">
        <v>26</v>
      </c>
      <c r="N7250">
        <v>31.5</v>
      </c>
      <c r="R7250">
        <v>2007</v>
      </c>
      <c r="U7250">
        <v>2007</v>
      </c>
      <c r="V7250">
        <v>5</v>
      </c>
      <c r="W7250">
        <v>4.5</v>
      </c>
      <c r="Z7250" t="s">
        <v>2363</v>
      </c>
      <c r="AA7250" t="s">
        <v>2308</v>
      </c>
      <c r="AB7250" t="s">
        <v>3705</v>
      </c>
      <c r="AC7250">
        <v>4</v>
      </c>
      <c r="AD7250">
        <v>3309712</v>
      </c>
      <c r="AE7250">
        <v>2019</v>
      </c>
    </row>
    <row r="7251" spans="1:31">
      <c r="A7251" t="s">
        <v>12660</v>
      </c>
      <c r="B7251">
        <v>63963</v>
      </c>
      <c r="C7251" t="s">
        <v>10193</v>
      </c>
      <c r="D7251">
        <v>0</v>
      </c>
      <c r="E7251">
        <v>629989</v>
      </c>
      <c r="F7251" t="s">
        <v>6731</v>
      </c>
      <c r="G7251">
        <v>432</v>
      </c>
      <c r="H7251">
        <v>87</v>
      </c>
      <c r="I7251">
        <v>1800</v>
      </c>
      <c r="J7251">
        <v>62</v>
      </c>
      <c r="K7251">
        <v>62</v>
      </c>
      <c r="L7251">
        <v>26</v>
      </c>
      <c r="M7251">
        <v>26</v>
      </c>
      <c r="N7251">
        <v>43</v>
      </c>
      <c r="R7251">
        <v>1980</v>
      </c>
      <c r="U7251">
        <v>1980</v>
      </c>
      <c r="V7251">
        <v>7.5999999046325604</v>
      </c>
      <c r="W7251">
        <v>7.5999999046325604</v>
      </c>
      <c r="Z7251" t="s">
        <v>2363</v>
      </c>
      <c r="AA7251" t="s">
        <v>2308</v>
      </c>
      <c r="AB7251" t="s">
        <v>3705</v>
      </c>
      <c r="AC7251">
        <v>4</v>
      </c>
      <c r="AD7251">
        <v>3309712</v>
      </c>
      <c r="AE7251">
        <v>2019</v>
      </c>
    </row>
    <row r="7252" spans="1:31">
      <c r="A7252" t="s">
        <v>12660</v>
      </c>
      <c r="B7252">
        <v>84327</v>
      </c>
      <c r="C7252" t="s">
        <v>10194</v>
      </c>
      <c r="D7252">
        <v>2</v>
      </c>
      <c r="E7252">
        <v>1202419</v>
      </c>
      <c r="F7252" t="s">
        <v>6733</v>
      </c>
      <c r="G7252">
        <v>431</v>
      </c>
      <c r="H7252">
        <v>11</v>
      </c>
      <c r="I7252">
        <v>400</v>
      </c>
      <c r="J7252">
        <v>25.5</v>
      </c>
      <c r="K7252">
        <v>25.5</v>
      </c>
      <c r="L7252">
        <v>13.8</v>
      </c>
      <c r="M7252">
        <v>13.8</v>
      </c>
      <c r="Q7252">
        <v>33</v>
      </c>
      <c r="R7252">
        <v>2007</v>
      </c>
      <c r="U7252">
        <v>2007</v>
      </c>
      <c r="V7252">
        <v>5</v>
      </c>
      <c r="W7252">
        <v>5</v>
      </c>
      <c r="Z7252" t="s">
        <v>2293</v>
      </c>
      <c r="AA7252" t="s">
        <v>2331</v>
      </c>
      <c r="AC7252">
        <v>4</v>
      </c>
      <c r="AD7252">
        <v>3208501</v>
      </c>
      <c r="AE7252">
        <v>2019</v>
      </c>
    </row>
    <row r="7253" spans="1:31">
      <c r="A7253" t="s">
        <v>12660</v>
      </c>
      <c r="B7253">
        <v>84328</v>
      </c>
      <c r="C7253" t="s">
        <v>10194</v>
      </c>
      <c r="D7253">
        <v>3</v>
      </c>
      <c r="E7253">
        <v>1203010</v>
      </c>
      <c r="F7253" t="s">
        <v>6733</v>
      </c>
      <c r="G7253">
        <v>431</v>
      </c>
      <c r="H7253">
        <v>11</v>
      </c>
      <c r="I7253">
        <v>400</v>
      </c>
      <c r="J7253">
        <v>25.5</v>
      </c>
      <c r="K7253">
        <v>25.5</v>
      </c>
      <c r="L7253">
        <v>13.8</v>
      </c>
      <c r="M7253">
        <v>13.8</v>
      </c>
      <c r="Q7253">
        <v>33</v>
      </c>
      <c r="R7253">
        <v>2007</v>
      </c>
      <c r="U7253">
        <v>2007</v>
      </c>
      <c r="V7253">
        <v>5</v>
      </c>
      <c r="W7253">
        <v>5</v>
      </c>
      <c r="Z7253" t="s">
        <v>2293</v>
      </c>
      <c r="AA7253" t="s">
        <v>2331</v>
      </c>
      <c r="AC7253">
        <v>4</v>
      </c>
      <c r="AD7253">
        <v>3208501</v>
      </c>
      <c r="AE7253">
        <v>2019</v>
      </c>
    </row>
    <row r="7254" spans="1:31">
      <c r="A7254" t="s">
        <v>12660</v>
      </c>
      <c r="B7254">
        <v>84329</v>
      </c>
      <c r="C7254" t="s">
        <v>10194</v>
      </c>
      <c r="D7254">
        <v>4</v>
      </c>
      <c r="E7254">
        <v>1208254</v>
      </c>
      <c r="F7254" t="s">
        <v>6733</v>
      </c>
      <c r="G7254">
        <v>431</v>
      </c>
      <c r="H7254">
        <v>11</v>
      </c>
      <c r="I7254">
        <v>400</v>
      </c>
      <c r="J7254">
        <v>25.5</v>
      </c>
      <c r="K7254">
        <v>25.5</v>
      </c>
      <c r="L7254">
        <v>13.8</v>
      </c>
      <c r="M7254">
        <v>13.8</v>
      </c>
      <c r="Q7254">
        <v>33</v>
      </c>
      <c r="R7254">
        <v>2008</v>
      </c>
      <c r="U7254">
        <v>2008</v>
      </c>
      <c r="V7254">
        <v>5</v>
      </c>
      <c r="W7254">
        <v>5</v>
      </c>
      <c r="Z7254" t="s">
        <v>2293</v>
      </c>
      <c r="AA7254" t="s">
        <v>2331</v>
      </c>
      <c r="AC7254">
        <v>4</v>
      </c>
      <c r="AD7254">
        <v>3208501</v>
      </c>
      <c r="AE7254">
        <v>2019</v>
      </c>
    </row>
    <row r="7255" spans="1:31">
      <c r="A7255" t="s">
        <v>12660</v>
      </c>
      <c r="B7255">
        <v>84330</v>
      </c>
      <c r="C7255" t="s">
        <v>10194</v>
      </c>
      <c r="D7255">
        <v>6</v>
      </c>
      <c r="E7255">
        <v>1208257</v>
      </c>
      <c r="F7255" t="s">
        <v>6733</v>
      </c>
      <c r="G7255">
        <v>431</v>
      </c>
      <c r="H7255">
        <v>11</v>
      </c>
      <c r="I7255">
        <v>400</v>
      </c>
      <c r="J7255">
        <v>25.5</v>
      </c>
      <c r="K7255">
        <v>25.5</v>
      </c>
      <c r="L7255">
        <v>14</v>
      </c>
      <c r="M7255">
        <v>14</v>
      </c>
      <c r="Q7255">
        <v>33</v>
      </c>
      <c r="R7255">
        <v>2008</v>
      </c>
      <c r="U7255">
        <v>2008</v>
      </c>
      <c r="V7255">
        <v>6</v>
      </c>
      <c r="W7255">
        <v>6</v>
      </c>
      <c r="Z7255" t="s">
        <v>2293</v>
      </c>
      <c r="AA7255" t="s">
        <v>2331</v>
      </c>
      <c r="AC7255">
        <v>4</v>
      </c>
      <c r="AD7255">
        <v>3208501</v>
      </c>
      <c r="AE7255">
        <v>2019</v>
      </c>
    </row>
    <row r="7256" spans="1:31">
      <c r="A7256" t="s">
        <v>12660</v>
      </c>
      <c r="B7256">
        <v>84331</v>
      </c>
      <c r="C7256" t="s">
        <v>10194</v>
      </c>
      <c r="D7256">
        <v>7</v>
      </c>
      <c r="E7256">
        <v>1208258</v>
      </c>
      <c r="F7256" t="s">
        <v>6733</v>
      </c>
      <c r="G7256">
        <v>431</v>
      </c>
      <c r="H7256">
        <v>14</v>
      </c>
      <c r="I7256">
        <v>600</v>
      </c>
      <c r="J7256">
        <v>25.4</v>
      </c>
      <c r="K7256">
        <v>25.4</v>
      </c>
      <c r="L7256">
        <v>16</v>
      </c>
      <c r="M7256">
        <v>16</v>
      </c>
      <c r="Q7256">
        <v>42</v>
      </c>
      <c r="R7256">
        <v>2008</v>
      </c>
      <c r="U7256">
        <v>2008</v>
      </c>
      <c r="V7256">
        <v>5.4000000953674299</v>
      </c>
      <c r="W7256">
        <v>5.4000000953674299</v>
      </c>
      <c r="Z7256" t="s">
        <v>2293</v>
      </c>
      <c r="AA7256" t="s">
        <v>2331</v>
      </c>
      <c r="AC7256">
        <v>4</v>
      </c>
      <c r="AD7256">
        <v>3208501</v>
      </c>
      <c r="AE7256">
        <v>2019</v>
      </c>
    </row>
    <row r="7257" spans="1:31">
      <c r="A7257" t="s">
        <v>12660</v>
      </c>
      <c r="B7257">
        <v>84332</v>
      </c>
      <c r="C7257" t="s">
        <v>10194</v>
      </c>
      <c r="D7257">
        <v>8</v>
      </c>
      <c r="E7257">
        <v>1209506</v>
      </c>
      <c r="F7257" t="s">
        <v>6733</v>
      </c>
      <c r="G7257">
        <v>431</v>
      </c>
      <c r="H7257">
        <v>14</v>
      </c>
      <c r="I7257">
        <v>600</v>
      </c>
      <c r="J7257">
        <v>25.4</v>
      </c>
      <c r="K7257">
        <v>25.4</v>
      </c>
      <c r="L7257">
        <v>16</v>
      </c>
      <c r="M7257">
        <v>16</v>
      </c>
      <c r="Q7257">
        <v>42</v>
      </c>
      <c r="R7257">
        <v>2008</v>
      </c>
      <c r="U7257">
        <v>2008</v>
      </c>
      <c r="V7257">
        <v>5.4000000953674299</v>
      </c>
      <c r="W7257">
        <v>5.4000000953674299</v>
      </c>
      <c r="Z7257" t="s">
        <v>2293</v>
      </c>
      <c r="AA7257" t="s">
        <v>2331</v>
      </c>
      <c r="AC7257">
        <v>4</v>
      </c>
      <c r="AD7257">
        <v>3208501</v>
      </c>
      <c r="AE7257">
        <v>2019</v>
      </c>
    </row>
    <row r="7258" spans="1:31">
      <c r="A7258" t="s">
        <v>12660</v>
      </c>
      <c r="B7258">
        <v>84333</v>
      </c>
      <c r="C7258" t="s">
        <v>10194</v>
      </c>
      <c r="D7258">
        <v>9</v>
      </c>
      <c r="E7258">
        <v>1209507</v>
      </c>
      <c r="F7258" t="s">
        <v>6733</v>
      </c>
      <c r="G7258">
        <v>431</v>
      </c>
      <c r="H7258">
        <v>14</v>
      </c>
      <c r="I7258">
        <v>600</v>
      </c>
      <c r="J7258">
        <v>25.4</v>
      </c>
      <c r="K7258">
        <v>25.4</v>
      </c>
      <c r="L7258">
        <v>16</v>
      </c>
      <c r="M7258">
        <v>16</v>
      </c>
      <c r="Q7258">
        <v>42</v>
      </c>
      <c r="R7258">
        <v>2008</v>
      </c>
      <c r="U7258">
        <v>2008</v>
      </c>
      <c r="V7258">
        <v>5.4000000953674299</v>
      </c>
      <c r="W7258">
        <v>5.4000000953674299</v>
      </c>
      <c r="Z7258" t="s">
        <v>2293</v>
      </c>
      <c r="AA7258" t="s">
        <v>2331</v>
      </c>
      <c r="AC7258">
        <v>4</v>
      </c>
      <c r="AD7258">
        <v>3208501</v>
      </c>
      <c r="AE7258">
        <v>2019</v>
      </c>
    </row>
    <row r="7259" spans="1:31">
      <c r="A7259" t="s">
        <v>12660</v>
      </c>
      <c r="B7259">
        <v>84334</v>
      </c>
      <c r="C7259" t="s">
        <v>10194</v>
      </c>
      <c r="D7259">
        <v>10</v>
      </c>
      <c r="E7259">
        <v>1210558</v>
      </c>
      <c r="F7259" t="s">
        <v>6733</v>
      </c>
      <c r="G7259">
        <v>431</v>
      </c>
      <c r="H7259">
        <v>11</v>
      </c>
      <c r="I7259">
        <v>400</v>
      </c>
      <c r="J7259">
        <v>25.5</v>
      </c>
      <c r="K7259">
        <v>25.5</v>
      </c>
      <c r="L7259">
        <v>13.8</v>
      </c>
      <c r="M7259">
        <v>13.8</v>
      </c>
      <c r="Q7259">
        <v>42</v>
      </c>
      <c r="R7259">
        <v>2008</v>
      </c>
      <c r="U7259">
        <v>2008</v>
      </c>
      <c r="V7259">
        <v>5</v>
      </c>
      <c r="W7259">
        <v>5</v>
      </c>
      <c r="Z7259" t="s">
        <v>2293</v>
      </c>
      <c r="AA7259" t="s">
        <v>2331</v>
      </c>
      <c r="AC7259">
        <v>4</v>
      </c>
      <c r="AD7259">
        <v>3208501</v>
      </c>
      <c r="AE7259">
        <v>2019</v>
      </c>
    </row>
    <row r="7260" spans="1:31">
      <c r="A7260" t="s">
        <v>12660</v>
      </c>
      <c r="B7260">
        <v>84335</v>
      </c>
      <c r="C7260" t="s">
        <v>10194</v>
      </c>
      <c r="D7260">
        <v>11</v>
      </c>
      <c r="E7260">
        <v>1210559</v>
      </c>
      <c r="F7260" t="s">
        <v>6733</v>
      </c>
      <c r="G7260">
        <v>431</v>
      </c>
      <c r="H7260">
        <v>14</v>
      </c>
      <c r="I7260">
        <v>600</v>
      </c>
      <c r="J7260">
        <v>25.3</v>
      </c>
      <c r="K7260">
        <v>25.3</v>
      </c>
      <c r="L7260">
        <v>16</v>
      </c>
      <c r="M7260">
        <v>16</v>
      </c>
      <c r="Q7260">
        <v>42</v>
      </c>
      <c r="R7260">
        <v>2008</v>
      </c>
      <c r="U7260">
        <v>2008</v>
      </c>
      <c r="V7260">
        <v>5.3000001907348597</v>
      </c>
      <c r="W7260">
        <v>5.3000001907348597</v>
      </c>
      <c r="Z7260" t="s">
        <v>2293</v>
      </c>
      <c r="AA7260" t="s">
        <v>2331</v>
      </c>
      <c r="AC7260">
        <v>4</v>
      </c>
      <c r="AD7260">
        <v>3208501</v>
      </c>
      <c r="AE7260">
        <v>2019</v>
      </c>
    </row>
    <row r="7261" spans="1:31">
      <c r="A7261" t="s">
        <v>12660</v>
      </c>
      <c r="B7261">
        <v>84336</v>
      </c>
      <c r="C7261" t="s">
        <v>10194</v>
      </c>
      <c r="D7261">
        <v>12</v>
      </c>
      <c r="E7261">
        <v>1211101</v>
      </c>
      <c r="F7261" t="s">
        <v>6733</v>
      </c>
      <c r="G7261">
        <v>431</v>
      </c>
      <c r="H7261">
        <v>11</v>
      </c>
      <c r="I7261">
        <v>400</v>
      </c>
      <c r="J7261">
        <v>25.5</v>
      </c>
      <c r="K7261">
        <v>25.5</v>
      </c>
      <c r="L7261">
        <v>13.8</v>
      </c>
      <c r="M7261">
        <v>13.8</v>
      </c>
      <c r="Q7261">
        <v>33</v>
      </c>
      <c r="R7261">
        <v>2008</v>
      </c>
      <c r="U7261">
        <v>2008</v>
      </c>
      <c r="V7261">
        <v>5</v>
      </c>
      <c r="W7261">
        <v>5</v>
      </c>
      <c r="Z7261" t="s">
        <v>2293</v>
      </c>
      <c r="AA7261" t="s">
        <v>2331</v>
      </c>
      <c r="AC7261">
        <v>4</v>
      </c>
      <c r="AD7261">
        <v>3208501</v>
      </c>
      <c r="AE7261">
        <v>2019</v>
      </c>
    </row>
    <row r="7262" spans="1:31">
      <c r="A7262" t="s">
        <v>12660</v>
      </c>
      <c r="B7262">
        <v>84337</v>
      </c>
      <c r="C7262" t="s">
        <v>10194</v>
      </c>
      <c r="D7262">
        <v>13</v>
      </c>
      <c r="E7262">
        <v>1211102</v>
      </c>
      <c r="F7262" t="s">
        <v>6733</v>
      </c>
      <c r="G7262">
        <v>431</v>
      </c>
      <c r="H7262">
        <v>11</v>
      </c>
      <c r="I7262">
        <v>400</v>
      </c>
      <c r="J7262">
        <v>25.5</v>
      </c>
      <c r="K7262">
        <v>25.5</v>
      </c>
      <c r="L7262">
        <v>13.8</v>
      </c>
      <c r="M7262">
        <v>13.8</v>
      </c>
      <c r="Q7262">
        <v>33</v>
      </c>
      <c r="R7262">
        <v>2008</v>
      </c>
      <c r="U7262">
        <v>2008</v>
      </c>
      <c r="V7262">
        <v>5</v>
      </c>
      <c r="W7262">
        <v>5</v>
      </c>
      <c r="Z7262" t="s">
        <v>2293</v>
      </c>
      <c r="AA7262" t="s">
        <v>2331</v>
      </c>
      <c r="AC7262">
        <v>4</v>
      </c>
      <c r="AD7262">
        <v>3208501</v>
      </c>
      <c r="AE7262">
        <v>2019</v>
      </c>
    </row>
    <row r="7263" spans="1:31">
      <c r="A7263" t="s">
        <v>12660</v>
      </c>
      <c r="B7263">
        <v>84338</v>
      </c>
      <c r="C7263" t="s">
        <v>10194</v>
      </c>
      <c r="D7263">
        <v>14</v>
      </c>
      <c r="E7263">
        <v>1214047</v>
      </c>
      <c r="F7263" t="s">
        <v>6733</v>
      </c>
      <c r="G7263">
        <v>431</v>
      </c>
      <c r="H7263">
        <v>14</v>
      </c>
      <c r="I7263">
        <v>600</v>
      </c>
      <c r="J7263">
        <v>25.3</v>
      </c>
      <c r="K7263">
        <v>25.3</v>
      </c>
      <c r="L7263">
        <v>16</v>
      </c>
      <c r="M7263">
        <v>16</v>
      </c>
      <c r="Q7263">
        <v>42</v>
      </c>
      <c r="R7263">
        <v>2008</v>
      </c>
      <c r="U7263">
        <v>2008</v>
      </c>
      <c r="V7263">
        <v>5.3000001907348597</v>
      </c>
      <c r="W7263">
        <v>5.3000001907348597</v>
      </c>
      <c r="Z7263" t="s">
        <v>2293</v>
      </c>
      <c r="AA7263" t="s">
        <v>2331</v>
      </c>
      <c r="AC7263">
        <v>4</v>
      </c>
      <c r="AD7263">
        <v>3208501</v>
      </c>
      <c r="AE7263">
        <v>2019</v>
      </c>
    </row>
    <row r="7264" spans="1:31">
      <c r="A7264" t="s">
        <v>12660</v>
      </c>
      <c r="B7264">
        <v>84339</v>
      </c>
      <c r="C7264" t="s">
        <v>10194</v>
      </c>
      <c r="D7264">
        <v>15</v>
      </c>
      <c r="E7264">
        <v>1287064</v>
      </c>
      <c r="F7264" t="s">
        <v>6733</v>
      </c>
      <c r="G7264">
        <v>431</v>
      </c>
      <c r="H7264">
        <v>20</v>
      </c>
      <c r="I7264">
        <v>800</v>
      </c>
      <c r="J7264">
        <v>25.5</v>
      </c>
      <c r="K7264">
        <v>25.5</v>
      </c>
      <c r="L7264">
        <v>18</v>
      </c>
      <c r="M7264">
        <v>18</v>
      </c>
      <c r="Q7264">
        <v>60</v>
      </c>
      <c r="R7264">
        <v>2018</v>
      </c>
      <c r="U7264">
        <v>2018</v>
      </c>
      <c r="V7264">
        <v>6.5</v>
      </c>
      <c r="W7264">
        <v>6.5</v>
      </c>
      <c r="Z7264" t="s">
        <v>2293</v>
      </c>
      <c r="AA7264" t="s">
        <v>2331</v>
      </c>
      <c r="AC7264">
        <v>4</v>
      </c>
      <c r="AD7264">
        <v>3208501</v>
      </c>
      <c r="AE7264">
        <v>2019</v>
      </c>
    </row>
    <row r="7265" spans="1:31">
      <c r="A7265" t="s">
        <v>12660</v>
      </c>
      <c r="B7265">
        <v>78572</v>
      </c>
      <c r="C7265" t="s">
        <v>10195</v>
      </c>
      <c r="D7265">
        <v>0</v>
      </c>
      <c r="E7265">
        <v>1229106</v>
      </c>
      <c r="F7265" t="s">
        <v>6733</v>
      </c>
      <c r="G7265">
        <v>431</v>
      </c>
      <c r="H7265">
        <v>19</v>
      </c>
      <c r="I7265">
        <v>600</v>
      </c>
      <c r="J7265">
        <v>25.7</v>
      </c>
      <c r="K7265">
        <v>25.7</v>
      </c>
      <c r="L7265">
        <v>21.6</v>
      </c>
      <c r="M7265">
        <v>21.6</v>
      </c>
      <c r="N7265">
        <v>23</v>
      </c>
      <c r="R7265">
        <v>2010</v>
      </c>
      <c r="S7265" t="s">
        <v>2344</v>
      </c>
      <c r="T7265">
        <v>2013</v>
      </c>
      <c r="U7265">
        <v>2013</v>
      </c>
      <c r="V7265">
        <v>5.0999999046325604</v>
      </c>
      <c r="W7265">
        <v>5.0999999046325604</v>
      </c>
      <c r="Z7265" t="s">
        <v>2293</v>
      </c>
      <c r="AA7265" t="s">
        <v>2331</v>
      </c>
      <c r="AC7265">
        <v>4</v>
      </c>
      <c r="AD7265">
        <v>3208501</v>
      </c>
      <c r="AE7265">
        <v>2019</v>
      </c>
    </row>
    <row r="7266" spans="1:31">
      <c r="A7266" t="s">
        <v>12660</v>
      </c>
      <c r="B7266">
        <v>59550</v>
      </c>
      <c r="C7266" t="s">
        <v>10196</v>
      </c>
      <c r="D7266">
        <v>0</v>
      </c>
      <c r="E7266">
        <v>652052</v>
      </c>
      <c r="F7266" t="s">
        <v>6731</v>
      </c>
      <c r="G7266">
        <v>432</v>
      </c>
      <c r="H7266">
        <v>40</v>
      </c>
      <c r="I7266">
        <v>600</v>
      </c>
      <c r="J7266">
        <v>40</v>
      </c>
      <c r="K7266">
        <v>40</v>
      </c>
      <c r="L7266">
        <v>20</v>
      </c>
      <c r="M7266">
        <v>20</v>
      </c>
      <c r="N7266">
        <v>27</v>
      </c>
      <c r="Q7266">
        <v>58</v>
      </c>
      <c r="R7266">
        <v>1982</v>
      </c>
      <c r="U7266">
        <v>1982</v>
      </c>
      <c r="V7266">
        <v>6.6999998092651296</v>
      </c>
      <c r="W7266">
        <v>6</v>
      </c>
      <c r="Z7266" t="s">
        <v>2293</v>
      </c>
      <c r="AA7266" t="s">
        <v>10197</v>
      </c>
      <c r="AC7266">
        <v>4</v>
      </c>
      <c r="AD7266">
        <v>3208146</v>
      </c>
      <c r="AE7266">
        <v>2019</v>
      </c>
    </row>
    <row r="7267" spans="1:31">
      <c r="A7267" t="s">
        <v>12660</v>
      </c>
      <c r="B7267">
        <v>42906</v>
      </c>
      <c r="C7267" t="s">
        <v>10198</v>
      </c>
      <c r="D7267">
        <v>0</v>
      </c>
      <c r="E7267">
        <v>641344</v>
      </c>
      <c r="F7267" t="s">
        <v>6731</v>
      </c>
      <c r="G7267">
        <v>432</v>
      </c>
      <c r="H7267">
        <v>18</v>
      </c>
      <c r="I7267">
        <v>400</v>
      </c>
      <c r="J7267">
        <v>34.4</v>
      </c>
      <c r="K7267">
        <v>34.4</v>
      </c>
      <c r="L7267">
        <v>15.4</v>
      </c>
      <c r="M7267">
        <v>15.4</v>
      </c>
      <c r="N7267">
        <v>18</v>
      </c>
      <c r="R7267">
        <v>1981</v>
      </c>
      <c r="U7267">
        <v>1981</v>
      </c>
      <c r="V7267">
        <v>5.5</v>
      </c>
      <c r="W7267">
        <v>5.5</v>
      </c>
      <c r="Z7267" t="s">
        <v>2293</v>
      </c>
      <c r="AA7267" t="s">
        <v>3701</v>
      </c>
      <c r="AB7267" t="s">
        <v>3702</v>
      </c>
      <c r="AC7267">
        <v>4</v>
      </c>
      <c r="AD7267">
        <v>3202906</v>
      </c>
      <c r="AE7267">
        <v>2019</v>
      </c>
    </row>
    <row r="7268" spans="1:31">
      <c r="A7268" t="s">
        <v>12660</v>
      </c>
      <c r="B7268">
        <v>55883</v>
      </c>
      <c r="C7268" t="s">
        <v>10199</v>
      </c>
      <c r="D7268">
        <v>0</v>
      </c>
      <c r="E7268">
        <v>568300</v>
      </c>
      <c r="F7268" t="s">
        <v>6731</v>
      </c>
      <c r="G7268">
        <v>432</v>
      </c>
      <c r="H7268">
        <v>70</v>
      </c>
      <c r="I7268">
        <v>800</v>
      </c>
      <c r="J7268">
        <v>55.7</v>
      </c>
      <c r="K7268">
        <v>55.7</v>
      </c>
      <c r="L7268">
        <v>22</v>
      </c>
      <c r="M7268">
        <v>22</v>
      </c>
      <c r="N7268">
        <v>29</v>
      </c>
      <c r="R7268">
        <v>1975</v>
      </c>
      <c r="U7268">
        <v>1975</v>
      </c>
      <c r="V7268">
        <v>7.0999999046325604</v>
      </c>
      <c r="W7268">
        <v>2</v>
      </c>
      <c r="Z7268" t="s">
        <v>2293</v>
      </c>
      <c r="AA7268" t="s">
        <v>3701</v>
      </c>
      <c r="AB7268" t="s">
        <v>3702</v>
      </c>
      <c r="AC7268">
        <v>4</v>
      </c>
      <c r="AD7268">
        <v>3202906</v>
      </c>
      <c r="AE7268">
        <v>2019</v>
      </c>
    </row>
    <row r="7269" spans="1:31">
      <c r="A7269" t="s">
        <v>12660</v>
      </c>
      <c r="B7269">
        <v>68154</v>
      </c>
      <c r="C7269" t="s">
        <v>10200</v>
      </c>
      <c r="D7269">
        <v>0</v>
      </c>
      <c r="E7269">
        <v>652177</v>
      </c>
      <c r="F7269" t="s">
        <v>6731</v>
      </c>
      <c r="G7269">
        <v>432</v>
      </c>
      <c r="H7269">
        <v>71</v>
      </c>
      <c r="I7269">
        <v>800</v>
      </c>
      <c r="J7269">
        <v>53.6</v>
      </c>
      <c r="K7269">
        <v>53.6</v>
      </c>
      <c r="L7269">
        <v>20</v>
      </c>
      <c r="M7269">
        <v>20</v>
      </c>
      <c r="N7269">
        <v>29</v>
      </c>
      <c r="R7269">
        <v>1982</v>
      </c>
      <c r="U7269">
        <v>1982</v>
      </c>
      <c r="V7269">
        <v>8</v>
      </c>
      <c r="W7269">
        <v>8</v>
      </c>
      <c r="Z7269" t="s">
        <v>2293</v>
      </c>
      <c r="AA7269" t="s">
        <v>10201</v>
      </c>
      <c r="AC7269">
        <v>4</v>
      </c>
      <c r="AD7269">
        <v>3202906</v>
      </c>
      <c r="AE7269">
        <v>2019</v>
      </c>
    </row>
    <row r="7270" spans="1:31">
      <c r="A7270" t="s">
        <v>12660</v>
      </c>
      <c r="B7270">
        <v>4497</v>
      </c>
      <c r="C7270" t="s">
        <v>10202</v>
      </c>
      <c r="D7270">
        <v>0</v>
      </c>
      <c r="E7270">
        <v>1027533</v>
      </c>
      <c r="F7270" t="s">
        <v>6731</v>
      </c>
      <c r="G7270">
        <v>432</v>
      </c>
      <c r="H7270">
        <v>71</v>
      </c>
      <c r="I7270">
        <v>1000</v>
      </c>
      <c r="J7270">
        <v>57</v>
      </c>
      <c r="K7270">
        <v>57</v>
      </c>
      <c r="L7270">
        <v>20</v>
      </c>
      <c r="M7270">
        <v>20</v>
      </c>
      <c r="N7270">
        <v>36</v>
      </c>
      <c r="R7270">
        <v>1994</v>
      </c>
      <c r="U7270">
        <v>1994</v>
      </c>
      <c r="V7270">
        <v>7</v>
      </c>
      <c r="W7270">
        <v>7</v>
      </c>
      <c r="Z7270" t="s">
        <v>2293</v>
      </c>
      <c r="AA7270" t="s">
        <v>3701</v>
      </c>
      <c r="AB7270" t="s">
        <v>3702</v>
      </c>
      <c r="AC7270">
        <v>4</v>
      </c>
      <c r="AD7270">
        <v>3202906</v>
      </c>
      <c r="AE7270">
        <v>2019</v>
      </c>
    </row>
    <row r="7271" spans="1:31">
      <c r="A7271" t="s">
        <v>12660</v>
      </c>
      <c r="B7271">
        <v>2931</v>
      </c>
      <c r="C7271" t="s">
        <v>10203</v>
      </c>
      <c r="D7271">
        <v>0</v>
      </c>
      <c r="E7271">
        <v>502796</v>
      </c>
      <c r="F7271" t="s">
        <v>6731</v>
      </c>
      <c r="G7271">
        <v>432</v>
      </c>
      <c r="H7271">
        <v>47</v>
      </c>
      <c r="I7271">
        <v>1000</v>
      </c>
      <c r="J7271">
        <v>56.1</v>
      </c>
      <c r="K7271">
        <v>65</v>
      </c>
      <c r="L7271">
        <v>22</v>
      </c>
      <c r="M7271">
        <v>22</v>
      </c>
      <c r="N7271">
        <v>46</v>
      </c>
      <c r="R7271">
        <v>1966</v>
      </c>
      <c r="U7271">
        <v>1966</v>
      </c>
      <c r="V7271">
        <v>7.5</v>
      </c>
      <c r="W7271">
        <v>6.5999999046325604</v>
      </c>
      <c r="Z7271" t="s">
        <v>2481</v>
      </c>
      <c r="AA7271" t="s">
        <v>3525</v>
      </c>
      <c r="AB7271" t="s">
        <v>2367</v>
      </c>
      <c r="AC7271">
        <v>5</v>
      </c>
      <c r="AD7271">
        <v>1108897</v>
      </c>
      <c r="AE7271">
        <v>2019</v>
      </c>
    </row>
    <row r="7272" spans="1:31">
      <c r="A7272" t="s">
        <v>12660</v>
      </c>
      <c r="B7272">
        <v>46129</v>
      </c>
      <c r="C7272" t="s">
        <v>5598</v>
      </c>
      <c r="D7272">
        <v>0</v>
      </c>
      <c r="E7272">
        <v>260175</v>
      </c>
      <c r="F7272" t="s">
        <v>6733</v>
      </c>
      <c r="G7272">
        <v>431</v>
      </c>
      <c r="H7272">
        <v>82</v>
      </c>
      <c r="I7272">
        <v>2200</v>
      </c>
      <c r="J7272">
        <v>95</v>
      </c>
      <c r="K7272">
        <v>102</v>
      </c>
      <c r="L7272">
        <v>25</v>
      </c>
      <c r="M7272">
        <v>25</v>
      </c>
      <c r="N7272">
        <v>27</v>
      </c>
      <c r="R7272">
        <v>1950</v>
      </c>
      <c r="U7272">
        <v>1950</v>
      </c>
      <c r="V7272">
        <v>10.6000003814697</v>
      </c>
      <c r="W7272">
        <v>10.6000003814697</v>
      </c>
      <c r="Z7272" t="s">
        <v>2838</v>
      </c>
      <c r="AC7272">
        <v>5</v>
      </c>
      <c r="AD7272">
        <v>707709</v>
      </c>
      <c r="AE7272">
        <v>2019</v>
      </c>
    </row>
    <row r="7273" spans="1:31">
      <c r="A7273" t="s">
        <v>12660</v>
      </c>
      <c r="B7273">
        <v>20712</v>
      </c>
      <c r="C7273" t="s">
        <v>10204</v>
      </c>
      <c r="D7273">
        <v>0</v>
      </c>
      <c r="E7273">
        <v>525929</v>
      </c>
      <c r="F7273" t="s">
        <v>6731</v>
      </c>
      <c r="G7273">
        <v>432</v>
      </c>
      <c r="H7273">
        <v>84</v>
      </c>
      <c r="I7273">
        <v>1400</v>
      </c>
      <c r="J7273">
        <v>60</v>
      </c>
      <c r="K7273">
        <v>60</v>
      </c>
      <c r="L7273">
        <v>24</v>
      </c>
      <c r="M7273">
        <v>24</v>
      </c>
      <c r="N7273">
        <v>33</v>
      </c>
      <c r="R7273">
        <v>1970</v>
      </c>
      <c r="S7273" t="s">
        <v>2344</v>
      </c>
      <c r="T7273">
        <v>2001</v>
      </c>
      <c r="U7273">
        <v>2001</v>
      </c>
      <c r="V7273">
        <v>8.5</v>
      </c>
      <c r="W7273">
        <v>6.5</v>
      </c>
      <c r="Z7273" t="s">
        <v>2363</v>
      </c>
      <c r="AA7273" t="s">
        <v>2101</v>
      </c>
      <c r="AC7273">
        <v>4</v>
      </c>
      <c r="AD7273">
        <v>3306986</v>
      </c>
      <c r="AE7273">
        <v>2019</v>
      </c>
    </row>
    <row r="7274" spans="1:31">
      <c r="A7274" t="s">
        <v>12660</v>
      </c>
      <c r="B7274">
        <v>81344</v>
      </c>
      <c r="C7274" t="s">
        <v>10205</v>
      </c>
      <c r="D7274">
        <v>0</v>
      </c>
      <c r="E7274">
        <v>287007</v>
      </c>
      <c r="F7274" t="s">
        <v>6733</v>
      </c>
      <c r="G7274">
        <v>431</v>
      </c>
      <c r="H7274">
        <v>66</v>
      </c>
      <c r="I7274">
        <v>730</v>
      </c>
      <c r="J7274">
        <v>60.8</v>
      </c>
      <c r="K7274">
        <v>65</v>
      </c>
      <c r="L7274">
        <v>35</v>
      </c>
      <c r="M7274">
        <v>36</v>
      </c>
      <c r="N7274">
        <v>30</v>
      </c>
      <c r="Q7274">
        <v>40</v>
      </c>
      <c r="R7274">
        <v>1961</v>
      </c>
      <c r="U7274">
        <v>1961</v>
      </c>
      <c r="V7274">
        <v>7.9000000953674299</v>
      </c>
      <c r="W7274">
        <v>7.3000001907348597</v>
      </c>
      <c r="Z7274" t="s">
        <v>2792</v>
      </c>
      <c r="AA7274" t="s">
        <v>2793</v>
      </c>
      <c r="AB7274" t="s">
        <v>2794</v>
      </c>
      <c r="AC7274">
        <v>3</v>
      </c>
      <c r="AD7274">
        <v>2304445</v>
      </c>
      <c r="AE7274">
        <v>2019</v>
      </c>
    </row>
    <row r="7275" spans="1:31">
      <c r="A7275" t="s">
        <v>12660</v>
      </c>
      <c r="B7275">
        <v>75469</v>
      </c>
      <c r="C7275" t="s">
        <v>2166</v>
      </c>
      <c r="D7275">
        <v>0</v>
      </c>
      <c r="E7275">
        <v>572347</v>
      </c>
      <c r="F7275" t="s">
        <v>6733</v>
      </c>
      <c r="G7275">
        <v>431</v>
      </c>
      <c r="H7275">
        <v>31</v>
      </c>
      <c r="I7275">
        <v>1000</v>
      </c>
      <c r="J7275">
        <v>61.8</v>
      </c>
      <c r="K7275">
        <v>61.8</v>
      </c>
      <c r="L7275">
        <v>17.100000000000001</v>
      </c>
      <c r="M7275">
        <v>17.100000000000001</v>
      </c>
      <c r="N7275">
        <v>15</v>
      </c>
      <c r="R7275">
        <v>1943</v>
      </c>
      <c r="U7275">
        <v>1943</v>
      </c>
      <c r="V7275">
        <v>7</v>
      </c>
      <c r="W7275">
        <v>7</v>
      </c>
      <c r="Z7275" t="s">
        <v>2792</v>
      </c>
      <c r="AA7275" t="s">
        <v>2793</v>
      </c>
      <c r="AB7275" t="s">
        <v>2794</v>
      </c>
      <c r="AC7275">
        <v>3</v>
      </c>
      <c r="AD7275">
        <v>2304445</v>
      </c>
      <c r="AE7275">
        <v>2019</v>
      </c>
    </row>
    <row r="7276" spans="1:31">
      <c r="A7276" t="s">
        <v>12660</v>
      </c>
      <c r="B7276">
        <v>82936</v>
      </c>
      <c r="C7276" t="s">
        <v>10206</v>
      </c>
      <c r="D7276">
        <v>0</v>
      </c>
      <c r="E7276">
        <v>1258564</v>
      </c>
      <c r="F7276" t="s">
        <v>6731</v>
      </c>
      <c r="G7276">
        <v>432</v>
      </c>
      <c r="H7276">
        <v>145</v>
      </c>
      <c r="I7276">
        <v>1600</v>
      </c>
      <c r="J7276">
        <v>72</v>
      </c>
      <c r="K7276">
        <v>72</v>
      </c>
      <c r="L7276">
        <v>30</v>
      </c>
      <c r="M7276">
        <v>30</v>
      </c>
      <c r="N7276">
        <v>45</v>
      </c>
      <c r="R7276">
        <v>2015</v>
      </c>
      <c r="U7276">
        <v>2015</v>
      </c>
      <c r="V7276">
        <v>8</v>
      </c>
      <c r="W7276">
        <v>7</v>
      </c>
      <c r="Z7276" t="s">
        <v>2293</v>
      </c>
      <c r="AA7276" t="s">
        <v>2387</v>
      </c>
      <c r="AB7276" t="s">
        <v>2388</v>
      </c>
      <c r="AC7276">
        <v>4</v>
      </c>
      <c r="AD7276">
        <v>3209925</v>
      </c>
      <c r="AE7276">
        <v>2019</v>
      </c>
    </row>
    <row r="7277" spans="1:31">
      <c r="A7277" t="s">
        <v>12660</v>
      </c>
      <c r="B7277">
        <v>35705</v>
      </c>
      <c r="C7277" t="s">
        <v>10207</v>
      </c>
      <c r="D7277">
        <v>0</v>
      </c>
      <c r="E7277">
        <v>565818</v>
      </c>
      <c r="F7277" t="s">
        <v>6731</v>
      </c>
      <c r="G7277">
        <v>432</v>
      </c>
      <c r="H7277">
        <v>109</v>
      </c>
      <c r="I7277">
        <v>1700</v>
      </c>
      <c r="J7277">
        <v>70</v>
      </c>
      <c r="K7277">
        <v>76</v>
      </c>
      <c r="L7277">
        <v>24</v>
      </c>
      <c r="M7277">
        <v>25</v>
      </c>
      <c r="N7277">
        <v>40.200000000000003</v>
      </c>
      <c r="R7277">
        <v>1975</v>
      </c>
      <c r="S7277" t="s">
        <v>2344</v>
      </c>
      <c r="T7277">
        <v>2005</v>
      </c>
      <c r="U7277">
        <v>2005</v>
      </c>
      <c r="V7277">
        <v>10.6000003814697</v>
      </c>
      <c r="W7277">
        <v>6</v>
      </c>
      <c r="Z7277" t="s">
        <v>2293</v>
      </c>
      <c r="AA7277" t="s">
        <v>2387</v>
      </c>
      <c r="AB7277" t="s">
        <v>2388</v>
      </c>
      <c r="AC7277">
        <v>4</v>
      </c>
      <c r="AD7277">
        <v>3208531</v>
      </c>
      <c r="AE7277">
        <v>2019</v>
      </c>
    </row>
    <row r="7278" spans="1:31">
      <c r="A7278" t="s">
        <v>12660</v>
      </c>
      <c r="B7278">
        <v>29704</v>
      </c>
      <c r="C7278" t="s">
        <v>10208</v>
      </c>
      <c r="D7278">
        <v>0</v>
      </c>
      <c r="E7278">
        <v>568276</v>
      </c>
      <c r="F7278" t="s">
        <v>6731</v>
      </c>
      <c r="G7278">
        <v>432</v>
      </c>
      <c r="H7278">
        <v>71</v>
      </c>
      <c r="I7278">
        <v>800</v>
      </c>
      <c r="J7278">
        <v>55</v>
      </c>
      <c r="K7278">
        <v>55</v>
      </c>
      <c r="L7278">
        <v>24</v>
      </c>
      <c r="M7278">
        <v>24</v>
      </c>
      <c r="N7278">
        <v>40</v>
      </c>
      <c r="R7278">
        <v>1975</v>
      </c>
      <c r="U7278">
        <v>1975</v>
      </c>
      <c r="V7278">
        <v>8.6000003814697195</v>
      </c>
      <c r="W7278">
        <v>5.5999999046325604</v>
      </c>
      <c r="Z7278" t="s">
        <v>2293</v>
      </c>
      <c r="AA7278" t="s">
        <v>2387</v>
      </c>
      <c r="AB7278" t="s">
        <v>2388</v>
      </c>
      <c r="AC7278">
        <v>4</v>
      </c>
      <c r="AD7278">
        <v>3208532</v>
      </c>
      <c r="AE7278">
        <v>2019</v>
      </c>
    </row>
    <row r="7279" spans="1:31">
      <c r="A7279" t="s">
        <v>12660</v>
      </c>
      <c r="B7279">
        <v>42259</v>
      </c>
      <c r="C7279" t="s">
        <v>10209</v>
      </c>
      <c r="D7279">
        <v>0</v>
      </c>
      <c r="E7279">
        <v>607968</v>
      </c>
      <c r="F7279" t="s">
        <v>6733</v>
      </c>
      <c r="G7279">
        <v>431</v>
      </c>
      <c r="H7279">
        <v>62</v>
      </c>
      <c r="I7279">
        <v>1800</v>
      </c>
      <c r="J7279">
        <v>84</v>
      </c>
      <c r="K7279">
        <v>90</v>
      </c>
      <c r="L7279">
        <v>30</v>
      </c>
      <c r="M7279">
        <v>30</v>
      </c>
      <c r="N7279">
        <v>48.5</v>
      </c>
      <c r="R7279">
        <v>1979</v>
      </c>
      <c r="U7279">
        <v>1979</v>
      </c>
      <c r="V7279">
        <v>9.8000001907348597</v>
      </c>
      <c r="W7279">
        <v>9</v>
      </c>
      <c r="Z7279" t="s">
        <v>2465</v>
      </c>
      <c r="AA7279" t="s">
        <v>6088</v>
      </c>
      <c r="AB7279" t="s">
        <v>2432</v>
      </c>
      <c r="AC7279">
        <v>5</v>
      </c>
      <c r="AD7279">
        <v>909341</v>
      </c>
      <c r="AE7279">
        <v>2019</v>
      </c>
    </row>
    <row r="7280" spans="1:31">
      <c r="A7280" t="s">
        <v>12660</v>
      </c>
      <c r="B7280">
        <v>71159</v>
      </c>
      <c r="C7280" t="s">
        <v>10210</v>
      </c>
      <c r="D7280">
        <v>0</v>
      </c>
      <c r="E7280">
        <v>647935</v>
      </c>
      <c r="F7280" t="s">
        <v>6733</v>
      </c>
      <c r="G7280">
        <v>431</v>
      </c>
      <c r="H7280">
        <v>185</v>
      </c>
      <c r="I7280">
        <v>4200</v>
      </c>
      <c r="J7280">
        <v>120</v>
      </c>
      <c r="K7280">
        <v>120</v>
      </c>
      <c r="L7280">
        <v>32</v>
      </c>
      <c r="M7280">
        <v>32</v>
      </c>
      <c r="N7280">
        <v>45</v>
      </c>
      <c r="R7280">
        <v>1982</v>
      </c>
      <c r="U7280">
        <v>1982</v>
      </c>
      <c r="V7280">
        <v>16</v>
      </c>
      <c r="W7280">
        <v>3</v>
      </c>
      <c r="Z7280" t="s">
        <v>2465</v>
      </c>
      <c r="AA7280" t="s">
        <v>6088</v>
      </c>
      <c r="AB7280" t="s">
        <v>2432</v>
      </c>
      <c r="AC7280">
        <v>5</v>
      </c>
      <c r="AD7280">
        <v>909341</v>
      </c>
      <c r="AE7280">
        <v>2019</v>
      </c>
    </row>
    <row r="7281" spans="1:31">
      <c r="A7281" t="s">
        <v>12660</v>
      </c>
      <c r="B7281">
        <v>27290</v>
      </c>
      <c r="C7281" t="s">
        <v>7072</v>
      </c>
      <c r="D7281">
        <v>0</v>
      </c>
      <c r="E7281">
        <v>505102</v>
      </c>
      <c r="F7281" t="s">
        <v>6731</v>
      </c>
      <c r="G7281">
        <v>432</v>
      </c>
      <c r="H7281">
        <v>67</v>
      </c>
      <c r="I7281">
        <v>400</v>
      </c>
      <c r="J7281">
        <v>50</v>
      </c>
      <c r="K7281">
        <v>54</v>
      </c>
      <c r="L7281">
        <v>22</v>
      </c>
      <c r="M7281">
        <v>22</v>
      </c>
      <c r="N7281">
        <v>35</v>
      </c>
      <c r="R7281">
        <v>1967</v>
      </c>
      <c r="S7281" t="s">
        <v>2344</v>
      </c>
      <c r="T7281">
        <v>2000</v>
      </c>
      <c r="U7281">
        <v>2000</v>
      </c>
      <c r="V7281">
        <v>6</v>
      </c>
      <c r="W7281">
        <v>5.3000001907348597</v>
      </c>
      <c r="Z7281" t="s">
        <v>2293</v>
      </c>
      <c r="AA7281" t="s">
        <v>2387</v>
      </c>
      <c r="AB7281" t="s">
        <v>2388</v>
      </c>
      <c r="AC7281">
        <v>4</v>
      </c>
      <c r="AD7281">
        <v>3207277</v>
      </c>
      <c r="AE7281">
        <v>2019</v>
      </c>
    </row>
    <row r="7282" spans="1:31">
      <c r="A7282" t="s">
        <v>12660</v>
      </c>
      <c r="B7282">
        <v>84262</v>
      </c>
      <c r="C7282" t="s">
        <v>10211</v>
      </c>
      <c r="E7282">
        <v>1243635</v>
      </c>
      <c r="F7282" t="s">
        <v>6731</v>
      </c>
      <c r="G7282">
        <v>432</v>
      </c>
      <c r="H7282">
        <v>151</v>
      </c>
      <c r="I7282">
        <v>2000</v>
      </c>
      <c r="J7282">
        <v>75</v>
      </c>
      <c r="K7282">
        <v>75</v>
      </c>
      <c r="L7282">
        <v>30</v>
      </c>
      <c r="M7282">
        <v>30</v>
      </c>
      <c r="N7282">
        <v>40</v>
      </c>
      <c r="R7282">
        <v>2015</v>
      </c>
      <c r="U7282">
        <v>2015</v>
      </c>
      <c r="V7282">
        <v>8</v>
      </c>
      <c r="W7282">
        <v>8</v>
      </c>
      <c r="Z7282" t="s">
        <v>2293</v>
      </c>
      <c r="AA7282" t="s">
        <v>2387</v>
      </c>
      <c r="AB7282" t="s">
        <v>2388</v>
      </c>
      <c r="AC7282">
        <v>4</v>
      </c>
      <c r="AD7282">
        <v>3207056</v>
      </c>
      <c r="AE7282">
        <v>2019</v>
      </c>
    </row>
    <row r="7283" spans="1:31">
      <c r="A7283" t="s">
        <v>12660</v>
      </c>
      <c r="B7283">
        <v>37379</v>
      </c>
      <c r="C7283" t="s">
        <v>10212</v>
      </c>
      <c r="D7283">
        <v>0</v>
      </c>
      <c r="E7283">
        <v>604474</v>
      </c>
      <c r="F7283" t="s">
        <v>6731</v>
      </c>
      <c r="G7283">
        <v>432</v>
      </c>
      <c r="H7283">
        <v>87</v>
      </c>
      <c r="I7283">
        <v>1200</v>
      </c>
      <c r="J7283">
        <v>56.4</v>
      </c>
      <c r="K7283">
        <v>61.9</v>
      </c>
      <c r="L7283">
        <v>24.1</v>
      </c>
      <c r="M7283">
        <v>26</v>
      </c>
      <c r="N7283">
        <v>36.700000000000003</v>
      </c>
      <c r="R7283">
        <v>1979</v>
      </c>
      <c r="S7283" t="s">
        <v>2344</v>
      </c>
      <c r="T7283">
        <v>2012</v>
      </c>
      <c r="U7283">
        <v>2012</v>
      </c>
      <c r="V7283">
        <v>9.1999998092651296</v>
      </c>
      <c r="W7283">
        <v>9</v>
      </c>
      <c r="Z7283" t="s">
        <v>2293</v>
      </c>
      <c r="AA7283" t="s">
        <v>2387</v>
      </c>
      <c r="AB7283" t="s">
        <v>2388</v>
      </c>
      <c r="AC7283">
        <v>4</v>
      </c>
      <c r="AD7283">
        <v>3208533</v>
      </c>
      <c r="AE7283">
        <v>2019</v>
      </c>
    </row>
    <row r="7284" spans="1:31">
      <c r="A7284" t="s">
        <v>12660</v>
      </c>
      <c r="B7284">
        <v>52277</v>
      </c>
      <c r="C7284" t="s">
        <v>8692</v>
      </c>
      <c r="D7284">
        <v>0</v>
      </c>
      <c r="E7284">
        <v>1122605</v>
      </c>
      <c r="F7284" t="s">
        <v>6731</v>
      </c>
      <c r="G7284">
        <v>432</v>
      </c>
      <c r="H7284">
        <v>42</v>
      </c>
      <c r="I7284">
        <v>800</v>
      </c>
      <c r="J7284">
        <v>64</v>
      </c>
      <c r="K7284">
        <v>64</v>
      </c>
      <c r="L7284">
        <v>22.5</v>
      </c>
      <c r="M7284">
        <v>22.5</v>
      </c>
      <c r="N7284">
        <v>25</v>
      </c>
      <c r="R7284">
        <v>1964</v>
      </c>
      <c r="U7284">
        <v>1964</v>
      </c>
      <c r="V7284">
        <v>5.5</v>
      </c>
      <c r="W7284">
        <v>5.5</v>
      </c>
      <c r="Z7284" t="s">
        <v>2293</v>
      </c>
      <c r="AA7284" t="s">
        <v>9232</v>
      </c>
      <c r="AC7284">
        <v>4</v>
      </c>
      <c r="AD7284">
        <v>3205896</v>
      </c>
      <c r="AE7284">
        <v>2019</v>
      </c>
    </row>
    <row r="7285" spans="1:31">
      <c r="A7285" t="s">
        <v>12660</v>
      </c>
      <c r="B7285">
        <v>98111</v>
      </c>
      <c r="C7285" t="s">
        <v>10213</v>
      </c>
      <c r="D7285">
        <v>0</v>
      </c>
      <c r="E7285">
        <v>594307</v>
      </c>
      <c r="F7285" t="s">
        <v>6731</v>
      </c>
      <c r="G7285">
        <v>432</v>
      </c>
      <c r="H7285">
        <v>85</v>
      </c>
      <c r="I7285">
        <v>800</v>
      </c>
      <c r="J7285">
        <v>56.4</v>
      </c>
      <c r="K7285">
        <v>56.4</v>
      </c>
      <c r="L7285">
        <v>24.1</v>
      </c>
      <c r="M7285">
        <v>24.1</v>
      </c>
      <c r="N7285">
        <v>31</v>
      </c>
      <c r="Q7285">
        <v>126</v>
      </c>
      <c r="R7285">
        <v>1978</v>
      </c>
      <c r="U7285">
        <v>1978</v>
      </c>
      <c r="V7285">
        <v>9.1999998092651296</v>
      </c>
      <c r="W7285">
        <v>5.8000001907348597</v>
      </c>
      <c r="Z7285" t="s">
        <v>2363</v>
      </c>
      <c r="AA7285" t="s">
        <v>2101</v>
      </c>
      <c r="AC7285">
        <v>4</v>
      </c>
      <c r="AD7285">
        <v>3309327</v>
      </c>
      <c r="AE7285">
        <v>2019</v>
      </c>
    </row>
    <row r="7286" spans="1:31">
      <c r="A7286" t="s">
        <v>12660</v>
      </c>
      <c r="B7286">
        <v>83290</v>
      </c>
      <c r="C7286" t="s">
        <v>10214</v>
      </c>
      <c r="D7286">
        <v>0</v>
      </c>
      <c r="E7286">
        <v>1219767</v>
      </c>
      <c r="F7286" t="s">
        <v>6731</v>
      </c>
      <c r="G7286">
        <v>432</v>
      </c>
      <c r="H7286">
        <v>62</v>
      </c>
      <c r="I7286">
        <v>900</v>
      </c>
      <c r="J7286">
        <v>66</v>
      </c>
      <c r="K7286">
        <v>66</v>
      </c>
      <c r="L7286">
        <v>22</v>
      </c>
      <c r="M7286">
        <v>22</v>
      </c>
      <c r="Q7286">
        <v>77</v>
      </c>
      <c r="R7286">
        <v>2009</v>
      </c>
      <c r="U7286">
        <v>2009</v>
      </c>
      <c r="V7286">
        <v>10</v>
      </c>
      <c r="W7286">
        <v>2</v>
      </c>
      <c r="Z7286" t="s">
        <v>2363</v>
      </c>
      <c r="AA7286" t="s">
        <v>4515</v>
      </c>
      <c r="AC7286">
        <v>4</v>
      </c>
      <c r="AD7286">
        <v>3309327</v>
      </c>
      <c r="AE7286">
        <v>2019</v>
      </c>
    </row>
    <row r="7287" spans="1:31">
      <c r="A7287" t="s">
        <v>12660</v>
      </c>
      <c r="B7287">
        <v>66572</v>
      </c>
      <c r="C7287" t="s">
        <v>10215</v>
      </c>
      <c r="D7287">
        <v>0</v>
      </c>
      <c r="E7287">
        <v>542658</v>
      </c>
      <c r="F7287" t="s">
        <v>6733</v>
      </c>
      <c r="G7287">
        <v>431</v>
      </c>
      <c r="H7287">
        <v>20</v>
      </c>
      <c r="I7287">
        <v>900</v>
      </c>
      <c r="J7287">
        <v>42</v>
      </c>
      <c r="K7287">
        <v>42</v>
      </c>
      <c r="L7287">
        <v>16</v>
      </c>
      <c r="M7287">
        <v>16</v>
      </c>
      <c r="N7287">
        <v>20</v>
      </c>
      <c r="Q7287">
        <v>10</v>
      </c>
      <c r="R7287">
        <v>1972</v>
      </c>
      <c r="U7287">
        <v>1972</v>
      </c>
      <c r="V7287">
        <v>3</v>
      </c>
      <c r="W7287">
        <v>3</v>
      </c>
      <c r="Z7287" t="s">
        <v>2293</v>
      </c>
      <c r="AA7287" t="s">
        <v>2387</v>
      </c>
      <c r="AB7287" t="s">
        <v>2388</v>
      </c>
      <c r="AC7287">
        <v>4</v>
      </c>
      <c r="AD7287">
        <v>3209701</v>
      </c>
      <c r="AE7287">
        <v>2019</v>
      </c>
    </row>
    <row r="7288" spans="1:31">
      <c r="A7288" t="s">
        <v>12660</v>
      </c>
      <c r="B7288">
        <v>61507</v>
      </c>
      <c r="C7288" t="s">
        <v>10216</v>
      </c>
      <c r="D7288">
        <v>0</v>
      </c>
      <c r="E7288">
        <v>522712</v>
      </c>
      <c r="F7288" t="s">
        <v>6733</v>
      </c>
      <c r="G7288">
        <v>431</v>
      </c>
      <c r="H7288">
        <v>24</v>
      </c>
      <c r="I7288">
        <v>900</v>
      </c>
      <c r="J7288">
        <v>46</v>
      </c>
      <c r="K7288">
        <v>46</v>
      </c>
      <c r="L7288">
        <v>18</v>
      </c>
      <c r="M7288">
        <v>18</v>
      </c>
      <c r="N7288">
        <v>20</v>
      </c>
      <c r="Q7288">
        <v>36</v>
      </c>
      <c r="R7288">
        <v>1969</v>
      </c>
      <c r="U7288">
        <v>1969</v>
      </c>
      <c r="V7288">
        <v>4.5999999046325604</v>
      </c>
      <c r="W7288">
        <v>4.5999999046325604</v>
      </c>
      <c r="Z7288" t="s">
        <v>2293</v>
      </c>
      <c r="AA7288" t="s">
        <v>2345</v>
      </c>
      <c r="AC7288">
        <v>4</v>
      </c>
      <c r="AD7288">
        <v>3209702</v>
      </c>
      <c r="AE7288">
        <v>2019</v>
      </c>
    </row>
    <row r="7289" spans="1:31">
      <c r="A7289" t="s">
        <v>12660</v>
      </c>
      <c r="B7289">
        <v>81036</v>
      </c>
      <c r="C7289" t="s">
        <v>10217</v>
      </c>
      <c r="D7289">
        <v>0</v>
      </c>
      <c r="E7289">
        <v>1144669</v>
      </c>
      <c r="F7289" t="s">
        <v>6733</v>
      </c>
      <c r="G7289">
        <v>431</v>
      </c>
      <c r="H7289">
        <v>51</v>
      </c>
      <c r="I7289">
        <v>900</v>
      </c>
      <c r="J7289">
        <v>55</v>
      </c>
      <c r="K7289">
        <v>55</v>
      </c>
      <c r="L7289">
        <v>22</v>
      </c>
      <c r="M7289">
        <v>22</v>
      </c>
      <c r="N7289">
        <v>20</v>
      </c>
      <c r="Q7289">
        <v>64</v>
      </c>
      <c r="R7289">
        <v>2003</v>
      </c>
      <c r="U7289">
        <v>2003</v>
      </c>
      <c r="V7289">
        <v>10</v>
      </c>
      <c r="W7289">
        <v>2</v>
      </c>
      <c r="Z7289" t="s">
        <v>2293</v>
      </c>
      <c r="AA7289" t="s">
        <v>2345</v>
      </c>
      <c r="AC7289">
        <v>4</v>
      </c>
      <c r="AD7289">
        <v>3209702</v>
      </c>
      <c r="AE7289">
        <v>2019</v>
      </c>
    </row>
    <row r="7290" spans="1:31">
      <c r="A7290" t="s">
        <v>12660</v>
      </c>
      <c r="B7290">
        <v>66536</v>
      </c>
      <c r="C7290" t="s">
        <v>10218</v>
      </c>
      <c r="D7290">
        <v>0</v>
      </c>
      <c r="E7290">
        <v>652345</v>
      </c>
      <c r="F7290" t="s">
        <v>6733</v>
      </c>
      <c r="G7290">
        <v>431</v>
      </c>
      <c r="H7290">
        <v>78</v>
      </c>
      <c r="I7290">
        <v>900</v>
      </c>
      <c r="J7290">
        <v>65</v>
      </c>
      <c r="K7290">
        <v>65</v>
      </c>
      <c r="L7290">
        <v>25</v>
      </c>
      <c r="M7290">
        <v>25</v>
      </c>
      <c r="N7290">
        <v>32</v>
      </c>
      <c r="Q7290">
        <v>94</v>
      </c>
      <c r="R7290">
        <v>1982</v>
      </c>
      <c r="U7290">
        <v>1982</v>
      </c>
      <c r="V7290">
        <v>6</v>
      </c>
      <c r="W7290">
        <v>5</v>
      </c>
      <c r="Z7290" t="s">
        <v>2293</v>
      </c>
      <c r="AA7290" t="s">
        <v>2345</v>
      </c>
      <c r="AC7290">
        <v>4</v>
      </c>
      <c r="AD7290">
        <v>3202047</v>
      </c>
      <c r="AE7290">
        <v>2019</v>
      </c>
    </row>
    <row r="7291" spans="1:31">
      <c r="A7291" t="s">
        <v>12660</v>
      </c>
      <c r="B7291">
        <v>26365</v>
      </c>
      <c r="C7291" t="s">
        <v>3525</v>
      </c>
      <c r="D7291">
        <v>0</v>
      </c>
      <c r="E7291">
        <v>550079</v>
      </c>
      <c r="F7291" t="s">
        <v>6733</v>
      </c>
      <c r="G7291">
        <v>431</v>
      </c>
      <c r="H7291">
        <v>46</v>
      </c>
      <c r="I7291">
        <v>800</v>
      </c>
      <c r="J7291">
        <v>50.3</v>
      </c>
      <c r="K7291">
        <v>50.3</v>
      </c>
      <c r="L7291">
        <v>20.399999999999999</v>
      </c>
      <c r="M7291">
        <v>20.399999999999999</v>
      </c>
      <c r="N7291">
        <v>35</v>
      </c>
      <c r="R7291">
        <v>1973</v>
      </c>
      <c r="U7291">
        <v>1973</v>
      </c>
      <c r="V7291">
        <v>8</v>
      </c>
      <c r="W7291">
        <v>6</v>
      </c>
      <c r="Z7291" t="s">
        <v>2481</v>
      </c>
      <c r="AA7291" t="s">
        <v>4850</v>
      </c>
      <c r="AC7291">
        <v>5</v>
      </c>
      <c r="AD7291">
        <v>1101036</v>
      </c>
      <c r="AE7291">
        <v>2019</v>
      </c>
    </row>
    <row r="7292" spans="1:31">
      <c r="A7292" t="s">
        <v>12660</v>
      </c>
      <c r="B7292">
        <v>52073</v>
      </c>
      <c r="C7292" t="s">
        <v>10219</v>
      </c>
      <c r="D7292">
        <v>0</v>
      </c>
      <c r="E7292">
        <v>624422</v>
      </c>
      <c r="F7292" t="s">
        <v>6733</v>
      </c>
      <c r="G7292">
        <v>431</v>
      </c>
      <c r="H7292">
        <v>72</v>
      </c>
      <c r="I7292">
        <v>2085</v>
      </c>
      <c r="J7292">
        <v>73.3</v>
      </c>
      <c r="K7292">
        <v>77</v>
      </c>
      <c r="L7292">
        <v>26.3</v>
      </c>
      <c r="M7292">
        <v>28</v>
      </c>
      <c r="N7292">
        <v>41</v>
      </c>
      <c r="Q7292">
        <v>106</v>
      </c>
      <c r="R7292">
        <v>1980</v>
      </c>
      <c r="U7292">
        <v>1980</v>
      </c>
      <c r="V7292">
        <v>10.5</v>
      </c>
      <c r="W7292">
        <v>10</v>
      </c>
      <c r="Z7292" t="s">
        <v>2293</v>
      </c>
      <c r="AA7292" t="s">
        <v>2387</v>
      </c>
      <c r="AB7292" t="s">
        <v>2388</v>
      </c>
      <c r="AC7292">
        <v>4</v>
      </c>
      <c r="AD7292">
        <v>3209857</v>
      </c>
      <c r="AE7292">
        <v>2019</v>
      </c>
    </row>
    <row r="7293" spans="1:31">
      <c r="A7293" t="s">
        <v>12660</v>
      </c>
      <c r="B7293">
        <v>53849</v>
      </c>
      <c r="C7293" t="s">
        <v>10220</v>
      </c>
      <c r="D7293">
        <v>0</v>
      </c>
      <c r="E7293">
        <v>623866</v>
      </c>
      <c r="F7293" t="s">
        <v>6733</v>
      </c>
      <c r="G7293">
        <v>431</v>
      </c>
      <c r="H7293">
        <v>72</v>
      </c>
      <c r="I7293">
        <v>2379</v>
      </c>
      <c r="J7293">
        <v>73.3</v>
      </c>
      <c r="K7293">
        <v>77.2</v>
      </c>
      <c r="L7293">
        <v>26.3</v>
      </c>
      <c r="M7293">
        <v>26.3</v>
      </c>
      <c r="N7293">
        <v>40</v>
      </c>
      <c r="Q7293">
        <v>106</v>
      </c>
      <c r="R7293">
        <v>1980</v>
      </c>
      <c r="U7293">
        <v>1980</v>
      </c>
      <c r="V7293">
        <v>10</v>
      </c>
      <c r="W7293">
        <v>10</v>
      </c>
      <c r="Z7293" t="s">
        <v>2293</v>
      </c>
      <c r="AA7293" t="s">
        <v>2387</v>
      </c>
      <c r="AB7293" t="s">
        <v>2388</v>
      </c>
      <c r="AC7293">
        <v>4</v>
      </c>
      <c r="AD7293">
        <v>3209857</v>
      </c>
      <c r="AE7293">
        <v>2019</v>
      </c>
    </row>
    <row r="7294" spans="1:31">
      <c r="A7294" t="s">
        <v>12660</v>
      </c>
      <c r="B7294">
        <v>19195</v>
      </c>
      <c r="C7294" t="s">
        <v>8506</v>
      </c>
      <c r="D7294">
        <v>0</v>
      </c>
      <c r="E7294">
        <v>1061807</v>
      </c>
      <c r="F7294" t="s">
        <v>6731</v>
      </c>
      <c r="G7294">
        <v>432</v>
      </c>
      <c r="H7294">
        <v>145</v>
      </c>
      <c r="I7294">
        <v>1800</v>
      </c>
      <c r="J7294">
        <v>72</v>
      </c>
      <c r="K7294">
        <v>72</v>
      </c>
      <c r="L7294">
        <v>30</v>
      </c>
      <c r="M7294">
        <v>30</v>
      </c>
      <c r="N7294">
        <v>38</v>
      </c>
      <c r="R7294">
        <v>1997</v>
      </c>
      <c r="U7294">
        <v>1997</v>
      </c>
      <c r="V7294">
        <v>10</v>
      </c>
      <c r="W7294">
        <v>7.9000000953674299</v>
      </c>
      <c r="Z7294" t="s">
        <v>2293</v>
      </c>
      <c r="AA7294" t="s">
        <v>2387</v>
      </c>
      <c r="AB7294" t="s">
        <v>2388</v>
      </c>
      <c r="AC7294">
        <v>4</v>
      </c>
      <c r="AD7294">
        <v>3209147</v>
      </c>
      <c r="AE7294">
        <v>2019</v>
      </c>
    </row>
    <row r="7295" spans="1:31">
      <c r="A7295" t="s">
        <v>12660</v>
      </c>
      <c r="B7295">
        <v>52900</v>
      </c>
      <c r="C7295" t="s">
        <v>10221</v>
      </c>
      <c r="D7295">
        <v>0</v>
      </c>
      <c r="E7295">
        <v>625691</v>
      </c>
      <c r="F7295" t="s">
        <v>6731</v>
      </c>
      <c r="G7295">
        <v>432</v>
      </c>
      <c r="H7295">
        <v>94</v>
      </c>
      <c r="I7295">
        <v>2000</v>
      </c>
      <c r="J7295">
        <v>65</v>
      </c>
      <c r="K7295">
        <v>65</v>
      </c>
      <c r="L7295">
        <v>26</v>
      </c>
      <c r="M7295">
        <v>26</v>
      </c>
      <c r="N7295">
        <v>40</v>
      </c>
      <c r="R7295">
        <v>1980</v>
      </c>
      <c r="U7295">
        <v>1980</v>
      </c>
      <c r="V7295">
        <v>9</v>
      </c>
      <c r="W7295">
        <v>6</v>
      </c>
      <c r="Z7295" t="s">
        <v>2293</v>
      </c>
      <c r="AA7295" t="s">
        <v>2387</v>
      </c>
      <c r="AB7295" t="s">
        <v>2388</v>
      </c>
      <c r="AC7295">
        <v>4</v>
      </c>
      <c r="AD7295">
        <v>3209147</v>
      </c>
      <c r="AE7295">
        <v>2019</v>
      </c>
    </row>
    <row r="7296" spans="1:31">
      <c r="A7296" t="s">
        <v>12660</v>
      </c>
      <c r="B7296">
        <v>37223</v>
      </c>
      <c r="C7296" t="s">
        <v>10222</v>
      </c>
      <c r="D7296">
        <v>0</v>
      </c>
      <c r="E7296">
        <v>602459</v>
      </c>
      <c r="F7296" t="s">
        <v>6731</v>
      </c>
      <c r="G7296">
        <v>432</v>
      </c>
      <c r="H7296">
        <v>334</v>
      </c>
      <c r="I7296">
        <v>3800</v>
      </c>
      <c r="J7296">
        <v>140</v>
      </c>
      <c r="K7296">
        <v>140</v>
      </c>
      <c r="L7296">
        <v>38</v>
      </c>
      <c r="M7296">
        <v>38</v>
      </c>
      <c r="N7296">
        <v>43</v>
      </c>
      <c r="P7296">
        <v>12</v>
      </c>
      <c r="Q7296">
        <v>491</v>
      </c>
      <c r="R7296">
        <v>1979</v>
      </c>
      <c r="U7296">
        <v>1979</v>
      </c>
      <c r="V7296">
        <v>9.6000003814697195</v>
      </c>
      <c r="W7296">
        <v>8.6000003814697195</v>
      </c>
      <c r="Z7296" t="s">
        <v>3318</v>
      </c>
      <c r="AA7296" t="s">
        <v>4122</v>
      </c>
      <c r="AC7296">
        <v>4</v>
      </c>
      <c r="AD7296">
        <v>3158520</v>
      </c>
      <c r="AE7296">
        <v>2019</v>
      </c>
    </row>
    <row r="7297" spans="1:31">
      <c r="A7297" t="s">
        <v>12660</v>
      </c>
      <c r="B7297">
        <v>21562</v>
      </c>
      <c r="C7297" t="s">
        <v>10223</v>
      </c>
      <c r="D7297">
        <v>0</v>
      </c>
      <c r="E7297">
        <v>530987</v>
      </c>
      <c r="F7297" t="s">
        <v>6731</v>
      </c>
      <c r="G7297">
        <v>432</v>
      </c>
      <c r="H7297">
        <v>373</v>
      </c>
      <c r="I7297">
        <v>3800</v>
      </c>
      <c r="J7297">
        <v>141</v>
      </c>
      <c r="K7297">
        <v>141</v>
      </c>
      <c r="L7297">
        <v>35</v>
      </c>
      <c r="M7297">
        <v>35</v>
      </c>
      <c r="N7297">
        <v>42</v>
      </c>
      <c r="P7297">
        <v>12</v>
      </c>
      <c r="Q7297">
        <v>559</v>
      </c>
      <c r="R7297">
        <v>1971</v>
      </c>
      <c r="U7297">
        <v>1971</v>
      </c>
      <c r="V7297">
        <v>9</v>
      </c>
      <c r="W7297">
        <v>8</v>
      </c>
      <c r="Z7297" t="s">
        <v>3318</v>
      </c>
      <c r="AA7297" t="s">
        <v>4122</v>
      </c>
      <c r="AC7297">
        <v>4</v>
      </c>
      <c r="AD7297">
        <v>3158520</v>
      </c>
      <c r="AE7297">
        <v>2019</v>
      </c>
    </row>
    <row r="7298" spans="1:31">
      <c r="A7298" t="s">
        <v>12660</v>
      </c>
      <c r="B7298">
        <v>77804</v>
      </c>
      <c r="C7298" t="s">
        <v>10224</v>
      </c>
      <c r="D7298">
        <v>0</v>
      </c>
      <c r="E7298">
        <v>1242298</v>
      </c>
      <c r="F7298" t="s">
        <v>6731</v>
      </c>
      <c r="G7298">
        <v>432</v>
      </c>
      <c r="H7298">
        <v>103</v>
      </c>
      <c r="I7298">
        <v>3000</v>
      </c>
      <c r="J7298">
        <v>110</v>
      </c>
      <c r="K7298">
        <v>110</v>
      </c>
      <c r="L7298">
        <v>32</v>
      </c>
      <c r="M7298">
        <v>32</v>
      </c>
      <c r="N7298">
        <v>36</v>
      </c>
      <c r="P7298">
        <v>9</v>
      </c>
      <c r="Q7298">
        <v>344</v>
      </c>
      <c r="R7298">
        <v>2012</v>
      </c>
      <c r="U7298">
        <v>2012</v>
      </c>
      <c r="V7298">
        <v>10.300000190734799</v>
      </c>
      <c r="W7298">
        <v>8.6000003814697195</v>
      </c>
      <c r="Z7298" t="s">
        <v>3318</v>
      </c>
      <c r="AA7298" t="s">
        <v>4122</v>
      </c>
      <c r="AC7298">
        <v>4</v>
      </c>
      <c r="AD7298">
        <v>3158520</v>
      </c>
      <c r="AE7298">
        <v>2019</v>
      </c>
    </row>
    <row r="7299" spans="1:31">
      <c r="A7299" t="s">
        <v>12660</v>
      </c>
      <c r="B7299">
        <v>82055</v>
      </c>
      <c r="C7299" t="s">
        <v>10225</v>
      </c>
      <c r="D7299">
        <v>0</v>
      </c>
      <c r="E7299">
        <v>1261708</v>
      </c>
      <c r="F7299" t="s">
        <v>6731</v>
      </c>
      <c r="G7299">
        <v>432</v>
      </c>
      <c r="H7299">
        <v>102</v>
      </c>
      <c r="I7299">
        <v>3000</v>
      </c>
      <c r="J7299">
        <v>110</v>
      </c>
      <c r="K7299">
        <v>110</v>
      </c>
      <c r="L7299">
        <v>32</v>
      </c>
      <c r="M7299">
        <v>32</v>
      </c>
      <c r="N7299">
        <v>40</v>
      </c>
      <c r="Q7299">
        <v>342</v>
      </c>
      <c r="R7299">
        <v>2015</v>
      </c>
      <c r="U7299">
        <v>2015</v>
      </c>
      <c r="V7299">
        <v>10.300000190734799</v>
      </c>
      <c r="W7299">
        <v>8.6000003814697195</v>
      </c>
      <c r="Z7299" t="s">
        <v>3318</v>
      </c>
      <c r="AA7299" t="s">
        <v>4122</v>
      </c>
      <c r="AC7299">
        <v>4</v>
      </c>
      <c r="AD7299">
        <v>3158520</v>
      </c>
      <c r="AE7299">
        <v>2019</v>
      </c>
    </row>
    <row r="7300" spans="1:31">
      <c r="A7300" t="s">
        <v>12660</v>
      </c>
      <c r="B7300">
        <v>24656</v>
      </c>
      <c r="C7300" t="s">
        <v>10226</v>
      </c>
      <c r="D7300">
        <v>0</v>
      </c>
      <c r="E7300">
        <v>544705</v>
      </c>
      <c r="F7300" t="s">
        <v>6731</v>
      </c>
      <c r="G7300">
        <v>432</v>
      </c>
      <c r="H7300">
        <v>256</v>
      </c>
      <c r="I7300">
        <v>3000</v>
      </c>
      <c r="J7300">
        <v>110</v>
      </c>
      <c r="K7300">
        <v>110</v>
      </c>
      <c r="L7300">
        <v>32</v>
      </c>
      <c r="M7300">
        <v>32</v>
      </c>
      <c r="N7300">
        <v>48.2</v>
      </c>
      <c r="P7300">
        <v>10</v>
      </c>
      <c r="Q7300">
        <v>377</v>
      </c>
      <c r="R7300">
        <v>1972</v>
      </c>
      <c r="U7300">
        <v>1972</v>
      </c>
      <c r="V7300">
        <v>9</v>
      </c>
      <c r="W7300">
        <v>8</v>
      </c>
      <c r="Z7300" t="s">
        <v>3318</v>
      </c>
      <c r="AA7300" t="s">
        <v>4122</v>
      </c>
      <c r="AC7300">
        <v>4</v>
      </c>
      <c r="AD7300">
        <v>3158520</v>
      </c>
      <c r="AE7300">
        <v>2019</v>
      </c>
    </row>
    <row r="7301" spans="1:31">
      <c r="A7301" t="s">
        <v>12660</v>
      </c>
      <c r="B7301">
        <v>79024</v>
      </c>
      <c r="C7301" t="s">
        <v>10227</v>
      </c>
      <c r="D7301">
        <v>0</v>
      </c>
      <c r="E7301">
        <v>1248237</v>
      </c>
      <c r="F7301" t="s">
        <v>6731</v>
      </c>
      <c r="G7301">
        <v>432</v>
      </c>
      <c r="H7301">
        <v>132</v>
      </c>
      <c r="I7301">
        <v>1886</v>
      </c>
      <c r="J7301">
        <v>110</v>
      </c>
      <c r="K7301">
        <v>110</v>
      </c>
      <c r="L7301">
        <v>32</v>
      </c>
      <c r="M7301">
        <v>32</v>
      </c>
      <c r="N7301">
        <v>45.6</v>
      </c>
      <c r="P7301">
        <v>9</v>
      </c>
      <c r="Q7301">
        <v>443</v>
      </c>
      <c r="R7301">
        <v>2014</v>
      </c>
      <c r="U7301">
        <v>2014</v>
      </c>
      <c r="V7301">
        <v>10.300000190734799</v>
      </c>
      <c r="W7301">
        <v>8.6000003814697195</v>
      </c>
      <c r="Z7301" t="s">
        <v>3318</v>
      </c>
      <c r="AA7301" t="s">
        <v>4122</v>
      </c>
      <c r="AC7301">
        <v>4</v>
      </c>
      <c r="AD7301">
        <v>3158520</v>
      </c>
      <c r="AE7301">
        <v>2019</v>
      </c>
    </row>
    <row r="7302" spans="1:31">
      <c r="A7302" t="s">
        <v>12660</v>
      </c>
      <c r="B7302">
        <v>29368</v>
      </c>
      <c r="C7302" t="s">
        <v>10228</v>
      </c>
      <c r="D7302">
        <v>0</v>
      </c>
      <c r="E7302">
        <v>563529</v>
      </c>
      <c r="F7302" t="s">
        <v>6731</v>
      </c>
      <c r="G7302">
        <v>432</v>
      </c>
      <c r="H7302">
        <v>433</v>
      </c>
      <c r="I7302">
        <v>3800</v>
      </c>
      <c r="J7302">
        <v>136</v>
      </c>
      <c r="K7302">
        <v>136</v>
      </c>
      <c r="L7302">
        <v>40</v>
      </c>
      <c r="M7302">
        <v>40</v>
      </c>
      <c r="N7302">
        <v>42</v>
      </c>
      <c r="P7302">
        <v>11</v>
      </c>
      <c r="Q7302">
        <v>637</v>
      </c>
      <c r="R7302">
        <v>1975</v>
      </c>
      <c r="U7302">
        <v>1975</v>
      </c>
      <c r="V7302">
        <v>10.300000190734799</v>
      </c>
      <c r="W7302">
        <v>8.6000003814697195</v>
      </c>
      <c r="Z7302" t="s">
        <v>3318</v>
      </c>
      <c r="AA7302" t="s">
        <v>4122</v>
      </c>
      <c r="AC7302">
        <v>4</v>
      </c>
      <c r="AD7302">
        <v>3158520</v>
      </c>
      <c r="AE7302">
        <v>2019</v>
      </c>
    </row>
    <row r="7303" spans="1:31">
      <c r="A7303" t="s">
        <v>12660</v>
      </c>
      <c r="B7303">
        <v>57418</v>
      </c>
      <c r="C7303" t="s">
        <v>10229</v>
      </c>
      <c r="D7303">
        <v>0</v>
      </c>
      <c r="E7303">
        <v>1218473</v>
      </c>
      <c r="F7303" t="s">
        <v>6731</v>
      </c>
      <c r="G7303">
        <v>432</v>
      </c>
      <c r="H7303">
        <v>133</v>
      </c>
      <c r="I7303">
        <v>3000</v>
      </c>
      <c r="J7303">
        <v>110</v>
      </c>
      <c r="K7303">
        <v>110</v>
      </c>
      <c r="L7303">
        <v>32</v>
      </c>
      <c r="M7303">
        <v>32</v>
      </c>
      <c r="N7303">
        <v>45</v>
      </c>
      <c r="P7303">
        <v>10</v>
      </c>
      <c r="Q7303">
        <v>444</v>
      </c>
      <c r="R7303">
        <v>2009</v>
      </c>
      <c r="U7303">
        <v>2009</v>
      </c>
      <c r="V7303">
        <v>10.300000190734799</v>
      </c>
      <c r="W7303">
        <v>8.6000003814697195</v>
      </c>
      <c r="Z7303" t="s">
        <v>3318</v>
      </c>
      <c r="AA7303" t="s">
        <v>4122</v>
      </c>
      <c r="AC7303">
        <v>4</v>
      </c>
      <c r="AD7303">
        <v>3158520</v>
      </c>
      <c r="AE7303">
        <v>2019</v>
      </c>
    </row>
    <row r="7304" spans="1:31">
      <c r="A7304" t="s">
        <v>12660</v>
      </c>
      <c r="B7304">
        <v>45502</v>
      </c>
      <c r="C7304" t="s">
        <v>10230</v>
      </c>
      <c r="D7304">
        <v>0</v>
      </c>
      <c r="E7304">
        <v>1195204</v>
      </c>
      <c r="F7304" t="s">
        <v>6731</v>
      </c>
      <c r="G7304">
        <v>432</v>
      </c>
      <c r="H7304">
        <v>133</v>
      </c>
      <c r="I7304">
        <v>3000</v>
      </c>
      <c r="J7304">
        <v>110</v>
      </c>
      <c r="K7304">
        <v>110</v>
      </c>
      <c r="L7304">
        <v>32</v>
      </c>
      <c r="M7304">
        <v>32</v>
      </c>
      <c r="N7304">
        <v>45</v>
      </c>
      <c r="P7304">
        <v>10</v>
      </c>
      <c r="Q7304">
        <v>444</v>
      </c>
      <c r="R7304">
        <v>2007</v>
      </c>
      <c r="U7304">
        <v>2007</v>
      </c>
      <c r="V7304">
        <v>10.300000190734799</v>
      </c>
      <c r="W7304">
        <v>8.6000003814697195</v>
      </c>
      <c r="Z7304" t="s">
        <v>3318</v>
      </c>
      <c r="AA7304" t="s">
        <v>4122</v>
      </c>
      <c r="AC7304">
        <v>4</v>
      </c>
      <c r="AD7304">
        <v>3158520</v>
      </c>
      <c r="AE7304">
        <v>2019</v>
      </c>
    </row>
    <row r="7305" spans="1:31">
      <c r="A7305" t="s">
        <v>12660</v>
      </c>
      <c r="B7305">
        <v>80961</v>
      </c>
      <c r="C7305" t="s">
        <v>10231</v>
      </c>
      <c r="D7305">
        <v>0</v>
      </c>
      <c r="E7305">
        <v>1252651</v>
      </c>
      <c r="F7305" t="s">
        <v>6731</v>
      </c>
      <c r="G7305">
        <v>432</v>
      </c>
      <c r="H7305">
        <v>132</v>
      </c>
      <c r="I7305">
        <v>1886</v>
      </c>
      <c r="J7305">
        <v>110</v>
      </c>
      <c r="K7305">
        <v>110</v>
      </c>
      <c r="L7305">
        <v>32</v>
      </c>
      <c r="M7305">
        <v>32</v>
      </c>
      <c r="N7305">
        <v>45</v>
      </c>
      <c r="P7305">
        <v>9</v>
      </c>
      <c r="Q7305">
        <v>443</v>
      </c>
      <c r="R7305">
        <v>2014</v>
      </c>
      <c r="U7305">
        <v>2014</v>
      </c>
      <c r="V7305">
        <v>10</v>
      </c>
      <c r="W7305">
        <v>8.6000003814697195</v>
      </c>
      <c r="Z7305" t="s">
        <v>3318</v>
      </c>
      <c r="AA7305" t="s">
        <v>4122</v>
      </c>
      <c r="AC7305">
        <v>4</v>
      </c>
      <c r="AD7305">
        <v>3158520</v>
      </c>
      <c r="AE7305">
        <v>2019</v>
      </c>
    </row>
    <row r="7306" spans="1:31">
      <c r="A7306" t="s">
        <v>12660</v>
      </c>
      <c r="B7306">
        <v>29000</v>
      </c>
      <c r="C7306" t="s">
        <v>10232</v>
      </c>
      <c r="D7306">
        <v>0</v>
      </c>
      <c r="E7306">
        <v>564520</v>
      </c>
      <c r="F7306" t="s">
        <v>6731</v>
      </c>
      <c r="G7306">
        <v>432</v>
      </c>
      <c r="H7306">
        <v>318</v>
      </c>
      <c r="I7306">
        <v>4300</v>
      </c>
      <c r="J7306">
        <v>147</v>
      </c>
      <c r="K7306">
        <v>147</v>
      </c>
      <c r="L7306">
        <v>38</v>
      </c>
      <c r="M7306">
        <v>38</v>
      </c>
      <c r="N7306">
        <v>47</v>
      </c>
      <c r="P7306">
        <v>12</v>
      </c>
      <c r="Q7306">
        <v>609</v>
      </c>
      <c r="R7306">
        <v>1975</v>
      </c>
      <c r="U7306">
        <v>1975</v>
      </c>
      <c r="V7306">
        <v>9</v>
      </c>
      <c r="W7306">
        <v>8</v>
      </c>
      <c r="Z7306" t="s">
        <v>3318</v>
      </c>
      <c r="AA7306" t="s">
        <v>4122</v>
      </c>
      <c r="AC7306">
        <v>4</v>
      </c>
      <c r="AD7306">
        <v>3158520</v>
      </c>
      <c r="AE7306">
        <v>2019</v>
      </c>
    </row>
    <row r="7307" spans="1:31">
      <c r="A7307" t="s">
        <v>12660</v>
      </c>
      <c r="B7307">
        <v>18749</v>
      </c>
      <c r="C7307" t="s">
        <v>10233</v>
      </c>
      <c r="D7307">
        <v>0</v>
      </c>
      <c r="E7307">
        <v>514553</v>
      </c>
      <c r="F7307" t="s">
        <v>6731</v>
      </c>
      <c r="G7307">
        <v>432</v>
      </c>
      <c r="H7307">
        <v>255</v>
      </c>
      <c r="I7307">
        <v>2400</v>
      </c>
      <c r="J7307">
        <v>110</v>
      </c>
      <c r="K7307">
        <v>110</v>
      </c>
      <c r="L7307">
        <v>34</v>
      </c>
      <c r="M7307">
        <v>34</v>
      </c>
      <c r="N7307">
        <v>38</v>
      </c>
      <c r="P7307">
        <v>11</v>
      </c>
      <c r="Q7307">
        <v>375</v>
      </c>
      <c r="R7307">
        <v>1968</v>
      </c>
      <c r="U7307">
        <v>1968</v>
      </c>
      <c r="V7307">
        <v>8</v>
      </c>
      <c r="W7307">
        <v>7.5</v>
      </c>
      <c r="Z7307" t="s">
        <v>3318</v>
      </c>
      <c r="AA7307" t="s">
        <v>4122</v>
      </c>
      <c r="AC7307">
        <v>4</v>
      </c>
      <c r="AD7307">
        <v>3158520</v>
      </c>
      <c r="AE7307">
        <v>2019</v>
      </c>
    </row>
    <row r="7308" spans="1:31">
      <c r="A7308" t="s">
        <v>12660</v>
      </c>
      <c r="B7308">
        <v>82079</v>
      </c>
      <c r="C7308" t="s">
        <v>10234</v>
      </c>
      <c r="D7308">
        <v>0</v>
      </c>
      <c r="E7308">
        <v>1263675</v>
      </c>
      <c r="F7308" t="s">
        <v>6731</v>
      </c>
      <c r="G7308">
        <v>432</v>
      </c>
      <c r="H7308">
        <v>237</v>
      </c>
      <c r="I7308">
        <v>3000</v>
      </c>
      <c r="J7308">
        <v>96</v>
      </c>
      <c r="K7308">
        <v>96</v>
      </c>
      <c r="L7308">
        <v>34</v>
      </c>
      <c r="M7308">
        <v>34</v>
      </c>
      <c r="N7308">
        <v>52.6</v>
      </c>
      <c r="Q7308">
        <v>453</v>
      </c>
      <c r="R7308">
        <v>2015</v>
      </c>
      <c r="U7308">
        <v>2015</v>
      </c>
      <c r="V7308">
        <v>11</v>
      </c>
      <c r="W7308">
        <v>9</v>
      </c>
      <c r="Z7308" t="s">
        <v>3318</v>
      </c>
      <c r="AA7308" t="s">
        <v>4122</v>
      </c>
      <c r="AC7308">
        <v>4</v>
      </c>
      <c r="AD7308">
        <v>3158520</v>
      </c>
      <c r="AE7308">
        <v>2019</v>
      </c>
    </row>
    <row r="7309" spans="1:31">
      <c r="A7309" t="s">
        <v>12660</v>
      </c>
      <c r="B7309">
        <v>21838</v>
      </c>
      <c r="C7309" t="s">
        <v>10235</v>
      </c>
      <c r="D7309">
        <v>0</v>
      </c>
      <c r="E7309">
        <v>531689</v>
      </c>
      <c r="F7309" t="s">
        <v>6731</v>
      </c>
      <c r="G7309">
        <v>432</v>
      </c>
      <c r="H7309">
        <v>255</v>
      </c>
      <c r="I7309">
        <v>2600</v>
      </c>
      <c r="J7309">
        <v>110</v>
      </c>
      <c r="K7309">
        <v>110</v>
      </c>
      <c r="L7309">
        <v>32</v>
      </c>
      <c r="M7309">
        <v>32</v>
      </c>
      <c r="N7309">
        <v>39.200000000000003</v>
      </c>
      <c r="P7309">
        <v>11</v>
      </c>
      <c r="Q7309">
        <v>375</v>
      </c>
      <c r="R7309">
        <v>1971</v>
      </c>
      <c r="S7309" t="s">
        <v>2344</v>
      </c>
      <c r="T7309">
        <v>2010</v>
      </c>
      <c r="U7309">
        <v>2010</v>
      </c>
      <c r="V7309">
        <v>8.5</v>
      </c>
      <c r="W7309">
        <v>7.5</v>
      </c>
      <c r="Z7309" t="s">
        <v>3318</v>
      </c>
      <c r="AA7309" t="s">
        <v>4122</v>
      </c>
      <c r="AC7309">
        <v>4</v>
      </c>
      <c r="AD7309">
        <v>3158520</v>
      </c>
      <c r="AE7309">
        <v>2019</v>
      </c>
    </row>
    <row r="7310" spans="1:31">
      <c r="A7310" t="s">
        <v>12660</v>
      </c>
      <c r="B7310">
        <v>21512</v>
      </c>
      <c r="C7310" t="s">
        <v>10236</v>
      </c>
      <c r="D7310">
        <v>0</v>
      </c>
      <c r="E7310">
        <v>530803</v>
      </c>
      <c r="F7310" t="s">
        <v>6731</v>
      </c>
      <c r="G7310">
        <v>432</v>
      </c>
      <c r="H7310">
        <v>365</v>
      </c>
      <c r="I7310">
        <v>3800</v>
      </c>
      <c r="J7310">
        <v>141</v>
      </c>
      <c r="K7310">
        <v>141</v>
      </c>
      <c r="L7310">
        <v>34.5</v>
      </c>
      <c r="M7310">
        <v>34.5</v>
      </c>
      <c r="N7310">
        <v>42</v>
      </c>
      <c r="P7310">
        <v>12</v>
      </c>
      <c r="Q7310">
        <v>537</v>
      </c>
      <c r="R7310">
        <v>1971</v>
      </c>
      <c r="U7310">
        <v>1971</v>
      </c>
      <c r="V7310">
        <v>8.5</v>
      </c>
      <c r="W7310">
        <v>8</v>
      </c>
      <c r="Z7310" t="s">
        <v>3318</v>
      </c>
      <c r="AA7310" t="s">
        <v>4122</v>
      </c>
      <c r="AC7310">
        <v>4</v>
      </c>
      <c r="AD7310">
        <v>3158520</v>
      </c>
      <c r="AE7310">
        <v>2019</v>
      </c>
    </row>
    <row r="7311" spans="1:31">
      <c r="A7311" t="s">
        <v>12660</v>
      </c>
      <c r="B7311">
        <v>81418</v>
      </c>
      <c r="C7311" t="s">
        <v>10237</v>
      </c>
      <c r="D7311">
        <v>0</v>
      </c>
      <c r="E7311">
        <v>1256158</v>
      </c>
      <c r="F7311" t="s">
        <v>6731</v>
      </c>
      <c r="G7311">
        <v>432</v>
      </c>
      <c r="H7311">
        <v>103</v>
      </c>
      <c r="I7311">
        <v>3000</v>
      </c>
      <c r="J7311">
        <v>110</v>
      </c>
      <c r="K7311">
        <v>110</v>
      </c>
      <c r="L7311">
        <v>32</v>
      </c>
      <c r="M7311">
        <v>32</v>
      </c>
      <c r="N7311">
        <v>36</v>
      </c>
      <c r="P7311">
        <v>9</v>
      </c>
      <c r="Q7311">
        <v>344</v>
      </c>
      <c r="R7311">
        <v>2015</v>
      </c>
      <c r="U7311">
        <v>2015</v>
      </c>
      <c r="V7311">
        <v>10</v>
      </c>
      <c r="W7311">
        <v>8.6000003814697195</v>
      </c>
      <c r="Z7311" t="s">
        <v>3318</v>
      </c>
      <c r="AA7311" t="s">
        <v>4122</v>
      </c>
      <c r="AC7311">
        <v>4</v>
      </c>
      <c r="AD7311">
        <v>3158520</v>
      </c>
      <c r="AE7311">
        <v>2019</v>
      </c>
    </row>
    <row r="7312" spans="1:31">
      <c r="A7312" t="s">
        <v>12660</v>
      </c>
      <c r="B7312">
        <v>46962</v>
      </c>
      <c r="C7312" t="s">
        <v>10238</v>
      </c>
      <c r="D7312">
        <v>0</v>
      </c>
      <c r="E7312">
        <v>1208146</v>
      </c>
      <c r="F7312" t="s">
        <v>6731</v>
      </c>
      <c r="G7312">
        <v>432</v>
      </c>
      <c r="H7312">
        <v>133</v>
      </c>
      <c r="I7312">
        <v>3000</v>
      </c>
      <c r="J7312">
        <v>110</v>
      </c>
      <c r="K7312">
        <v>110</v>
      </c>
      <c r="L7312">
        <v>32</v>
      </c>
      <c r="M7312">
        <v>32</v>
      </c>
      <c r="N7312">
        <v>45.6</v>
      </c>
      <c r="Q7312">
        <v>444</v>
      </c>
      <c r="R7312">
        <v>2008</v>
      </c>
      <c r="U7312">
        <v>2008</v>
      </c>
      <c r="V7312">
        <v>10.300000190734799</v>
      </c>
      <c r="W7312">
        <v>8.6000003814697195</v>
      </c>
      <c r="Z7312" t="s">
        <v>3318</v>
      </c>
      <c r="AA7312" t="s">
        <v>4122</v>
      </c>
      <c r="AC7312">
        <v>4</v>
      </c>
      <c r="AD7312">
        <v>3158520</v>
      </c>
      <c r="AE7312">
        <v>2019</v>
      </c>
    </row>
    <row r="7313" spans="1:31">
      <c r="A7313" t="s">
        <v>12660</v>
      </c>
      <c r="B7313">
        <v>78685</v>
      </c>
      <c r="C7313" t="s">
        <v>10239</v>
      </c>
      <c r="D7313">
        <v>0</v>
      </c>
      <c r="E7313">
        <v>1244647</v>
      </c>
      <c r="F7313" t="s">
        <v>6731</v>
      </c>
      <c r="G7313">
        <v>432</v>
      </c>
      <c r="H7313">
        <v>194</v>
      </c>
      <c r="I7313">
        <v>3000</v>
      </c>
      <c r="J7313">
        <v>110</v>
      </c>
      <c r="K7313">
        <v>110</v>
      </c>
      <c r="L7313">
        <v>32</v>
      </c>
      <c r="M7313">
        <v>32</v>
      </c>
      <c r="N7313">
        <v>45</v>
      </c>
      <c r="P7313">
        <v>9</v>
      </c>
      <c r="Q7313">
        <v>242</v>
      </c>
      <c r="R7313">
        <v>2013</v>
      </c>
      <c r="U7313">
        <v>2013</v>
      </c>
      <c r="V7313">
        <v>10.300000190734799</v>
      </c>
      <c r="W7313">
        <v>8.6000003814697195</v>
      </c>
      <c r="Z7313" t="s">
        <v>3318</v>
      </c>
      <c r="AA7313" t="s">
        <v>4122</v>
      </c>
      <c r="AC7313">
        <v>4</v>
      </c>
      <c r="AD7313">
        <v>3158520</v>
      </c>
      <c r="AE7313">
        <v>2019</v>
      </c>
    </row>
    <row r="7314" spans="1:31">
      <c r="A7314" t="s">
        <v>12660</v>
      </c>
      <c r="B7314">
        <v>83329</v>
      </c>
      <c r="C7314" t="s">
        <v>10240</v>
      </c>
      <c r="D7314">
        <v>0</v>
      </c>
      <c r="E7314">
        <v>1273335</v>
      </c>
      <c r="F7314" t="s">
        <v>6731</v>
      </c>
      <c r="G7314">
        <v>432</v>
      </c>
      <c r="H7314">
        <v>102</v>
      </c>
      <c r="I7314">
        <v>3000</v>
      </c>
      <c r="J7314">
        <v>110</v>
      </c>
      <c r="K7314">
        <v>110</v>
      </c>
      <c r="L7314">
        <v>32</v>
      </c>
      <c r="M7314">
        <v>32</v>
      </c>
      <c r="N7314">
        <v>40</v>
      </c>
      <c r="P7314">
        <v>9</v>
      </c>
      <c r="Q7314">
        <v>342</v>
      </c>
      <c r="R7314">
        <v>2016</v>
      </c>
      <c r="U7314">
        <v>2016</v>
      </c>
      <c r="V7314">
        <v>10.300000190734799</v>
      </c>
      <c r="W7314">
        <v>8.6000003814697195</v>
      </c>
      <c r="Z7314" t="s">
        <v>3318</v>
      </c>
      <c r="AA7314" t="s">
        <v>4122</v>
      </c>
      <c r="AC7314">
        <v>4</v>
      </c>
      <c r="AD7314">
        <v>3158520</v>
      </c>
      <c r="AE7314">
        <v>2019</v>
      </c>
    </row>
    <row r="7315" spans="1:31">
      <c r="A7315" t="s">
        <v>12660</v>
      </c>
      <c r="B7315">
        <v>26627</v>
      </c>
      <c r="C7315" t="s">
        <v>10241</v>
      </c>
      <c r="D7315">
        <v>0</v>
      </c>
      <c r="E7315">
        <v>555383</v>
      </c>
      <c r="F7315" t="s">
        <v>6731</v>
      </c>
      <c r="G7315">
        <v>432</v>
      </c>
      <c r="H7315">
        <v>466</v>
      </c>
      <c r="I7315">
        <v>4300</v>
      </c>
      <c r="J7315">
        <v>140</v>
      </c>
      <c r="K7315">
        <v>140</v>
      </c>
      <c r="L7315">
        <v>38</v>
      </c>
      <c r="M7315">
        <v>38</v>
      </c>
      <c r="N7315">
        <v>49</v>
      </c>
      <c r="P7315">
        <v>12</v>
      </c>
      <c r="Q7315">
        <v>686</v>
      </c>
      <c r="R7315">
        <v>1974</v>
      </c>
      <c r="U7315">
        <v>1974</v>
      </c>
      <c r="V7315">
        <v>11</v>
      </c>
      <c r="W7315">
        <v>8</v>
      </c>
      <c r="Z7315" t="s">
        <v>3318</v>
      </c>
      <c r="AA7315" t="s">
        <v>4122</v>
      </c>
      <c r="AC7315">
        <v>4</v>
      </c>
      <c r="AD7315">
        <v>3158520</v>
      </c>
      <c r="AE7315">
        <v>2019</v>
      </c>
    </row>
    <row r="7316" spans="1:31">
      <c r="A7316" t="s">
        <v>12660</v>
      </c>
      <c r="B7316">
        <v>83622</v>
      </c>
      <c r="C7316" t="s">
        <v>10242</v>
      </c>
      <c r="D7316">
        <v>0</v>
      </c>
      <c r="E7316">
        <v>1284517</v>
      </c>
      <c r="F7316" t="s">
        <v>6731</v>
      </c>
      <c r="G7316">
        <v>432</v>
      </c>
      <c r="H7316">
        <v>132</v>
      </c>
      <c r="I7316">
        <v>4200</v>
      </c>
      <c r="J7316">
        <v>120.6</v>
      </c>
      <c r="K7316">
        <v>120.6</v>
      </c>
      <c r="L7316">
        <v>35</v>
      </c>
      <c r="M7316">
        <v>35</v>
      </c>
      <c r="N7316">
        <v>40</v>
      </c>
      <c r="P7316">
        <v>12</v>
      </c>
      <c r="Q7316">
        <v>441</v>
      </c>
      <c r="R7316">
        <v>2018</v>
      </c>
      <c r="U7316">
        <v>2018</v>
      </c>
      <c r="V7316">
        <v>8.1000003814697195</v>
      </c>
      <c r="W7316">
        <v>7.9000000953674299</v>
      </c>
      <c r="Z7316" t="s">
        <v>3318</v>
      </c>
      <c r="AA7316" t="s">
        <v>2387</v>
      </c>
      <c r="AB7316" t="s">
        <v>2388</v>
      </c>
      <c r="AC7316">
        <v>4</v>
      </c>
      <c r="AD7316">
        <v>3158520</v>
      </c>
      <c r="AE7316">
        <v>2019</v>
      </c>
    </row>
    <row r="7317" spans="1:31">
      <c r="A7317" t="s">
        <v>12660</v>
      </c>
      <c r="B7317">
        <v>15777</v>
      </c>
      <c r="C7317" t="s">
        <v>6264</v>
      </c>
      <c r="D7317">
        <v>0</v>
      </c>
      <c r="E7317">
        <v>278353</v>
      </c>
      <c r="F7317" t="s">
        <v>6731</v>
      </c>
      <c r="G7317">
        <v>432</v>
      </c>
      <c r="H7317">
        <v>12</v>
      </c>
      <c r="I7317">
        <v>165</v>
      </c>
      <c r="J7317">
        <v>37.4</v>
      </c>
      <c r="K7317">
        <v>37.4</v>
      </c>
      <c r="L7317">
        <v>11.9</v>
      </c>
      <c r="M7317">
        <v>11.9</v>
      </c>
      <c r="N7317">
        <v>12</v>
      </c>
      <c r="P7317">
        <v>4</v>
      </c>
      <c r="Q7317">
        <v>17</v>
      </c>
      <c r="R7317">
        <v>1959</v>
      </c>
      <c r="U7317">
        <v>1959</v>
      </c>
      <c r="V7317">
        <v>4</v>
      </c>
      <c r="W7317">
        <v>1</v>
      </c>
      <c r="Z7317" t="s">
        <v>3318</v>
      </c>
      <c r="AA7317" t="s">
        <v>4122</v>
      </c>
      <c r="AC7317">
        <v>4</v>
      </c>
      <c r="AD7317">
        <v>3158520</v>
      </c>
      <c r="AE7317">
        <v>2019</v>
      </c>
    </row>
    <row r="7318" spans="1:31">
      <c r="A7318" t="s">
        <v>12660</v>
      </c>
      <c r="B7318">
        <v>45501</v>
      </c>
      <c r="C7318" t="s">
        <v>10243</v>
      </c>
      <c r="D7318">
        <v>0</v>
      </c>
      <c r="E7318">
        <v>1181843</v>
      </c>
      <c r="F7318" t="s">
        <v>6731</v>
      </c>
      <c r="G7318">
        <v>432</v>
      </c>
      <c r="H7318">
        <v>102</v>
      </c>
      <c r="I7318">
        <v>3000</v>
      </c>
      <c r="J7318">
        <v>110</v>
      </c>
      <c r="K7318">
        <v>110</v>
      </c>
      <c r="L7318">
        <v>32</v>
      </c>
      <c r="M7318">
        <v>32</v>
      </c>
      <c r="N7318">
        <v>40</v>
      </c>
      <c r="P7318">
        <v>10</v>
      </c>
      <c r="Q7318">
        <v>342</v>
      </c>
      <c r="R7318">
        <v>2006</v>
      </c>
      <c r="U7318">
        <v>2006</v>
      </c>
      <c r="V7318">
        <v>10.300000190734799</v>
      </c>
      <c r="W7318">
        <v>8.6000003814697195</v>
      </c>
      <c r="Z7318" t="s">
        <v>3318</v>
      </c>
      <c r="AA7318" t="s">
        <v>4122</v>
      </c>
      <c r="AC7318">
        <v>4</v>
      </c>
      <c r="AD7318">
        <v>3158520</v>
      </c>
      <c r="AE7318">
        <v>2019</v>
      </c>
    </row>
    <row r="7319" spans="1:31">
      <c r="A7319" t="s">
        <v>12660</v>
      </c>
      <c r="B7319">
        <v>49491</v>
      </c>
      <c r="C7319" t="s">
        <v>10244</v>
      </c>
      <c r="D7319">
        <v>0</v>
      </c>
      <c r="E7319">
        <v>1215724</v>
      </c>
      <c r="F7319" t="s">
        <v>6731</v>
      </c>
      <c r="G7319">
        <v>432</v>
      </c>
      <c r="H7319">
        <v>133</v>
      </c>
      <c r="I7319">
        <v>3000</v>
      </c>
      <c r="J7319">
        <v>110</v>
      </c>
      <c r="K7319">
        <v>110</v>
      </c>
      <c r="L7319">
        <v>32</v>
      </c>
      <c r="M7319">
        <v>32</v>
      </c>
      <c r="N7319">
        <v>45</v>
      </c>
      <c r="P7319">
        <v>10</v>
      </c>
      <c r="Q7319">
        <v>444</v>
      </c>
      <c r="R7319">
        <v>2008</v>
      </c>
      <c r="U7319">
        <v>2008</v>
      </c>
      <c r="V7319">
        <v>10.300000190734799</v>
      </c>
      <c r="W7319">
        <v>8</v>
      </c>
      <c r="Z7319" t="s">
        <v>3318</v>
      </c>
      <c r="AA7319" t="s">
        <v>4122</v>
      </c>
      <c r="AC7319">
        <v>4</v>
      </c>
      <c r="AD7319">
        <v>3158520</v>
      </c>
      <c r="AE7319">
        <v>2019</v>
      </c>
    </row>
    <row r="7320" spans="1:31">
      <c r="A7320" t="s">
        <v>12660</v>
      </c>
      <c r="B7320">
        <v>20062</v>
      </c>
      <c r="C7320" t="s">
        <v>10245</v>
      </c>
      <c r="D7320">
        <v>0</v>
      </c>
      <c r="E7320">
        <v>523490</v>
      </c>
      <c r="F7320" t="s">
        <v>6731</v>
      </c>
      <c r="G7320">
        <v>432</v>
      </c>
      <c r="H7320">
        <v>219</v>
      </c>
      <c r="I7320">
        <v>3800</v>
      </c>
      <c r="J7320">
        <v>120</v>
      </c>
      <c r="K7320">
        <v>120</v>
      </c>
      <c r="L7320">
        <v>35</v>
      </c>
      <c r="M7320">
        <v>35</v>
      </c>
      <c r="N7320">
        <v>29</v>
      </c>
      <c r="P7320">
        <v>10</v>
      </c>
      <c r="Q7320">
        <v>322</v>
      </c>
      <c r="R7320">
        <v>1969</v>
      </c>
      <c r="S7320" t="s">
        <v>2344</v>
      </c>
      <c r="T7320">
        <v>1992</v>
      </c>
      <c r="U7320">
        <v>1992</v>
      </c>
      <c r="V7320">
        <v>10</v>
      </c>
      <c r="W7320">
        <v>8</v>
      </c>
      <c r="Z7320" t="s">
        <v>3318</v>
      </c>
      <c r="AA7320" t="s">
        <v>4122</v>
      </c>
      <c r="AC7320">
        <v>4</v>
      </c>
      <c r="AD7320">
        <v>3158520</v>
      </c>
      <c r="AE7320">
        <v>2019</v>
      </c>
    </row>
    <row r="7321" spans="1:31">
      <c r="A7321" t="s">
        <v>12660</v>
      </c>
      <c r="B7321">
        <v>84663</v>
      </c>
      <c r="C7321" t="s">
        <v>10246</v>
      </c>
      <c r="D7321">
        <v>0</v>
      </c>
      <c r="E7321">
        <v>1296770</v>
      </c>
      <c r="F7321" t="s">
        <v>6733</v>
      </c>
      <c r="G7321">
        <v>431</v>
      </c>
      <c r="H7321">
        <v>328</v>
      </c>
      <c r="J7321">
        <v>85</v>
      </c>
      <c r="K7321">
        <v>85</v>
      </c>
      <c r="L7321">
        <v>34</v>
      </c>
      <c r="M7321">
        <v>34</v>
      </c>
      <c r="Q7321">
        <v>1148</v>
      </c>
      <c r="R7321">
        <v>2019</v>
      </c>
      <c r="U7321">
        <v>2019</v>
      </c>
      <c r="V7321">
        <v>11</v>
      </c>
      <c r="W7321">
        <v>11</v>
      </c>
      <c r="X7321" t="s">
        <v>2421</v>
      </c>
      <c r="Z7321" t="s">
        <v>3318</v>
      </c>
      <c r="AA7321" t="s">
        <v>2387</v>
      </c>
      <c r="AB7321" t="s">
        <v>2388</v>
      </c>
      <c r="AC7321">
        <v>4</v>
      </c>
      <c r="AD7321">
        <v>3158520</v>
      </c>
      <c r="AE7321">
        <v>2019</v>
      </c>
    </row>
    <row r="7322" spans="1:31">
      <c r="A7322" t="s">
        <v>12660</v>
      </c>
      <c r="B7322">
        <v>82496</v>
      </c>
      <c r="C7322" t="s">
        <v>10247</v>
      </c>
      <c r="D7322">
        <v>0</v>
      </c>
      <c r="E7322">
        <v>1261486</v>
      </c>
      <c r="F7322" t="s">
        <v>6731</v>
      </c>
      <c r="G7322">
        <v>432</v>
      </c>
      <c r="H7322">
        <v>145</v>
      </c>
      <c r="I7322">
        <v>2000</v>
      </c>
      <c r="J7322">
        <v>72</v>
      </c>
      <c r="K7322">
        <v>72</v>
      </c>
      <c r="L7322">
        <v>30</v>
      </c>
      <c r="M7322">
        <v>30</v>
      </c>
      <c r="Q7322">
        <v>181</v>
      </c>
      <c r="R7322">
        <v>2015</v>
      </c>
      <c r="U7322">
        <v>2015</v>
      </c>
      <c r="V7322">
        <v>10</v>
      </c>
      <c r="W7322">
        <v>2</v>
      </c>
      <c r="Z7322" t="s">
        <v>2293</v>
      </c>
      <c r="AA7322" t="s">
        <v>2387</v>
      </c>
      <c r="AB7322" t="s">
        <v>2388</v>
      </c>
      <c r="AC7322">
        <v>4</v>
      </c>
      <c r="AD7322">
        <v>3209012</v>
      </c>
      <c r="AE7322">
        <v>2019</v>
      </c>
    </row>
    <row r="7323" spans="1:31">
      <c r="A7323" t="s">
        <v>12660</v>
      </c>
      <c r="B7323">
        <v>55884</v>
      </c>
      <c r="C7323" t="s">
        <v>10248</v>
      </c>
      <c r="D7323">
        <v>0</v>
      </c>
      <c r="E7323">
        <v>621519</v>
      </c>
      <c r="F7323" t="s">
        <v>6731</v>
      </c>
      <c r="G7323">
        <v>432</v>
      </c>
      <c r="H7323">
        <v>76</v>
      </c>
      <c r="I7323">
        <v>800</v>
      </c>
      <c r="J7323">
        <v>56.7</v>
      </c>
      <c r="K7323">
        <v>56.7</v>
      </c>
      <c r="L7323">
        <v>24</v>
      </c>
      <c r="M7323">
        <v>24</v>
      </c>
      <c r="N7323">
        <v>30</v>
      </c>
      <c r="R7323">
        <v>1980</v>
      </c>
      <c r="S7323" t="s">
        <v>2344</v>
      </c>
      <c r="T7323">
        <v>1989</v>
      </c>
      <c r="U7323">
        <v>1989</v>
      </c>
      <c r="V7323">
        <v>8.8000001907348597</v>
      </c>
      <c r="W7323">
        <v>8.5</v>
      </c>
      <c r="Z7323" t="s">
        <v>2293</v>
      </c>
      <c r="AA7323" t="s">
        <v>10249</v>
      </c>
      <c r="AC7323">
        <v>4</v>
      </c>
      <c r="AD7323">
        <v>3209012</v>
      </c>
      <c r="AE7323">
        <v>2019</v>
      </c>
    </row>
    <row r="7324" spans="1:31">
      <c r="A7324" t="s">
        <v>12660</v>
      </c>
      <c r="B7324">
        <v>8296</v>
      </c>
      <c r="C7324" t="s">
        <v>10250</v>
      </c>
      <c r="D7324">
        <v>0</v>
      </c>
      <c r="E7324">
        <v>996312</v>
      </c>
      <c r="F7324" t="s">
        <v>6731</v>
      </c>
      <c r="G7324">
        <v>432</v>
      </c>
      <c r="H7324">
        <v>61</v>
      </c>
      <c r="I7324">
        <v>1100</v>
      </c>
      <c r="J7324">
        <v>58.1</v>
      </c>
      <c r="K7324">
        <v>58.1</v>
      </c>
      <c r="L7324">
        <v>19.7</v>
      </c>
      <c r="M7324">
        <v>19.7</v>
      </c>
      <c r="N7324">
        <v>38</v>
      </c>
      <c r="R7324">
        <v>1993</v>
      </c>
      <c r="S7324" t="s">
        <v>2344</v>
      </c>
      <c r="T7324">
        <v>2003</v>
      </c>
      <c r="U7324">
        <v>2003</v>
      </c>
      <c r="V7324">
        <v>8</v>
      </c>
      <c r="W7324">
        <v>7</v>
      </c>
      <c r="X7324" t="s">
        <v>10251</v>
      </c>
      <c r="Y7324" t="s">
        <v>3737</v>
      </c>
      <c r="Z7324" t="s">
        <v>2363</v>
      </c>
      <c r="AA7324" t="s">
        <v>10252</v>
      </c>
      <c r="AC7324">
        <v>4</v>
      </c>
      <c r="AD7324">
        <v>3308580</v>
      </c>
      <c r="AE7324">
        <v>2019</v>
      </c>
    </row>
    <row r="7325" spans="1:31">
      <c r="A7325" t="s">
        <v>12660</v>
      </c>
      <c r="B7325">
        <v>22220</v>
      </c>
      <c r="C7325" t="s">
        <v>10253</v>
      </c>
      <c r="D7325">
        <v>0</v>
      </c>
      <c r="E7325">
        <v>534177</v>
      </c>
      <c r="F7325" t="s">
        <v>6731</v>
      </c>
      <c r="G7325">
        <v>432</v>
      </c>
      <c r="H7325">
        <v>51</v>
      </c>
      <c r="I7325">
        <v>800</v>
      </c>
      <c r="J7325">
        <v>51.1</v>
      </c>
      <c r="K7325">
        <v>57</v>
      </c>
      <c r="L7325">
        <v>22</v>
      </c>
      <c r="M7325">
        <v>22</v>
      </c>
      <c r="N7325">
        <v>32</v>
      </c>
      <c r="R7325">
        <v>1971</v>
      </c>
      <c r="U7325">
        <v>1971</v>
      </c>
      <c r="V7325">
        <v>7.1999998092651296</v>
      </c>
      <c r="W7325">
        <v>5</v>
      </c>
      <c r="Z7325" t="s">
        <v>2363</v>
      </c>
      <c r="AA7325" t="s">
        <v>10252</v>
      </c>
      <c r="AC7325">
        <v>4</v>
      </c>
      <c r="AD7325">
        <v>3308580</v>
      </c>
      <c r="AE7325">
        <v>2019</v>
      </c>
    </row>
    <row r="7326" spans="1:31">
      <c r="A7326" t="s">
        <v>12660</v>
      </c>
      <c r="B7326">
        <v>96010</v>
      </c>
      <c r="C7326" t="s">
        <v>10254</v>
      </c>
      <c r="D7326">
        <v>0</v>
      </c>
      <c r="E7326">
        <v>1253158</v>
      </c>
      <c r="F7326" t="s">
        <v>6731</v>
      </c>
      <c r="G7326">
        <v>432</v>
      </c>
      <c r="H7326">
        <v>14</v>
      </c>
      <c r="I7326">
        <v>700</v>
      </c>
      <c r="J7326">
        <v>25.7</v>
      </c>
      <c r="K7326">
        <v>25.7</v>
      </c>
      <c r="L7326">
        <v>13.8</v>
      </c>
      <c r="M7326">
        <v>13.8</v>
      </c>
      <c r="N7326">
        <v>18</v>
      </c>
      <c r="R7326">
        <v>2012</v>
      </c>
      <c r="U7326">
        <v>2012</v>
      </c>
      <c r="V7326">
        <v>4.5</v>
      </c>
      <c r="W7326">
        <v>3.5</v>
      </c>
      <c r="Z7326" t="s">
        <v>2792</v>
      </c>
      <c r="AA7326" t="s">
        <v>2868</v>
      </c>
      <c r="AC7326">
        <v>3</v>
      </c>
      <c r="AD7326">
        <v>2399088</v>
      </c>
      <c r="AE7326">
        <v>2019</v>
      </c>
    </row>
    <row r="7327" spans="1:31">
      <c r="A7327" t="s">
        <v>12660</v>
      </c>
      <c r="B7327">
        <v>99052</v>
      </c>
      <c r="C7327" t="s">
        <v>10255</v>
      </c>
      <c r="D7327">
        <v>0</v>
      </c>
      <c r="E7327">
        <v>634751</v>
      </c>
      <c r="F7327" t="s">
        <v>6731</v>
      </c>
      <c r="G7327">
        <v>432</v>
      </c>
      <c r="H7327">
        <v>9</v>
      </c>
      <c r="I7327">
        <v>450</v>
      </c>
      <c r="J7327">
        <v>38.299999999999997</v>
      </c>
      <c r="K7327">
        <v>38.299999999999997</v>
      </c>
      <c r="L7327">
        <v>11.3</v>
      </c>
      <c r="M7327">
        <v>11.3</v>
      </c>
      <c r="N7327">
        <v>16</v>
      </c>
      <c r="R7327">
        <v>1955</v>
      </c>
      <c r="U7327">
        <v>1955</v>
      </c>
      <c r="V7327">
        <v>3</v>
      </c>
      <c r="W7327">
        <v>3</v>
      </c>
      <c r="Z7327" t="s">
        <v>2792</v>
      </c>
      <c r="AA7327" t="s">
        <v>2868</v>
      </c>
      <c r="AC7327">
        <v>3</v>
      </c>
      <c r="AD7327">
        <v>2399088</v>
      </c>
      <c r="AE7327">
        <v>2019</v>
      </c>
    </row>
    <row r="7328" spans="1:31">
      <c r="A7328" t="s">
        <v>12660</v>
      </c>
      <c r="B7328">
        <v>99051</v>
      </c>
      <c r="C7328" t="s">
        <v>10256</v>
      </c>
      <c r="D7328">
        <v>0</v>
      </c>
      <c r="E7328">
        <v>641719</v>
      </c>
      <c r="F7328" t="s">
        <v>6731</v>
      </c>
      <c r="G7328">
        <v>432</v>
      </c>
      <c r="H7328">
        <v>8</v>
      </c>
      <c r="I7328">
        <v>300</v>
      </c>
      <c r="J7328">
        <v>32</v>
      </c>
      <c r="K7328">
        <v>32</v>
      </c>
      <c r="L7328">
        <v>11</v>
      </c>
      <c r="M7328">
        <v>11</v>
      </c>
      <c r="N7328">
        <v>10</v>
      </c>
      <c r="R7328">
        <v>1981</v>
      </c>
      <c r="U7328">
        <v>1981</v>
      </c>
      <c r="V7328">
        <v>2.5</v>
      </c>
      <c r="W7328">
        <v>2.5</v>
      </c>
      <c r="Z7328" t="s">
        <v>2792</v>
      </c>
      <c r="AA7328" t="s">
        <v>2868</v>
      </c>
      <c r="AC7328">
        <v>3</v>
      </c>
      <c r="AD7328">
        <v>2399088</v>
      </c>
      <c r="AE7328">
        <v>2019</v>
      </c>
    </row>
    <row r="7329" spans="1:31">
      <c r="A7329" t="s">
        <v>12660</v>
      </c>
      <c r="B7329">
        <v>91335</v>
      </c>
      <c r="C7329" t="s">
        <v>10257</v>
      </c>
      <c r="D7329">
        <v>0</v>
      </c>
      <c r="E7329">
        <v>269757</v>
      </c>
      <c r="F7329" t="s">
        <v>6733</v>
      </c>
      <c r="G7329">
        <v>431</v>
      </c>
      <c r="H7329">
        <v>26</v>
      </c>
      <c r="I7329">
        <v>700</v>
      </c>
      <c r="J7329">
        <v>53.3</v>
      </c>
      <c r="K7329">
        <v>53.3</v>
      </c>
      <c r="L7329">
        <v>15.5</v>
      </c>
      <c r="M7329">
        <v>15.5</v>
      </c>
      <c r="N7329">
        <v>16</v>
      </c>
      <c r="R7329">
        <v>1955</v>
      </c>
      <c r="S7329" t="s">
        <v>2344</v>
      </c>
      <c r="T7329">
        <v>1997</v>
      </c>
      <c r="U7329">
        <v>1997</v>
      </c>
      <c r="V7329">
        <v>6.3000001907348597</v>
      </c>
      <c r="W7329">
        <v>6.3000001907348597</v>
      </c>
      <c r="Z7329" t="s">
        <v>2792</v>
      </c>
      <c r="AA7329" t="s">
        <v>2868</v>
      </c>
      <c r="AC7329">
        <v>3</v>
      </c>
      <c r="AD7329">
        <v>2399088</v>
      </c>
      <c r="AE7329">
        <v>2019</v>
      </c>
    </row>
    <row r="7330" spans="1:31">
      <c r="A7330" t="s">
        <v>12660</v>
      </c>
      <c r="B7330">
        <v>99054</v>
      </c>
      <c r="C7330" t="s">
        <v>4827</v>
      </c>
      <c r="D7330">
        <v>0</v>
      </c>
      <c r="E7330">
        <v>1039687</v>
      </c>
      <c r="F7330" t="s">
        <v>6733</v>
      </c>
      <c r="G7330">
        <v>431</v>
      </c>
      <c r="H7330">
        <v>135</v>
      </c>
      <c r="I7330">
        <v>2200</v>
      </c>
      <c r="J7330">
        <v>104.9</v>
      </c>
      <c r="K7330">
        <v>104.9</v>
      </c>
      <c r="L7330">
        <v>26.2</v>
      </c>
      <c r="M7330">
        <v>26.2</v>
      </c>
      <c r="N7330">
        <v>40</v>
      </c>
      <c r="R7330">
        <v>1943</v>
      </c>
      <c r="S7330" t="s">
        <v>2344</v>
      </c>
      <c r="T7330">
        <v>1996</v>
      </c>
      <c r="U7330">
        <v>1996</v>
      </c>
      <c r="V7330">
        <v>11.6000003814697</v>
      </c>
      <c r="W7330">
        <v>10.6000003814697</v>
      </c>
      <c r="Z7330" t="s">
        <v>2792</v>
      </c>
      <c r="AA7330" t="s">
        <v>4749</v>
      </c>
      <c r="AC7330">
        <v>3</v>
      </c>
      <c r="AD7330">
        <v>2399088</v>
      </c>
      <c r="AE7330">
        <v>2019</v>
      </c>
    </row>
    <row r="7331" spans="1:31">
      <c r="A7331" t="s">
        <v>12660</v>
      </c>
      <c r="B7331">
        <v>35969</v>
      </c>
      <c r="C7331" t="s">
        <v>10258</v>
      </c>
      <c r="D7331">
        <v>0</v>
      </c>
      <c r="E7331">
        <v>596841</v>
      </c>
      <c r="F7331" t="s">
        <v>6733</v>
      </c>
      <c r="G7331">
        <v>431</v>
      </c>
      <c r="H7331">
        <v>71</v>
      </c>
      <c r="I7331">
        <v>1000</v>
      </c>
      <c r="J7331">
        <v>56.5</v>
      </c>
      <c r="K7331">
        <v>56.5</v>
      </c>
      <c r="L7331">
        <v>22</v>
      </c>
      <c r="M7331">
        <v>22</v>
      </c>
      <c r="N7331">
        <v>28</v>
      </c>
      <c r="R7331">
        <v>1978</v>
      </c>
      <c r="U7331">
        <v>1978</v>
      </c>
      <c r="V7331">
        <v>8</v>
      </c>
      <c r="W7331">
        <v>8</v>
      </c>
      <c r="Z7331" t="s">
        <v>2363</v>
      </c>
      <c r="AA7331" t="s">
        <v>2101</v>
      </c>
      <c r="AC7331">
        <v>4</v>
      </c>
      <c r="AD7331">
        <v>3308986</v>
      </c>
      <c r="AE7331">
        <v>2019</v>
      </c>
    </row>
    <row r="7332" spans="1:31">
      <c r="A7332" t="s">
        <v>12660</v>
      </c>
      <c r="B7332">
        <v>28708</v>
      </c>
      <c r="C7332" t="s">
        <v>10259</v>
      </c>
      <c r="D7332">
        <v>0</v>
      </c>
      <c r="E7332">
        <v>507998</v>
      </c>
      <c r="F7332" t="s">
        <v>6733</v>
      </c>
      <c r="G7332">
        <v>431</v>
      </c>
      <c r="H7332">
        <v>15</v>
      </c>
      <c r="I7332">
        <v>400</v>
      </c>
      <c r="J7332">
        <v>41.9</v>
      </c>
      <c r="K7332">
        <v>45</v>
      </c>
      <c r="L7332">
        <v>12.4</v>
      </c>
      <c r="M7332">
        <v>13</v>
      </c>
      <c r="N7332">
        <v>24</v>
      </c>
      <c r="R7332">
        <v>1967</v>
      </c>
      <c r="U7332">
        <v>1967</v>
      </c>
      <c r="V7332">
        <v>6.5999999046325604</v>
      </c>
      <c r="W7332">
        <v>6</v>
      </c>
      <c r="Z7332" t="s">
        <v>2402</v>
      </c>
      <c r="AC7332">
        <v>3</v>
      </c>
      <c r="AD7332">
        <v>2299222</v>
      </c>
      <c r="AE7332">
        <v>2019</v>
      </c>
    </row>
    <row r="7333" spans="1:31">
      <c r="A7333" t="s">
        <v>12660</v>
      </c>
      <c r="B7333">
        <v>99911</v>
      </c>
      <c r="C7333" t="s">
        <v>10260</v>
      </c>
      <c r="D7333">
        <v>0</v>
      </c>
      <c r="E7333">
        <v>240321</v>
      </c>
      <c r="F7333" t="s">
        <v>6733</v>
      </c>
      <c r="G7333">
        <v>431</v>
      </c>
      <c r="H7333">
        <v>36</v>
      </c>
      <c r="I7333">
        <v>450</v>
      </c>
      <c r="J7333">
        <v>60.3</v>
      </c>
      <c r="K7333">
        <v>60.3</v>
      </c>
      <c r="L7333">
        <v>13</v>
      </c>
      <c r="M7333">
        <v>13</v>
      </c>
      <c r="N7333">
        <v>24</v>
      </c>
      <c r="R7333">
        <v>1941</v>
      </c>
      <c r="U7333">
        <v>1941</v>
      </c>
      <c r="V7333">
        <v>7.5999999046325604</v>
      </c>
      <c r="W7333">
        <v>7.5999999046325604</v>
      </c>
      <c r="Z7333" t="s">
        <v>2402</v>
      </c>
      <c r="AA7333" t="s">
        <v>2860</v>
      </c>
      <c r="AC7333">
        <v>3</v>
      </c>
      <c r="AD7333">
        <v>2299222</v>
      </c>
      <c r="AE7333">
        <v>2019</v>
      </c>
    </row>
    <row r="7334" spans="1:31">
      <c r="A7334" t="s">
        <v>12660</v>
      </c>
      <c r="B7334">
        <v>49235</v>
      </c>
      <c r="C7334" t="s">
        <v>10261</v>
      </c>
      <c r="D7334">
        <v>0</v>
      </c>
      <c r="E7334">
        <v>1209481</v>
      </c>
      <c r="F7334" t="s">
        <v>6733</v>
      </c>
      <c r="G7334">
        <v>431</v>
      </c>
      <c r="H7334">
        <v>526</v>
      </c>
      <c r="I7334">
        <v>6000</v>
      </c>
      <c r="J7334">
        <v>157</v>
      </c>
      <c r="K7334">
        <v>157</v>
      </c>
      <c r="L7334">
        <v>48</v>
      </c>
      <c r="M7334">
        <v>48</v>
      </c>
      <c r="Q7334">
        <v>774</v>
      </c>
      <c r="R7334">
        <v>2008</v>
      </c>
      <c r="U7334">
        <v>2008</v>
      </c>
      <c r="V7334">
        <v>8</v>
      </c>
      <c r="W7334">
        <v>3</v>
      </c>
      <c r="Z7334" t="s">
        <v>2402</v>
      </c>
      <c r="AA7334" t="s">
        <v>10262</v>
      </c>
      <c r="AC7334">
        <v>5</v>
      </c>
      <c r="AD7334">
        <v>309845</v>
      </c>
      <c r="AE7334">
        <v>2019</v>
      </c>
    </row>
    <row r="7335" spans="1:31">
      <c r="A7335" t="s">
        <v>12660</v>
      </c>
      <c r="B7335">
        <v>36364</v>
      </c>
      <c r="C7335" t="s">
        <v>7507</v>
      </c>
      <c r="D7335">
        <v>0</v>
      </c>
      <c r="E7335">
        <v>580078</v>
      </c>
      <c r="F7335" t="s">
        <v>6733</v>
      </c>
      <c r="G7335">
        <v>431</v>
      </c>
      <c r="H7335">
        <v>57</v>
      </c>
      <c r="I7335">
        <v>680</v>
      </c>
      <c r="J7335">
        <v>62</v>
      </c>
      <c r="K7335">
        <v>64</v>
      </c>
      <c r="L7335">
        <v>23.1</v>
      </c>
      <c r="M7335">
        <v>26.6</v>
      </c>
      <c r="N7335">
        <v>31</v>
      </c>
      <c r="R7335">
        <v>1976</v>
      </c>
      <c r="U7335">
        <v>1976</v>
      </c>
      <c r="V7335">
        <v>8.6000003814697195</v>
      </c>
      <c r="W7335">
        <v>7</v>
      </c>
      <c r="Z7335" t="s">
        <v>2545</v>
      </c>
      <c r="AA7335" t="s">
        <v>10263</v>
      </c>
      <c r="AC7335">
        <v>5</v>
      </c>
      <c r="AD7335">
        <v>3650509</v>
      </c>
      <c r="AE7335">
        <v>2019</v>
      </c>
    </row>
    <row r="7336" spans="1:31">
      <c r="A7336" t="s">
        <v>12660</v>
      </c>
      <c r="B7336">
        <v>58166</v>
      </c>
      <c r="C7336" t="s">
        <v>10264</v>
      </c>
      <c r="D7336">
        <v>0</v>
      </c>
      <c r="E7336">
        <v>1217632</v>
      </c>
      <c r="F7336" t="s">
        <v>6731</v>
      </c>
      <c r="G7336">
        <v>432</v>
      </c>
      <c r="H7336">
        <v>99</v>
      </c>
      <c r="I7336">
        <v>3000</v>
      </c>
      <c r="J7336">
        <v>102.7</v>
      </c>
      <c r="K7336">
        <v>102.7</v>
      </c>
      <c r="L7336">
        <v>28.9</v>
      </c>
      <c r="M7336">
        <v>28.9</v>
      </c>
      <c r="N7336">
        <v>53</v>
      </c>
      <c r="Q7336">
        <v>146</v>
      </c>
      <c r="R7336">
        <v>1961</v>
      </c>
      <c r="U7336">
        <v>1961</v>
      </c>
      <c r="V7336">
        <v>13</v>
      </c>
      <c r="W7336">
        <v>10</v>
      </c>
      <c r="Z7336" t="s">
        <v>2545</v>
      </c>
      <c r="AA7336" t="s">
        <v>10263</v>
      </c>
      <c r="AC7336">
        <v>5</v>
      </c>
      <c r="AD7336">
        <v>3608896</v>
      </c>
      <c r="AE7336">
        <v>2019</v>
      </c>
    </row>
    <row r="7337" spans="1:31">
      <c r="A7337" t="s">
        <v>12660</v>
      </c>
      <c r="B7337">
        <v>25373</v>
      </c>
      <c r="C7337" t="s">
        <v>10265</v>
      </c>
      <c r="D7337">
        <v>0</v>
      </c>
      <c r="E7337">
        <v>542679</v>
      </c>
      <c r="F7337" t="s">
        <v>6731</v>
      </c>
      <c r="G7337">
        <v>432</v>
      </c>
      <c r="H7337">
        <v>66</v>
      </c>
      <c r="I7337">
        <v>850</v>
      </c>
      <c r="J7337">
        <v>61</v>
      </c>
      <c r="K7337">
        <v>61</v>
      </c>
      <c r="L7337">
        <v>24</v>
      </c>
      <c r="M7337">
        <v>24</v>
      </c>
      <c r="N7337">
        <v>30</v>
      </c>
      <c r="R7337">
        <v>1972</v>
      </c>
      <c r="U7337">
        <v>1972</v>
      </c>
      <c r="V7337">
        <v>6.5999999046325604</v>
      </c>
      <c r="W7337">
        <v>6.5999999046325604</v>
      </c>
      <c r="Z7337" t="s">
        <v>2298</v>
      </c>
      <c r="AA7337" t="s">
        <v>2581</v>
      </c>
      <c r="AC7337">
        <v>5</v>
      </c>
      <c r="AD7337">
        <v>1599358</v>
      </c>
      <c r="AE7337">
        <v>2019</v>
      </c>
    </row>
    <row r="7338" spans="1:31">
      <c r="A7338" t="s">
        <v>12660</v>
      </c>
      <c r="B7338">
        <v>56734</v>
      </c>
      <c r="C7338" t="s">
        <v>10266</v>
      </c>
      <c r="D7338">
        <v>0</v>
      </c>
      <c r="E7338">
        <v>639797</v>
      </c>
      <c r="F7338" t="s">
        <v>6731</v>
      </c>
      <c r="G7338">
        <v>432</v>
      </c>
      <c r="H7338">
        <v>70</v>
      </c>
      <c r="I7338">
        <v>2000</v>
      </c>
      <c r="J7338">
        <v>69.400000000000006</v>
      </c>
      <c r="K7338">
        <v>69.400000000000006</v>
      </c>
      <c r="L7338">
        <v>19.600000000000001</v>
      </c>
      <c r="M7338">
        <v>19.600000000000001</v>
      </c>
      <c r="N7338">
        <v>30</v>
      </c>
      <c r="R7338">
        <v>1981</v>
      </c>
      <c r="U7338">
        <v>1981</v>
      </c>
      <c r="V7338">
        <v>6.4000000953674299</v>
      </c>
      <c r="W7338">
        <v>6.4000000953674299</v>
      </c>
      <c r="Z7338" t="s">
        <v>2298</v>
      </c>
      <c r="AA7338" t="s">
        <v>2581</v>
      </c>
      <c r="AC7338">
        <v>5</v>
      </c>
      <c r="AD7338">
        <v>1599358</v>
      </c>
      <c r="AE7338">
        <v>2019</v>
      </c>
    </row>
    <row r="7339" spans="1:31">
      <c r="A7339" t="s">
        <v>12660</v>
      </c>
      <c r="B7339">
        <v>43753</v>
      </c>
      <c r="C7339" t="s">
        <v>10267</v>
      </c>
      <c r="D7339">
        <v>65</v>
      </c>
      <c r="E7339">
        <v>600733</v>
      </c>
      <c r="F7339" t="s">
        <v>6731</v>
      </c>
      <c r="G7339">
        <v>432</v>
      </c>
      <c r="H7339">
        <v>65</v>
      </c>
      <c r="I7339">
        <v>2000</v>
      </c>
      <c r="J7339">
        <v>77.400000000000006</v>
      </c>
      <c r="K7339">
        <v>77.400000000000006</v>
      </c>
      <c r="L7339">
        <v>19.600000000000001</v>
      </c>
      <c r="M7339">
        <v>19.600000000000001</v>
      </c>
      <c r="N7339">
        <v>30</v>
      </c>
      <c r="R7339">
        <v>1978</v>
      </c>
      <c r="U7339">
        <v>1978</v>
      </c>
      <c r="V7339">
        <v>10</v>
      </c>
      <c r="W7339">
        <v>6.4000000953674299</v>
      </c>
      <c r="Z7339" t="s">
        <v>2298</v>
      </c>
      <c r="AA7339" t="s">
        <v>2581</v>
      </c>
      <c r="AC7339">
        <v>5</v>
      </c>
      <c r="AD7339">
        <v>1599358</v>
      </c>
      <c r="AE7339">
        <v>2019</v>
      </c>
    </row>
    <row r="7340" spans="1:31">
      <c r="A7340" t="s">
        <v>12660</v>
      </c>
      <c r="B7340">
        <v>66212</v>
      </c>
      <c r="C7340" t="s">
        <v>10268</v>
      </c>
      <c r="D7340">
        <v>105</v>
      </c>
      <c r="E7340">
        <v>507942</v>
      </c>
      <c r="F7340" t="s">
        <v>6731</v>
      </c>
      <c r="G7340">
        <v>432</v>
      </c>
      <c r="H7340">
        <v>19</v>
      </c>
      <c r="I7340">
        <v>550</v>
      </c>
      <c r="J7340">
        <v>46</v>
      </c>
      <c r="K7340">
        <v>56</v>
      </c>
      <c r="L7340">
        <v>14</v>
      </c>
      <c r="M7340">
        <v>14.6</v>
      </c>
      <c r="N7340">
        <v>15</v>
      </c>
      <c r="R7340">
        <v>1944</v>
      </c>
      <c r="U7340">
        <v>1944</v>
      </c>
      <c r="V7340">
        <v>5.5</v>
      </c>
      <c r="W7340">
        <v>5.5</v>
      </c>
      <c r="Z7340" t="s">
        <v>2298</v>
      </c>
      <c r="AA7340" t="s">
        <v>2581</v>
      </c>
      <c r="AC7340">
        <v>5</v>
      </c>
      <c r="AD7340">
        <v>1599358</v>
      </c>
      <c r="AE7340">
        <v>2019</v>
      </c>
    </row>
    <row r="7341" spans="1:31">
      <c r="A7341" t="s">
        <v>12660</v>
      </c>
      <c r="B7341">
        <v>17255</v>
      </c>
      <c r="C7341" t="s">
        <v>10269</v>
      </c>
      <c r="D7341">
        <v>0</v>
      </c>
      <c r="E7341">
        <v>1072688</v>
      </c>
      <c r="F7341" t="s">
        <v>6731</v>
      </c>
      <c r="G7341">
        <v>432</v>
      </c>
      <c r="H7341">
        <v>88</v>
      </c>
      <c r="I7341">
        <v>4000</v>
      </c>
      <c r="J7341">
        <v>89</v>
      </c>
      <c r="K7341">
        <v>89</v>
      </c>
      <c r="L7341">
        <v>32</v>
      </c>
      <c r="M7341">
        <v>32</v>
      </c>
      <c r="N7341">
        <v>35</v>
      </c>
      <c r="R7341">
        <v>1998</v>
      </c>
      <c r="U7341">
        <v>1998</v>
      </c>
      <c r="V7341">
        <v>12</v>
      </c>
      <c r="W7341">
        <v>12</v>
      </c>
      <c r="Z7341" t="s">
        <v>2298</v>
      </c>
      <c r="AA7341" t="s">
        <v>2581</v>
      </c>
      <c r="AC7341">
        <v>5</v>
      </c>
      <c r="AD7341">
        <v>1599358</v>
      </c>
      <c r="AE7341">
        <v>2019</v>
      </c>
    </row>
    <row r="7342" spans="1:31">
      <c r="A7342" t="s">
        <v>12660</v>
      </c>
      <c r="B7342">
        <v>34445</v>
      </c>
      <c r="C7342" t="s">
        <v>10270</v>
      </c>
      <c r="D7342">
        <v>0</v>
      </c>
      <c r="E7342">
        <v>564341</v>
      </c>
      <c r="F7342" t="s">
        <v>6733</v>
      </c>
      <c r="G7342">
        <v>431</v>
      </c>
      <c r="H7342">
        <v>101</v>
      </c>
      <c r="I7342">
        <v>2000</v>
      </c>
      <c r="J7342">
        <v>92.4</v>
      </c>
      <c r="K7342">
        <v>92.4</v>
      </c>
      <c r="L7342">
        <v>30</v>
      </c>
      <c r="M7342">
        <v>30</v>
      </c>
      <c r="N7342">
        <v>30</v>
      </c>
      <c r="R7342">
        <v>1975</v>
      </c>
      <c r="U7342">
        <v>1975</v>
      </c>
      <c r="V7342">
        <v>12.199999809265099</v>
      </c>
      <c r="W7342">
        <v>12.199999809265099</v>
      </c>
      <c r="Z7342" t="s">
        <v>2298</v>
      </c>
      <c r="AA7342" t="s">
        <v>2581</v>
      </c>
      <c r="AC7342">
        <v>5</v>
      </c>
      <c r="AD7342">
        <v>1599358</v>
      </c>
      <c r="AE7342">
        <v>2019</v>
      </c>
    </row>
    <row r="7343" spans="1:31">
      <c r="A7343" t="s">
        <v>12660</v>
      </c>
      <c r="B7343">
        <v>20872</v>
      </c>
      <c r="C7343" t="s">
        <v>10271</v>
      </c>
      <c r="D7343">
        <v>0</v>
      </c>
      <c r="E7343">
        <v>527806</v>
      </c>
      <c r="F7343" t="s">
        <v>6733</v>
      </c>
      <c r="G7343">
        <v>431</v>
      </c>
      <c r="H7343">
        <v>100</v>
      </c>
      <c r="I7343">
        <v>3000</v>
      </c>
      <c r="J7343">
        <v>84.4</v>
      </c>
      <c r="K7343">
        <v>90</v>
      </c>
      <c r="L7343">
        <v>30</v>
      </c>
      <c r="M7343">
        <v>30</v>
      </c>
      <c r="N7343">
        <v>32</v>
      </c>
      <c r="R7343">
        <v>1970</v>
      </c>
      <c r="U7343">
        <v>1970</v>
      </c>
      <c r="V7343">
        <v>13.5</v>
      </c>
      <c r="W7343">
        <v>13.5</v>
      </c>
      <c r="Z7343" t="s">
        <v>2298</v>
      </c>
      <c r="AA7343" t="s">
        <v>2581</v>
      </c>
      <c r="AC7343">
        <v>5</v>
      </c>
      <c r="AD7343">
        <v>1599358</v>
      </c>
      <c r="AE7343">
        <v>2019</v>
      </c>
    </row>
    <row r="7344" spans="1:31">
      <c r="A7344" t="s">
        <v>12660</v>
      </c>
      <c r="B7344">
        <v>71531</v>
      </c>
      <c r="C7344" t="s">
        <v>10272</v>
      </c>
      <c r="D7344">
        <v>0</v>
      </c>
      <c r="E7344">
        <v>636305</v>
      </c>
      <c r="F7344" t="s">
        <v>6733</v>
      </c>
      <c r="G7344">
        <v>431</v>
      </c>
      <c r="H7344">
        <v>59</v>
      </c>
      <c r="I7344">
        <v>1500</v>
      </c>
      <c r="J7344">
        <v>69</v>
      </c>
      <c r="K7344">
        <v>75</v>
      </c>
      <c r="L7344">
        <v>26</v>
      </c>
      <c r="M7344">
        <v>30</v>
      </c>
      <c r="N7344">
        <v>30</v>
      </c>
      <c r="R7344">
        <v>1981</v>
      </c>
      <c r="U7344">
        <v>1981</v>
      </c>
      <c r="V7344">
        <v>10</v>
      </c>
      <c r="W7344">
        <v>10</v>
      </c>
      <c r="Z7344" t="s">
        <v>2298</v>
      </c>
      <c r="AA7344" t="s">
        <v>2581</v>
      </c>
      <c r="AC7344">
        <v>5</v>
      </c>
      <c r="AD7344">
        <v>1599358</v>
      </c>
      <c r="AE7344">
        <v>2019</v>
      </c>
    </row>
    <row r="7345" spans="1:31">
      <c r="A7345" t="s">
        <v>12660</v>
      </c>
      <c r="B7345">
        <v>16406</v>
      </c>
      <c r="C7345" t="s">
        <v>10273</v>
      </c>
      <c r="D7345">
        <v>0</v>
      </c>
      <c r="E7345">
        <v>1069714</v>
      </c>
      <c r="F7345" t="s">
        <v>6731</v>
      </c>
      <c r="G7345">
        <v>432</v>
      </c>
      <c r="H7345">
        <v>102</v>
      </c>
      <c r="I7345">
        <v>1000</v>
      </c>
      <c r="J7345">
        <v>65</v>
      </c>
      <c r="K7345">
        <v>65</v>
      </c>
      <c r="L7345">
        <v>26</v>
      </c>
      <c r="M7345">
        <v>26</v>
      </c>
      <c r="N7345">
        <v>39</v>
      </c>
      <c r="R7345">
        <v>1998</v>
      </c>
      <c r="U7345">
        <v>1998</v>
      </c>
      <c r="V7345">
        <v>9</v>
      </c>
      <c r="W7345">
        <v>5.5</v>
      </c>
      <c r="Z7345" t="s">
        <v>2545</v>
      </c>
      <c r="AA7345" t="s">
        <v>2827</v>
      </c>
      <c r="AB7345" t="s">
        <v>2805</v>
      </c>
      <c r="AC7345">
        <v>5</v>
      </c>
      <c r="AD7345">
        <v>3607946</v>
      </c>
      <c r="AE7345">
        <v>2019</v>
      </c>
    </row>
    <row r="7346" spans="1:31">
      <c r="A7346" t="s">
        <v>12660</v>
      </c>
      <c r="B7346">
        <v>63896</v>
      </c>
      <c r="C7346" t="s">
        <v>10274</v>
      </c>
      <c r="D7346">
        <v>0</v>
      </c>
      <c r="E7346">
        <v>647228</v>
      </c>
      <c r="F7346" t="s">
        <v>6733</v>
      </c>
      <c r="G7346">
        <v>431</v>
      </c>
      <c r="H7346">
        <v>100</v>
      </c>
      <c r="I7346">
        <v>3600</v>
      </c>
      <c r="J7346">
        <v>95.2</v>
      </c>
      <c r="K7346">
        <v>100</v>
      </c>
      <c r="L7346">
        <v>24.4</v>
      </c>
      <c r="M7346">
        <v>24.4</v>
      </c>
      <c r="N7346">
        <v>40</v>
      </c>
      <c r="R7346">
        <v>1941</v>
      </c>
      <c r="S7346" t="s">
        <v>2344</v>
      </c>
      <c r="T7346">
        <v>1995</v>
      </c>
      <c r="U7346">
        <v>1995</v>
      </c>
      <c r="V7346">
        <v>12</v>
      </c>
      <c r="W7346">
        <v>11.6000003814697</v>
      </c>
      <c r="Z7346" t="s">
        <v>2298</v>
      </c>
      <c r="AA7346" t="s">
        <v>2434</v>
      </c>
      <c r="AB7346" t="s">
        <v>2432</v>
      </c>
      <c r="AC7346">
        <v>4</v>
      </c>
      <c r="AD7346">
        <v>1602667</v>
      </c>
      <c r="AE7346">
        <v>2019</v>
      </c>
    </row>
    <row r="7347" spans="1:31">
      <c r="A7347" t="s">
        <v>12660</v>
      </c>
      <c r="B7347">
        <v>46013</v>
      </c>
      <c r="C7347" t="s">
        <v>10275</v>
      </c>
      <c r="D7347">
        <v>0</v>
      </c>
      <c r="E7347">
        <v>270843</v>
      </c>
      <c r="F7347" t="s">
        <v>6733</v>
      </c>
      <c r="G7347">
        <v>431</v>
      </c>
      <c r="H7347">
        <v>114</v>
      </c>
      <c r="I7347">
        <v>1750</v>
      </c>
      <c r="J7347">
        <v>89</v>
      </c>
      <c r="K7347">
        <v>89</v>
      </c>
      <c r="L7347">
        <v>25</v>
      </c>
      <c r="M7347">
        <v>25</v>
      </c>
      <c r="N7347">
        <v>26.9</v>
      </c>
      <c r="R7347">
        <v>1956</v>
      </c>
      <c r="U7347">
        <v>1956</v>
      </c>
      <c r="V7347">
        <v>11.5</v>
      </c>
      <c r="W7347">
        <v>11.5</v>
      </c>
      <c r="Z7347" t="s">
        <v>2298</v>
      </c>
      <c r="AA7347" t="s">
        <v>2434</v>
      </c>
      <c r="AB7347" t="s">
        <v>2432</v>
      </c>
      <c r="AC7347">
        <v>4</v>
      </c>
      <c r="AD7347">
        <v>1602667</v>
      </c>
      <c r="AE7347">
        <v>2019</v>
      </c>
    </row>
    <row r="7348" spans="1:31">
      <c r="A7348" t="s">
        <v>12660</v>
      </c>
      <c r="B7348">
        <v>79542</v>
      </c>
      <c r="C7348" t="s">
        <v>10276</v>
      </c>
      <c r="D7348">
        <v>0</v>
      </c>
      <c r="E7348">
        <v>1250498</v>
      </c>
      <c r="F7348" t="s">
        <v>6731</v>
      </c>
      <c r="G7348">
        <v>432</v>
      </c>
      <c r="H7348">
        <v>103</v>
      </c>
      <c r="I7348">
        <v>2200</v>
      </c>
      <c r="J7348">
        <v>66</v>
      </c>
      <c r="K7348">
        <v>66</v>
      </c>
      <c r="L7348">
        <v>26</v>
      </c>
      <c r="M7348">
        <v>26</v>
      </c>
      <c r="Q7348">
        <v>129</v>
      </c>
      <c r="R7348">
        <v>2014</v>
      </c>
      <c r="U7348">
        <v>2014</v>
      </c>
      <c r="V7348">
        <v>7</v>
      </c>
      <c r="W7348">
        <v>2</v>
      </c>
      <c r="Z7348" t="s">
        <v>2363</v>
      </c>
      <c r="AA7348" t="s">
        <v>2308</v>
      </c>
      <c r="AB7348" t="s">
        <v>5218</v>
      </c>
      <c r="AC7348">
        <v>4</v>
      </c>
      <c r="AD7348">
        <v>3308911</v>
      </c>
      <c r="AE7348">
        <v>2019</v>
      </c>
    </row>
    <row r="7349" spans="1:31">
      <c r="A7349" t="s">
        <v>12660</v>
      </c>
      <c r="B7349">
        <v>20629</v>
      </c>
      <c r="C7349" t="s">
        <v>10277</v>
      </c>
      <c r="D7349">
        <v>0</v>
      </c>
      <c r="E7349">
        <v>524723</v>
      </c>
      <c r="F7349" t="s">
        <v>6731</v>
      </c>
      <c r="G7349">
        <v>432</v>
      </c>
      <c r="H7349">
        <v>125</v>
      </c>
      <c r="I7349">
        <v>2000</v>
      </c>
      <c r="J7349">
        <v>74.5</v>
      </c>
      <c r="K7349">
        <v>80</v>
      </c>
      <c r="L7349">
        <v>27</v>
      </c>
      <c r="M7349">
        <v>27</v>
      </c>
      <c r="N7349">
        <v>32</v>
      </c>
      <c r="R7349">
        <v>1970</v>
      </c>
      <c r="U7349">
        <v>1970</v>
      </c>
      <c r="V7349">
        <v>8</v>
      </c>
      <c r="W7349">
        <v>6</v>
      </c>
      <c r="Z7349" t="s">
        <v>2363</v>
      </c>
      <c r="AA7349" t="s">
        <v>2308</v>
      </c>
      <c r="AB7349" t="s">
        <v>5218</v>
      </c>
      <c r="AC7349">
        <v>4</v>
      </c>
      <c r="AD7349">
        <v>3308911</v>
      </c>
      <c r="AE7349">
        <v>2019</v>
      </c>
    </row>
    <row r="7350" spans="1:31">
      <c r="A7350" t="s">
        <v>12660</v>
      </c>
      <c r="B7350">
        <v>68452</v>
      </c>
      <c r="C7350" t="s">
        <v>10278</v>
      </c>
      <c r="D7350">
        <v>0</v>
      </c>
      <c r="E7350">
        <v>641622</v>
      </c>
      <c r="F7350" t="s">
        <v>6733</v>
      </c>
      <c r="G7350">
        <v>431</v>
      </c>
      <c r="H7350">
        <v>66</v>
      </c>
      <c r="I7350">
        <v>760</v>
      </c>
      <c r="J7350">
        <v>55</v>
      </c>
      <c r="K7350">
        <v>55</v>
      </c>
      <c r="L7350">
        <v>20</v>
      </c>
      <c r="M7350">
        <v>20</v>
      </c>
      <c r="N7350">
        <v>27.6</v>
      </c>
      <c r="R7350">
        <v>1976</v>
      </c>
      <c r="U7350">
        <v>1976</v>
      </c>
      <c r="V7350">
        <v>6.5999999046325604</v>
      </c>
      <c r="W7350">
        <v>4.5999999046325604</v>
      </c>
      <c r="Z7350" t="s">
        <v>3302</v>
      </c>
      <c r="AA7350" t="s">
        <v>6235</v>
      </c>
      <c r="AC7350">
        <v>4</v>
      </c>
      <c r="AD7350">
        <v>2052752</v>
      </c>
      <c r="AE7350">
        <v>2019</v>
      </c>
    </row>
    <row r="7351" spans="1:31">
      <c r="A7351" t="s">
        <v>12660</v>
      </c>
      <c r="B7351">
        <v>28225</v>
      </c>
      <c r="C7351" t="s">
        <v>10279</v>
      </c>
      <c r="D7351">
        <v>0</v>
      </c>
      <c r="E7351">
        <v>549078</v>
      </c>
      <c r="F7351" t="s">
        <v>6733</v>
      </c>
      <c r="G7351">
        <v>431</v>
      </c>
      <c r="H7351">
        <v>22</v>
      </c>
      <c r="I7351">
        <v>600</v>
      </c>
      <c r="J7351">
        <v>36.799999999999997</v>
      </c>
      <c r="K7351">
        <v>36.799999999999997</v>
      </c>
      <c r="L7351">
        <v>15.1</v>
      </c>
      <c r="M7351">
        <v>15.1</v>
      </c>
      <c r="N7351">
        <v>25</v>
      </c>
      <c r="R7351">
        <v>1973</v>
      </c>
      <c r="U7351">
        <v>1973</v>
      </c>
      <c r="V7351">
        <v>5.1999998092651296</v>
      </c>
      <c r="W7351">
        <v>5.1999998092651296</v>
      </c>
      <c r="Z7351" t="s">
        <v>2363</v>
      </c>
      <c r="AC7351">
        <v>4</v>
      </c>
      <c r="AD7351">
        <v>3308545</v>
      </c>
      <c r="AE7351">
        <v>2019</v>
      </c>
    </row>
    <row r="7352" spans="1:31">
      <c r="A7352" t="s">
        <v>12660</v>
      </c>
      <c r="B7352">
        <v>60584</v>
      </c>
      <c r="C7352" t="s">
        <v>10280</v>
      </c>
      <c r="D7352">
        <v>0</v>
      </c>
      <c r="F7352" t="s">
        <v>6731</v>
      </c>
      <c r="G7352">
        <v>432</v>
      </c>
      <c r="H7352">
        <v>271</v>
      </c>
      <c r="J7352">
        <v>25</v>
      </c>
      <c r="K7352">
        <v>25</v>
      </c>
      <c r="L7352">
        <v>14</v>
      </c>
      <c r="M7352">
        <v>14</v>
      </c>
      <c r="N7352">
        <v>24</v>
      </c>
      <c r="R7352">
        <v>2007</v>
      </c>
      <c r="U7352">
        <v>2007</v>
      </c>
      <c r="V7352">
        <v>8</v>
      </c>
      <c r="W7352">
        <v>2.5</v>
      </c>
      <c r="Z7352" t="s">
        <v>2481</v>
      </c>
      <c r="AA7352" t="s">
        <v>3527</v>
      </c>
      <c r="AC7352">
        <v>5</v>
      </c>
      <c r="AD7352">
        <v>1103890</v>
      </c>
      <c r="AE7352">
        <v>2019</v>
      </c>
    </row>
    <row r="7353" spans="1:31">
      <c r="A7353" t="s">
        <v>12660</v>
      </c>
      <c r="B7353">
        <v>16307</v>
      </c>
      <c r="C7353" t="s">
        <v>10281</v>
      </c>
      <c r="D7353">
        <v>0</v>
      </c>
      <c r="E7353">
        <v>986924</v>
      </c>
      <c r="F7353" t="s">
        <v>6733</v>
      </c>
      <c r="G7353">
        <v>431</v>
      </c>
      <c r="H7353">
        <v>335</v>
      </c>
      <c r="I7353">
        <v>250</v>
      </c>
      <c r="J7353">
        <v>33.299999999999997</v>
      </c>
      <c r="K7353">
        <v>33.299999999999997</v>
      </c>
      <c r="L7353">
        <v>12</v>
      </c>
      <c r="M7353">
        <v>12</v>
      </c>
      <c r="N7353">
        <v>21</v>
      </c>
      <c r="R7353">
        <v>1992</v>
      </c>
      <c r="U7353">
        <v>1992</v>
      </c>
      <c r="V7353">
        <v>4</v>
      </c>
      <c r="W7353">
        <v>4</v>
      </c>
      <c r="Z7353" t="s">
        <v>2838</v>
      </c>
      <c r="AC7353">
        <v>5</v>
      </c>
      <c r="AD7353">
        <v>709517</v>
      </c>
      <c r="AE7353">
        <v>2019</v>
      </c>
    </row>
    <row r="7354" spans="1:31">
      <c r="A7354" t="s">
        <v>12660</v>
      </c>
      <c r="B7354">
        <v>16306</v>
      </c>
      <c r="C7354" t="s">
        <v>10282</v>
      </c>
      <c r="D7354">
        <v>0</v>
      </c>
      <c r="E7354">
        <v>1061358</v>
      </c>
      <c r="F7354" t="s">
        <v>6733</v>
      </c>
      <c r="G7354">
        <v>431</v>
      </c>
      <c r="H7354">
        <v>14</v>
      </c>
      <c r="I7354">
        <v>300</v>
      </c>
      <c r="J7354">
        <v>28</v>
      </c>
      <c r="K7354">
        <v>28</v>
      </c>
      <c r="L7354">
        <v>12</v>
      </c>
      <c r="M7354">
        <v>12</v>
      </c>
      <c r="N7354">
        <v>17.600000000000001</v>
      </c>
      <c r="R7354">
        <v>1977</v>
      </c>
      <c r="U7354">
        <v>1977</v>
      </c>
      <c r="V7354">
        <v>5.5999999046325604</v>
      </c>
      <c r="W7354">
        <v>5.5999999046325604</v>
      </c>
      <c r="Z7354" t="s">
        <v>2838</v>
      </c>
      <c r="AC7354">
        <v>5</v>
      </c>
      <c r="AD7354">
        <v>709517</v>
      </c>
      <c r="AE7354">
        <v>2019</v>
      </c>
    </row>
    <row r="7355" spans="1:31">
      <c r="A7355" t="s">
        <v>12660</v>
      </c>
      <c r="B7355">
        <v>12371</v>
      </c>
      <c r="C7355" t="s">
        <v>10283</v>
      </c>
      <c r="D7355">
        <v>0</v>
      </c>
      <c r="E7355">
        <v>286248</v>
      </c>
      <c r="F7355" t="s">
        <v>6733</v>
      </c>
      <c r="G7355">
        <v>431</v>
      </c>
      <c r="H7355">
        <v>39</v>
      </c>
      <c r="I7355">
        <v>300</v>
      </c>
      <c r="J7355">
        <v>46</v>
      </c>
      <c r="K7355">
        <v>46</v>
      </c>
      <c r="M7355">
        <v>18</v>
      </c>
      <c r="N7355">
        <v>16</v>
      </c>
      <c r="R7355">
        <v>1961</v>
      </c>
      <c r="U7355">
        <v>1961</v>
      </c>
      <c r="V7355">
        <v>7.5999999046325604</v>
      </c>
      <c r="W7355">
        <v>7</v>
      </c>
      <c r="Z7355" t="s">
        <v>2363</v>
      </c>
      <c r="AA7355" t="s">
        <v>2308</v>
      </c>
      <c r="AB7355" t="s">
        <v>4146</v>
      </c>
      <c r="AC7355">
        <v>4</v>
      </c>
      <c r="AD7355">
        <v>3305077</v>
      </c>
      <c r="AE7355">
        <v>2019</v>
      </c>
    </row>
    <row r="7356" spans="1:31">
      <c r="A7356" t="s">
        <v>12660</v>
      </c>
      <c r="B7356">
        <v>47543</v>
      </c>
      <c r="C7356" t="s">
        <v>10284</v>
      </c>
      <c r="D7356">
        <v>0</v>
      </c>
      <c r="E7356">
        <v>1105317</v>
      </c>
      <c r="F7356" t="s">
        <v>6731</v>
      </c>
      <c r="G7356">
        <v>432</v>
      </c>
      <c r="H7356">
        <v>63</v>
      </c>
      <c r="I7356">
        <v>1000</v>
      </c>
      <c r="J7356">
        <v>56</v>
      </c>
      <c r="K7356">
        <v>58</v>
      </c>
      <c r="L7356">
        <v>21</v>
      </c>
      <c r="M7356">
        <v>21</v>
      </c>
      <c r="N7356">
        <v>38</v>
      </c>
      <c r="R7356">
        <v>2002</v>
      </c>
      <c r="U7356">
        <v>2002</v>
      </c>
      <c r="V7356">
        <v>7.5</v>
      </c>
      <c r="W7356">
        <v>6</v>
      </c>
      <c r="Z7356" t="s">
        <v>2298</v>
      </c>
      <c r="AA7356" t="s">
        <v>5255</v>
      </c>
      <c r="AB7356" t="s">
        <v>2329</v>
      </c>
      <c r="AC7356">
        <v>5</v>
      </c>
      <c r="AD7356">
        <v>1507814</v>
      </c>
      <c r="AE7356">
        <v>2019</v>
      </c>
    </row>
    <row r="7357" spans="1:31">
      <c r="A7357" t="s">
        <v>12660</v>
      </c>
      <c r="B7357">
        <v>79487</v>
      </c>
      <c r="C7357" t="s">
        <v>10285</v>
      </c>
      <c r="D7357">
        <v>0</v>
      </c>
      <c r="E7357">
        <v>639817</v>
      </c>
      <c r="F7357" t="s">
        <v>6731</v>
      </c>
      <c r="G7357">
        <v>432</v>
      </c>
      <c r="H7357">
        <v>66</v>
      </c>
      <c r="I7357">
        <v>1800</v>
      </c>
      <c r="J7357">
        <v>85.5</v>
      </c>
      <c r="K7357">
        <v>85.5</v>
      </c>
      <c r="L7357">
        <v>26</v>
      </c>
      <c r="M7357">
        <v>26</v>
      </c>
      <c r="N7357">
        <v>45</v>
      </c>
      <c r="Q7357">
        <v>97</v>
      </c>
      <c r="R7357">
        <v>1981</v>
      </c>
      <c r="U7357">
        <v>1981</v>
      </c>
      <c r="V7357">
        <v>10</v>
      </c>
      <c r="W7357">
        <v>2</v>
      </c>
      <c r="Z7357" t="s">
        <v>2303</v>
      </c>
      <c r="AA7357" t="s">
        <v>2623</v>
      </c>
      <c r="AB7357" t="s">
        <v>2323</v>
      </c>
      <c r="AC7357">
        <v>5</v>
      </c>
      <c r="AD7357">
        <v>3900013</v>
      </c>
      <c r="AE7357">
        <v>2019</v>
      </c>
    </row>
    <row r="7358" spans="1:31">
      <c r="A7358" t="s">
        <v>12660</v>
      </c>
      <c r="B7358">
        <v>62958</v>
      </c>
      <c r="C7358" t="s">
        <v>10286</v>
      </c>
      <c r="D7358">
        <v>0</v>
      </c>
      <c r="E7358">
        <v>642792</v>
      </c>
      <c r="F7358" t="s">
        <v>6731</v>
      </c>
      <c r="G7358">
        <v>432</v>
      </c>
      <c r="H7358">
        <v>63</v>
      </c>
      <c r="I7358">
        <v>600</v>
      </c>
      <c r="J7358">
        <v>56.5</v>
      </c>
      <c r="K7358">
        <v>60</v>
      </c>
      <c r="L7358">
        <v>22</v>
      </c>
      <c r="M7358">
        <v>22</v>
      </c>
      <c r="N7358">
        <v>28</v>
      </c>
      <c r="Q7358">
        <v>10</v>
      </c>
      <c r="R7358">
        <v>1981</v>
      </c>
      <c r="U7358">
        <v>1981</v>
      </c>
      <c r="V7358">
        <v>6</v>
      </c>
      <c r="W7358">
        <v>5</v>
      </c>
      <c r="Z7358" t="s">
        <v>2303</v>
      </c>
      <c r="AA7358" t="s">
        <v>3971</v>
      </c>
      <c r="AC7358">
        <v>5</v>
      </c>
      <c r="AD7358">
        <v>3900013</v>
      </c>
      <c r="AE7358">
        <v>2019</v>
      </c>
    </row>
    <row r="7359" spans="1:31">
      <c r="A7359" t="s">
        <v>12660</v>
      </c>
      <c r="B7359">
        <v>60501</v>
      </c>
      <c r="C7359" t="s">
        <v>10287</v>
      </c>
      <c r="D7359">
        <v>0</v>
      </c>
      <c r="E7359">
        <v>293284</v>
      </c>
      <c r="F7359" t="s">
        <v>6731</v>
      </c>
      <c r="G7359">
        <v>432</v>
      </c>
      <c r="H7359">
        <v>21</v>
      </c>
      <c r="I7359">
        <v>1800</v>
      </c>
      <c r="J7359">
        <v>75</v>
      </c>
      <c r="K7359">
        <v>75</v>
      </c>
      <c r="L7359">
        <v>22.6</v>
      </c>
      <c r="M7359">
        <v>22.6</v>
      </c>
      <c r="N7359">
        <v>32</v>
      </c>
      <c r="R7359">
        <v>1963</v>
      </c>
      <c r="U7359">
        <v>1963</v>
      </c>
      <c r="V7359">
        <v>11.5</v>
      </c>
      <c r="W7359">
        <v>11.5</v>
      </c>
      <c r="Z7359" t="s">
        <v>2303</v>
      </c>
      <c r="AA7359" t="s">
        <v>3971</v>
      </c>
      <c r="AC7359">
        <v>5</v>
      </c>
      <c r="AD7359">
        <v>3900013</v>
      </c>
      <c r="AE7359">
        <v>2019</v>
      </c>
    </row>
    <row r="7360" spans="1:31">
      <c r="A7360" t="s">
        <v>12660</v>
      </c>
      <c r="B7360">
        <v>49118</v>
      </c>
      <c r="C7360" t="s">
        <v>10288</v>
      </c>
      <c r="D7360">
        <v>0</v>
      </c>
      <c r="E7360">
        <v>243954</v>
      </c>
      <c r="F7360" t="s">
        <v>6731</v>
      </c>
      <c r="G7360">
        <v>432</v>
      </c>
      <c r="H7360">
        <v>94</v>
      </c>
      <c r="I7360">
        <v>1500</v>
      </c>
      <c r="J7360">
        <v>81.099999999999994</v>
      </c>
      <c r="K7360">
        <v>81.099999999999994</v>
      </c>
      <c r="L7360">
        <v>24</v>
      </c>
      <c r="M7360">
        <v>24</v>
      </c>
      <c r="N7360">
        <v>36</v>
      </c>
      <c r="R7360">
        <v>1943</v>
      </c>
      <c r="U7360">
        <v>1943</v>
      </c>
      <c r="V7360">
        <v>9.8000001907348597</v>
      </c>
      <c r="W7360">
        <v>9.8000001907348597</v>
      </c>
      <c r="Z7360" t="s">
        <v>2303</v>
      </c>
      <c r="AA7360" t="s">
        <v>3971</v>
      </c>
      <c r="AC7360">
        <v>5</v>
      </c>
      <c r="AD7360">
        <v>3900013</v>
      </c>
      <c r="AE7360">
        <v>2019</v>
      </c>
    </row>
    <row r="7361" spans="1:31">
      <c r="A7361" t="s">
        <v>12660</v>
      </c>
      <c r="B7361">
        <v>29023</v>
      </c>
      <c r="C7361" t="s">
        <v>10289</v>
      </c>
      <c r="D7361">
        <v>0</v>
      </c>
      <c r="E7361">
        <v>1074951</v>
      </c>
      <c r="F7361" t="s">
        <v>6731</v>
      </c>
      <c r="G7361">
        <v>432</v>
      </c>
      <c r="H7361">
        <v>34</v>
      </c>
      <c r="I7361">
        <v>800</v>
      </c>
      <c r="J7361">
        <v>56</v>
      </c>
      <c r="K7361">
        <v>56</v>
      </c>
      <c r="L7361">
        <v>14.5</v>
      </c>
      <c r="M7361">
        <v>14.5</v>
      </c>
      <c r="N7361">
        <v>16</v>
      </c>
      <c r="Q7361">
        <v>10</v>
      </c>
      <c r="R7361">
        <v>1977</v>
      </c>
      <c r="U7361">
        <v>1977</v>
      </c>
      <c r="V7361">
        <v>3.5</v>
      </c>
      <c r="W7361">
        <v>3</v>
      </c>
      <c r="Z7361" t="s">
        <v>2303</v>
      </c>
      <c r="AA7361" t="s">
        <v>3971</v>
      </c>
      <c r="AC7361">
        <v>5</v>
      </c>
      <c r="AD7361">
        <v>3900013</v>
      </c>
      <c r="AE7361">
        <v>2019</v>
      </c>
    </row>
    <row r="7362" spans="1:31">
      <c r="A7362" t="s">
        <v>12660</v>
      </c>
      <c r="B7362">
        <v>71170</v>
      </c>
      <c r="C7362" t="s">
        <v>10290</v>
      </c>
      <c r="D7362">
        <v>0</v>
      </c>
      <c r="E7362">
        <v>933530</v>
      </c>
      <c r="F7362" t="s">
        <v>6731</v>
      </c>
      <c r="G7362">
        <v>432</v>
      </c>
      <c r="H7362">
        <v>70</v>
      </c>
      <c r="I7362">
        <v>800</v>
      </c>
      <c r="J7362">
        <v>60</v>
      </c>
      <c r="K7362">
        <v>60</v>
      </c>
      <c r="L7362">
        <v>22</v>
      </c>
      <c r="M7362">
        <v>22</v>
      </c>
      <c r="N7362">
        <v>27</v>
      </c>
      <c r="R7362">
        <v>1988</v>
      </c>
      <c r="U7362">
        <v>1988</v>
      </c>
      <c r="V7362">
        <v>7.5999999046325604</v>
      </c>
      <c r="W7362">
        <v>7.5999999046325604</v>
      </c>
      <c r="Z7362" t="s">
        <v>2363</v>
      </c>
      <c r="AA7362" t="s">
        <v>2308</v>
      </c>
      <c r="AB7362" t="s">
        <v>5218</v>
      </c>
      <c r="AC7362">
        <v>4</v>
      </c>
      <c r="AD7362">
        <v>3352976</v>
      </c>
      <c r="AE7362">
        <v>2019</v>
      </c>
    </row>
    <row r="7363" spans="1:31">
      <c r="A7363" t="s">
        <v>12660</v>
      </c>
      <c r="B7363">
        <v>69017</v>
      </c>
      <c r="C7363" t="s">
        <v>10291</v>
      </c>
      <c r="D7363">
        <v>0</v>
      </c>
      <c r="E7363">
        <v>662198</v>
      </c>
      <c r="F7363" t="s">
        <v>6731</v>
      </c>
      <c r="G7363">
        <v>432</v>
      </c>
      <c r="H7363">
        <v>40</v>
      </c>
      <c r="I7363">
        <v>600</v>
      </c>
      <c r="J7363">
        <v>48.6</v>
      </c>
      <c r="K7363">
        <v>48.6</v>
      </c>
      <c r="L7363">
        <v>18</v>
      </c>
      <c r="M7363">
        <v>18</v>
      </c>
      <c r="N7363">
        <v>31</v>
      </c>
      <c r="R7363">
        <v>1983</v>
      </c>
      <c r="U7363">
        <v>1983</v>
      </c>
      <c r="V7363">
        <v>7.5999999046325604</v>
      </c>
      <c r="W7363">
        <v>7.5999999046325604</v>
      </c>
      <c r="Z7363" t="s">
        <v>2363</v>
      </c>
      <c r="AA7363" t="s">
        <v>2308</v>
      </c>
      <c r="AB7363" t="s">
        <v>5218</v>
      </c>
      <c r="AC7363">
        <v>4</v>
      </c>
      <c r="AD7363">
        <v>3352976</v>
      </c>
      <c r="AE7363">
        <v>2019</v>
      </c>
    </row>
    <row r="7364" spans="1:31">
      <c r="A7364" t="s">
        <v>12660</v>
      </c>
      <c r="B7364">
        <v>68028</v>
      </c>
      <c r="C7364" t="s">
        <v>10292</v>
      </c>
      <c r="D7364">
        <v>0</v>
      </c>
      <c r="E7364">
        <v>588752</v>
      </c>
      <c r="F7364" t="s">
        <v>6731</v>
      </c>
      <c r="G7364">
        <v>432</v>
      </c>
      <c r="H7364">
        <v>19</v>
      </c>
      <c r="I7364">
        <v>600</v>
      </c>
      <c r="J7364">
        <v>42.7</v>
      </c>
      <c r="K7364">
        <v>42.7</v>
      </c>
      <c r="L7364">
        <v>18.100000000000001</v>
      </c>
      <c r="M7364">
        <v>18.100000000000001</v>
      </c>
      <c r="N7364">
        <v>29</v>
      </c>
      <c r="R7364">
        <v>1977</v>
      </c>
      <c r="U7364">
        <v>1977</v>
      </c>
      <c r="V7364">
        <v>5.5999999046325604</v>
      </c>
      <c r="W7364">
        <v>5.5999999046325604</v>
      </c>
      <c r="Z7364" t="s">
        <v>2363</v>
      </c>
      <c r="AA7364" t="s">
        <v>2308</v>
      </c>
      <c r="AB7364" t="s">
        <v>5218</v>
      </c>
      <c r="AC7364">
        <v>4</v>
      </c>
      <c r="AD7364">
        <v>3352976</v>
      </c>
      <c r="AE7364">
        <v>2019</v>
      </c>
    </row>
    <row r="7365" spans="1:31">
      <c r="A7365" t="s">
        <v>12660</v>
      </c>
      <c r="B7365">
        <v>62165</v>
      </c>
      <c r="C7365" t="s">
        <v>2944</v>
      </c>
      <c r="D7365">
        <v>0</v>
      </c>
      <c r="E7365">
        <v>621068</v>
      </c>
      <c r="F7365" t="s">
        <v>6733</v>
      </c>
      <c r="G7365">
        <v>431</v>
      </c>
      <c r="H7365">
        <v>59</v>
      </c>
      <c r="I7365">
        <v>800</v>
      </c>
      <c r="J7365">
        <v>57</v>
      </c>
      <c r="K7365">
        <v>57</v>
      </c>
      <c r="L7365">
        <v>20</v>
      </c>
      <c r="M7365">
        <v>20</v>
      </c>
      <c r="N7365">
        <v>28</v>
      </c>
      <c r="R7365">
        <v>1980</v>
      </c>
      <c r="U7365">
        <v>1980</v>
      </c>
      <c r="V7365">
        <v>7.5999999046325604</v>
      </c>
      <c r="W7365">
        <v>7.5999999046325604</v>
      </c>
      <c r="Z7365" t="s">
        <v>2363</v>
      </c>
      <c r="AA7365" t="s">
        <v>2308</v>
      </c>
      <c r="AB7365" t="s">
        <v>5218</v>
      </c>
      <c r="AC7365">
        <v>4</v>
      </c>
      <c r="AD7365">
        <v>3352976</v>
      </c>
      <c r="AE7365">
        <v>2019</v>
      </c>
    </row>
    <row r="7366" spans="1:31">
      <c r="A7366" t="s">
        <v>12660</v>
      </c>
      <c r="B7366">
        <v>62164</v>
      </c>
      <c r="C7366" t="s">
        <v>4219</v>
      </c>
      <c r="D7366">
        <v>0</v>
      </c>
      <c r="E7366">
        <v>626268</v>
      </c>
      <c r="F7366" t="s">
        <v>6733</v>
      </c>
      <c r="G7366">
        <v>431</v>
      </c>
      <c r="H7366">
        <v>59</v>
      </c>
      <c r="I7366">
        <v>800</v>
      </c>
      <c r="J7366">
        <v>57</v>
      </c>
      <c r="K7366">
        <v>57</v>
      </c>
      <c r="L7366">
        <v>20</v>
      </c>
      <c r="M7366">
        <v>20</v>
      </c>
      <c r="N7366">
        <v>28</v>
      </c>
      <c r="R7366">
        <v>1980</v>
      </c>
      <c r="U7366">
        <v>1980</v>
      </c>
      <c r="V7366">
        <v>7.5999999046325604</v>
      </c>
      <c r="W7366">
        <v>7.5999999046325604</v>
      </c>
      <c r="Z7366" t="s">
        <v>2363</v>
      </c>
      <c r="AA7366" t="s">
        <v>2308</v>
      </c>
      <c r="AB7366" t="s">
        <v>5218</v>
      </c>
      <c r="AC7366">
        <v>4</v>
      </c>
      <c r="AD7366">
        <v>3352976</v>
      </c>
      <c r="AE7366">
        <v>2019</v>
      </c>
    </row>
    <row r="7367" spans="1:31">
      <c r="A7367" t="s">
        <v>12660</v>
      </c>
      <c r="B7367">
        <v>27605</v>
      </c>
      <c r="C7367" t="s">
        <v>10293</v>
      </c>
      <c r="D7367">
        <v>0</v>
      </c>
      <c r="E7367">
        <v>558222</v>
      </c>
      <c r="F7367" t="s">
        <v>6733</v>
      </c>
      <c r="G7367">
        <v>431</v>
      </c>
      <c r="H7367">
        <v>99</v>
      </c>
      <c r="I7367">
        <v>1000</v>
      </c>
      <c r="J7367">
        <v>53.9</v>
      </c>
      <c r="K7367">
        <v>63.9</v>
      </c>
      <c r="L7367">
        <v>24</v>
      </c>
      <c r="M7367">
        <v>24</v>
      </c>
      <c r="N7367">
        <v>40</v>
      </c>
      <c r="R7367">
        <v>1974</v>
      </c>
      <c r="U7367">
        <v>1974</v>
      </c>
      <c r="V7367">
        <v>9.8000001907348597</v>
      </c>
      <c r="W7367">
        <v>5</v>
      </c>
      <c r="Z7367" t="s">
        <v>2363</v>
      </c>
      <c r="AA7367" t="s">
        <v>2308</v>
      </c>
      <c r="AB7367" t="s">
        <v>5218</v>
      </c>
      <c r="AC7367">
        <v>4</v>
      </c>
      <c r="AD7367">
        <v>3352976</v>
      </c>
      <c r="AE7367">
        <v>2019</v>
      </c>
    </row>
    <row r="7368" spans="1:31">
      <c r="A7368" t="s">
        <v>12660</v>
      </c>
      <c r="B7368">
        <v>67963</v>
      </c>
      <c r="C7368" t="s">
        <v>10294</v>
      </c>
      <c r="D7368">
        <v>0</v>
      </c>
      <c r="E7368">
        <v>277174</v>
      </c>
      <c r="F7368" t="s">
        <v>6733</v>
      </c>
      <c r="G7368">
        <v>431</v>
      </c>
      <c r="H7368">
        <v>250</v>
      </c>
      <c r="I7368">
        <v>800</v>
      </c>
      <c r="J7368">
        <v>101</v>
      </c>
      <c r="K7368">
        <v>101</v>
      </c>
      <c r="L7368">
        <v>32</v>
      </c>
      <c r="M7368">
        <v>32</v>
      </c>
      <c r="N7368">
        <v>8.5</v>
      </c>
      <c r="R7368">
        <v>1958</v>
      </c>
      <c r="U7368">
        <v>1958</v>
      </c>
      <c r="V7368">
        <v>8.5</v>
      </c>
      <c r="W7368">
        <v>8.5</v>
      </c>
      <c r="Z7368" t="s">
        <v>2363</v>
      </c>
      <c r="AA7368" t="s">
        <v>2308</v>
      </c>
      <c r="AB7368" t="s">
        <v>4146</v>
      </c>
      <c r="AC7368">
        <v>4</v>
      </c>
      <c r="AD7368">
        <v>3305105</v>
      </c>
      <c r="AE7368">
        <v>2019</v>
      </c>
    </row>
    <row r="7369" spans="1:31">
      <c r="A7369" t="s">
        <v>12660</v>
      </c>
      <c r="B7369">
        <v>33058</v>
      </c>
      <c r="C7369" t="s">
        <v>6597</v>
      </c>
      <c r="D7369">
        <v>0</v>
      </c>
      <c r="E7369">
        <v>578032</v>
      </c>
      <c r="F7369" t="s">
        <v>6733</v>
      </c>
      <c r="G7369">
        <v>431</v>
      </c>
      <c r="H7369">
        <v>49</v>
      </c>
      <c r="I7369">
        <v>565</v>
      </c>
      <c r="J7369">
        <v>66</v>
      </c>
      <c r="K7369">
        <v>71</v>
      </c>
      <c r="L7369">
        <v>17</v>
      </c>
      <c r="M7369">
        <v>17.2</v>
      </c>
      <c r="N7369">
        <v>25</v>
      </c>
      <c r="R7369">
        <v>1944</v>
      </c>
      <c r="S7369" t="s">
        <v>2344</v>
      </c>
      <c r="T7369">
        <v>1976</v>
      </c>
      <c r="U7369">
        <v>1976</v>
      </c>
      <c r="V7369">
        <v>8</v>
      </c>
      <c r="W7369">
        <v>8</v>
      </c>
      <c r="X7369" t="s">
        <v>6797</v>
      </c>
      <c r="Z7369" t="s">
        <v>2545</v>
      </c>
      <c r="AA7369" t="s">
        <v>2581</v>
      </c>
      <c r="AC7369">
        <v>5</v>
      </c>
      <c r="AD7369">
        <v>3609719</v>
      </c>
      <c r="AE7369">
        <v>2019</v>
      </c>
    </row>
    <row r="7370" spans="1:31">
      <c r="A7370" t="s">
        <v>12660</v>
      </c>
      <c r="B7370">
        <v>46424</v>
      </c>
      <c r="C7370" t="s">
        <v>2533</v>
      </c>
      <c r="D7370">
        <v>0</v>
      </c>
      <c r="E7370">
        <v>281119</v>
      </c>
      <c r="F7370" t="s">
        <v>6733</v>
      </c>
      <c r="G7370">
        <v>431</v>
      </c>
      <c r="H7370">
        <v>101</v>
      </c>
      <c r="I7370">
        <v>1800</v>
      </c>
      <c r="J7370">
        <v>79.099999999999994</v>
      </c>
      <c r="K7370">
        <v>79.099999999999994</v>
      </c>
      <c r="L7370">
        <v>25.5</v>
      </c>
      <c r="M7370">
        <v>26</v>
      </c>
      <c r="N7370">
        <v>40</v>
      </c>
      <c r="R7370">
        <v>1960</v>
      </c>
      <c r="U7370">
        <v>1960</v>
      </c>
      <c r="V7370">
        <v>12.5</v>
      </c>
      <c r="W7370">
        <v>10</v>
      </c>
      <c r="Z7370" t="s">
        <v>2792</v>
      </c>
      <c r="AA7370" t="s">
        <v>3926</v>
      </c>
      <c r="AC7370">
        <v>3</v>
      </c>
      <c r="AD7370">
        <v>2399161</v>
      </c>
      <c r="AE7370">
        <v>2019</v>
      </c>
    </row>
    <row r="7371" spans="1:31">
      <c r="A7371" t="s">
        <v>12660</v>
      </c>
      <c r="B7371">
        <v>58254</v>
      </c>
      <c r="C7371" t="s">
        <v>10295</v>
      </c>
      <c r="D7371">
        <v>0</v>
      </c>
      <c r="E7371">
        <v>552731</v>
      </c>
      <c r="F7371" t="s">
        <v>6731</v>
      </c>
      <c r="G7371">
        <v>432</v>
      </c>
      <c r="H7371">
        <v>44</v>
      </c>
      <c r="I7371">
        <v>600</v>
      </c>
      <c r="J7371">
        <v>47</v>
      </c>
      <c r="K7371">
        <v>47</v>
      </c>
      <c r="L7371">
        <v>20</v>
      </c>
      <c r="M7371">
        <v>20</v>
      </c>
      <c r="N7371">
        <v>32</v>
      </c>
      <c r="R7371">
        <v>1973</v>
      </c>
      <c r="S7371" t="s">
        <v>2344</v>
      </c>
      <c r="T7371">
        <v>1998</v>
      </c>
      <c r="U7371">
        <v>1998</v>
      </c>
      <c r="V7371">
        <v>5.5</v>
      </c>
      <c r="W7371">
        <v>5</v>
      </c>
      <c r="Z7371" t="s">
        <v>2293</v>
      </c>
      <c r="AA7371" t="s">
        <v>2939</v>
      </c>
      <c r="AC7371">
        <v>4</v>
      </c>
      <c r="AD7371">
        <v>3208268</v>
      </c>
      <c r="AE7371">
        <v>2019</v>
      </c>
    </row>
    <row r="7372" spans="1:31">
      <c r="A7372" t="s">
        <v>12660</v>
      </c>
      <c r="B7372">
        <v>41083</v>
      </c>
      <c r="C7372" t="s">
        <v>10296</v>
      </c>
      <c r="D7372">
        <v>0</v>
      </c>
      <c r="E7372">
        <v>280540</v>
      </c>
      <c r="F7372" t="s">
        <v>6733</v>
      </c>
      <c r="G7372">
        <v>431</v>
      </c>
      <c r="H7372">
        <v>133</v>
      </c>
      <c r="I7372">
        <v>2400</v>
      </c>
      <c r="J7372">
        <v>95</v>
      </c>
      <c r="K7372">
        <v>100.6</v>
      </c>
      <c r="L7372">
        <v>27</v>
      </c>
      <c r="M7372">
        <v>27</v>
      </c>
      <c r="N7372">
        <v>49</v>
      </c>
      <c r="R7372">
        <v>1960</v>
      </c>
      <c r="U7372">
        <v>1960</v>
      </c>
      <c r="V7372">
        <v>12.5</v>
      </c>
      <c r="W7372">
        <v>10</v>
      </c>
      <c r="Z7372" t="s">
        <v>2838</v>
      </c>
      <c r="AA7372" t="s">
        <v>2364</v>
      </c>
      <c r="AC7372">
        <v>5</v>
      </c>
      <c r="AD7372">
        <v>308332</v>
      </c>
      <c r="AE7372">
        <v>2019</v>
      </c>
    </row>
    <row r="7373" spans="1:31">
      <c r="A7373" t="s">
        <v>12660</v>
      </c>
      <c r="B7373">
        <v>59948</v>
      </c>
      <c r="C7373" t="s">
        <v>10297</v>
      </c>
      <c r="D7373">
        <v>0</v>
      </c>
      <c r="E7373">
        <v>517185</v>
      </c>
      <c r="F7373" t="s">
        <v>6733</v>
      </c>
      <c r="G7373">
        <v>431</v>
      </c>
      <c r="H7373">
        <v>135</v>
      </c>
      <c r="I7373">
        <v>4000</v>
      </c>
      <c r="J7373">
        <v>111</v>
      </c>
      <c r="K7373">
        <v>120</v>
      </c>
      <c r="L7373">
        <v>30</v>
      </c>
      <c r="M7373">
        <v>30</v>
      </c>
      <c r="N7373">
        <v>45</v>
      </c>
      <c r="R7373">
        <v>1968</v>
      </c>
      <c r="U7373">
        <v>1968</v>
      </c>
      <c r="V7373">
        <v>18</v>
      </c>
      <c r="W7373">
        <v>15</v>
      </c>
      <c r="Z7373" t="s">
        <v>2298</v>
      </c>
      <c r="AA7373" t="s">
        <v>3527</v>
      </c>
      <c r="AC7373">
        <v>5</v>
      </c>
      <c r="AD7373">
        <v>1509136</v>
      </c>
      <c r="AE7373">
        <v>2019</v>
      </c>
    </row>
    <row r="7374" spans="1:31">
      <c r="A7374" t="s">
        <v>12660</v>
      </c>
      <c r="B7374">
        <v>62024</v>
      </c>
      <c r="C7374" t="s">
        <v>10298</v>
      </c>
      <c r="D7374">
        <v>0</v>
      </c>
      <c r="E7374">
        <v>557229</v>
      </c>
      <c r="F7374" t="s">
        <v>6733</v>
      </c>
      <c r="G7374">
        <v>431</v>
      </c>
      <c r="H7374">
        <v>20</v>
      </c>
      <c r="I7374">
        <v>350</v>
      </c>
      <c r="J7374">
        <v>43.2</v>
      </c>
      <c r="K7374">
        <v>48</v>
      </c>
      <c r="L7374">
        <v>13.5</v>
      </c>
      <c r="M7374">
        <v>14.8</v>
      </c>
      <c r="N7374">
        <v>20.2</v>
      </c>
      <c r="R7374">
        <v>1973</v>
      </c>
      <c r="U7374">
        <v>1973</v>
      </c>
      <c r="V7374">
        <v>7.5</v>
      </c>
      <c r="W7374">
        <v>6.9000000953674299</v>
      </c>
      <c r="Z7374" t="s">
        <v>2303</v>
      </c>
      <c r="AA7374" t="s">
        <v>4236</v>
      </c>
      <c r="AB7374" t="s">
        <v>2367</v>
      </c>
      <c r="AC7374">
        <v>5</v>
      </c>
      <c r="AD7374">
        <v>4108925</v>
      </c>
      <c r="AE7374">
        <v>2019</v>
      </c>
    </row>
    <row r="7375" spans="1:31">
      <c r="A7375" t="s">
        <v>12660</v>
      </c>
      <c r="B7375">
        <v>50274</v>
      </c>
      <c r="C7375" t="s">
        <v>10299</v>
      </c>
      <c r="D7375">
        <v>0</v>
      </c>
      <c r="E7375">
        <v>613058</v>
      </c>
      <c r="F7375" t="s">
        <v>6731</v>
      </c>
      <c r="G7375">
        <v>432</v>
      </c>
      <c r="H7375">
        <v>48</v>
      </c>
      <c r="I7375">
        <v>900</v>
      </c>
      <c r="J7375">
        <v>47.7</v>
      </c>
      <c r="K7375">
        <v>51.7</v>
      </c>
      <c r="L7375">
        <v>20</v>
      </c>
      <c r="M7375">
        <v>20.3</v>
      </c>
      <c r="N7375">
        <v>35</v>
      </c>
      <c r="R7375">
        <v>1979</v>
      </c>
      <c r="U7375">
        <v>1979</v>
      </c>
      <c r="V7375">
        <v>7.1999998092651296</v>
      </c>
      <c r="W7375">
        <v>6</v>
      </c>
      <c r="Z7375" t="s">
        <v>2465</v>
      </c>
      <c r="AA7375" t="s">
        <v>2843</v>
      </c>
      <c r="AC7375">
        <v>5</v>
      </c>
      <c r="AD7375">
        <v>907488</v>
      </c>
      <c r="AE7375">
        <v>2019</v>
      </c>
    </row>
    <row r="7376" spans="1:31">
      <c r="A7376" t="s">
        <v>12660</v>
      </c>
      <c r="B7376">
        <v>61987</v>
      </c>
      <c r="C7376" t="s">
        <v>10300</v>
      </c>
      <c r="D7376">
        <v>0</v>
      </c>
      <c r="E7376">
        <v>207695</v>
      </c>
      <c r="F7376" t="s">
        <v>6733</v>
      </c>
      <c r="G7376">
        <v>431</v>
      </c>
      <c r="H7376">
        <v>31</v>
      </c>
      <c r="I7376">
        <v>620</v>
      </c>
      <c r="J7376">
        <v>64.3</v>
      </c>
      <c r="K7376">
        <v>64.400000000000006</v>
      </c>
      <c r="L7376">
        <v>16.899999999999999</v>
      </c>
      <c r="M7376">
        <v>16.899999999999999</v>
      </c>
      <c r="N7376">
        <v>12</v>
      </c>
      <c r="R7376">
        <v>1910</v>
      </c>
      <c r="S7376" t="s">
        <v>2344</v>
      </c>
      <c r="T7376">
        <v>1979</v>
      </c>
      <c r="U7376">
        <v>1979</v>
      </c>
      <c r="V7376">
        <v>7.5999999046325604</v>
      </c>
      <c r="W7376">
        <v>7.5999999046325604</v>
      </c>
      <c r="Z7376" t="s">
        <v>2495</v>
      </c>
      <c r="AA7376" t="s">
        <v>4922</v>
      </c>
      <c r="AC7376">
        <v>3</v>
      </c>
      <c r="AD7376">
        <v>2499932</v>
      </c>
      <c r="AE7376">
        <v>2019</v>
      </c>
    </row>
    <row r="7377" spans="1:31">
      <c r="A7377" t="s">
        <v>12660</v>
      </c>
      <c r="B7377">
        <v>71778</v>
      </c>
      <c r="C7377" t="s">
        <v>7340</v>
      </c>
      <c r="D7377">
        <v>0</v>
      </c>
      <c r="E7377">
        <v>243953</v>
      </c>
      <c r="F7377" t="s">
        <v>6733</v>
      </c>
      <c r="G7377">
        <v>431</v>
      </c>
      <c r="H7377">
        <v>99</v>
      </c>
      <c r="I7377">
        <v>1200</v>
      </c>
      <c r="J7377">
        <v>81.099999999999994</v>
      </c>
      <c r="K7377">
        <v>86</v>
      </c>
      <c r="L7377">
        <v>24</v>
      </c>
      <c r="M7377">
        <v>24</v>
      </c>
      <c r="N7377">
        <v>23.5</v>
      </c>
      <c r="R7377">
        <v>1943</v>
      </c>
      <c r="S7377" t="s">
        <v>2344</v>
      </c>
      <c r="T7377">
        <v>2003</v>
      </c>
      <c r="U7377">
        <v>2003</v>
      </c>
      <c r="V7377">
        <v>9.8000001907348597</v>
      </c>
      <c r="W7377">
        <v>8</v>
      </c>
      <c r="Z7377" t="s">
        <v>2495</v>
      </c>
      <c r="AA7377" t="s">
        <v>4922</v>
      </c>
      <c r="AC7377">
        <v>3</v>
      </c>
      <c r="AD7377">
        <v>2499932</v>
      </c>
      <c r="AE7377">
        <v>2019</v>
      </c>
    </row>
    <row r="7378" spans="1:31">
      <c r="A7378" t="s">
        <v>12660</v>
      </c>
      <c r="B7378">
        <v>79033</v>
      </c>
      <c r="C7378" t="s">
        <v>2206</v>
      </c>
      <c r="D7378">
        <v>0</v>
      </c>
      <c r="E7378">
        <v>1249532</v>
      </c>
      <c r="F7378" t="s">
        <v>6733</v>
      </c>
      <c r="G7378">
        <v>431</v>
      </c>
      <c r="H7378">
        <v>26</v>
      </c>
      <c r="I7378">
        <v>5000</v>
      </c>
      <c r="J7378">
        <v>93</v>
      </c>
      <c r="K7378">
        <v>93</v>
      </c>
      <c r="L7378">
        <v>38</v>
      </c>
      <c r="M7378">
        <v>38</v>
      </c>
      <c r="N7378">
        <v>45</v>
      </c>
      <c r="R7378">
        <v>2013</v>
      </c>
      <c r="U7378">
        <v>2013</v>
      </c>
      <c r="V7378">
        <v>17</v>
      </c>
      <c r="W7378">
        <v>17</v>
      </c>
      <c r="Z7378" t="s">
        <v>2298</v>
      </c>
      <c r="AA7378" t="s">
        <v>5549</v>
      </c>
      <c r="AC7378">
        <v>5</v>
      </c>
      <c r="AD7378">
        <v>1502028</v>
      </c>
      <c r="AE7378">
        <v>2019</v>
      </c>
    </row>
    <row r="7379" spans="1:31">
      <c r="A7379" t="s">
        <v>12660</v>
      </c>
      <c r="B7379">
        <v>11780</v>
      </c>
      <c r="C7379" t="s">
        <v>10301</v>
      </c>
      <c r="D7379">
        <v>0</v>
      </c>
      <c r="E7379">
        <v>506069</v>
      </c>
      <c r="F7379" t="s">
        <v>6731</v>
      </c>
      <c r="G7379">
        <v>432</v>
      </c>
      <c r="H7379">
        <v>84</v>
      </c>
      <c r="I7379">
        <v>900</v>
      </c>
      <c r="J7379">
        <v>62.2</v>
      </c>
      <c r="K7379">
        <v>65</v>
      </c>
      <c r="L7379">
        <v>26</v>
      </c>
      <c r="M7379">
        <v>27</v>
      </c>
      <c r="N7379">
        <v>28</v>
      </c>
      <c r="R7379">
        <v>1966</v>
      </c>
      <c r="U7379">
        <v>1966</v>
      </c>
      <c r="V7379">
        <v>7.5</v>
      </c>
      <c r="W7379">
        <v>5.5</v>
      </c>
      <c r="Z7379" t="s">
        <v>3623</v>
      </c>
      <c r="AA7379" t="s">
        <v>2757</v>
      </c>
      <c r="AC7379">
        <v>4</v>
      </c>
      <c r="AD7379">
        <v>3046621</v>
      </c>
      <c r="AE7379">
        <v>2019</v>
      </c>
    </row>
    <row r="7380" spans="1:31">
      <c r="A7380" t="s">
        <v>12660</v>
      </c>
      <c r="B7380">
        <v>20621</v>
      </c>
      <c r="C7380" t="s">
        <v>10302</v>
      </c>
      <c r="D7380">
        <v>0</v>
      </c>
      <c r="E7380">
        <v>527355</v>
      </c>
      <c r="F7380" t="s">
        <v>6731</v>
      </c>
      <c r="G7380">
        <v>432</v>
      </c>
      <c r="H7380">
        <v>34</v>
      </c>
      <c r="I7380">
        <v>300</v>
      </c>
      <c r="J7380">
        <v>46.8</v>
      </c>
      <c r="K7380">
        <v>50</v>
      </c>
      <c r="L7380">
        <v>18</v>
      </c>
      <c r="M7380">
        <v>18</v>
      </c>
      <c r="N7380">
        <v>22</v>
      </c>
      <c r="R7380">
        <v>1970</v>
      </c>
      <c r="U7380">
        <v>1970</v>
      </c>
      <c r="V7380">
        <v>6.4000000953674299</v>
      </c>
      <c r="W7380">
        <v>5.4000000953674299</v>
      </c>
      <c r="Z7380" t="s">
        <v>3623</v>
      </c>
      <c r="AA7380" t="s">
        <v>2757</v>
      </c>
      <c r="AC7380">
        <v>4</v>
      </c>
      <c r="AD7380">
        <v>3046621</v>
      </c>
      <c r="AE7380">
        <v>2019</v>
      </c>
    </row>
    <row r="7381" spans="1:31">
      <c r="A7381" t="s">
        <v>12660</v>
      </c>
      <c r="B7381">
        <v>20494</v>
      </c>
      <c r="C7381" t="s">
        <v>10303</v>
      </c>
      <c r="D7381">
        <v>0</v>
      </c>
      <c r="E7381">
        <v>526619</v>
      </c>
      <c r="F7381" t="s">
        <v>6731</v>
      </c>
      <c r="G7381">
        <v>432</v>
      </c>
      <c r="H7381">
        <v>34</v>
      </c>
      <c r="I7381">
        <v>300</v>
      </c>
      <c r="J7381">
        <v>46.8</v>
      </c>
      <c r="K7381">
        <v>50</v>
      </c>
      <c r="L7381">
        <v>18</v>
      </c>
      <c r="M7381">
        <v>18</v>
      </c>
      <c r="N7381">
        <v>22</v>
      </c>
      <c r="R7381">
        <v>1970</v>
      </c>
      <c r="U7381">
        <v>1970</v>
      </c>
      <c r="V7381">
        <v>6.4000000953674299</v>
      </c>
      <c r="W7381">
        <v>5.4000000953674299</v>
      </c>
      <c r="Z7381" t="s">
        <v>3623</v>
      </c>
      <c r="AA7381" t="s">
        <v>2757</v>
      </c>
      <c r="AC7381">
        <v>4</v>
      </c>
      <c r="AD7381">
        <v>3046621</v>
      </c>
      <c r="AE7381">
        <v>2019</v>
      </c>
    </row>
    <row r="7382" spans="1:31">
      <c r="A7382" t="s">
        <v>12660</v>
      </c>
      <c r="B7382">
        <v>92376</v>
      </c>
      <c r="C7382" t="s">
        <v>8980</v>
      </c>
      <c r="D7382">
        <v>0</v>
      </c>
      <c r="E7382">
        <v>275963</v>
      </c>
      <c r="F7382" t="s">
        <v>6733</v>
      </c>
      <c r="G7382">
        <v>431</v>
      </c>
      <c r="H7382">
        <v>42</v>
      </c>
      <c r="I7382">
        <v>1875</v>
      </c>
      <c r="J7382">
        <v>86.4</v>
      </c>
      <c r="K7382">
        <v>86.4</v>
      </c>
      <c r="L7382">
        <v>24.1</v>
      </c>
      <c r="M7382">
        <v>24.1</v>
      </c>
      <c r="N7382">
        <v>34</v>
      </c>
      <c r="Q7382">
        <v>141</v>
      </c>
      <c r="R7382">
        <v>1957</v>
      </c>
      <c r="S7382" t="s">
        <v>2344</v>
      </c>
      <c r="T7382">
        <v>1977</v>
      </c>
      <c r="U7382">
        <v>1977</v>
      </c>
      <c r="V7382">
        <v>12.5</v>
      </c>
      <c r="W7382">
        <v>12.5</v>
      </c>
      <c r="Z7382" t="s">
        <v>2545</v>
      </c>
      <c r="AA7382" t="s">
        <v>2581</v>
      </c>
      <c r="AC7382">
        <v>5</v>
      </c>
      <c r="AD7382">
        <v>3608800</v>
      </c>
      <c r="AE7382">
        <v>2019</v>
      </c>
    </row>
    <row r="7383" spans="1:31">
      <c r="A7383" t="s">
        <v>12660</v>
      </c>
      <c r="B7383">
        <v>11207</v>
      </c>
      <c r="C7383" t="s">
        <v>10304</v>
      </c>
      <c r="D7383">
        <v>0</v>
      </c>
      <c r="E7383">
        <v>1091925</v>
      </c>
      <c r="F7383" t="s">
        <v>6731</v>
      </c>
      <c r="G7383">
        <v>432</v>
      </c>
      <c r="H7383">
        <v>19</v>
      </c>
      <c r="I7383">
        <v>330</v>
      </c>
      <c r="J7383">
        <v>36.5</v>
      </c>
      <c r="K7383">
        <v>36.5</v>
      </c>
      <c r="L7383">
        <v>16</v>
      </c>
      <c r="M7383">
        <v>16</v>
      </c>
      <c r="N7383">
        <v>26</v>
      </c>
      <c r="R7383">
        <v>1958</v>
      </c>
      <c r="U7383">
        <v>1958</v>
      </c>
      <c r="V7383">
        <v>5</v>
      </c>
      <c r="W7383">
        <v>5</v>
      </c>
      <c r="Z7383" t="s">
        <v>3272</v>
      </c>
      <c r="AA7383" t="s">
        <v>6780</v>
      </c>
      <c r="AB7383" t="s">
        <v>8969</v>
      </c>
      <c r="AC7383">
        <v>4</v>
      </c>
      <c r="AD7383">
        <v>2199318</v>
      </c>
      <c r="AE7383">
        <v>2019</v>
      </c>
    </row>
    <row r="7384" spans="1:31">
      <c r="A7384" t="s">
        <v>12660</v>
      </c>
      <c r="B7384">
        <v>14194</v>
      </c>
      <c r="C7384" t="s">
        <v>10305</v>
      </c>
      <c r="D7384">
        <v>0</v>
      </c>
      <c r="E7384">
        <v>288988</v>
      </c>
      <c r="F7384" t="s">
        <v>6731</v>
      </c>
      <c r="G7384">
        <v>432</v>
      </c>
      <c r="H7384">
        <v>27</v>
      </c>
      <c r="I7384">
        <v>350</v>
      </c>
      <c r="J7384">
        <v>37.700000000000003</v>
      </c>
      <c r="K7384">
        <v>37.700000000000003</v>
      </c>
      <c r="L7384">
        <v>14.1</v>
      </c>
      <c r="M7384">
        <v>14.1</v>
      </c>
      <c r="N7384">
        <v>24</v>
      </c>
      <c r="R7384">
        <v>1962</v>
      </c>
      <c r="S7384" t="s">
        <v>2344</v>
      </c>
      <c r="T7384">
        <v>1999</v>
      </c>
      <c r="U7384">
        <v>1999</v>
      </c>
      <c r="V7384">
        <v>4.3000001907348597</v>
      </c>
      <c r="W7384">
        <v>4.3000001907348597</v>
      </c>
      <c r="Z7384" t="s">
        <v>3272</v>
      </c>
      <c r="AA7384" t="s">
        <v>6780</v>
      </c>
      <c r="AB7384" t="s">
        <v>8969</v>
      </c>
      <c r="AC7384">
        <v>4</v>
      </c>
      <c r="AD7384">
        <v>2199318</v>
      </c>
      <c r="AE7384">
        <v>2019</v>
      </c>
    </row>
    <row r="7385" spans="1:31">
      <c r="A7385" t="s">
        <v>12660</v>
      </c>
      <c r="B7385">
        <v>25063</v>
      </c>
      <c r="C7385" t="s">
        <v>10306</v>
      </c>
      <c r="D7385">
        <v>0</v>
      </c>
      <c r="E7385">
        <v>545094</v>
      </c>
      <c r="F7385" t="s">
        <v>6733</v>
      </c>
      <c r="G7385">
        <v>431</v>
      </c>
      <c r="H7385">
        <v>187</v>
      </c>
      <c r="I7385">
        <v>3300</v>
      </c>
      <c r="J7385">
        <v>107.1</v>
      </c>
      <c r="K7385">
        <v>107.1</v>
      </c>
      <c r="L7385">
        <v>31</v>
      </c>
      <c r="M7385">
        <v>31</v>
      </c>
      <c r="N7385">
        <v>52.5</v>
      </c>
      <c r="R7385">
        <v>1973</v>
      </c>
      <c r="U7385">
        <v>1973</v>
      </c>
      <c r="V7385">
        <v>14</v>
      </c>
      <c r="W7385">
        <v>12</v>
      </c>
      <c r="Z7385" t="s">
        <v>2318</v>
      </c>
      <c r="AA7385" t="s">
        <v>10307</v>
      </c>
      <c r="AC7385">
        <v>5</v>
      </c>
      <c r="AD7385">
        <v>109930</v>
      </c>
      <c r="AE7385">
        <v>2019</v>
      </c>
    </row>
    <row r="7386" spans="1:31">
      <c r="A7386" t="s">
        <v>12660</v>
      </c>
      <c r="B7386">
        <v>61130</v>
      </c>
      <c r="C7386" t="s">
        <v>10308</v>
      </c>
      <c r="D7386">
        <v>0</v>
      </c>
      <c r="E7386">
        <v>537794</v>
      </c>
      <c r="F7386" t="s">
        <v>6733</v>
      </c>
      <c r="G7386">
        <v>431</v>
      </c>
      <c r="H7386">
        <v>64</v>
      </c>
      <c r="I7386">
        <v>1200</v>
      </c>
      <c r="J7386">
        <v>95.3</v>
      </c>
      <c r="K7386">
        <v>95.3</v>
      </c>
      <c r="L7386">
        <v>24</v>
      </c>
      <c r="M7386">
        <v>24</v>
      </c>
      <c r="N7386">
        <v>28</v>
      </c>
      <c r="Q7386">
        <v>15</v>
      </c>
      <c r="R7386">
        <v>1972</v>
      </c>
      <c r="U7386">
        <v>1972</v>
      </c>
      <c r="V7386">
        <v>10.300000190734799</v>
      </c>
      <c r="W7386">
        <v>5</v>
      </c>
      <c r="X7386" t="s">
        <v>5080</v>
      </c>
      <c r="Z7386" t="s">
        <v>2303</v>
      </c>
      <c r="AA7386" t="s">
        <v>3251</v>
      </c>
      <c r="AC7386">
        <v>5</v>
      </c>
      <c r="AD7386">
        <v>3907472</v>
      </c>
      <c r="AE7386">
        <v>2019</v>
      </c>
    </row>
    <row r="7387" spans="1:31">
      <c r="A7387" t="s">
        <v>12660</v>
      </c>
      <c r="B7387">
        <v>16168</v>
      </c>
      <c r="C7387" t="s">
        <v>7629</v>
      </c>
      <c r="D7387">
        <v>0</v>
      </c>
      <c r="E7387">
        <v>1067508</v>
      </c>
      <c r="F7387" t="s">
        <v>6731</v>
      </c>
      <c r="G7387">
        <v>432</v>
      </c>
      <c r="H7387">
        <v>58</v>
      </c>
      <c r="I7387">
        <v>1800</v>
      </c>
      <c r="J7387">
        <v>55</v>
      </c>
      <c r="K7387">
        <v>55</v>
      </c>
      <c r="L7387">
        <v>20</v>
      </c>
      <c r="M7387">
        <v>20</v>
      </c>
      <c r="N7387">
        <v>45</v>
      </c>
      <c r="R7387">
        <v>1998</v>
      </c>
      <c r="U7387">
        <v>1998</v>
      </c>
      <c r="V7387">
        <v>8</v>
      </c>
      <c r="W7387">
        <v>8</v>
      </c>
      <c r="Z7387" t="s">
        <v>2594</v>
      </c>
      <c r="AA7387" t="s">
        <v>2184</v>
      </c>
      <c r="AB7387" t="s">
        <v>2432</v>
      </c>
      <c r="AC7387">
        <v>5</v>
      </c>
      <c r="AD7387">
        <v>3710462</v>
      </c>
      <c r="AE7387">
        <v>2019</v>
      </c>
    </row>
    <row r="7388" spans="1:31">
      <c r="A7388" t="s">
        <v>12660</v>
      </c>
      <c r="B7388">
        <v>28551</v>
      </c>
      <c r="C7388" t="s">
        <v>10309</v>
      </c>
      <c r="D7388">
        <v>0</v>
      </c>
      <c r="E7388">
        <v>249308</v>
      </c>
      <c r="F7388" t="s">
        <v>6733</v>
      </c>
      <c r="G7388">
        <v>431</v>
      </c>
      <c r="H7388">
        <v>33</v>
      </c>
      <c r="I7388">
        <v>240</v>
      </c>
      <c r="J7388">
        <v>56.8</v>
      </c>
      <c r="K7388">
        <v>60.8</v>
      </c>
      <c r="L7388">
        <v>17.2</v>
      </c>
      <c r="M7388">
        <v>18.100000000000001</v>
      </c>
      <c r="N7388">
        <v>26</v>
      </c>
      <c r="R7388">
        <v>1946</v>
      </c>
      <c r="U7388">
        <v>1946</v>
      </c>
      <c r="V7388">
        <v>6.5</v>
      </c>
      <c r="W7388">
        <v>6.5</v>
      </c>
      <c r="Z7388" t="s">
        <v>2545</v>
      </c>
      <c r="AA7388" t="s">
        <v>10310</v>
      </c>
      <c r="AC7388">
        <v>5</v>
      </c>
      <c r="AD7388">
        <v>3752411</v>
      </c>
      <c r="AE7388">
        <v>2019</v>
      </c>
    </row>
    <row r="7389" spans="1:31">
      <c r="A7389" t="s">
        <v>12660</v>
      </c>
      <c r="B7389">
        <v>58055</v>
      </c>
      <c r="C7389" t="s">
        <v>10311</v>
      </c>
      <c r="D7389">
        <v>0</v>
      </c>
      <c r="E7389">
        <v>646180</v>
      </c>
      <c r="F7389" t="s">
        <v>6731</v>
      </c>
      <c r="G7389">
        <v>432</v>
      </c>
      <c r="H7389">
        <v>734</v>
      </c>
      <c r="I7389">
        <v>6140</v>
      </c>
      <c r="J7389">
        <v>168</v>
      </c>
      <c r="K7389">
        <v>168</v>
      </c>
      <c r="L7389">
        <v>42</v>
      </c>
      <c r="M7389">
        <v>42</v>
      </c>
      <c r="N7389">
        <v>48.8</v>
      </c>
      <c r="Q7389">
        <v>1079</v>
      </c>
      <c r="R7389">
        <v>1982</v>
      </c>
      <c r="U7389">
        <v>1982</v>
      </c>
      <c r="V7389">
        <v>10.6000003814697</v>
      </c>
      <c r="W7389">
        <v>9</v>
      </c>
      <c r="Z7389" t="s">
        <v>2912</v>
      </c>
      <c r="AA7389" t="s">
        <v>3246</v>
      </c>
      <c r="AC7389">
        <v>4</v>
      </c>
      <c r="AD7389">
        <v>1899346</v>
      </c>
      <c r="AE7389">
        <v>2019</v>
      </c>
    </row>
    <row r="7390" spans="1:31">
      <c r="A7390" t="s">
        <v>12660</v>
      </c>
      <c r="B7390">
        <v>62299</v>
      </c>
      <c r="C7390" t="s">
        <v>10312</v>
      </c>
      <c r="D7390">
        <v>0</v>
      </c>
      <c r="E7390">
        <v>616800</v>
      </c>
      <c r="F7390" t="s">
        <v>6731</v>
      </c>
      <c r="G7390">
        <v>432</v>
      </c>
      <c r="H7390">
        <v>634</v>
      </c>
      <c r="I7390">
        <v>6000</v>
      </c>
      <c r="J7390">
        <v>145</v>
      </c>
      <c r="K7390">
        <v>145</v>
      </c>
      <c r="L7390">
        <v>48</v>
      </c>
      <c r="M7390">
        <v>48</v>
      </c>
      <c r="N7390">
        <v>48</v>
      </c>
      <c r="R7390">
        <v>1980</v>
      </c>
      <c r="U7390">
        <v>1980</v>
      </c>
      <c r="V7390">
        <v>9.1999998092651296</v>
      </c>
      <c r="W7390">
        <v>7.1999998092651296</v>
      </c>
      <c r="Z7390" t="s">
        <v>2912</v>
      </c>
      <c r="AA7390" t="s">
        <v>3246</v>
      </c>
      <c r="AC7390">
        <v>4</v>
      </c>
      <c r="AD7390">
        <v>1899346</v>
      </c>
      <c r="AE7390">
        <v>2019</v>
      </c>
    </row>
    <row r="7391" spans="1:31">
      <c r="A7391" t="s">
        <v>12660</v>
      </c>
      <c r="B7391">
        <v>59263</v>
      </c>
      <c r="C7391" t="s">
        <v>10313</v>
      </c>
      <c r="D7391">
        <v>0</v>
      </c>
      <c r="E7391">
        <v>647465</v>
      </c>
      <c r="F7391" t="s">
        <v>6731</v>
      </c>
      <c r="G7391">
        <v>432</v>
      </c>
      <c r="H7391">
        <v>743</v>
      </c>
      <c r="I7391">
        <v>6140</v>
      </c>
      <c r="J7391">
        <v>168</v>
      </c>
      <c r="K7391">
        <v>168</v>
      </c>
      <c r="L7391">
        <v>42</v>
      </c>
      <c r="M7391">
        <v>42</v>
      </c>
      <c r="N7391">
        <v>48.8</v>
      </c>
      <c r="Q7391">
        <v>1079</v>
      </c>
      <c r="R7391">
        <v>1982</v>
      </c>
      <c r="U7391">
        <v>1982</v>
      </c>
      <c r="V7391">
        <v>9</v>
      </c>
      <c r="W7391">
        <v>8.6000003814697195</v>
      </c>
      <c r="Z7391" t="s">
        <v>2912</v>
      </c>
      <c r="AA7391" t="s">
        <v>3246</v>
      </c>
      <c r="AC7391">
        <v>4</v>
      </c>
      <c r="AD7391">
        <v>1899346</v>
      </c>
      <c r="AE7391">
        <v>2019</v>
      </c>
    </row>
    <row r="7392" spans="1:31">
      <c r="A7392" t="s">
        <v>12660</v>
      </c>
      <c r="B7392">
        <v>22076</v>
      </c>
      <c r="C7392" t="s">
        <v>10314</v>
      </c>
      <c r="D7392">
        <v>0</v>
      </c>
      <c r="E7392">
        <v>534004</v>
      </c>
      <c r="F7392" t="s">
        <v>6731</v>
      </c>
      <c r="G7392">
        <v>432</v>
      </c>
      <c r="H7392">
        <v>458</v>
      </c>
      <c r="I7392">
        <v>7200</v>
      </c>
      <c r="J7392">
        <v>153</v>
      </c>
      <c r="K7392">
        <v>153</v>
      </c>
      <c r="L7392">
        <v>45</v>
      </c>
      <c r="M7392">
        <v>45</v>
      </c>
      <c r="N7392">
        <v>46.8</v>
      </c>
      <c r="Q7392">
        <v>674</v>
      </c>
      <c r="R7392">
        <v>1971</v>
      </c>
      <c r="U7392">
        <v>1971</v>
      </c>
      <c r="V7392">
        <v>9.6000003814697195</v>
      </c>
      <c r="W7392">
        <v>8.6000003814697195</v>
      </c>
      <c r="Z7392" t="s">
        <v>2912</v>
      </c>
      <c r="AA7392" t="s">
        <v>8231</v>
      </c>
      <c r="AC7392">
        <v>4</v>
      </c>
      <c r="AD7392">
        <v>1899346</v>
      </c>
      <c r="AE7392">
        <v>2019</v>
      </c>
    </row>
    <row r="7393" spans="1:31">
      <c r="A7393" t="s">
        <v>12660</v>
      </c>
      <c r="B7393">
        <v>71894</v>
      </c>
      <c r="C7393" t="s">
        <v>6167</v>
      </c>
      <c r="D7393">
        <v>0</v>
      </c>
      <c r="E7393">
        <v>561814</v>
      </c>
      <c r="F7393" t="s">
        <v>6731</v>
      </c>
      <c r="G7393">
        <v>432</v>
      </c>
      <c r="H7393">
        <v>194</v>
      </c>
      <c r="I7393">
        <v>3000</v>
      </c>
      <c r="J7393">
        <v>96.5</v>
      </c>
      <c r="K7393">
        <v>104</v>
      </c>
      <c r="L7393">
        <v>30</v>
      </c>
      <c r="M7393">
        <v>31.6</v>
      </c>
      <c r="N7393">
        <v>48</v>
      </c>
      <c r="R7393">
        <v>1974</v>
      </c>
      <c r="S7393" t="s">
        <v>2344</v>
      </c>
      <c r="T7393">
        <v>1988</v>
      </c>
      <c r="U7393">
        <v>1988</v>
      </c>
      <c r="V7393">
        <v>10</v>
      </c>
      <c r="W7393">
        <v>9</v>
      </c>
      <c r="Z7393" t="s">
        <v>2912</v>
      </c>
      <c r="AA7393" t="s">
        <v>8757</v>
      </c>
      <c r="AC7393">
        <v>4</v>
      </c>
      <c r="AD7393">
        <v>1899346</v>
      </c>
      <c r="AE7393">
        <v>2019</v>
      </c>
    </row>
    <row r="7394" spans="1:31">
      <c r="A7394" t="s">
        <v>12660</v>
      </c>
      <c r="B7394">
        <v>95038</v>
      </c>
      <c r="C7394" t="s">
        <v>10315</v>
      </c>
      <c r="D7394">
        <v>0</v>
      </c>
      <c r="E7394">
        <v>1272304</v>
      </c>
      <c r="F7394" t="s">
        <v>6731</v>
      </c>
      <c r="G7394">
        <v>432</v>
      </c>
      <c r="H7394">
        <v>156</v>
      </c>
      <c r="I7394">
        <v>2000</v>
      </c>
      <c r="J7394">
        <v>78</v>
      </c>
      <c r="K7394">
        <v>78</v>
      </c>
      <c r="L7394">
        <v>34</v>
      </c>
      <c r="M7394">
        <v>34</v>
      </c>
      <c r="N7394">
        <v>47</v>
      </c>
      <c r="Q7394">
        <v>195</v>
      </c>
      <c r="R7394">
        <v>2016</v>
      </c>
      <c r="U7394">
        <v>2016</v>
      </c>
      <c r="V7394">
        <v>11</v>
      </c>
      <c r="W7394">
        <v>8</v>
      </c>
      <c r="Z7394" t="s">
        <v>2912</v>
      </c>
      <c r="AA7394" t="s">
        <v>2387</v>
      </c>
      <c r="AB7394" t="s">
        <v>2388</v>
      </c>
      <c r="AC7394">
        <v>4</v>
      </c>
      <c r="AD7394">
        <v>1899346</v>
      </c>
      <c r="AE7394">
        <v>2019</v>
      </c>
    </row>
    <row r="7395" spans="1:31">
      <c r="A7395" t="s">
        <v>12660</v>
      </c>
      <c r="B7395">
        <v>27544</v>
      </c>
      <c r="C7395" t="s">
        <v>10316</v>
      </c>
      <c r="D7395">
        <v>0</v>
      </c>
      <c r="E7395">
        <v>558932</v>
      </c>
      <c r="F7395" t="s">
        <v>6731</v>
      </c>
      <c r="G7395">
        <v>432</v>
      </c>
      <c r="H7395">
        <v>367</v>
      </c>
      <c r="I7395">
        <v>6140</v>
      </c>
      <c r="J7395">
        <v>140</v>
      </c>
      <c r="K7395">
        <v>140</v>
      </c>
      <c r="L7395">
        <v>42</v>
      </c>
      <c r="M7395">
        <v>42</v>
      </c>
      <c r="N7395">
        <v>48.5</v>
      </c>
      <c r="Q7395">
        <v>539</v>
      </c>
      <c r="R7395">
        <v>1974</v>
      </c>
      <c r="S7395" t="s">
        <v>2344</v>
      </c>
      <c r="T7395">
        <v>2001</v>
      </c>
      <c r="U7395">
        <v>2001</v>
      </c>
      <c r="V7395">
        <v>10.6000003814697</v>
      </c>
      <c r="W7395">
        <v>9</v>
      </c>
      <c r="Z7395" t="s">
        <v>2912</v>
      </c>
      <c r="AA7395" t="s">
        <v>3246</v>
      </c>
      <c r="AC7395">
        <v>4</v>
      </c>
      <c r="AD7395">
        <v>1899346</v>
      </c>
      <c r="AE7395">
        <v>2019</v>
      </c>
    </row>
    <row r="7396" spans="1:31">
      <c r="A7396" t="s">
        <v>12660</v>
      </c>
      <c r="B7396">
        <v>30461</v>
      </c>
      <c r="C7396" t="s">
        <v>10317</v>
      </c>
      <c r="D7396">
        <v>0</v>
      </c>
      <c r="E7396">
        <v>1102180</v>
      </c>
      <c r="F7396" t="s">
        <v>6731</v>
      </c>
      <c r="G7396">
        <v>432</v>
      </c>
      <c r="H7396">
        <v>77</v>
      </c>
      <c r="I7396">
        <v>1250</v>
      </c>
      <c r="J7396">
        <v>65</v>
      </c>
      <c r="K7396">
        <v>65</v>
      </c>
      <c r="L7396">
        <v>26</v>
      </c>
      <c r="M7396">
        <v>26</v>
      </c>
      <c r="N7396">
        <v>40</v>
      </c>
      <c r="R7396">
        <v>2000</v>
      </c>
      <c r="U7396">
        <v>2000</v>
      </c>
      <c r="V7396">
        <v>8</v>
      </c>
      <c r="W7396">
        <v>7</v>
      </c>
      <c r="Z7396" t="s">
        <v>2912</v>
      </c>
      <c r="AA7396" t="s">
        <v>2387</v>
      </c>
      <c r="AB7396" t="s">
        <v>2388</v>
      </c>
      <c r="AC7396">
        <v>4</v>
      </c>
      <c r="AD7396">
        <v>1899322</v>
      </c>
      <c r="AE7396">
        <v>2019</v>
      </c>
    </row>
    <row r="7397" spans="1:31">
      <c r="A7397" t="s">
        <v>12660</v>
      </c>
      <c r="B7397">
        <v>19727</v>
      </c>
      <c r="C7397" t="s">
        <v>10318</v>
      </c>
      <c r="D7397">
        <v>0</v>
      </c>
      <c r="E7397">
        <v>1068585</v>
      </c>
      <c r="F7397" t="s">
        <v>6731</v>
      </c>
      <c r="G7397">
        <v>432</v>
      </c>
      <c r="H7397">
        <v>91</v>
      </c>
      <c r="I7397">
        <v>1250</v>
      </c>
      <c r="J7397">
        <v>66</v>
      </c>
      <c r="K7397">
        <v>66</v>
      </c>
      <c r="L7397">
        <v>26</v>
      </c>
      <c r="M7397">
        <v>26</v>
      </c>
      <c r="N7397">
        <v>38</v>
      </c>
      <c r="R7397">
        <v>1998</v>
      </c>
      <c r="U7397">
        <v>1998</v>
      </c>
      <c r="V7397">
        <v>10</v>
      </c>
      <c r="W7397">
        <v>8.5</v>
      </c>
      <c r="Z7397" t="s">
        <v>2912</v>
      </c>
      <c r="AA7397" t="s">
        <v>2387</v>
      </c>
      <c r="AB7397" t="s">
        <v>2388</v>
      </c>
      <c r="AC7397">
        <v>4</v>
      </c>
      <c r="AD7397">
        <v>1899322</v>
      </c>
      <c r="AE7397">
        <v>2019</v>
      </c>
    </row>
    <row r="7398" spans="1:31">
      <c r="A7398" t="s">
        <v>12660</v>
      </c>
      <c r="B7398">
        <v>879</v>
      </c>
      <c r="C7398" t="s">
        <v>10319</v>
      </c>
      <c r="D7398">
        <v>0</v>
      </c>
      <c r="E7398">
        <v>501192</v>
      </c>
      <c r="F7398" t="s">
        <v>6731</v>
      </c>
      <c r="G7398">
        <v>432</v>
      </c>
      <c r="H7398">
        <v>440</v>
      </c>
      <c r="I7398">
        <v>4800</v>
      </c>
      <c r="J7398">
        <v>151</v>
      </c>
      <c r="K7398">
        <v>164</v>
      </c>
      <c r="L7398">
        <v>40</v>
      </c>
      <c r="M7398">
        <v>40</v>
      </c>
      <c r="N7398">
        <v>43</v>
      </c>
      <c r="Q7398">
        <v>585</v>
      </c>
      <c r="R7398">
        <v>1965</v>
      </c>
      <c r="U7398">
        <v>1965</v>
      </c>
      <c r="V7398">
        <v>9</v>
      </c>
      <c r="W7398">
        <v>8</v>
      </c>
      <c r="Z7398" t="s">
        <v>2912</v>
      </c>
      <c r="AA7398" t="s">
        <v>8231</v>
      </c>
      <c r="AC7398">
        <v>4</v>
      </c>
      <c r="AD7398">
        <v>1804988</v>
      </c>
      <c r="AE7398">
        <v>2019</v>
      </c>
    </row>
    <row r="7399" spans="1:31">
      <c r="A7399" t="s">
        <v>12660</v>
      </c>
      <c r="B7399">
        <v>2891</v>
      </c>
      <c r="C7399" t="s">
        <v>10320</v>
      </c>
      <c r="D7399">
        <v>0</v>
      </c>
      <c r="E7399">
        <v>996188</v>
      </c>
      <c r="F7399" t="s">
        <v>6731</v>
      </c>
      <c r="G7399">
        <v>432</v>
      </c>
      <c r="H7399">
        <v>298</v>
      </c>
      <c r="I7399">
        <v>7300</v>
      </c>
      <c r="J7399">
        <v>168</v>
      </c>
      <c r="K7399">
        <v>168</v>
      </c>
      <c r="L7399">
        <v>45</v>
      </c>
      <c r="M7399">
        <v>45</v>
      </c>
      <c r="N7399">
        <v>46</v>
      </c>
      <c r="Q7399">
        <v>994</v>
      </c>
      <c r="R7399">
        <v>1993</v>
      </c>
      <c r="U7399">
        <v>1993</v>
      </c>
      <c r="V7399">
        <v>9.6000003814697195</v>
      </c>
      <c r="W7399">
        <v>8.6000003814697195</v>
      </c>
      <c r="Z7399" t="s">
        <v>2912</v>
      </c>
      <c r="AA7399" t="s">
        <v>8231</v>
      </c>
      <c r="AC7399">
        <v>4</v>
      </c>
      <c r="AD7399">
        <v>1804988</v>
      </c>
      <c r="AE7399">
        <v>2019</v>
      </c>
    </row>
    <row r="7400" spans="1:31">
      <c r="A7400" t="s">
        <v>12660</v>
      </c>
      <c r="B7400">
        <v>22087</v>
      </c>
      <c r="C7400" t="s">
        <v>10321</v>
      </c>
      <c r="D7400">
        <v>0</v>
      </c>
      <c r="E7400">
        <v>533705</v>
      </c>
      <c r="F7400" t="s">
        <v>6731</v>
      </c>
      <c r="G7400">
        <v>432</v>
      </c>
      <c r="H7400">
        <v>785</v>
      </c>
      <c r="I7400">
        <v>7450</v>
      </c>
      <c r="J7400">
        <v>180</v>
      </c>
      <c r="K7400">
        <v>180</v>
      </c>
      <c r="L7400">
        <v>52</v>
      </c>
      <c r="M7400">
        <v>52</v>
      </c>
      <c r="N7400">
        <v>42.9</v>
      </c>
      <c r="R7400">
        <v>1971</v>
      </c>
      <c r="U7400">
        <v>1971</v>
      </c>
      <c r="V7400">
        <v>9.1999998092651296</v>
      </c>
      <c r="W7400">
        <v>8.6000003814697195</v>
      </c>
      <c r="Z7400" t="s">
        <v>2912</v>
      </c>
      <c r="AA7400" t="s">
        <v>2804</v>
      </c>
      <c r="AB7400" t="s">
        <v>2805</v>
      </c>
      <c r="AC7400">
        <v>4</v>
      </c>
      <c r="AD7400">
        <v>1804988</v>
      </c>
      <c r="AE7400">
        <v>2019</v>
      </c>
    </row>
    <row r="7401" spans="1:31">
      <c r="A7401" t="s">
        <v>12660</v>
      </c>
      <c r="B7401">
        <v>64928</v>
      </c>
      <c r="C7401" t="s">
        <v>10322</v>
      </c>
      <c r="D7401">
        <v>0</v>
      </c>
      <c r="E7401">
        <v>506803</v>
      </c>
      <c r="F7401" t="s">
        <v>6731</v>
      </c>
      <c r="G7401">
        <v>432</v>
      </c>
      <c r="H7401">
        <v>60</v>
      </c>
      <c r="I7401">
        <v>1000</v>
      </c>
      <c r="J7401">
        <v>64</v>
      </c>
      <c r="K7401">
        <v>64</v>
      </c>
      <c r="L7401">
        <v>24.7</v>
      </c>
      <c r="M7401">
        <v>24.7</v>
      </c>
      <c r="N7401">
        <v>34</v>
      </c>
      <c r="R7401">
        <v>1967</v>
      </c>
      <c r="U7401">
        <v>1967</v>
      </c>
      <c r="V7401">
        <v>8.6000003814697195</v>
      </c>
      <c r="W7401">
        <v>8.6000003814697195</v>
      </c>
      <c r="Z7401" t="s">
        <v>2912</v>
      </c>
      <c r="AA7401" t="s">
        <v>2387</v>
      </c>
      <c r="AB7401" t="s">
        <v>2388</v>
      </c>
      <c r="AC7401">
        <v>4</v>
      </c>
      <c r="AD7401">
        <v>1804988</v>
      </c>
      <c r="AE7401">
        <v>2019</v>
      </c>
    </row>
    <row r="7402" spans="1:31">
      <c r="A7402" t="s">
        <v>12660</v>
      </c>
      <c r="B7402">
        <v>45762</v>
      </c>
      <c r="C7402" t="s">
        <v>10323</v>
      </c>
      <c r="D7402">
        <v>0</v>
      </c>
      <c r="E7402">
        <v>1187573</v>
      </c>
      <c r="F7402" t="s">
        <v>6731</v>
      </c>
      <c r="G7402">
        <v>432</v>
      </c>
      <c r="H7402">
        <v>124</v>
      </c>
      <c r="I7402">
        <v>2000</v>
      </c>
      <c r="J7402">
        <v>74</v>
      </c>
      <c r="K7402">
        <v>74</v>
      </c>
      <c r="L7402">
        <v>33</v>
      </c>
      <c r="M7402">
        <v>33</v>
      </c>
      <c r="N7402">
        <v>48</v>
      </c>
      <c r="R7402">
        <v>2006</v>
      </c>
      <c r="U7402">
        <v>2006</v>
      </c>
      <c r="V7402">
        <v>8.5</v>
      </c>
      <c r="W7402">
        <v>7.5</v>
      </c>
      <c r="Z7402" t="s">
        <v>2912</v>
      </c>
      <c r="AA7402" t="s">
        <v>2387</v>
      </c>
      <c r="AB7402" t="s">
        <v>2388</v>
      </c>
      <c r="AC7402">
        <v>4</v>
      </c>
      <c r="AD7402">
        <v>1804988</v>
      </c>
      <c r="AE7402">
        <v>2019</v>
      </c>
    </row>
    <row r="7403" spans="1:31">
      <c r="A7403" t="s">
        <v>12660</v>
      </c>
      <c r="B7403">
        <v>29649</v>
      </c>
      <c r="C7403" t="s">
        <v>10324</v>
      </c>
      <c r="D7403">
        <v>0</v>
      </c>
      <c r="E7403">
        <v>568705</v>
      </c>
      <c r="F7403" t="s">
        <v>6731</v>
      </c>
      <c r="G7403">
        <v>432</v>
      </c>
      <c r="H7403">
        <v>498</v>
      </c>
      <c r="I7403">
        <v>7200</v>
      </c>
      <c r="J7403">
        <v>168</v>
      </c>
      <c r="K7403">
        <v>168</v>
      </c>
      <c r="L7403">
        <v>50.1</v>
      </c>
      <c r="M7403">
        <v>50.1</v>
      </c>
      <c r="N7403">
        <v>58</v>
      </c>
      <c r="Q7403">
        <v>747</v>
      </c>
      <c r="R7403">
        <v>1975</v>
      </c>
      <c r="U7403">
        <v>1975</v>
      </c>
      <c r="V7403">
        <v>10</v>
      </c>
      <c r="W7403">
        <v>9</v>
      </c>
      <c r="Z7403" t="s">
        <v>2912</v>
      </c>
      <c r="AA7403" t="s">
        <v>3652</v>
      </c>
      <c r="AB7403" t="s">
        <v>5619</v>
      </c>
      <c r="AC7403">
        <v>4</v>
      </c>
      <c r="AD7403">
        <v>1804988</v>
      </c>
      <c r="AE7403">
        <v>2019</v>
      </c>
    </row>
    <row r="7404" spans="1:31">
      <c r="A7404" t="s">
        <v>12660</v>
      </c>
      <c r="B7404">
        <v>4607</v>
      </c>
      <c r="C7404" t="s">
        <v>10325</v>
      </c>
      <c r="D7404">
        <v>0</v>
      </c>
      <c r="E7404">
        <v>263098</v>
      </c>
      <c r="F7404" t="s">
        <v>6731</v>
      </c>
      <c r="G7404">
        <v>432</v>
      </c>
      <c r="H7404">
        <v>225</v>
      </c>
      <c r="I7404">
        <v>2800</v>
      </c>
      <c r="J7404">
        <v>116</v>
      </c>
      <c r="K7404">
        <v>116</v>
      </c>
      <c r="L7404">
        <v>30</v>
      </c>
      <c r="M7404">
        <v>30</v>
      </c>
      <c r="N7404">
        <v>37</v>
      </c>
      <c r="Q7404">
        <v>100</v>
      </c>
      <c r="R7404">
        <v>1952</v>
      </c>
      <c r="S7404" t="s">
        <v>2344</v>
      </c>
      <c r="T7404">
        <v>2006</v>
      </c>
      <c r="U7404">
        <v>2006</v>
      </c>
      <c r="V7404">
        <v>10.5</v>
      </c>
      <c r="W7404">
        <v>9</v>
      </c>
      <c r="Z7404" t="s">
        <v>2912</v>
      </c>
      <c r="AA7404" t="s">
        <v>2387</v>
      </c>
      <c r="AB7404" t="s">
        <v>2388</v>
      </c>
      <c r="AC7404">
        <v>4</v>
      </c>
      <c r="AD7404">
        <v>1804988</v>
      </c>
      <c r="AE7404">
        <v>2019</v>
      </c>
    </row>
    <row r="7405" spans="1:31">
      <c r="A7405" t="s">
        <v>12660</v>
      </c>
      <c r="B7405">
        <v>49365</v>
      </c>
      <c r="C7405" t="s">
        <v>10326</v>
      </c>
      <c r="D7405">
        <v>0</v>
      </c>
      <c r="E7405">
        <v>1216547</v>
      </c>
      <c r="F7405" t="s">
        <v>6731</v>
      </c>
      <c r="G7405">
        <v>432</v>
      </c>
      <c r="H7405">
        <v>134</v>
      </c>
      <c r="I7405">
        <v>2000</v>
      </c>
      <c r="J7405">
        <v>74</v>
      </c>
      <c r="K7405">
        <v>74</v>
      </c>
      <c r="L7405">
        <v>30</v>
      </c>
      <c r="M7405">
        <v>30</v>
      </c>
      <c r="N7405">
        <v>44</v>
      </c>
      <c r="R7405">
        <v>2008</v>
      </c>
      <c r="U7405">
        <v>2008</v>
      </c>
      <c r="V7405">
        <v>9</v>
      </c>
      <c r="W7405">
        <v>7.5</v>
      </c>
      <c r="Z7405" t="s">
        <v>2912</v>
      </c>
      <c r="AA7405" t="s">
        <v>2387</v>
      </c>
      <c r="AB7405" t="s">
        <v>2388</v>
      </c>
      <c r="AC7405">
        <v>4</v>
      </c>
      <c r="AD7405">
        <v>1804988</v>
      </c>
      <c r="AE7405">
        <v>2019</v>
      </c>
    </row>
    <row r="7406" spans="1:31">
      <c r="A7406" t="s">
        <v>12660</v>
      </c>
      <c r="B7406">
        <v>94569</v>
      </c>
      <c r="C7406" t="s">
        <v>10327</v>
      </c>
      <c r="D7406">
        <v>0</v>
      </c>
      <c r="E7406">
        <v>1243637</v>
      </c>
      <c r="F7406" t="s">
        <v>6731</v>
      </c>
      <c r="G7406">
        <v>432</v>
      </c>
      <c r="H7406">
        <v>765</v>
      </c>
      <c r="J7406">
        <v>153</v>
      </c>
      <c r="K7406">
        <v>153</v>
      </c>
      <c r="L7406">
        <v>50</v>
      </c>
      <c r="M7406">
        <v>50</v>
      </c>
      <c r="N7406">
        <v>11</v>
      </c>
      <c r="R7406">
        <v>2018</v>
      </c>
      <c r="U7406">
        <v>2018</v>
      </c>
      <c r="V7406">
        <v>9</v>
      </c>
      <c r="W7406">
        <v>8</v>
      </c>
      <c r="Z7406" t="s">
        <v>2912</v>
      </c>
      <c r="AA7406" t="s">
        <v>8231</v>
      </c>
      <c r="AC7406">
        <v>4</v>
      </c>
      <c r="AD7406">
        <v>1804988</v>
      </c>
      <c r="AE7406">
        <v>2019</v>
      </c>
    </row>
    <row r="7407" spans="1:31">
      <c r="A7407" t="s">
        <v>12660</v>
      </c>
      <c r="B7407">
        <v>13623</v>
      </c>
      <c r="C7407" t="s">
        <v>10328</v>
      </c>
      <c r="D7407">
        <v>0</v>
      </c>
      <c r="E7407">
        <v>290088</v>
      </c>
      <c r="F7407" t="s">
        <v>6731</v>
      </c>
      <c r="G7407">
        <v>432</v>
      </c>
      <c r="H7407">
        <v>444</v>
      </c>
      <c r="I7407">
        <v>4000</v>
      </c>
      <c r="J7407">
        <v>151</v>
      </c>
      <c r="K7407">
        <v>164</v>
      </c>
      <c r="L7407">
        <v>40</v>
      </c>
      <c r="M7407">
        <v>40</v>
      </c>
      <c r="N7407">
        <v>41</v>
      </c>
      <c r="Q7407">
        <v>653</v>
      </c>
      <c r="R7407">
        <v>1962</v>
      </c>
      <c r="U7407">
        <v>1962</v>
      </c>
      <c r="V7407">
        <v>9</v>
      </c>
      <c r="W7407">
        <v>8.3000001907348597</v>
      </c>
      <c r="Z7407" t="s">
        <v>2912</v>
      </c>
      <c r="AA7407" t="s">
        <v>8231</v>
      </c>
      <c r="AC7407">
        <v>4</v>
      </c>
      <c r="AD7407">
        <v>1804988</v>
      </c>
      <c r="AE7407">
        <v>2019</v>
      </c>
    </row>
    <row r="7408" spans="1:31">
      <c r="A7408" t="s">
        <v>12660</v>
      </c>
      <c r="B7408">
        <v>94659</v>
      </c>
      <c r="C7408" t="s">
        <v>10329</v>
      </c>
      <c r="D7408">
        <v>0</v>
      </c>
      <c r="E7408">
        <v>1266623</v>
      </c>
      <c r="F7408" t="s">
        <v>6731</v>
      </c>
      <c r="G7408">
        <v>432</v>
      </c>
      <c r="H7408">
        <v>360</v>
      </c>
      <c r="I7408">
        <v>5000</v>
      </c>
      <c r="J7408">
        <v>153</v>
      </c>
      <c r="K7408">
        <v>153</v>
      </c>
      <c r="L7408">
        <v>50</v>
      </c>
      <c r="M7408">
        <v>50</v>
      </c>
      <c r="N7408">
        <v>46</v>
      </c>
      <c r="R7408">
        <v>2018</v>
      </c>
      <c r="U7408">
        <v>2018</v>
      </c>
      <c r="V7408">
        <v>10</v>
      </c>
      <c r="W7408">
        <v>8.8999996185302699</v>
      </c>
      <c r="Z7408" t="s">
        <v>2912</v>
      </c>
      <c r="AA7408" t="s">
        <v>10330</v>
      </c>
      <c r="AB7408" t="s">
        <v>2388</v>
      </c>
      <c r="AC7408">
        <v>4</v>
      </c>
      <c r="AD7408">
        <v>1804988</v>
      </c>
      <c r="AE7408">
        <v>2019</v>
      </c>
    </row>
    <row r="7409" spans="1:31">
      <c r="A7409" t="s">
        <v>12660</v>
      </c>
      <c r="B7409">
        <v>62297</v>
      </c>
      <c r="C7409" t="s">
        <v>10331</v>
      </c>
      <c r="D7409">
        <v>0</v>
      </c>
      <c r="E7409">
        <v>615143</v>
      </c>
      <c r="F7409" t="s">
        <v>6731</v>
      </c>
      <c r="G7409">
        <v>432</v>
      </c>
      <c r="H7409">
        <v>634</v>
      </c>
      <c r="I7409">
        <v>6000</v>
      </c>
      <c r="J7409">
        <v>145</v>
      </c>
      <c r="K7409">
        <v>145</v>
      </c>
      <c r="L7409">
        <v>48</v>
      </c>
      <c r="M7409">
        <v>48</v>
      </c>
      <c r="N7409">
        <v>48</v>
      </c>
      <c r="R7409">
        <v>1979</v>
      </c>
      <c r="U7409">
        <v>1979</v>
      </c>
      <c r="V7409">
        <v>9.1999998092651296</v>
      </c>
      <c r="W7409">
        <v>7.1999998092651296</v>
      </c>
      <c r="Z7409" t="s">
        <v>2912</v>
      </c>
      <c r="AA7409" t="s">
        <v>3246</v>
      </c>
      <c r="AC7409">
        <v>4</v>
      </c>
      <c r="AD7409">
        <v>1804988</v>
      </c>
      <c r="AE7409">
        <v>2019</v>
      </c>
    </row>
    <row r="7410" spans="1:31">
      <c r="A7410" t="s">
        <v>12660</v>
      </c>
      <c r="B7410">
        <v>12999</v>
      </c>
      <c r="C7410" t="s">
        <v>10332</v>
      </c>
      <c r="D7410">
        <v>0</v>
      </c>
      <c r="E7410">
        <v>1266620</v>
      </c>
      <c r="F7410" t="s">
        <v>6731</v>
      </c>
      <c r="G7410">
        <v>432</v>
      </c>
      <c r="H7410">
        <v>625</v>
      </c>
      <c r="I7410">
        <v>5600</v>
      </c>
      <c r="J7410">
        <v>150</v>
      </c>
      <c r="K7410">
        <v>150</v>
      </c>
      <c r="L7410">
        <v>48.1</v>
      </c>
      <c r="M7410">
        <v>48.1</v>
      </c>
      <c r="N7410">
        <v>43</v>
      </c>
      <c r="Q7410">
        <v>919</v>
      </c>
      <c r="R7410">
        <v>1962</v>
      </c>
      <c r="U7410">
        <v>1962</v>
      </c>
      <c r="V7410">
        <v>11.399999618530201</v>
      </c>
      <c r="W7410">
        <v>9</v>
      </c>
      <c r="Z7410" t="s">
        <v>2912</v>
      </c>
      <c r="AA7410" t="s">
        <v>3652</v>
      </c>
      <c r="AB7410" t="s">
        <v>5619</v>
      </c>
      <c r="AC7410">
        <v>4</v>
      </c>
      <c r="AD7410">
        <v>1804988</v>
      </c>
      <c r="AE7410">
        <v>2019</v>
      </c>
    </row>
    <row r="7411" spans="1:31">
      <c r="A7411" t="s">
        <v>12660</v>
      </c>
      <c r="B7411">
        <v>25151</v>
      </c>
      <c r="C7411" t="s">
        <v>10333</v>
      </c>
      <c r="D7411">
        <v>0</v>
      </c>
      <c r="E7411">
        <v>546984</v>
      </c>
      <c r="F7411" t="s">
        <v>6731</v>
      </c>
      <c r="G7411">
        <v>432</v>
      </c>
      <c r="H7411">
        <v>363</v>
      </c>
      <c r="I7411">
        <v>6000</v>
      </c>
      <c r="J7411">
        <v>140</v>
      </c>
      <c r="K7411">
        <v>140</v>
      </c>
      <c r="L7411">
        <v>42</v>
      </c>
      <c r="M7411">
        <v>42</v>
      </c>
      <c r="N7411">
        <v>48.5</v>
      </c>
      <c r="R7411">
        <v>1973</v>
      </c>
      <c r="U7411">
        <v>1973</v>
      </c>
      <c r="V7411">
        <v>9.5</v>
      </c>
      <c r="W7411">
        <v>8.6000003814697195</v>
      </c>
      <c r="Z7411" t="s">
        <v>2912</v>
      </c>
      <c r="AA7411" t="s">
        <v>8231</v>
      </c>
      <c r="AC7411">
        <v>4</v>
      </c>
      <c r="AD7411">
        <v>1804988</v>
      </c>
      <c r="AE7411">
        <v>2019</v>
      </c>
    </row>
    <row r="7412" spans="1:31">
      <c r="A7412" t="s">
        <v>12660</v>
      </c>
      <c r="B7412">
        <v>8805</v>
      </c>
      <c r="C7412" t="s">
        <v>10334</v>
      </c>
      <c r="D7412">
        <v>0</v>
      </c>
      <c r="E7412">
        <v>1049181</v>
      </c>
      <c r="F7412" t="s">
        <v>6731</v>
      </c>
      <c r="G7412">
        <v>432</v>
      </c>
      <c r="H7412">
        <v>124</v>
      </c>
      <c r="I7412">
        <v>1550</v>
      </c>
      <c r="J7412">
        <v>74</v>
      </c>
      <c r="K7412">
        <v>74</v>
      </c>
      <c r="L7412">
        <v>33</v>
      </c>
      <c r="M7412">
        <v>33</v>
      </c>
      <c r="N7412">
        <v>42</v>
      </c>
      <c r="R7412">
        <v>1996</v>
      </c>
      <c r="U7412">
        <v>1996</v>
      </c>
      <c r="V7412">
        <v>8.5</v>
      </c>
      <c r="W7412">
        <v>7.5</v>
      </c>
      <c r="Z7412" t="s">
        <v>2912</v>
      </c>
      <c r="AA7412" t="s">
        <v>2387</v>
      </c>
      <c r="AB7412" t="s">
        <v>2388</v>
      </c>
      <c r="AC7412">
        <v>4</v>
      </c>
      <c r="AD7412">
        <v>1804988</v>
      </c>
      <c r="AE7412">
        <v>2019</v>
      </c>
    </row>
    <row r="7413" spans="1:31">
      <c r="A7413" t="s">
        <v>12660</v>
      </c>
      <c r="B7413">
        <v>51920</v>
      </c>
      <c r="C7413" t="s">
        <v>10335</v>
      </c>
      <c r="D7413">
        <v>0</v>
      </c>
      <c r="E7413">
        <v>621096</v>
      </c>
      <c r="F7413" t="s">
        <v>6731</v>
      </c>
      <c r="G7413">
        <v>432</v>
      </c>
      <c r="H7413">
        <v>112</v>
      </c>
      <c r="I7413">
        <v>1440</v>
      </c>
      <c r="J7413">
        <v>65</v>
      </c>
      <c r="K7413">
        <v>65</v>
      </c>
      <c r="L7413">
        <v>26.1</v>
      </c>
      <c r="M7413">
        <v>26.1</v>
      </c>
      <c r="N7413">
        <v>40</v>
      </c>
      <c r="R7413">
        <v>1980</v>
      </c>
      <c r="U7413">
        <v>1980</v>
      </c>
      <c r="V7413">
        <v>9.8999996185302699</v>
      </c>
      <c r="W7413">
        <v>7</v>
      </c>
      <c r="Z7413" t="s">
        <v>2912</v>
      </c>
      <c r="AA7413" t="s">
        <v>2387</v>
      </c>
      <c r="AB7413" t="s">
        <v>2388</v>
      </c>
      <c r="AC7413">
        <v>4</v>
      </c>
      <c r="AD7413">
        <v>1804988</v>
      </c>
      <c r="AE7413">
        <v>2019</v>
      </c>
    </row>
    <row r="7414" spans="1:31">
      <c r="A7414" t="s">
        <v>12660</v>
      </c>
      <c r="B7414">
        <v>81342</v>
      </c>
      <c r="C7414" t="s">
        <v>10336</v>
      </c>
      <c r="D7414">
        <v>0</v>
      </c>
      <c r="E7414">
        <v>288062</v>
      </c>
      <c r="F7414" t="s">
        <v>6731</v>
      </c>
      <c r="G7414">
        <v>432</v>
      </c>
      <c r="H7414">
        <v>442</v>
      </c>
      <c r="I7414">
        <v>4800</v>
      </c>
      <c r="J7414">
        <v>164</v>
      </c>
      <c r="K7414">
        <v>164</v>
      </c>
      <c r="L7414">
        <v>40</v>
      </c>
      <c r="M7414">
        <v>40</v>
      </c>
      <c r="N7414">
        <v>43</v>
      </c>
      <c r="Q7414">
        <v>548</v>
      </c>
      <c r="R7414">
        <v>1962</v>
      </c>
      <c r="U7414">
        <v>1962</v>
      </c>
      <c r="V7414">
        <v>9</v>
      </c>
      <c r="W7414">
        <v>8</v>
      </c>
      <c r="Z7414" t="s">
        <v>2912</v>
      </c>
      <c r="AA7414" t="s">
        <v>8231</v>
      </c>
      <c r="AC7414">
        <v>4</v>
      </c>
      <c r="AD7414">
        <v>1804988</v>
      </c>
      <c r="AE7414">
        <v>2019</v>
      </c>
    </row>
    <row r="7415" spans="1:31">
      <c r="A7415" t="s">
        <v>12660</v>
      </c>
      <c r="B7415">
        <v>26886</v>
      </c>
      <c r="C7415" t="s">
        <v>10337</v>
      </c>
      <c r="D7415">
        <v>0</v>
      </c>
      <c r="E7415">
        <v>555425</v>
      </c>
      <c r="F7415" t="s">
        <v>6731</v>
      </c>
      <c r="G7415">
        <v>432</v>
      </c>
      <c r="H7415">
        <v>643</v>
      </c>
      <c r="I7415">
        <v>6140</v>
      </c>
      <c r="J7415">
        <v>145</v>
      </c>
      <c r="K7415">
        <v>145</v>
      </c>
      <c r="L7415">
        <v>48</v>
      </c>
      <c r="M7415">
        <v>48</v>
      </c>
      <c r="N7415">
        <v>40</v>
      </c>
      <c r="Q7415">
        <v>946</v>
      </c>
      <c r="R7415">
        <v>1972</v>
      </c>
      <c r="U7415">
        <v>1972</v>
      </c>
      <c r="V7415">
        <v>9</v>
      </c>
      <c r="W7415">
        <v>8</v>
      </c>
      <c r="Z7415" t="s">
        <v>2912</v>
      </c>
      <c r="AA7415" t="s">
        <v>8231</v>
      </c>
      <c r="AC7415">
        <v>4</v>
      </c>
      <c r="AD7415">
        <v>1804988</v>
      </c>
      <c r="AE7415">
        <v>2019</v>
      </c>
    </row>
    <row r="7416" spans="1:31">
      <c r="A7416" t="s">
        <v>12660</v>
      </c>
      <c r="B7416">
        <v>80824</v>
      </c>
      <c r="C7416" t="s">
        <v>10338</v>
      </c>
      <c r="D7416">
        <v>0</v>
      </c>
      <c r="E7416">
        <v>1255956</v>
      </c>
      <c r="F7416" t="s">
        <v>6731</v>
      </c>
      <c r="G7416">
        <v>432</v>
      </c>
      <c r="H7416">
        <v>195</v>
      </c>
      <c r="I7416">
        <v>2000</v>
      </c>
      <c r="J7416">
        <v>78</v>
      </c>
      <c r="K7416">
        <v>78</v>
      </c>
      <c r="L7416">
        <v>34</v>
      </c>
      <c r="M7416">
        <v>34</v>
      </c>
      <c r="N7416">
        <v>47</v>
      </c>
      <c r="R7416">
        <v>2014</v>
      </c>
      <c r="U7416">
        <v>2014</v>
      </c>
      <c r="V7416">
        <v>11</v>
      </c>
      <c r="W7416">
        <v>8</v>
      </c>
      <c r="Z7416" t="s">
        <v>2912</v>
      </c>
      <c r="AA7416" t="s">
        <v>2387</v>
      </c>
      <c r="AB7416" t="s">
        <v>2388</v>
      </c>
      <c r="AC7416">
        <v>4</v>
      </c>
      <c r="AD7416">
        <v>1804988</v>
      </c>
      <c r="AE7416">
        <v>2019</v>
      </c>
    </row>
    <row r="7417" spans="1:31">
      <c r="A7417" t="s">
        <v>12660</v>
      </c>
      <c r="B7417">
        <v>51732</v>
      </c>
      <c r="C7417" t="s">
        <v>5617</v>
      </c>
      <c r="D7417">
        <v>0</v>
      </c>
      <c r="E7417">
        <v>1215414</v>
      </c>
      <c r="F7417" t="s">
        <v>6731</v>
      </c>
      <c r="G7417">
        <v>432</v>
      </c>
      <c r="H7417">
        <v>151</v>
      </c>
      <c r="I7417">
        <v>2000</v>
      </c>
      <c r="J7417">
        <v>71</v>
      </c>
      <c r="K7417">
        <v>71</v>
      </c>
      <c r="L7417">
        <v>30</v>
      </c>
      <c r="M7417">
        <v>30</v>
      </c>
      <c r="N7417">
        <v>44.6</v>
      </c>
      <c r="R7417">
        <v>2008</v>
      </c>
      <c r="U7417">
        <v>2008</v>
      </c>
      <c r="V7417">
        <v>10.6000003814697</v>
      </c>
      <c r="W7417">
        <v>8.5</v>
      </c>
      <c r="Z7417" t="s">
        <v>2912</v>
      </c>
      <c r="AA7417" t="s">
        <v>2387</v>
      </c>
      <c r="AB7417" t="s">
        <v>2388</v>
      </c>
      <c r="AC7417">
        <v>4</v>
      </c>
      <c r="AD7417">
        <v>1804988</v>
      </c>
      <c r="AE7417">
        <v>2019</v>
      </c>
    </row>
    <row r="7418" spans="1:31">
      <c r="A7418" t="s">
        <v>12660</v>
      </c>
      <c r="B7418">
        <v>46848</v>
      </c>
      <c r="C7418" t="s">
        <v>10339</v>
      </c>
      <c r="D7418">
        <v>0</v>
      </c>
      <c r="E7418">
        <v>1174266</v>
      </c>
      <c r="F7418" t="s">
        <v>6731</v>
      </c>
      <c r="G7418">
        <v>432</v>
      </c>
      <c r="H7418">
        <v>124</v>
      </c>
      <c r="I7418">
        <v>2000</v>
      </c>
      <c r="J7418">
        <v>74</v>
      </c>
      <c r="K7418">
        <v>74</v>
      </c>
      <c r="L7418">
        <v>33</v>
      </c>
      <c r="M7418">
        <v>33</v>
      </c>
      <c r="N7418">
        <v>43</v>
      </c>
      <c r="R7418">
        <v>2005</v>
      </c>
      <c r="U7418">
        <v>2005</v>
      </c>
      <c r="V7418">
        <v>8.5</v>
      </c>
      <c r="W7418">
        <v>7.5</v>
      </c>
      <c r="Z7418" t="s">
        <v>2912</v>
      </c>
      <c r="AA7418" t="s">
        <v>2387</v>
      </c>
      <c r="AB7418" t="s">
        <v>2388</v>
      </c>
      <c r="AC7418">
        <v>4</v>
      </c>
      <c r="AD7418">
        <v>1804988</v>
      </c>
      <c r="AE7418">
        <v>2019</v>
      </c>
    </row>
    <row r="7419" spans="1:31">
      <c r="A7419" t="s">
        <v>12660</v>
      </c>
      <c r="B7419">
        <v>76951</v>
      </c>
      <c r="C7419" t="s">
        <v>10340</v>
      </c>
      <c r="D7419">
        <v>0</v>
      </c>
      <c r="E7419">
        <v>1237423</v>
      </c>
      <c r="F7419" t="s">
        <v>6731</v>
      </c>
      <c r="G7419">
        <v>432</v>
      </c>
      <c r="H7419">
        <v>142</v>
      </c>
      <c r="I7419">
        <v>2000</v>
      </c>
      <c r="J7419">
        <v>76</v>
      </c>
      <c r="K7419">
        <v>76</v>
      </c>
      <c r="L7419">
        <v>35</v>
      </c>
      <c r="M7419">
        <v>35</v>
      </c>
      <c r="N7419">
        <v>45</v>
      </c>
      <c r="R7419">
        <v>2012</v>
      </c>
      <c r="U7419">
        <v>2012</v>
      </c>
      <c r="V7419">
        <v>9</v>
      </c>
      <c r="W7419">
        <v>7.5</v>
      </c>
      <c r="Z7419" t="s">
        <v>2912</v>
      </c>
      <c r="AA7419" t="s">
        <v>2387</v>
      </c>
      <c r="AB7419" t="s">
        <v>2388</v>
      </c>
      <c r="AC7419">
        <v>4</v>
      </c>
      <c r="AD7419">
        <v>1804988</v>
      </c>
      <c r="AE7419">
        <v>2019</v>
      </c>
    </row>
    <row r="7420" spans="1:31">
      <c r="A7420" t="s">
        <v>12660</v>
      </c>
      <c r="B7420">
        <v>44691</v>
      </c>
      <c r="C7420" t="s">
        <v>10341</v>
      </c>
      <c r="D7420">
        <v>0</v>
      </c>
      <c r="E7420">
        <v>1164182</v>
      </c>
      <c r="F7420" t="s">
        <v>6731</v>
      </c>
      <c r="G7420">
        <v>432</v>
      </c>
      <c r="H7420">
        <v>124</v>
      </c>
      <c r="I7420">
        <v>2000</v>
      </c>
      <c r="J7420">
        <v>74</v>
      </c>
      <c r="K7420">
        <v>74</v>
      </c>
      <c r="L7420">
        <v>33</v>
      </c>
      <c r="M7420">
        <v>33</v>
      </c>
      <c r="N7420">
        <v>43</v>
      </c>
      <c r="R7420">
        <v>2004</v>
      </c>
      <c r="U7420">
        <v>2004</v>
      </c>
      <c r="V7420">
        <v>8.5</v>
      </c>
      <c r="W7420">
        <v>7.5</v>
      </c>
      <c r="Z7420" t="s">
        <v>2912</v>
      </c>
      <c r="AA7420" t="s">
        <v>2387</v>
      </c>
      <c r="AB7420" t="s">
        <v>2388</v>
      </c>
      <c r="AC7420">
        <v>4</v>
      </c>
      <c r="AD7420">
        <v>1804988</v>
      </c>
      <c r="AE7420">
        <v>2019</v>
      </c>
    </row>
    <row r="7421" spans="1:31">
      <c r="A7421" t="s">
        <v>12660</v>
      </c>
      <c r="B7421">
        <v>13722</v>
      </c>
      <c r="C7421" t="s">
        <v>10342</v>
      </c>
      <c r="D7421">
        <v>0</v>
      </c>
      <c r="E7421">
        <v>291059</v>
      </c>
      <c r="F7421" t="s">
        <v>6731</v>
      </c>
      <c r="G7421">
        <v>432</v>
      </c>
      <c r="H7421">
        <v>403</v>
      </c>
      <c r="I7421">
        <v>5000</v>
      </c>
      <c r="J7421">
        <v>154</v>
      </c>
      <c r="K7421">
        <v>154</v>
      </c>
      <c r="L7421">
        <v>40</v>
      </c>
      <c r="M7421">
        <v>40</v>
      </c>
      <c r="N7421">
        <v>47</v>
      </c>
      <c r="R7421">
        <v>1963</v>
      </c>
      <c r="U7421">
        <v>1963</v>
      </c>
      <c r="V7421">
        <v>9</v>
      </c>
      <c r="W7421">
        <v>7</v>
      </c>
      <c r="Z7421" t="s">
        <v>2912</v>
      </c>
      <c r="AA7421" t="s">
        <v>8231</v>
      </c>
      <c r="AC7421">
        <v>4</v>
      </c>
      <c r="AD7421">
        <v>1804988</v>
      </c>
      <c r="AE7421">
        <v>2019</v>
      </c>
    </row>
    <row r="7422" spans="1:31">
      <c r="A7422" t="s">
        <v>12660</v>
      </c>
      <c r="B7422">
        <v>64930</v>
      </c>
      <c r="C7422" t="s">
        <v>10343</v>
      </c>
      <c r="D7422">
        <v>0</v>
      </c>
      <c r="E7422">
        <v>551949</v>
      </c>
      <c r="F7422" t="s">
        <v>6731</v>
      </c>
      <c r="G7422">
        <v>432</v>
      </c>
      <c r="H7422">
        <v>66</v>
      </c>
      <c r="I7422">
        <v>1020</v>
      </c>
      <c r="J7422">
        <v>64</v>
      </c>
      <c r="K7422">
        <v>64</v>
      </c>
      <c r="L7422">
        <v>24</v>
      </c>
      <c r="M7422">
        <v>24</v>
      </c>
      <c r="N7422">
        <v>29</v>
      </c>
      <c r="R7422">
        <v>1973</v>
      </c>
      <c r="U7422">
        <v>1973</v>
      </c>
      <c r="V7422">
        <v>9.6000003814697195</v>
      </c>
      <c r="W7422">
        <v>7</v>
      </c>
      <c r="Z7422" t="s">
        <v>2912</v>
      </c>
      <c r="AA7422" t="s">
        <v>2387</v>
      </c>
      <c r="AB7422" t="s">
        <v>2388</v>
      </c>
      <c r="AC7422">
        <v>4</v>
      </c>
      <c r="AD7422">
        <v>1804988</v>
      </c>
      <c r="AE7422">
        <v>2019</v>
      </c>
    </row>
    <row r="7423" spans="1:31">
      <c r="A7423" t="s">
        <v>12660</v>
      </c>
      <c r="B7423">
        <v>52687</v>
      </c>
      <c r="C7423" t="s">
        <v>10344</v>
      </c>
      <c r="D7423">
        <v>0</v>
      </c>
      <c r="E7423">
        <v>1217493</v>
      </c>
      <c r="F7423" t="s">
        <v>6731</v>
      </c>
      <c r="G7423">
        <v>432</v>
      </c>
      <c r="H7423">
        <v>134</v>
      </c>
      <c r="I7423">
        <v>2000</v>
      </c>
      <c r="J7423">
        <v>74</v>
      </c>
      <c r="K7423">
        <v>74</v>
      </c>
      <c r="L7423">
        <v>30</v>
      </c>
      <c r="M7423">
        <v>30</v>
      </c>
      <c r="N7423">
        <v>44</v>
      </c>
      <c r="R7423">
        <v>2009</v>
      </c>
      <c r="U7423">
        <v>2009</v>
      </c>
      <c r="V7423">
        <v>9</v>
      </c>
      <c r="W7423">
        <v>7.5</v>
      </c>
      <c r="Z7423" t="s">
        <v>2912</v>
      </c>
      <c r="AA7423" t="s">
        <v>2387</v>
      </c>
      <c r="AB7423" t="s">
        <v>2388</v>
      </c>
      <c r="AC7423">
        <v>4</v>
      </c>
      <c r="AD7423">
        <v>1804988</v>
      </c>
      <c r="AE7423">
        <v>2019</v>
      </c>
    </row>
    <row r="7424" spans="1:31">
      <c r="A7424" t="s">
        <v>12660</v>
      </c>
      <c r="B7424">
        <v>52688</v>
      </c>
      <c r="C7424" t="s">
        <v>10345</v>
      </c>
      <c r="D7424">
        <v>0</v>
      </c>
      <c r="E7424">
        <v>1217490</v>
      </c>
      <c r="F7424" t="s">
        <v>6731</v>
      </c>
      <c r="G7424">
        <v>432</v>
      </c>
      <c r="H7424">
        <v>134</v>
      </c>
      <c r="I7424">
        <v>2000</v>
      </c>
      <c r="J7424">
        <v>74</v>
      </c>
      <c r="K7424">
        <v>74</v>
      </c>
      <c r="L7424">
        <v>30</v>
      </c>
      <c r="M7424">
        <v>30</v>
      </c>
      <c r="N7424">
        <v>44</v>
      </c>
      <c r="R7424">
        <v>2009</v>
      </c>
      <c r="U7424">
        <v>2009</v>
      </c>
      <c r="V7424">
        <v>9</v>
      </c>
      <c r="W7424">
        <v>7.5</v>
      </c>
      <c r="Z7424" t="s">
        <v>2912</v>
      </c>
      <c r="AA7424" t="s">
        <v>2387</v>
      </c>
      <c r="AB7424" t="s">
        <v>2388</v>
      </c>
      <c r="AC7424">
        <v>4</v>
      </c>
      <c r="AD7424">
        <v>1804988</v>
      </c>
      <c r="AE7424">
        <v>2019</v>
      </c>
    </row>
    <row r="7425" spans="1:31">
      <c r="A7425" t="s">
        <v>12660</v>
      </c>
      <c r="B7425">
        <v>33601</v>
      </c>
      <c r="C7425" t="s">
        <v>10346</v>
      </c>
      <c r="D7425">
        <v>0</v>
      </c>
      <c r="E7425">
        <v>581143</v>
      </c>
      <c r="F7425" t="s">
        <v>6731</v>
      </c>
      <c r="G7425">
        <v>432</v>
      </c>
      <c r="H7425">
        <v>394</v>
      </c>
      <c r="I7425">
        <v>6140</v>
      </c>
      <c r="J7425">
        <v>138</v>
      </c>
      <c r="K7425">
        <v>138</v>
      </c>
      <c r="L7425">
        <v>44</v>
      </c>
      <c r="M7425">
        <v>44</v>
      </c>
      <c r="N7425">
        <v>43</v>
      </c>
      <c r="Q7425">
        <v>580</v>
      </c>
      <c r="R7425">
        <v>1977</v>
      </c>
      <c r="U7425">
        <v>1977</v>
      </c>
      <c r="V7425">
        <v>9</v>
      </c>
      <c r="W7425">
        <v>8</v>
      </c>
      <c r="Z7425" t="s">
        <v>2912</v>
      </c>
      <c r="AA7425" t="s">
        <v>3652</v>
      </c>
      <c r="AB7425" t="s">
        <v>5619</v>
      </c>
      <c r="AC7425">
        <v>4</v>
      </c>
      <c r="AD7425">
        <v>1804988</v>
      </c>
      <c r="AE7425">
        <v>2019</v>
      </c>
    </row>
    <row r="7426" spans="1:31">
      <c r="A7426" t="s">
        <v>12660</v>
      </c>
      <c r="B7426">
        <v>99124</v>
      </c>
      <c r="C7426" t="s">
        <v>10347</v>
      </c>
      <c r="D7426">
        <v>0</v>
      </c>
      <c r="E7426">
        <v>1206273</v>
      </c>
      <c r="F7426" t="s">
        <v>6731</v>
      </c>
      <c r="G7426">
        <v>432</v>
      </c>
      <c r="H7426">
        <v>122</v>
      </c>
      <c r="I7426">
        <v>2100</v>
      </c>
      <c r="J7426">
        <v>75</v>
      </c>
      <c r="K7426">
        <v>75</v>
      </c>
      <c r="L7426">
        <v>27</v>
      </c>
      <c r="M7426">
        <v>27</v>
      </c>
      <c r="N7426">
        <v>40.4</v>
      </c>
      <c r="R7426">
        <v>2006</v>
      </c>
      <c r="U7426">
        <v>2006</v>
      </c>
      <c r="V7426">
        <v>8.5</v>
      </c>
      <c r="W7426">
        <v>7</v>
      </c>
      <c r="Z7426" t="s">
        <v>2912</v>
      </c>
      <c r="AA7426" t="s">
        <v>2387</v>
      </c>
      <c r="AB7426" t="s">
        <v>2388</v>
      </c>
      <c r="AC7426">
        <v>4</v>
      </c>
      <c r="AD7426">
        <v>1804988</v>
      </c>
      <c r="AE7426">
        <v>2019</v>
      </c>
    </row>
    <row r="7427" spans="1:31">
      <c r="A7427" t="s">
        <v>12660</v>
      </c>
      <c r="B7427">
        <v>71651</v>
      </c>
      <c r="C7427" t="s">
        <v>10348</v>
      </c>
      <c r="D7427">
        <v>0</v>
      </c>
      <c r="E7427">
        <v>668998</v>
      </c>
      <c r="F7427" t="s">
        <v>6731</v>
      </c>
      <c r="G7427">
        <v>432</v>
      </c>
      <c r="H7427">
        <v>519</v>
      </c>
      <c r="I7427">
        <v>4200</v>
      </c>
      <c r="J7427">
        <v>140</v>
      </c>
      <c r="K7427">
        <v>140</v>
      </c>
      <c r="L7427">
        <v>44</v>
      </c>
      <c r="M7427">
        <v>44</v>
      </c>
      <c r="N7427">
        <v>47.6</v>
      </c>
      <c r="Q7427">
        <v>763</v>
      </c>
      <c r="R7427">
        <v>1984</v>
      </c>
      <c r="U7427">
        <v>1984</v>
      </c>
      <c r="V7427">
        <v>9.6000003814697195</v>
      </c>
      <c r="W7427">
        <v>8</v>
      </c>
      <c r="Z7427" t="s">
        <v>2912</v>
      </c>
      <c r="AA7427" t="s">
        <v>8231</v>
      </c>
      <c r="AC7427">
        <v>4</v>
      </c>
      <c r="AD7427">
        <v>1804988</v>
      </c>
      <c r="AE7427">
        <v>2019</v>
      </c>
    </row>
    <row r="7428" spans="1:31">
      <c r="A7428" t="s">
        <v>12660</v>
      </c>
      <c r="B7428">
        <v>71502</v>
      </c>
      <c r="C7428" t="s">
        <v>10349</v>
      </c>
      <c r="D7428">
        <v>0</v>
      </c>
      <c r="E7428">
        <v>669000</v>
      </c>
      <c r="F7428" t="s">
        <v>6731</v>
      </c>
      <c r="G7428">
        <v>432</v>
      </c>
      <c r="H7428">
        <v>633</v>
      </c>
      <c r="I7428">
        <v>7200</v>
      </c>
      <c r="J7428">
        <v>155</v>
      </c>
      <c r="K7428">
        <v>155</v>
      </c>
      <c r="L7428">
        <v>50</v>
      </c>
      <c r="M7428">
        <v>50</v>
      </c>
      <c r="N7428">
        <v>48.6</v>
      </c>
      <c r="Q7428">
        <v>932</v>
      </c>
      <c r="R7428">
        <v>1984</v>
      </c>
      <c r="U7428">
        <v>1984</v>
      </c>
      <c r="V7428">
        <v>11.5</v>
      </c>
      <c r="W7428">
        <v>9.6000003814697195</v>
      </c>
      <c r="Z7428" t="s">
        <v>2912</v>
      </c>
      <c r="AC7428">
        <v>4</v>
      </c>
      <c r="AD7428">
        <v>1804988</v>
      </c>
      <c r="AE7428">
        <v>2019</v>
      </c>
    </row>
    <row r="7429" spans="1:31">
      <c r="A7429" t="s">
        <v>12660</v>
      </c>
      <c r="B7429">
        <v>42995</v>
      </c>
      <c r="C7429" t="s">
        <v>10350</v>
      </c>
      <c r="D7429">
        <v>0</v>
      </c>
      <c r="E7429">
        <v>605506</v>
      </c>
      <c r="F7429" t="s">
        <v>6731</v>
      </c>
      <c r="G7429">
        <v>432</v>
      </c>
      <c r="H7429">
        <v>87</v>
      </c>
      <c r="I7429">
        <v>1000</v>
      </c>
      <c r="J7429">
        <v>60</v>
      </c>
      <c r="K7429">
        <v>60</v>
      </c>
      <c r="L7429">
        <v>22</v>
      </c>
      <c r="M7429">
        <v>22</v>
      </c>
      <c r="N7429">
        <v>34</v>
      </c>
      <c r="R7429">
        <v>1979</v>
      </c>
      <c r="U7429">
        <v>1979</v>
      </c>
      <c r="V7429">
        <v>7</v>
      </c>
      <c r="W7429">
        <v>5.5</v>
      </c>
      <c r="Z7429" t="s">
        <v>2912</v>
      </c>
      <c r="AA7429" t="s">
        <v>2387</v>
      </c>
      <c r="AB7429" t="s">
        <v>2388</v>
      </c>
      <c r="AC7429">
        <v>4</v>
      </c>
      <c r="AD7429">
        <v>1804988</v>
      </c>
      <c r="AE7429">
        <v>2019</v>
      </c>
    </row>
    <row r="7430" spans="1:31">
      <c r="A7430" t="s">
        <v>12660</v>
      </c>
      <c r="B7430">
        <v>94589</v>
      </c>
      <c r="C7430" t="s">
        <v>10351</v>
      </c>
      <c r="D7430">
        <v>0</v>
      </c>
      <c r="E7430">
        <v>1266646</v>
      </c>
      <c r="F7430" t="s">
        <v>6731</v>
      </c>
      <c r="G7430">
        <v>432</v>
      </c>
      <c r="H7430">
        <v>360</v>
      </c>
      <c r="I7430">
        <v>6600</v>
      </c>
      <c r="J7430">
        <v>160</v>
      </c>
      <c r="K7430">
        <v>160</v>
      </c>
      <c r="L7430">
        <v>50</v>
      </c>
      <c r="M7430">
        <v>50</v>
      </c>
      <c r="N7430">
        <v>46</v>
      </c>
      <c r="R7430">
        <v>2018</v>
      </c>
      <c r="U7430">
        <v>2018</v>
      </c>
      <c r="V7430">
        <v>10</v>
      </c>
      <c r="W7430">
        <v>8.8999996185302699</v>
      </c>
      <c r="Z7430" t="s">
        <v>2912</v>
      </c>
      <c r="AA7430" t="s">
        <v>10330</v>
      </c>
      <c r="AB7430" t="s">
        <v>2388</v>
      </c>
      <c r="AC7430">
        <v>4</v>
      </c>
      <c r="AD7430">
        <v>1804988</v>
      </c>
      <c r="AE7430">
        <v>2019</v>
      </c>
    </row>
    <row r="7431" spans="1:31">
      <c r="A7431" t="s">
        <v>12660</v>
      </c>
      <c r="B7431">
        <v>61764</v>
      </c>
      <c r="C7431" t="s">
        <v>10352</v>
      </c>
      <c r="D7431">
        <v>0</v>
      </c>
      <c r="E7431">
        <v>602586</v>
      </c>
      <c r="F7431" t="s">
        <v>6731</v>
      </c>
      <c r="G7431">
        <v>432</v>
      </c>
      <c r="H7431">
        <v>93</v>
      </c>
      <c r="I7431">
        <v>1250</v>
      </c>
      <c r="J7431">
        <v>65</v>
      </c>
      <c r="K7431">
        <v>65</v>
      </c>
      <c r="L7431">
        <v>24.1</v>
      </c>
      <c r="M7431">
        <v>24.1</v>
      </c>
      <c r="N7431">
        <v>38</v>
      </c>
      <c r="R7431">
        <v>1979</v>
      </c>
      <c r="U7431">
        <v>1979</v>
      </c>
      <c r="V7431">
        <v>9.6000003814697195</v>
      </c>
      <c r="W7431">
        <v>7</v>
      </c>
      <c r="Z7431" t="s">
        <v>2912</v>
      </c>
      <c r="AA7431" t="s">
        <v>2387</v>
      </c>
      <c r="AB7431" t="s">
        <v>2388</v>
      </c>
      <c r="AC7431">
        <v>4</v>
      </c>
      <c r="AD7431">
        <v>1804988</v>
      </c>
      <c r="AE7431">
        <v>2019</v>
      </c>
    </row>
    <row r="7432" spans="1:31">
      <c r="A7432" t="s">
        <v>12660</v>
      </c>
      <c r="B7432">
        <v>41238</v>
      </c>
      <c r="C7432" t="s">
        <v>10353</v>
      </c>
      <c r="D7432">
        <v>0</v>
      </c>
      <c r="E7432">
        <v>1123262</v>
      </c>
      <c r="F7432" t="s">
        <v>6731</v>
      </c>
      <c r="G7432">
        <v>432</v>
      </c>
      <c r="H7432">
        <v>78</v>
      </c>
      <c r="I7432">
        <v>1700</v>
      </c>
      <c r="J7432">
        <v>70.400000000000006</v>
      </c>
      <c r="K7432">
        <v>70.400000000000006</v>
      </c>
      <c r="L7432">
        <v>28</v>
      </c>
      <c r="M7432">
        <v>28</v>
      </c>
      <c r="N7432">
        <v>44</v>
      </c>
      <c r="R7432">
        <v>2002</v>
      </c>
      <c r="U7432">
        <v>2002</v>
      </c>
      <c r="V7432">
        <v>8</v>
      </c>
      <c r="W7432">
        <v>7</v>
      </c>
      <c r="Z7432" t="s">
        <v>2912</v>
      </c>
      <c r="AA7432" t="s">
        <v>2387</v>
      </c>
      <c r="AB7432" t="s">
        <v>2388</v>
      </c>
      <c r="AC7432">
        <v>4</v>
      </c>
      <c r="AD7432">
        <v>1804988</v>
      </c>
      <c r="AE7432">
        <v>2019</v>
      </c>
    </row>
    <row r="7433" spans="1:31">
      <c r="A7433" t="s">
        <v>12660</v>
      </c>
      <c r="B7433">
        <v>9657</v>
      </c>
      <c r="C7433" t="s">
        <v>10354</v>
      </c>
      <c r="D7433">
        <v>0</v>
      </c>
      <c r="E7433">
        <v>1052078</v>
      </c>
      <c r="F7433" t="s">
        <v>6731</v>
      </c>
      <c r="G7433">
        <v>432</v>
      </c>
      <c r="H7433">
        <v>316</v>
      </c>
      <c r="I7433">
        <v>8800</v>
      </c>
      <c r="J7433">
        <v>180</v>
      </c>
      <c r="K7433">
        <v>180</v>
      </c>
      <c r="L7433">
        <v>48</v>
      </c>
      <c r="M7433">
        <v>48</v>
      </c>
      <c r="N7433">
        <v>50</v>
      </c>
      <c r="Q7433">
        <v>1053</v>
      </c>
      <c r="R7433">
        <v>1997</v>
      </c>
      <c r="U7433">
        <v>1997</v>
      </c>
      <c r="V7433">
        <v>11.6000003814697</v>
      </c>
      <c r="W7433">
        <v>10</v>
      </c>
      <c r="Z7433" t="s">
        <v>2912</v>
      </c>
      <c r="AA7433" t="s">
        <v>8231</v>
      </c>
      <c r="AC7433">
        <v>4</v>
      </c>
      <c r="AD7433">
        <v>1804988</v>
      </c>
      <c r="AE7433">
        <v>2019</v>
      </c>
    </row>
    <row r="7434" spans="1:31">
      <c r="A7434" t="s">
        <v>12660</v>
      </c>
      <c r="B7434">
        <v>9488</v>
      </c>
      <c r="C7434" t="s">
        <v>10355</v>
      </c>
      <c r="D7434">
        <v>0</v>
      </c>
      <c r="E7434">
        <v>500995</v>
      </c>
      <c r="F7434" t="s">
        <v>6731</v>
      </c>
      <c r="G7434">
        <v>432</v>
      </c>
      <c r="H7434">
        <v>442</v>
      </c>
      <c r="I7434">
        <v>4000</v>
      </c>
      <c r="J7434">
        <v>151</v>
      </c>
      <c r="K7434">
        <v>151</v>
      </c>
      <c r="L7434">
        <v>40</v>
      </c>
      <c r="M7434">
        <v>40</v>
      </c>
      <c r="N7434">
        <v>39</v>
      </c>
      <c r="Q7434">
        <v>651</v>
      </c>
      <c r="R7434">
        <v>1965</v>
      </c>
      <c r="U7434">
        <v>1965</v>
      </c>
      <c r="V7434">
        <v>8.3000001907348597</v>
      </c>
      <c r="W7434">
        <v>7.3000001907348597</v>
      </c>
      <c r="Z7434" t="s">
        <v>2912</v>
      </c>
      <c r="AA7434" t="s">
        <v>8231</v>
      </c>
      <c r="AC7434">
        <v>4</v>
      </c>
      <c r="AD7434">
        <v>1804988</v>
      </c>
      <c r="AE7434">
        <v>2019</v>
      </c>
    </row>
    <row r="7435" spans="1:31">
      <c r="A7435" t="s">
        <v>12660</v>
      </c>
      <c r="B7435">
        <v>37392</v>
      </c>
      <c r="C7435" t="s">
        <v>10356</v>
      </c>
      <c r="D7435">
        <v>0</v>
      </c>
      <c r="E7435">
        <v>600552</v>
      </c>
      <c r="F7435" t="s">
        <v>6731</v>
      </c>
      <c r="G7435">
        <v>432</v>
      </c>
      <c r="H7435">
        <v>402</v>
      </c>
      <c r="I7435">
        <v>6140</v>
      </c>
      <c r="J7435">
        <v>140</v>
      </c>
      <c r="K7435">
        <v>140</v>
      </c>
      <c r="L7435">
        <v>42</v>
      </c>
      <c r="M7435">
        <v>42</v>
      </c>
      <c r="N7435">
        <v>43</v>
      </c>
      <c r="Q7435">
        <v>592</v>
      </c>
      <c r="R7435">
        <v>1978</v>
      </c>
      <c r="U7435">
        <v>1978</v>
      </c>
      <c r="V7435">
        <v>9</v>
      </c>
      <c r="W7435">
        <v>8</v>
      </c>
      <c r="Z7435" t="s">
        <v>2912</v>
      </c>
      <c r="AA7435" t="s">
        <v>8231</v>
      </c>
      <c r="AC7435">
        <v>4</v>
      </c>
      <c r="AD7435">
        <v>1804988</v>
      </c>
      <c r="AE7435">
        <v>2019</v>
      </c>
    </row>
    <row r="7436" spans="1:31">
      <c r="A7436" t="s">
        <v>12660</v>
      </c>
      <c r="B7436">
        <v>42996</v>
      </c>
      <c r="C7436" t="s">
        <v>10357</v>
      </c>
      <c r="D7436">
        <v>0</v>
      </c>
      <c r="E7436">
        <v>634805</v>
      </c>
      <c r="F7436" t="s">
        <v>6731</v>
      </c>
      <c r="G7436">
        <v>432</v>
      </c>
      <c r="H7436">
        <v>90</v>
      </c>
      <c r="I7436">
        <v>1000</v>
      </c>
      <c r="J7436">
        <v>60</v>
      </c>
      <c r="K7436">
        <v>60</v>
      </c>
      <c r="L7436">
        <v>22</v>
      </c>
      <c r="M7436">
        <v>22</v>
      </c>
      <c r="N7436">
        <v>31</v>
      </c>
      <c r="R7436">
        <v>1979</v>
      </c>
      <c r="U7436">
        <v>1979</v>
      </c>
      <c r="V7436">
        <v>7</v>
      </c>
      <c r="W7436">
        <v>5.5</v>
      </c>
      <c r="Z7436" t="s">
        <v>2912</v>
      </c>
      <c r="AA7436" t="s">
        <v>2387</v>
      </c>
      <c r="AB7436" t="s">
        <v>2388</v>
      </c>
      <c r="AC7436">
        <v>4</v>
      </c>
      <c r="AD7436">
        <v>1804988</v>
      </c>
      <c r="AE7436">
        <v>2019</v>
      </c>
    </row>
    <row r="7437" spans="1:31">
      <c r="A7437" t="s">
        <v>12660</v>
      </c>
      <c r="B7437">
        <v>11648</v>
      </c>
      <c r="C7437" t="s">
        <v>10358</v>
      </c>
      <c r="D7437">
        <v>0</v>
      </c>
      <c r="E7437">
        <v>283932</v>
      </c>
      <c r="F7437" t="s">
        <v>6731</v>
      </c>
      <c r="G7437">
        <v>432</v>
      </c>
      <c r="H7437">
        <v>686</v>
      </c>
      <c r="I7437">
        <v>7200</v>
      </c>
      <c r="J7437">
        <v>182</v>
      </c>
      <c r="K7437">
        <v>182</v>
      </c>
      <c r="L7437">
        <v>55</v>
      </c>
      <c r="M7437">
        <v>55</v>
      </c>
      <c r="N7437">
        <v>49</v>
      </c>
      <c r="Q7437">
        <v>1008</v>
      </c>
      <c r="R7437">
        <v>1960</v>
      </c>
      <c r="U7437">
        <v>1960</v>
      </c>
      <c r="V7437">
        <v>9.6000003814697195</v>
      </c>
      <c r="W7437">
        <v>8</v>
      </c>
      <c r="Z7437" t="s">
        <v>2912</v>
      </c>
      <c r="AA7437" t="s">
        <v>8231</v>
      </c>
      <c r="AC7437">
        <v>4</v>
      </c>
      <c r="AD7437">
        <v>1804988</v>
      </c>
      <c r="AE7437">
        <v>2019</v>
      </c>
    </row>
    <row r="7438" spans="1:31">
      <c r="A7438" t="s">
        <v>12660</v>
      </c>
      <c r="B7438">
        <v>30073</v>
      </c>
      <c r="C7438" t="s">
        <v>10359</v>
      </c>
      <c r="D7438">
        <v>0</v>
      </c>
      <c r="E7438">
        <v>1094525</v>
      </c>
      <c r="F7438" t="s">
        <v>6731</v>
      </c>
      <c r="G7438">
        <v>432</v>
      </c>
      <c r="H7438">
        <v>328</v>
      </c>
      <c r="I7438">
        <v>8800</v>
      </c>
      <c r="J7438">
        <v>180</v>
      </c>
      <c r="K7438">
        <v>180</v>
      </c>
      <c r="L7438">
        <v>48</v>
      </c>
      <c r="M7438">
        <v>48</v>
      </c>
      <c r="N7438">
        <v>50</v>
      </c>
      <c r="Q7438">
        <v>1095</v>
      </c>
      <c r="R7438">
        <v>2000</v>
      </c>
      <c r="U7438">
        <v>2000</v>
      </c>
      <c r="V7438">
        <v>11.5</v>
      </c>
      <c r="W7438">
        <v>10.5</v>
      </c>
      <c r="Z7438" t="s">
        <v>2912</v>
      </c>
      <c r="AA7438" t="s">
        <v>8231</v>
      </c>
      <c r="AC7438">
        <v>4</v>
      </c>
      <c r="AD7438">
        <v>1804988</v>
      </c>
      <c r="AE7438">
        <v>2019</v>
      </c>
    </row>
    <row r="7439" spans="1:31">
      <c r="A7439" t="s">
        <v>12660</v>
      </c>
      <c r="B7439">
        <v>71394</v>
      </c>
      <c r="C7439" t="s">
        <v>10360</v>
      </c>
      <c r="D7439">
        <v>0</v>
      </c>
      <c r="E7439">
        <v>664991</v>
      </c>
      <c r="F7439" t="s">
        <v>6731</v>
      </c>
      <c r="G7439">
        <v>432</v>
      </c>
      <c r="H7439">
        <v>612</v>
      </c>
      <c r="I7439">
        <v>6140</v>
      </c>
      <c r="J7439">
        <v>168</v>
      </c>
      <c r="K7439">
        <v>168.8</v>
      </c>
      <c r="L7439">
        <v>45</v>
      </c>
      <c r="M7439">
        <v>46.2</v>
      </c>
      <c r="N7439">
        <v>42.5</v>
      </c>
      <c r="Q7439">
        <v>901</v>
      </c>
      <c r="R7439">
        <v>1983</v>
      </c>
      <c r="U7439">
        <v>1983</v>
      </c>
      <c r="V7439">
        <v>11.6000003814697</v>
      </c>
      <c r="W7439">
        <v>9</v>
      </c>
      <c r="Z7439" t="s">
        <v>2912</v>
      </c>
      <c r="AA7439" t="s">
        <v>8231</v>
      </c>
      <c r="AC7439">
        <v>4</v>
      </c>
      <c r="AD7439">
        <v>1804988</v>
      </c>
      <c r="AE7439">
        <v>2019</v>
      </c>
    </row>
    <row r="7440" spans="1:31">
      <c r="A7440" t="s">
        <v>12660</v>
      </c>
      <c r="B7440">
        <v>79760</v>
      </c>
      <c r="C7440" t="s">
        <v>10361</v>
      </c>
      <c r="D7440">
        <v>0</v>
      </c>
      <c r="E7440">
        <v>1253271</v>
      </c>
      <c r="F7440" t="s">
        <v>6731</v>
      </c>
      <c r="G7440">
        <v>432</v>
      </c>
      <c r="H7440">
        <v>195</v>
      </c>
      <c r="I7440">
        <v>2000</v>
      </c>
      <c r="J7440">
        <v>78</v>
      </c>
      <c r="K7440">
        <v>78</v>
      </c>
      <c r="L7440">
        <v>34</v>
      </c>
      <c r="M7440">
        <v>34</v>
      </c>
      <c r="N7440">
        <v>47</v>
      </c>
      <c r="R7440">
        <v>2014</v>
      </c>
      <c r="U7440">
        <v>2014</v>
      </c>
      <c r="V7440">
        <v>11</v>
      </c>
      <c r="W7440">
        <v>8</v>
      </c>
      <c r="Z7440" t="s">
        <v>2912</v>
      </c>
      <c r="AA7440" t="s">
        <v>2387</v>
      </c>
      <c r="AB7440" t="s">
        <v>2388</v>
      </c>
      <c r="AC7440">
        <v>4</v>
      </c>
      <c r="AD7440">
        <v>1804988</v>
      </c>
      <c r="AE7440">
        <v>2019</v>
      </c>
    </row>
    <row r="7441" spans="1:31">
      <c r="A7441" t="s">
        <v>12660</v>
      </c>
      <c r="B7441">
        <v>42409</v>
      </c>
      <c r="C7441" t="s">
        <v>10362</v>
      </c>
      <c r="D7441">
        <v>0</v>
      </c>
      <c r="E7441">
        <v>596468</v>
      </c>
      <c r="F7441" t="s">
        <v>6731</v>
      </c>
      <c r="G7441">
        <v>432</v>
      </c>
      <c r="H7441">
        <v>99</v>
      </c>
      <c r="I7441">
        <v>1250</v>
      </c>
      <c r="J7441">
        <v>65</v>
      </c>
      <c r="K7441">
        <v>65</v>
      </c>
      <c r="L7441">
        <v>24.1</v>
      </c>
      <c r="M7441">
        <v>24.1</v>
      </c>
      <c r="N7441">
        <v>48</v>
      </c>
      <c r="R7441">
        <v>1978</v>
      </c>
      <c r="U7441">
        <v>1978</v>
      </c>
      <c r="V7441">
        <v>9.6999998092651296</v>
      </c>
      <c r="W7441">
        <v>7</v>
      </c>
      <c r="Z7441" t="s">
        <v>2912</v>
      </c>
      <c r="AA7441" t="s">
        <v>2387</v>
      </c>
      <c r="AB7441" t="s">
        <v>2388</v>
      </c>
      <c r="AC7441">
        <v>4</v>
      </c>
      <c r="AD7441">
        <v>1804988</v>
      </c>
      <c r="AE7441">
        <v>2019</v>
      </c>
    </row>
    <row r="7442" spans="1:31">
      <c r="A7442" t="s">
        <v>12660</v>
      </c>
      <c r="B7442">
        <v>41765</v>
      </c>
      <c r="C7442" t="s">
        <v>10363</v>
      </c>
      <c r="D7442">
        <v>0</v>
      </c>
      <c r="E7442">
        <v>1150628</v>
      </c>
      <c r="F7442" t="s">
        <v>6731</v>
      </c>
      <c r="G7442">
        <v>432</v>
      </c>
      <c r="H7442">
        <v>63</v>
      </c>
      <c r="I7442">
        <v>1200</v>
      </c>
      <c r="J7442">
        <v>61</v>
      </c>
      <c r="K7442">
        <v>61</v>
      </c>
      <c r="L7442">
        <v>26</v>
      </c>
      <c r="M7442">
        <v>26</v>
      </c>
      <c r="N7442">
        <v>41</v>
      </c>
      <c r="R7442">
        <v>2003</v>
      </c>
      <c r="U7442">
        <v>2003</v>
      </c>
      <c r="V7442">
        <v>10.699999809265099</v>
      </c>
      <c r="W7442">
        <v>6</v>
      </c>
      <c r="Z7442" t="s">
        <v>2912</v>
      </c>
      <c r="AA7442" t="s">
        <v>2387</v>
      </c>
      <c r="AB7442" t="s">
        <v>2388</v>
      </c>
      <c r="AC7442">
        <v>4</v>
      </c>
      <c r="AD7442">
        <v>1804988</v>
      </c>
      <c r="AE7442">
        <v>2019</v>
      </c>
    </row>
    <row r="7443" spans="1:31">
      <c r="A7443" t="s">
        <v>12660</v>
      </c>
      <c r="B7443">
        <v>53025</v>
      </c>
      <c r="C7443" t="s">
        <v>10364</v>
      </c>
      <c r="D7443">
        <v>0</v>
      </c>
      <c r="E7443">
        <v>1206755</v>
      </c>
      <c r="F7443" t="s">
        <v>6731</v>
      </c>
      <c r="G7443">
        <v>432</v>
      </c>
      <c r="H7443">
        <v>119</v>
      </c>
      <c r="I7443">
        <v>1800</v>
      </c>
      <c r="J7443">
        <v>75</v>
      </c>
      <c r="K7443">
        <v>75</v>
      </c>
      <c r="L7443">
        <v>30</v>
      </c>
      <c r="M7443">
        <v>30</v>
      </c>
      <c r="N7443">
        <v>45</v>
      </c>
      <c r="R7443">
        <v>2007</v>
      </c>
      <c r="U7443">
        <v>2007</v>
      </c>
      <c r="V7443">
        <v>10</v>
      </c>
      <c r="W7443">
        <v>7.4000000953674299</v>
      </c>
      <c r="Z7443" t="s">
        <v>2912</v>
      </c>
      <c r="AA7443" t="s">
        <v>2387</v>
      </c>
      <c r="AB7443" t="s">
        <v>2388</v>
      </c>
      <c r="AC7443">
        <v>4</v>
      </c>
      <c r="AD7443">
        <v>1804988</v>
      </c>
      <c r="AE7443">
        <v>2019</v>
      </c>
    </row>
    <row r="7444" spans="1:31">
      <c r="A7444" t="s">
        <v>12660</v>
      </c>
      <c r="B7444">
        <v>47074</v>
      </c>
      <c r="C7444" t="s">
        <v>10365</v>
      </c>
      <c r="D7444">
        <v>0</v>
      </c>
      <c r="E7444">
        <v>1212047</v>
      </c>
      <c r="F7444" t="s">
        <v>6731</v>
      </c>
      <c r="G7444">
        <v>432</v>
      </c>
      <c r="H7444">
        <v>134</v>
      </c>
      <c r="I7444">
        <v>2000</v>
      </c>
      <c r="J7444">
        <v>74</v>
      </c>
      <c r="K7444">
        <v>74</v>
      </c>
      <c r="L7444">
        <v>30</v>
      </c>
      <c r="M7444">
        <v>30</v>
      </c>
      <c r="N7444">
        <v>44</v>
      </c>
      <c r="R7444">
        <v>2008</v>
      </c>
      <c r="U7444">
        <v>2008</v>
      </c>
      <c r="V7444">
        <v>9.6999998092651296</v>
      </c>
      <c r="W7444">
        <v>7.5</v>
      </c>
      <c r="Z7444" t="s">
        <v>2912</v>
      </c>
      <c r="AA7444" t="s">
        <v>2387</v>
      </c>
      <c r="AB7444" t="s">
        <v>2388</v>
      </c>
      <c r="AC7444">
        <v>4</v>
      </c>
      <c r="AD7444">
        <v>1804988</v>
      </c>
      <c r="AE7444">
        <v>2019</v>
      </c>
    </row>
    <row r="7445" spans="1:31">
      <c r="A7445" t="s">
        <v>12660</v>
      </c>
      <c r="B7445">
        <v>45771</v>
      </c>
      <c r="C7445" t="s">
        <v>10366</v>
      </c>
      <c r="D7445">
        <v>0</v>
      </c>
      <c r="E7445">
        <v>1155422</v>
      </c>
      <c r="F7445" t="s">
        <v>6731</v>
      </c>
      <c r="G7445">
        <v>432</v>
      </c>
      <c r="H7445">
        <v>79</v>
      </c>
      <c r="I7445">
        <v>1800</v>
      </c>
      <c r="J7445">
        <v>74</v>
      </c>
      <c r="K7445">
        <v>74</v>
      </c>
      <c r="L7445">
        <v>28</v>
      </c>
      <c r="M7445">
        <v>28</v>
      </c>
      <c r="N7445">
        <v>50</v>
      </c>
      <c r="R7445">
        <v>2004</v>
      </c>
      <c r="U7445">
        <v>2004</v>
      </c>
      <c r="V7445">
        <v>10</v>
      </c>
      <c r="W7445">
        <v>8.5</v>
      </c>
      <c r="Z7445" t="s">
        <v>2912</v>
      </c>
      <c r="AA7445" t="s">
        <v>2387</v>
      </c>
      <c r="AB7445" t="s">
        <v>2388</v>
      </c>
      <c r="AC7445">
        <v>4</v>
      </c>
      <c r="AD7445">
        <v>1804988</v>
      </c>
      <c r="AE7445">
        <v>2019</v>
      </c>
    </row>
    <row r="7446" spans="1:31">
      <c r="A7446" t="s">
        <v>12660</v>
      </c>
      <c r="B7446">
        <v>42429</v>
      </c>
      <c r="C7446" t="s">
        <v>10367</v>
      </c>
      <c r="D7446">
        <v>0</v>
      </c>
      <c r="E7446">
        <v>609371</v>
      </c>
      <c r="F7446" t="s">
        <v>6731</v>
      </c>
      <c r="G7446">
        <v>432</v>
      </c>
      <c r="H7446">
        <v>108</v>
      </c>
      <c r="I7446">
        <v>1440</v>
      </c>
      <c r="J7446">
        <v>65</v>
      </c>
      <c r="K7446">
        <v>65</v>
      </c>
      <c r="L7446">
        <v>26.1</v>
      </c>
      <c r="M7446">
        <v>26.1</v>
      </c>
      <c r="N7446">
        <v>38</v>
      </c>
      <c r="R7446">
        <v>1979</v>
      </c>
      <c r="U7446">
        <v>1979</v>
      </c>
      <c r="V7446">
        <v>9.6000003814697195</v>
      </c>
      <c r="W7446">
        <v>7</v>
      </c>
      <c r="Z7446" t="s">
        <v>2912</v>
      </c>
      <c r="AA7446" t="s">
        <v>2387</v>
      </c>
      <c r="AB7446" t="s">
        <v>2388</v>
      </c>
      <c r="AC7446">
        <v>4</v>
      </c>
      <c r="AD7446">
        <v>1804988</v>
      </c>
      <c r="AE7446">
        <v>2019</v>
      </c>
    </row>
    <row r="7447" spans="1:31">
      <c r="A7447" t="s">
        <v>12660</v>
      </c>
      <c r="B7447">
        <v>23367</v>
      </c>
      <c r="C7447" t="s">
        <v>10368</v>
      </c>
      <c r="D7447">
        <v>0</v>
      </c>
      <c r="E7447">
        <v>537294</v>
      </c>
      <c r="F7447" t="s">
        <v>6731</v>
      </c>
      <c r="G7447">
        <v>432</v>
      </c>
      <c r="H7447">
        <v>785</v>
      </c>
      <c r="I7447">
        <v>9000</v>
      </c>
      <c r="J7447">
        <v>180</v>
      </c>
      <c r="K7447">
        <v>180</v>
      </c>
      <c r="L7447">
        <v>52</v>
      </c>
      <c r="M7447">
        <v>52</v>
      </c>
      <c r="N7447">
        <v>43.3</v>
      </c>
      <c r="Q7447">
        <v>1155</v>
      </c>
      <c r="R7447">
        <v>1972</v>
      </c>
      <c r="U7447">
        <v>1972</v>
      </c>
      <c r="V7447">
        <v>11</v>
      </c>
      <c r="W7447">
        <v>8.6000003814697195</v>
      </c>
      <c r="Z7447" t="s">
        <v>2912</v>
      </c>
      <c r="AA7447" t="s">
        <v>8231</v>
      </c>
      <c r="AC7447">
        <v>4</v>
      </c>
      <c r="AD7447">
        <v>1804988</v>
      </c>
      <c r="AE7447">
        <v>2019</v>
      </c>
    </row>
    <row r="7448" spans="1:31">
      <c r="A7448" t="s">
        <v>12660</v>
      </c>
      <c r="B7448">
        <v>64929</v>
      </c>
      <c r="C7448" t="s">
        <v>10369</v>
      </c>
      <c r="D7448">
        <v>0</v>
      </c>
      <c r="E7448">
        <v>513942</v>
      </c>
      <c r="F7448" t="s">
        <v>6731</v>
      </c>
      <c r="G7448">
        <v>432</v>
      </c>
      <c r="H7448">
        <v>68</v>
      </c>
      <c r="I7448">
        <v>1250</v>
      </c>
      <c r="J7448">
        <v>60.5</v>
      </c>
      <c r="K7448">
        <v>60.5</v>
      </c>
      <c r="L7448">
        <v>24.1</v>
      </c>
      <c r="M7448">
        <v>24.1</v>
      </c>
      <c r="N7448">
        <v>29</v>
      </c>
      <c r="R7448">
        <v>1968</v>
      </c>
      <c r="U7448">
        <v>1968</v>
      </c>
      <c r="V7448">
        <v>8</v>
      </c>
      <c r="W7448">
        <v>8</v>
      </c>
      <c r="Z7448" t="s">
        <v>2912</v>
      </c>
      <c r="AA7448" t="s">
        <v>2387</v>
      </c>
      <c r="AB7448" t="s">
        <v>2388</v>
      </c>
      <c r="AC7448">
        <v>4</v>
      </c>
      <c r="AD7448">
        <v>1804988</v>
      </c>
      <c r="AE7448">
        <v>2019</v>
      </c>
    </row>
    <row r="7449" spans="1:31">
      <c r="A7449" t="s">
        <v>12660</v>
      </c>
      <c r="B7449">
        <v>27283</v>
      </c>
      <c r="C7449" t="s">
        <v>10370</v>
      </c>
      <c r="D7449">
        <v>0</v>
      </c>
      <c r="E7449">
        <v>556957</v>
      </c>
      <c r="F7449" t="s">
        <v>6731</v>
      </c>
      <c r="G7449">
        <v>432</v>
      </c>
      <c r="H7449">
        <v>476</v>
      </c>
      <c r="I7449">
        <v>4500</v>
      </c>
      <c r="J7449">
        <v>140</v>
      </c>
      <c r="K7449">
        <v>140</v>
      </c>
      <c r="L7449">
        <v>38</v>
      </c>
      <c r="M7449">
        <v>38</v>
      </c>
      <c r="N7449">
        <v>42</v>
      </c>
      <c r="Q7449">
        <v>598</v>
      </c>
      <c r="R7449">
        <v>1974</v>
      </c>
      <c r="U7449">
        <v>1974</v>
      </c>
      <c r="V7449">
        <v>11</v>
      </c>
      <c r="W7449">
        <v>9.6000003814697195</v>
      </c>
      <c r="Z7449" t="s">
        <v>2912</v>
      </c>
      <c r="AA7449" t="s">
        <v>8231</v>
      </c>
      <c r="AC7449">
        <v>4</v>
      </c>
      <c r="AD7449">
        <v>1804988</v>
      </c>
      <c r="AE7449">
        <v>2019</v>
      </c>
    </row>
    <row r="7450" spans="1:31">
      <c r="A7450" t="s">
        <v>12660</v>
      </c>
      <c r="B7450">
        <v>28726</v>
      </c>
      <c r="C7450" t="s">
        <v>10371</v>
      </c>
      <c r="D7450">
        <v>0</v>
      </c>
      <c r="E7450">
        <v>560979</v>
      </c>
      <c r="F7450" t="s">
        <v>6731</v>
      </c>
      <c r="G7450">
        <v>432</v>
      </c>
      <c r="H7450">
        <v>529</v>
      </c>
      <c r="I7450">
        <v>7200</v>
      </c>
      <c r="J7450">
        <v>167</v>
      </c>
      <c r="K7450">
        <v>167</v>
      </c>
      <c r="L7450">
        <v>45</v>
      </c>
      <c r="M7450">
        <v>45</v>
      </c>
      <c r="N7450">
        <v>46.8</v>
      </c>
      <c r="Q7450">
        <v>779</v>
      </c>
      <c r="R7450">
        <v>1974</v>
      </c>
      <c r="U7450">
        <v>1974</v>
      </c>
      <c r="V7450">
        <v>9.6000003814697195</v>
      </c>
      <c r="W7450">
        <v>7.8000001907348597</v>
      </c>
      <c r="Z7450" t="s">
        <v>2912</v>
      </c>
      <c r="AA7450" t="s">
        <v>8231</v>
      </c>
      <c r="AC7450">
        <v>4</v>
      </c>
      <c r="AD7450">
        <v>1804988</v>
      </c>
      <c r="AE7450">
        <v>2019</v>
      </c>
    </row>
    <row r="7451" spans="1:31">
      <c r="A7451" t="s">
        <v>12660</v>
      </c>
      <c r="B7451">
        <v>59584</v>
      </c>
      <c r="C7451" t="s">
        <v>10372</v>
      </c>
      <c r="D7451">
        <v>0</v>
      </c>
      <c r="E7451">
        <v>651447</v>
      </c>
      <c r="F7451" t="s">
        <v>6731</v>
      </c>
      <c r="G7451">
        <v>432</v>
      </c>
      <c r="H7451">
        <v>631</v>
      </c>
      <c r="I7451">
        <v>7200</v>
      </c>
      <c r="J7451">
        <v>155</v>
      </c>
      <c r="K7451">
        <v>155</v>
      </c>
      <c r="L7451">
        <v>50</v>
      </c>
      <c r="M7451">
        <v>50</v>
      </c>
      <c r="N7451">
        <v>47.6</v>
      </c>
      <c r="Q7451">
        <v>929</v>
      </c>
      <c r="R7451">
        <v>1982</v>
      </c>
      <c r="U7451">
        <v>1982</v>
      </c>
      <c r="V7451">
        <v>10</v>
      </c>
      <c r="W7451">
        <v>6</v>
      </c>
      <c r="Z7451" t="s">
        <v>2912</v>
      </c>
      <c r="AA7451" t="s">
        <v>3652</v>
      </c>
      <c r="AB7451" t="s">
        <v>5619</v>
      </c>
      <c r="AC7451">
        <v>4</v>
      </c>
      <c r="AD7451">
        <v>1804988</v>
      </c>
      <c r="AE7451">
        <v>2019</v>
      </c>
    </row>
    <row r="7452" spans="1:31">
      <c r="A7452" t="s">
        <v>12660</v>
      </c>
      <c r="B7452">
        <v>29962</v>
      </c>
      <c r="C7452" t="s">
        <v>8087</v>
      </c>
      <c r="D7452">
        <v>0</v>
      </c>
      <c r="E7452">
        <v>569214</v>
      </c>
      <c r="F7452" t="s">
        <v>6731</v>
      </c>
      <c r="G7452">
        <v>432</v>
      </c>
      <c r="H7452">
        <v>326</v>
      </c>
      <c r="I7452">
        <v>4200</v>
      </c>
      <c r="J7452">
        <v>109.3</v>
      </c>
      <c r="K7452">
        <v>116</v>
      </c>
      <c r="L7452">
        <v>34</v>
      </c>
      <c r="M7452">
        <v>34</v>
      </c>
      <c r="N7452">
        <v>36</v>
      </c>
      <c r="Q7452">
        <v>480</v>
      </c>
      <c r="R7452">
        <v>1975</v>
      </c>
      <c r="U7452">
        <v>1975</v>
      </c>
      <c r="V7452">
        <v>9</v>
      </c>
      <c r="W7452">
        <v>8</v>
      </c>
      <c r="Z7452" t="s">
        <v>2912</v>
      </c>
      <c r="AA7452" t="s">
        <v>3652</v>
      </c>
      <c r="AB7452" t="s">
        <v>5619</v>
      </c>
      <c r="AC7452">
        <v>4</v>
      </c>
      <c r="AD7452">
        <v>1804988</v>
      </c>
      <c r="AE7452">
        <v>2019</v>
      </c>
    </row>
    <row r="7453" spans="1:31">
      <c r="A7453" t="s">
        <v>12660</v>
      </c>
      <c r="B7453">
        <v>42426</v>
      </c>
      <c r="C7453" t="s">
        <v>10373</v>
      </c>
      <c r="D7453">
        <v>0</v>
      </c>
      <c r="E7453">
        <v>605366</v>
      </c>
      <c r="F7453" t="s">
        <v>6731</v>
      </c>
      <c r="G7453">
        <v>432</v>
      </c>
      <c r="H7453">
        <v>97</v>
      </c>
      <c r="I7453">
        <v>1250</v>
      </c>
      <c r="J7453">
        <v>65</v>
      </c>
      <c r="K7453">
        <v>65</v>
      </c>
      <c r="L7453">
        <v>24.1</v>
      </c>
      <c r="M7453">
        <v>24.1</v>
      </c>
      <c r="N7453">
        <v>38</v>
      </c>
      <c r="R7453">
        <v>1979</v>
      </c>
      <c r="U7453">
        <v>1979</v>
      </c>
      <c r="V7453">
        <v>9.6000003814697195</v>
      </c>
      <c r="W7453">
        <v>7</v>
      </c>
      <c r="Z7453" t="s">
        <v>2912</v>
      </c>
      <c r="AA7453" t="s">
        <v>2387</v>
      </c>
      <c r="AB7453" t="s">
        <v>2388</v>
      </c>
      <c r="AC7453">
        <v>4</v>
      </c>
      <c r="AD7453">
        <v>1804988</v>
      </c>
      <c r="AE7453">
        <v>2019</v>
      </c>
    </row>
    <row r="7454" spans="1:31">
      <c r="A7454" t="s">
        <v>12660</v>
      </c>
      <c r="B7454">
        <v>50268</v>
      </c>
      <c r="C7454" t="s">
        <v>10374</v>
      </c>
      <c r="D7454">
        <v>0</v>
      </c>
      <c r="E7454">
        <v>610520</v>
      </c>
      <c r="F7454" t="s">
        <v>6731</v>
      </c>
      <c r="G7454">
        <v>432</v>
      </c>
      <c r="H7454">
        <v>90</v>
      </c>
      <c r="I7454">
        <v>1250</v>
      </c>
      <c r="J7454">
        <v>65</v>
      </c>
      <c r="K7454">
        <v>65</v>
      </c>
      <c r="L7454">
        <v>24.1</v>
      </c>
      <c r="M7454">
        <v>24.1</v>
      </c>
      <c r="N7454">
        <v>39</v>
      </c>
      <c r="R7454">
        <v>1979</v>
      </c>
      <c r="U7454">
        <v>1979</v>
      </c>
      <c r="V7454">
        <v>9.6000003814697195</v>
      </c>
      <c r="W7454">
        <v>7</v>
      </c>
      <c r="Z7454" t="s">
        <v>2912</v>
      </c>
      <c r="AA7454" t="s">
        <v>2387</v>
      </c>
      <c r="AB7454" t="s">
        <v>2388</v>
      </c>
      <c r="AC7454">
        <v>4</v>
      </c>
      <c r="AD7454">
        <v>1804988</v>
      </c>
      <c r="AE7454">
        <v>2019</v>
      </c>
    </row>
    <row r="7455" spans="1:31">
      <c r="A7455" t="s">
        <v>12660</v>
      </c>
      <c r="B7455">
        <v>10646</v>
      </c>
      <c r="C7455" t="s">
        <v>10375</v>
      </c>
      <c r="D7455">
        <v>0</v>
      </c>
      <c r="E7455">
        <v>1050052</v>
      </c>
      <c r="F7455" t="s">
        <v>6731</v>
      </c>
      <c r="G7455">
        <v>432</v>
      </c>
      <c r="H7455">
        <v>91</v>
      </c>
      <c r="I7455">
        <v>1250</v>
      </c>
      <c r="J7455">
        <v>66</v>
      </c>
      <c r="K7455">
        <v>66</v>
      </c>
      <c r="L7455">
        <v>26</v>
      </c>
      <c r="M7455">
        <v>26</v>
      </c>
      <c r="N7455">
        <v>38</v>
      </c>
      <c r="R7455">
        <v>1997</v>
      </c>
      <c r="U7455">
        <v>1997</v>
      </c>
      <c r="V7455">
        <v>10</v>
      </c>
      <c r="W7455">
        <v>8.5</v>
      </c>
      <c r="Z7455" t="s">
        <v>2912</v>
      </c>
      <c r="AA7455" t="s">
        <v>2387</v>
      </c>
      <c r="AB7455" t="s">
        <v>2388</v>
      </c>
      <c r="AC7455">
        <v>4</v>
      </c>
      <c r="AD7455">
        <v>1804988</v>
      </c>
      <c r="AE7455">
        <v>2019</v>
      </c>
    </row>
    <row r="7456" spans="1:31">
      <c r="A7456" t="s">
        <v>12660</v>
      </c>
      <c r="B7456">
        <v>27332</v>
      </c>
      <c r="C7456" t="s">
        <v>10376</v>
      </c>
      <c r="D7456">
        <v>0</v>
      </c>
      <c r="E7456">
        <v>569492</v>
      </c>
      <c r="F7456" t="s">
        <v>6731</v>
      </c>
      <c r="G7456">
        <v>432</v>
      </c>
      <c r="H7456">
        <v>364</v>
      </c>
      <c r="I7456">
        <v>4200</v>
      </c>
      <c r="J7456">
        <v>128</v>
      </c>
      <c r="K7456">
        <v>140</v>
      </c>
      <c r="L7456">
        <v>42</v>
      </c>
      <c r="M7456">
        <v>42</v>
      </c>
      <c r="N7456">
        <v>44.6</v>
      </c>
      <c r="R7456">
        <v>1976</v>
      </c>
      <c r="U7456">
        <v>1976</v>
      </c>
      <c r="V7456">
        <v>8.5</v>
      </c>
      <c r="W7456">
        <v>8</v>
      </c>
      <c r="Z7456" t="s">
        <v>2912</v>
      </c>
      <c r="AA7456" t="s">
        <v>8231</v>
      </c>
      <c r="AC7456">
        <v>4</v>
      </c>
      <c r="AD7456">
        <v>1804988</v>
      </c>
      <c r="AE7456">
        <v>2019</v>
      </c>
    </row>
    <row r="7457" spans="1:31">
      <c r="A7457" t="s">
        <v>12660</v>
      </c>
      <c r="B7457">
        <v>84228</v>
      </c>
      <c r="C7457" t="s">
        <v>10377</v>
      </c>
      <c r="D7457">
        <v>0</v>
      </c>
      <c r="E7457">
        <v>272165</v>
      </c>
      <c r="F7457" t="s">
        <v>6731</v>
      </c>
      <c r="G7457">
        <v>432</v>
      </c>
      <c r="H7457">
        <v>462</v>
      </c>
      <c r="I7457">
        <v>4200</v>
      </c>
      <c r="J7457">
        <v>138.19999999999999</v>
      </c>
      <c r="K7457">
        <v>138.19999999999999</v>
      </c>
      <c r="L7457">
        <v>35</v>
      </c>
      <c r="M7457">
        <v>35</v>
      </c>
      <c r="N7457">
        <v>40.299999999999997</v>
      </c>
      <c r="Q7457">
        <v>580</v>
      </c>
      <c r="R7457">
        <v>1956</v>
      </c>
      <c r="U7457">
        <v>1956</v>
      </c>
      <c r="V7457">
        <v>9.8000001907348597</v>
      </c>
      <c r="W7457">
        <v>8</v>
      </c>
      <c r="Z7457" t="s">
        <v>2912</v>
      </c>
      <c r="AA7457" t="s">
        <v>8231</v>
      </c>
      <c r="AC7457">
        <v>4</v>
      </c>
      <c r="AD7457">
        <v>1804988</v>
      </c>
      <c r="AE7457">
        <v>2019</v>
      </c>
    </row>
    <row r="7458" spans="1:31">
      <c r="A7458" t="s">
        <v>12660</v>
      </c>
      <c r="B7458">
        <v>24535</v>
      </c>
      <c r="C7458" t="s">
        <v>10378</v>
      </c>
      <c r="D7458">
        <v>0</v>
      </c>
      <c r="E7458">
        <v>543238</v>
      </c>
      <c r="F7458" t="s">
        <v>6731</v>
      </c>
      <c r="G7458">
        <v>432</v>
      </c>
      <c r="H7458">
        <v>563</v>
      </c>
      <c r="I7458">
        <v>7200</v>
      </c>
      <c r="J7458">
        <v>150</v>
      </c>
      <c r="K7458">
        <v>150</v>
      </c>
      <c r="L7458">
        <v>52</v>
      </c>
      <c r="M7458">
        <v>52</v>
      </c>
      <c r="N7458">
        <v>35</v>
      </c>
      <c r="Q7458">
        <v>827</v>
      </c>
      <c r="R7458">
        <v>1972</v>
      </c>
      <c r="U7458">
        <v>1972</v>
      </c>
      <c r="V7458">
        <v>9.6000003814697195</v>
      </c>
      <c r="W7458">
        <v>8.1999998092651296</v>
      </c>
      <c r="Z7458" t="s">
        <v>2912</v>
      </c>
      <c r="AA7458" t="s">
        <v>3652</v>
      </c>
      <c r="AB7458" t="s">
        <v>5619</v>
      </c>
      <c r="AC7458">
        <v>4</v>
      </c>
      <c r="AD7458">
        <v>1804988</v>
      </c>
      <c r="AE7458">
        <v>2019</v>
      </c>
    </row>
    <row r="7459" spans="1:31">
      <c r="A7459" t="s">
        <v>12660</v>
      </c>
      <c r="B7459">
        <v>46851</v>
      </c>
      <c r="C7459" t="s">
        <v>10379</v>
      </c>
      <c r="D7459">
        <v>0</v>
      </c>
      <c r="E7459">
        <v>1164181</v>
      </c>
      <c r="F7459" t="s">
        <v>6731</v>
      </c>
      <c r="G7459">
        <v>432</v>
      </c>
      <c r="H7459">
        <v>124</v>
      </c>
      <c r="I7459">
        <v>2000</v>
      </c>
      <c r="J7459">
        <v>74</v>
      </c>
      <c r="K7459">
        <v>74</v>
      </c>
      <c r="L7459">
        <v>33</v>
      </c>
      <c r="M7459">
        <v>33</v>
      </c>
      <c r="N7459">
        <v>43</v>
      </c>
      <c r="R7459">
        <v>2004</v>
      </c>
      <c r="U7459">
        <v>2004</v>
      </c>
      <c r="V7459">
        <v>8.5</v>
      </c>
      <c r="W7459">
        <v>7.5</v>
      </c>
      <c r="Z7459" t="s">
        <v>2912</v>
      </c>
      <c r="AA7459" t="s">
        <v>2387</v>
      </c>
      <c r="AB7459" t="s">
        <v>2388</v>
      </c>
      <c r="AC7459">
        <v>4</v>
      </c>
      <c r="AD7459">
        <v>1804988</v>
      </c>
      <c r="AE7459">
        <v>2019</v>
      </c>
    </row>
    <row r="7460" spans="1:31">
      <c r="A7460" t="s">
        <v>12660</v>
      </c>
      <c r="B7460">
        <v>23703</v>
      </c>
      <c r="C7460" t="s">
        <v>10379</v>
      </c>
      <c r="D7460">
        <v>0</v>
      </c>
      <c r="E7460">
        <v>539889</v>
      </c>
      <c r="F7460" t="s">
        <v>6731</v>
      </c>
      <c r="G7460">
        <v>432</v>
      </c>
      <c r="H7460">
        <v>528</v>
      </c>
      <c r="I7460">
        <v>8100</v>
      </c>
      <c r="J7460">
        <v>166</v>
      </c>
      <c r="K7460">
        <v>166</v>
      </c>
      <c r="L7460">
        <v>45</v>
      </c>
      <c r="M7460">
        <v>45</v>
      </c>
      <c r="N7460">
        <v>40</v>
      </c>
      <c r="Q7460">
        <v>747</v>
      </c>
      <c r="R7460">
        <v>1972</v>
      </c>
      <c r="U7460">
        <v>1972</v>
      </c>
      <c r="V7460">
        <v>9.6000003814697195</v>
      </c>
      <c r="W7460">
        <v>8</v>
      </c>
      <c r="Z7460" t="s">
        <v>2912</v>
      </c>
      <c r="AA7460" t="s">
        <v>8231</v>
      </c>
      <c r="AC7460">
        <v>4</v>
      </c>
      <c r="AD7460">
        <v>1804988</v>
      </c>
      <c r="AE7460">
        <v>2019</v>
      </c>
    </row>
    <row r="7461" spans="1:31">
      <c r="A7461" t="s">
        <v>12660</v>
      </c>
      <c r="B7461">
        <v>30074</v>
      </c>
      <c r="C7461" t="s">
        <v>10380</v>
      </c>
      <c r="D7461">
        <v>0</v>
      </c>
      <c r="E7461">
        <v>1097861</v>
      </c>
      <c r="F7461" t="s">
        <v>6731</v>
      </c>
      <c r="G7461">
        <v>432</v>
      </c>
      <c r="H7461">
        <v>328</v>
      </c>
      <c r="I7461">
        <v>8800</v>
      </c>
      <c r="J7461">
        <v>180</v>
      </c>
      <c r="K7461">
        <v>180</v>
      </c>
      <c r="L7461">
        <v>48</v>
      </c>
      <c r="M7461">
        <v>48</v>
      </c>
      <c r="N7461">
        <v>50</v>
      </c>
      <c r="Q7461">
        <v>1095</v>
      </c>
      <c r="R7461">
        <v>2000</v>
      </c>
      <c r="U7461">
        <v>2000</v>
      </c>
      <c r="V7461">
        <v>11.6000003814697</v>
      </c>
      <c r="W7461">
        <v>10.5</v>
      </c>
      <c r="Z7461" t="s">
        <v>2912</v>
      </c>
      <c r="AA7461" t="s">
        <v>8231</v>
      </c>
      <c r="AC7461">
        <v>4</v>
      </c>
      <c r="AD7461">
        <v>1804988</v>
      </c>
      <c r="AE7461">
        <v>2019</v>
      </c>
    </row>
    <row r="7462" spans="1:31">
      <c r="A7462" t="s">
        <v>12660</v>
      </c>
      <c r="B7462">
        <v>14584</v>
      </c>
      <c r="C7462" t="s">
        <v>10381</v>
      </c>
      <c r="D7462">
        <v>0</v>
      </c>
      <c r="E7462">
        <v>1062448</v>
      </c>
      <c r="F7462" t="s">
        <v>6731</v>
      </c>
      <c r="G7462">
        <v>432</v>
      </c>
      <c r="H7462">
        <v>91</v>
      </c>
      <c r="I7462">
        <v>1250</v>
      </c>
      <c r="J7462">
        <v>66</v>
      </c>
      <c r="K7462">
        <v>66</v>
      </c>
      <c r="L7462">
        <v>26</v>
      </c>
      <c r="M7462">
        <v>26</v>
      </c>
      <c r="N7462">
        <v>38</v>
      </c>
      <c r="R7462">
        <v>1997</v>
      </c>
      <c r="U7462">
        <v>1997</v>
      </c>
      <c r="V7462">
        <v>10</v>
      </c>
      <c r="W7462">
        <v>8.5</v>
      </c>
      <c r="Z7462" t="s">
        <v>2912</v>
      </c>
      <c r="AA7462" t="s">
        <v>2387</v>
      </c>
      <c r="AB7462" t="s">
        <v>2388</v>
      </c>
      <c r="AC7462">
        <v>4</v>
      </c>
      <c r="AD7462">
        <v>1804988</v>
      </c>
      <c r="AE7462">
        <v>2019</v>
      </c>
    </row>
    <row r="7463" spans="1:31">
      <c r="A7463" t="s">
        <v>12660</v>
      </c>
      <c r="B7463">
        <v>55090</v>
      </c>
      <c r="C7463" t="s">
        <v>10382</v>
      </c>
      <c r="D7463">
        <v>0</v>
      </c>
      <c r="E7463">
        <v>633152</v>
      </c>
      <c r="F7463" t="s">
        <v>6731</v>
      </c>
      <c r="G7463">
        <v>432</v>
      </c>
      <c r="H7463">
        <v>581</v>
      </c>
      <c r="I7463">
        <v>6140</v>
      </c>
      <c r="J7463">
        <v>157.5</v>
      </c>
      <c r="K7463">
        <v>170</v>
      </c>
      <c r="L7463">
        <v>45</v>
      </c>
      <c r="M7463">
        <v>45</v>
      </c>
      <c r="N7463">
        <v>43</v>
      </c>
      <c r="Q7463">
        <v>792</v>
      </c>
      <c r="R7463">
        <v>1981</v>
      </c>
      <c r="U7463">
        <v>1981</v>
      </c>
      <c r="V7463">
        <v>9</v>
      </c>
      <c r="W7463">
        <v>8.1000003814697195</v>
      </c>
      <c r="Z7463" t="s">
        <v>2912</v>
      </c>
      <c r="AA7463" t="s">
        <v>8231</v>
      </c>
      <c r="AC7463">
        <v>4</v>
      </c>
      <c r="AD7463">
        <v>1804988</v>
      </c>
      <c r="AE7463">
        <v>2019</v>
      </c>
    </row>
    <row r="7464" spans="1:31">
      <c r="A7464" t="s">
        <v>12660</v>
      </c>
      <c r="B7464">
        <v>44753</v>
      </c>
      <c r="C7464" t="s">
        <v>10383</v>
      </c>
      <c r="D7464">
        <v>0</v>
      </c>
      <c r="E7464">
        <v>1174264</v>
      </c>
      <c r="F7464" t="s">
        <v>6731</v>
      </c>
      <c r="G7464">
        <v>432</v>
      </c>
      <c r="H7464">
        <v>124</v>
      </c>
      <c r="I7464">
        <v>2000</v>
      </c>
      <c r="J7464">
        <v>74</v>
      </c>
      <c r="K7464">
        <v>74</v>
      </c>
      <c r="L7464">
        <v>33</v>
      </c>
      <c r="M7464">
        <v>33</v>
      </c>
      <c r="N7464">
        <v>47.6</v>
      </c>
      <c r="R7464">
        <v>2005</v>
      </c>
      <c r="U7464">
        <v>2005</v>
      </c>
      <c r="V7464">
        <v>8.5</v>
      </c>
      <c r="W7464">
        <v>7.5</v>
      </c>
      <c r="Z7464" t="s">
        <v>2912</v>
      </c>
      <c r="AA7464" t="s">
        <v>2387</v>
      </c>
      <c r="AB7464" t="s">
        <v>2388</v>
      </c>
      <c r="AC7464">
        <v>4</v>
      </c>
      <c r="AD7464">
        <v>1804988</v>
      </c>
      <c r="AE7464">
        <v>2019</v>
      </c>
    </row>
    <row r="7465" spans="1:31">
      <c r="A7465" t="s">
        <v>12660</v>
      </c>
      <c r="B7465">
        <v>44645</v>
      </c>
      <c r="C7465" t="s">
        <v>10384</v>
      </c>
      <c r="D7465">
        <v>0</v>
      </c>
      <c r="E7465">
        <v>1133928</v>
      </c>
      <c r="F7465" t="s">
        <v>6731</v>
      </c>
      <c r="G7465">
        <v>432</v>
      </c>
      <c r="H7465">
        <v>78</v>
      </c>
      <c r="I7465">
        <v>2000</v>
      </c>
      <c r="J7465">
        <v>70.599999999999994</v>
      </c>
      <c r="K7465">
        <v>70.599999999999994</v>
      </c>
      <c r="L7465">
        <v>28</v>
      </c>
      <c r="M7465">
        <v>28</v>
      </c>
      <c r="N7465">
        <v>44</v>
      </c>
      <c r="R7465">
        <v>2002</v>
      </c>
      <c r="U7465">
        <v>2002</v>
      </c>
      <c r="V7465">
        <v>8.5</v>
      </c>
      <c r="W7465">
        <v>7.5</v>
      </c>
      <c r="Z7465" t="s">
        <v>2912</v>
      </c>
      <c r="AA7465" t="s">
        <v>2387</v>
      </c>
      <c r="AB7465" t="s">
        <v>2388</v>
      </c>
      <c r="AC7465">
        <v>4</v>
      </c>
      <c r="AD7465">
        <v>1804988</v>
      </c>
      <c r="AE7465">
        <v>2019</v>
      </c>
    </row>
    <row r="7466" spans="1:31">
      <c r="A7466" t="s">
        <v>12660</v>
      </c>
      <c r="B7466">
        <v>47075</v>
      </c>
      <c r="C7466" t="s">
        <v>10385</v>
      </c>
      <c r="D7466">
        <v>0</v>
      </c>
      <c r="E7466">
        <v>1212046</v>
      </c>
      <c r="F7466" t="s">
        <v>6731</v>
      </c>
      <c r="G7466">
        <v>432</v>
      </c>
      <c r="H7466">
        <v>134</v>
      </c>
      <c r="I7466">
        <v>2000</v>
      </c>
      <c r="J7466">
        <v>74</v>
      </c>
      <c r="K7466">
        <v>74</v>
      </c>
      <c r="L7466">
        <v>30</v>
      </c>
      <c r="M7466">
        <v>30</v>
      </c>
      <c r="N7466">
        <v>44</v>
      </c>
      <c r="R7466">
        <v>2008</v>
      </c>
      <c r="U7466">
        <v>2008</v>
      </c>
      <c r="V7466">
        <v>9</v>
      </c>
      <c r="W7466">
        <v>7.5</v>
      </c>
      <c r="Z7466" t="s">
        <v>2912</v>
      </c>
      <c r="AA7466" t="s">
        <v>2387</v>
      </c>
      <c r="AB7466" t="s">
        <v>2388</v>
      </c>
      <c r="AC7466">
        <v>4</v>
      </c>
      <c r="AD7466">
        <v>1804988</v>
      </c>
      <c r="AE7466">
        <v>2019</v>
      </c>
    </row>
    <row r="7467" spans="1:31">
      <c r="A7467" t="s">
        <v>12660</v>
      </c>
      <c r="B7467">
        <v>95778</v>
      </c>
      <c r="C7467" t="s">
        <v>10386</v>
      </c>
      <c r="D7467">
        <v>0</v>
      </c>
      <c r="E7467">
        <v>1262685</v>
      </c>
      <c r="F7467" t="s">
        <v>6731</v>
      </c>
      <c r="G7467">
        <v>432</v>
      </c>
      <c r="H7467">
        <v>864</v>
      </c>
      <c r="I7467">
        <v>10000</v>
      </c>
      <c r="J7467">
        <v>180</v>
      </c>
      <c r="K7467">
        <v>180</v>
      </c>
      <c r="L7467">
        <v>48</v>
      </c>
      <c r="M7467">
        <v>48</v>
      </c>
      <c r="N7467">
        <v>50</v>
      </c>
      <c r="R7467">
        <v>2015</v>
      </c>
      <c r="U7467">
        <v>2015</v>
      </c>
      <c r="V7467">
        <v>9.6000003814697195</v>
      </c>
      <c r="W7467">
        <v>9</v>
      </c>
      <c r="Z7467" t="s">
        <v>2912</v>
      </c>
      <c r="AA7467" t="s">
        <v>8231</v>
      </c>
      <c r="AC7467">
        <v>4</v>
      </c>
      <c r="AD7467">
        <v>1804988</v>
      </c>
      <c r="AE7467">
        <v>2019</v>
      </c>
    </row>
    <row r="7468" spans="1:31">
      <c r="A7468" t="s">
        <v>12660</v>
      </c>
      <c r="B7468">
        <v>45951</v>
      </c>
      <c r="C7468" t="s">
        <v>10387</v>
      </c>
      <c r="D7468">
        <v>0</v>
      </c>
      <c r="E7468">
        <v>1191228</v>
      </c>
      <c r="F7468" t="s">
        <v>6731</v>
      </c>
      <c r="G7468">
        <v>432</v>
      </c>
      <c r="H7468">
        <v>66</v>
      </c>
      <c r="I7468">
        <v>2000</v>
      </c>
      <c r="J7468">
        <v>74</v>
      </c>
      <c r="K7468">
        <v>74</v>
      </c>
      <c r="L7468">
        <v>28</v>
      </c>
      <c r="M7468">
        <v>28</v>
      </c>
      <c r="N7468">
        <v>41</v>
      </c>
      <c r="R7468">
        <v>2006</v>
      </c>
      <c r="U7468">
        <v>2006</v>
      </c>
      <c r="V7468">
        <v>9</v>
      </c>
      <c r="W7468">
        <v>7.5</v>
      </c>
      <c r="Z7468" t="s">
        <v>2912</v>
      </c>
      <c r="AA7468" t="s">
        <v>2387</v>
      </c>
      <c r="AB7468" t="s">
        <v>2388</v>
      </c>
      <c r="AC7468">
        <v>4</v>
      </c>
      <c r="AD7468">
        <v>1804988</v>
      </c>
      <c r="AE7468">
        <v>2019</v>
      </c>
    </row>
    <row r="7469" spans="1:31">
      <c r="A7469" t="s">
        <v>12660</v>
      </c>
      <c r="B7469">
        <v>11956</v>
      </c>
      <c r="C7469" t="s">
        <v>10388</v>
      </c>
      <c r="D7469">
        <v>0</v>
      </c>
      <c r="E7469">
        <v>284286</v>
      </c>
      <c r="F7469" t="s">
        <v>6731</v>
      </c>
      <c r="G7469">
        <v>432</v>
      </c>
      <c r="H7469">
        <v>428</v>
      </c>
      <c r="I7469">
        <v>4000</v>
      </c>
      <c r="J7469">
        <v>152</v>
      </c>
      <c r="K7469">
        <v>164</v>
      </c>
      <c r="L7469">
        <v>40</v>
      </c>
      <c r="M7469">
        <v>40</v>
      </c>
      <c r="N7469">
        <v>38</v>
      </c>
      <c r="Q7469">
        <v>630</v>
      </c>
      <c r="R7469">
        <v>1961</v>
      </c>
      <c r="U7469">
        <v>1961</v>
      </c>
      <c r="V7469">
        <v>9</v>
      </c>
      <c r="W7469">
        <v>8</v>
      </c>
      <c r="Z7469" t="s">
        <v>2912</v>
      </c>
      <c r="AA7469" t="s">
        <v>3652</v>
      </c>
      <c r="AB7469" t="s">
        <v>5619</v>
      </c>
      <c r="AC7469">
        <v>4</v>
      </c>
      <c r="AD7469">
        <v>1804988</v>
      </c>
      <c r="AE7469">
        <v>2019</v>
      </c>
    </row>
    <row r="7470" spans="1:31">
      <c r="A7470" t="s">
        <v>12660</v>
      </c>
      <c r="B7470">
        <v>9580</v>
      </c>
      <c r="C7470" t="s">
        <v>10389</v>
      </c>
      <c r="D7470">
        <v>0</v>
      </c>
      <c r="E7470">
        <v>1048710</v>
      </c>
      <c r="F7470" t="s">
        <v>6731</v>
      </c>
      <c r="G7470">
        <v>432</v>
      </c>
      <c r="H7470">
        <v>91</v>
      </c>
      <c r="I7470">
        <v>1250</v>
      </c>
      <c r="J7470">
        <v>66</v>
      </c>
      <c r="K7470">
        <v>66</v>
      </c>
      <c r="L7470">
        <v>26</v>
      </c>
      <c r="M7470">
        <v>26</v>
      </c>
      <c r="N7470">
        <v>38</v>
      </c>
      <c r="R7470">
        <v>1996</v>
      </c>
      <c r="U7470">
        <v>1996</v>
      </c>
      <c r="V7470">
        <v>10</v>
      </c>
      <c r="W7470">
        <v>8.5</v>
      </c>
      <c r="Z7470" t="s">
        <v>2912</v>
      </c>
      <c r="AA7470" t="s">
        <v>2387</v>
      </c>
      <c r="AB7470" t="s">
        <v>2388</v>
      </c>
      <c r="AC7470">
        <v>4</v>
      </c>
      <c r="AD7470">
        <v>1804988</v>
      </c>
      <c r="AE7470">
        <v>2019</v>
      </c>
    </row>
    <row r="7471" spans="1:31">
      <c r="A7471" t="s">
        <v>12660</v>
      </c>
      <c r="B7471">
        <v>46852</v>
      </c>
      <c r="C7471" t="s">
        <v>10390</v>
      </c>
      <c r="D7471">
        <v>0</v>
      </c>
      <c r="E7471">
        <v>1203067</v>
      </c>
      <c r="F7471" t="s">
        <v>6731</v>
      </c>
      <c r="G7471">
        <v>432</v>
      </c>
      <c r="H7471">
        <v>67</v>
      </c>
      <c r="I7471">
        <v>2000</v>
      </c>
      <c r="J7471">
        <v>74</v>
      </c>
      <c r="K7471">
        <v>74</v>
      </c>
      <c r="L7471">
        <v>28</v>
      </c>
      <c r="M7471">
        <v>28</v>
      </c>
      <c r="N7471">
        <v>41</v>
      </c>
      <c r="R7471">
        <v>2007</v>
      </c>
      <c r="U7471">
        <v>2007</v>
      </c>
      <c r="V7471">
        <v>9</v>
      </c>
      <c r="W7471">
        <v>7.5</v>
      </c>
      <c r="Z7471" t="s">
        <v>2912</v>
      </c>
      <c r="AA7471" t="s">
        <v>2387</v>
      </c>
      <c r="AB7471" t="s">
        <v>2388</v>
      </c>
      <c r="AC7471">
        <v>4</v>
      </c>
      <c r="AD7471">
        <v>1804988</v>
      </c>
      <c r="AE7471">
        <v>2019</v>
      </c>
    </row>
    <row r="7472" spans="1:31">
      <c r="A7472" t="s">
        <v>12660</v>
      </c>
      <c r="B7472">
        <v>41744</v>
      </c>
      <c r="C7472" t="s">
        <v>10391</v>
      </c>
      <c r="D7472">
        <v>0</v>
      </c>
      <c r="E7472">
        <v>1149690</v>
      </c>
      <c r="F7472" t="s">
        <v>6731</v>
      </c>
      <c r="G7472">
        <v>432</v>
      </c>
      <c r="H7472">
        <v>124</v>
      </c>
      <c r="I7472">
        <v>2000</v>
      </c>
      <c r="J7472">
        <v>74</v>
      </c>
      <c r="K7472">
        <v>74</v>
      </c>
      <c r="L7472">
        <v>33</v>
      </c>
      <c r="M7472">
        <v>33</v>
      </c>
      <c r="N7472">
        <v>43</v>
      </c>
      <c r="R7472">
        <v>2003</v>
      </c>
      <c r="U7472">
        <v>2003</v>
      </c>
      <c r="V7472">
        <v>9.5</v>
      </c>
      <c r="W7472">
        <v>7.5</v>
      </c>
      <c r="Z7472" t="s">
        <v>2912</v>
      </c>
      <c r="AA7472" t="s">
        <v>2387</v>
      </c>
      <c r="AB7472" t="s">
        <v>2388</v>
      </c>
      <c r="AC7472">
        <v>4</v>
      </c>
      <c r="AD7472">
        <v>1804988</v>
      </c>
      <c r="AE7472">
        <v>2019</v>
      </c>
    </row>
    <row r="7473" spans="1:31">
      <c r="A7473" t="s">
        <v>12660</v>
      </c>
      <c r="B7473">
        <v>55206</v>
      </c>
      <c r="C7473" t="s">
        <v>10392</v>
      </c>
      <c r="D7473">
        <v>0</v>
      </c>
      <c r="E7473">
        <v>1218049</v>
      </c>
      <c r="F7473" t="s">
        <v>6731</v>
      </c>
      <c r="G7473">
        <v>432</v>
      </c>
      <c r="H7473">
        <v>134</v>
      </c>
      <c r="I7473">
        <v>2000</v>
      </c>
      <c r="J7473">
        <v>74</v>
      </c>
      <c r="K7473">
        <v>74</v>
      </c>
      <c r="L7473">
        <v>30</v>
      </c>
      <c r="M7473">
        <v>30</v>
      </c>
      <c r="N7473">
        <v>44</v>
      </c>
      <c r="R7473">
        <v>2009</v>
      </c>
      <c r="U7473">
        <v>2009</v>
      </c>
      <c r="V7473">
        <v>9</v>
      </c>
      <c r="W7473">
        <v>7.5</v>
      </c>
      <c r="Z7473" t="s">
        <v>2912</v>
      </c>
      <c r="AA7473" t="s">
        <v>2387</v>
      </c>
      <c r="AB7473" t="s">
        <v>2388</v>
      </c>
      <c r="AC7473">
        <v>4</v>
      </c>
      <c r="AD7473">
        <v>1804988</v>
      </c>
      <c r="AE7473">
        <v>2019</v>
      </c>
    </row>
    <row r="7474" spans="1:31">
      <c r="A7474" t="s">
        <v>12660</v>
      </c>
      <c r="B7474">
        <v>71168</v>
      </c>
      <c r="C7474" t="s">
        <v>10393</v>
      </c>
      <c r="D7474">
        <v>0</v>
      </c>
      <c r="E7474">
        <v>607947</v>
      </c>
      <c r="F7474" t="s">
        <v>6731</v>
      </c>
      <c r="G7474">
        <v>432</v>
      </c>
      <c r="H7474">
        <v>59</v>
      </c>
      <c r="I7474">
        <v>1000</v>
      </c>
      <c r="J7474">
        <v>60</v>
      </c>
      <c r="K7474">
        <v>60</v>
      </c>
      <c r="L7474">
        <v>22</v>
      </c>
      <c r="M7474">
        <v>22</v>
      </c>
      <c r="N7474">
        <v>34</v>
      </c>
      <c r="R7474">
        <v>1979</v>
      </c>
      <c r="U7474">
        <v>1979</v>
      </c>
      <c r="V7474">
        <v>7</v>
      </c>
      <c r="W7474">
        <v>5.5</v>
      </c>
      <c r="Z7474" t="s">
        <v>2912</v>
      </c>
      <c r="AA7474" t="s">
        <v>2387</v>
      </c>
      <c r="AB7474" t="s">
        <v>2388</v>
      </c>
      <c r="AC7474">
        <v>4</v>
      </c>
      <c r="AD7474">
        <v>1804988</v>
      </c>
      <c r="AE7474">
        <v>2019</v>
      </c>
    </row>
    <row r="7475" spans="1:31">
      <c r="A7475" t="s">
        <v>12660</v>
      </c>
      <c r="B7475">
        <v>46853</v>
      </c>
      <c r="C7475" t="s">
        <v>10394</v>
      </c>
      <c r="D7475">
        <v>0</v>
      </c>
      <c r="E7475">
        <v>1192584</v>
      </c>
      <c r="F7475" t="s">
        <v>6731</v>
      </c>
      <c r="G7475">
        <v>432</v>
      </c>
      <c r="H7475">
        <v>124</v>
      </c>
      <c r="I7475">
        <v>2000</v>
      </c>
      <c r="J7475">
        <v>74</v>
      </c>
      <c r="K7475">
        <v>74</v>
      </c>
      <c r="L7475">
        <v>33</v>
      </c>
      <c r="M7475">
        <v>33</v>
      </c>
      <c r="N7475">
        <v>47.6</v>
      </c>
      <c r="R7475">
        <v>2006</v>
      </c>
      <c r="U7475">
        <v>2006</v>
      </c>
      <c r="V7475">
        <v>8.5</v>
      </c>
      <c r="W7475">
        <v>7.5</v>
      </c>
      <c r="Z7475" t="s">
        <v>2912</v>
      </c>
      <c r="AA7475" t="s">
        <v>2387</v>
      </c>
      <c r="AB7475" t="s">
        <v>2388</v>
      </c>
      <c r="AC7475">
        <v>4</v>
      </c>
      <c r="AD7475">
        <v>1804988</v>
      </c>
      <c r="AE7475">
        <v>2019</v>
      </c>
    </row>
    <row r="7476" spans="1:31">
      <c r="A7476" t="s">
        <v>12660</v>
      </c>
      <c r="B7476">
        <v>7962</v>
      </c>
      <c r="C7476" t="s">
        <v>10395</v>
      </c>
      <c r="D7476">
        <v>0</v>
      </c>
      <c r="E7476">
        <v>1045761</v>
      </c>
      <c r="F7476" t="s">
        <v>6731</v>
      </c>
      <c r="G7476">
        <v>432</v>
      </c>
      <c r="H7476">
        <v>124</v>
      </c>
      <c r="I7476">
        <v>1550</v>
      </c>
      <c r="J7476">
        <v>74</v>
      </c>
      <c r="K7476">
        <v>74</v>
      </c>
      <c r="L7476">
        <v>33</v>
      </c>
      <c r="M7476">
        <v>33</v>
      </c>
      <c r="N7476">
        <v>37.799999999999997</v>
      </c>
      <c r="R7476">
        <v>1996</v>
      </c>
      <c r="U7476">
        <v>1996</v>
      </c>
      <c r="V7476">
        <v>8.5</v>
      </c>
      <c r="W7476">
        <v>7.5</v>
      </c>
      <c r="Z7476" t="s">
        <v>2912</v>
      </c>
      <c r="AA7476" t="s">
        <v>2387</v>
      </c>
      <c r="AB7476" t="s">
        <v>2388</v>
      </c>
      <c r="AC7476">
        <v>4</v>
      </c>
      <c r="AD7476">
        <v>1804988</v>
      </c>
      <c r="AE7476">
        <v>2019</v>
      </c>
    </row>
    <row r="7477" spans="1:31">
      <c r="A7477" t="s">
        <v>12660</v>
      </c>
      <c r="B7477">
        <v>11840</v>
      </c>
      <c r="C7477" t="s">
        <v>10396</v>
      </c>
      <c r="D7477">
        <v>0</v>
      </c>
      <c r="E7477">
        <v>505721</v>
      </c>
      <c r="F7477" t="s">
        <v>6731</v>
      </c>
      <c r="G7477">
        <v>432</v>
      </c>
      <c r="H7477">
        <v>274</v>
      </c>
      <c r="I7477">
        <v>4200</v>
      </c>
      <c r="J7477">
        <v>157.5</v>
      </c>
      <c r="K7477">
        <v>170</v>
      </c>
      <c r="L7477">
        <v>40.1</v>
      </c>
      <c r="M7477">
        <v>40.1</v>
      </c>
      <c r="N7477">
        <v>38.200000000000003</v>
      </c>
      <c r="Q7477">
        <v>605</v>
      </c>
      <c r="R7477">
        <v>1966</v>
      </c>
      <c r="U7477">
        <v>1966</v>
      </c>
      <c r="V7477">
        <v>9.5</v>
      </c>
      <c r="W7477">
        <v>9</v>
      </c>
      <c r="Z7477" t="s">
        <v>2912</v>
      </c>
      <c r="AA7477" t="s">
        <v>8231</v>
      </c>
      <c r="AC7477">
        <v>4</v>
      </c>
      <c r="AD7477">
        <v>1804988</v>
      </c>
      <c r="AE7477">
        <v>2019</v>
      </c>
    </row>
    <row r="7478" spans="1:31">
      <c r="A7478" t="s">
        <v>12660</v>
      </c>
      <c r="B7478">
        <v>81715</v>
      </c>
      <c r="C7478" t="s">
        <v>10397</v>
      </c>
      <c r="D7478">
        <v>0</v>
      </c>
      <c r="E7478">
        <v>1259643</v>
      </c>
      <c r="F7478" t="s">
        <v>6731</v>
      </c>
      <c r="G7478">
        <v>432</v>
      </c>
      <c r="H7478">
        <v>156</v>
      </c>
      <c r="I7478">
        <v>2000</v>
      </c>
      <c r="J7478">
        <v>78</v>
      </c>
      <c r="K7478">
        <v>78</v>
      </c>
      <c r="L7478">
        <v>34</v>
      </c>
      <c r="M7478">
        <v>34</v>
      </c>
      <c r="N7478">
        <v>47</v>
      </c>
      <c r="R7478">
        <v>2015</v>
      </c>
      <c r="U7478">
        <v>2015</v>
      </c>
      <c r="V7478">
        <v>11</v>
      </c>
      <c r="W7478">
        <v>8</v>
      </c>
      <c r="Z7478" t="s">
        <v>2912</v>
      </c>
      <c r="AA7478" t="s">
        <v>2387</v>
      </c>
      <c r="AB7478" t="s">
        <v>2388</v>
      </c>
      <c r="AC7478">
        <v>4</v>
      </c>
      <c r="AD7478">
        <v>1804988</v>
      </c>
      <c r="AE7478">
        <v>2019</v>
      </c>
    </row>
    <row r="7479" spans="1:31">
      <c r="A7479" t="s">
        <v>12660</v>
      </c>
      <c r="B7479">
        <v>81714</v>
      </c>
      <c r="C7479" t="s">
        <v>10398</v>
      </c>
      <c r="D7479">
        <v>0</v>
      </c>
      <c r="E7479">
        <v>1259641</v>
      </c>
      <c r="F7479" t="s">
        <v>6731</v>
      </c>
      <c r="G7479">
        <v>432</v>
      </c>
      <c r="H7479">
        <v>156</v>
      </c>
      <c r="I7479">
        <v>2000</v>
      </c>
      <c r="J7479">
        <v>78</v>
      </c>
      <c r="K7479">
        <v>78</v>
      </c>
      <c r="L7479">
        <v>34</v>
      </c>
      <c r="M7479">
        <v>34</v>
      </c>
      <c r="N7479">
        <v>47</v>
      </c>
      <c r="R7479">
        <v>2015</v>
      </c>
      <c r="U7479">
        <v>2015</v>
      </c>
      <c r="V7479">
        <v>11</v>
      </c>
      <c r="W7479">
        <v>8</v>
      </c>
      <c r="Z7479" t="s">
        <v>2912</v>
      </c>
      <c r="AA7479" t="s">
        <v>2387</v>
      </c>
      <c r="AB7479" t="s">
        <v>2388</v>
      </c>
      <c r="AC7479">
        <v>4</v>
      </c>
      <c r="AD7479">
        <v>1804988</v>
      </c>
      <c r="AE7479">
        <v>2019</v>
      </c>
    </row>
    <row r="7480" spans="1:31">
      <c r="A7480" t="s">
        <v>12660</v>
      </c>
      <c r="B7480">
        <v>55122</v>
      </c>
      <c r="C7480" t="s">
        <v>10399</v>
      </c>
      <c r="D7480">
        <v>0</v>
      </c>
      <c r="E7480">
        <v>631954</v>
      </c>
      <c r="F7480" t="s">
        <v>6731</v>
      </c>
      <c r="G7480">
        <v>432</v>
      </c>
      <c r="H7480">
        <v>108</v>
      </c>
      <c r="I7480">
        <v>1700</v>
      </c>
      <c r="J7480">
        <v>65</v>
      </c>
      <c r="K7480">
        <v>65</v>
      </c>
      <c r="L7480">
        <v>26</v>
      </c>
      <c r="M7480">
        <v>26</v>
      </c>
      <c r="N7480">
        <v>40</v>
      </c>
      <c r="R7480">
        <v>1981</v>
      </c>
      <c r="U7480">
        <v>1981</v>
      </c>
      <c r="V7480">
        <v>10.6000003814697</v>
      </c>
      <c r="W7480">
        <v>8</v>
      </c>
      <c r="Z7480" t="s">
        <v>2912</v>
      </c>
      <c r="AA7480" t="s">
        <v>2387</v>
      </c>
      <c r="AB7480" t="s">
        <v>2388</v>
      </c>
      <c r="AC7480">
        <v>4</v>
      </c>
      <c r="AD7480">
        <v>1804988</v>
      </c>
      <c r="AE7480">
        <v>2019</v>
      </c>
    </row>
    <row r="7481" spans="1:31">
      <c r="A7481" t="s">
        <v>12660</v>
      </c>
      <c r="B7481">
        <v>77379</v>
      </c>
      <c r="C7481" t="s">
        <v>10400</v>
      </c>
      <c r="D7481">
        <v>0</v>
      </c>
      <c r="E7481">
        <v>1230767</v>
      </c>
      <c r="F7481" t="s">
        <v>6731</v>
      </c>
      <c r="G7481">
        <v>432</v>
      </c>
      <c r="H7481">
        <v>142</v>
      </c>
      <c r="I7481">
        <v>2000</v>
      </c>
      <c r="J7481">
        <v>76</v>
      </c>
      <c r="K7481">
        <v>76</v>
      </c>
      <c r="L7481">
        <v>35</v>
      </c>
      <c r="M7481">
        <v>35</v>
      </c>
      <c r="N7481">
        <v>43</v>
      </c>
      <c r="R7481">
        <v>2011</v>
      </c>
      <c r="U7481">
        <v>2011</v>
      </c>
      <c r="V7481">
        <v>10.300000190734799</v>
      </c>
      <c r="W7481">
        <v>7.5</v>
      </c>
      <c r="Z7481" t="s">
        <v>2912</v>
      </c>
      <c r="AA7481" t="s">
        <v>2387</v>
      </c>
      <c r="AB7481" t="s">
        <v>2388</v>
      </c>
      <c r="AC7481">
        <v>4</v>
      </c>
      <c r="AD7481">
        <v>1804988</v>
      </c>
      <c r="AE7481">
        <v>2019</v>
      </c>
    </row>
    <row r="7482" spans="1:31">
      <c r="A7482" t="s">
        <v>12660</v>
      </c>
      <c r="B7482">
        <v>81252</v>
      </c>
      <c r="C7482" t="s">
        <v>10401</v>
      </c>
      <c r="D7482">
        <v>0</v>
      </c>
      <c r="E7482">
        <v>1257435</v>
      </c>
      <c r="F7482" t="s">
        <v>6731</v>
      </c>
      <c r="G7482">
        <v>432</v>
      </c>
      <c r="H7482">
        <v>195</v>
      </c>
      <c r="I7482">
        <v>2000</v>
      </c>
      <c r="J7482">
        <v>78</v>
      </c>
      <c r="K7482">
        <v>78</v>
      </c>
      <c r="L7482">
        <v>34</v>
      </c>
      <c r="M7482">
        <v>34</v>
      </c>
      <c r="N7482">
        <v>47</v>
      </c>
      <c r="R7482">
        <v>2014</v>
      </c>
      <c r="U7482">
        <v>2014</v>
      </c>
      <c r="V7482">
        <v>11</v>
      </c>
      <c r="W7482">
        <v>8</v>
      </c>
      <c r="Z7482" t="s">
        <v>2912</v>
      </c>
      <c r="AA7482" t="s">
        <v>2387</v>
      </c>
      <c r="AB7482" t="s">
        <v>2388</v>
      </c>
      <c r="AC7482">
        <v>4</v>
      </c>
      <c r="AD7482">
        <v>1804988</v>
      </c>
      <c r="AE7482">
        <v>2019</v>
      </c>
    </row>
    <row r="7483" spans="1:31">
      <c r="A7483" t="s">
        <v>12660</v>
      </c>
      <c r="B7483">
        <v>14727</v>
      </c>
      <c r="C7483" t="s">
        <v>10402</v>
      </c>
      <c r="D7483">
        <v>0</v>
      </c>
      <c r="E7483">
        <v>1062980</v>
      </c>
      <c r="F7483" t="s">
        <v>6731</v>
      </c>
      <c r="G7483">
        <v>432</v>
      </c>
      <c r="H7483">
        <v>67</v>
      </c>
      <c r="I7483">
        <v>1000</v>
      </c>
      <c r="J7483">
        <v>60</v>
      </c>
      <c r="K7483">
        <v>60</v>
      </c>
      <c r="L7483">
        <v>26</v>
      </c>
      <c r="M7483">
        <v>26</v>
      </c>
      <c r="N7483">
        <v>39</v>
      </c>
      <c r="R7483">
        <v>1998</v>
      </c>
      <c r="U7483">
        <v>1998</v>
      </c>
      <c r="V7483">
        <v>9.6000003814697195</v>
      </c>
      <c r="W7483">
        <v>6</v>
      </c>
      <c r="Z7483" t="s">
        <v>2912</v>
      </c>
      <c r="AA7483" t="s">
        <v>2387</v>
      </c>
      <c r="AB7483" t="s">
        <v>2388</v>
      </c>
      <c r="AC7483">
        <v>4</v>
      </c>
      <c r="AD7483">
        <v>1804988</v>
      </c>
      <c r="AE7483">
        <v>2019</v>
      </c>
    </row>
    <row r="7484" spans="1:31">
      <c r="A7484" t="s">
        <v>12660</v>
      </c>
      <c r="B7484">
        <v>41743</v>
      </c>
      <c r="C7484" t="s">
        <v>9395</v>
      </c>
      <c r="D7484">
        <v>0</v>
      </c>
      <c r="E7484">
        <v>1149691</v>
      </c>
      <c r="F7484" t="s">
        <v>6731</v>
      </c>
      <c r="G7484">
        <v>432</v>
      </c>
      <c r="H7484">
        <v>124</v>
      </c>
      <c r="I7484">
        <v>2000</v>
      </c>
      <c r="J7484">
        <v>74</v>
      </c>
      <c r="K7484">
        <v>74</v>
      </c>
      <c r="L7484">
        <v>33</v>
      </c>
      <c r="M7484">
        <v>33</v>
      </c>
      <c r="N7484">
        <v>43</v>
      </c>
      <c r="R7484">
        <v>2003</v>
      </c>
      <c r="U7484">
        <v>2003</v>
      </c>
      <c r="V7484">
        <v>9.5</v>
      </c>
      <c r="W7484">
        <v>7.5</v>
      </c>
      <c r="Z7484" t="s">
        <v>2912</v>
      </c>
      <c r="AA7484" t="s">
        <v>2387</v>
      </c>
      <c r="AB7484" t="s">
        <v>2388</v>
      </c>
      <c r="AC7484">
        <v>4</v>
      </c>
      <c r="AD7484">
        <v>1804988</v>
      </c>
      <c r="AE7484">
        <v>2019</v>
      </c>
    </row>
    <row r="7485" spans="1:31">
      <c r="A7485" t="s">
        <v>12660</v>
      </c>
      <c r="B7485">
        <v>46854</v>
      </c>
      <c r="C7485" t="s">
        <v>10403</v>
      </c>
      <c r="D7485">
        <v>0</v>
      </c>
      <c r="E7485">
        <v>1194292</v>
      </c>
      <c r="F7485" t="s">
        <v>6731</v>
      </c>
      <c r="G7485">
        <v>432</v>
      </c>
      <c r="H7485">
        <v>67</v>
      </c>
      <c r="I7485">
        <v>2000</v>
      </c>
      <c r="J7485">
        <v>74</v>
      </c>
      <c r="K7485">
        <v>74</v>
      </c>
      <c r="L7485">
        <v>28</v>
      </c>
      <c r="M7485">
        <v>28</v>
      </c>
      <c r="N7485">
        <v>41</v>
      </c>
      <c r="R7485">
        <v>2007</v>
      </c>
      <c r="U7485">
        <v>2007</v>
      </c>
      <c r="V7485">
        <v>9</v>
      </c>
      <c r="W7485">
        <v>7.5</v>
      </c>
      <c r="Z7485" t="s">
        <v>2912</v>
      </c>
      <c r="AA7485" t="s">
        <v>2387</v>
      </c>
      <c r="AB7485" t="s">
        <v>2388</v>
      </c>
      <c r="AC7485">
        <v>4</v>
      </c>
      <c r="AD7485">
        <v>1804988</v>
      </c>
      <c r="AE7485">
        <v>2019</v>
      </c>
    </row>
    <row r="7486" spans="1:31">
      <c r="A7486" t="s">
        <v>12660</v>
      </c>
      <c r="B7486">
        <v>94831</v>
      </c>
      <c r="C7486" t="s">
        <v>10404</v>
      </c>
      <c r="D7486">
        <v>0</v>
      </c>
      <c r="E7486">
        <v>1273328</v>
      </c>
      <c r="F7486" t="s">
        <v>6731</v>
      </c>
      <c r="G7486">
        <v>432</v>
      </c>
      <c r="H7486">
        <v>156</v>
      </c>
      <c r="I7486">
        <v>2000</v>
      </c>
      <c r="J7486">
        <v>78</v>
      </c>
      <c r="K7486">
        <v>78</v>
      </c>
      <c r="L7486">
        <v>34</v>
      </c>
      <c r="M7486">
        <v>34</v>
      </c>
      <c r="Q7486">
        <v>195</v>
      </c>
      <c r="R7486">
        <v>2016</v>
      </c>
      <c r="U7486">
        <v>2016</v>
      </c>
      <c r="V7486">
        <v>10</v>
      </c>
      <c r="W7486">
        <v>2</v>
      </c>
      <c r="Z7486" t="s">
        <v>2912</v>
      </c>
      <c r="AA7486" t="s">
        <v>3246</v>
      </c>
      <c r="AC7486">
        <v>4</v>
      </c>
      <c r="AD7486">
        <v>1804988</v>
      </c>
      <c r="AE7486">
        <v>2019</v>
      </c>
    </row>
    <row r="7487" spans="1:31">
      <c r="A7487" t="s">
        <v>12660</v>
      </c>
      <c r="B7487">
        <v>57845</v>
      </c>
      <c r="C7487" t="s">
        <v>10405</v>
      </c>
      <c r="D7487">
        <v>0</v>
      </c>
      <c r="E7487">
        <v>1212045</v>
      </c>
      <c r="F7487" t="s">
        <v>6731</v>
      </c>
      <c r="G7487">
        <v>432</v>
      </c>
      <c r="H7487">
        <v>125</v>
      </c>
      <c r="I7487">
        <v>2000</v>
      </c>
      <c r="J7487">
        <v>74</v>
      </c>
      <c r="K7487">
        <v>74</v>
      </c>
      <c r="L7487">
        <v>28</v>
      </c>
      <c r="M7487">
        <v>28</v>
      </c>
      <c r="N7487">
        <v>42</v>
      </c>
      <c r="R7487">
        <v>2008</v>
      </c>
      <c r="U7487">
        <v>2008</v>
      </c>
      <c r="V7487">
        <v>9</v>
      </c>
      <c r="W7487">
        <v>7.5</v>
      </c>
      <c r="Z7487" t="s">
        <v>2912</v>
      </c>
      <c r="AA7487" t="s">
        <v>2387</v>
      </c>
      <c r="AB7487" t="s">
        <v>2388</v>
      </c>
      <c r="AC7487">
        <v>4</v>
      </c>
      <c r="AD7487">
        <v>1804988</v>
      </c>
      <c r="AE7487">
        <v>2019</v>
      </c>
    </row>
    <row r="7488" spans="1:31">
      <c r="A7488" t="s">
        <v>12660</v>
      </c>
      <c r="B7488">
        <v>32325</v>
      </c>
      <c r="C7488" t="s">
        <v>10406</v>
      </c>
      <c r="D7488">
        <v>0</v>
      </c>
      <c r="E7488">
        <v>1112132</v>
      </c>
      <c r="F7488" t="s">
        <v>6731</v>
      </c>
      <c r="G7488">
        <v>432</v>
      </c>
      <c r="H7488">
        <v>65</v>
      </c>
      <c r="I7488">
        <v>1200</v>
      </c>
      <c r="J7488">
        <v>61</v>
      </c>
      <c r="K7488">
        <v>61</v>
      </c>
      <c r="L7488">
        <v>26</v>
      </c>
      <c r="M7488">
        <v>26</v>
      </c>
      <c r="N7488">
        <v>41</v>
      </c>
      <c r="R7488">
        <v>2001</v>
      </c>
      <c r="U7488">
        <v>2001</v>
      </c>
      <c r="V7488">
        <v>10.699999809265099</v>
      </c>
      <c r="W7488">
        <v>6</v>
      </c>
      <c r="Z7488" t="s">
        <v>2912</v>
      </c>
      <c r="AA7488" t="s">
        <v>2387</v>
      </c>
      <c r="AB7488" t="s">
        <v>2388</v>
      </c>
      <c r="AC7488">
        <v>4</v>
      </c>
      <c r="AD7488">
        <v>1804988</v>
      </c>
      <c r="AE7488">
        <v>2019</v>
      </c>
    </row>
    <row r="7489" spans="1:31">
      <c r="A7489" t="s">
        <v>12660</v>
      </c>
      <c r="B7489">
        <v>82216</v>
      </c>
      <c r="C7489" t="s">
        <v>2731</v>
      </c>
      <c r="D7489">
        <v>0</v>
      </c>
      <c r="E7489">
        <v>1265641</v>
      </c>
      <c r="F7489" t="s">
        <v>6731</v>
      </c>
      <c r="G7489">
        <v>432</v>
      </c>
      <c r="H7489">
        <v>156</v>
      </c>
      <c r="I7489">
        <v>2000</v>
      </c>
      <c r="J7489">
        <v>78</v>
      </c>
      <c r="K7489">
        <v>78</v>
      </c>
      <c r="L7489">
        <v>34</v>
      </c>
      <c r="M7489">
        <v>34</v>
      </c>
      <c r="N7489">
        <v>47</v>
      </c>
      <c r="R7489">
        <v>2016</v>
      </c>
      <c r="U7489">
        <v>2016</v>
      </c>
      <c r="V7489">
        <v>10</v>
      </c>
      <c r="W7489">
        <v>2</v>
      </c>
      <c r="Z7489" t="s">
        <v>2912</v>
      </c>
      <c r="AA7489" t="s">
        <v>2387</v>
      </c>
      <c r="AB7489" t="s">
        <v>2388</v>
      </c>
      <c r="AC7489">
        <v>4</v>
      </c>
      <c r="AD7489">
        <v>1804988</v>
      </c>
      <c r="AE7489">
        <v>2019</v>
      </c>
    </row>
    <row r="7490" spans="1:31">
      <c r="A7490" t="s">
        <v>12660</v>
      </c>
      <c r="B7490">
        <v>13109</v>
      </c>
      <c r="C7490" t="s">
        <v>10407</v>
      </c>
      <c r="D7490">
        <v>0</v>
      </c>
      <c r="E7490">
        <v>1060043</v>
      </c>
      <c r="F7490" t="s">
        <v>6731</v>
      </c>
      <c r="G7490">
        <v>432</v>
      </c>
      <c r="H7490">
        <v>91</v>
      </c>
      <c r="I7490">
        <v>1250</v>
      </c>
      <c r="J7490">
        <v>66</v>
      </c>
      <c r="K7490">
        <v>66</v>
      </c>
      <c r="L7490">
        <v>26</v>
      </c>
      <c r="M7490">
        <v>26</v>
      </c>
      <c r="N7490">
        <v>38</v>
      </c>
      <c r="R7490">
        <v>1997</v>
      </c>
      <c r="U7490">
        <v>1997</v>
      </c>
      <c r="V7490">
        <v>10</v>
      </c>
      <c r="W7490">
        <v>7.5</v>
      </c>
      <c r="Z7490" t="s">
        <v>2912</v>
      </c>
      <c r="AA7490" t="s">
        <v>2387</v>
      </c>
      <c r="AB7490" t="s">
        <v>2388</v>
      </c>
      <c r="AC7490">
        <v>4</v>
      </c>
      <c r="AD7490">
        <v>1804988</v>
      </c>
      <c r="AE7490">
        <v>2019</v>
      </c>
    </row>
    <row r="7491" spans="1:31">
      <c r="A7491" t="s">
        <v>12660</v>
      </c>
      <c r="B7491">
        <v>10141</v>
      </c>
      <c r="C7491" t="s">
        <v>10408</v>
      </c>
      <c r="D7491">
        <v>0</v>
      </c>
      <c r="E7491">
        <v>1050938</v>
      </c>
      <c r="F7491" t="s">
        <v>6731</v>
      </c>
      <c r="G7491">
        <v>432</v>
      </c>
      <c r="H7491">
        <v>75</v>
      </c>
      <c r="I7491">
        <v>1250</v>
      </c>
      <c r="J7491">
        <v>66</v>
      </c>
      <c r="K7491">
        <v>66</v>
      </c>
      <c r="L7491">
        <v>26</v>
      </c>
      <c r="M7491">
        <v>26</v>
      </c>
      <c r="N7491">
        <v>36</v>
      </c>
      <c r="R7491">
        <v>1997</v>
      </c>
      <c r="U7491">
        <v>1997</v>
      </c>
      <c r="V7491">
        <v>8.5</v>
      </c>
      <c r="W7491">
        <v>6.5</v>
      </c>
      <c r="Z7491" t="s">
        <v>2912</v>
      </c>
      <c r="AA7491" t="s">
        <v>2387</v>
      </c>
      <c r="AB7491" t="s">
        <v>2388</v>
      </c>
      <c r="AC7491">
        <v>4</v>
      </c>
      <c r="AD7491">
        <v>1804988</v>
      </c>
      <c r="AE7491">
        <v>2019</v>
      </c>
    </row>
    <row r="7492" spans="1:31">
      <c r="A7492" t="s">
        <v>12660</v>
      </c>
      <c r="B7492">
        <v>65535</v>
      </c>
      <c r="C7492" t="s">
        <v>3545</v>
      </c>
      <c r="D7492">
        <v>0</v>
      </c>
      <c r="E7492">
        <v>1230766</v>
      </c>
      <c r="F7492" t="s">
        <v>6731</v>
      </c>
      <c r="G7492">
        <v>432</v>
      </c>
      <c r="H7492">
        <v>142</v>
      </c>
      <c r="I7492">
        <v>2000</v>
      </c>
      <c r="J7492">
        <v>76</v>
      </c>
      <c r="K7492">
        <v>76</v>
      </c>
      <c r="L7492">
        <v>35</v>
      </c>
      <c r="M7492">
        <v>35</v>
      </c>
      <c r="N7492">
        <v>42</v>
      </c>
      <c r="R7492">
        <v>2010</v>
      </c>
      <c r="U7492">
        <v>2010</v>
      </c>
      <c r="V7492">
        <v>10.300000190734799</v>
      </c>
      <c r="W7492">
        <v>7.5</v>
      </c>
      <c r="Z7492" t="s">
        <v>2912</v>
      </c>
      <c r="AA7492" t="s">
        <v>2387</v>
      </c>
      <c r="AB7492" t="s">
        <v>2388</v>
      </c>
      <c r="AC7492">
        <v>4</v>
      </c>
      <c r="AD7492">
        <v>1804988</v>
      </c>
      <c r="AE7492">
        <v>2019</v>
      </c>
    </row>
    <row r="7493" spans="1:31">
      <c r="A7493" t="s">
        <v>12660</v>
      </c>
      <c r="B7493">
        <v>12630</v>
      </c>
      <c r="C7493" t="s">
        <v>10409</v>
      </c>
      <c r="D7493">
        <v>0</v>
      </c>
      <c r="E7493">
        <v>506770</v>
      </c>
      <c r="F7493" t="s">
        <v>6731</v>
      </c>
      <c r="G7493">
        <v>432</v>
      </c>
      <c r="H7493">
        <v>406</v>
      </c>
      <c r="I7493">
        <v>5000</v>
      </c>
      <c r="J7493">
        <v>154</v>
      </c>
      <c r="K7493">
        <v>154</v>
      </c>
      <c r="L7493">
        <v>40</v>
      </c>
      <c r="M7493">
        <v>40</v>
      </c>
      <c r="N7493">
        <v>43</v>
      </c>
      <c r="Q7493">
        <v>597</v>
      </c>
      <c r="R7493">
        <v>1967</v>
      </c>
      <c r="U7493">
        <v>1967</v>
      </c>
      <c r="V7493">
        <v>9</v>
      </c>
      <c r="W7493">
        <v>8</v>
      </c>
      <c r="Z7493" t="s">
        <v>2912</v>
      </c>
      <c r="AA7493" t="s">
        <v>3652</v>
      </c>
      <c r="AB7493" t="s">
        <v>5619</v>
      </c>
      <c r="AC7493">
        <v>4</v>
      </c>
      <c r="AD7493">
        <v>1804988</v>
      </c>
      <c r="AE7493">
        <v>2019</v>
      </c>
    </row>
    <row r="7494" spans="1:31">
      <c r="A7494" t="s">
        <v>12660</v>
      </c>
      <c r="B7494">
        <v>42178</v>
      </c>
      <c r="C7494" t="s">
        <v>10410</v>
      </c>
      <c r="D7494">
        <v>0</v>
      </c>
      <c r="E7494">
        <v>568988</v>
      </c>
      <c r="F7494" t="s">
        <v>6731</v>
      </c>
      <c r="G7494">
        <v>432</v>
      </c>
      <c r="H7494">
        <v>178</v>
      </c>
      <c r="I7494">
        <v>1800</v>
      </c>
      <c r="J7494">
        <v>85</v>
      </c>
      <c r="K7494">
        <v>85</v>
      </c>
      <c r="L7494">
        <v>30</v>
      </c>
      <c r="M7494">
        <v>30</v>
      </c>
      <c r="N7494">
        <v>43</v>
      </c>
      <c r="R7494">
        <v>1975</v>
      </c>
      <c r="U7494">
        <v>1975</v>
      </c>
      <c r="V7494">
        <v>10</v>
      </c>
      <c r="W7494">
        <v>8.5</v>
      </c>
      <c r="Z7494" t="s">
        <v>2912</v>
      </c>
      <c r="AA7494" t="s">
        <v>2387</v>
      </c>
      <c r="AB7494" t="s">
        <v>2388</v>
      </c>
      <c r="AC7494">
        <v>4</v>
      </c>
      <c r="AD7494">
        <v>1804988</v>
      </c>
      <c r="AE7494">
        <v>2019</v>
      </c>
    </row>
    <row r="7495" spans="1:31">
      <c r="A7495" t="s">
        <v>12660</v>
      </c>
      <c r="B7495">
        <v>67540</v>
      </c>
      <c r="C7495" t="s">
        <v>10411</v>
      </c>
      <c r="D7495">
        <v>0</v>
      </c>
      <c r="E7495">
        <v>636548</v>
      </c>
      <c r="F7495" t="s">
        <v>6731</v>
      </c>
      <c r="G7495">
        <v>432</v>
      </c>
      <c r="H7495">
        <v>103</v>
      </c>
      <c r="I7495">
        <v>1250</v>
      </c>
      <c r="J7495">
        <v>65</v>
      </c>
      <c r="K7495">
        <v>65</v>
      </c>
      <c r="L7495">
        <v>26</v>
      </c>
      <c r="M7495">
        <v>26</v>
      </c>
      <c r="N7495">
        <v>41</v>
      </c>
      <c r="R7495">
        <v>1981</v>
      </c>
      <c r="U7495">
        <v>1981</v>
      </c>
      <c r="V7495">
        <v>9.1000003814697195</v>
      </c>
      <c r="W7495">
        <v>7.5</v>
      </c>
      <c r="Z7495" t="s">
        <v>2912</v>
      </c>
      <c r="AA7495" t="s">
        <v>2387</v>
      </c>
      <c r="AB7495" t="s">
        <v>2388</v>
      </c>
      <c r="AC7495">
        <v>4</v>
      </c>
      <c r="AD7495">
        <v>1804988</v>
      </c>
      <c r="AE7495">
        <v>2019</v>
      </c>
    </row>
    <row r="7496" spans="1:31">
      <c r="A7496" t="s">
        <v>12660</v>
      </c>
      <c r="B7496">
        <v>32960</v>
      </c>
      <c r="C7496" t="s">
        <v>7515</v>
      </c>
      <c r="D7496">
        <v>0</v>
      </c>
      <c r="E7496">
        <v>561892</v>
      </c>
      <c r="F7496" t="s">
        <v>6731</v>
      </c>
      <c r="G7496">
        <v>432</v>
      </c>
      <c r="H7496">
        <v>109</v>
      </c>
      <c r="I7496">
        <v>1440</v>
      </c>
      <c r="J7496">
        <v>66</v>
      </c>
      <c r="K7496">
        <v>66</v>
      </c>
      <c r="L7496">
        <v>24</v>
      </c>
      <c r="M7496">
        <v>24</v>
      </c>
      <c r="N7496">
        <v>38</v>
      </c>
      <c r="R7496">
        <v>1974</v>
      </c>
      <c r="U7496">
        <v>1974</v>
      </c>
      <c r="V7496">
        <v>10.199999809265099</v>
      </c>
      <c r="W7496">
        <v>8</v>
      </c>
      <c r="Z7496" t="s">
        <v>2912</v>
      </c>
      <c r="AA7496" t="s">
        <v>2387</v>
      </c>
      <c r="AB7496" t="s">
        <v>2388</v>
      </c>
      <c r="AC7496">
        <v>4</v>
      </c>
      <c r="AD7496">
        <v>1804988</v>
      </c>
      <c r="AE7496">
        <v>2019</v>
      </c>
    </row>
    <row r="7497" spans="1:31">
      <c r="A7497" t="s">
        <v>12660</v>
      </c>
      <c r="B7497">
        <v>37391</v>
      </c>
      <c r="C7497" t="s">
        <v>10412</v>
      </c>
      <c r="D7497">
        <v>0</v>
      </c>
      <c r="E7497">
        <v>602136</v>
      </c>
      <c r="F7497" t="s">
        <v>6731</v>
      </c>
      <c r="G7497">
        <v>432</v>
      </c>
      <c r="H7497">
        <v>402</v>
      </c>
      <c r="I7497">
        <v>6140</v>
      </c>
      <c r="J7497">
        <v>140</v>
      </c>
      <c r="K7497">
        <v>140</v>
      </c>
      <c r="L7497">
        <v>42</v>
      </c>
      <c r="M7497">
        <v>42</v>
      </c>
      <c r="N7497">
        <v>43</v>
      </c>
      <c r="Q7497">
        <v>592</v>
      </c>
      <c r="R7497">
        <v>1979</v>
      </c>
      <c r="U7497">
        <v>1979</v>
      </c>
      <c r="V7497">
        <v>9</v>
      </c>
      <c r="W7497">
        <v>8</v>
      </c>
      <c r="Z7497" t="s">
        <v>2912</v>
      </c>
      <c r="AA7497" t="s">
        <v>3652</v>
      </c>
      <c r="AB7497" t="s">
        <v>5619</v>
      </c>
      <c r="AC7497">
        <v>4</v>
      </c>
      <c r="AD7497">
        <v>1804988</v>
      </c>
      <c r="AE7497">
        <v>2019</v>
      </c>
    </row>
    <row r="7498" spans="1:31">
      <c r="A7498" t="s">
        <v>12660</v>
      </c>
      <c r="B7498">
        <v>33122</v>
      </c>
      <c r="C7498" t="s">
        <v>10413</v>
      </c>
      <c r="D7498">
        <v>0</v>
      </c>
      <c r="E7498">
        <v>581142</v>
      </c>
      <c r="F7498" t="s">
        <v>6731</v>
      </c>
      <c r="G7498">
        <v>432</v>
      </c>
      <c r="H7498">
        <v>394</v>
      </c>
      <c r="I7498">
        <v>6140</v>
      </c>
      <c r="J7498">
        <v>138</v>
      </c>
      <c r="K7498">
        <v>138</v>
      </c>
      <c r="L7498">
        <v>44</v>
      </c>
      <c r="M7498">
        <v>44</v>
      </c>
      <c r="N7498">
        <v>43</v>
      </c>
      <c r="Q7498">
        <v>580</v>
      </c>
      <c r="R7498">
        <v>1977</v>
      </c>
      <c r="U7498">
        <v>1977</v>
      </c>
      <c r="V7498">
        <v>9</v>
      </c>
      <c r="W7498">
        <v>8</v>
      </c>
      <c r="Z7498" t="s">
        <v>2912</v>
      </c>
      <c r="AA7498" t="s">
        <v>3652</v>
      </c>
      <c r="AB7498" t="s">
        <v>5619</v>
      </c>
      <c r="AC7498">
        <v>4</v>
      </c>
      <c r="AD7498">
        <v>1804988</v>
      </c>
      <c r="AE7498">
        <v>2019</v>
      </c>
    </row>
    <row r="7499" spans="1:31">
      <c r="A7499" t="s">
        <v>12660</v>
      </c>
      <c r="B7499">
        <v>13184</v>
      </c>
      <c r="C7499" t="s">
        <v>10414</v>
      </c>
      <c r="D7499">
        <v>0</v>
      </c>
      <c r="E7499">
        <v>289724</v>
      </c>
      <c r="F7499" t="s">
        <v>6731</v>
      </c>
      <c r="G7499">
        <v>432</v>
      </c>
      <c r="H7499">
        <v>625</v>
      </c>
      <c r="I7499">
        <v>5600</v>
      </c>
      <c r="J7499">
        <v>150</v>
      </c>
      <c r="K7499">
        <v>150</v>
      </c>
      <c r="L7499">
        <v>48.1</v>
      </c>
      <c r="M7499">
        <v>48.1</v>
      </c>
      <c r="N7499">
        <v>43</v>
      </c>
      <c r="Q7499">
        <v>919</v>
      </c>
      <c r="R7499">
        <v>1962</v>
      </c>
      <c r="U7499">
        <v>1962</v>
      </c>
      <c r="V7499">
        <v>9</v>
      </c>
      <c r="W7499">
        <v>8</v>
      </c>
      <c r="Z7499" t="s">
        <v>2912</v>
      </c>
      <c r="AA7499" t="s">
        <v>3652</v>
      </c>
      <c r="AB7499" t="s">
        <v>5619</v>
      </c>
      <c r="AC7499">
        <v>4</v>
      </c>
      <c r="AD7499">
        <v>1804988</v>
      </c>
      <c r="AE7499">
        <v>2019</v>
      </c>
    </row>
    <row r="7500" spans="1:31">
      <c r="A7500" t="s">
        <v>12660</v>
      </c>
      <c r="B7500">
        <v>25123</v>
      </c>
      <c r="C7500" t="s">
        <v>10415</v>
      </c>
      <c r="D7500">
        <v>0</v>
      </c>
      <c r="E7500">
        <v>546688</v>
      </c>
      <c r="F7500" t="s">
        <v>6731</v>
      </c>
      <c r="G7500">
        <v>432</v>
      </c>
      <c r="H7500">
        <v>643</v>
      </c>
      <c r="I7500">
        <v>6140</v>
      </c>
      <c r="J7500">
        <v>134.1</v>
      </c>
      <c r="K7500">
        <v>145</v>
      </c>
      <c r="L7500">
        <v>48</v>
      </c>
      <c r="M7500">
        <v>48</v>
      </c>
      <c r="N7500">
        <v>40</v>
      </c>
      <c r="Q7500">
        <v>946</v>
      </c>
      <c r="R7500">
        <v>1973</v>
      </c>
      <c r="U7500">
        <v>1973</v>
      </c>
      <c r="V7500">
        <v>9</v>
      </c>
      <c r="W7500">
        <v>8</v>
      </c>
      <c r="Z7500" t="s">
        <v>2912</v>
      </c>
      <c r="AA7500" t="s">
        <v>3246</v>
      </c>
      <c r="AC7500">
        <v>4</v>
      </c>
      <c r="AD7500">
        <v>1804988</v>
      </c>
      <c r="AE7500">
        <v>2019</v>
      </c>
    </row>
    <row r="7501" spans="1:31">
      <c r="A7501" t="s">
        <v>12660</v>
      </c>
      <c r="B7501">
        <v>31225</v>
      </c>
      <c r="C7501" t="s">
        <v>3882</v>
      </c>
      <c r="D7501">
        <v>0</v>
      </c>
      <c r="E7501">
        <v>568371</v>
      </c>
      <c r="F7501" t="s">
        <v>6731</v>
      </c>
      <c r="G7501">
        <v>432</v>
      </c>
      <c r="H7501">
        <v>572</v>
      </c>
      <c r="I7501">
        <v>5600</v>
      </c>
      <c r="J7501">
        <v>146</v>
      </c>
      <c r="K7501">
        <v>155</v>
      </c>
      <c r="L7501">
        <v>48</v>
      </c>
      <c r="M7501">
        <v>48</v>
      </c>
      <c r="N7501">
        <v>18</v>
      </c>
      <c r="R7501">
        <v>1975</v>
      </c>
      <c r="U7501">
        <v>1975</v>
      </c>
      <c r="V7501">
        <v>9</v>
      </c>
      <c r="W7501">
        <v>8.6000003814697195</v>
      </c>
      <c r="Z7501" t="s">
        <v>2912</v>
      </c>
      <c r="AA7501" t="s">
        <v>8231</v>
      </c>
      <c r="AC7501">
        <v>4</v>
      </c>
      <c r="AD7501">
        <v>1804988</v>
      </c>
      <c r="AE7501">
        <v>2019</v>
      </c>
    </row>
    <row r="7502" spans="1:31">
      <c r="A7502" t="s">
        <v>12660</v>
      </c>
      <c r="B7502">
        <v>27198</v>
      </c>
      <c r="C7502" t="s">
        <v>10416</v>
      </c>
      <c r="D7502">
        <v>0</v>
      </c>
      <c r="E7502">
        <v>557869</v>
      </c>
      <c r="F7502" t="s">
        <v>6733</v>
      </c>
      <c r="G7502">
        <v>431</v>
      </c>
      <c r="H7502">
        <v>367</v>
      </c>
      <c r="I7502">
        <v>6000</v>
      </c>
      <c r="J7502">
        <v>140</v>
      </c>
      <c r="K7502">
        <v>140</v>
      </c>
      <c r="L7502">
        <v>42</v>
      </c>
      <c r="M7502">
        <v>42</v>
      </c>
      <c r="N7502">
        <v>48.5</v>
      </c>
      <c r="R7502">
        <v>1974</v>
      </c>
      <c r="U7502">
        <v>1974</v>
      </c>
      <c r="V7502">
        <v>9.5</v>
      </c>
      <c r="W7502">
        <v>8.6000003814697195</v>
      </c>
      <c r="Z7502" t="s">
        <v>2912</v>
      </c>
      <c r="AA7502" t="s">
        <v>10417</v>
      </c>
      <c r="AC7502">
        <v>4</v>
      </c>
      <c r="AD7502">
        <v>1804988</v>
      </c>
      <c r="AE7502">
        <v>2019</v>
      </c>
    </row>
    <row r="7503" spans="1:31">
      <c r="A7503" t="s">
        <v>12660</v>
      </c>
      <c r="B7503">
        <v>55089</v>
      </c>
      <c r="C7503" t="s">
        <v>10418</v>
      </c>
      <c r="D7503">
        <v>0</v>
      </c>
      <c r="E7503">
        <v>635415</v>
      </c>
      <c r="F7503" t="s">
        <v>6733</v>
      </c>
      <c r="G7503">
        <v>431</v>
      </c>
      <c r="H7503">
        <v>581</v>
      </c>
      <c r="I7503">
        <v>6140</v>
      </c>
      <c r="J7503">
        <v>157.5</v>
      </c>
      <c r="K7503">
        <v>170</v>
      </c>
      <c r="L7503">
        <v>45</v>
      </c>
      <c r="M7503">
        <v>45</v>
      </c>
      <c r="N7503">
        <v>43</v>
      </c>
      <c r="Q7503">
        <v>792</v>
      </c>
      <c r="R7503">
        <v>1981</v>
      </c>
      <c r="U7503">
        <v>1981</v>
      </c>
      <c r="V7503">
        <v>9</v>
      </c>
      <c r="W7503">
        <v>8.1000003814697195</v>
      </c>
      <c r="Z7503" t="s">
        <v>2912</v>
      </c>
      <c r="AA7503" t="s">
        <v>8231</v>
      </c>
      <c r="AC7503">
        <v>4</v>
      </c>
      <c r="AD7503">
        <v>1804988</v>
      </c>
      <c r="AE7503">
        <v>2019</v>
      </c>
    </row>
    <row r="7504" spans="1:31">
      <c r="A7504" t="s">
        <v>12660</v>
      </c>
      <c r="B7504">
        <v>56785</v>
      </c>
      <c r="C7504" t="s">
        <v>10419</v>
      </c>
      <c r="D7504">
        <v>0</v>
      </c>
      <c r="E7504">
        <v>1212478</v>
      </c>
      <c r="F7504" t="s">
        <v>6733</v>
      </c>
      <c r="G7504">
        <v>431</v>
      </c>
      <c r="H7504">
        <v>66</v>
      </c>
      <c r="I7504">
        <v>1980</v>
      </c>
      <c r="J7504">
        <v>72</v>
      </c>
      <c r="K7504">
        <v>72</v>
      </c>
      <c r="L7504">
        <v>28</v>
      </c>
      <c r="M7504">
        <v>28</v>
      </c>
      <c r="N7504">
        <v>46</v>
      </c>
      <c r="R7504">
        <v>2008</v>
      </c>
      <c r="U7504">
        <v>2008</v>
      </c>
      <c r="V7504">
        <v>10.399999618530201</v>
      </c>
      <c r="W7504">
        <v>10.399999618530201</v>
      </c>
      <c r="Z7504" t="s">
        <v>2912</v>
      </c>
      <c r="AA7504" t="s">
        <v>3234</v>
      </c>
      <c r="AC7504">
        <v>4</v>
      </c>
      <c r="AD7504">
        <v>1804988</v>
      </c>
      <c r="AE7504">
        <v>2019</v>
      </c>
    </row>
    <row r="7505" spans="1:31">
      <c r="A7505" t="s">
        <v>12660</v>
      </c>
      <c r="B7505">
        <v>33607</v>
      </c>
      <c r="C7505" t="s">
        <v>10420</v>
      </c>
      <c r="D7505">
        <v>0</v>
      </c>
      <c r="E7505">
        <v>1109622</v>
      </c>
      <c r="F7505" t="s">
        <v>6733</v>
      </c>
      <c r="G7505">
        <v>431</v>
      </c>
      <c r="H7505">
        <v>828</v>
      </c>
      <c r="I7505">
        <v>8000</v>
      </c>
      <c r="J7505">
        <v>188</v>
      </c>
      <c r="K7505">
        <v>188</v>
      </c>
      <c r="L7505">
        <v>48</v>
      </c>
      <c r="M7505">
        <v>48</v>
      </c>
      <c r="N7505">
        <v>54.7</v>
      </c>
      <c r="R7505">
        <v>2001</v>
      </c>
      <c r="U7505">
        <v>2001</v>
      </c>
      <c r="V7505">
        <v>11.5</v>
      </c>
      <c r="W7505">
        <v>10.300000190734799</v>
      </c>
      <c r="Z7505" t="s">
        <v>2912</v>
      </c>
      <c r="AA7505" t="s">
        <v>10417</v>
      </c>
      <c r="AC7505">
        <v>4</v>
      </c>
      <c r="AD7505">
        <v>1804988</v>
      </c>
      <c r="AE7505">
        <v>2019</v>
      </c>
    </row>
    <row r="7506" spans="1:31">
      <c r="A7506" t="s">
        <v>12660</v>
      </c>
      <c r="B7506">
        <v>41754</v>
      </c>
      <c r="C7506" t="s">
        <v>2485</v>
      </c>
      <c r="D7506">
        <v>0</v>
      </c>
      <c r="E7506">
        <v>1068250</v>
      </c>
      <c r="F7506" t="s">
        <v>6733</v>
      </c>
      <c r="G7506">
        <v>431</v>
      </c>
      <c r="H7506">
        <v>53</v>
      </c>
      <c r="I7506">
        <v>2000</v>
      </c>
      <c r="J7506">
        <v>77</v>
      </c>
      <c r="K7506">
        <v>85</v>
      </c>
      <c r="L7506">
        <v>24</v>
      </c>
      <c r="M7506">
        <v>24</v>
      </c>
      <c r="N7506">
        <v>44</v>
      </c>
      <c r="R7506">
        <v>1998</v>
      </c>
      <c r="U7506">
        <v>1998</v>
      </c>
      <c r="V7506">
        <v>9.8000001907348597</v>
      </c>
      <c r="W7506">
        <v>8.5</v>
      </c>
      <c r="Z7506" t="s">
        <v>2912</v>
      </c>
      <c r="AA7506" t="s">
        <v>3234</v>
      </c>
      <c r="AC7506">
        <v>4</v>
      </c>
      <c r="AD7506">
        <v>1804988</v>
      </c>
      <c r="AE7506">
        <v>2019</v>
      </c>
    </row>
    <row r="7507" spans="1:31">
      <c r="A7507" t="s">
        <v>12660</v>
      </c>
      <c r="B7507">
        <v>64096</v>
      </c>
      <c r="C7507" t="s">
        <v>10421</v>
      </c>
      <c r="D7507">
        <v>0</v>
      </c>
      <c r="E7507">
        <v>1183099</v>
      </c>
      <c r="F7507" t="s">
        <v>6733</v>
      </c>
      <c r="G7507">
        <v>431</v>
      </c>
      <c r="H7507">
        <v>66</v>
      </c>
      <c r="I7507">
        <v>3000</v>
      </c>
      <c r="J7507">
        <v>85.6</v>
      </c>
      <c r="K7507">
        <v>85.6</v>
      </c>
      <c r="L7507">
        <v>32</v>
      </c>
      <c r="M7507">
        <v>32</v>
      </c>
      <c r="N7507">
        <v>38</v>
      </c>
      <c r="R7507">
        <v>2006</v>
      </c>
      <c r="U7507">
        <v>2006</v>
      </c>
      <c r="V7507">
        <v>12</v>
      </c>
      <c r="W7507">
        <v>12</v>
      </c>
      <c r="Z7507" t="s">
        <v>2912</v>
      </c>
      <c r="AA7507" t="s">
        <v>3234</v>
      </c>
      <c r="AC7507">
        <v>4</v>
      </c>
      <c r="AD7507">
        <v>1804988</v>
      </c>
      <c r="AE7507">
        <v>2019</v>
      </c>
    </row>
    <row r="7508" spans="1:31">
      <c r="A7508" t="s">
        <v>12660</v>
      </c>
      <c r="B7508">
        <v>41756</v>
      </c>
      <c r="C7508" t="s">
        <v>3783</v>
      </c>
      <c r="D7508">
        <v>0</v>
      </c>
      <c r="E7508">
        <v>1104495</v>
      </c>
      <c r="F7508" t="s">
        <v>6733</v>
      </c>
      <c r="G7508">
        <v>431</v>
      </c>
      <c r="H7508">
        <v>54</v>
      </c>
      <c r="I7508">
        <v>2250</v>
      </c>
      <c r="J7508">
        <v>79.599999999999994</v>
      </c>
      <c r="K7508">
        <v>79.599999999999994</v>
      </c>
      <c r="L7508">
        <v>28</v>
      </c>
      <c r="M7508">
        <v>28</v>
      </c>
      <c r="N7508">
        <v>44</v>
      </c>
      <c r="R7508">
        <v>2000</v>
      </c>
      <c r="U7508">
        <v>2000</v>
      </c>
      <c r="V7508">
        <v>11</v>
      </c>
      <c r="W7508">
        <v>9.5</v>
      </c>
      <c r="Z7508" t="s">
        <v>2912</v>
      </c>
      <c r="AA7508" t="s">
        <v>3234</v>
      </c>
      <c r="AC7508">
        <v>4</v>
      </c>
      <c r="AD7508">
        <v>1804988</v>
      </c>
      <c r="AE7508">
        <v>2019</v>
      </c>
    </row>
    <row r="7509" spans="1:31">
      <c r="A7509" t="s">
        <v>12660</v>
      </c>
      <c r="B7509">
        <v>41761</v>
      </c>
      <c r="C7509" t="s">
        <v>10422</v>
      </c>
      <c r="D7509">
        <v>0</v>
      </c>
      <c r="E7509">
        <v>1145522</v>
      </c>
      <c r="F7509" t="s">
        <v>6733</v>
      </c>
      <c r="G7509">
        <v>431</v>
      </c>
      <c r="H7509">
        <v>67</v>
      </c>
      <c r="I7509">
        <v>3000</v>
      </c>
      <c r="J7509">
        <v>85.6</v>
      </c>
      <c r="K7509">
        <v>95</v>
      </c>
      <c r="L7509">
        <v>32</v>
      </c>
      <c r="M7509">
        <v>32</v>
      </c>
      <c r="N7509">
        <v>42</v>
      </c>
      <c r="R7509">
        <v>2003</v>
      </c>
      <c r="U7509">
        <v>2003</v>
      </c>
      <c r="V7509">
        <v>12</v>
      </c>
      <c r="W7509">
        <v>10.5</v>
      </c>
      <c r="Z7509" t="s">
        <v>2912</v>
      </c>
      <c r="AA7509" t="s">
        <v>3234</v>
      </c>
      <c r="AC7509">
        <v>4</v>
      </c>
      <c r="AD7509">
        <v>1804988</v>
      </c>
      <c r="AE7509">
        <v>2019</v>
      </c>
    </row>
    <row r="7510" spans="1:31">
      <c r="A7510" t="s">
        <v>12660</v>
      </c>
      <c r="B7510">
        <v>41759</v>
      </c>
      <c r="C7510" t="s">
        <v>10423</v>
      </c>
      <c r="D7510">
        <v>0</v>
      </c>
      <c r="E7510">
        <v>1138532</v>
      </c>
      <c r="F7510" t="s">
        <v>6733</v>
      </c>
      <c r="G7510">
        <v>431</v>
      </c>
      <c r="H7510">
        <v>59</v>
      </c>
      <c r="I7510">
        <v>2000</v>
      </c>
      <c r="J7510">
        <v>66.099999999999994</v>
      </c>
      <c r="K7510">
        <v>66.099999999999994</v>
      </c>
      <c r="L7510">
        <v>28</v>
      </c>
      <c r="M7510">
        <v>28</v>
      </c>
      <c r="N7510">
        <v>42</v>
      </c>
      <c r="R7510">
        <v>2003</v>
      </c>
      <c r="U7510">
        <v>2003</v>
      </c>
      <c r="V7510">
        <v>10</v>
      </c>
      <c r="W7510">
        <v>9.5</v>
      </c>
      <c r="Z7510" t="s">
        <v>2912</v>
      </c>
      <c r="AA7510" t="s">
        <v>3234</v>
      </c>
      <c r="AC7510">
        <v>4</v>
      </c>
      <c r="AD7510">
        <v>1804988</v>
      </c>
      <c r="AE7510">
        <v>2019</v>
      </c>
    </row>
    <row r="7511" spans="1:31">
      <c r="A7511" t="s">
        <v>12660</v>
      </c>
      <c r="B7511">
        <v>60094</v>
      </c>
      <c r="C7511" t="s">
        <v>10424</v>
      </c>
      <c r="D7511">
        <v>0</v>
      </c>
      <c r="E7511">
        <v>642927</v>
      </c>
      <c r="F7511" t="s">
        <v>6733</v>
      </c>
      <c r="G7511">
        <v>431</v>
      </c>
      <c r="H7511">
        <v>64</v>
      </c>
      <c r="I7511">
        <v>1500</v>
      </c>
      <c r="J7511">
        <v>66.400000000000006</v>
      </c>
      <c r="K7511">
        <v>70</v>
      </c>
      <c r="L7511">
        <v>26</v>
      </c>
      <c r="M7511">
        <v>26</v>
      </c>
      <c r="N7511">
        <v>42</v>
      </c>
      <c r="R7511">
        <v>1981</v>
      </c>
      <c r="U7511">
        <v>1981</v>
      </c>
      <c r="V7511">
        <v>9</v>
      </c>
      <c r="W7511">
        <v>7.5</v>
      </c>
      <c r="Z7511" t="s">
        <v>2912</v>
      </c>
      <c r="AA7511" t="s">
        <v>3234</v>
      </c>
      <c r="AC7511">
        <v>4</v>
      </c>
      <c r="AD7511">
        <v>1804988</v>
      </c>
      <c r="AE7511">
        <v>2019</v>
      </c>
    </row>
    <row r="7512" spans="1:31">
      <c r="A7512" t="s">
        <v>12660</v>
      </c>
      <c r="B7512">
        <v>41758</v>
      </c>
      <c r="C7512" t="s">
        <v>10425</v>
      </c>
      <c r="D7512">
        <v>0</v>
      </c>
      <c r="E7512">
        <v>1088785</v>
      </c>
      <c r="F7512" t="s">
        <v>6733</v>
      </c>
      <c r="G7512">
        <v>431</v>
      </c>
      <c r="H7512">
        <v>79</v>
      </c>
      <c r="I7512">
        <v>1875</v>
      </c>
      <c r="J7512">
        <v>69</v>
      </c>
      <c r="K7512">
        <v>69</v>
      </c>
      <c r="L7512">
        <v>24</v>
      </c>
      <c r="M7512">
        <v>24</v>
      </c>
      <c r="N7512">
        <v>42</v>
      </c>
      <c r="R7512">
        <v>1999</v>
      </c>
      <c r="U7512">
        <v>1999</v>
      </c>
      <c r="V7512">
        <v>9</v>
      </c>
      <c r="W7512">
        <v>7.5</v>
      </c>
      <c r="Z7512" t="s">
        <v>2912</v>
      </c>
      <c r="AA7512" t="s">
        <v>3234</v>
      </c>
      <c r="AC7512">
        <v>4</v>
      </c>
      <c r="AD7512">
        <v>1804988</v>
      </c>
      <c r="AE7512">
        <v>2019</v>
      </c>
    </row>
    <row r="7513" spans="1:31">
      <c r="A7513" t="s">
        <v>12660</v>
      </c>
      <c r="B7513">
        <v>22077</v>
      </c>
      <c r="C7513" t="s">
        <v>10426</v>
      </c>
      <c r="D7513">
        <v>0</v>
      </c>
      <c r="E7513">
        <v>531539</v>
      </c>
      <c r="F7513" t="s">
        <v>6733</v>
      </c>
      <c r="G7513">
        <v>431</v>
      </c>
      <c r="H7513">
        <v>458</v>
      </c>
      <c r="I7513">
        <v>7000</v>
      </c>
      <c r="J7513">
        <v>166</v>
      </c>
      <c r="K7513">
        <v>166</v>
      </c>
      <c r="L7513">
        <v>45</v>
      </c>
      <c r="M7513">
        <v>45</v>
      </c>
      <c r="N7513">
        <v>43.3</v>
      </c>
      <c r="R7513">
        <v>1971</v>
      </c>
      <c r="U7513">
        <v>1971</v>
      </c>
      <c r="V7513">
        <v>9.1999998092651296</v>
      </c>
      <c r="W7513">
        <v>8.6000003814697195</v>
      </c>
      <c r="Z7513" t="s">
        <v>2912</v>
      </c>
      <c r="AA7513" t="s">
        <v>8231</v>
      </c>
      <c r="AC7513">
        <v>4</v>
      </c>
      <c r="AD7513">
        <v>1804988</v>
      </c>
      <c r="AE7513">
        <v>2019</v>
      </c>
    </row>
    <row r="7514" spans="1:31">
      <c r="A7514" t="s">
        <v>12660</v>
      </c>
      <c r="B7514">
        <v>63558</v>
      </c>
      <c r="C7514" t="s">
        <v>10427</v>
      </c>
      <c r="D7514">
        <v>0</v>
      </c>
      <c r="E7514">
        <v>654007</v>
      </c>
      <c r="F7514" t="s">
        <v>6733</v>
      </c>
      <c r="G7514">
        <v>431</v>
      </c>
      <c r="H7514">
        <v>67</v>
      </c>
      <c r="I7514">
        <v>2400</v>
      </c>
      <c r="J7514">
        <v>77.5</v>
      </c>
      <c r="K7514">
        <v>77.5</v>
      </c>
      <c r="L7514">
        <v>26</v>
      </c>
      <c r="M7514">
        <v>26</v>
      </c>
      <c r="N7514">
        <v>46</v>
      </c>
      <c r="R7514">
        <v>1982</v>
      </c>
      <c r="U7514">
        <v>1982</v>
      </c>
      <c r="V7514">
        <v>10.399999618530201</v>
      </c>
      <c r="W7514">
        <v>10.399999618530201</v>
      </c>
      <c r="Z7514" t="s">
        <v>2912</v>
      </c>
      <c r="AA7514" t="s">
        <v>3234</v>
      </c>
      <c r="AC7514">
        <v>4</v>
      </c>
      <c r="AD7514">
        <v>1804988</v>
      </c>
      <c r="AE7514">
        <v>2019</v>
      </c>
    </row>
    <row r="7515" spans="1:31">
      <c r="A7515" t="s">
        <v>12660</v>
      </c>
      <c r="B7515">
        <v>60813</v>
      </c>
      <c r="C7515" t="s">
        <v>10428</v>
      </c>
      <c r="D7515">
        <v>0</v>
      </c>
      <c r="E7515">
        <v>625574</v>
      </c>
      <c r="F7515" t="s">
        <v>6731</v>
      </c>
      <c r="G7515">
        <v>432</v>
      </c>
      <c r="H7515">
        <v>66</v>
      </c>
      <c r="I7515">
        <v>800</v>
      </c>
      <c r="J7515">
        <v>60</v>
      </c>
      <c r="K7515">
        <v>60</v>
      </c>
      <c r="L7515">
        <v>22</v>
      </c>
      <c r="M7515">
        <v>22</v>
      </c>
      <c r="N7515">
        <v>32</v>
      </c>
      <c r="R7515">
        <v>1980</v>
      </c>
      <c r="U7515">
        <v>1980</v>
      </c>
      <c r="V7515">
        <v>8</v>
      </c>
      <c r="W7515">
        <v>6</v>
      </c>
      <c r="Z7515" t="s">
        <v>2929</v>
      </c>
      <c r="AA7515" t="s">
        <v>10429</v>
      </c>
      <c r="AC7515">
        <v>4</v>
      </c>
      <c r="AD7515">
        <v>2809877</v>
      </c>
      <c r="AE7515">
        <v>2019</v>
      </c>
    </row>
    <row r="7516" spans="1:31">
      <c r="A7516" t="s">
        <v>12660</v>
      </c>
      <c r="B7516">
        <v>60128</v>
      </c>
      <c r="C7516" t="s">
        <v>10430</v>
      </c>
      <c r="D7516">
        <v>0</v>
      </c>
      <c r="E7516">
        <v>629891</v>
      </c>
      <c r="F7516" t="s">
        <v>6733</v>
      </c>
      <c r="G7516">
        <v>431</v>
      </c>
      <c r="H7516">
        <v>62</v>
      </c>
      <c r="I7516">
        <v>1000</v>
      </c>
      <c r="J7516">
        <v>51.4</v>
      </c>
      <c r="K7516">
        <v>55</v>
      </c>
      <c r="L7516">
        <v>22</v>
      </c>
      <c r="M7516">
        <v>22</v>
      </c>
      <c r="N7516">
        <v>45</v>
      </c>
      <c r="R7516">
        <v>1980</v>
      </c>
      <c r="U7516">
        <v>1980</v>
      </c>
      <c r="V7516">
        <v>7</v>
      </c>
      <c r="W7516">
        <v>5</v>
      </c>
      <c r="Z7516" t="s">
        <v>2363</v>
      </c>
      <c r="AA7516" t="s">
        <v>2101</v>
      </c>
      <c r="AC7516">
        <v>4</v>
      </c>
      <c r="AD7516">
        <v>3308988</v>
      </c>
      <c r="AE7516">
        <v>2019</v>
      </c>
    </row>
    <row r="7517" spans="1:31">
      <c r="A7517" t="s">
        <v>12660</v>
      </c>
      <c r="B7517">
        <v>4725</v>
      </c>
      <c r="C7517" t="s">
        <v>10431</v>
      </c>
      <c r="D7517">
        <v>0</v>
      </c>
      <c r="E7517">
        <v>502706</v>
      </c>
      <c r="F7517" t="s">
        <v>6731</v>
      </c>
      <c r="G7517">
        <v>432</v>
      </c>
      <c r="H7517">
        <v>57</v>
      </c>
      <c r="I7517">
        <v>800</v>
      </c>
      <c r="J7517">
        <v>58.2</v>
      </c>
      <c r="K7517">
        <v>58.2</v>
      </c>
      <c r="L7517">
        <v>21</v>
      </c>
      <c r="M7517">
        <v>21</v>
      </c>
      <c r="N7517">
        <v>27.1</v>
      </c>
      <c r="R7517">
        <v>1966</v>
      </c>
      <c r="U7517">
        <v>1966</v>
      </c>
      <c r="V7517">
        <v>6.5999999046325604</v>
      </c>
      <c r="W7517">
        <v>5.5999999046325604</v>
      </c>
      <c r="Z7517" t="s">
        <v>3681</v>
      </c>
      <c r="AA7517" t="s">
        <v>7154</v>
      </c>
      <c r="AB7517" t="s">
        <v>4232</v>
      </c>
      <c r="AC7517">
        <v>4</v>
      </c>
      <c r="AD7517">
        <v>2000074</v>
      </c>
      <c r="AE7517">
        <v>2019</v>
      </c>
    </row>
    <row r="7518" spans="1:31">
      <c r="A7518" t="s">
        <v>12660</v>
      </c>
      <c r="B7518">
        <v>27476</v>
      </c>
      <c r="C7518" t="s">
        <v>10432</v>
      </c>
      <c r="D7518">
        <v>0</v>
      </c>
      <c r="E7518">
        <v>559019</v>
      </c>
      <c r="F7518" t="s">
        <v>6733</v>
      </c>
      <c r="G7518">
        <v>431</v>
      </c>
      <c r="H7518">
        <v>70</v>
      </c>
      <c r="I7518">
        <v>800</v>
      </c>
      <c r="J7518">
        <v>60</v>
      </c>
      <c r="K7518">
        <v>60</v>
      </c>
      <c r="L7518">
        <v>21</v>
      </c>
      <c r="M7518">
        <v>21</v>
      </c>
      <c r="N7518">
        <v>29</v>
      </c>
      <c r="R7518">
        <v>1974</v>
      </c>
      <c r="U7518">
        <v>1974</v>
      </c>
      <c r="V7518">
        <v>5.5</v>
      </c>
      <c r="W7518">
        <v>5.5</v>
      </c>
      <c r="Z7518" t="s">
        <v>3681</v>
      </c>
      <c r="AA7518" t="s">
        <v>7154</v>
      </c>
      <c r="AB7518" t="s">
        <v>4232</v>
      </c>
      <c r="AC7518">
        <v>4</v>
      </c>
      <c r="AD7518">
        <v>2000074</v>
      </c>
      <c r="AE7518">
        <v>2019</v>
      </c>
    </row>
    <row r="7519" spans="1:31">
      <c r="A7519" t="s">
        <v>12660</v>
      </c>
      <c r="B7519">
        <v>12308</v>
      </c>
      <c r="C7519" t="s">
        <v>10433</v>
      </c>
      <c r="D7519">
        <v>0</v>
      </c>
      <c r="E7519">
        <v>286240</v>
      </c>
      <c r="F7519" t="s">
        <v>6733</v>
      </c>
      <c r="G7519">
        <v>431</v>
      </c>
      <c r="H7519">
        <v>28</v>
      </c>
      <c r="I7519">
        <v>440</v>
      </c>
      <c r="J7519">
        <v>48.2</v>
      </c>
      <c r="K7519">
        <v>50</v>
      </c>
      <c r="L7519">
        <v>18</v>
      </c>
      <c r="M7519">
        <v>18</v>
      </c>
      <c r="N7519">
        <v>23</v>
      </c>
      <c r="R7519">
        <v>1961</v>
      </c>
      <c r="U7519">
        <v>1961</v>
      </c>
      <c r="V7519">
        <v>4.5999999046325604</v>
      </c>
      <c r="W7519">
        <v>4.5999999046325604</v>
      </c>
      <c r="Z7519" t="s">
        <v>3681</v>
      </c>
      <c r="AA7519" t="s">
        <v>10434</v>
      </c>
      <c r="AB7519" t="s">
        <v>4822</v>
      </c>
      <c r="AC7519">
        <v>4</v>
      </c>
      <c r="AD7519">
        <v>2000074</v>
      </c>
      <c r="AE7519">
        <v>2019</v>
      </c>
    </row>
    <row r="7520" spans="1:31">
      <c r="A7520" t="s">
        <v>12660</v>
      </c>
      <c r="B7520">
        <v>3933</v>
      </c>
      <c r="C7520" t="s">
        <v>10435</v>
      </c>
      <c r="D7520">
        <v>0</v>
      </c>
      <c r="E7520">
        <v>633613</v>
      </c>
      <c r="F7520" t="s">
        <v>6731</v>
      </c>
      <c r="G7520">
        <v>432</v>
      </c>
      <c r="H7520">
        <v>82</v>
      </c>
      <c r="I7520">
        <v>1100</v>
      </c>
      <c r="J7520">
        <v>56</v>
      </c>
      <c r="K7520">
        <v>56</v>
      </c>
      <c r="L7520">
        <v>24</v>
      </c>
      <c r="M7520">
        <v>24</v>
      </c>
      <c r="N7520">
        <v>33</v>
      </c>
      <c r="R7520">
        <v>1981</v>
      </c>
      <c r="U7520">
        <v>1981</v>
      </c>
      <c r="V7520">
        <v>9</v>
      </c>
      <c r="W7520">
        <v>6.5</v>
      </c>
      <c r="Z7520" t="s">
        <v>2363</v>
      </c>
      <c r="AA7520" t="s">
        <v>2504</v>
      </c>
      <c r="AC7520">
        <v>4</v>
      </c>
      <c r="AD7520">
        <v>3385204</v>
      </c>
      <c r="AE7520">
        <v>2019</v>
      </c>
    </row>
    <row r="7521" spans="1:31">
      <c r="A7521" t="s">
        <v>12660</v>
      </c>
      <c r="B7521">
        <v>56748</v>
      </c>
      <c r="C7521" t="s">
        <v>3233</v>
      </c>
      <c r="D7521">
        <v>0</v>
      </c>
      <c r="E7521">
        <v>638713</v>
      </c>
      <c r="F7521" t="s">
        <v>6731</v>
      </c>
      <c r="G7521">
        <v>432</v>
      </c>
      <c r="H7521">
        <v>99</v>
      </c>
      <c r="I7521">
        <v>1800</v>
      </c>
      <c r="J7521">
        <v>65.599999999999994</v>
      </c>
      <c r="K7521">
        <v>65.599999999999994</v>
      </c>
      <c r="L7521">
        <v>24</v>
      </c>
      <c r="M7521">
        <v>24</v>
      </c>
      <c r="N7521">
        <v>48</v>
      </c>
      <c r="R7521">
        <v>1981</v>
      </c>
      <c r="U7521">
        <v>1981</v>
      </c>
      <c r="V7521">
        <v>9</v>
      </c>
      <c r="W7521">
        <v>6.5</v>
      </c>
      <c r="Z7521" t="s">
        <v>2363</v>
      </c>
      <c r="AA7521" t="s">
        <v>2504</v>
      </c>
      <c r="AC7521">
        <v>4</v>
      </c>
      <c r="AD7521">
        <v>3385204</v>
      </c>
      <c r="AE7521">
        <v>2019</v>
      </c>
    </row>
    <row r="7522" spans="1:31">
      <c r="A7522" t="s">
        <v>12660</v>
      </c>
      <c r="B7522">
        <v>51917</v>
      </c>
      <c r="C7522" t="s">
        <v>10436</v>
      </c>
      <c r="D7522">
        <v>0</v>
      </c>
      <c r="E7522">
        <v>594652</v>
      </c>
      <c r="F7522" t="s">
        <v>6731</v>
      </c>
      <c r="G7522">
        <v>432</v>
      </c>
      <c r="H7522">
        <v>35</v>
      </c>
      <c r="I7522">
        <v>800</v>
      </c>
      <c r="J7522">
        <v>47.1</v>
      </c>
      <c r="K7522">
        <v>47.1</v>
      </c>
      <c r="L7522">
        <v>20.100000000000001</v>
      </c>
      <c r="M7522">
        <v>20.100000000000001</v>
      </c>
      <c r="N7522">
        <v>31</v>
      </c>
      <c r="R7522">
        <v>1978</v>
      </c>
      <c r="U7522">
        <v>1978</v>
      </c>
      <c r="V7522">
        <v>7</v>
      </c>
      <c r="W7522">
        <v>3</v>
      </c>
      <c r="Z7522" t="s">
        <v>2363</v>
      </c>
      <c r="AA7522" t="s">
        <v>7272</v>
      </c>
      <c r="AC7522">
        <v>4</v>
      </c>
      <c r="AD7522">
        <v>3385204</v>
      </c>
      <c r="AE7522">
        <v>2019</v>
      </c>
    </row>
    <row r="7523" spans="1:31">
      <c r="A7523" t="s">
        <v>12660</v>
      </c>
      <c r="B7523">
        <v>78445</v>
      </c>
      <c r="C7523" t="s">
        <v>10437</v>
      </c>
      <c r="D7523">
        <v>0</v>
      </c>
      <c r="E7523">
        <v>1236196</v>
      </c>
      <c r="F7523" t="s">
        <v>6731</v>
      </c>
      <c r="G7523">
        <v>432</v>
      </c>
      <c r="H7523">
        <v>181</v>
      </c>
      <c r="I7523">
        <v>2650</v>
      </c>
      <c r="J7523">
        <v>84</v>
      </c>
      <c r="K7523">
        <v>84</v>
      </c>
      <c r="L7523">
        <v>34</v>
      </c>
      <c r="M7523">
        <v>34</v>
      </c>
      <c r="N7523">
        <v>44.6</v>
      </c>
      <c r="R7523">
        <v>2013</v>
      </c>
      <c r="U7523">
        <v>2013</v>
      </c>
      <c r="V7523">
        <v>9.3999996185302699</v>
      </c>
      <c r="W7523">
        <v>7.5999999046325604</v>
      </c>
      <c r="Z7523" t="s">
        <v>2363</v>
      </c>
      <c r="AA7523" t="s">
        <v>7272</v>
      </c>
      <c r="AC7523">
        <v>4</v>
      </c>
      <c r="AD7523">
        <v>3385204</v>
      </c>
      <c r="AE7523">
        <v>2019</v>
      </c>
    </row>
    <row r="7524" spans="1:31">
      <c r="A7524" t="s">
        <v>12660</v>
      </c>
      <c r="B7524">
        <v>55022</v>
      </c>
      <c r="C7524" t="s">
        <v>10438</v>
      </c>
      <c r="D7524">
        <v>0</v>
      </c>
      <c r="E7524">
        <v>634102</v>
      </c>
      <c r="F7524" t="s">
        <v>6731</v>
      </c>
      <c r="G7524">
        <v>432</v>
      </c>
      <c r="H7524">
        <v>124</v>
      </c>
      <c r="I7524">
        <v>1800</v>
      </c>
      <c r="J7524">
        <v>66.400000000000006</v>
      </c>
      <c r="K7524">
        <v>66.400000000000006</v>
      </c>
      <c r="L7524">
        <v>28</v>
      </c>
      <c r="M7524">
        <v>28</v>
      </c>
      <c r="N7524">
        <v>37</v>
      </c>
      <c r="R7524">
        <v>1981</v>
      </c>
      <c r="U7524">
        <v>1981</v>
      </c>
      <c r="V7524">
        <v>9.6000003814697195</v>
      </c>
      <c r="W7524">
        <v>8.6000003814697195</v>
      </c>
      <c r="Z7524" t="s">
        <v>2363</v>
      </c>
      <c r="AA7524" t="s">
        <v>2101</v>
      </c>
      <c r="AC7524">
        <v>4</v>
      </c>
      <c r="AD7524">
        <v>3385204</v>
      </c>
      <c r="AE7524">
        <v>2019</v>
      </c>
    </row>
    <row r="7525" spans="1:31">
      <c r="A7525" t="s">
        <v>12660</v>
      </c>
      <c r="B7525">
        <v>29431</v>
      </c>
      <c r="C7525" t="s">
        <v>10439</v>
      </c>
      <c r="D7525">
        <v>0</v>
      </c>
      <c r="E7525">
        <v>561236</v>
      </c>
      <c r="F7525" t="s">
        <v>6731</v>
      </c>
      <c r="G7525">
        <v>432</v>
      </c>
      <c r="H7525">
        <v>70</v>
      </c>
      <c r="I7525">
        <v>800</v>
      </c>
      <c r="J7525">
        <v>57</v>
      </c>
      <c r="K7525">
        <v>57</v>
      </c>
      <c r="L7525">
        <v>22</v>
      </c>
      <c r="M7525">
        <v>22</v>
      </c>
      <c r="N7525">
        <v>44</v>
      </c>
      <c r="R7525">
        <v>1974</v>
      </c>
      <c r="U7525">
        <v>1974</v>
      </c>
      <c r="V7525">
        <v>9</v>
      </c>
      <c r="W7525">
        <v>6.5</v>
      </c>
      <c r="Z7525" t="s">
        <v>2363</v>
      </c>
      <c r="AA7525" t="s">
        <v>2504</v>
      </c>
      <c r="AC7525">
        <v>4</v>
      </c>
      <c r="AD7525">
        <v>3385204</v>
      </c>
      <c r="AE7525">
        <v>2019</v>
      </c>
    </row>
    <row r="7526" spans="1:31">
      <c r="A7526" t="s">
        <v>12660</v>
      </c>
      <c r="B7526">
        <v>69738</v>
      </c>
      <c r="C7526" t="s">
        <v>10440</v>
      </c>
      <c r="D7526">
        <v>0</v>
      </c>
      <c r="E7526">
        <v>630572</v>
      </c>
      <c r="F7526" t="s">
        <v>6731</v>
      </c>
      <c r="G7526">
        <v>432</v>
      </c>
      <c r="H7526">
        <v>87</v>
      </c>
      <c r="I7526">
        <v>800</v>
      </c>
      <c r="J7526">
        <v>55.8</v>
      </c>
      <c r="K7526">
        <v>55.8</v>
      </c>
      <c r="L7526">
        <v>24.1</v>
      </c>
      <c r="M7526">
        <v>24.1</v>
      </c>
      <c r="N7526">
        <v>39</v>
      </c>
      <c r="R7526">
        <v>1980</v>
      </c>
      <c r="U7526">
        <v>1980</v>
      </c>
      <c r="V7526">
        <v>8.5</v>
      </c>
      <c r="W7526">
        <v>6.5</v>
      </c>
      <c r="Z7526" t="s">
        <v>2363</v>
      </c>
      <c r="AA7526" t="s">
        <v>2101</v>
      </c>
      <c r="AC7526">
        <v>4</v>
      </c>
      <c r="AD7526">
        <v>3385204</v>
      </c>
      <c r="AE7526">
        <v>2019</v>
      </c>
    </row>
    <row r="7527" spans="1:31">
      <c r="A7527" t="s">
        <v>12660</v>
      </c>
      <c r="B7527">
        <v>3995</v>
      </c>
      <c r="C7527" t="s">
        <v>10441</v>
      </c>
      <c r="D7527">
        <v>0</v>
      </c>
      <c r="E7527">
        <v>984928</v>
      </c>
      <c r="F7527" t="s">
        <v>6731</v>
      </c>
      <c r="G7527">
        <v>432</v>
      </c>
      <c r="H7527">
        <v>117</v>
      </c>
      <c r="I7527">
        <v>2000</v>
      </c>
      <c r="J7527">
        <v>78</v>
      </c>
      <c r="K7527">
        <v>78</v>
      </c>
      <c r="L7527">
        <v>28</v>
      </c>
      <c r="M7527">
        <v>28</v>
      </c>
      <c r="N7527">
        <v>38</v>
      </c>
      <c r="R7527">
        <v>1992</v>
      </c>
      <c r="U7527">
        <v>1992</v>
      </c>
      <c r="V7527">
        <v>10.5</v>
      </c>
      <c r="W7527">
        <v>7.5999999046325604</v>
      </c>
      <c r="Z7527" t="s">
        <v>2363</v>
      </c>
      <c r="AA7527" t="s">
        <v>2101</v>
      </c>
      <c r="AC7527">
        <v>4</v>
      </c>
      <c r="AD7527">
        <v>3385204</v>
      </c>
      <c r="AE7527">
        <v>2019</v>
      </c>
    </row>
    <row r="7528" spans="1:31">
      <c r="A7528" t="s">
        <v>12660</v>
      </c>
      <c r="B7528">
        <v>77069</v>
      </c>
      <c r="C7528" t="s">
        <v>10442</v>
      </c>
      <c r="D7528">
        <v>0</v>
      </c>
      <c r="E7528">
        <v>1234437</v>
      </c>
      <c r="F7528" t="s">
        <v>6731</v>
      </c>
      <c r="G7528">
        <v>432</v>
      </c>
      <c r="H7528">
        <v>181</v>
      </c>
      <c r="I7528">
        <v>2650</v>
      </c>
      <c r="J7528">
        <v>81.8</v>
      </c>
      <c r="K7528">
        <v>81.8</v>
      </c>
      <c r="L7528">
        <v>34.1</v>
      </c>
      <c r="M7528">
        <v>34.1</v>
      </c>
      <c r="N7528">
        <v>44.6</v>
      </c>
      <c r="R7528">
        <v>2011</v>
      </c>
      <c r="U7528">
        <v>2011</v>
      </c>
      <c r="V7528">
        <v>9.3999996185302699</v>
      </c>
      <c r="W7528">
        <v>7.5999999046325604</v>
      </c>
      <c r="Z7528" t="s">
        <v>2363</v>
      </c>
      <c r="AA7528" t="s">
        <v>7272</v>
      </c>
      <c r="AC7528">
        <v>4</v>
      </c>
      <c r="AD7528">
        <v>3385204</v>
      </c>
      <c r="AE7528">
        <v>2019</v>
      </c>
    </row>
    <row r="7529" spans="1:31">
      <c r="A7529" t="s">
        <v>12660</v>
      </c>
      <c r="B7529">
        <v>84261</v>
      </c>
      <c r="C7529" t="s">
        <v>10443</v>
      </c>
      <c r="E7529">
        <v>1278758</v>
      </c>
      <c r="F7529" t="s">
        <v>6731</v>
      </c>
      <c r="G7529">
        <v>432</v>
      </c>
      <c r="H7529">
        <v>226</v>
      </c>
      <c r="I7529">
        <v>2500</v>
      </c>
      <c r="J7529">
        <v>81</v>
      </c>
      <c r="K7529">
        <v>81</v>
      </c>
      <c r="L7529">
        <v>32</v>
      </c>
      <c r="M7529">
        <v>32</v>
      </c>
      <c r="N7529">
        <v>40</v>
      </c>
      <c r="R7529">
        <v>2018</v>
      </c>
      <c r="U7529">
        <v>2018</v>
      </c>
      <c r="V7529">
        <v>8</v>
      </c>
      <c r="W7529">
        <v>8</v>
      </c>
      <c r="Z7529" t="s">
        <v>2363</v>
      </c>
      <c r="AA7529" t="s">
        <v>10444</v>
      </c>
      <c r="AC7529">
        <v>4</v>
      </c>
      <c r="AD7529">
        <v>3385204</v>
      </c>
      <c r="AE7529">
        <v>2019</v>
      </c>
    </row>
    <row r="7530" spans="1:31">
      <c r="A7530" t="s">
        <v>12660</v>
      </c>
      <c r="B7530">
        <v>24824</v>
      </c>
      <c r="C7530" t="s">
        <v>9731</v>
      </c>
      <c r="D7530">
        <v>0</v>
      </c>
      <c r="E7530">
        <v>542067</v>
      </c>
      <c r="F7530" t="s">
        <v>6731</v>
      </c>
      <c r="G7530">
        <v>432</v>
      </c>
      <c r="H7530">
        <v>158</v>
      </c>
      <c r="I7530">
        <v>2400</v>
      </c>
      <c r="J7530">
        <v>80.5</v>
      </c>
      <c r="K7530">
        <v>80.5</v>
      </c>
      <c r="L7530">
        <v>30</v>
      </c>
      <c r="M7530">
        <v>30</v>
      </c>
      <c r="N7530">
        <v>45</v>
      </c>
      <c r="R7530">
        <v>1972</v>
      </c>
      <c r="U7530">
        <v>1972</v>
      </c>
      <c r="V7530">
        <v>8</v>
      </c>
      <c r="W7530">
        <v>6</v>
      </c>
      <c r="Z7530" t="s">
        <v>2363</v>
      </c>
      <c r="AA7530" t="s">
        <v>2101</v>
      </c>
      <c r="AC7530">
        <v>4</v>
      </c>
      <c r="AD7530">
        <v>3385204</v>
      </c>
      <c r="AE7530">
        <v>2019</v>
      </c>
    </row>
    <row r="7531" spans="1:31">
      <c r="A7531" t="s">
        <v>12660</v>
      </c>
      <c r="B7531">
        <v>10633</v>
      </c>
      <c r="C7531" t="s">
        <v>10445</v>
      </c>
      <c r="D7531">
        <v>0</v>
      </c>
      <c r="E7531">
        <v>279589</v>
      </c>
      <c r="F7531" t="s">
        <v>6731</v>
      </c>
      <c r="G7531">
        <v>432</v>
      </c>
      <c r="H7531">
        <v>371</v>
      </c>
      <c r="I7531">
        <v>3800</v>
      </c>
      <c r="J7531">
        <v>146.30000000000001</v>
      </c>
      <c r="K7531">
        <v>146.30000000000001</v>
      </c>
      <c r="L7531">
        <v>35</v>
      </c>
      <c r="M7531">
        <v>35</v>
      </c>
      <c r="N7531">
        <v>47</v>
      </c>
      <c r="R7531">
        <v>1959</v>
      </c>
      <c r="U7531">
        <v>1959</v>
      </c>
      <c r="V7531">
        <v>8</v>
      </c>
      <c r="W7531">
        <v>6</v>
      </c>
      <c r="Z7531" t="s">
        <v>2363</v>
      </c>
      <c r="AA7531" t="s">
        <v>2101</v>
      </c>
      <c r="AC7531">
        <v>4</v>
      </c>
      <c r="AD7531">
        <v>3385204</v>
      </c>
      <c r="AE7531">
        <v>2019</v>
      </c>
    </row>
    <row r="7532" spans="1:31">
      <c r="A7532" t="s">
        <v>12660</v>
      </c>
      <c r="B7532">
        <v>19807</v>
      </c>
      <c r="C7532" t="s">
        <v>10446</v>
      </c>
      <c r="D7532">
        <v>0</v>
      </c>
      <c r="E7532">
        <v>523032</v>
      </c>
      <c r="F7532" t="s">
        <v>6731</v>
      </c>
      <c r="G7532">
        <v>432</v>
      </c>
      <c r="H7532">
        <v>193</v>
      </c>
      <c r="I7532">
        <v>1800</v>
      </c>
      <c r="J7532">
        <v>82.3</v>
      </c>
      <c r="K7532">
        <v>82.3</v>
      </c>
      <c r="L7532">
        <v>38.200000000000003</v>
      </c>
      <c r="M7532">
        <v>38.200000000000003</v>
      </c>
      <c r="N7532">
        <v>42</v>
      </c>
      <c r="R7532">
        <v>1969</v>
      </c>
      <c r="U7532">
        <v>1969</v>
      </c>
      <c r="V7532">
        <v>7.9000000953674299</v>
      </c>
      <c r="W7532">
        <v>4</v>
      </c>
      <c r="Z7532" t="s">
        <v>2363</v>
      </c>
      <c r="AA7532" t="s">
        <v>2101</v>
      </c>
      <c r="AC7532">
        <v>4</v>
      </c>
      <c r="AD7532">
        <v>3385204</v>
      </c>
      <c r="AE7532">
        <v>2019</v>
      </c>
    </row>
    <row r="7533" spans="1:31">
      <c r="A7533" t="s">
        <v>12660</v>
      </c>
      <c r="B7533">
        <v>27207</v>
      </c>
      <c r="C7533" t="s">
        <v>10447</v>
      </c>
      <c r="D7533">
        <v>0</v>
      </c>
      <c r="E7533">
        <v>557601</v>
      </c>
      <c r="F7533" t="s">
        <v>6731</v>
      </c>
      <c r="G7533">
        <v>432</v>
      </c>
      <c r="H7533">
        <v>22</v>
      </c>
      <c r="I7533">
        <v>966</v>
      </c>
      <c r="J7533">
        <v>51.6</v>
      </c>
      <c r="K7533">
        <v>51.6</v>
      </c>
      <c r="L7533">
        <v>20</v>
      </c>
      <c r="M7533">
        <v>20</v>
      </c>
      <c r="N7533">
        <v>46</v>
      </c>
      <c r="R7533">
        <v>1974</v>
      </c>
      <c r="U7533">
        <v>1974</v>
      </c>
      <c r="V7533">
        <v>8.1000003814697195</v>
      </c>
      <c r="W7533">
        <v>6.1999998092651296</v>
      </c>
      <c r="Z7533" t="s">
        <v>2363</v>
      </c>
      <c r="AA7533" t="s">
        <v>2101</v>
      </c>
      <c r="AC7533">
        <v>4</v>
      </c>
      <c r="AD7533">
        <v>3385204</v>
      </c>
      <c r="AE7533">
        <v>2019</v>
      </c>
    </row>
    <row r="7534" spans="1:31">
      <c r="A7534" t="s">
        <v>12660</v>
      </c>
      <c r="B7534">
        <v>9583</v>
      </c>
      <c r="C7534" t="s">
        <v>10448</v>
      </c>
      <c r="D7534">
        <v>0</v>
      </c>
      <c r="E7534">
        <v>1051672</v>
      </c>
      <c r="F7534" t="s">
        <v>6731</v>
      </c>
      <c r="G7534">
        <v>432</v>
      </c>
      <c r="H7534">
        <v>105</v>
      </c>
      <c r="I7534">
        <v>1800</v>
      </c>
      <c r="J7534">
        <v>70</v>
      </c>
      <c r="K7534">
        <v>70</v>
      </c>
      <c r="L7534">
        <v>28</v>
      </c>
      <c r="M7534">
        <v>28</v>
      </c>
      <c r="N7534">
        <v>47.5</v>
      </c>
      <c r="R7534">
        <v>1997</v>
      </c>
      <c r="U7534">
        <v>1997</v>
      </c>
      <c r="V7534">
        <v>10</v>
      </c>
      <c r="W7534">
        <v>9</v>
      </c>
      <c r="Z7534" t="s">
        <v>2363</v>
      </c>
      <c r="AA7534" t="s">
        <v>2101</v>
      </c>
      <c r="AC7534">
        <v>4</v>
      </c>
      <c r="AD7534">
        <v>3385204</v>
      </c>
      <c r="AE7534">
        <v>2019</v>
      </c>
    </row>
    <row r="7535" spans="1:31">
      <c r="A7535" t="s">
        <v>12660</v>
      </c>
      <c r="B7535">
        <v>43864</v>
      </c>
      <c r="C7535" t="s">
        <v>10449</v>
      </c>
      <c r="D7535">
        <v>0</v>
      </c>
      <c r="E7535">
        <v>612130</v>
      </c>
      <c r="F7535" t="s">
        <v>6731</v>
      </c>
      <c r="G7535">
        <v>432</v>
      </c>
      <c r="H7535">
        <v>69</v>
      </c>
      <c r="I7535">
        <v>1200</v>
      </c>
      <c r="J7535">
        <v>55.4</v>
      </c>
      <c r="K7535">
        <v>55.4</v>
      </c>
      <c r="L7535">
        <v>22</v>
      </c>
      <c r="M7535">
        <v>22</v>
      </c>
      <c r="N7535">
        <v>46</v>
      </c>
      <c r="R7535">
        <v>1979</v>
      </c>
      <c r="U7535">
        <v>1979</v>
      </c>
      <c r="V7535">
        <v>8.5</v>
      </c>
      <c r="W7535">
        <v>7.5</v>
      </c>
      <c r="Z7535" t="s">
        <v>2363</v>
      </c>
      <c r="AA7535" t="s">
        <v>2101</v>
      </c>
      <c r="AC7535">
        <v>4</v>
      </c>
      <c r="AD7535">
        <v>3385204</v>
      </c>
      <c r="AE7535">
        <v>2019</v>
      </c>
    </row>
    <row r="7536" spans="1:31">
      <c r="A7536" t="s">
        <v>12660</v>
      </c>
      <c r="B7536">
        <v>54516</v>
      </c>
      <c r="C7536" t="s">
        <v>10450</v>
      </c>
      <c r="D7536">
        <v>0</v>
      </c>
      <c r="E7536">
        <v>632798</v>
      </c>
      <c r="F7536" t="s">
        <v>6731</v>
      </c>
      <c r="G7536">
        <v>432</v>
      </c>
      <c r="H7536">
        <v>67</v>
      </c>
      <c r="I7536">
        <v>1360</v>
      </c>
      <c r="J7536">
        <v>57</v>
      </c>
      <c r="K7536">
        <v>57</v>
      </c>
      <c r="L7536">
        <v>25.1</v>
      </c>
      <c r="M7536">
        <v>25.1</v>
      </c>
      <c r="N7536">
        <v>39.5</v>
      </c>
      <c r="R7536">
        <v>1981</v>
      </c>
      <c r="S7536" t="s">
        <v>2344</v>
      </c>
      <c r="T7536">
        <v>1989</v>
      </c>
      <c r="U7536">
        <v>1989</v>
      </c>
      <c r="V7536">
        <v>8.6000003814697195</v>
      </c>
      <c r="W7536">
        <v>8</v>
      </c>
      <c r="Z7536" t="s">
        <v>2363</v>
      </c>
      <c r="AA7536" t="s">
        <v>2101</v>
      </c>
      <c r="AC7536">
        <v>4</v>
      </c>
      <c r="AD7536">
        <v>3385204</v>
      </c>
      <c r="AE7536">
        <v>2019</v>
      </c>
    </row>
    <row r="7537" spans="1:31">
      <c r="A7537" t="s">
        <v>12660</v>
      </c>
      <c r="B7537">
        <v>37196</v>
      </c>
      <c r="C7537" t="s">
        <v>10451</v>
      </c>
      <c r="D7537">
        <v>0</v>
      </c>
      <c r="E7537">
        <v>296384</v>
      </c>
      <c r="F7537" t="s">
        <v>6731</v>
      </c>
      <c r="G7537">
        <v>432</v>
      </c>
      <c r="H7537">
        <v>89</v>
      </c>
      <c r="I7537">
        <v>1800</v>
      </c>
      <c r="J7537">
        <v>71.2</v>
      </c>
      <c r="K7537">
        <v>71.2</v>
      </c>
      <c r="L7537">
        <v>26.1</v>
      </c>
      <c r="M7537">
        <v>26.1</v>
      </c>
      <c r="N7537">
        <v>47.6</v>
      </c>
      <c r="R7537">
        <v>1964</v>
      </c>
      <c r="U7537">
        <v>1964</v>
      </c>
      <c r="V7537">
        <v>9.6000003814697195</v>
      </c>
      <c r="W7537">
        <v>7</v>
      </c>
      <c r="Z7537" t="s">
        <v>2363</v>
      </c>
      <c r="AA7537" t="s">
        <v>2101</v>
      </c>
      <c r="AC7537">
        <v>4</v>
      </c>
      <c r="AD7537">
        <v>3385204</v>
      </c>
      <c r="AE7537">
        <v>2019</v>
      </c>
    </row>
    <row r="7538" spans="1:31">
      <c r="A7538" t="s">
        <v>12660</v>
      </c>
      <c r="B7538">
        <v>65500</v>
      </c>
      <c r="C7538" t="s">
        <v>10452</v>
      </c>
      <c r="D7538">
        <v>0</v>
      </c>
      <c r="E7538">
        <v>1225574</v>
      </c>
      <c r="F7538" t="s">
        <v>6731</v>
      </c>
      <c r="G7538">
        <v>432</v>
      </c>
      <c r="H7538">
        <v>177</v>
      </c>
      <c r="I7538">
        <v>2600</v>
      </c>
      <c r="J7538">
        <v>85.8</v>
      </c>
      <c r="K7538">
        <v>85.8</v>
      </c>
      <c r="L7538">
        <v>32</v>
      </c>
      <c r="M7538">
        <v>32</v>
      </c>
      <c r="N7538">
        <v>48.5</v>
      </c>
      <c r="R7538">
        <v>2010</v>
      </c>
      <c r="U7538">
        <v>2010</v>
      </c>
      <c r="V7538">
        <v>8</v>
      </c>
      <c r="W7538">
        <v>6</v>
      </c>
      <c r="Z7538" t="s">
        <v>2363</v>
      </c>
      <c r="AA7538" t="s">
        <v>7272</v>
      </c>
      <c r="AC7538">
        <v>4</v>
      </c>
      <c r="AD7538">
        <v>3385204</v>
      </c>
      <c r="AE7538">
        <v>2019</v>
      </c>
    </row>
    <row r="7539" spans="1:31">
      <c r="A7539" t="s">
        <v>12660</v>
      </c>
      <c r="B7539">
        <v>46146</v>
      </c>
      <c r="C7539" t="s">
        <v>10453</v>
      </c>
      <c r="D7539">
        <v>0</v>
      </c>
      <c r="E7539">
        <v>1196568</v>
      </c>
      <c r="F7539" t="s">
        <v>6731</v>
      </c>
      <c r="G7539">
        <v>432</v>
      </c>
      <c r="H7539">
        <v>177</v>
      </c>
      <c r="I7539">
        <v>2600</v>
      </c>
      <c r="J7539">
        <v>85.8</v>
      </c>
      <c r="K7539">
        <v>85.8</v>
      </c>
      <c r="L7539">
        <v>32</v>
      </c>
      <c r="M7539">
        <v>32</v>
      </c>
      <c r="N7539">
        <v>48.5</v>
      </c>
      <c r="R7539">
        <v>2007</v>
      </c>
      <c r="U7539">
        <v>2007</v>
      </c>
      <c r="V7539">
        <v>8</v>
      </c>
      <c r="W7539">
        <v>6</v>
      </c>
      <c r="Z7539" t="s">
        <v>2363</v>
      </c>
      <c r="AA7539" t="s">
        <v>7272</v>
      </c>
      <c r="AC7539">
        <v>4</v>
      </c>
      <c r="AD7539">
        <v>3385204</v>
      </c>
      <c r="AE7539">
        <v>2019</v>
      </c>
    </row>
    <row r="7540" spans="1:31">
      <c r="A7540" t="s">
        <v>12660</v>
      </c>
      <c r="B7540">
        <v>34987</v>
      </c>
      <c r="C7540" t="s">
        <v>10454</v>
      </c>
      <c r="D7540">
        <v>0</v>
      </c>
      <c r="E7540">
        <v>589995</v>
      </c>
      <c r="F7540" t="s">
        <v>6731</v>
      </c>
      <c r="G7540">
        <v>432</v>
      </c>
      <c r="H7540">
        <v>74</v>
      </c>
      <c r="I7540">
        <v>1200</v>
      </c>
      <c r="J7540">
        <v>56.4</v>
      </c>
      <c r="K7540">
        <v>56.4</v>
      </c>
      <c r="L7540">
        <v>22</v>
      </c>
      <c r="M7540">
        <v>22</v>
      </c>
      <c r="N7540">
        <v>40</v>
      </c>
      <c r="R7540">
        <v>1978</v>
      </c>
      <c r="U7540">
        <v>1978</v>
      </c>
      <c r="V7540">
        <v>9</v>
      </c>
      <c r="W7540">
        <v>6.5</v>
      </c>
      <c r="Z7540" t="s">
        <v>2363</v>
      </c>
      <c r="AA7540" t="s">
        <v>2504</v>
      </c>
      <c r="AC7540">
        <v>4</v>
      </c>
      <c r="AD7540">
        <v>3385204</v>
      </c>
      <c r="AE7540">
        <v>2019</v>
      </c>
    </row>
    <row r="7541" spans="1:31">
      <c r="A7541" t="s">
        <v>12660</v>
      </c>
      <c r="B7541">
        <v>17574</v>
      </c>
      <c r="C7541" t="s">
        <v>10455</v>
      </c>
      <c r="D7541">
        <v>0</v>
      </c>
      <c r="E7541">
        <v>511828</v>
      </c>
      <c r="F7541" t="s">
        <v>6731</v>
      </c>
      <c r="G7541">
        <v>432</v>
      </c>
      <c r="H7541">
        <v>50</v>
      </c>
      <c r="I7541">
        <v>900</v>
      </c>
      <c r="J7541">
        <v>54.5</v>
      </c>
      <c r="K7541">
        <v>54.5</v>
      </c>
      <c r="L7541">
        <v>20</v>
      </c>
      <c r="M7541">
        <v>20</v>
      </c>
      <c r="N7541">
        <v>32</v>
      </c>
      <c r="R7541">
        <v>1967</v>
      </c>
      <c r="U7541">
        <v>1967</v>
      </c>
      <c r="V7541">
        <v>5.5</v>
      </c>
      <c r="W7541">
        <v>4.5</v>
      </c>
      <c r="Z7541" t="s">
        <v>2363</v>
      </c>
      <c r="AA7541" t="s">
        <v>7272</v>
      </c>
      <c r="AC7541">
        <v>4</v>
      </c>
      <c r="AD7541">
        <v>3385204</v>
      </c>
      <c r="AE7541">
        <v>2019</v>
      </c>
    </row>
    <row r="7542" spans="1:31">
      <c r="A7542" t="s">
        <v>12660</v>
      </c>
      <c r="B7542">
        <v>70719</v>
      </c>
      <c r="C7542" t="s">
        <v>10456</v>
      </c>
      <c r="D7542">
        <v>0</v>
      </c>
      <c r="E7542">
        <v>607623</v>
      </c>
      <c r="F7542" t="s">
        <v>6731</v>
      </c>
      <c r="G7542">
        <v>432</v>
      </c>
      <c r="H7542">
        <v>52</v>
      </c>
      <c r="I7542">
        <v>800</v>
      </c>
      <c r="J7542">
        <v>56</v>
      </c>
      <c r="K7542">
        <v>56</v>
      </c>
      <c r="L7542">
        <v>19.399999999999999</v>
      </c>
      <c r="M7542">
        <v>19.399999999999999</v>
      </c>
      <c r="N7542">
        <v>44</v>
      </c>
      <c r="R7542">
        <v>1979</v>
      </c>
      <c r="U7542">
        <v>1979</v>
      </c>
      <c r="V7542">
        <v>6</v>
      </c>
      <c r="W7542">
        <v>4.5</v>
      </c>
      <c r="Z7542" t="s">
        <v>2363</v>
      </c>
      <c r="AA7542" t="s">
        <v>7272</v>
      </c>
      <c r="AC7542">
        <v>4</v>
      </c>
      <c r="AD7542">
        <v>3385204</v>
      </c>
      <c r="AE7542">
        <v>2019</v>
      </c>
    </row>
    <row r="7543" spans="1:31">
      <c r="A7543" t="s">
        <v>12660</v>
      </c>
      <c r="B7543">
        <v>36607</v>
      </c>
      <c r="C7543" t="s">
        <v>10457</v>
      </c>
      <c r="D7543">
        <v>0</v>
      </c>
      <c r="E7543">
        <v>566405</v>
      </c>
      <c r="F7543" t="s">
        <v>6731</v>
      </c>
      <c r="G7543">
        <v>432</v>
      </c>
      <c r="H7543">
        <v>76</v>
      </c>
      <c r="I7543">
        <v>1500</v>
      </c>
      <c r="J7543">
        <v>54.3</v>
      </c>
      <c r="K7543">
        <v>54.3</v>
      </c>
      <c r="L7543">
        <v>24</v>
      </c>
      <c r="M7543">
        <v>24</v>
      </c>
      <c r="N7543">
        <v>35.700000000000003</v>
      </c>
      <c r="R7543">
        <v>1975</v>
      </c>
      <c r="U7543">
        <v>1975</v>
      </c>
      <c r="V7543">
        <v>9</v>
      </c>
      <c r="W7543">
        <v>7</v>
      </c>
      <c r="Z7543" t="s">
        <v>2363</v>
      </c>
      <c r="AA7543" t="s">
        <v>7272</v>
      </c>
      <c r="AC7543">
        <v>4</v>
      </c>
      <c r="AD7543">
        <v>3385204</v>
      </c>
      <c r="AE7543">
        <v>2019</v>
      </c>
    </row>
    <row r="7544" spans="1:31">
      <c r="A7544" t="s">
        <v>12660</v>
      </c>
      <c r="B7544">
        <v>61373</v>
      </c>
      <c r="C7544" t="s">
        <v>10458</v>
      </c>
      <c r="D7544">
        <v>0</v>
      </c>
      <c r="E7544">
        <v>555374</v>
      </c>
      <c r="F7544" t="s">
        <v>6733</v>
      </c>
      <c r="G7544">
        <v>431</v>
      </c>
      <c r="H7544">
        <v>128</v>
      </c>
      <c r="I7544">
        <v>5100</v>
      </c>
      <c r="J7544">
        <v>116.5</v>
      </c>
      <c r="K7544">
        <v>116.5</v>
      </c>
      <c r="L7544">
        <v>35</v>
      </c>
      <c r="M7544">
        <v>35</v>
      </c>
      <c r="N7544">
        <v>58.8</v>
      </c>
      <c r="R7544">
        <v>1974</v>
      </c>
      <c r="U7544">
        <v>1974</v>
      </c>
      <c r="V7544">
        <v>18</v>
      </c>
      <c r="W7544">
        <v>17</v>
      </c>
      <c r="Z7544" t="s">
        <v>2363</v>
      </c>
      <c r="AA7544" t="s">
        <v>2101</v>
      </c>
      <c r="AC7544">
        <v>4</v>
      </c>
      <c r="AD7544">
        <v>3385204</v>
      </c>
      <c r="AE7544">
        <v>2019</v>
      </c>
    </row>
    <row r="7545" spans="1:31">
      <c r="A7545" t="s">
        <v>12660</v>
      </c>
      <c r="B7545">
        <v>8879</v>
      </c>
      <c r="C7545" t="s">
        <v>10459</v>
      </c>
      <c r="D7545">
        <v>0</v>
      </c>
      <c r="E7545">
        <v>1047000</v>
      </c>
      <c r="F7545" t="s">
        <v>6733</v>
      </c>
      <c r="G7545">
        <v>431</v>
      </c>
      <c r="H7545">
        <v>120</v>
      </c>
      <c r="I7545">
        <v>7130</v>
      </c>
      <c r="J7545">
        <v>115.8</v>
      </c>
      <c r="K7545">
        <v>115.8</v>
      </c>
      <c r="L7545">
        <v>34.9</v>
      </c>
      <c r="M7545">
        <v>34.9</v>
      </c>
      <c r="N7545">
        <v>98</v>
      </c>
      <c r="R7545">
        <v>1996</v>
      </c>
      <c r="U7545">
        <v>1996</v>
      </c>
      <c r="V7545">
        <v>16</v>
      </c>
      <c r="W7545">
        <v>12</v>
      </c>
      <c r="Z7545" t="s">
        <v>2363</v>
      </c>
      <c r="AA7545" t="s">
        <v>2101</v>
      </c>
      <c r="AC7545">
        <v>4</v>
      </c>
      <c r="AD7545">
        <v>3385204</v>
      </c>
      <c r="AE7545">
        <v>2019</v>
      </c>
    </row>
    <row r="7546" spans="1:31">
      <c r="A7546" t="s">
        <v>12660</v>
      </c>
      <c r="B7546">
        <v>391</v>
      </c>
      <c r="C7546" t="s">
        <v>3746</v>
      </c>
      <c r="D7546">
        <v>0</v>
      </c>
      <c r="E7546">
        <v>251737</v>
      </c>
      <c r="F7546" t="s">
        <v>6733</v>
      </c>
      <c r="G7546">
        <v>431</v>
      </c>
      <c r="H7546">
        <v>132</v>
      </c>
      <c r="I7546">
        <v>7130</v>
      </c>
      <c r="J7546">
        <v>141.5</v>
      </c>
      <c r="K7546">
        <v>141.5</v>
      </c>
      <c r="L7546">
        <v>33.200000000000003</v>
      </c>
      <c r="M7546">
        <v>33.200000000000003</v>
      </c>
      <c r="N7546">
        <v>97</v>
      </c>
      <c r="R7546">
        <v>1943</v>
      </c>
      <c r="S7546" t="s">
        <v>2344</v>
      </c>
      <c r="T7546">
        <v>1979</v>
      </c>
      <c r="U7546">
        <v>1979</v>
      </c>
      <c r="V7546">
        <v>20</v>
      </c>
      <c r="W7546">
        <v>15</v>
      </c>
      <c r="Z7546" t="s">
        <v>2363</v>
      </c>
      <c r="AA7546" t="s">
        <v>2101</v>
      </c>
      <c r="AC7546">
        <v>4</v>
      </c>
      <c r="AD7546">
        <v>3385204</v>
      </c>
      <c r="AE7546">
        <v>2019</v>
      </c>
    </row>
    <row r="7547" spans="1:31">
      <c r="A7547" t="s">
        <v>12660</v>
      </c>
      <c r="B7547">
        <v>52092</v>
      </c>
      <c r="C7547" t="s">
        <v>9793</v>
      </c>
      <c r="D7547">
        <v>0</v>
      </c>
      <c r="E7547">
        <v>611687</v>
      </c>
      <c r="F7547" t="s">
        <v>6733</v>
      </c>
      <c r="G7547">
        <v>431</v>
      </c>
      <c r="H7547">
        <v>156</v>
      </c>
      <c r="I7547">
        <v>7130</v>
      </c>
      <c r="J7547">
        <v>96</v>
      </c>
      <c r="K7547">
        <v>96</v>
      </c>
      <c r="L7547">
        <v>34.799999999999997</v>
      </c>
      <c r="M7547">
        <v>34.799999999999997</v>
      </c>
      <c r="N7547">
        <v>78</v>
      </c>
      <c r="R7547">
        <v>1979</v>
      </c>
      <c r="U7547">
        <v>1979</v>
      </c>
      <c r="V7547">
        <v>20</v>
      </c>
      <c r="W7547">
        <v>14</v>
      </c>
      <c r="Z7547" t="s">
        <v>2363</v>
      </c>
      <c r="AA7547" t="s">
        <v>2101</v>
      </c>
      <c r="AC7547">
        <v>4</v>
      </c>
      <c r="AD7547">
        <v>3385204</v>
      </c>
      <c r="AE7547">
        <v>2019</v>
      </c>
    </row>
    <row r="7548" spans="1:31">
      <c r="A7548" t="s">
        <v>12660</v>
      </c>
      <c r="B7548">
        <v>36604</v>
      </c>
      <c r="C7548" t="s">
        <v>10460</v>
      </c>
      <c r="D7548">
        <v>0</v>
      </c>
      <c r="E7548">
        <v>600327</v>
      </c>
      <c r="F7548" t="s">
        <v>6733</v>
      </c>
      <c r="G7548">
        <v>431</v>
      </c>
      <c r="H7548">
        <v>49</v>
      </c>
      <c r="I7548">
        <v>900</v>
      </c>
      <c r="J7548">
        <v>60.7</v>
      </c>
      <c r="K7548">
        <v>61</v>
      </c>
      <c r="L7548">
        <v>24</v>
      </c>
      <c r="M7548">
        <v>24</v>
      </c>
      <c r="N7548">
        <v>35</v>
      </c>
      <c r="Q7548">
        <v>72</v>
      </c>
      <c r="R7548">
        <v>1978</v>
      </c>
      <c r="U7548">
        <v>1978</v>
      </c>
      <c r="V7548">
        <v>8.8999996185302699</v>
      </c>
      <c r="W7548">
        <v>6.5</v>
      </c>
      <c r="Z7548" t="s">
        <v>2293</v>
      </c>
      <c r="AA7548" t="s">
        <v>10461</v>
      </c>
      <c r="AC7548">
        <v>4</v>
      </c>
      <c r="AD7548">
        <v>3209231</v>
      </c>
      <c r="AE7548">
        <v>2019</v>
      </c>
    </row>
    <row r="7549" spans="1:31">
      <c r="A7549" t="s">
        <v>12660</v>
      </c>
      <c r="B7549">
        <v>2250</v>
      </c>
      <c r="C7549" t="s">
        <v>10462</v>
      </c>
      <c r="D7549">
        <v>0</v>
      </c>
      <c r="E7549">
        <v>633912</v>
      </c>
      <c r="F7549" t="s">
        <v>6733</v>
      </c>
      <c r="G7549">
        <v>431</v>
      </c>
      <c r="H7549">
        <v>55</v>
      </c>
      <c r="I7549">
        <v>900</v>
      </c>
      <c r="J7549">
        <v>58.5</v>
      </c>
      <c r="K7549">
        <v>58.5</v>
      </c>
      <c r="L7549">
        <v>24</v>
      </c>
      <c r="M7549">
        <v>24</v>
      </c>
      <c r="N7549">
        <v>30</v>
      </c>
      <c r="Q7549">
        <v>80</v>
      </c>
      <c r="R7549">
        <v>1981</v>
      </c>
      <c r="U7549">
        <v>1981</v>
      </c>
      <c r="V7549">
        <v>5.5999999046325604</v>
      </c>
      <c r="W7549">
        <v>4.5999999046325604</v>
      </c>
      <c r="Z7549" t="s">
        <v>2293</v>
      </c>
      <c r="AA7549" t="s">
        <v>10463</v>
      </c>
      <c r="AC7549">
        <v>4</v>
      </c>
      <c r="AD7549">
        <v>3209231</v>
      </c>
      <c r="AE7549">
        <v>2019</v>
      </c>
    </row>
    <row r="7550" spans="1:31">
      <c r="A7550" t="s">
        <v>12660</v>
      </c>
      <c r="B7550">
        <v>15769</v>
      </c>
      <c r="C7550" t="s">
        <v>10464</v>
      </c>
      <c r="D7550">
        <v>0</v>
      </c>
      <c r="E7550">
        <v>655165</v>
      </c>
      <c r="F7550" t="s">
        <v>6733</v>
      </c>
      <c r="G7550">
        <v>431</v>
      </c>
      <c r="H7550">
        <v>63</v>
      </c>
      <c r="I7550">
        <v>1200</v>
      </c>
      <c r="J7550">
        <v>64.900000000000006</v>
      </c>
      <c r="K7550">
        <v>65</v>
      </c>
      <c r="L7550">
        <v>22</v>
      </c>
      <c r="M7550">
        <v>22</v>
      </c>
      <c r="N7550">
        <v>45</v>
      </c>
      <c r="Q7550">
        <v>79</v>
      </c>
      <c r="R7550">
        <v>1983</v>
      </c>
      <c r="U7550">
        <v>1983</v>
      </c>
      <c r="V7550">
        <v>8</v>
      </c>
      <c r="W7550">
        <v>6</v>
      </c>
      <c r="Z7550" t="s">
        <v>2293</v>
      </c>
      <c r="AA7550" t="s">
        <v>10463</v>
      </c>
      <c r="AC7550">
        <v>4</v>
      </c>
      <c r="AD7550">
        <v>3209231</v>
      </c>
      <c r="AE7550">
        <v>2019</v>
      </c>
    </row>
    <row r="7551" spans="1:31">
      <c r="A7551" t="s">
        <v>12660</v>
      </c>
      <c r="B7551">
        <v>71042</v>
      </c>
      <c r="C7551" t="s">
        <v>10465</v>
      </c>
      <c r="D7551">
        <v>0</v>
      </c>
      <c r="E7551">
        <v>637916</v>
      </c>
      <c r="F7551" t="s">
        <v>6733</v>
      </c>
      <c r="G7551">
        <v>431</v>
      </c>
      <c r="H7551">
        <v>66</v>
      </c>
      <c r="I7551">
        <v>900</v>
      </c>
      <c r="J7551">
        <v>56.5</v>
      </c>
      <c r="K7551">
        <v>56.5</v>
      </c>
      <c r="L7551">
        <v>22.1</v>
      </c>
      <c r="M7551">
        <v>22.1</v>
      </c>
      <c r="N7551">
        <v>45</v>
      </c>
      <c r="Q7551">
        <v>98</v>
      </c>
      <c r="R7551">
        <v>1981</v>
      </c>
      <c r="U7551">
        <v>1981</v>
      </c>
      <c r="V7551">
        <v>8.3999996185302699</v>
      </c>
      <c r="W7551">
        <v>6</v>
      </c>
      <c r="Z7551" t="s">
        <v>2293</v>
      </c>
      <c r="AA7551" t="s">
        <v>2387</v>
      </c>
      <c r="AB7551" t="s">
        <v>2388</v>
      </c>
      <c r="AC7551">
        <v>4</v>
      </c>
      <c r="AD7551">
        <v>3209231</v>
      </c>
      <c r="AE7551">
        <v>2019</v>
      </c>
    </row>
    <row r="7552" spans="1:31">
      <c r="A7552" t="s">
        <v>12660</v>
      </c>
      <c r="B7552">
        <v>88021</v>
      </c>
      <c r="C7552" t="s">
        <v>3453</v>
      </c>
      <c r="D7552">
        <v>0</v>
      </c>
      <c r="E7552">
        <v>232683</v>
      </c>
      <c r="F7552" t="s">
        <v>6733</v>
      </c>
      <c r="G7552">
        <v>431</v>
      </c>
      <c r="H7552">
        <v>70</v>
      </c>
      <c r="I7552">
        <v>650</v>
      </c>
      <c r="J7552">
        <v>64</v>
      </c>
      <c r="K7552">
        <v>64.5</v>
      </c>
      <c r="L7552">
        <v>18</v>
      </c>
      <c r="M7552">
        <v>18.5</v>
      </c>
      <c r="N7552">
        <v>14</v>
      </c>
      <c r="R7552">
        <v>1933</v>
      </c>
      <c r="U7552">
        <v>1933</v>
      </c>
      <c r="V7552">
        <v>6.5</v>
      </c>
      <c r="W7552">
        <v>6.5</v>
      </c>
      <c r="Z7552" t="s">
        <v>2792</v>
      </c>
      <c r="AA7552" t="s">
        <v>3000</v>
      </c>
      <c r="AB7552" t="s">
        <v>2329</v>
      </c>
      <c r="AC7552">
        <v>3</v>
      </c>
      <c r="AD7552">
        <v>2303217</v>
      </c>
      <c r="AE7552">
        <v>2019</v>
      </c>
    </row>
    <row r="7553" spans="1:31">
      <c r="A7553" t="s">
        <v>12660</v>
      </c>
      <c r="B7553">
        <v>73747</v>
      </c>
      <c r="C7553" t="s">
        <v>10466</v>
      </c>
      <c r="D7553">
        <v>0</v>
      </c>
      <c r="E7553">
        <v>508064</v>
      </c>
      <c r="F7553" t="s">
        <v>6731</v>
      </c>
      <c r="G7553">
        <v>432</v>
      </c>
      <c r="H7553">
        <v>36</v>
      </c>
      <c r="I7553">
        <v>650</v>
      </c>
      <c r="J7553">
        <v>40</v>
      </c>
      <c r="K7553">
        <v>40</v>
      </c>
      <c r="L7553">
        <v>20</v>
      </c>
      <c r="M7553">
        <v>20</v>
      </c>
      <c r="N7553">
        <v>30</v>
      </c>
      <c r="R7553">
        <v>1966</v>
      </c>
      <c r="U7553">
        <v>1966</v>
      </c>
      <c r="V7553">
        <v>6</v>
      </c>
      <c r="W7553">
        <v>4.5</v>
      </c>
      <c r="Z7553" t="s">
        <v>9394</v>
      </c>
      <c r="AA7553" t="s">
        <v>3246</v>
      </c>
      <c r="AC7553">
        <v>4</v>
      </c>
      <c r="AD7553">
        <v>3554320</v>
      </c>
      <c r="AE7553">
        <v>2019</v>
      </c>
    </row>
    <row r="7554" spans="1:31">
      <c r="A7554" t="s">
        <v>12660</v>
      </c>
      <c r="B7554">
        <v>21184</v>
      </c>
      <c r="C7554" t="s">
        <v>10467</v>
      </c>
      <c r="D7554">
        <v>0</v>
      </c>
      <c r="E7554">
        <v>527346</v>
      </c>
      <c r="F7554" t="s">
        <v>6731</v>
      </c>
      <c r="G7554">
        <v>432</v>
      </c>
      <c r="H7554">
        <v>103</v>
      </c>
      <c r="I7554">
        <v>1440</v>
      </c>
      <c r="J7554">
        <v>60</v>
      </c>
      <c r="K7554">
        <v>60</v>
      </c>
      <c r="L7554">
        <v>26</v>
      </c>
      <c r="M7554">
        <v>26</v>
      </c>
      <c r="N7554">
        <v>36</v>
      </c>
      <c r="R7554">
        <v>1970</v>
      </c>
      <c r="U7554">
        <v>1970</v>
      </c>
      <c r="V7554">
        <v>9</v>
      </c>
      <c r="W7554">
        <v>9</v>
      </c>
      <c r="Z7554" t="s">
        <v>9394</v>
      </c>
      <c r="AA7554" t="s">
        <v>3246</v>
      </c>
      <c r="AC7554">
        <v>4</v>
      </c>
      <c r="AD7554">
        <v>3554320</v>
      </c>
      <c r="AE7554">
        <v>2019</v>
      </c>
    </row>
    <row r="7555" spans="1:31">
      <c r="A7555" t="s">
        <v>12660</v>
      </c>
      <c r="B7555">
        <v>69206</v>
      </c>
      <c r="C7555" t="s">
        <v>10468</v>
      </c>
      <c r="D7555">
        <v>0</v>
      </c>
      <c r="E7555">
        <v>622602</v>
      </c>
      <c r="F7555" t="s">
        <v>6731</v>
      </c>
      <c r="G7555">
        <v>432</v>
      </c>
      <c r="H7555">
        <v>11</v>
      </c>
      <c r="I7555">
        <v>600</v>
      </c>
      <c r="J7555">
        <v>34</v>
      </c>
      <c r="K7555">
        <v>34</v>
      </c>
      <c r="L7555">
        <v>13.2</v>
      </c>
      <c r="M7555">
        <v>13.2</v>
      </c>
      <c r="N7555">
        <v>18</v>
      </c>
      <c r="R7555">
        <v>1980</v>
      </c>
      <c r="U7555">
        <v>1980</v>
      </c>
      <c r="V7555">
        <v>4.6999998092651296</v>
      </c>
      <c r="W7555">
        <v>3.5</v>
      </c>
      <c r="Z7555" t="s">
        <v>9394</v>
      </c>
      <c r="AA7555" t="s">
        <v>3246</v>
      </c>
      <c r="AC7555">
        <v>4</v>
      </c>
      <c r="AD7555">
        <v>3554320</v>
      </c>
      <c r="AE7555">
        <v>2019</v>
      </c>
    </row>
    <row r="7556" spans="1:31">
      <c r="A7556" t="s">
        <v>12660</v>
      </c>
      <c r="B7556">
        <v>22983</v>
      </c>
      <c r="C7556" t="s">
        <v>2358</v>
      </c>
      <c r="D7556">
        <v>0</v>
      </c>
      <c r="E7556">
        <v>531951</v>
      </c>
      <c r="F7556" t="s">
        <v>6731</v>
      </c>
      <c r="G7556">
        <v>432</v>
      </c>
      <c r="H7556">
        <v>30</v>
      </c>
      <c r="I7556">
        <v>800</v>
      </c>
      <c r="J7556">
        <v>42</v>
      </c>
      <c r="K7556">
        <v>42</v>
      </c>
      <c r="L7556">
        <v>18</v>
      </c>
      <c r="M7556">
        <v>18</v>
      </c>
      <c r="N7556">
        <v>22.2</v>
      </c>
      <c r="R7556">
        <v>1971</v>
      </c>
      <c r="U7556">
        <v>1971</v>
      </c>
      <c r="V7556">
        <v>4</v>
      </c>
      <c r="W7556">
        <v>4</v>
      </c>
      <c r="Z7556" t="s">
        <v>9394</v>
      </c>
      <c r="AA7556" t="s">
        <v>3246</v>
      </c>
      <c r="AC7556">
        <v>4</v>
      </c>
      <c r="AD7556">
        <v>3554320</v>
      </c>
      <c r="AE7556">
        <v>2019</v>
      </c>
    </row>
    <row r="7557" spans="1:31">
      <c r="A7557" t="s">
        <v>12660</v>
      </c>
      <c r="B7557">
        <v>20139</v>
      </c>
      <c r="C7557" t="s">
        <v>10469</v>
      </c>
      <c r="D7557">
        <v>0</v>
      </c>
      <c r="E7557">
        <v>524004</v>
      </c>
      <c r="F7557" t="s">
        <v>6731</v>
      </c>
      <c r="G7557">
        <v>432</v>
      </c>
      <c r="H7557">
        <v>30</v>
      </c>
      <c r="I7557">
        <v>800</v>
      </c>
      <c r="J7557">
        <v>42.2</v>
      </c>
      <c r="K7557">
        <v>46</v>
      </c>
      <c r="L7557">
        <v>18</v>
      </c>
      <c r="M7557">
        <v>18</v>
      </c>
      <c r="N7557">
        <v>24</v>
      </c>
      <c r="R7557">
        <v>1970</v>
      </c>
      <c r="U7557">
        <v>1970</v>
      </c>
      <c r="V7557">
        <v>4</v>
      </c>
      <c r="W7557">
        <v>4</v>
      </c>
      <c r="Z7557" t="s">
        <v>9394</v>
      </c>
      <c r="AA7557" t="s">
        <v>3246</v>
      </c>
      <c r="AC7557">
        <v>4</v>
      </c>
      <c r="AD7557">
        <v>3554320</v>
      </c>
      <c r="AE7557">
        <v>2019</v>
      </c>
    </row>
    <row r="7558" spans="1:31">
      <c r="A7558" t="s">
        <v>12660</v>
      </c>
      <c r="B7558">
        <v>28319</v>
      </c>
      <c r="C7558" t="s">
        <v>10470</v>
      </c>
      <c r="D7558">
        <v>0</v>
      </c>
      <c r="E7558">
        <v>556668</v>
      </c>
      <c r="F7558" t="s">
        <v>6731</v>
      </c>
      <c r="G7558">
        <v>432</v>
      </c>
      <c r="H7558">
        <v>67</v>
      </c>
      <c r="I7558">
        <v>1230</v>
      </c>
      <c r="J7558">
        <v>60</v>
      </c>
      <c r="K7558">
        <v>60</v>
      </c>
      <c r="L7558">
        <v>21</v>
      </c>
      <c r="M7558">
        <v>21</v>
      </c>
      <c r="N7558">
        <v>31.5</v>
      </c>
      <c r="R7558">
        <v>1974</v>
      </c>
      <c r="U7558">
        <v>1974</v>
      </c>
      <c r="V7558">
        <v>5.5</v>
      </c>
      <c r="W7558">
        <v>5.5</v>
      </c>
      <c r="Z7558" t="s">
        <v>9394</v>
      </c>
      <c r="AA7558" t="s">
        <v>3246</v>
      </c>
      <c r="AC7558">
        <v>4</v>
      </c>
      <c r="AD7558">
        <v>3554320</v>
      </c>
      <c r="AE7558">
        <v>2019</v>
      </c>
    </row>
    <row r="7559" spans="1:31">
      <c r="A7559" t="s">
        <v>12660</v>
      </c>
      <c r="B7559">
        <v>69207</v>
      </c>
      <c r="C7559" t="s">
        <v>10471</v>
      </c>
      <c r="D7559">
        <v>0</v>
      </c>
      <c r="E7559">
        <v>635344</v>
      </c>
      <c r="F7559" t="s">
        <v>6731</v>
      </c>
      <c r="G7559">
        <v>432</v>
      </c>
      <c r="H7559">
        <v>9</v>
      </c>
      <c r="I7559">
        <v>340</v>
      </c>
      <c r="J7559">
        <v>42</v>
      </c>
      <c r="K7559">
        <v>42</v>
      </c>
      <c r="L7559">
        <v>12</v>
      </c>
      <c r="M7559">
        <v>12</v>
      </c>
      <c r="N7559">
        <v>16</v>
      </c>
      <c r="R7559">
        <v>1979</v>
      </c>
      <c r="U7559">
        <v>1979</v>
      </c>
      <c r="V7559">
        <v>4.5</v>
      </c>
      <c r="W7559">
        <v>3</v>
      </c>
      <c r="Z7559" t="s">
        <v>9394</v>
      </c>
      <c r="AA7559" t="s">
        <v>3246</v>
      </c>
      <c r="AC7559">
        <v>4</v>
      </c>
      <c r="AD7559">
        <v>3554320</v>
      </c>
      <c r="AE7559">
        <v>2019</v>
      </c>
    </row>
    <row r="7560" spans="1:31">
      <c r="A7560" t="s">
        <v>12660</v>
      </c>
      <c r="B7560">
        <v>64704</v>
      </c>
      <c r="C7560" t="s">
        <v>10472</v>
      </c>
      <c r="D7560">
        <v>0</v>
      </c>
      <c r="E7560">
        <v>1217384</v>
      </c>
      <c r="F7560" t="s">
        <v>6731</v>
      </c>
      <c r="G7560">
        <v>432</v>
      </c>
      <c r="H7560">
        <v>75</v>
      </c>
      <c r="I7560">
        <v>1200</v>
      </c>
      <c r="J7560">
        <v>51</v>
      </c>
      <c r="K7560">
        <v>51</v>
      </c>
      <c r="L7560">
        <v>22</v>
      </c>
      <c r="M7560">
        <v>22</v>
      </c>
      <c r="N7560">
        <v>27</v>
      </c>
      <c r="R7560">
        <v>2009</v>
      </c>
      <c r="U7560">
        <v>2009</v>
      </c>
      <c r="V7560">
        <v>5.5</v>
      </c>
      <c r="W7560">
        <v>5.5</v>
      </c>
      <c r="Z7560" t="s">
        <v>9394</v>
      </c>
      <c r="AA7560" t="s">
        <v>3246</v>
      </c>
      <c r="AC7560">
        <v>4</v>
      </c>
      <c r="AD7560">
        <v>3554320</v>
      </c>
      <c r="AE7560">
        <v>2019</v>
      </c>
    </row>
    <row r="7561" spans="1:31">
      <c r="A7561" t="s">
        <v>12660</v>
      </c>
      <c r="B7561">
        <v>32905</v>
      </c>
      <c r="C7561" t="s">
        <v>10473</v>
      </c>
      <c r="D7561">
        <v>0</v>
      </c>
      <c r="E7561">
        <v>581151</v>
      </c>
      <c r="F7561" t="s">
        <v>6731</v>
      </c>
      <c r="G7561">
        <v>432</v>
      </c>
      <c r="H7561">
        <v>67</v>
      </c>
      <c r="I7561">
        <v>1200</v>
      </c>
      <c r="J7561">
        <v>55.5</v>
      </c>
      <c r="K7561">
        <v>55.5</v>
      </c>
      <c r="L7561">
        <v>21</v>
      </c>
      <c r="M7561">
        <v>21</v>
      </c>
      <c r="N7561">
        <v>24</v>
      </c>
      <c r="R7561">
        <v>1977</v>
      </c>
      <c r="U7561">
        <v>1977</v>
      </c>
      <c r="V7561">
        <v>6</v>
      </c>
      <c r="W7561">
        <v>6</v>
      </c>
      <c r="Z7561" t="s">
        <v>9394</v>
      </c>
      <c r="AA7561" t="s">
        <v>3246</v>
      </c>
      <c r="AC7561">
        <v>4</v>
      </c>
      <c r="AD7561">
        <v>3554320</v>
      </c>
      <c r="AE7561">
        <v>2019</v>
      </c>
    </row>
    <row r="7562" spans="1:31">
      <c r="A7562" t="s">
        <v>12660</v>
      </c>
      <c r="B7562">
        <v>21183</v>
      </c>
      <c r="C7562" t="s">
        <v>10474</v>
      </c>
      <c r="D7562">
        <v>0</v>
      </c>
      <c r="E7562">
        <v>529793</v>
      </c>
      <c r="F7562" t="s">
        <v>6731</v>
      </c>
      <c r="G7562">
        <v>432</v>
      </c>
      <c r="H7562">
        <v>29</v>
      </c>
      <c r="I7562">
        <v>800</v>
      </c>
      <c r="J7562">
        <v>46</v>
      </c>
      <c r="K7562">
        <v>46</v>
      </c>
      <c r="L7562">
        <v>18</v>
      </c>
      <c r="M7562">
        <v>18</v>
      </c>
      <c r="N7562">
        <v>24</v>
      </c>
      <c r="R7562">
        <v>1970</v>
      </c>
      <c r="U7562">
        <v>1970</v>
      </c>
      <c r="V7562">
        <v>7</v>
      </c>
      <c r="W7562">
        <v>7</v>
      </c>
      <c r="Z7562" t="s">
        <v>9394</v>
      </c>
      <c r="AA7562" t="s">
        <v>3246</v>
      </c>
      <c r="AC7562">
        <v>4</v>
      </c>
      <c r="AD7562">
        <v>3554320</v>
      </c>
      <c r="AE7562">
        <v>2019</v>
      </c>
    </row>
    <row r="7563" spans="1:31">
      <c r="A7563" t="s">
        <v>12660</v>
      </c>
      <c r="B7563">
        <v>34711</v>
      </c>
      <c r="C7563" t="s">
        <v>10475</v>
      </c>
      <c r="D7563">
        <v>0</v>
      </c>
      <c r="E7563">
        <v>564990</v>
      </c>
      <c r="F7563" t="s">
        <v>6731</v>
      </c>
      <c r="G7563">
        <v>432</v>
      </c>
      <c r="H7563">
        <v>26</v>
      </c>
      <c r="I7563">
        <v>460</v>
      </c>
      <c r="J7563">
        <v>40</v>
      </c>
      <c r="K7563">
        <v>40</v>
      </c>
      <c r="L7563">
        <v>20</v>
      </c>
      <c r="M7563">
        <v>20</v>
      </c>
      <c r="N7563">
        <v>28</v>
      </c>
      <c r="R7563">
        <v>1974</v>
      </c>
      <c r="U7563">
        <v>1974</v>
      </c>
      <c r="V7563">
        <v>7</v>
      </c>
      <c r="W7563">
        <v>7</v>
      </c>
      <c r="Z7563" t="s">
        <v>9394</v>
      </c>
      <c r="AA7563" t="s">
        <v>3246</v>
      </c>
      <c r="AC7563">
        <v>4</v>
      </c>
      <c r="AD7563">
        <v>3554320</v>
      </c>
      <c r="AE7563">
        <v>2019</v>
      </c>
    </row>
    <row r="7564" spans="1:31">
      <c r="A7564" t="s">
        <v>12660</v>
      </c>
      <c r="B7564">
        <v>46089</v>
      </c>
      <c r="C7564" t="s">
        <v>10476</v>
      </c>
      <c r="D7564">
        <v>0</v>
      </c>
      <c r="E7564">
        <v>1195616</v>
      </c>
      <c r="F7564" t="s">
        <v>6733</v>
      </c>
      <c r="G7564">
        <v>431</v>
      </c>
      <c r="H7564">
        <v>11</v>
      </c>
      <c r="I7564">
        <v>600</v>
      </c>
      <c r="J7564">
        <v>25.3</v>
      </c>
      <c r="K7564">
        <v>25.3</v>
      </c>
      <c r="L7564">
        <v>14</v>
      </c>
      <c r="M7564">
        <v>14</v>
      </c>
      <c r="N7564">
        <v>14</v>
      </c>
      <c r="R7564">
        <v>2006</v>
      </c>
      <c r="U7564">
        <v>2006</v>
      </c>
      <c r="V7564">
        <v>5</v>
      </c>
      <c r="W7564">
        <v>3</v>
      </c>
      <c r="Z7564" t="s">
        <v>9394</v>
      </c>
      <c r="AA7564" t="s">
        <v>3246</v>
      </c>
      <c r="AC7564">
        <v>4</v>
      </c>
      <c r="AD7564">
        <v>3554320</v>
      </c>
      <c r="AE7564">
        <v>2019</v>
      </c>
    </row>
    <row r="7565" spans="1:31">
      <c r="A7565" t="s">
        <v>12660</v>
      </c>
      <c r="B7565">
        <v>33615</v>
      </c>
      <c r="C7565" t="s">
        <v>10477</v>
      </c>
      <c r="D7565">
        <v>0</v>
      </c>
      <c r="E7565">
        <v>232993</v>
      </c>
      <c r="F7565" t="s">
        <v>6733</v>
      </c>
      <c r="G7565">
        <v>431</v>
      </c>
      <c r="H7565">
        <v>31</v>
      </c>
      <c r="I7565">
        <v>460</v>
      </c>
      <c r="J7565">
        <v>64.099999999999994</v>
      </c>
      <c r="K7565">
        <v>64.099999999999994</v>
      </c>
      <c r="L7565">
        <v>16.100000000000001</v>
      </c>
      <c r="M7565">
        <v>16.100000000000001</v>
      </c>
      <c r="N7565">
        <v>19.5</v>
      </c>
      <c r="R7565">
        <v>1933</v>
      </c>
      <c r="U7565">
        <v>1933</v>
      </c>
      <c r="V7565">
        <v>7</v>
      </c>
      <c r="W7565">
        <v>7</v>
      </c>
      <c r="Z7565" t="s">
        <v>9394</v>
      </c>
      <c r="AA7565" t="s">
        <v>3246</v>
      </c>
      <c r="AC7565">
        <v>4</v>
      </c>
      <c r="AD7565">
        <v>3554320</v>
      </c>
      <c r="AE7565">
        <v>2019</v>
      </c>
    </row>
    <row r="7566" spans="1:31">
      <c r="A7566" t="s">
        <v>12660</v>
      </c>
      <c r="B7566">
        <v>46090</v>
      </c>
      <c r="C7566" t="s">
        <v>10478</v>
      </c>
      <c r="D7566">
        <v>0</v>
      </c>
      <c r="E7566">
        <v>1206727</v>
      </c>
      <c r="F7566" t="s">
        <v>6733</v>
      </c>
      <c r="G7566">
        <v>431</v>
      </c>
      <c r="H7566">
        <v>11</v>
      </c>
      <c r="I7566">
        <v>600</v>
      </c>
      <c r="J7566">
        <v>25.3</v>
      </c>
      <c r="K7566">
        <v>25.3</v>
      </c>
      <c r="L7566">
        <v>14</v>
      </c>
      <c r="M7566">
        <v>14</v>
      </c>
      <c r="N7566">
        <v>14</v>
      </c>
      <c r="R7566">
        <v>2007</v>
      </c>
      <c r="U7566">
        <v>2007</v>
      </c>
      <c r="V7566">
        <v>5</v>
      </c>
      <c r="W7566">
        <v>3</v>
      </c>
      <c r="Z7566" t="s">
        <v>9394</v>
      </c>
      <c r="AA7566" t="s">
        <v>3246</v>
      </c>
      <c r="AC7566">
        <v>4</v>
      </c>
      <c r="AD7566">
        <v>3554320</v>
      </c>
      <c r="AE7566">
        <v>2019</v>
      </c>
    </row>
    <row r="7567" spans="1:31">
      <c r="A7567" t="s">
        <v>12660</v>
      </c>
      <c r="B7567">
        <v>22487</v>
      </c>
      <c r="C7567" t="s">
        <v>10479</v>
      </c>
      <c r="D7567">
        <v>0</v>
      </c>
      <c r="E7567">
        <v>533020</v>
      </c>
      <c r="F7567" t="s">
        <v>6733</v>
      </c>
      <c r="G7567">
        <v>431</v>
      </c>
      <c r="H7567">
        <v>41</v>
      </c>
      <c r="I7567">
        <v>400</v>
      </c>
      <c r="J7567">
        <v>47.2</v>
      </c>
      <c r="K7567">
        <v>50</v>
      </c>
      <c r="L7567">
        <v>18</v>
      </c>
      <c r="M7567">
        <v>18</v>
      </c>
      <c r="N7567">
        <v>22</v>
      </c>
      <c r="R7567">
        <v>1971</v>
      </c>
      <c r="U7567">
        <v>1971</v>
      </c>
      <c r="V7567">
        <v>4.5</v>
      </c>
      <c r="W7567">
        <v>1</v>
      </c>
      <c r="Z7567" t="s">
        <v>9394</v>
      </c>
      <c r="AA7567" t="s">
        <v>3246</v>
      </c>
      <c r="AC7567">
        <v>4</v>
      </c>
      <c r="AD7567">
        <v>3554320</v>
      </c>
      <c r="AE7567">
        <v>2019</v>
      </c>
    </row>
    <row r="7568" spans="1:31">
      <c r="A7568" t="s">
        <v>12660</v>
      </c>
      <c r="B7568">
        <v>44592</v>
      </c>
      <c r="C7568" t="s">
        <v>10480</v>
      </c>
      <c r="D7568">
        <v>0</v>
      </c>
      <c r="E7568">
        <v>1136181</v>
      </c>
      <c r="F7568" t="s">
        <v>6733</v>
      </c>
      <c r="G7568">
        <v>431</v>
      </c>
      <c r="H7568">
        <v>12</v>
      </c>
      <c r="I7568">
        <v>600</v>
      </c>
      <c r="J7568">
        <v>25.8</v>
      </c>
      <c r="K7568">
        <v>25.8</v>
      </c>
      <c r="L7568">
        <v>14</v>
      </c>
      <c r="M7568">
        <v>14</v>
      </c>
      <c r="N7568">
        <v>14</v>
      </c>
      <c r="R7568">
        <v>2002</v>
      </c>
      <c r="U7568">
        <v>2002</v>
      </c>
      <c r="V7568">
        <v>5</v>
      </c>
      <c r="W7568">
        <v>3</v>
      </c>
      <c r="Z7568" t="s">
        <v>9394</v>
      </c>
      <c r="AA7568" t="s">
        <v>3246</v>
      </c>
      <c r="AC7568">
        <v>4</v>
      </c>
      <c r="AD7568">
        <v>3554320</v>
      </c>
      <c r="AE7568">
        <v>2019</v>
      </c>
    </row>
    <row r="7569" spans="1:31">
      <c r="A7569" t="s">
        <v>12660</v>
      </c>
      <c r="B7569">
        <v>61194</v>
      </c>
      <c r="C7569" t="s">
        <v>10481</v>
      </c>
      <c r="D7569">
        <v>0</v>
      </c>
      <c r="E7569">
        <v>639035</v>
      </c>
      <c r="F7569" t="s">
        <v>6733</v>
      </c>
      <c r="G7569">
        <v>431</v>
      </c>
      <c r="H7569">
        <v>130</v>
      </c>
      <c r="I7569">
        <v>3600</v>
      </c>
      <c r="J7569">
        <v>84.6</v>
      </c>
      <c r="K7569">
        <v>90</v>
      </c>
      <c r="L7569">
        <v>28</v>
      </c>
      <c r="M7569">
        <v>28</v>
      </c>
      <c r="N7569">
        <v>49</v>
      </c>
      <c r="R7569">
        <v>1981</v>
      </c>
      <c r="S7569" t="s">
        <v>2344</v>
      </c>
      <c r="T7569">
        <v>1997</v>
      </c>
      <c r="U7569">
        <v>1997</v>
      </c>
      <c r="V7569">
        <v>11</v>
      </c>
      <c r="W7569">
        <v>9</v>
      </c>
      <c r="Z7569" t="s">
        <v>2293</v>
      </c>
      <c r="AA7569" t="s">
        <v>2294</v>
      </c>
      <c r="AC7569">
        <v>5</v>
      </c>
      <c r="AD7569">
        <v>3207059</v>
      </c>
      <c r="AE7569">
        <v>2019</v>
      </c>
    </row>
    <row r="7570" spans="1:31">
      <c r="A7570" t="s">
        <v>12660</v>
      </c>
      <c r="B7570">
        <v>9723</v>
      </c>
      <c r="C7570" t="s">
        <v>2528</v>
      </c>
      <c r="D7570">
        <v>0</v>
      </c>
      <c r="E7570">
        <v>276940</v>
      </c>
      <c r="F7570" t="s">
        <v>6731</v>
      </c>
      <c r="G7570">
        <v>432</v>
      </c>
      <c r="H7570">
        <v>26</v>
      </c>
      <c r="I7570">
        <v>700</v>
      </c>
      <c r="J7570">
        <v>44.2</v>
      </c>
      <c r="K7570">
        <v>48</v>
      </c>
      <c r="L7570">
        <v>16</v>
      </c>
      <c r="M7570">
        <v>16</v>
      </c>
      <c r="N7570">
        <v>26.5</v>
      </c>
      <c r="R7570">
        <v>1958</v>
      </c>
      <c r="S7570" t="s">
        <v>2344</v>
      </c>
      <c r="T7570">
        <v>1998</v>
      </c>
      <c r="U7570">
        <v>1998</v>
      </c>
      <c r="V7570">
        <v>4.5999999046325604</v>
      </c>
      <c r="W7570">
        <v>4</v>
      </c>
      <c r="Z7570" t="s">
        <v>2836</v>
      </c>
      <c r="AA7570" t="s">
        <v>3246</v>
      </c>
      <c r="AC7570">
        <v>4</v>
      </c>
      <c r="AD7570">
        <v>2902259</v>
      </c>
      <c r="AE7570">
        <v>2019</v>
      </c>
    </row>
    <row r="7571" spans="1:31">
      <c r="A7571" t="s">
        <v>12660</v>
      </c>
      <c r="B7571">
        <v>69648</v>
      </c>
      <c r="C7571" t="s">
        <v>8284</v>
      </c>
      <c r="D7571">
        <v>0</v>
      </c>
      <c r="E7571">
        <v>632610</v>
      </c>
      <c r="F7571" t="s">
        <v>6733</v>
      </c>
      <c r="G7571">
        <v>431</v>
      </c>
      <c r="H7571">
        <v>133</v>
      </c>
      <c r="I7571">
        <v>1270</v>
      </c>
      <c r="J7571">
        <v>62.5</v>
      </c>
      <c r="K7571">
        <v>65</v>
      </c>
      <c r="L7571">
        <v>24</v>
      </c>
      <c r="M7571">
        <v>24</v>
      </c>
      <c r="N7571">
        <v>38.200000000000003</v>
      </c>
      <c r="R7571">
        <v>1981</v>
      </c>
      <c r="U7571">
        <v>1981</v>
      </c>
      <c r="V7571">
        <v>8</v>
      </c>
      <c r="W7571">
        <v>2</v>
      </c>
      <c r="Z7571" t="s">
        <v>2836</v>
      </c>
      <c r="AA7571" t="s">
        <v>3246</v>
      </c>
      <c r="AC7571">
        <v>4</v>
      </c>
      <c r="AD7571">
        <v>2902259</v>
      </c>
      <c r="AE7571">
        <v>2019</v>
      </c>
    </row>
    <row r="7572" spans="1:31">
      <c r="A7572" t="s">
        <v>12660</v>
      </c>
      <c r="B7572">
        <v>69038</v>
      </c>
      <c r="C7572" t="s">
        <v>10482</v>
      </c>
      <c r="D7572">
        <v>0</v>
      </c>
      <c r="E7572">
        <v>652257</v>
      </c>
      <c r="F7572" t="s">
        <v>6731</v>
      </c>
      <c r="G7572">
        <v>432</v>
      </c>
      <c r="H7572">
        <v>49</v>
      </c>
      <c r="I7572">
        <v>1100</v>
      </c>
      <c r="J7572">
        <v>50.2</v>
      </c>
      <c r="K7572">
        <v>55</v>
      </c>
      <c r="L7572">
        <v>22</v>
      </c>
      <c r="M7572">
        <v>22</v>
      </c>
      <c r="N7572">
        <v>35</v>
      </c>
      <c r="R7572">
        <v>1982</v>
      </c>
      <c r="U7572">
        <v>1982</v>
      </c>
      <c r="V7572">
        <v>7.5</v>
      </c>
      <c r="W7572">
        <v>6.5</v>
      </c>
      <c r="Z7572" t="s">
        <v>3967</v>
      </c>
      <c r="AA7572" t="s">
        <v>3686</v>
      </c>
      <c r="AC7572">
        <v>4</v>
      </c>
      <c r="AD7572">
        <v>2800284</v>
      </c>
      <c r="AE7572">
        <v>2019</v>
      </c>
    </row>
    <row r="7573" spans="1:31">
      <c r="A7573" t="s">
        <v>12660</v>
      </c>
      <c r="B7573">
        <v>33847</v>
      </c>
      <c r="C7573" t="s">
        <v>10483</v>
      </c>
      <c r="D7573">
        <v>0</v>
      </c>
      <c r="E7573">
        <v>272950</v>
      </c>
      <c r="F7573" t="s">
        <v>6733</v>
      </c>
      <c r="G7573">
        <v>431</v>
      </c>
      <c r="H7573">
        <v>68</v>
      </c>
      <c r="I7573">
        <v>960</v>
      </c>
      <c r="J7573">
        <v>47</v>
      </c>
      <c r="K7573">
        <v>47</v>
      </c>
      <c r="L7573">
        <v>20</v>
      </c>
      <c r="M7573">
        <v>20</v>
      </c>
      <c r="N7573">
        <v>32</v>
      </c>
      <c r="R7573">
        <v>1956</v>
      </c>
      <c r="U7573">
        <v>1956</v>
      </c>
      <c r="V7573">
        <v>5.5</v>
      </c>
      <c r="W7573">
        <v>5.5</v>
      </c>
      <c r="Z7573" t="s">
        <v>3967</v>
      </c>
      <c r="AA7573" t="s">
        <v>3686</v>
      </c>
      <c r="AC7573">
        <v>4</v>
      </c>
      <c r="AD7573">
        <v>2800284</v>
      </c>
      <c r="AE7573">
        <v>2019</v>
      </c>
    </row>
    <row r="7574" spans="1:31">
      <c r="A7574" t="s">
        <v>12660</v>
      </c>
      <c r="B7574">
        <v>4387</v>
      </c>
      <c r="C7574" t="s">
        <v>10484</v>
      </c>
      <c r="D7574">
        <v>0</v>
      </c>
      <c r="E7574">
        <v>601512</v>
      </c>
      <c r="F7574" t="s">
        <v>6733</v>
      </c>
      <c r="G7574">
        <v>431</v>
      </c>
      <c r="H7574">
        <v>94</v>
      </c>
      <c r="I7574">
        <v>1000</v>
      </c>
      <c r="J7574">
        <v>61</v>
      </c>
      <c r="K7574">
        <v>61</v>
      </c>
      <c r="L7574">
        <v>24</v>
      </c>
      <c r="M7574">
        <v>24</v>
      </c>
      <c r="N7574">
        <v>34</v>
      </c>
      <c r="R7574">
        <v>1979</v>
      </c>
      <c r="U7574">
        <v>1979</v>
      </c>
      <c r="V7574">
        <v>9</v>
      </c>
      <c r="W7574">
        <v>5</v>
      </c>
      <c r="Z7574" t="s">
        <v>3967</v>
      </c>
      <c r="AA7574" t="s">
        <v>3686</v>
      </c>
      <c r="AC7574">
        <v>4</v>
      </c>
      <c r="AD7574">
        <v>2800284</v>
      </c>
      <c r="AE7574">
        <v>2019</v>
      </c>
    </row>
    <row r="7575" spans="1:31">
      <c r="A7575" t="s">
        <v>12660</v>
      </c>
      <c r="B7575">
        <v>50712</v>
      </c>
      <c r="C7575" t="s">
        <v>3686</v>
      </c>
      <c r="D7575">
        <v>0</v>
      </c>
      <c r="E7575">
        <v>611984</v>
      </c>
      <c r="F7575" t="s">
        <v>6733</v>
      </c>
      <c r="G7575">
        <v>431</v>
      </c>
      <c r="H7575">
        <v>79</v>
      </c>
      <c r="I7575">
        <v>1100</v>
      </c>
      <c r="J7575">
        <v>60</v>
      </c>
      <c r="K7575">
        <v>60</v>
      </c>
      <c r="L7575">
        <v>24</v>
      </c>
      <c r="M7575">
        <v>24</v>
      </c>
      <c r="N7575">
        <v>30</v>
      </c>
      <c r="R7575">
        <v>1979</v>
      </c>
      <c r="U7575">
        <v>1979</v>
      </c>
      <c r="V7575">
        <v>8.5</v>
      </c>
      <c r="W7575">
        <v>7</v>
      </c>
      <c r="Z7575" t="s">
        <v>3967</v>
      </c>
      <c r="AA7575" t="s">
        <v>3686</v>
      </c>
      <c r="AC7575">
        <v>4</v>
      </c>
      <c r="AD7575">
        <v>2800284</v>
      </c>
      <c r="AE7575">
        <v>2019</v>
      </c>
    </row>
    <row r="7576" spans="1:31">
      <c r="A7576" t="s">
        <v>12660</v>
      </c>
      <c r="B7576">
        <v>69239</v>
      </c>
      <c r="C7576" t="s">
        <v>10485</v>
      </c>
      <c r="D7576">
        <v>0</v>
      </c>
      <c r="E7576">
        <v>649189</v>
      </c>
      <c r="F7576" t="s">
        <v>6733</v>
      </c>
      <c r="G7576">
        <v>431</v>
      </c>
      <c r="H7576">
        <v>66</v>
      </c>
      <c r="I7576">
        <v>1200</v>
      </c>
      <c r="J7576">
        <v>58.2</v>
      </c>
      <c r="K7576">
        <v>58.2</v>
      </c>
      <c r="L7576">
        <v>24.1</v>
      </c>
      <c r="M7576">
        <v>24.1</v>
      </c>
      <c r="N7576">
        <v>26</v>
      </c>
      <c r="R7576">
        <v>1982</v>
      </c>
      <c r="U7576">
        <v>1982</v>
      </c>
      <c r="V7576">
        <v>8.1999998092651296</v>
      </c>
      <c r="W7576">
        <v>5</v>
      </c>
      <c r="Z7576" t="s">
        <v>3967</v>
      </c>
      <c r="AA7576" t="s">
        <v>3686</v>
      </c>
      <c r="AC7576">
        <v>4</v>
      </c>
      <c r="AD7576">
        <v>2800284</v>
      </c>
      <c r="AE7576">
        <v>2019</v>
      </c>
    </row>
    <row r="7577" spans="1:31">
      <c r="A7577" t="s">
        <v>12660</v>
      </c>
      <c r="B7577">
        <v>3891</v>
      </c>
      <c r="C7577" t="s">
        <v>10486</v>
      </c>
      <c r="D7577">
        <v>0</v>
      </c>
      <c r="E7577">
        <v>651699</v>
      </c>
      <c r="F7577" t="s">
        <v>6733</v>
      </c>
      <c r="G7577">
        <v>431</v>
      </c>
      <c r="H7577">
        <v>81</v>
      </c>
      <c r="I7577">
        <v>1100</v>
      </c>
      <c r="J7577">
        <v>60</v>
      </c>
      <c r="K7577">
        <v>60</v>
      </c>
      <c r="L7577">
        <v>22</v>
      </c>
      <c r="M7577">
        <v>22</v>
      </c>
      <c r="N7577">
        <v>34</v>
      </c>
      <c r="R7577">
        <v>1980</v>
      </c>
      <c r="U7577">
        <v>1980</v>
      </c>
      <c r="V7577">
        <v>8.8000001907348597</v>
      </c>
      <c r="W7577">
        <v>6</v>
      </c>
      <c r="Z7577" t="s">
        <v>3967</v>
      </c>
      <c r="AA7577" t="s">
        <v>3686</v>
      </c>
      <c r="AC7577">
        <v>4</v>
      </c>
      <c r="AD7577">
        <v>2800284</v>
      </c>
      <c r="AE7577">
        <v>2019</v>
      </c>
    </row>
    <row r="7578" spans="1:31">
      <c r="A7578" t="s">
        <v>12660</v>
      </c>
      <c r="B7578">
        <v>55846</v>
      </c>
      <c r="C7578" t="s">
        <v>10487</v>
      </c>
      <c r="D7578">
        <v>0</v>
      </c>
      <c r="E7578">
        <v>630819</v>
      </c>
      <c r="F7578" t="s">
        <v>6733</v>
      </c>
      <c r="G7578">
        <v>431</v>
      </c>
      <c r="H7578">
        <v>58</v>
      </c>
      <c r="I7578">
        <v>900</v>
      </c>
      <c r="J7578">
        <v>53.2</v>
      </c>
      <c r="K7578">
        <v>53.2</v>
      </c>
      <c r="L7578">
        <v>22.1</v>
      </c>
      <c r="M7578">
        <v>22.1</v>
      </c>
      <c r="N7578">
        <v>36</v>
      </c>
      <c r="R7578">
        <v>1981</v>
      </c>
      <c r="U7578">
        <v>1981</v>
      </c>
      <c r="V7578">
        <v>7.5999999046325604</v>
      </c>
      <c r="W7578">
        <v>6.5</v>
      </c>
      <c r="Z7578" t="s">
        <v>3967</v>
      </c>
      <c r="AA7578" t="s">
        <v>3686</v>
      </c>
      <c r="AC7578">
        <v>4</v>
      </c>
      <c r="AD7578">
        <v>2800284</v>
      </c>
      <c r="AE7578">
        <v>2019</v>
      </c>
    </row>
    <row r="7579" spans="1:31">
      <c r="A7579" t="s">
        <v>12660</v>
      </c>
      <c r="B7579">
        <v>17980</v>
      </c>
      <c r="C7579" t="s">
        <v>8816</v>
      </c>
      <c r="D7579">
        <v>0</v>
      </c>
      <c r="E7579">
        <v>294893</v>
      </c>
      <c r="F7579" t="s">
        <v>6733</v>
      </c>
      <c r="G7579">
        <v>431</v>
      </c>
      <c r="H7579">
        <v>19</v>
      </c>
      <c r="I7579">
        <v>960</v>
      </c>
      <c r="J7579">
        <v>54</v>
      </c>
      <c r="K7579">
        <v>54</v>
      </c>
      <c r="L7579">
        <v>19</v>
      </c>
      <c r="M7579">
        <v>19</v>
      </c>
      <c r="N7579">
        <v>28</v>
      </c>
      <c r="R7579">
        <v>1964</v>
      </c>
      <c r="U7579">
        <v>1964</v>
      </c>
      <c r="V7579">
        <v>6.5</v>
      </c>
      <c r="W7579">
        <v>5</v>
      </c>
      <c r="Z7579" t="s">
        <v>3967</v>
      </c>
      <c r="AA7579" t="s">
        <v>3686</v>
      </c>
      <c r="AC7579">
        <v>4</v>
      </c>
      <c r="AD7579">
        <v>2800284</v>
      </c>
      <c r="AE7579">
        <v>2019</v>
      </c>
    </row>
    <row r="7580" spans="1:31">
      <c r="A7580" t="s">
        <v>12660</v>
      </c>
      <c r="B7580">
        <v>59152</v>
      </c>
      <c r="C7580" t="s">
        <v>10488</v>
      </c>
      <c r="D7580">
        <v>0</v>
      </c>
      <c r="E7580">
        <v>647911</v>
      </c>
      <c r="F7580" t="s">
        <v>6733</v>
      </c>
      <c r="G7580">
        <v>431</v>
      </c>
      <c r="H7580">
        <v>45</v>
      </c>
      <c r="I7580">
        <v>960</v>
      </c>
      <c r="J7580">
        <v>46.5</v>
      </c>
      <c r="K7580">
        <v>46.5</v>
      </c>
      <c r="L7580">
        <v>22</v>
      </c>
      <c r="M7580">
        <v>22</v>
      </c>
      <c r="N7580">
        <v>30</v>
      </c>
      <c r="R7580">
        <v>1982</v>
      </c>
      <c r="U7580">
        <v>1982</v>
      </c>
      <c r="V7580">
        <v>6</v>
      </c>
      <c r="W7580">
        <v>5</v>
      </c>
      <c r="Z7580" t="s">
        <v>3967</v>
      </c>
      <c r="AA7580" t="s">
        <v>3686</v>
      </c>
      <c r="AC7580">
        <v>4</v>
      </c>
      <c r="AD7580">
        <v>2800284</v>
      </c>
      <c r="AE7580">
        <v>2019</v>
      </c>
    </row>
    <row r="7581" spans="1:31">
      <c r="A7581" t="s">
        <v>12660</v>
      </c>
      <c r="B7581">
        <v>67365</v>
      </c>
      <c r="C7581" t="s">
        <v>10489</v>
      </c>
      <c r="D7581">
        <v>0</v>
      </c>
      <c r="E7581">
        <v>286797</v>
      </c>
      <c r="F7581" t="s">
        <v>6733</v>
      </c>
      <c r="G7581">
        <v>431</v>
      </c>
      <c r="H7581">
        <v>38</v>
      </c>
      <c r="I7581">
        <v>1050</v>
      </c>
      <c r="J7581">
        <v>51.4</v>
      </c>
      <c r="K7581">
        <v>55</v>
      </c>
      <c r="L7581">
        <v>22.3</v>
      </c>
      <c r="M7581">
        <v>22.3</v>
      </c>
      <c r="N7581">
        <v>29</v>
      </c>
      <c r="R7581">
        <v>1961</v>
      </c>
      <c r="U7581">
        <v>1961</v>
      </c>
      <c r="V7581">
        <v>5</v>
      </c>
      <c r="W7581">
        <v>4.5</v>
      </c>
      <c r="Z7581" t="s">
        <v>3967</v>
      </c>
      <c r="AA7581" t="s">
        <v>3686</v>
      </c>
      <c r="AC7581">
        <v>4</v>
      </c>
      <c r="AD7581">
        <v>2800284</v>
      </c>
      <c r="AE7581">
        <v>2019</v>
      </c>
    </row>
    <row r="7582" spans="1:31">
      <c r="A7582" t="s">
        <v>12660</v>
      </c>
      <c r="B7582">
        <v>62148</v>
      </c>
      <c r="C7582" t="s">
        <v>10490</v>
      </c>
      <c r="D7582">
        <v>0</v>
      </c>
      <c r="E7582">
        <v>573763</v>
      </c>
      <c r="F7582" t="s">
        <v>6731</v>
      </c>
      <c r="G7582">
        <v>432</v>
      </c>
      <c r="H7582">
        <v>28</v>
      </c>
      <c r="I7582">
        <v>600</v>
      </c>
      <c r="J7582">
        <v>43.3</v>
      </c>
      <c r="K7582">
        <v>43.3</v>
      </c>
      <c r="L7582">
        <v>18.100000000000001</v>
      </c>
      <c r="M7582">
        <v>18.100000000000001</v>
      </c>
      <c r="N7582">
        <v>28</v>
      </c>
      <c r="R7582">
        <v>1976</v>
      </c>
      <c r="U7582">
        <v>1976</v>
      </c>
      <c r="V7582">
        <v>6.4000000953674299</v>
      </c>
      <c r="W7582">
        <v>6</v>
      </c>
      <c r="Z7582" t="s">
        <v>3272</v>
      </c>
      <c r="AA7582" t="s">
        <v>9343</v>
      </c>
      <c r="AC7582">
        <v>4</v>
      </c>
      <c r="AD7582">
        <v>2115482</v>
      </c>
      <c r="AE7582">
        <v>2019</v>
      </c>
    </row>
    <row r="7583" spans="1:31">
      <c r="A7583" t="s">
        <v>12660</v>
      </c>
      <c r="B7583">
        <v>57939</v>
      </c>
      <c r="C7583" t="s">
        <v>10491</v>
      </c>
      <c r="D7583">
        <v>0</v>
      </c>
      <c r="E7583">
        <v>537199</v>
      </c>
      <c r="F7583" t="s">
        <v>6731</v>
      </c>
      <c r="G7583">
        <v>432</v>
      </c>
      <c r="H7583">
        <v>24</v>
      </c>
      <c r="I7583">
        <v>330</v>
      </c>
      <c r="J7583">
        <v>50</v>
      </c>
      <c r="K7583">
        <v>50</v>
      </c>
      <c r="L7583">
        <v>16</v>
      </c>
      <c r="M7583">
        <v>16</v>
      </c>
      <c r="N7583">
        <v>30</v>
      </c>
      <c r="R7583">
        <v>1971</v>
      </c>
      <c r="U7583">
        <v>1971</v>
      </c>
      <c r="V7583">
        <v>5</v>
      </c>
      <c r="W7583">
        <v>5</v>
      </c>
      <c r="Z7583" t="s">
        <v>3272</v>
      </c>
      <c r="AA7583" t="s">
        <v>9343</v>
      </c>
      <c r="AC7583">
        <v>4</v>
      </c>
      <c r="AD7583">
        <v>2115482</v>
      </c>
      <c r="AE7583">
        <v>2019</v>
      </c>
    </row>
    <row r="7584" spans="1:31">
      <c r="A7584" t="s">
        <v>12660</v>
      </c>
      <c r="B7584">
        <v>828</v>
      </c>
      <c r="C7584" t="s">
        <v>7487</v>
      </c>
      <c r="D7584">
        <v>0</v>
      </c>
      <c r="E7584">
        <v>290777</v>
      </c>
      <c r="F7584" t="s">
        <v>6733</v>
      </c>
      <c r="G7584">
        <v>431</v>
      </c>
      <c r="H7584">
        <v>65</v>
      </c>
      <c r="I7584">
        <v>760</v>
      </c>
      <c r="J7584">
        <v>65</v>
      </c>
      <c r="K7584">
        <v>65.5</v>
      </c>
      <c r="L7584">
        <v>21.5</v>
      </c>
      <c r="M7584">
        <v>22.5</v>
      </c>
      <c r="N7584">
        <v>25.5</v>
      </c>
      <c r="R7584">
        <v>1963</v>
      </c>
      <c r="U7584">
        <v>1963</v>
      </c>
      <c r="V7584">
        <v>5</v>
      </c>
      <c r="W7584">
        <v>1.20000004768371</v>
      </c>
      <c r="Z7584" t="s">
        <v>3272</v>
      </c>
      <c r="AA7584" t="s">
        <v>3206</v>
      </c>
      <c r="AB7584" t="s">
        <v>9450</v>
      </c>
      <c r="AC7584">
        <v>4</v>
      </c>
      <c r="AD7584">
        <v>2115482</v>
      </c>
      <c r="AE7584">
        <v>2019</v>
      </c>
    </row>
    <row r="7585" spans="1:31">
      <c r="A7585" t="s">
        <v>12660</v>
      </c>
      <c r="B7585">
        <v>64170</v>
      </c>
      <c r="C7585" t="s">
        <v>10492</v>
      </c>
      <c r="D7585">
        <v>0</v>
      </c>
      <c r="E7585">
        <v>639580</v>
      </c>
      <c r="F7585" t="s">
        <v>6731</v>
      </c>
      <c r="G7585">
        <v>432</v>
      </c>
      <c r="H7585">
        <v>89</v>
      </c>
      <c r="I7585">
        <v>1000</v>
      </c>
      <c r="J7585">
        <v>60</v>
      </c>
      <c r="K7585">
        <v>60</v>
      </c>
      <c r="L7585">
        <v>24</v>
      </c>
      <c r="M7585">
        <v>24</v>
      </c>
      <c r="N7585">
        <v>39</v>
      </c>
      <c r="R7585">
        <v>1982</v>
      </c>
      <c r="U7585">
        <v>1982</v>
      </c>
      <c r="V7585">
        <v>8</v>
      </c>
      <c r="W7585">
        <v>6.5999999046325604</v>
      </c>
      <c r="Z7585" t="s">
        <v>3318</v>
      </c>
      <c r="AA7585" t="s">
        <v>2101</v>
      </c>
      <c r="AC7585">
        <v>4</v>
      </c>
      <c r="AD7585">
        <v>1603361</v>
      </c>
      <c r="AE7585">
        <v>2019</v>
      </c>
    </row>
    <row r="7586" spans="1:31">
      <c r="A7586" t="s">
        <v>12660</v>
      </c>
      <c r="B7586">
        <v>12148</v>
      </c>
      <c r="C7586" t="s">
        <v>10493</v>
      </c>
      <c r="D7586">
        <v>0</v>
      </c>
      <c r="E7586">
        <v>282670</v>
      </c>
      <c r="F7586" t="s">
        <v>6733</v>
      </c>
      <c r="G7586">
        <v>431</v>
      </c>
      <c r="H7586">
        <v>29</v>
      </c>
      <c r="I7586">
        <v>500</v>
      </c>
      <c r="J7586">
        <v>48</v>
      </c>
      <c r="K7586">
        <v>48</v>
      </c>
      <c r="L7586">
        <v>16</v>
      </c>
      <c r="M7586">
        <v>16</v>
      </c>
      <c r="N7586">
        <v>26</v>
      </c>
      <c r="Q7586">
        <v>65</v>
      </c>
      <c r="R7586">
        <v>1962</v>
      </c>
      <c r="U7586">
        <v>1962</v>
      </c>
      <c r="V7586">
        <v>7</v>
      </c>
      <c r="W7586">
        <v>5.5999999046325604</v>
      </c>
      <c r="Z7586" t="s">
        <v>3318</v>
      </c>
      <c r="AA7586" t="s">
        <v>3722</v>
      </c>
      <c r="AB7586" t="s">
        <v>6526</v>
      </c>
      <c r="AC7586">
        <v>4</v>
      </c>
      <c r="AD7586">
        <v>1603361</v>
      </c>
      <c r="AE7586">
        <v>2019</v>
      </c>
    </row>
    <row r="7587" spans="1:31">
      <c r="A7587" t="s">
        <v>12660</v>
      </c>
      <c r="B7587">
        <v>63440</v>
      </c>
      <c r="C7587" t="s">
        <v>10494</v>
      </c>
      <c r="D7587">
        <v>0</v>
      </c>
      <c r="E7587">
        <v>641297</v>
      </c>
      <c r="F7587" t="s">
        <v>6731</v>
      </c>
      <c r="G7587">
        <v>432</v>
      </c>
      <c r="H7587">
        <v>35</v>
      </c>
      <c r="I7587">
        <v>1000</v>
      </c>
      <c r="J7587">
        <v>51</v>
      </c>
      <c r="K7587">
        <v>51</v>
      </c>
      <c r="L7587">
        <v>22.6</v>
      </c>
      <c r="M7587">
        <v>22.6</v>
      </c>
      <c r="N7587">
        <v>28</v>
      </c>
      <c r="R7587">
        <v>1981</v>
      </c>
      <c r="U7587">
        <v>1981</v>
      </c>
      <c r="V7587">
        <v>6.6999998092651296</v>
      </c>
      <c r="W7587">
        <v>6.6999998092651296</v>
      </c>
      <c r="Z7587" t="s">
        <v>2912</v>
      </c>
      <c r="AA7587" t="s">
        <v>10495</v>
      </c>
      <c r="AC7587">
        <v>4</v>
      </c>
      <c r="AD7587">
        <v>1899365</v>
      </c>
      <c r="AE7587">
        <v>2019</v>
      </c>
    </row>
    <row r="7588" spans="1:31">
      <c r="A7588" t="s">
        <v>12660</v>
      </c>
      <c r="B7588">
        <v>27375</v>
      </c>
      <c r="C7588" t="s">
        <v>10496</v>
      </c>
      <c r="D7588">
        <v>0</v>
      </c>
      <c r="E7588">
        <v>549735</v>
      </c>
      <c r="F7588" t="s">
        <v>6731</v>
      </c>
      <c r="G7588">
        <v>432</v>
      </c>
      <c r="H7588">
        <v>202</v>
      </c>
      <c r="I7588">
        <v>1800</v>
      </c>
      <c r="J7588">
        <v>75</v>
      </c>
      <c r="K7588">
        <v>75</v>
      </c>
      <c r="L7588">
        <v>30</v>
      </c>
      <c r="M7588">
        <v>30</v>
      </c>
      <c r="N7588">
        <v>30</v>
      </c>
      <c r="R7588">
        <v>1973</v>
      </c>
      <c r="U7588">
        <v>1973</v>
      </c>
      <c r="V7588">
        <v>9.6000003814697195</v>
      </c>
      <c r="W7588">
        <v>7</v>
      </c>
      <c r="Z7588" t="s">
        <v>2912</v>
      </c>
      <c r="AA7588" t="s">
        <v>10495</v>
      </c>
      <c r="AC7588">
        <v>4</v>
      </c>
      <c r="AD7588">
        <v>1899365</v>
      </c>
      <c r="AE7588">
        <v>2019</v>
      </c>
    </row>
    <row r="7589" spans="1:31">
      <c r="A7589" t="s">
        <v>12660</v>
      </c>
      <c r="B7589">
        <v>5337</v>
      </c>
      <c r="C7589" t="s">
        <v>10497</v>
      </c>
      <c r="D7589">
        <v>0</v>
      </c>
      <c r="E7589">
        <v>264941</v>
      </c>
      <c r="F7589" t="s">
        <v>6731</v>
      </c>
      <c r="G7589">
        <v>432</v>
      </c>
      <c r="H7589">
        <v>75</v>
      </c>
      <c r="I7589">
        <v>1000</v>
      </c>
      <c r="J7589">
        <v>78.7</v>
      </c>
      <c r="K7589">
        <v>78.7</v>
      </c>
      <c r="L7589">
        <v>22.1</v>
      </c>
      <c r="M7589">
        <v>22.1</v>
      </c>
      <c r="N7589">
        <v>34</v>
      </c>
      <c r="R7589">
        <v>1953</v>
      </c>
      <c r="U7589">
        <v>1953</v>
      </c>
      <c r="V7589">
        <v>8</v>
      </c>
      <c r="W7589">
        <v>8</v>
      </c>
      <c r="Z7589" t="s">
        <v>2912</v>
      </c>
      <c r="AA7589" t="s">
        <v>10495</v>
      </c>
      <c r="AC7589">
        <v>4</v>
      </c>
      <c r="AD7589">
        <v>1899365</v>
      </c>
      <c r="AE7589">
        <v>2019</v>
      </c>
    </row>
    <row r="7590" spans="1:31">
      <c r="A7590" t="s">
        <v>12660</v>
      </c>
      <c r="B7590">
        <v>30352</v>
      </c>
      <c r="C7590" t="s">
        <v>4287</v>
      </c>
      <c r="D7590">
        <v>0</v>
      </c>
      <c r="E7590">
        <v>1097462</v>
      </c>
      <c r="F7590" t="s">
        <v>6731</v>
      </c>
      <c r="G7590">
        <v>432</v>
      </c>
      <c r="H7590">
        <v>81</v>
      </c>
      <c r="I7590">
        <v>1600</v>
      </c>
      <c r="J7590">
        <v>68</v>
      </c>
      <c r="K7590">
        <v>68</v>
      </c>
      <c r="L7590">
        <v>25.9</v>
      </c>
      <c r="M7590">
        <v>26</v>
      </c>
      <c r="N7590">
        <v>40</v>
      </c>
      <c r="R7590">
        <v>2000</v>
      </c>
      <c r="U7590">
        <v>2000</v>
      </c>
      <c r="V7590">
        <v>9</v>
      </c>
      <c r="W7590">
        <v>8.5</v>
      </c>
      <c r="Z7590" t="s">
        <v>2912</v>
      </c>
      <c r="AA7590" t="s">
        <v>10495</v>
      </c>
      <c r="AC7590">
        <v>4</v>
      </c>
      <c r="AD7590">
        <v>1899365</v>
      </c>
      <c r="AE7590">
        <v>2019</v>
      </c>
    </row>
    <row r="7591" spans="1:31">
      <c r="A7591" t="s">
        <v>12660</v>
      </c>
      <c r="B7591">
        <v>21333</v>
      </c>
      <c r="C7591" t="s">
        <v>10498</v>
      </c>
      <c r="D7591">
        <v>0</v>
      </c>
      <c r="E7591">
        <v>523424</v>
      </c>
      <c r="F7591" t="s">
        <v>6731</v>
      </c>
      <c r="G7591">
        <v>432</v>
      </c>
      <c r="H7591">
        <v>97</v>
      </c>
      <c r="I7591">
        <v>1200</v>
      </c>
      <c r="J7591">
        <v>62.8</v>
      </c>
      <c r="K7591">
        <v>66</v>
      </c>
      <c r="L7591">
        <v>26</v>
      </c>
      <c r="M7591">
        <v>26</v>
      </c>
      <c r="N7591">
        <v>38.6</v>
      </c>
      <c r="R7591">
        <v>1969</v>
      </c>
      <c r="U7591">
        <v>1969</v>
      </c>
      <c r="V7591">
        <v>8</v>
      </c>
      <c r="W7591">
        <v>6.5</v>
      </c>
      <c r="Z7591" t="s">
        <v>2912</v>
      </c>
      <c r="AA7591" t="s">
        <v>10495</v>
      </c>
      <c r="AC7591">
        <v>4</v>
      </c>
      <c r="AD7591">
        <v>1899365</v>
      </c>
      <c r="AE7591">
        <v>2019</v>
      </c>
    </row>
    <row r="7592" spans="1:31">
      <c r="A7592" t="s">
        <v>12660</v>
      </c>
      <c r="B7592">
        <v>32500</v>
      </c>
      <c r="C7592" t="s">
        <v>8715</v>
      </c>
      <c r="D7592">
        <v>0</v>
      </c>
      <c r="E7592">
        <v>558026</v>
      </c>
      <c r="F7592" t="s">
        <v>6731</v>
      </c>
      <c r="G7592">
        <v>432</v>
      </c>
      <c r="H7592">
        <v>70</v>
      </c>
      <c r="I7592">
        <v>1000</v>
      </c>
      <c r="J7592">
        <v>56.8</v>
      </c>
      <c r="K7592">
        <v>60</v>
      </c>
      <c r="L7592">
        <v>22</v>
      </c>
      <c r="M7592">
        <v>22</v>
      </c>
      <c r="N7592">
        <v>38.9</v>
      </c>
      <c r="R7592">
        <v>1974</v>
      </c>
      <c r="U7592">
        <v>1974</v>
      </c>
      <c r="V7592">
        <v>8</v>
      </c>
      <c r="W7592">
        <v>8</v>
      </c>
      <c r="Z7592" t="s">
        <v>2912</v>
      </c>
      <c r="AA7592" t="s">
        <v>10495</v>
      </c>
      <c r="AC7592">
        <v>4</v>
      </c>
      <c r="AD7592">
        <v>1899365</v>
      </c>
      <c r="AE7592">
        <v>2019</v>
      </c>
    </row>
    <row r="7593" spans="1:31">
      <c r="A7593" t="s">
        <v>12660</v>
      </c>
      <c r="B7593">
        <v>27951</v>
      </c>
      <c r="C7593" t="s">
        <v>10499</v>
      </c>
      <c r="D7593">
        <v>0</v>
      </c>
      <c r="E7593">
        <v>560551</v>
      </c>
      <c r="F7593" t="s">
        <v>6731</v>
      </c>
      <c r="G7593">
        <v>432</v>
      </c>
      <c r="H7593">
        <v>62</v>
      </c>
      <c r="I7593">
        <v>1000</v>
      </c>
      <c r="J7593">
        <v>57.7</v>
      </c>
      <c r="K7593">
        <v>60</v>
      </c>
      <c r="L7593">
        <v>22</v>
      </c>
      <c r="M7593">
        <v>22</v>
      </c>
      <c r="N7593">
        <v>40</v>
      </c>
      <c r="R7593">
        <v>1974</v>
      </c>
      <c r="U7593">
        <v>1974</v>
      </c>
      <c r="V7593">
        <v>6</v>
      </c>
      <c r="W7593">
        <v>6</v>
      </c>
      <c r="Z7593" t="s">
        <v>2912</v>
      </c>
      <c r="AA7593" t="s">
        <v>10495</v>
      </c>
      <c r="AC7593">
        <v>4</v>
      </c>
      <c r="AD7593">
        <v>1899365</v>
      </c>
      <c r="AE7593">
        <v>2019</v>
      </c>
    </row>
    <row r="7594" spans="1:31">
      <c r="A7594" t="s">
        <v>12660</v>
      </c>
      <c r="B7594">
        <v>28323</v>
      </c>
      <c r="C7594" t="s">
        <v>10500</v>
      </c>
      <c r="D7594">
        <v>0</v>
      </c>
      <c r="E7594">
        <v>649617</v>
      </c>
      <c r="F7594" t="s">
        <v>6731</v>
      </c>
      <c r="G7594">
        <v>432</v>
      </c>
      <c r="H7594">
        <v>36</v>
      </c>
      <c r="I7594">
        <v>400</v>
      </c>
      <c r="J7594">
        <v>36</v>
      </c>
      <c r="K7594">
        <v>36</v>
      </c>
      <c r="L7594">
        <v>14</v>
      </c>
      <c r="M7594">
        <v>14</v>
      </c>
      <c r="N7594">
        <v>18</v>
      </c>
      <c r="Q7594">
        <v>19</v>
      </c>
      <c r="R7594">
        <v>1982</v>
      </c>
      <c r="U7594">
        <v>1982</v>
      </c>
      <c r="V7594">
        <v>5.5999999046325604</v>
      </c>
      <c r="W7594">
        <v>1.5</v>
      </c>
      <c r="Z7594" t="s">
        <v>2303</v>
      </c>
      <c r="AA7594" t="s">
        <v>2595</v>
      </c>
      <c r="AC7594">
        <v>5</v>
      </c>
      <c r="AD7594">
        <v>4001630</v>
      </c>
      <c r="AE7594">
        <v>2019</v>
      </c>
    </row>
    <row r="7595" spans="1:31">
      <c r="A7595" t="s">
        <v>12660</v>
      </c>
      <c r="B7595">
        <v>1443</v>
      </c>
      <c r="C7595" t="s">
        <v>10501</v>
      </c>
      <c r="D7595">
        <v>0</v>
      </c>
      <c r="E7595">
        <v>254920</v>
      </c>
      <c r="F7595" t="s">
        <v>6731</v>
      </c>
      <c r="G7595">
        <v>432</v>
      </c>
      <c r="H7595">
        <v>193</v>
      </c>
      <c r="I7595">
        <v>1600</v>
      </c>
      <c r="J7595">
        <v>98.1</v>
      </c>
      <c r="K7595">
        <v>105</v>
      </c>
      <c r="L7595">
        <v>28</v>
      </c>
      <c r="M7595">
        <v>28</v>
      </c>
      <c r="N7595">
        <v>38.5</v>
      </c>
      <c r="R7595">
        <v>1948</v>
      </c>
      <c r="U7595">
        <v>1948</v>
      </c>
      <c r="V7595">
        <v>9</v>
      </c>
      <c r="W7595">
        <v>8</v>
      </c>
      <c r="Z7595" t="s">
        <v>2912</v>
      </c>
      <c r="AA7595" t="s">
        <v>3230</v>
      </c>
      <c r="AC7595">
        <v>4</v>
      </c>
      <c r="AD7595">
        <v>1828742</v>
      </c>
      <c r="AE7595">
        <v>2019</v>
      </c>
    </row>
    <row r="7596" spans="1:31">
      <c r="A7596" t="s">
        <v>12660</v>
      </c>
      <c r="B7596">
        <v>31506</v>
      </c>
      <c r="C7596" t="s">
        <v>10502</v>
      </c>
      <c r="D7596">
        <v>0</v>
      </c>
      <c r="E7596">
        <v>569840</v>
      </c>
      <c r="F7596" t="s">
        <v>6731</v>
      </c>
      <c r="G7596">
        <v>432</v>
      </c>
      <c r="H7596">
        <v>110</v>
      </c>
      <c r="I7596">
        <v>1130</v>
      </c>
      <c r="J7596">
        <v>75</v>
      </c>
      <c r="K7596">
        <v>75.5</v>
      </c>
      <c r="L7596">
        <v>28</v>
      </c>
      <c r="M7596">
        <v>28</v>
      </c>
      <c r="N7596">
        <v>32</v>
      </c>
      <c r="R7596">
        <v>1976</v>
      </c>
      <c r="U7596">
        <v>1976</v>
      </c>
      <c r="V7596">
        <v>9</v>
      </c>
      <c r="W7596">
        <v>8</v>
      </c>
      <c r="Z7596" t="s">
        <v>2912</v>
      </c>
      <c r="AA7596" t="s">
        <v>3230</v>
      </c>
      <c r="AC7596">
        <v>4</v>
      </c>
      <c r="AD7596">
        <v>1828742</v>
      </c>
      <c r="AE7596">
        <v>2019</v>
      </c>
    </row>
    <row r="7597" spans="1:31">
      <c r="A7597" t="s">
        <v>12660</v>
      </c>
      <c r="B7597">
        <v>20900</v>
      </c>
      <c r="C7597" t="s">
        <v>10503</v>
      </c>
      <c r="D7597">
        <v>0</v>
      </c>
      <c r="E7597">
        <v>528756</v>
      </c>
      <c r="F7597" t="s">
        <v>6731</v>
      </c>
      <c r="G7597">
        <v>432</v>
      </c>
      <c r="H7597">
        <v>130</v>
      </c>
      <c r="I7597">
        <v>1130</v>
      </c>
      <c r="J7597">
        <v>75.5</v>
      </c>
      <c r="K7597">
        <v>80</v>
      </c>
      <c r="L7597">
        <v>26</v>
      </c>
      <c r="M7597">
        <v>26</v>
      </c>
      <c r="N7597">
        <v>26</v>
      </c>
      <c r="R7597">
        <v>1970</v>
      </c>
      <c r="U7597">
        <v>1970</v>
      </c>
      <c r="V7597">
        <v>9.5</v>
      </c>
      <c r="W7597">
        <v>8</v>
      </c>
      <c r="Z7597" t="s">
        <v>2912</v>
      </c>
      <c r="AA7597" t="s">
        <v>3230</v>
      </c>
      <c r="AC7597">
        <v>4</v>
      </c>
      <c r="AD7597">
        <v>1828742</v>
      </c>
      <c r="AE7597">
        <v>2019</v>
      </c>
    </row>
    <row r="7598" spans="1:31">
      <c r="A7598" t="s">
        <v>12660</v>
      </c>
      <c r="B7598">
        <v>1924</v>
      </c>
      <c r="C7598" t="s">
        <v>10504</v>
      </c>
      <c r="D7598">
        <v>0</v>
      </c>
      <c r="E7598">
        <v>256814</v>
      </c>
      <c r="F7598" t="s">
        <v>6731</v>
      </c>
      <c r="G7598">
        <v>432</v>
      </c>
      <c r="H7598">
        <v>193</v>
      </c>
      <c r="I7598">
        <v>1600</v>
      </c>
      <c r="J7598">
        <v>105</v>
      </c>
      <c r="K7598">
        <v>105</v>
      </c>
      <c r="L7598">
        <v>28</v>
      </c>
      <c r="M7598">
        <v>28</v>
      </c>
      <c r="N7598">
        <v>29</v>
      </c>
      <c r="R7598">
        <v>1972</v>
      </c>
      <c r="U7598">
        <v>1972</v>
      </c>
      <c r="V7598">
        <v>9</v>
      </c>
      <c r="W7598">
        <v>7.5999999046325604</v>
      </c>
      <c r="Z7598" t="s">
        <v>2912</v>
      </c>
      <c r="AA7598" t="s">
        <v>3230</v>
      </c>
      <c r="AC7598">
        <v>4</v>
      </c>
      <c r="AD7598">
        <v>1828742</v>
      </c>
      <c r="AE7598">
        <v>2019</v>
      </c>
    </row>
    <row r="7599" spans="1:31">
      <c r="A7599" t="s">
        <v>12660</v>
      </c>
      <c r="B7599">
        <v>31405</v>
      </c>
      <c r="C7599" t="s">
        <v>10505</v>
      </c>
      <c r="D7599">
        <v>0</v>
      </c>
      <c r="E7599">
        <v>569839</v>
      </c>
      <c r="F7599" t="s">
        <v>6731</v>
      </c>
      <c r="G7599">
        <v>432</v>
      </c>
      <c r="H7599">
        <v>110</v>
      </c>
      <c r="I7599">
        <v>1130</v>
      </c>
      <c r="J7599">
        <v>75</v>
      </c>
      <c r="K7599">
        <v>75.5</v>
      </c>
      <c r="L7599">
        <v>28</v>
      </c>
      <c r="M7599">
        <v>28</v>
      </c>
      <c r="N7599">
        <v>32</v>
      </c>
      <c r="R7599">
        <v>1976</v>
      </c>
      <c r="U7599">
        <v>1976</v>
      </c>
      <c r="V7599">
        <v>9</v>
      </c>
      <c r="W7599">
        <v>8</v>
      </c>
      <c r="Z7599" t="s">
        <v>2912</v>
      </c>
      <c r="AA7599" t="s">
        <v>3230</v>
      </c>
      <c r="AC7599">
        <v>4</v>
      </c>
      <c r="AD7599">
        <v>1828742</v>
      </c>
      <c r="AE7599">
        <v>2019</v>
      </c>
    </row>
    <row r="7600" spans="1:31">
      <c r="A7600" t="s">
        <v>12660</v>
      </c>
      <c r="B7600">
        <v>94824</v>
      </c>
      <c r="C7600" t="s">
        <v>10506</v>
      </c>
      <c r="D7600">
        <v>0</v>
      </c>
      <c r="E7600">
        <v>241557</v>
      </c>
      <c r="F7600" t="s">
        <v>6731</v>
      </c>
      <c r="G7600">
        <v>432</v>
      </c>
      <c r="H7600">
        <v>275</v>
      </c>
      <c r="I7600">
        <v>3400</v>
      </c>
      <c r="J7600">
        <v>135.80000000000001</v>
      </c>
      <c r="K7600">
        <v>148.6</v>
      </c>
      <c r="L7600">
        <v>31.1</v>
      </c>
      <c r="M7600">
        <v>32.5</v>
      </c>
      <c r="N7600">
        <v>30</v>
      </c>
      <c r="R7600">
        <v>1942</v>
      </c>
      <c r="S7600" t="s">
        <v>2344</v>
      </c>
      <c r="T7600">
        <v>1971</v>
      </c>
      <c r="U7600">
        <v>1971</v>
      </c>
      <c r="V7600">
        <v>7.1999998092651296</v>
      </c>
      <c r="W7600">
        <v>6</v>
      </c>
      <c r="Z7600" t="s">
        <v>2912</v>
      </c>
      <c r="AA7600" t="s">
        <v>3230</v>
      </c>
      <c r="AC7600">
        <v>4</v>
      </c>
      <c r="AD7600">
        <v>1828742</v>
      </c>
      <c r="AE7600">
        <v>2019</v>
      </c>
    </row>
    <row r="7601" spans="1:31">
      <c r="A7601" t="s">
        <v>12660</v>
      </c>
      <c r="B7601">
        <v>47538</v>
      </c>
      <c r="C7601" t="s">
        <v>10507</v>
      </c>
      <c r="D7601">
        <v>0</v>
      </c>
      <c r="E7601">
        <v>1146419</v>
      </c>
      <c r="F7601" t="s">
        <v>6733</v>
      </c>
      <c r="G7601">
        <v>431</v>
      </c>
      <c r="H7601">
        <v>124</v>
      </c>
      <c r="I7601">
        <v>5150</v>
      </c>
      <c r="J7601">
        <v>96</v>
      </c>
      <c r="K7601">
        <v>96</v>
      </c>
      <c r="L7601">
        <v>34</v>
      </c>
      <c r="M7601">
        <v>34</v>
      </c>
      <c r="N7601">
        <v>35</v>
      </c>
      <c r="R7601">
        <v>2003</v>
      </c>
      <c r="U7601">
        <v>2003</v>
      </c>
      <c r="V7601">
        <v>15</v>
      </c>
      <c r="W7601">
        <v>3</v>
      </c>
      <c r="Z7601" t="s">
        <v>2481</v>
      </c>
      <c r="AA7601" t="s">
        <v>3527</v>
      </c>
      <c r="AC7601">
        <v>5</v>
      </c>
      <c r="AD7601">
        <v>1109157</v>
      </c>
      <c r="AE7601">
        <v>2019</v>
      </c>
    </row>
    <row r="7602" spans="1:31">
      <c r="A7602" t="s">
        <v>12660</v>
      </c>
      <c r="B7602">
        <v>33099</v>
      </c>
      <c r="C7602" t="s">
        <v>10508</v>
      </c>
      <c r="D7602">
        <v>0</v>
      </c>
      <c r="E7602">
        <v>580227</v>
      </c>
      <c r="F7602" t="s">
        <v>6733</v>
      </c>
      <c r="G7602">
        <v>431</v>
      </c>
      <c r="H7602">
        <v>118</v>
      </c>
      <c r="I7602">
        <v>4300</v>
      </c>
      <c r="J7602">
        <v>112.5</v>
      </c>
      <c r="K7602">
        <v>123</v>
      </c>
      <c r="L7602">
        <v>33.799999999999997</v>
      </c>
      <c r="M7602">
        <v>34</v>
      </c>
      <c r="N7602">
        <v>35</v>
      </c>
      <c r="R7602">
        <v>1977</v>
      </c>
      <c r="U7602">
        <v>1977</v>
      </c>
      <c r="V7602">
        <v>16</v>
      </c>
      <c r="W7602">
        <v>12</v>
      </c>
      <c r="Z7602" t="s">
        <v>2481</v>
      </c>
      <c r="AA7602" t="s">
        <v>3527</v>
      </c>
      <c r="AC7602">
        <v>5</v>
      </c>
      <c r="AD7602">
        <v>1109157</v>
      </c>
      <c r="AE7602">
        <v>2019</v>
      </c>
    </row>
    <row r="7603" spans="1:31">
      <c r="A7603" t="s">
        <v>12660</v>
      </c>
      <c r="B7603">
        <v>47358</v>
      </c>
      <c r="C7603" t="s">
        <v>10509</v>
      </c>
      <c r="D7603">
        <v>0</v>
      </c>
      <c r="E7603">
        <v>1137521</v>
      </c>
      <c r="F7603" t="s">
        <v>6733</v>
      </c>
      <c r="G7603">
        <v>431</v>
      </c>
      <c r="H7603">
        <v>124</v>
      </c>
      <c r="I7603">
        <v>5000</v>
      </c>
      <c r="J7603">
        <v>96</v>
      </c>
      <c r="K7603">
        <v>96</v>
      </c>
      <c r="L7603">
        <v>34</v>
      </c>
      <c r="M7603">
        <v>34</v>
      </c>
      <c r="N7603">
        <v>35</v>
      </c>
      <c r="R7603">
        <v>2003</v>
      </c>
      <c r="U7603">
        <v>2003</v>
      </c>
      <c r="V7603">
        <v>15</v>
      </c>
      <c r="W7603">
        <v>15</v>
      </c>
      <c r="Z7603" t="s">
        <v>2481</v>
      </c>
      <c r="AA7603" t="s">
        <v>3527</v>
      </c>
      <c r="AC7603">
        <v>5</v>
      </c>
      <c r="AD7603">
        <v>1109157</v>
      </c>
      <c r="AE7603">
        <v>2019</v>
      </c>
    </row>
    <row r="7604" spans="1:31">
      <c r="A7604" t="s">
        <v>12660</v>
      </c>
      <c r="B7604">
        <v>68681</v>
      </c>
      <c r="C7604" t="s">
        <v>10510</v>
      </c>
      <c r="D7604">
        <v>0</v>
      </c>
      <c r="E7604">
        <v>663280</v>
      </c>
      <c r="F7604" t="s">
        <v>6733</v>
      </c>
      <c r="G7604">
        <v>431</v>
      </c>
      <c r="H7604">
        <v>186</v>
      </c>
      <c r="I7604">
        <v>4000</v>
      </c>
      <c r="J7604">
        <v>97.2</v>
      </c>
      <c r="K7604">
        <v>110</v>
      </c>
      <c r="L7604">
        <v>33</v>
      </c>
      <c r="M7604">
        <v>33.1</v>
      </c>
      <c r="N7604">
        <v>45.1</v>
      </c>
      <c r="R7604">
        <v>1983</v>
      </c>
      <c r="U7604">
        <v>1983</v>
      </c>
      <c r="V7604">
        <v>16</v>
      </c>
      <c r="W7604">
        <v>13</v>
      </c>
      <c r="Z7604" t="s">
        <v>2481</v>
      </c>
      <c r="AA7604" t="s">
        <v>3527</v>
      </c>
      <c r="AC7604">
        <v>5</v>
      </c>
      <c r="AD7604">
        <v>1109157</v>
      </c>
      <c r="AE7604">
        <v>2019</v>
      </c>
    </row>
    <row r="7605" spans="1:31">
      <c r="A7605" t="s">
        <v>12660</v>
      </c>
      <c r="B7605">
        <v>48465</v>
      </c>
      <c r="C7605" t="s">
        <v>10511</v>
      </c>
      <c r="D7605">
        <v>0</v>
      </c>
      <c r="E7605">
        <v>536628</v>
      </c>
      <c r="F7605" t="s">
        <v>6733</v>
      </c>
      <c r="G7605">
        <v>431</v>
      </c>
      <c r="H7605">
        <v>127</v>
      </c>
      <c r="I7605">
        <v>3500</v>
      </c>
      <c r="J7605">
        <v>109.5</v>
      </c>
      <c r="K7605">
        <v>109.5</v>
      </c>
      <c r="L7605">
        <v>34.1</v>
      </c>
      <c r="M7605">
        <v>34.1</v>
      </c>
      <c r="R7605">
        <v>1971</v>
      </c>
      <c r="U7605">
        <v>1971</v>
      </c>
      <c r="V7605">
        <v>14</v>
      </c>
      <c r="W7605">
        <v>12</v>
      </c>
      <c r="Z7605" t="s">
        <v>2481</v>
      </c>
      <c r="AA7605" t="s">
        <v>3527</v>
      </c>
      <c r="AC7605">
        <v>5</v>
      </c>
      <c r="AD7605">
        <v>1109157</v>
      </c>
      <c r="AE7605">
        <v>2019</v>
      </c>
    </row>
    <row r="7606" spans="1:31">
      <c r="A7606" t="s">
        <v>12660</v>
      </c>
      <c r="B7606">
        <v>68682</v>
      </c>
      <c r="C7606" t="s">
        <v>10512</v>
      </c>
      <c r="D7606">
        <v>0</v>
      </c>
      <c r="E7606">
        <v>669634</v>
      </c>
      <c r="F7606" t="s">
        <v>6733</v>
      </c>
      <c r="G7606">
        <v>431</v>
      </c>
      <c r="H7606">
        <v>186</v>
      </c>
      <c r="I7606">
        <v>4000</v>
      </c>
      <c r="J7606">
        <v>97.2</v>
      </c>
      <c r="K7606">
        <v>110</v>
      </c>
      <c r="L7606">
        <v>33.1</v>
      </c>
      <c r="M7606">
        <v>33.1</v>
      </c>
      <c r="N7606">
        <v>35</v>
      </c>
      <c r="R7606">
        <v>1979</v>
      </c>
      <c r="U7606">
        <v>1979</v>
      </c>
      <c r="V7606">
        <v>16</v>
      </c>
      <c r="W7606">
        <v>13</v>
      </c>
      <c r="Z7606" t="s">
        <v>2481</v>
      </c>
      <c r="AA7606" t="s">
        <v>3527</v>
      </c>
      <c r="AC7606">
        <v>5</v>
      </c>
      <c r="AD7606">
        <v>1109157</v>
      </c>
      <c r="AE7606">
        <v>2019</v>
      </c>
    </row>
    <row r="7607" spans="1:31">
      <c r="A7607" t="s">
        <v>12660</v>
      </c>
      <c r="B7607">
        <v>98593</v>
      </c>
      <c r="C7607" t="s">
        <v>10513</v>
      </c>
      <c r="D7607">
        <v>0</v>
      </c>
      <c r="E7607">
        <v>1194780</v>
      </c>
      <c r="F7607" t="s">
        <v>6733</v>
      </c>
      <c r="G7607">
        <v>431</v>
      </c>
      <c r="H7607">
        <v>74</v>
      </c>
      <c r="I7607">
        <v>4000</v>
      </c>
      <c r="J7607">
        <v>102</v>
      </c>
      <c r="K7607">
        <v>109</v>
      </c>
      <c r="L7607">
        <v>29</v>
      </c>
      <c r="M7607">
        <v>29</v>
      </c>
      <c r="N7607">
        <v>35</v>
      </c>
      <c r="R7607">
        <v>1963</v>
      </c>
      <c r="S7607" t="s">
        <v>2344</v>
      </c>
      <c r="T7607">
        <v>2007</v>
      </c>
      <c r="U7607">
        <v>2007</v>
      </c>
      <c r="V7607">
        <v>13.5</v>
      </c>
      <c r="W7607">
        <v>12</v>
      </c>
      <c r="Z7607" t="s">
        <v>2481</v>
      </c>
      <c r="AA7607" t="s">
        <v>3527</v>
      </c>
      <c r="AC7607">
        <v>5</v>
      </c>
      <c r="AD7607">
        <v>1109157</v>
      </c>
      <c r="AE7607">
        <v>2019</v>
      </c>
    </row>
    <row r="7608" spans="1:31">
      <c r="A7608" t="s">
        <v>12660</v>
      </c>
      <c r="B7608">
        <v>25277</v>
      </c>
      <c r="C7608" t="s">
        <v>10514</v>
      </c>
      <c r="D7608">
        <v>0</v>
      </c>
      <c r="E7608">
        <v>1082214</v>
      </c>
      <c r="F7608" t="s">
        <v>6733</v>
      </c>
      <c r="G7608">
        <v>431</v>
      </c>
      <c r="H7608">
        <v>117</v>
      </c>
      <c r="I7608">
        <v>4500</v>
      </c>
      <c r="J7608">
        <v>105.2</v>
      </c>
      <c r="K7608">
        <v>105.2</v>
      </c>
      <c r="L7608">
        <v>34</v>
      </c>
      <c r="M7608">
        <v>34</v>
      </c>
      <c r="N7608">
        <v>81</v>
      </c>
      <c r="R7608">
        <v>1999</v>
      </c>
      <c r="U7608">
        <v>1999</v>
      </c>
      <c r="V7608">
        <v>15.199999809265099</v>
      </c>
      <c r="W7608">
        <v>12.5</v>
      </c>
      <c r="Z7608" t="s">
        <v>2402</v>
      </c>
      <c r="AA7608" t="s">
        <v>2364</v>
      </c>
      <c r="AC7608">
        <v>5</v>
      </c>
      <c r="AD7608">
        <v>309202</v>
      </c>
      <c r="AE7608">
        <v>2019</v>
      </c>
    </row>
    <row r="7609" spans="1:31">
      <c r="A7609" t="s">
        <v>12660</v>
      </c>
      <c r="B7609">
        <v>68828</v>
      </c>
      <c r="C7609" t="s">
        <v>10515</v>
      </c>
      <c r="D7609">
        <v>0</v>
      </c>
      <c r="E7609">
        <v>693559</v>
      </c>
      <c r="F7609" t="s">
        <v>6733</v>
      </c>
      <c r="G7609">
        <v>431</v>
      </c>
      <c r="H7609">
        <v>132</v>
      </c>
      <c r="I7609">
        <v>4000</v>
      </c>
      <c r="J7609">
        <v>88.5</v>
      </c>
      <c r="K7609">
        <v>88.5</v>
      </c>
      <c r="L7609">
        <v>34.5</v>
      </c>
      <c r="M7609">
        <v>34.5</v>
      </c>
      <c r="N7609">
        <v>56</v>
      </c>
      <c r="R7609">
        <v>1985</v>
      </c>
      <c r="U7609">
        <v>1985</v>
      </c>
      <c r="V7609">
        <v>16.5</v>
      </c>
      <c r="W7609">
        <v>11.199999809265099</v>
      </c>
      <c r="Z7609" t="s">
        <v>2402</v>
      </c>
      <c r="AA7609" t="s">
        <v>2364</v>
      </c>
      <c r="AC7609">
        <v>5</v>
      </c>
      <c r="AD7609">
        <v>304103</v>
      </c>
      <c r="AE7609">
        <v>2019</v>
      </c>
    </row>
    <row r="7610" spans="1:31">
      <c r="A7610" t="s">
        <v>12660</v>
      </c>
      <c r="B7610">
        <v>25274</v>
      </c>
      <c r="C7610" t="s">
        <v>10516</v>
      </c>
      <c r="D7610">
        <v>0</v>
      </c>
      <c r="E7610">
        <v>522409</v>
      </c>
      <c r="F7610" t="s">
        <v>6733</v>
      </c>
      <c r="G7610">
        <v>431</v>
      </c>
      <c r="H7610">
        <v>134</v>
      </c>
      <c r="I7610">
        <v>4000</v>
      </c>
      <c r="J7610">
        <v>100.4</v>
      </c>
      <c r="K7610">
        <v>100.4</v>
      </c>
      <c r="L7610">
        <v>36.299999999999997</v>
      </c>
      <c r="M7610">
        <v>36.299999999999997</v>
      </c>
      <c r="N7610">
        <v>48</v>
      </c>
      <c r="Q7610">
        <v>134</v>
      </c>
      <c r="R7610">
        <v>1969</v>
      </c>
      <c r="U7610">
        <v>1969</v>
      </c>
      <c r="V7610">
        <v>16</v>
      </c>
      <c r="W7610">
        <v>10</v>
      </c>
      <c r="Z7610" t="s">
        <v>2402</v>
      </c>
      <c r="AA7610" t="s">
        <v>2741</v>
      </c>
      <c r="AC7610">
        <v>5</v>
      </c>
      <c r="AD7610">
        <v>304103</v>
      </c>
      <c r="AE7610">
        <v>2019</v>
      </c>
    </row>
    <row r="7611" spans="1:31">
      <c r="A7611" t="s">
        <v>12660</v>
      </c>
      <c r="B7611">
        <v>45746</v>
      </c>
      <c r="C7611" t="s">
        <v>10517</v>
      </c>
      <c r="D7611">
        <v>0</v>
      </c>
      <c r="E7611">
        <v>561760</v>
      </c>
      <c r="F7611" t="s">
        <v>6733</v>
      </c>
      <c r="G7611">
        <v>431</v>
      </c>
      <c r="H7611">
        <v>133</v>
      </c>
      <c r="I7611">
        <v>4000</v>
      </c>
      <c r="J7611">
        <v>106</v>
      </c>
      <c r="K7611">
        <v>111</v>
      </c>
      <c r="L7611">
        <v>30</v>
      </c>
      <c r="M7611">
        <v>30</v>
      </c>
      <c r="N7611">
        <v>52</v>
      </c>
      <c r="R7611">
        <v>1974</v>
      </c>
      <c r="U7611">
        <v>1974</v>
      </c>
      <c r="V7611">
        <v>15</v>
      </c>
      <c r="W7611">
        <v>13</v>
      </c>
      <c r="Z7611" t="s">
        <v>2402</v>
      </c>
      <c r="AA7611" t="s">
        <v>2364</v>
      </c>
      <c r="AC7611">
        <v>5</v>
      </c>
      <c r="AD7611">
        <v>304103</v>
      </c>
      <c r="AE7611">
        <v>2019</v>
      </c>
    </row>
    <row r="7612" spans="1:31">
      <c r="A7612" t="s">
        <v>12660</v>
      </c>
      <c r="B7612">
        <v>17142</v>
      </c>
      <c r="C7612" t="s">
        <v>10518</v>
      </c>
      <c r="D7612">
        <v>0</v>
      </c>
      <c r="E7612">
        <v>510007</v>
      </c>
      <c r="F7612" t="s">
        <v>6733</v>
      </c>
      <c r="G7612">
        <v>431</v>
      </c>
      <c r="H7612">
        <v>97</v>
      </c>
      <c r="I7612">
        <v>1700</v>
      </c>
      <c r="J7612">
        <v>100.8</v>
      </c>
      <c r="K7612">
        <v>105</v>
      </c>
      <c r="L7612">
        <v>29</v>
      </c>
      <c r="M7612">
        <v>29</v>
      </c>
      <c r="N7612">
        <v>33</v>
      </c>
      <c r="R7612">
        <v>1967</v>
      </c>
      <c r="U7612">
        <v>1967</v>
      </c>
      <c r="V7612">
        <v>12.5</v>
      </c>
      <c r="W7612">
        <v>12.5</v>
      </c>
      <c r="Z7612" t="s">
        <v>2402</v>
      </c>
      <c r="AA7612" t="s">
        <v>2364</v>
      </c>
      <c r="AC7612">
        <v>5</v>
      </c>
      <c r="AD7612">
        <v>304103</v>
      </c>
      <c r="AE7612">
        <v>2019</v>
      </c>
    </row>
    <row r="7613" spans="1:31">
      <c r="A7613" t="s">
        <v>12660</v>
      </c>
      <c r="B7613">
        <v>74973</v>
      </c>
      <c r="C7613" t="s">
        <v>10519</v>
      </c>
      <c r="D7613">
        <v>0</v>
      </c>
      <c r="E7613">
        <v>693809</v>
      </c>
      <c r="F7613" t="s">
        <v>6733</v>
      </c>
      <c r="G7613">
        <v>431</v>
      </c>
      <c r="H7613">
        <v>93</v>
      </c>
      <c r="I7613">
        <v>2350</v>
      </c>
      <c r="J7613">
        <v>77</v>
      </c>
      <c r="K7613">
        <v>77</v>
      </c>
      <c r="L7613">
        <v>26</v>
      </c>
      <c r="M7613">
        <v>26</v>
      </c>
      <c r="N7613">
        <v>54</v>
      </c>
      <c r="R7613">
        <v>1985</v>
      </c>
      <c r="U7613">
        <v>1985</v>
      </c>
      <c r="V7613">
        <v>8</v>
      </c>
      <c r="W7613">
        <v>7</v>
      </c>
      <c r="X7613" t="s">
        <v>6797</v>
      </c>
      <c r="Z7613" t="s">
        <v>2402</v>
      </c>
      <c r="AA7613" t="s">
        <v>2364</v>
      </c>
      <c r="AC7613">
        <v>5</v>
      </c>
      <c r="AD7613">
        <v>304103</v>
      </c>
      <c r="AE7613">
        <v>2019</v>
      </c>
    </row>
    <row r="7614" spans="1:31">
      <c r="A7614" t="s">
        <v>12660</v>
      </c>
      <c r="B7614">
        <v>16984</v>
      </c>
      <c r="C7614" t="s">
        <v>10520</v>
      </c>
      <c r="D7614">
        <v>0</v>
      </c>
      <c r="E7614">
        <v>509916</v>
      </c>
      <c r="F7614" t="s">
        <v>6733</v>
      </c>
      <c r="G7614">
        <v>431</v>
      </c>
      <c r="H7614">
        <v>120</v>
      </c>
      <c r="I7614">
        <v>4000</v>
      </c>
      <c r="J7614">
        <v>105</v>
      </c>
      <c r="K7614">
        <v>105</v>
      </c>
      <c r="L7614">
        <v>28.5</v>
      </c>
      <c r="M7614">
        <v>28.5</v>
      </c>
      <c r="N7614">
        <v>52</v>
      </c>
      <c r="R7614">
        <v>1967</v>
      </c>
      <c r="U7614">
        <v>1967</v>
      </c>
      <c r="V7614">
        <v>16</v>
      </c>
      <c r="W7614">
        <v>10</v>
      </c>
      <c r="Z7614" t="s">
        <v>2402</v>
      </c>
      <c r="AA7614" t="s">
        <v>2364</v>
      </c>
      <c r="AC7614">
        <v>5</v>
      </c>
      <c r="AD7614">
        <v>304103</v>
      </c>
      <c r="AE7614">
        <v>2019</v>
      </c>
    </row>
    <row r="7615" spans="1:31">
      <c r="A7615" t="s">
        <v>12660</v>
      </c>
      <c r="B7615">
        <v>66042</v>
      </c>
      <c r="C7615" t="s">
        <v>10521</v>
      </c>
      <c r="D7615">
        <v>0</v>
      </c>
      <c r="E7615">
        <v>612547</v>
      </c>
      <c r="F7615" t="s">
        <v>6733</v>
      </c>
      <c r="G7615">
        <v>431</v>
      </c>
      <c r="H7615">
        <v>117</v>
      </c>
      <c r="I7615">
        <v>3070</v>
      </c>
      <c r="J7615">
        <v>88.7</v>
      </c>
      <c r="K7615">
        <v>96</v>
      </c>
      <c r="L7615">
        <v>32</v>
      </c>
      <c r="M7615">
        <v>32</v>
      </c>
      <c r="N7615">
        <v>44</v>
      </c>
      <c r="R7615">
        <v>1979</v>
      </c>
      <c r="U7615">
        <v>1979</v>
      </c>
      <c r="V7615">
        <v>16.5</v>
      </c>
      <c r="W7615">
        <v>14.5</v>
      </c>
      <c r="Z7615" t="s">
        <v>2402</v>
      </c>
      <c r="AA7615" t="s">
        <v>2741</v>
      </c>
      <c r="AC7615">
        <v>5</v>
      </c>
      <c r="AD7615">
        <v>304103</v>
      </c>
      <c r="AE7615">
        <v>2019</v>
      </c>
    </row>
    <row r="7616" spans="1:31">
      <c r="A7616" t="s">
        <v>12660</v>
      </c>
      <c r="B7616">
        <v>58878</v>
      </c>
      <c r="C7616" t="s">
        <v>10522</v>
      </c>
      <c r="D7616">
        <v>0</v>
      </c>
      <c r="E7616">
        <v>647819</v>
      </c>
      <c r="F7616" t="s">
        <v>6733</v>
      </c>
      <c r="G7616">
        <v>431</v>
      </c>
      <c r="H7616">
        <v>197</v>
      </c>
      <c r="I7616">
        <v>3900</v>
      </c>
      <c r="J7616">
        <v>110</v>
      </c>
      <c r="K7616">
        <v>110</v>
      </c>
      <c r="L7616">
        <v>34</v>
      </c>
      <c r="M7616">
        <v>34</v>
      </c>
      <c r="N7616">
        <v>40</v>
      </c>
      <c r="R7616">
        <v>1982</v>
      </c>
      <c r="U7616">
        <v>1982</v>
      </c>
      <c r="V7616">
        <v>15</v>
      </c>
      <c r="W7616">
        <v>12.6000003814697</v>
      </c>
      <c r="Z7616" t="s">
        <v>2402</v>
      </c>
      <c r="AA7616" t="s">
        <v>2364</v>
      </c>
      <c r="AC7616">
        <v>5</v>
      </c>
      <c r="AD7616">
        <v>304103</v>
      </c>
      <c r="AE7616">
        <v>2019</v>
      </c>
    </row>
    <row r="7617" spans="1:31">
      <c r="A7617" t="s">
        <v>12660</v>
      </c>
      <c r="B7617">
        <v>69387</v>
      </c>
      <c r="C7617" t="s">
        <v>10523</v>
      </c>
      <c r="D7617">
        <v>0</v>
      </c>
      <c r="E7617">
        <v>617115</v>
      </c>
      <c r="F7617" t="s">
        <v>6733</v>
      </c>
      <c r="G7617">
        <v>431</v>
      </c>
      <c r="H7617">
        <v>117</v>
      </c>
      <c r="I7617">
        <v>2850</v>
      </c>
      <c r="J7617">
        <v>88.7</v>
      </c>
      <c r="K7617">
        <v>96</v>
      </c>
      <c r="L7617">
        <v>32</v>
      </c>
      <c r="M7617">
        <v>32</v>
      </c>
      <c r="N7617">
        <v>44.6</v>
      </c>
      <c r="R7617">
        <v>1980</v>
      </c>
      <c r="U7617">
        <v>1980</v>
      </c>
      <c r="V7617">
        <v>16</v>
      </c>
      <c r="W7617">
        <v>12</v>
      </c>
      <c r="Z7617" t="s">
        <v>2402</v>
      </c>
      <c r="AA7617" t="s">
        <v>5361</v>
      </c>
      <c r="AC7617">
        <v>5</v>
      </c>
      <c r="AD7617">
        <v>304103</v>
      </c>
      <c r="AE7617">
        <v>2019</v>
      </c>
    </row>
    <row r="7618" spans="1:31">
      <c r="A7618" t="s">
        <v>12660</v>
      </c>
      <c r="B7618">
        <v>46801</v>
      </c>
      <c r="C7618" t="s">
        <v>10524</v>
      </c>
      <c r="D7618">
        <v>0</v>
      </c>
      <c r="E7618">
        <v>277931</v>
      </c>
      <c r="F7618" t="s">
        <v>6733</v>
      </c>
      <c r="G7618">
        <v>431</v>
      </c>
      <c r="H7618">
        <v>157</v>
      </c>
      <c r="I7618">
        <v>1800</v>
      </c>
      <c r="J7618">
        <v>93.6</v>
      </c>
      <c r="K7618">
        <v>100</v>
      </c>
      <c r="L7618">
        <v>26</v>
      </c>
      <c r="M7618">
        <v>26.6</v>
      </c>
      <c r="N7618">
        <v>25.6</v>
      </c>
      <c r="R7618">
        <v>1958</v>
      </c>
      <c r="U7618">
        <v>1958</v>
      </c>
      <c r="V7618">
        <v>13.699999809265099</v>
      </c>
      <c r="W7618">
        <v>11.6000003814697</v>
      </c>
      <c r="Z7618" t="s">
        <v>2402</v>
      </c>
      <c r="AA7618" t="s">
        <v>2364</v>
      </c>
      <c r="AC7618">
        <v>5</v>
      </c>
      <c r="AD7618">
        <v>304103</v>
      </c>
      <c r="AE7618">
        <v>2019</v>
      </c>
    </row>
    <row r="7619" spans="1:31">
      <c r="A7619" t="s">
        <v>12660</v>
      </c>
      <c r="B7619">
        <v>39928</v>
      </c>
      <c r="C7619" t="s">
        <v>10525</v>
      </c>
      <c r="D7619">
        <v>0</v>
      </c>
      <c r="E7619">
        <v>1112731</v>
      </c>
      <c r="F7619" t="s">
        <v>6733</v>
      </c>
      <c r="G7619">
        <v>431</v>
      </c>
      <c r="H7619">
        <v>101</v>
      </c>
      <c r="I7619">
        <v>4650</v>
      </c>
      <c r="J7619">
        <v>96</v>
      </c>
      <c r="K7619">
        <v>96</v>
      </c>
      <c r="L7619">
        <v>34</v>
      </c>
      <c r="M7619">
        <v>34</v>
      </c>
      <c r="N7619">
        <v>34</v>
      </c>
      <c r="R7619">
        <v>2001</v>
      </c>
      <c r="U7619">
        <v>2001</v>
      </c>
      <c r="V7619">
        <v>11</v>
      </c>
      <c r="W7619">
        <v>11</v>
      </c>
      <c r="Z7619" t="s">
        <v>2402</v>
      </c>
      <c r="AA7619" t="s">
        <v>10526</v>
      </c>
      <c r="AB7619" t="s">
        <v>10527</v>
      </c>
      <c r="AC7619">
        <v>5</v>
      </c>
      <c r="AD7619">
        <v>304103</v>
      </c>
      <c r="AE7619">
        <v>2019</v>
      </c>
    </row>
    <row r="7620" spans="1:31">
      <c r="A7620" t="s">
        <v>12660</v>
      </c>
      <c r="B7620">
        <v>47539</v>
      </c>
      <c r="C7620" t="s">
        <v>10528</v>
      </c>
      <c r="D7620">
        <v>0</v>
      </c>
      <c r="E7620">
        <v>1097053</v>
      </c>
      <c r="F7620" t="s">
        <v>6733</v>
      </c>
      <c r="G7620">
        <v>431</v>
      </c>
      <c r="H7620">
        <v>72</v>
      </c>
      <c r="I7620">
        <v>3000</v>
      </c>
      <c r="J7620">
        <v>102.3</v>
      </c>
      <c r="K7620">
        <v>102.3</v>
      </c>
      <c r="L7620">
        <v>29</v>
      </c>
      <c r="M7620">
        <v>29</v>
      </c>
      <c r="R7620">
        <v>1969</v>
      </c>
      <c r="U7620">
        <v>1969</v>
      </c>
      <c r="V7620">
        <v>16.299999237060501</v>
      </c>
      <c r="W7620">
        <v>12</v>
      </c>
      <c r="Z7620" t="s">
        <v>2379</v>
      </c>
      <c r="AA7620" t="s">
        <v>3973</v>
      </c>
      <c r="AC7620">
        <v>5</v>
      </c>
      <c r="AD7620">
        <v>853165</v>
      </c>
      <c r="AE7620">
        <v>2019</v>
      </c>
    </row>
    <row r="7621" spans="1:31">
      <c r="A7621" t="s">
        <v>12660</v>
      </c>
      <c r="B7621">
        <v>31177</v>
      </c>
      <c r="C7621" t="s">
        <v>10529</v>
      </c>
      <c r="D7621">
        <v>0</v>
      </c>
      <c r="E7621">
        <v>565872</v>
      </c>
      <c r="F7621" t="s">
        <v>6733</v>
      </c>
      <c r="G7621">
        <v>431</v>
      </c>
      <c r="H7621">
        <v>132</v>
      </c>
      <c r="I7621">
        <v>4500</v>
      </c>
      <c r="J7621">
        <v>106.9</v>
      </c>
      <c r="K7621">
        <v>106.9</v>
      </c>
      <c r="L7621">
        <v>32</v>
      </c>
      <c r="M7621">
        <v>32</v>
      </c>
      <c r="N7621">
        <v>51</v>
      </c>
      <c r="R7621">
        <v>1975</v>
      </c>
      <c r="U7621">
        <v>1975</v>
      </c>
      <c r="V7621">
        <v>14.6000003814697</v>
      </c>
      <c r="W7621">
        <v>14.6000003814697</v>
      </c>
      <c r="Z7621" t="s">
        <v>2402</v>
      </c>
      <c r="AA7621" t="s">
        <v>2364</v>
      </c>
      <c r="AC7621">
        <v>5</v>
      </c>
      <c r="AD7621">
        <v>352920</v>
      </c>
      <c r="AE7621">
        <v>2019</v>
      </c>
    </row>
    <row r="7622" spans="1:31">
      <c r="A7622" t="s">
        <v>12660</v>
      </c>
      <c r="B7622">
        <v>85352</v>
      </c>
      <c r="C7622" t="s">
        <v>10530</v>
      </c>
      <c r="E7622">
        <v>1251556</v>
      </c>
      <c r="F7622" t="s">
        <v>6733</v>
      </c>
      <c r="G7622">
        <v>431</v>
      </c>
      <c r="H7622">
        <v>231</v>
      </c>
      <c r="J7622">
        <v>91.2</v>
      </c>
      <c r="K7622">
        <v>91.2</v>
      </c>
      <c r="L7622">
        <v>33.9</v>
      </c>
      <c r="M7622">
        <v>33.9</v>
      </c>
      <c r="Q7622">
        <v>809</v>
      </c>
      <c r="R7622">
        <v>2014</v>
      </c>
      <c r="U7622">
        <v>2014</v>
      </c>
      <c r="V7622">
        <v>12.899999618530201</v>
      </c>
      <c r="W7622">
        <v>2</v>
      </c>
      <c r="Z7622" t="s">
        <v>2402</v>
      </c>
      <c r="AA7622" t="s">
        <v>2811</v>
      </c>
      <c r="AC7622">
        <v>5</v>
      </c>
      <c r="AD7622">
        <v>352920</v>
      </c>
      <c r="AE7622">
        <v>2019</v>
      </c>
    </row>
    <row r="7623" spans="1:31">
      <c r="A7623" t="s">
        <v>12660</v>
      </c>
      <c r="B7623">
        <v>47312</v>
      </c>
      <c r="C7623" t="s">
        <v>10531</v>
      </c>
      <c r="D7623">
        <v>0</v>
      </c>
      <c r="E7623">
        <v>1122272</v>
      </c>
      <c r="F7623" t="s">
        <v>6733</v>
      </c>
      <c r="G7623">
        <v>431</v>
      </c>
      <c r="H7623">
        <v>72</v>
      </c>
      <c r="I7623">
        <v>4000</v>
      </c>
      <c r="J7623">
        <v>102.3</v>
      </c>
      <c r="K7623">
        <v>102.3</v>
      </c>
      <c r="L7623">
        <v>29</v>
      </c>
      <c r="M7623">
        <v>29</v>
      </c>
      <c r="N7623">
        <v>30</v>
      </c>
      <c r="R7623">
        <v>1967</v>
      </c>
      <c r="S7623" t="s">
        <v>2344</v>
      </c>
      <c r="T7623">
        <v>2007</v>
      </c>
      <c r="U7623">
        <v>2007</v>
      </c>
      <c r="V7623">
        <v>14</v>
      </c>
      <c r="W7623">
        <v>12</v>
      </c>
      <c r="Z7623" t="s">
        <v>2402</v>
      </c>
      <c r="AA7623" t="s">
        <v>5255</v>
      </c>
      <c r="AB7623" t="s">
        <v>2329</v>
      </c>
      <c r="AC7623">
        <v>5</v>
      </c>
      <c r="AD7623">
        <v>352920</v>
      </c>
      <c r="AE7623">
        <v>2019</v>
      </c>
    </row>
    <row r="7624" spans="1:31">
      <c r="A7624" t="s">
        <v>12660</v>
      </c>
      <c r="B7624">
        <v>59291</v>
      </c>
      <c r="C7624" t="s">
        <v>10532</v>
      </c>
      <c r="D7624">
        <v>0</v>
      </c>
      <c r="E7624">
        <v>273511</v>
      </c>
      <c r="F7624" t="s">
        <v>6733</v>
      </c>
      <c r="G7624">
        <v>431</v>
      </c>
      <c r="H7624">
        <v>171</v>
      </c>
      <c r="I7624">
        <v>3000</v>
      </c>
      <c r="J7624">
        <v>98.4</v>
      </c>
      <c r="K7624">
        <v>98.4</v>
      </c>
      <c r="L7624">
        <v>26.2</v>
      </c>
      <c r="M7624">
        <v>26.2</v>
      </c>
      <c r="N7624">
        <v>38</v>
      </c>
      <c r="R7624">
        <v>1957</v>
      </c>
      <c r="U7624">
        <v>1957</v>
      </c>
      <c r="V7624">
        <v>13.300000190734799</v>
      </c>
      <c r="W7624">
        <v>12.1000003814697</v>
      </c>
      <c r="Z7624" t="s">
        <v>2402</v>
      </c>
      <c r="AA7624" t="s">
        <v>5255</v>
      </c>
      <c r="AB7624" t="s">
        <v>2329</v>
      </c>
      <c r="AC7624">
        <v>5</v>
      </c>
      <c r="AD7624">
        <v>352920</v>
      </c>
      <c r="AE7624">
        <v>2019</v>
      </c>
    </row>
    <row r="7625" spans="1:31">
      <c r="A7625" t="s">
        <v>12660</v>
      </c>
      <c r="B7625">
        <v>85353</v>
      </c>
      <c r="C7625" t="s">
        <v>10533</v>
      </c>
      <c r="E7625">
        <v>1253094</v>
      </c>
      <c r="F7625" t="s">
        <v>6733</v>
      </c>
      <c r="G7625">
        <v>431</v>
      </c>
      <c r="H7625">
        <v>221</v>
      </c>
      <c r="J7625">
        <v>91</v>
      </c>
      <c r="K7625">
        <v>91</v>
      </c>
      <c r="L7625">
        <v>33.9</v>
      </c>
      <c r="M7625">
        <v>33.9</v>
      </c>
      <c r="Q7625">
        <v>774</v>
      </c>
      <c r="R7625">
        <v>2014</v>
      </c>
      <c r="U7625">
        <v>2014</v>
      </c>
      <c r="V7625">
        <v>13.1000003814697</v>
      </c>
      <c r="W7625">
        <v>2</v>
      </c>
      <c r="Z7625" t="s">
        <v>2402</v>
      </c>
      <c r="AA7625" t="s">
        <v>2811</v>
      </c>
      <c r="AC7625">
        <v>5</v>
      </c>
      <c r="AD7625">
        <v>352920</v>
      </c>
      <c r="AE7625">
        <v>2019</v>
      </c>
    </row>
    <row r="7626" spans="1:31">
      <c r="A7626" t="s">
        <v>12660</v>
      </c>
      <c r="B7626">
        <v>43852</v>
      </c>
      <c r="C7626" t="s">
        <v>10534</v>
      </c>
      <c r="D7626">
        <v>0</v>
      </c>
      <c r="E7626">
        <v>515673</v>
      </c>
      <c r="F7626" t="s">
        <v>6733</v>
      </c>
      <c r="G7626">
        <v>431</v>
      </c>
      <c r="H7626">
        <v>115</v>
      </c>
      <c r="I7626">
        <v>3200</v>
      </c>
      <c r="J7626">
        <v>106.2</v>
      </c>
      <c r="K7626">
        <v>106.2</v>
      </c>
      <c r="L7626">
        <v>30</v>
      </c>
      <c r="M7626">
        <v>30</v>
      </c>
      <c r="N7626">
        <v>44</v>
      </c>
      <c r="R7626">
        <v>1968</v>
      </c>
      <c r="U7626">
        <v>1968</v>
      </c>
      <c r="V7626">
        <v>17.799999237060501</v>
      </c>
      <c r="W7626">
        <v>12.800000190734799</v>
      </c>
      <c r="Z7626" t="s">
        <v>2402</v>
      </c>
      <c r="AA7626" t="s">
        <v>2827</v>
      </c>
      <c r="AB7626" t="s">
        <v>2805</v>
      </c>
      <c r="AC7626">
        <v>5</v>
      </c>
      <c r="AD7626">
        <v>352920</v>
      </c>
      <c r="AE7626">
        <v>2019</v>
      </c>
    </row>
    <row r="7627" spans="1:31">
      <c r="A7627" t="s">
        <v>12660</v>
      </c>
      <c r="B7627">
        <v>85351</v>
      </c>
      <c r="C7627" t="s">
        <v>10535</v>
      </c>
      <c r="E7627">
        <v>1209613</v>
      </c>
      <c r="F7627" t="s">
        <v>6733</v>
      </c>
      <c r="G7627">
        <v>431</v>
      </c>
      <c r="H7627">
        <v>172</v>
      </c>
      <c r="J7627">
        <v>76.8</v>
      </c>
      <c r="K7627">
        <v>76.8</v>
      </c>
      <c r="L7627">
        <v>34</v>
      </c>
      <c r="M7627">
        <v>34</v>
      </c>
      <c r="Q7627">
        <v>602</v>
      </c>
      <c r="R7627">
        <v>2008</v>
      </c>
      <c r="U7627">
        <v>2008</v>
      </c>
      <c r="V7627">
        <v>11.699999809265099</v>
      </c>
      <c r="W7627">
        <v>2</v>
      </c>
      <c r="Z7627" t="s">
        <v>2402</v>
      </c>
      <c r="AA7627" t="s">
        <v>10536</v>
      </c>
      <c r="AC7627">
        <v>5</v>
      </c>
      <c r="AD7627">
        <v>352920</v>
      </c>
      <c r="AE7627">
        <v>2019</v>
      </c>
    </row>
    <row r="7628" spans="1:31">
      <c r="A7628" t="s">
        <v>12660</v>
      </c>
      <c r="B7628">
        <v>31695</v>
      </c>
      <c r="C7628" t="s">
        <v>10537</v>
      </c>
      <c r="D7628">
        <v>0</v>
      </c>
      <c r="E7628">
        <v>1112730</v>
      </c>
      <c r="F7628" t="s">
        <v>6733</v>
      </c>
      <c r="G7628">
        <v>431</v>
      </c>
      <c r="H7628">
        <v>101</v>
      </c>
      <c r="I7628">
        <v>4600</v>
      </c>
      <c r="J7628">
        <v>91.4</v>
      </c>
      <c r="K7628">
        <v>91.4</v>
      </c>
      <c r="L7628">
        <v>34</v>
      </c>
      <c r="M7628">
        <v>34</v>
      </c>
      <c r="N7628">
        <v>35</v>
      </c>
      <c r="R7628">
        <v>2001</v>
      </c>
      <c r="U7628">
        <v>2001</v>
      </c>
      <c r="V7628">
        <v>12.5</v>
      </c>
      <c r="W7628">
        <v>11</v>
      </c>
      <c r="X7628" t="s">
        <v>10538</v>
      </c>
      <c r="Y7628" t="s">
        <v>10539</v>
      </c>
      <c r="Z7628" t="s">
        <v>2402</v>
      </c>
      <c r="AA7628" t="s">
        <v>2827</v>
      </c>
      <c r="AB7628" t="s">
        <v>2805</v>
      </c>
      <c r="AC7628">
        <v>5</v>
      </c>
      <c r="AD7628">
        <v>352920</v>
      </c>
      <c r="AE7628">
        <v>2019</v>
      </c>
    </row>
    <row r="7629" spans="1:31">
      <c r="A7629" t="s">
        <v>12660</v>
      </c>
      <c r="B7629">
        <v>64194</v>
      </c>
      <c r="C7629" t="s">
        <v>10540</v>
      </c>
      <c r="D7629">
        <v>0</v>
      </c>
      <c r="E7629">
        <v>560097</v>
      </c>
      <c r="F7629" t="s">
        <v>6733</v>
      </c>
      <c r="G7629">
        <v>431</v>
      </c>
      <c r="H7629">
        <v>129</v>
      </c>
      <c r="I7629">
        <v>3900</v>
      </c>
      <c r="J7629">
        <v>111.5</v>
      </c>
      <c r="K7629">
        <v>111.5</v>
      </c>
      <c r="L7629">
        <v>30.1</v>
      </c>
      <c r="M7629">
        <v>30.1</v>
      </c>
      <c r="N7629">
        <v>37</v>
      </c>
      <c r="R7629">
        <v>1974</v>
      </c>
      <c r="U7629">
        <v>1974</v>
      </c>
      <c r="V7629">
        <v>17</v>
      </c>
      <c r="W7629">
        <v>13.6000003814697</v>
      </c>
      <c r="Z7629" t="s">
        <v>2402</v>
      </c>
      <c r="AA7629" t="s">
        <v>2364</v>
      </c>
      <c r="AC7629">
        <v>5</v>
      </c>
      <c r="AD7629">
        <v>352920</v>
      </c>
      <c r="AE7629">
        <v>2019</v>
      </c>
    </row>
    <row r="7630" spans="1:31">
      <c r="A7630" t="s">
        <v>12660</v>
      </c>
      <c r="B7630">
        <v>64116</v>
      </c>
      <c r="C7630" t="s">
        <v>10541</v>
      </c>
      <c r="D7630">
        <v>0</v>
      </c>
      <c r="E7630">
        <v>513794</v>
      </c>
      <c r="F7630" t="s">
        <v>6733</v>
      </c>
      <c r="G7630">
        <v>431</v>
      </c>
      <c r="H7630">
        <v>132</v>
      </c>
      <c r="I7630">
        <v>3600</v>
      </c>
      <c r="J7630">
        <v>99</v>
      </c>
      <c r="K7630">
        <v>110</v>
      </c>
      <c r="L7630">
        <v>30</v>
      </c>
      <c r="M7630">
        <v>30</v>
      </c>
      <c r="N7630">
        <v>55</v>
      </c>
      <c r="R7630">
        <v>1968</v>
      </c>
      <c r="U7630">
        <v>1968</v>
      </c>
      <c r="V7630">
        <v>13</v>
      </c>
      <c r="W7630">
        <v>11.300000190734799</v>
      </c>
      <c r="Z7630" t="s">
        <v>2402</v>
      </c>
      <c r="AA7630" t="s">
        <v>2364</v>
      </c>
      <c r="AC7630">
        <v>5</v>
      </c>
      <c r="AD7630">
        <v>352920</v>
      </c>
      <c r="AE7630">
        <v>2019</v>
      </c>
    </row>
    <row r="7631" spans="1:31">
      <c r="A7631" t="s">
        <v>12660</v>
      </c>
      <c r="B7631">
        <v>70382</v>
      </c>
      <c r="C7631" t="s">
        <v>10542</v>
      </c>
      <c r="D7631">
        <v>0</v>
      </c>
      <c r="E7631">
        <v>587958</v>
      </c>
      <c r="F7631" t="s">
        <v>6733</v>
      </c>
      <c r="G7631">
        <v>431</v>
      </c>
      <c r="H7631">
        <v>185</v>
      </c>
      <c r="I7631">
        <v>4000</v>
      </c>
      <c r="J7631">
        <v>108.7</v>
      </c>
      <c r="K7631">
        <v>108.7</v>
      </c>
      <c r="L7631">
        <v>33.1</v>
      </c>
      <c r="M7631">
        <v>33.1</v>
      </c>
      <c r="N7631">
        <v>50</v>
      </c>
      <c r="R7631">
        <v>1977</v>
      </c>
      <c r="U7631">
        <v>1977</v>
      </c>
      <c r="V7631">
        <v>13.699999809265099</v>
      </c>
      <c r="W7631">
        <v>13.699999809265099</v>
      </c>
      <c r="Z7631" t="s">
        <v>2402</v>
      </c>
      <c r="AA7631" t="s">
        <v>2364</v>
      </c>
      <c r="AC7631">
        <v>5</v>
      </c>
      <c r="AD7631">
        <v>352920</v>
      </c>
      <c r="AE7631">
        <v>2019</v>
      </c>
    </row>
    <row r="7632" spans="1:31">
      <c r="A7632" t="s">
        <v>12660</v>
      </c>
      <c r="B7632">
        <v>72579</v>
      </c>
      <c r="C7632" t="s">
        <v>7313</v>
      </c>
      <c r="D7632">
        <v>0</v>
      </c>
      <c r="E7632">
        <v>500035</v>
      </c>
      <c r="F7632" t="s">
        <v>6733</v>
      </c>
      <c r="G7632">
        <v>431</v>
      </c>
      <c r="H7632">
        <v>70</v>
      </c>
      <c r="I7632">
        <v>2000</v>
      </c>
      <c r="J7632">
        <v>75</v>
      </c>
      <c r="K7632">
        <v>85</v>
      </c>
      <c r="L7632">
        <v>24</v>
      </c>
      <c r="M7632">
        <v>24</v>
      </c>
      <c r="N7632">
        <v>35</v>
      </c>
      <c r="R7632">
        <v>1965</v>
      </c>
      <c r="U7632">
        <v>1965</v>
      </c>
      <c r="V7632">
        <v>8.6000003814697195</v>
      </c>
      <c r="W7632">
        <v>8.6000003814697195</v>
      </c>
      <c r="Z7632" t="s">
        <v>2402</v>
      </c>
      <c r="AA7632" t="s">
        <v>3527</v>
      </c>
      <c r="AC7632">
        <v>5</v>
      </c>
      <c r="AD7632">
        <v>352920</v>
      </c>
      <c r="AE7632">
        <v>2019</v>
      </c>
    </row>
    <row r="7633" spans="1:31">
      <c r="A7633" t="s">
        <v>12660</v>
      </c>
      <c r="B7633">
        <v>47983</v>
      </c>
      <c r="C7633" t="s">
        <v>10543</v>
      </c>
      <c r="D7633">
        <v>0</v>
      </c>
      <c r="E7633">
        <v>1143301</v>
      </c>
      <c r="F7633" t="s">
        <v>6733</v>
      </c>
      <c r="G7633">
        <v>431</v>
      </c>
      <c r="H7633">
        <v>72</v>
      </c>
      <c r="I7633">
        <v>4000</v>
      </c>
      <c r="J7633">
        <v>93.3</v>
      </c>
      <c r="K7633">
        <v>95.5</v>
      </c>
      <c r="L7633">
        <v>29</v>
      </c>
      <c r="M7633">
        <v>29</v>
      </c>
      <c r="R7633">
        <v>1971</v>
      </c>
      <c r="S7633" t="s">
        <v>2344</v>
      </c>
      <c r="T7633">
        <v>2005</v>
      </c>
      <c r="U7633">
        <v>2005</v>
      </c>
      <c r="V7633">
        <v>16.399999618530199</v>
      </c>
      <c r="W7633">
        <v>16.399999618530199</v>
      </c>
      <c r="Z7633" t="s">
        <v>2402</v>
      </c>
      <c r="AA7633" t="s">
        <v>2827</v>
      </c>
      <c r="AB7633" t="s">
        <v>2805</v>
      </c>
      <c r="AC7633">
        <v>5</v>
      </c>
      <c r="AD7633">
        <v>352920</v>
      </c>
      <c r="AE7633">
        <v>2019</v>
      </c>
    </row>
    <row r="7634" spans="1:31">
      <c r="A7634" t="s">
        <v>12660</v>
      </c>
      <c r="B7634">
        <v>83342</v>
      </c>
      <c r="C7634" t="s">
        <v>10544</v>
      </c>
      <c r="D7634">
        <v>0</v>
      </c>
      <c r="E7634">
        <v>1253208</v>
      </c>
      <c r="F7634" t="s">
        <v>6733</v>
      </c>
      <c r="G7634">
        <v>431</v>
      </c>
      <c r="H7634">
        <v>201</v>
      </c>
      <c r="I7634">
        <v>6000</v>
      </c>
      <c r="J7634">
        <v>88.4</v>
      </c>
      <c r="K7634">
        <v>88.4</v>
      </c>
      <c r="L7634">
        <v>38</v>
      </c>
      <c r="M7634">
        <v>38</v>
      </c>
      <c r="P7634">
        <v>296</v>
      </c>
      <c r="R7634">
        <v>2017</v>
      </c>
      <c r="U7634">
        <v>2017</v>
      </c>
      <c r="V7634">
        <v>10</v>
      </c>
      <c r="W7634">
        <v>3</v>
      </c>
      <c r="Z7634" t="s">
        <v>2402</v>
      </c>
      <c r="AA7634" t="s">
        <v>2811</v>
      </c>
      <c r="AC7634">
        <v>5</v>
      </c>
      <c r="AD7634">
        <v>352920</v>
      </c>
      <c r="AE7634">
        <v>2019</v>
      </c>
    </row>
    <row r="7635" spans="1:31">
      <c r="A7635" t="s">
        <v>12660</v>
      </c>
      <c r="B7635">
        <v>49097</v>
      </c>
      <c r="C7635" t="s">
        <v>10545</v>
      </c>
      <c r="D7635">
        <v>0</v>
      </c>
      <c r="E7635">
        <v>1138958</v>
      </c>
      <c r="F7635" t="s">
        <v>6733</v>
      </c>
      <c r="G7635">
        <v>431</v>
      </c>
      <c r="H7635">
        <v>72</v>
      </c>
      <c r="I7635">
        <v>4000</v>
      </c>
      <c r="J7635">
        <v>102.8</v>
      </c>
      <c r="K7635">
        <v>109</v>
      </c>
      <c r="L7635">
        <v>29</v>
      </c>
      <c r="M7635">
        <v>29</v>
      </c>
      <c r="N7635">
        <v>35</v>
      </c>
      <c r="R7635">
        <v>1966</v>
      </c>
      <c r="S7635" t="s">
        <v>2344</v>
      </c>
      <c r="T7635">
        <v>2006</v>
      </c>
      <c r="U7635">
        <v>2006</v>
      </c>
      <c r="V7635">
        <v>13.5</v>
      </c>
      <c r="W7635">
        <v>10</v>
      </c>
      <c r="Z7635" t="s">
        <v>2402</v>
      </c>
      <c r="AA7635" t="s">
        <v>2364</v>
      </c>
      <c r="AC7635">
        <v>5</v>
      </c>
      <c r="AD7635">
        <v>352920</v>
      </c>
      <c r="AE7635">
        <v>2019</v>
      </c>
    </row>
    <row r="7636" spans="1:31">
      <c r="A7636" t="s">
        <v>12660</v>
      </c>
      <c r="B7636">
        <v>58981</v>
      </c>
      <c r="C7636" t="s">
        <v>10546</v>
      </c>
      <c r="D7636">
        <v>0</v>
      </c>
      <c r="E7636">
        <v>1193138</v>
      </c>
      <c r="F7636" t="s">
        <v>6733</v>
      </c>
      <c r="G7636">
        <v>431</v>
      </c>
      <c r="H7636">
        <v>98</v>
      </c>
      <c r="I7636">
        <v>5080</v>
      </c>
      <c r="J7636">
        <v>73.400000000000006</v>
      </c>
      <c r="K7636">
        <v>78</v>
      </c>
      <c r="L7636">
        <v>34</v>
      </c>
      <c r="M7636">
        <v>34</v>
      </c>
      <c r="R7636">
        <v>2006</v>
      </c>
      <c r="U7636">
        <v>2006</v>
      </c>
      <c r="V7636">
        <v>12.399999618530201</v>
      </c>
      <c r="W7636">
        <v>12.399999618530201</v>
      </c>
      <c r="Z7636" t="s">
        <v>2465</v>
      </c>
      <c r="AA7636" t="s">
        <v>2843</v>
      </c>
      <c r="AC7636">
        <v>5</v>
      </c>
      <c r="AD7636">
        <v>952993</v>
      </c>
      <c r="AE7636">
        <v>2019</v>
      </c>
    </row>
    <row r="7637" spans="1:31">
      <c r="A7637" t="s">
        <v>12660</v>
      </c>
      <c r="B7637">
        <v>52114</v>
      </c>
      <c r="C7637" t="s">
        <v>10547</v>
      </c>
      <c r="D7637">
        <v>0</v>
      </c>
      <c r="E7637">
        <v>1101146</v>
      </c>
      <c r="F7637" t="s">
        <v>6733</v>
      </c>
      <c r="G7637">
        <v>431</v>
      </c>
      <c r="H7637">
        <v>72</v>
      </c>
      <c r="I7637">
        <v>3000</v>
      </c>
      <c r="J7637">
        <v>102.3</v>
      </c>
      <c r="K7637">
        <v>109</v>
      </c>
      <c r="L7637">
        <v>29</v>
      </c>
      <c r="M7637">
        <v>29</v>
      </c>
      <c r="N7637">
        <v>36</v>
      </c>
      <c r="R7637">
        <v>1970</v>
      </c>
      <c r="U7637">
        <v>1970</v>
      </c>
      <c r="V7637">
        <v>13.5</v>
      </c>
      <c r="W7637">
        <v>12</v>
      </c>
      <c r="Z7637" t="s">
        <v>2465</v>
      </c>
      <c r="AA7637" t="s">
        <v>2843</v>
      </c>
      <c r="AC7637">
        <v>5</v>
      </c>
      <c r="AD7637">
        <v>952993</v>
      </c>
      <c r="AE7637">
        <v>2019</v>
      </c>
    </row>
    <row r="7638" spans="1:31">
      <c r="A7638" t="s">
        <v>12660</v>
      </c>
      <c r="B7638">
        <v>47360</v>
      </c>
      <c r="C7638" t="s">
        <v>10548</v>
      </c>
      <c r="D7638">
        <v>0</v>
      </c>
      <c r="E7638">
        <v>1104217</v>
      </c>
      <c r="F7638" t="s">
        <v>6733</v>
      </c>
      <c r="G7638">
        <v>431</v>
      </c>
      <c r="H7638">
        <v>72</v>
      </c>
      <c r="I7638">
        <v>3300</v>
      </c>
      <c r="J7638">
        <v>102.3</v>
      </c>
      <c r="K7638">
        <v>109</v>
      </c>
      <c r="L7638">
        <v>29</v>
      </c>
      <c r="M7638">
        <v>29</v>
      </c>
      <c r="N7638">
        <v>36</v>
      </c>
      <c r="R7638">
        <v>1970</v>
      </c>
      <c r="S7638" t="s">
        <v>2344</v>
      </c>
      <c r="T7638">
        <v>2011</v>
      </c>
      <c r="U7638">
        <v>2011</v>
      </c>
      <c r="V7638">
        <v>13.5</v>
      </c>
      <c r="W7638">
        <v>12</v>
      </c>
      <c r="Z7638" t="s">
        <v>2465</v>
      </c>
      <c r="AA7638" t="s">
        <v>2843</v>
      </c>
      <c r="AC7638">
        <v>5</v>
      </c>
      <c r="AD7638">
        <v>952993</v>
      </c>
      <c r="AE7638">
        <v>2019</v>
      </c>
    </row>
    <row r="7639" spans="1:31">
      <c r="A7639" t="s">
        <v>12660</v>
      </c>
      <c r="B7639">
        <v>46614</v>
      </c>
      <c r="C7639" t="s">
        <v>10549</v>
      </c>
      <c r="D7639">
        <v>0</v>
      </c>
      <c r="E7639">
        <v>285265</v>
      </c>
      <c r="F7639" t="s">
        <v>6733</v>
      </c>
      <c r="G7639">
        <v>431</v>
      </c>
      <c r="H7639">
        <v>132</v>
      </c>
      <c r="I7639">
        <v>1800</v>
      </c>
      <c r="J7639">
        <v>93.6</v>
      </c>
      <c r="K7639">
        <v>100</v>
      </c>
      <c r="L7639">
        <v>27</v>
      </c>
      <c r="M7639">
        <v>29</v>
      </c>
      <c r="N7639">
        <v>47</v>
      </c>
      <c r="R7639">
        <v>1961</v>
      </c>
      <c r="U7639">
        <v>1961</v>
      </c>
      <c r="V7639">
        <v>12.199999809265099</v>
      </c>
      <c r="W7639">
        <v>10</v>
      </c>
      <c r="Z7639" t="s">
        <v>2327</v>
      </c>
      <c r="AA7639" t="s">
        <v>2364</v>
      </c>
      <c r="AC7639">
        <v>5</v>
      </c>
      <c r="AD7639">
        <v>1351156</v>
      </c>
      <c r="AE7639">
        <v>2019</v>
      </c>
    </row>
    <row r="7640" spans="1:31">
      <c r="A7640" t="s">
        <v>12660</v>
      </c>
      <c r="B7640">
        <v>71223</v>
      </c>
      <c r="C7640" t="s">
        <v>10521</v>
      </c>
      <c r="D7640">
        <v>0</v>
      </c>
      <c r="E7640">
        <v>695611</v>
      </c>
      <c r="F7640" t="s">
        <v>6733</v>
      </c>
      <c r="G7640">
        <v>431</v>
      </c>
      <c r="H7640">
        <v>117</v>
      </c>
      <c r="I7640">
        <v>3000</v>
      </c>
      <c r="J7640">
        <v>98.4</v>
      </c>
      <c r="K7640">
        <v>98.4</v>
      </c>
      <c r="L7640">
        <v>26.2</v>
      </c>
      <c r="M7640">
        <v>26.2</v>
      </c>
      <c r="N7640">
        <v>47</v>
      </c>
      <c r="R7640">
        <v>1986</v>
      </c>
      <c r="U7640">
        <v>1986</v>
      </c>
      <c r="V7640">
        <v>13.300000190734799</v>
      </c>
      <c r="W7640">
        <v>13.300000190734799</v>
      </c>
      <c r="Z7640" t="s">
        <v>2327</v>
      </c>
      <c r="AA7640" t="s">
        <v>2741</v>
      </c>
      <c r="AC7640">
        <v>5</v>
      </c>
      <c r="AD7640">
        <v>1351156</v>
      </c>
      <c r="AE7640">
        <v>2019</v>
      </c>
    </row>
    <row r="7641" spans="1:31">
      <c r="A7641" t="s">
        <v>12660</v>
      </c>
      <c r="B7641">
        <v>64186</v>
      </c>
      <c r="C7641" t="s">
        <v>10521</v>
      </c>
      <c r="D7641">
        <v>0</v>
      </c>
      <c r="E7641">
        <v>273684</v>
      </c>
      <c r="F7641" t="s">
        <v>6733</v>
      </c>
      <c r="G7641">
        <v>431</v>
      </c>
      <c r="H7641">
        <v>171</v>
      </c>
      <c r="I7641">
        <v>3000</v>
      </c>
      <c r="J7641">
        <v>98.4</v>
      </c>
      <c r="K7641">
        <v>98.4</v>
      </c>
      <c r="L7641">
        <v>26.2</v>
      </c>
      <c r="M7641">
        <v>26.2</v>
      </c>
      <c r="N7641">
        <v>47</v>
      </c>
      <c r="R7641">
        <v>1957</v>
      </c>
      <c r="U7641">
        <v>1957</v>
      </c>
      <c r="V7641">
        <v>13.300000190734799</v>
      </c>
      <c r="W7641">
        <v>13.300000190734799</v>
      </c>
      <c r="Z7641" t="s">
        <v>2327</v>
      </c>
      <c r="AA7641" t="s">
        <v>2741</v>
      </c>
      <c r="AC7641">
        <v>5</v>
      </c>
      <c r="AD7641">
        <v>1351156</v>
      </c>
      <c r="AE7641">
        <v>2019</v>
      </c>
    </row>
    <row r="7642" spans="1:31">
      <c r="A7642" t="s">
        <v>12660</v>
      </c>
      <c r="B7642">
        <v>83341</v>
      </c>
      <c r="C7642" t="s">
        <v>10550</v>
      </c>
      <c r="D7642">
        <v>0</v>
      </c>
      <c r="E7642">
        <v>1271738</v>
      </c>
      <c r="F7642" t="s">
        <v>6733</v>
      </c>
      <c r="G7642">
        <v>431</v>
      </c>
      <c r="H7642">
        <v>117</v>
      </c>
      <c r="I7642">
        <v>5000</v>
      </c>
      <c r="J7642">
        <v>98</v>
      </c>
      <c r="K7642">
        <v>98</v>
      </c>
      <c r="L7642">
        <v>40</v>
      </c>
      <c r="M7642">
        <v>40</v>
      </c>
      <c r="N7642">
        <v>42</v>
      </c>
      <c r="R7642">
        <v>2017</v>
      </c>
      <c r="U7642">
        <v>2017</v>
      </c>
      <c r="V7642">
        <v>13</v>
      </c>
      <c r="W7642">
        <v>13</v>
      </c>
      <c r="Z7642" t="s">
        <v>2327</v>
      </c>
      <c r="AA7642" t="s">
        <v>2741</v>
      </c>
      <c r="AC7642">
        <v>5</v>
      </c>
      <c r="AD7642">
        <v>1351156</v>
      </c>
      <c r="AE7642">
        <v>2019</v>
      </c>
    </row>
    <row r="7643" spans="1:31">
      <c r="A7643" t="s">
        <v>12660</v>
      </c>
      <c r="B7643">
        <v>58109</v>
      </c>
      <c r="C7643" t="s">
        <v>10551</v>
      </c>
      <c r="D7643">
        <v>0</v>
      </c>
      <c r="E7643">
        <v>582613</v>
      </c>
      <c r="F7643" t="s">
        <v>6733</v>
      </c>
      <c r="G7643">
        <v>431</v>
      </c>
      <c r="H7643">
        <v>89</v>
      </c>
      <c r="I7643">
        <v>1800</v>
      </c>
      <c r="J7643">
        <v>73.3</v>
      </c>
      <c r="K7643">
        <v>83</v>
      </c>
      <c r="L7643">
        <v>24.3</v>
      </c>
      <c r="M7643">
        <v>24.3</v>
      </c>
      <c r="N7643">
        <v>55</v>
      </c>
      <c r="R7643">
        <v>1977</v>
      </c>
      <c r="U7643">
        <v>1977</v>
      </c>
      <c r="V7643">
        <v>8.5</v>
      </c>
      <c r="W7643">
        <v>8.1000003814697195</v>
      </c>
      <c r="Z7643" t="s">
        <v>2327</v>
      </c>
      <c r="AA7643" t="s">
        <v>2364</v>
      </c>
      <c r="AC7643">
        <v>5</v>
      </c>
      <c r="AD7643">
        <v>1351156</v>
      </c>
      <c r="AE7643">
        <v>2019</v>
      </c>
    </row>
    <row r="7644" spans="1:31">
      <c r="A7644" t="s">
        <v>12660</v>
      </c>
      <c r="B7644">
        <v>47853</v>
      </c>
      <c r="C7644" t="s">
        <v>10552</v>
      </c>
      <c r="D7644">
        <v>0</v>
      </c>
      <c r="E7644">
        <v>1151905</v>
      </c>
      <c r="F7644" t="s">
        <v>6733</v>
      </c>
      <c r="G7644">
        <v>431</v>
      </c>
      <c r="H7644">
        <v>70</v>
      </c>
      <c r="I7644">
        <v>5000</v>
      </c>
      <c r="J7644">
        <v>92</v>
      </c>
      <c r="K7644">
        <v>92</v>
      </c>
      <c r="L7644">
        <v>32</v>
      </c>
      <c r="M7644">
        <v>32</v>
      </c>
      <c r="N7644">
        <v>42</v>
      </c>
      <c r="R7644">
        <v>2003</v>
      </c>
      <c r="U7644">
        <v>2003</v>
      </c>
      <c r="V7644">
        <v>13.5</v>
      </c>
      <c r="W7644">
        <v>13.5</v>
      </c>
      <c r="X7644" t="s">
        <v>7782</v>
      </c>
      <c r="Z7644" t="s">
        <v>2327</v>
      </c>
      <c r="AA7644" t="s">
        <v>2741</v>
      </c>
      <c r="AC7644">
        <v>5</v>
      </c>
      <c r="AD7644">
        <v>1351156</v>
      </c>
      <c r="AE7644">
        <v>2019</v>
      </c>
    </row>
    <row r="7645" spans="1:31">
      <c r="A7645" t="s">
        <v>12660</v>
      </c>
      <c r="B7645">
        <v>29156</v>
      </c>
      <c r="C7645" t="s">
        <v>8601</v>
      </c>
      <c r="D7645">
        <v>0</v>
      </c>
      <c r="E7645">
        <v>1103018</v>
      </c>
      <c r="F7645" t="s">
        <v>6733</v>
      </c>
      <c r="G7645">
        <v>431</v>
      </c>
      <c r="H7645">
        <v>131</v>
      </c>
      <c r="I7645">
        <v>5000</v>
      </c>
      <c r="J7645">
        <v>95.2</v>
      </c>
      <c r="K7645">
        <v>102.5</v>
      </c>
      <c r="L7645">
        <v>32</v>
      </c>
      <c r="M7645">
        <v>32</v>
      </c>
      <c r="N7645">
        <v>45</v>
      </c>
      <c r="R7645">
        <v>1974</v>
      </c>
      <c r="U7645">
        <v>1974</v>
      </c>
      <c r="V7645">
        <v>16</v>
      </c>
      <c r="W7645">
        <v>14</v>
      </c>
      <c r="Z7645" t="s">
        <v>2327</v>
      </c>
      <c r="AA7645" t="s">
        <v>2741</v>
      </c>
      <c r="AC7645">
        <v>5</v>
      </c>
      <c r="AD7645">
        <v>1351156</v>
      </c>
      <c r="AE7645">
        <v>2019</v>
      </c>
    </row>
    <row r="7646" spans="1:31">
      <c r="A7646" t="s">
        <v>12660</v>
      </c>
      <c r="B7646">
        <v>45872</v>
      </c>
      <c r="C7646" t="s">
        <v>10553</v>
      </c>
      <c r="D7646">
        <v>0</v>
      </c>
      <c r="E7646">
        <v>262119</v>
      </c>
      <c r="F7646" t="s">
        <v>6733</v>
      </c>
      <c r="G7646">
        <v>431</v>
      </c>
      <c r="H7646">
        <v>7</v>
      </c>
      <c r="I7646">
        <v>1800</v>
      </c>
      <c r="J7646">
        <v>99.8</v>
      </c>
      <c r="K7646">
        <v>99.8</v>
      </c>
      <c r="L7646">
        <v>27</v>
      </c>
      <c r="M7646">
        <v>27</v>
      </c>
      <c r="N7646">
        <v>52</v>
      </c>
      <c r="R7646">
        <v>1951</v>
      </c>
      <c r="U7646">
        <v>1951</v>
      </c>
      <c r="V7646">
        <v>12.1000003814697</v>
      </c>
      <c r="W7646">
        <v>12.1000003814697</v>
      </c>
      <c r="Z7646" t="s">
        <v>2327</v>
      </c>
      <c r="AA7646" t="s">
        <v>2811</v>
      </c>
      <c r="AC7646">
        <v>5</v>
      </c>
      <c r="AD7646">
        <v>1351156</v>
      </c>
      <c r="AE7646">
        <v>2019</v>
      </c>
    </row>
    <row r="7647" spans="1:31">
      <c r="A7647" t="s">
        <v>12660</v>
      </c>
      <c r="B7647">
        <v>17141</v>
      </c>
      <c r="C7647" t="s">
        <v>10554</v>
      </c>
      <c r="D7647">
        <v>0</v>
      </c>
      <c r="E7647">
        <v>510006</v>
      </c>
      <c r="F7647" t="s">
        <v>6733</v>
      </c>
      <c r="G7647">
        <v>431</v>
      </c>
      <c r="H7647">
        <v>97</v>
      </c>
      <c r="I7647">
        <v>1700</v>
      </c>
      <c r="J7647">
        <v>100.8</v>
      </c>
      <c r="K7647">
        <v>105</v>
      </c>
      <c r="L7647">
        <v>29</v>
      </c>
      <c r="M7647">
        <v>29</v>
      </c>
      <c r="N7647">
        <v>33</v>
      </c>
      <c r="R7647">
        <v>1967</v>
      </c>
      <c r="U7647">
        <v>1967</v>
      </c>
      <c r="V7647">
        <v>10.199999809265099</v>
      </c>
      <c r="W7647">
        <v>10.199999809265099</v>
      </c>
      <c r="Z7647" t="s">
        <v>2838</v>
      </c>
      <c r="AA7647" t="s">
        <v>2453</v>
      </c>
      <c r="AC7647">
        <v>5</v>
      </c>
      <c r="AD7647">
        <v>352969</v>
      </c>
      <c r="AE7647">
        <v>2019</v>
      </c>
    </row>
    <row r="7648" spans="1:31">
      <c r="A7648" t="s">
        <v>12660</v>
      </c>
      <c r="B7648">
        <v>14654</v>
      </c>
      <c r="C7648" t="s">
        <v>10555</v>
      </c>
      <c r="D7648">
        <v>0</v>
      </c>
      <c r="E7648">
        <v>294841</v>
      </c>
      <c r="F7648" t="s">
        <v>6733</v>
      </c>
      <c r="G7648">
        <v>431</v>
      </c>
      <c r="H7648">
        <v>77</v>
      </c>
      <c r="I7648">
        <v>1809</v>
      </c>
      <c r="J7648">
        <v>89.4</v>
      </c>
      <c r="K7648">
        <v>95.6</v>
      </c>
      <c r="L7648">
        <v>28.1</v>
      </c>
      <c r="M7648">
        <v>28.1</v>
      </c>
      <c r="N7648">
        <v>35</v>
      </c>
      <c r="R7648">
        <v>1964</v>
      </c>
      <c r="U7648">
        <v>1964</v>
      </c>
      <c r="V7648">
        <v>12</v>
      </c>
      <c r="W7648">
        <v>10</v>
      </c>
      <c r="Z7648" t="s">
        <v>2838</v>
      </c>
      <c r="AA7648" t="s">
        <v>2453</v>
      </c>
      <c r="AC7648">
        <v>5</v>
      </c>
      <c r="AD7648">
        <v>352969</v>
      </c>
      <c r="AE7648">
        <v>2019</v>
      </c>
    </row>
    <row r="7649" spans="1:31">
      <c r="A7649" t="s">
        <v>12660</v>
      </c>
      <c r="B7649">
        <v>49968</v>
      </c>
      <c r="C7649" t="s">
        <v>10556</v>
      </c>
      <c r="D7649">
        <v>0</v>
      </c>
      <c r="E7649">
        <v>1209610</v>
      </c>
      <c r="F7649" t="s">
        <v>6733</v>
      </c>
      <c r="G7649">
        <v>431</v>
      </c>
      <c r="H7649">
        <v>117</v>
      </c>
      <c r="I7649">
        <v>4000</v>
      </c>
      <c r="J7649">
        <v>76.8</v>
      </c>
      <c r="K7649">
        <v>82</v>
      </c>
      <c r="L7649">
        <v>34</v>
      </c>
      <c r="M7649">
        <v>34</v>
      </c>
      <c r="N7649">
        <v>35</v>
      </c>
      <c r="R7649">
        <v>2008</v>
      </c>
      <c r="U7649">
        <v>2008</v>
      </c>
      <c r="V7649">
        <v>13.699999809265099</v>
      </c>
      <c r="W7649">
        <v>12</v>
      </c>
      <c r="Z7649" t="s">
        <v>2838</v>
      </c>
      <c r="AA7649" t="s">
        <v>2453</v>
      </c>
      <c r="AC7649">
        <v>5</v>
      </c>
      <c r="AD7649">
        <v>352969</v>
      </c>
      <c r="AE7649">
        <v>2019</v>
      </c>
    </row>
    <row r="7650" spans="1:31">
      <c r="A7650" t="s">
        <v>12660</v>
      </c>
      <c r="B7650">
        <v>48375</v>
      </c>
      <c r="C7650" t="s">
        <v>10557</v>
      </c>
      <c r="D7650">
        <v>0</v>
      </c>
      <c r="E7650">
        <v>1138724</v>
      </c>
      <c r="F7650" t="s">
        <v>6733</v>
      </c>
      <c r="G7650">
        <v>431</v>
      </c>
      <c r="H7650">
        <v>131</v>
      </c>
      <c r="I7650">
        <v>4000</v>
      </c>
      <c r="J7650">
        <v>102.8</v>
      </c>
      <c r="K7650">
        <v>107.7</v>
      </c>
      <c r="L7650">
        <v>29</v>
      </c>
      <c r="M7650">
        <v>29</v>
      </c>
      <c r="N7650">
        <v>35</v>
      </c>
      <c r="R7650">
        <v>1969</v>
      </c>
      <c r="S7650" t="s">
        <v>2344</v>
      </c>
      <c r="T7650">
        <v>2005</v>
      </c>
      <c r="U7650">
        <v>2005</v>
      </c>
      <c r="V7650">
        <v>12</v>
      </c>
      <c r="W7650">
        <v>10</v>
      </c>
      <c r="Z7650" t="s">
        <v>2838</v>
      </c>
      <c r="AA7650" t="s">
        <v>3665</v>
      </c>
      <c r="AB7650" t="s">
        <v>3666</v>
      </c>
      <c r="AC7650">
        <v>5</v>
      </c>
      <c r="AD7650">
        <v>352969</v>
      </c>
      <c r="AE7650">
        <v>2019</v>
      </c>
    </row>
    <row r="7651" spans="1:31">
      <c r="A7651" t="s">
        <v>12660</v>
      </c>
      <c r="B7651">
        <v>67363</v>
      </c>
      <c r="C7651" t="s">
        <v>10558</v>
      </c>
      <c r="D7651">
        <v>0</v>
      </c>
      <c r="E7651">
        <v>285087</v>
      </c>
      <c r="F7651" t="s">
        <v>6733</v>
      </c>
      <c r="G7651">
        <v>431</v>
      </c>
      <c r="H7651">
        <v>151</v>
      </c>
      <c r="I7651">
        <v>2250</v>
      </c>
      <c r="J7651">
        <v>93.5</v>
      </c>
      <c r="K7651">
        <v>100</v>
      </c>
      <c r="L7651">
        <v>27</v>
      </c>
      <c r="M7651">
        <v>27</v>
      </c>
      <c r="N7651">
        <v>35</v>
      </c>
      <c r="R7651">
        <v>1961</v>
      </c>
      <c r="U7651">
        <v>1961</v>
      </c>
      <c r="V7651">
        <v>13</v>
      </c>
      <c r="W7651">
        <v>13</v>
      </c>
      <c r="Z7651" t="s">
        <v>2838</v>
      </c>
      <c r="AA7651" t="s">
        <v>2453</v>
      </c>
      <c r="AC7651">
        <v>5</v>
      </c>
      <c r="AD7651">
        <v>352969</v>
      </c>
      <c r="AE7651">
        <v>2019</v>
      </c>
    </row>
    <row r="7652" spans="1:31">
      <c r="A7652" t="s">
        <v>12660</v>
      </c>
      <c r="B7652">
        <v>78158</v>
      </c>
      <c r="C7652" t="s">
        <v>10559</v>
      </c>
      <c r="D7652">
        <v>0</v>
      </c>
      <c r="E7652">
        <v>1122276</v>
      </c>
      <c r="F7652" t="s">
        <v>6733</v>
      </c>
      <c r="G7652">
        <v>431</v>
      </c>
      <c r="H7652">
        <v>72</v>
      </c>
      <c r="I7652">
        <v>4000</v>
      </c>
      <c r="J7652">
        <v>102.3</v>
      </c>
      <c r="K7652">
        <v>102.3</v>
      </c>
      <c r="L7652">
        <v>29</v>
      </c>
      <c r="M7652">
        <v>29</v>
      </c>
      <c r="N7652">
        <v>45</v>
      </c>
      <c r="R7652">
        <v>1971</v>
      </c>
      <c r="U7652">
        <v>1971</v>
      </c>
      <c r="V7652">
        <v>13.5</v>
      </c>
      <c r="W7652">
        <v>12</v>
      </c>
      <c r="Z7652" t="s">
        <v>2636</v>
      </c>
      <c r="AA7652" t="s">
        <v>2811</v>
      </c>
      <c r="AC7652">
        <v>5</v>
      </c>
      <c r="AD7652">
        <v>1202921</v>
      </c>
      <c r="AE7652">
        <v>2019</v>
      </c>
    </row>
    <row r="7653" spans="1:31">
      <c r="A7653" t="s">
        <v>12660</v>
      </c>
      <c r="B7653">
        <v>9385</v>
      </c>
      <c r="C7653" t="s">
        <v>10560</v>
      </c>
      <c r="D7653">
        <v>0</v>
      </c>
      <c r="E7653">
        <v>1042197</v>
      </c>
      <c r="F7653" t="s">
        <v>6733</v>
      </c>
      <c r="G7653">
        <v>431</v>
      </c>
      <c r="H7653">
        <v>77</v>
      </c>
      <c r="I7653">
        <v>5100</v>
      </c>
      <c r="J7653">
        <v>95.4</v>
      </c>
      <c r="K7653">
        <v>95.4</v>
      </c>
      <c r="L7653">
        <v>31.9</v>
      </c>
      <c r="M7653">
        <v>31.9</v>
      </c>
      <c r="N7653">
        <v>33.5</v>
      </c>
      <c r="R7653">
        <v>1994</v>
      </c>
      <c r="U7653">
        <v>1994</v>
      </c>
      <c r="V7653">
        <v>15.699999809265099</v>
      </c>
      <c r="W7653">
        <v>11.6000003814697</v>
      </c>
      <c r="Z7653" t="s">
        <v>2636</v>
      </c>
      <c r="AA7653" t="s">
        <v>2811</v>
      </c>
      <c r="AC7653">
        <v>5</v>
      </c>
      <c r="AD7653">
        <v>1202921</v>
      </c>
      <c r="AE7653">
        <v>2019</v>
      </c>
    </row>
    <row r="7654" spans="1:31">
      <c r="A7654" t="s">
        <v>12660</v>
      </c>
      <c r="B7654">
        <v>47419</v>
      </c>
      <c r="C7654" t="s">
        <v>10561</v>
      </c>
      <c r="D7654">
        <v>0</v>
      </c>
      <c r="E7654">
        <v>1104216</v>
      </c>
      <c r="F7654" t="s">
        <v>6733</v>
      </c>
      <c r="G7654">
        <v>431</v>
      </c>
      <c r="H7654">
        <v>72</v>
      </c>
      <c r="I7654">
        <v>4000</v>
      </c>
      <c r="J7654">
        <v>102.2</v>
      </c>
      <c r="K7654">
        <v>102.2</v>
      </c>
      <c r="L7654">
        <v>29</v>
      </c>
      <c r="M7654">
        <v>29</v>
      </c>
      <c r="N7654">
        <v>36</v>
      </c>
      <c r="R7654">
        <v>1966</v>
      </c>
      <c r="U7654">
        <v>1966</v>
      </c>
      <c r="V7654">
        <v>16.299999237060501</v>
      </c>
      <c r="W7654">
        <v>16.299999237060501</v>
      </c>
      <c r="Z7654" t="s">
        <v>2636</v>
      </c>
      <c r="AA7654" t="s">
        <v>2364</v>
      </c>
      <c r="AC7654">
        <v>5</v>
      </c>
      <c r="AD7654">
        <v>1202921</v>
      </c>
      <c r="AE7654">
        <v>2019</v>
      </c>
    </row>
    <row r="7655" spans="1:31">
      <c r="A7655" t="s">
        <v>12660</v>
      </c>
      <c r="B7655">
        <v>48225</v>
      </c>
      <c r="C7655" t="s">
        <v>10562</v>
      </c>
      <c r="D7655">
        <v>0</v>
      </c>
      <c r="E7655">
        <v>1162107</v>
      </c>
      <c r="F7655" t="s">
        <v>6733</v>
      </c>
      <c r="G7655">
        <v>431</v>
      </c>
      <c r="H7655">
        <v>110</v>
      </c>
      <c r="I7655">
        <v>4000</v>
      </c>
      <c r="J7655">
        <v>102</v>
      </c>
      <c r="K7655">
        <v>102</v>
      </c>
      <c r="L7655">
        <v>33</v>
      </c>
      <c r="M7655">
        <v>33</v>
      </c>
      <c r="N7655">
        <v>34.299999999999997</v>
      </c>
      <c r="R7655">
        <v>2004</v>
      </c>
      <c r="U7655">
        <v>2004</v>
      </c>
      <c r="V7655">
        <v>15</v>
      </c>
      <c r="W7655">
        <v>14</v>
      </c>
      <c r="Z7655" t="s">
        <v>2636</v>
      </c>
      <c r="AA7655" t="s">
        <v>2811</v>
      </c>
      <c r="AC7655">
        <v>5</v>
      </c>
      <c r="AD7655">
        <v>1202921</v>
      </c>
      <c r="AE7655">
        <v>2019</v>
      </c>
    </row>
    <row r="7656" spans="1:31">
      <c r="A7656" t="s">
        <v>12660</v>
      </c>
      <c r="B7656">
        <v>52901</v>
      </c>
      <c r="C7656" t="s">
        <v>10563</v>
      </c>
      <c r="D7656">
        <v>0</v>
      </c>
      <c r="E7656">
        <v>623149</v>
      </c>
      <c r="F7656" t="s">
        <v>6731</v>
      </c>
      <c r="G7656">
        <v>432</v>
      </c>
      <c r="H7656">
        <v>94</v>
      </c>
      <c r="I7656">
        <v>2000</v>
      </c>
      <c r="J7656">
        <v>65</v>
      </c>
      <c r="K7656">
        <v>65</v>
      </c>
      <c r="L7656">
        <v>26</v>
      </c>
      <c r="M7656">
        <v>26</v>
      </c>
      <c r="N7656">
        <v>40</v>
      </c>
      <c r="R7656">
        <v>1980</v>
      </c>
      <c r="U7656">
        <v>1980</v>
      </c>
      <c r="V7656">
        <v>9</v>
      </c>
      <c r="W7656">
        <v>6</v>
      </c>
      <c r="Z7656" t="s">
        <v>2912</v>
      </c>
      <c r="AA7656" t="s">
        <v>10564</v>
      </c>
      <c r="AC7656">
        <v>4</v>
      </c>
      <c r="AD7656">
        <v>1899367</v>
      </c>
      <c r="AE7656">
        <v>2019</v>
      </c>
    </row>
    <row r="7657" spans="1:31">
      <c r="A7657" t="s">
        <v>12660</v>
      </c>
      <c r="B7657">
        <v>17027</v>
      </c>
      <c r="C7657" t="s">
        <v>10565</v>
      </c>
      <c r="D7657">
        <v>0</v>
      </c>
      <c r="E7657">
        <v>509435</v>
      </c>
      <c r="F7657" t="s">
        <v>6731</v>
      </c>
      <c r="G7657">
        <v>432</v>
      </c>
      <c r="H7657">
        <v>19</v>
      </c>
      <c r="I7657">
        <v>1200</v>
      </c>
      <c r="J7657">
        <v>58.3</v>
      </c>
      <c r="K7657">
        <v>61</v>
      </c>
      <c r="L7657">
        <v>22.2</v>
      </c>
      <c r="M7657">
        <v>22.2</v>
      </c>
      <c r="N7657">
        <v>35</v>
      </c>
      <c r="R7657">
        <v>1967</v>
      </c>
      <c r="U7657">
        <v>1967</v>
      </c>
      <c r="V7657">
        <v>6</v>
      </c>
      <c r="W7657">
        <v>6</v>
      </c>
      <c r="Z7657" t="s">
        <v>2912</v>
      </c>
      <c r="AA7657" t="s">
        <v>3844</v>
      </c>
      <c r="AC7657">
        <v>4</v>
      </c>
      <c r="AD7657">
        <v>1899140</v>
      </c>
      <c r="AE7657">
        <v>2019</v>
      </c>
    </row>
    <row r="7658" spans="1:31">
      <c r="A7658" t="s">
        <v>12660</v>
      </c>
      <c r="B7658">
        <v>29432</v>
      </c>
      <c r="C7658" t="s">
        <v>10566</v>
      </c>
      <c r="D7658">
        <v>0</v>
      </c>
      <c r="E7658">
        <v>565070</v>
      </c>
      <c r="F7658" t="s">
        <v>6731</v>
      </c>
      <c r="G7658">
        <v>432</v>
      </c>
      <c r="H7658">
        <v>93</v>
      </c>
      <c r="I7658">
        <v>1400</v>
      </c>
      <c r="J7658">
        <v>65.400000000000006</v>
      </c>
      <c r="K7658">
        <v>65.400000000000006</v>
      </c>
      <c r="L7658">
        <v>24</v>
      </c>
      <c r="M7658">
        <v>24</v>
      </c>
      <c r="N7658">
        <v>65</v>
      </c>
      <c r="R7658">
        <v>1975</v>
      </c>
      <c r="U7658">
        <v>1975</v>
      </c>
      <c r="V7658">
        <v>9.6000003814697195</v>
      </c>
      <c r="W7658">
        <v>6.5</v>
      </c>
      <c r="Z7658" t="s">
        <v>2912</v>
      </c>
      <c r="AA7658" t="s">
        <v>3844</v>
      </c>
      <c r="AC7658">
        <v>4</v>
      </c>
      <c r="AD7658">
        <v>1899140</v>
      </c>
      <c r="AE7658">
        <v>2019</v>
      </c>
    </row>
    <row r="7659" spans="1:31">
      <c r="A7659" t="s">
        <v>12660</v>
      </c>
      <c r="B7659">
        <v>62819</v>
      </c>
      <c r="C7659" t="s">
        <v>7890</v>
      </c>
      <c r="D7659">
        <v>0</v>
      </c>
      <c r="E7659">
        <v>546729</v>
      </c>
      <c r="F7659" t="s">
        <v>6733</v>
      </c>
      <c r="G7659">
        <v>431</v>
      </c>
      <c r="H7659">
        <v>64</v>
      </c>
      <c r="I7659">
        <v>1200</v>
      </c>
      <c r="J7659">
        <v>67.5</v>
      </c>
      <c r="K7659">
        <v>67.5</v>
      </c>
      <c r="L7659">
        <v>23.8</v>
      </c>
      <c r="M7659">
        <v>23.8</v>
      </c>
      <c r="N7659">
        <v>45</v>
      </c>
      <c r="R7659">
        <v>1973</v>
      </c>
      <c r="U7659">
        <v>1973</v>
      </c>
      <c r="V7659">
        <v>11.6000003814697</v>
      </c>
      <c r="W7659">
        <v>10</v>
      </c>
      <c r="Z7659" t="s">
        <v>2298</v>
      </c>
      <c r="AA7659" t="s">
        <v>2397</v>
      </c>
      <c r="AB7659" t="s">
        <v>10567</v>
      </c>
      <c r="AC7659">
        <v>5</v>
      </c>
      <c r="AD7659">
        <v>1505221</v>
      </c>
      <c r="AE7659">
        <v>2019</v>
      </c>
    </row>
    <row r="7660" spans="1:31">
      <c r="A7660" t="s">
        <v>12660</v>
      </c>
      <c r="B7660">
        <v>47609</v>
      </c>
      <c r="C7660" t="s">
        <v>10568</v>
      </c>
      <c r="D7660">
        <v>0</v>
      </c>
      <c r="E7660">
        <v>272911</v>
      </c>
      <c r="F7660" t="s">
        <v>6733</v>
      </c>
      <c r="G7660">
        <v>431</v>
      </c>
      <c r="H7660">
        <v>50</v>
      </c>
      <c r="I7660">
        <v>800</v>
      </c>
      <c r="J7660">
        <v>61</v>
      </c>
      <c r="K7660">
        <v>61</v>
      </c>
      <c r="L7660">
        <v>20.6</v>
      </c>
      <c r="M7660">
        <v>20.6</v>
      </c>
      <c r="N7660">
        <v>33</v>
      </c>
      <c r="R7660">
        <v>1956</v>
      </c>
      <c r="U7660">
        <v>1956</v>
      </c>
      <c r="V7660">
        <v>6.5</v>
      </c>
      <c r="W7660">
        <v>5</v>
      </c>
      <c r="Z7660" t="s">
        <v>2298</v>
      </c>
      <c r="AA7660" t="s">
        <v>2397</v>
      </c>
      <c r="AB7660" t="s">
        <v>10567</v>
      </c>
      <c r="AC7660">
        <v>5</v>
      </c>
      <c r="AD7660">
        <v>1505221</v>
      </c>
      <c r="AE7660">
        <v>2019</v>
      </c>
    </row>
    <row r="7661" spans="1:31">
      <c r="A7661" t="s">
        <v>12660</v>
      </c>
      <c r="B7661">
        <v>21904</v>
      </c>
      <c r="C7661" t="s">
        <v>10569</v>
      </c>
      <c r="D7661">
        <v>0</v>
      </c>
      <c r="E7661">
        <v>1072173</v>
      </c>
      <c r="F7661" t="s">
        <v>6731</v>
      </c>
      <c r="G7661">
        <v>432</v>
      </c>
      <c r="H7661">
        <v>32</v>
      </c>
      <c r="I7661">
        <v>350</v>
      </c>
      <c r="J7661">
        <v>36</v>
      </c>
      <c r="K7661">
        <v>36</v>
      </c>
      <c r="L7661">
        <v>18</v>
      </c>
      <c r="M7661">
        <v>18</v>
      </c>
      <c r="N7661">
        <v>6</v>
      </c>
      <c r="R7661">
        <v>1998</v>
      </c>
      <c r="U7661">
        <v>1998</v>
      </c>
      <c r="V7661">
        <v>5</v>
      </c>
      <c r="W7661">
        <v>1</v>
      </c>
      <c r="Z7661" t="s">
        <v>2293</v>
      </c>
      <c r="AA7661" t="s">
        <v>6741</v>
      </c>
      <c r="AC7661">
        <v>5</v>
      </c>
      <c r="AD7661">
        <v>3255439</v>
      </c>
      <c r="AE7661">
        <v>2019</v>
      </c>
    </row>
    <row r="7662" spans="1:31">
      <c r="A7662" t="s">
        <v>12660</v>
      </c>
      <c r="B7662">
        <v>75196</v>
      </c>
      <c r="C7662" t="s">
        <v>10570</v>
      </c>
      <c r="D7662">
        <v>0</v>
      </c>
      <c r="E7662">
        <v>601937</v>
      </c>
      <c r="F7662" t="s">
        <v>6731</v>
      </c>
      <c r="G7662">
        <v>432</v>
      </c>
      <c r="H7662">
        <v>66</v>
      </c>
      <c r="I7662">
        <v>1000</v>
      </c>
      <c r="J7662">
        <v>56.5</v>
      </c>
      <c r="K7662">
        <v>56.5</v>
      </c>
      <c r="L7662">
        <v>22.1</v>
      </c>
      <c r="M7662">
        <v>22.1</v>
      </c>
      <c r="N7662">
        <v>35</v>
      </c>
      <c r="R7662">
        <v>1979</v>
      </c>
      <c r="S7662" t="s">
        <v>2344</v>
      </c>
      <c r="T7662">
        <v>2002</v>
      </c>
      <c r="U7662">
        <v>2002</v>
      </c>
      <c r="V7662">
        <v>7.5</v>
      </c>
      <c r="W7662">
        <v>6.5</v>
      </c>
      <c r="Z7662" t="s">
        <v>2293</v>
      </c>
      <c r="AA7662" t="s">
        <v>7899</v>
      </c>
      <c r="AB7662" t="s">
        <v>7900</v>
      </c>
      <c r="AC7662">
        <v>4</v>
      </c>
      <c r="AD7662">
        <v>3202819</v>
      </c>
      <c r="AE7662">
        <v>2019</v>
      </c>
    </row>
    <row r="7663" spans="1:31">
      <c r="A7663" t="s">
        <v>12660</v>
      </c>
      <c r="B7663">
        <v>67470</v>
      </c>
      <c r="C7663" t="s">
        <v>7249</v>
      </c>
      <c r="D7663">
        <v>0</v>
      </c>
      <c r="E7663">
        <v>633411</v>
      </c>
      <c r="F7663" t="s">
        <v>6731</v>
      </c>
      <c r="G7663">
        <v>432</v>
      </c>
      <c r="H7663">
        <v>77</v>
      </c>
      <c r="I7663">
        <v>1600</v>
      </c>
      <c r="J7663">
        <v>63</v>
      </c>
      <c r="K7663">
        <v>63</v>
      </c>
      <c r="L7663">
        <v>24.1</v>
      </c>
      <c r="M7663">
        <v>24.1</v>
      </c>
      <c r="N7663">
        <v>31</v>
      </c>
      <c r="R7663">
        <v>1981</v>
      </c>
      <c r="U7663">
        <v>1981</v>
      </c>
      <c r="V7663">
        <v>9.5</v>
      </c>
      <c r="W7663">
        <v>8</v>
      </c>
      <c r="Z7663" t="s">
        <v>2293</v>
      </c>
      <c r="AA7663" t="s">
        <v>7899</v>
      </c>
      <c r="AB7663" t="s">
        <v>7900</v>
      </c>
      <c r="AC7663">
        <v>4</v>
      </c>
      <c r="AD7663">
        <v>3202819</v>
      </c>
      <c r="AE7663">
        <v>2019</v>
      </c>
    </row>
    <row r="7664" spans="1:31">
      <c r="A7664" t="s">
        <v>12660</v>
      </c>
      <c r="B7664">
        <v>81283</v>
      </c>
      <c r="C7664" t="s">
        <v>10571</v>
      </c>
      <c r="D7664">
        <v>0</v>
      </c>
      <c r="E7664">
        <v>1259042</v>
      </c>
      <c r="F7664" t="s">
        <v>6731</v>
      </c>
      <c r="G7664">
        <v>432</v>
      </c>
      <c r="H7664">
        <v>86</v>
      </c>
      <c r="I7664">
        <v>2200</v>
      </c>
      <c r="J7664">
        <v>73</v>
      </c>
      <c r="K7664">
        <v>73</v>
      </c>
      <c r="L7664">
        <v>30</v>
      </c>
      <c r="M7664">
        <v>30</v>
      </c>
      <c r="N7664">
        <v>33</v>
      </c>
      <c r="Q7664">
        <v>107</v>
      </c>
      <c r="R7664">
        <v>2015</v>
      </c>
      <c r="U7664">
        <v>2015</v>
      </c>
      <c r="V7664">
        <v>11</v>
      </c>
      <c r="W7664">
        <v>7.5</v>
      </c>
      <c r="Z7664" t="s">
        <v>2293</v>
      </c>
      <c r="AA7664" t="s">
        <v>3116</v>
      </c>
      <c r="AC7664">
        <v>4</v>
      </c>
      <c r="AD7664">
        <v>3202819</v>
      </c>
      <c r="AE7664">
        <v>2019</v>
      </c>
    </row>
    <row r="7665" spans="1:31">
      <c r="A7665" t="s">
        <v>12660</v>
      </c>
      <c r="B7665">
        <v>50756</v>
      </c>
      <c r="C7665" t="s">
        <v>10572</v>
      </c>
      <c r="D7665">
        <v>0</v>
      </c>
      <c r="E7665">
        <v>589435</v>
      </c>
      <c r="F7665" t="s">
        <v>6731</v>
      </c>
      <c r="G7665">
        <v>432</v>
      </c>
      <c r="H7665">
        <v>61</v>
      </c>
      <c r="I7665">
        <v>920</v>
      </c>
      <c r="J7665">
        <v>57.7</v>
      </c>
      <c r="K7665">
        <v>60</v>
      </c>
      <c r="L7665">
        <v>22</v>
      </c>
      <c r="M7665">
        <v>22</v>
      </c>
      <c r="N7665">
        <v>31.8</v>
      </c>
      <c r="R7665">
        <v>1977</v>
      </c>
      <c r="U7665">
        <v>1977</v>
      </c>
      <c r="V7665">
        <v>5.5</v>
      </c>
      <c r="W7665">
        <v>5</v>
      </c>
      <c r="Z7665" t="s">
        <v>3302</v>
      </c>
      <c r="AA7665" t="s">
        <v>8231</v>
      </c>
      <c r="AC7665">
        <v>4</v>
      </c>
      <c r="AD7665">
        <v>2055888</v>
      </c>
      <c r="AE7665">
        <v>2019</v>
      </c>
    </row>
    <row r="7666" spans="1:31">
      <c r="A7666" t="s">
        <v>12660</v>
      </c>
      <c r="B7666">
        <v>68027</v>
      </c>
      <c r="C7666" t="s">
        <v>10573</v>
      </c>
      <c r="D7666">
        <v>0</v>
      </c>
      <c r="E7666">
        <v>614581</v>
      </c>
      <c r="F7666" t="s">
        <v>6731</v>
      </c>
      <c r="G7666">
        <v>432</v>
      </c>
      <c r="H7666">
        <v>38</v>
      </c>
      <c r="I7666">
        <v>750</v>
      </c>
      <c r="J7666">
        <v>47.1</v>
      </c>
      <c r="K7666">
        <v>47.1</v>
      </c>
      <c r="L7666">
        <v>20.100000000000001</v>
      </c>
      <c r="M7666">
        <v>20.100000000000001</v>
      </c>
      <c r="N7666">
        <v>24</v>
      </c>
      <c r="R7666">
        <v>1979</v>
      </c>
      <c r="U7666">
        <v>1979</v>
      </c>
      <c r="V7666">
        <v>7.4000000953674299</v>
      </c>
      <c r="W7666">
        <v>1</v>
      </c>
      <c r="Z7666" t="s">
        <v>3302</v>
      </c>
      <c r="AA7666" t="s">
        <v>6780</v>
      </c>
      <c r="AB7666" t="s">
        <v>3836</v>
      </c>
      <c r="AC7666">
        <v>4</v>
      </c>
      <c r="AD7666">
        <v>2055888</v>
      </c>
      <c r="AE7666">
        <v>2019</v>
      </c>
    </row>
    <row r="7667" spans="1:31">
      <c r="A7667" t="s">
        <v>12660</v>
      </c>
      <c r="B7667">
        <v>63372</v>
      </c>
      <c r="C7667" t="s">
        <v>10574</v>
      </c>
      <c r="D7667">
        <v>0</v>
      </c>
      <c r="E7667">
        <v>543927</v>
      </c>
      <c r="F7667" t="s">
        <v>6731</v>
      </c>
      <c r="G7667">
        <v>432</v>
      </c>
      <c r="H7667">
        <v>37</v>
      </c>
      <c r="I7667">
        <v>850</v>
      </c>
      <c r="J7667">
        <v>52</v>
      </c>
      <c r="K7667">
        <v>52</v>
      </c>
      <c r="L7667">
        <v>18.600000000000001</v>
      </c>
      <c r="M7667">
        <v>18.600000000000001</v>
      </c>
      <c r="N7667">
        <v>28</v>
      </c>
      <c r="R7667">
        <v>1972</v>
      </c>
      <c r="U7667">
        <v>1972</v>
      </c>
      <c r="V7667">
        <v>6.0999999046325604</v>
      </c>
      <c r="W7667">
        <v>1.6000000238418499</v>
      </c>
      <c r="Z7667" t="s">
        <v>3302</v>
      </c>
      <c r="AA7667" t="s">
        <v>6780</v>
      </c>
      <c r="AB7667" t="s">
        <v>3836</v>
      </c>
      <c r="AC7667">
        <v>4</v>
      </c>
      <c r="AD7667">
        <v>2055888</v>
      </c>
      <c r="AE7667">
        <v>2019</v>
      </c>
    </row>
    <row r="7668" spans="1:31">
      <c r="A7668" t="s">
        <v>12660</v>
      </c>
      <c r="B7668">
        <v>62560</v>
      </c>
      <c r="C7668" t="s">
        <v>10575</v>
      </c>
      <c r="D7668">
        <v>0</v>
      </c>
      <c r="E7668">
        <v>572552</v>
      </c>
      <c r="F7668" t="s">
        <v>6731</v>
      </c>
      <c r="G7668">
        <v>432</v>
      </c>
      <c r="H7668">
        <v>33</v>
      </c>
      <c r="I7668">
        <v>600</v>
      </c>
      <c r="J7668">
        <v>47.1</v>
      </c>
      <c r="K7668">
        <v>47.1</v>
      </c>
      <c r="L7668">
        <v>18.600000000000001</v>
      </c>
      <c r="M7668">
        <v>18.600000000000001</v>
      </c>
      <c r="N7668">
        <v>29.2</v>
      </c>
      <c r="R7668">
        <v>1976</v>
      </c>
      <c r="U7668">
        <v>1976</v>
      </c>
      <c r="V7668">
        <v>6.5</v>
      </c>
      <c r="W7668">
        <v>1.5</v>
      </c>
      <c r="Z7668" t="s">
        <v>3302</v>
      </c>
      <c r="AA7668" t="s">
        <v>5712</v>
      </c>
      <c r="AC7668">
        <v>4</v>
      </c>
      <c r="AD7668">
        <v>2055888</v>
      </c>
      <c r="AE7668">
        <v>2019</v>
      </c>
    </row>
    <row r="7669" spans="1:31">
      <c r="A7669" t="s">
        <v>12660</v>
      </c>
      <c r="B7669">
        <v>68031</v>
      </c>
      <c r="C7669" t="s">
        <v>10576</v>
      </c>
      <c r="D7669">
        <v>0</v>
      </c>
      <c r="E7669">
        <v>629862</v>
      </c>
      <c r="F7669" t="s">
        <v>6731</v>
      </c>
      <c r="G7669">
        <v>432</v>
      </c>
      <c r="H7669">
        <v>38</v>
      </c>
      <c r="I7669">
        <v>600</v>
      </c>
      <c r="J7669">
        <v>47.1</v>
      </c>
      <c r="K7669">
        <v>47.1</v>
      </c>
      <c r="L7669">
        <v>20.100000000000001</v>
      </c>
      <c r="M7669">
        <v>22</v>
      </c>
      <c r="N7669">
        <v>24</v>
      </c>
      <c r="R7669">
        <v>1980</v>
      </c>
      <c r="U7669">
        <v>1980</v>
      </c>
      <c r="V7669">
        <v>7.4000000953674299</v>
      </c>
      <c r="W7669">
        <v>1</v>
      </c>
      <c r="Z7669" t="s">
        <v>3302</v>
      </c>
      <c r="AA7669" t="s">
        <v>5712</v>
      </c>
      <c r="AC7669">
        <v>4</v>
      </c>
      <c r="AD7669">
        <v>2055888</v>
      </c>
      <c r="AE7669">
        <v>2019</v>
      </c>
    </row>
    <row r="7670" spans="1:31">
      <c r="A7670" t="s">
        <v>12660</v>
      </c>
      <c r="B7670">
        <v>69827</v>
      </c>
      <c r="C7670" t="s">
        <v>10577</v>
      </c>
      <c r="D7670">
        <v>0</v>
      </c>
      <c r="E7670">
        <v>607315</v>
      </c>
      <c r="F7670" t="s">
        <v>6731</v>
      </c>
      <c r="G7670">
        <v>432</v>
      </c>
      <c r="H7670">
        <v>51</v>
      </c>
      <c r="I7670">
        <v>1000</v>
      </c>
      <c r="J7670">
        <v>52.2</v>
      </c>
      <c r="K7670">
        <v>52.2</v>
      </c>
      <c r="L7670">
        <v>22</v>
      </c>
      <c r="M7670">
        <v>22</v>
      </c>
      <c r="N7670">
        <v>28.5</v>
      </c>
      <c r="R7670">
        <v>1979</v>
      </c>
      <c r="U7670">
        <v>1979</v>
      </c>
      <c r="V7670">
        <v>8.5</v>
      </c>
      <c r="W7670">
        <v>1.5</v>
      </c>
      <c r="Z7670" t="s">
        <v>3302</v>
      </c>
      <c r="AA7670" t="s">
        <v>5712</v>
      </c>
      <c r="AC7670">
        <v>4</v>
      </c>
      <c r="AD7670">
        <v>2055888</v>
      </c>
      <c r="AE7670">
        <v>2019</v>
      </c>
    </row>
    <row r="7671" spans="1:31">
      <c r="A7671" t="s">
        <v>12660</v>
      </c>
      <c r="B7671">
        <v>67978</v>
      </c>
      <c r="C7671" t="s">
        <v>10578</v>
      </c>
      <c r="D7671">
        <v>0</v>
      </c>
      <c r="E7671">
        <v>596450</v>
      </c>
      <c r="F7671" t="s">
        <v>6731</v>
      </c>
      <c r="G7671">
        <v>432</v>
      </c>
      <c r="H7671">
        <v>21</v>
      </c>
      <c r="I7671">
        <v>850</v>
      </c>
      <c r="J7671">
        <v>55.7</v>
      </c>
      <c r="K7671">
        <v>55.7</v>
      </c>
      <c r="L7671">
        <v>18.600000000000001</v>
      </c>
      <c r="M7671">
        <v>18.600000000000001</v>
      </c>
      <c r="N7671">
        <v>28</v>
      </c>
      <c r="R7671">
        <v>1978</v>
      </c>
      <c r="U7671">
        <v>1978</v>
      </c>
      <c r="V7671">
        <v>6.6999998092651296</v>
      </c>
      <c r="W7671">
        <v>1.6000000238418499</v>
      </c>
      <c r="Z7671" t="s">
        <v>3302</v>
      </c>
      <c r="AA7671" t="s">
        <v>6780</v>
      </c>
      <c r="AB7671" t="s">
        <v>3836</v>
      </c>
      <c r="AC7671">
        <v>4</v>
      </c>
      <c r="AD7671">
        <v>2055888</v>
      </c>
      <c r="AE7671">
        <v>2019</v>
      </c>
    </row>
    <row r="7672" spans="1:31">
      <c r="A7672" t="s">
        <v>12660</v>
      </c>
      <c r="B7672">
        <v>19872</v>
      </c>
      <c r="C7672" t="s">
        <v>10579</v>
      </c>
      <c r="D7672">
        <v>0</v>
      </c>
      <c r="E7672">
        <v>566757</v>
      </c>
      <c r="F7672" t="s">
        <v>6731</v>
      </c>
      <c r="G7672">
        <v>432</v>
      </c>
      <c r="H7672">
        <v>109</v>
      </c>
      <c r="I7672">
        <v>1500</v>
      </c>
      <c r="J7672">
        <v>66.400000000000006</v>
      </c>
      <c r="K7672">
        <v>66.400000000000006</v>
      </c>
      <c r="L7672">
        <v>24</v>
      </c>
      <c r="M7672">
        <v>24</v>
      </c>
      <c r="N7672">
        <v>35</v>
      </c>
      <c r="R7672">
        <v>1975</v>
      </c>
      <c r="U7672">
        <v>1975</v>
      </c>
      <c r="V7672">
        <v>10.199999809265099</v>
      </c>
      <c r="W7672">
        <v>8</v>
      </c>
      <c r="Z7672" t="s">
        <v>3302</v>
      </c>
      <c r="AA7672" t="s">
        <v>5712</v>
      </c>
      <c r="AC7672">
        <v>4</v>
      </c>
      <c r="AD7672">
        <v>2055888</v>
      </c>
      <c r="AE7672">
        <v>2019</v>
      </c>
    </row>
    <row r="7673" spans="1:31">
      <c r="A7673" t="s">
        <v>12660</v>
      </c>
      <c r="B7673">
        <v>7234</v>
      </c>
      <c r="C7673" t="s">
        <v>10580</v>
      </c>
      <c r="D7673">
        <v>0</v>
      </c>
      <c r="E7673">
        <v>269981</v>
      </c>
      <c r="F7673" t="s">
        <v>6731</v>
      </c>
      <c r="G7673">
        <v>432</v>
      </c>
      <c r="H7673">
        <v>69</v>
      </c>
      <c r="I7673">
        <v>850</v>
      </c>
      <c r="J7673">
        <v>63</v>
      </c>
      <c r="K7673">
        <v>63</v>
      </c>
      <c r="L7673">
        <v>19.899999999999999</v>
      </c>
      <c r="M7673">
        <v>19.899999999999999</v>
      </c>
      <c r="N7673">
        <v>28</v>
      </c>
      <c r="R7673">
        <v>1955</v>
      </c>
      <c r="U7673">
        <v>1955</v>
      </c>
      <c r="V7673">
        <v>6</v>
      </c>
      <c r="W7673">
        <v>2</v>
      </c>
      <c r="Z7673" t="s">
        <v>3302</v>
      </c>
      <c r="AA7673" t="s">
        <v>6780</v>
      </c>
      <c r="AB7673" t="s">
        <v>3836</v>
      </c>
      <c r="AC7673">
        <v>4</v>
      </c>
      <c r="AD7673">
        <v>2055888</v>
      </c>
      <c r="AE7673">
        <v>2019</v>
      </c>
    </row>
    <row r="7674" spans="1:31">
      <c r="A7674" t="s">
        <v>12660</v>
      </c>
      <c r="B7674">
        <v>74865</v>
      </c>
      <c r="C7674" t="s">
        <v>10581</v>
      </c>
      <c r="D7674">
        <v>0</v>
      </c>
      <c r="E7674">
        <v>975073</v>
      </c>
      <c r="F7674" t="s">
        <v>6731</v>
      </c>
      <c r="G7674">
        <v>432</v>
      </c>
      <c r="H7674">
        <v>59</v>
      </c>
      <c r="I7674">
        <v>1000</v>
      </c>
      <c r="J7674">
        <v>57.5</v>
      </c>
      <c r="K7674">
        <v>57.5</v>
      </c>
      <c r="L7674">
        <v>22</v>
      </c>
      <c r="M7674">
        <v>22</v>
      </c>
      <c r="N7674">
        <v>28</v>
      </c>
      <c r="Q7674">
        <v>74</v>
      </c>
      <c r="R7674">
        <v>1991</v>
      </c>
      <c r="U7674">
        <v>1991</v>
      </c>
      <c r="V7674">
        <v>7</v>
      </c>
      <c r="W7674">
        <v>2.7999999523162802</v>
      </c>
      <c r="Z7674" t="s">
        <v>3302</v>
      </c>
      <c r="AA7674" t="s">
        <v>8231</v>
      </c>
      <c r="AC7674">
        <v>4</v>
      </c>
      <c r="AD7674">
        <v>2055888</v>
      </c>
      <c r="AE7674">
        <v>2019</v>
      </c>
    </row>
    <row r="7675" spans="1:31">
      <c r="A7675" t="s">
        <v>12660</v>
      </c>
      <c r="B7675">
        <v>10122</v>
      </c>
      <c r="C7675" t="s">
        <v>5268</v>
      </c>
      <c r="D7675">
        <v>0</v>
      </c>
      <c r="E7675">
        <v>278271</v>
      </c>
      <c r="F7675" t="s">
        <v>6731</v>
      </c>
      <c r="G7675">
        <v>432</v>
      </c>
      <c r="H7675">
        <v>329</v>
      </c>
      <c r="I7675">
        <v>3600</v>
      </c>
      <c r="J7675">
        <v>144.1</v>
      </c>
      <c r="K7675">
        <v>153</v>
      </c>
      <c r="L7675">
        <v>34</v>
      </c>
      <c r="M7675">
        <v>34</v>
      </c>
      <c r="N7675">
        <v>44</v>
      </c>
      <c r="R7675">
        <v>1959</v>
      </c>
      <c r="U7675">
        <v>1959</v>
      </c>
      <c r="V7675">
        <v>7</v>
      </c>
      <c r="W7675">
        <v>7</v>
      </c>
      <c r="Z7675" t="s">
        <v>3302</v>
      </c>
      <c r="AA7675" t="s">
        <v>2804</v>
      </c>
      <c r="AB7675" t="s">
        <v>2805</v>
      </c>
      <c r="AC7675">
        <v>4</v>
      </c>
      <c r="AD7675">
        <v>2055888</v>
      </c>
      <c r="AE7675">
        <v>2019</v>
      </c>
    </row>
    <row r="7676" spans="1:31">
      <c r="A7676" t="s">
        <v>12660</v>
      </c>
      <c r="B7676">
        <v>1706</v>
      </c>
      <c r="C7676" t="s">
        <v>10582</v>
      </c>
      <c r="D7676">
        <v>0</v>
      </c>
      <c r="E7676">
        <v>254693</v>
      </c>
      <c r="F7676" t="s">
        <v>6731</v>
      </c>
      <c r="G7676">
        <v>432</v>
      </c>
      <c r="H7676">
        <v>200</v>
      </c>
      <c r="I7676">
        <v>3200</v>
      </c>
      <c r="J7676">
        <v>114.8</v>
      </c>
      <c r="K7676">
        <v>114.8</v>
      </c>
      <c r="L7676">
        <v>30</v>
      </c>
      <c r="M7676">
        <v>30</v>
      </c>
      <c r="N7676">
        <v>34</v>
      </c>
      <c r="R7676">
        <v>1948</v>
      </c>
      <c r="U7676">
        <v>1948</v>
      </c>
      <c r="V7676">
        <v>8.6000003814697195</v>
      </c>
      <c r="W7676">
        <v>7</v>
      </c>
      <c r="Z7676" t="s">
        <v>3302</v>
      </c>
      <c r="AA7676" t="s">
        <v>5712</v>
      </c>
      <c r="AC7676">
        <v>4</v>
      </c>
      <c r="AD7676">
        <v>2055888</v>
      </c>
      <c r="AE7676">
        <v>2019</v>
      </c>
    </row>
    <row r="7677" spans="1:31">
      <c r="A7677" t="s">
        <v>12660</v>
      </c>
      <c r="B7677">
        <v>27171</v>
      </c>
      <c r="C7677" t="s">
        <v>10583</v>
      </c>
      <c r="D7677">
        <v>0</v>
      </c>
      <c r="E7677">
        <v>555976</v>
      </c>
      <c r="F7677" t="s">
        <v>6731</v>
      </c>
      <c r="G7677">
        <v>432</v>
      </c>
      <c r="H7677">
        <v>150</v>
      </c>
      <c r="I7677">
        <v>1200</v>
      </c>
      <c r="J7677">
        <v>71</v>
      </c>
      <c r="K7677">
        <v>71</v>
      </c>
      <c r="L7677">
        <v>27</v>
      </c>
      <c r="M7677">
        <v>27</v>
      </c>
      <c r="N7677">
        <v>25</v>
      </c>
      <c r="R7677">
        <v>1974</v>
      </c>
      <c r="U7677">
        <v>1974</v>
      </c>
      <c r="V7677">
        <v>8.6000003814697195</v>
      </c>
      <c r="W7677">
        <v>7</v>
      </c>
      <c r="Z7677" t="s">
        <v>3302</v>
      </c>
      <c r="AA7677" t="s">
        <v>6780</v>
      </c>
      <c r="AB7677" t="s">
        <v>3836</v>
      </c>
      <c r="AC7677">
        <v>4</v>
      </c>
      <c r="AD7677">
        <v>2055888</v>
      </c>
      <c r="AE7677">
        <v>2019</v>
      </c>
    </row>
    <row r="7678" spans="1:31">
      <c r="A7678" t="s">
        <v>12660</v>
      </c>
      <c r="B7678">
        <v>13920</v>
      </c>
      <c r="C7678" t="s">
        <v>10584</v>
      </c>
      <c r="D7678">
        <v>0</v>
      </c>
      <c r="E7678">
        <v>506703</v>
      </c>
      <c r="F7678" t="s">
        <v>6731</v>
      </c>
      <c r="G7678">
        <v>432</v>
      </c>
      <c r="H7678">
        <v>43</v>
      </c>
      <c r="I7678">
        <v>800</v>
      </c>
      <c r="J7678">
        <v>52.3</v>
      </c>
      <c r="K7678">
        <v>55</v>
      </c>
      <c r="L7678">
        <v>20</v>
      </c>
      <c r="M7678">
        <v>20</v>
      </c>
      <c r="N7678">
        <v>35</v>
      </c>
      <c r="R7678">
        <v>1966</v>
      </c>
      <c r="U7678">
        <v>1966</v>
      </c>
      <c r="V7678">
        <v>8</v>
      </c>
      <c r="W7678">
        <v>6.0999999046325604</v>
      </c>
      <c r="Z7678" t="s">
        <v>3302</v>
      </c>
      <c r="AA7678" t="s">
        <v>5712</v>
      </c>
      <c r="AC7678">
        <v>4</v>
      </c>
      <c r="AD7678">
        <v>2055888</v>
      </c>
      <c r="AE7678">
        <v>2019</v>
      </c>
    </row>
    <row r="7679" spans="1:31">
      <c r="A7679" t="s">
        <v>12660</v>
      </c>
      <c r="B7679">
        <v>11926</v>
      </c>
      <c r="C7679" t="s">
        <v>10585</v>
      </c>
      <c r="D7679">
        <v>0</v>
      </c>
      <c r="E7679">
        <v>284446</v>
      </c>
      <c r="F7679" t="s">
        <v>6731</v>
      </c>
      <c r="G7679">
        <v>432</v>
      </c>
      <c r="H7679">
        <v>76</v>
      </c>
      <c r="I7679">
        <v>1000</v>
      </c>
      <c r="J7679">
        <v>63.7</v>
      </c>
      <c r="K7679">
        <v>66</v>
      </c>
      <c r="L7679">
        <v>23.5</v>
      </c>
      <c r="M7679">
        <v>23.5</v>
      </c>
      <c r="N7679">
        <v>28</v>
      </c>
      <c r="R7679">
        <v>1961</v>
      </c>
      <c r="U7679">
        <v>1961</v>
      </c>
      <c r="V7679">
        <v>7.1999998092651296</v>
      </c>
      <c r="W7679">
        <v>6.1999998092651296</v>
      </c>
      <c r="Z7679" t="s">
        <v>3302</v>
      </c>
      <c r="AA7679" t="s">
        <v>5712</v>
      </c>
      <c r="AC7679">
        <v>4</v>
      </c>
      <c r="AD7679">
        <v>2055888</v>
      </c>
      <c r="AE7679">
        <v>2019</v>
      </c>
    </row>
    <row r="7680" spans="1:31">
      <c r="A7680" t="s">
        <v>12660</v>
      </c>
      <c r="B7680">
        <v>29831</v>
      </c>
      <c r="C7680" t="s">
        <v>10586</v>
      </c>
      <c r="D7680">
        <v>0</v>
      </c>
      <c r="E7680">
        <v>616166</v>
      </c>
      <c r="F7680" t="s">
        <v>6731</v>
      </c>
      <c r="G7680">
        <v>432</v>
      </c>
      <c r="H7680">
        <v>50</v>
      </c>
      <c r="I7680">
        <v>850</v>
      </c>
      <c r="J7680">
        <v>50</v>
      </c>
      <c r="K7680">
        <v>50</v>
      </c>
      <c r="L7680">
        <v>18.5</v>
      </c>
      <c r="M7680">
        <v>18.5</v>
      </c>
      <c r="N7680">
        <v>26</v>
      </c>
      <c r="R7680">
        <v>1980</v>
      </c>
      <c r="U7680">
        <v>1980</v>
      </c>
      <c r="V7680">
        <v>6.5</v>
      </c>
      <c r="W7680">
        <v>1.5</v>
      </c>
      <c r="Z7680" t="s">
        <v>3302</v>
      </c>
      <c r="AA7680" t="s">
        <v>6780</v>
      </c>
      <c r="AB7680" t="s">
        <v>3836</v>
      </c>
      <c r="AC7680">
        <v>4</v>
      </c>
      <c r="AD7680">
        <v>2055888</v>
      </c>
      <c r="AE7680">
        <v>2019</v>
      </c>
    </row>
    <row r="7681" spans="1:31">
      <c r="A7681" t="s">
        <v>12660</v>
      </c>
      <c r="B7681">
        <v>58465</v>
      </c>
      <c r="C7681" t="s">
        <v>10587</v>
      </c>
      <c r="D7681">
        <v>0</v>
      </c>
      <c r="E7681">
        <v>551785</v>
      </c>
      <c r="F7681" t="s">
        <v>6731</v>
      </c>
      <c r="G7681">
        <v>432</v>
      </c>
      <c r="H7681">
        <v>36</v>
      </c>
      <c r="I7681">
        <v>850</v>
      </c>
      <c r="J7681">
        <v>51.4</v>
      </c>
      <c r="K7681">
        <v>51.4</v>
      </c>
      <c r="L7681">
        <v>18.600000000000001</v>
      </c>
      <c r="M7681">
        <v>18.600000000000001</v>
      </c>
      <c r="N7681">
        <v>25.6</v>
      </c>
      <c r="R7681">
        <v>1979</v>
      </c>
      <c r="U7681">
        <v>1979</v>
      </c>
      <c r="V7681">
        <v>6.0999999046325604</v>
      </c>
      <c r="W7681">
        <v>1.5</v>
      </c>
      <c r="Z7681" t="s">
        <v>3302</v>
      </c>
      <c r="AA7681" t="s">
        <v>6780</v>
      </c>
      <c r="AB7681" t="s">
        <v>3836</v>
      </c>
      <c r="AC7681">
        <v>4</v>
      </c>
      <c r="AD7681">
        <v>2055888</v>
      </c>
      <c r="AE7681">
        <v>2019</v>
      </c>
    </row>
    <row r="7682" spans="1:31">
      <c r="A7682" t="s">
        <v>12660</v>
      </c>
      <c r="B7682">
        <v>7944</v>
      </c>
      <c r="C7682" t="s">
        <v>6281</v>
      </c>
      <c r="D7682">
        <v>0</v>
      </c>
      <c r="E7682">
        <v>272708</v>
      </c>
      <c r="F7682" t="s">
        <v>6731</v>
      </c>
      <c r="G7682">
        <v>432</v>
      </c>
      <c r="H7682">
        <v>157</v>
      </c>
      <c r="I7682">
        <v>1800</v>
      </c>
      <c r="J7682">
        <v>100</v>
      </c>
      <c r="K7682">
        <v>100</v>
      </c>
      <c r="L7682">
        <v>32</v>
      </c>
      <c r="M7682">
        <v>32</v>
      </c>
      <c r="N7682">
        <v>35.5</v>
      </c>
      <c r="R7682">
        <v>1956</v>
      </c>
      <c r="U7682">
        <v>1956</v>
      </c>
      <c r="V7682">
        <v>8.6000003814697195</v>
      </c>
      <c r="W7682">
        <v>7</v>
      </c>
      <c r="Z7682" t="s">
        <v>3302</v>
      </c>
      <c r="AA7682" t="s">
        <v>5712</v>
      </c>
      <c r="AC7682">
        <v>4</v>
      </c>
      <c r="AD7682">
        <v>2055888</v>
      </c>
      <c r="AE7682">
        <v>2019</v>
      </c>
    </row>
    <row r="7683" spans="1:31">
      <c r="A7683" t="s">
        <v>12660</v>
      </c>
      <c r="B7683">
        <v>6667</v>
      </c>
      <c r="C7683" t="s">
        <v>3757</v>
      </c>
      <c r="D7683">
        <v>0</v>
      </c>
      <c r="E7683">
        <v>629833</v>
      </c>
      <c r="F7683" t="s">
        <v>6731</v>
      </c>
      <c r="G7683">
        <v>432</v>
      </c>
      <c r="H7683">
        <v>23</v>
      </c>
      <c r="I7683">
        <v>800</v>
      </c>
      <c r="J7683">
        <v>55.7</v>
      </c>
      <c r="K7683">
        <v>55.7</v>
      </c>
      <c r="L7683">
        <v>22</v>
      </c>
      <c r="M7683">
        <v>22</v>
      </c>
      <c r="N7683">
        <v>28</v>
      </c>
      <c r="R7683">
        <v>1980</v>
      </c>
      <c r="U7683">
        <v>1980</v>
      </c>
      <c r="V7683">
        <v>6.1999998092651296</v>
      </c>
      <c r="W7683">
        <v>1.5</v>
      </c>
      <c r="Z7683" t="s">
        <v>3302</v>
      </c>
      <c r="AA7683" t="s">
        <v>10588</v>
      </c>
      <c r="AB7683" t="s">
        <v>4232</v>
      </c>
      <c r="AC7683">
        <v>4</v>
      </c>
      <c r="AD7683">
        <v>2055888</v>
      </c>
      <c r="AE7683">
        <v>2019</v>
      </c>
    </row>
    <row r="7684" spans="1:31">
      <c r="A7684" t="s">
        <v>12660</v>
      </c>
      <c r="B7684">
        <v>63043</v>
      </c>
      <c r="C7684" t="s">
        <v>10589</v>
      </c>
      <c r="D7684">
        <v>0</v>
      </c>
      <c r="E7684">
        <v>640957</v>
      </c>
      <c r="F7684" t="s">
        <v>6731</v>
      </c>
      <c r="G7684">
        <v>432</v>
      </c>
      <c r="H7684">
        <v>36</v>
      </c>
      <c r="I7684">
        <v>850</v>
      </c>
      <c r="J7684">
        <v>52</v>
      </c>
      <c r="K7684">
        <v>52</v>
      </c>
      <c r="L7684">
        <v>18.600000000000001</v>
      </c>
      <c r="M7684">
        <v>18.600000000000001</v>
      </c>
      <c r="N7684">
        <v>25.6</v>
      </c>
      <c r="R7684">
        <v>1981</v>
      </c>
      <c r="U7684">
        <v>1981</v>
      </c>
      <c r="V7684">
        <v>6.5</v>
      </c>
      <c r="W7684">
        <v>5</v>
      </c>
      <c r="Z7684" t="s">
        <v>3302</v>
      </c>
      <c r="AA7684" t="s">
        <v>5712</v>
      </c>
      <c r="AC7684">
        <v>4</v>
      </c>
      <c r="AD7684">
        <v>2055888</v>
      </c>
      <c r="AE7684">
        <v>2019</v>
      </c>
    </row>
    <row r="7685" spans="1:31">
      <c r="A7685" t="s">
        <v>12660</v>
      </c>
      <c r="B7685">
        <v>99469</v>
      </c>
      <c r="C7685" t="s">
        <v>10590</v>
      </c>
      <c r="D7685">
        <v>0</v>
      </c>
      <c r="E7685">
        <v>522756</v>
      </c>
      <c r="F7685" t="s">
        <v>6731</v>
      </c>
      <c r="G7685">
        <v>432</v>
      </c>
      <c r="H7685">
        <v>51</v>
      </c>
      <c r="I7685">
        <v>760</v>
      </c>
      <c r="J7685">
        <v>55</v>
      </c>
      <c r="K7685">
        <v>55</v>
      </c>
      <c r="L7685">
        <v>22</v>
      </c>
      <c r="M7685">
        <v>22</v>
      </c>
      <c r="N7685">
        <v>35</v>
      </c>
      <c r="R7685">
        <v>1969</v>
      </c>
      <c r="U7685">
        <v>1969</v>
      </c>
      <c r="V7685">
        <v>5.5</v>
      </c>
      <c r="W7685">
        <v>5</v>
      </c>
      <c r="Z7685" t="s">
        <v>3302</v>
      </c>
      <c r="AA7685" t="s">
        <v>8231</v>
      </c>
      <c r="AC7685">
        <v>4</v>
      </c>
      <c r="AD7685">
        <v>2055888</v>
      </c>
      <c r="AE7685">
        <v>2019</v>
      </c>
    </row>
    <row r="7686" spans="1:31">
      <c r="A7686" t="s">
        <v>12660</v>
      </c>
      <c r="B7686">
        <v>21070</v>
      </c>
      <c r="C7686" t="s">
        <v>10591</v>
      </c>
      <c r="D7686">
        <v>0</v>
      </c>
      <c r="E7686">
        <v>529895</v>
      </c>
      <c r="F7686" t="s">
        <v>6731</v>
      </c>
      <c r="G7686">
        <v>432</v>
      </c>
      <c r="H7686">
        <v>158</v>
      </c>
      <c r="I7686">
        <v>2100</v>
      </c>
      <c r="J7686">
        <v>80.5</v>
      </c>
      <c r="K7686">
        <v>85</v>
      </c>
      <c r="L7686">
        <v>30</v>
      </c>
      <c r="M7686">
        <v>31</v>
      </c>
      <c r="N7686">
        <v>32</v>
      </c>
      <c r="R7686">
        <v>1970</v>
      </c>
      <c r="U7686">
        <v>1970</v>
      </c>
      <c r="V7686">
        <v>9.5</v>
      </c>
      <c r="W7686">
        <v>7.5</v>
      </c>
      <c r="Z7686" t="s">
        <v>3302</v>
      </c>
      <c r="AA7686" t="s">
        <v>4282</v>
      </c>
      <c r="AC7686">
        <v>4</v>
      </c>
      <c r="AD7686">
        <v>2055888</v>
      </c>
      <c r="AE7686">
        <v>2019</v>
      </c>
    </row>
    <row r="7687" spans="1:31">
      <c r="A7687" t="s">
        <v>12660</v>
      </c>
      <c r="B7687">
        <v>58795</v>
      </c>
      <c r="C7687" t="s">
        <v>10592</v>
      </c>
      <c r="D7687">
        <v>0</v>
      </c>
      <c r="E7687">
        <v>577834</v>
      </c>
      <c r="F7687" t="s">
        <v>6731</v>
      </c>
      <c r="G7687">
        <v>432</v>
      </c>
      <c r="H7687">
        <v>35</v>
      </c>
      <c r="I7687">
        <v>850</v>
      </c>
      <c r="J7687">
        <v>46</v>
      </c>
      <c r="K7687">
        <v>46</v>
      </c>
      <c r="L7687">
        <v>18.5</v>
      </c>
      <c r="M7687">
        <v>18.5</v>
      </c>
      <c r="N7687">
        <v>26</v>
      </c>
      <c r="R7687">
        <v>1976</v>
      </c>
      <c r="U7687">
        <v>1976</v>
      </c>
      <c r="V7687">
        <v>6.5</v>
      </c>
      <c r="W7687">
        <v>1.5</v>
      </c>
      <c r="Z7687" t="s">
        <v>3302</v>
      </c>
      <c r="AA7687" t="s">
        <v>5712</v>
      </c>
      <c r="AC7687">
        <v>4</v>
      </c>
      <c r="AD7687">
        <v>2055888</v>
      </c>
      <c r="AE7687">
        <v>2019</v>
      </c>
    </row>
    <row r="7688" spans="1:31">
      <c r="A7688" t="s">
        <v>12660</v>
      </c>
      <c r="B7688">
        <v>58464</v>
      </c>
      <c r="C7688" t="s">
        <v>7715</v>
      </c>
      <c r="D7688">
        <v>0</v>
      </c>
      <c r="E7688">
        <v>561219</v>
      </c>
      <c r="F7688" t="s">
        <v>6731</v>
      </c>
      <c r="G7688">
        <v>432</v>
      </c>
      <c r="H7688">
        <v>37</v>
      </c>
      <c r="I7688">
        <v>850</v>
      </c>
      <c r="J7688">
        <v>52.8</v>
      </c>
      <c r="K7688">
        <v>52.8</v>
      </c>
      <c r="L7688">
        <v>18.600000000000001</v>
      </c>
      <c r="M7688">
        <v>18.600000000000001</v>
      </c>
      <c r="N7688">
        <v>28</v>
      </c>
      <c r="R7688">
        <v>1974</v>
      </c>
      <c r="U7688">
        <v>1974</v>
      </c>
      <c r="V7688">
        <v>6.3000001907348597</v>
      </c>
      <c r="W7688">
        <v>1.6000000238418499</v>
      </c>
      <c r="Z7688" t="s">
        <v>3302</v>
      </c>
      <c r="AA7688" t="s">
        <v>6780</v>
      </c>
      <c r="AB7688" t="s">
        <v>3836</v>
      </c>
      <c r="AC7688">
        <v>4</v>
      </c>
      <c r="AD7688">
        <v>2055888</v>
      </c>
      <c r="AE7688">
        <v>2019</v>
      </c>
    </row>
    <row r="7689" spans="1:31">
      <c r="A7689" t="s">
        <v>12660</v>
      </c>
      <c r="B7689">
        <v>16837</v>
      </c>
      <c r="C7689" t="s">
        <v>10593</v>
      </c>
      <c r="D7689">
        <v>0</v>
      </c>
      <c r="E7689">
        <v>508037</v>
      </c>
      <c r="F7689" t="s">
        <v>6733</v>
      </c>
      <c r="G7689">
        <v>431</v>
      </c>
      <c r="H7689">
        <v>86</v>
      </c>
      <c r="I7689">
        <v>1000</v>
      </c>
      <c r="J7689">
        <v>60.6</v>
      </c>
      <c r="K7689">
        <v>65</v>
      </c>
      <c r="L7689">
        <v>24</v>
      </c>
      <c r="M7689">
        <v>24</v>
      </c>
      <c r="N7689">
        <v>46</v>
      </c>
      <c r="R7689">
        <v>1967</v>
      </c>
      <c r="U7689">
        <v>1967</v>
      </c>
      <c r="V7689">
        <v>7.5</v>
      </c>
      <c r="W7689">
        <v>5.5</v>
      </c>
      <c r="Z7689" t="s">
        <v>3302</v>
      </c>
      <c r="AA7689" t="s">
        <v>8231</v>
      </c>
      <c r="AC7689">
        <v>4</v>
      </c>
      <c r="AD7689">
        <v>2055888</v>
      </c>
      <c r="AE7689">
        <v>2019</v>
      </c>
    </row>
    <row r="7690" spans="1:31">
      <c r="A7690" t="s">
        <v>12660</v>
      </c>
      <c r="B7690">
        <v>67001</v>
      </c>
      <c r="C7690" t="s">
        <v>10594</v>
      </c>
      <c r="D7690">
        <v>0</v>
      </c>
      <c r="E7690">
        <v>629523</v>
      </c>
      <c r="F7690" t="s">
        <v>6731</v>
      </c>
      <c r="G7690">
        <v>432</v>
      </c>
      <c r="H7690">
        <v>89</v>
      </c>
      <c r="I7690">
        <v>1100</v>
      </c>
      <c r="J7690">
        <v>60</v>
      </c>
      <c r="K7690">
        <v>60</v>
      </c>
      <c r="L7690">
        <v>24</v>
      </c>
      <c r="M7690">
        <v>24</v>
      </c>
      <c r="N7690">
        <v>36</v>
      </c>
      <c r="R7690">
        <v>1980</v>
      </c>
      <c r="U7690">
        <v>1980</v>
      </c>
      <c r="V7690">
        <v>9.5</v>
      </c>
      <c r="W7690">
        <v>8</v>
      </c>
      <c r="Z7690" t="s">
        <v>3272</v>
      </c>
      <c r="AA7690" t="s">
        <v>7511</v>
      </c>
      <c r="AB7690" t="s">
        <v>7512</v>
      </c>
      <c r="AC7690">
        <v>4</v>
      </c>
      <c r="AD7690">
        <v>2199278</v>
      </c>
      <c r="AE7690">
        <v>2019</v>
      </c>
    </row>
    <row r="7691" spans="1:31">
      <c r="A7691" t="s">
        <v>12660</v>
      </c>
      <c r="B7691">
        <v>65934</v>
      </c>
      <c r="C7691" t="s">
        <v>10595</v>
      </c>
      <c r="D7691">
        <v>0</v>
      </c>
      <c r="E7691">
        <v>1216714</v>
      </c>
      <c r="F7691" t="s">
        <v>6731</v>
      </c>
      <c r="G7691">
        <v>432</v>
      </c>
      <c r="H7691">
        <v>130</v>
      </c>
      <c r="I7691">
        <v>1800</v>
      </c>
      <c r="J7691">
        <v>66</v>
      </c>
      <c r="K7691">
        <v>66</v>
      </c>
      <c r="L7691">
        <v>28</v>
      </c>
      <c r="M7691">
        <v>28</v>
      </c>
      <c r="N7691">
        <v>49</v>
      </c>
      <c r="R7691">
        <v>2011</v>
      </c>
      <c r="U7691">
        <v>2011</v>
      </c>
      <c r="V7691">
        <v>10.5</v>
      </c>
      <c r="W7691">
        <v>10.5</v>
      </c>
      <c r="Z7691" t="s">
        <v>2293</v>
      </c>
      <c r="AA7691" t="s">
        <v>3701</v>
      </c>
      <c r="AB7691" t="s">
        <v>3702</v>
      </c>
      <c r="AC7691">
        <v>4</v>
      </c>
      <c r="AD7691">
        <v>3203537</v>
      </c>
      <c r="AE7691">
        <v>2019</v>
      </c>
    </row>
    <row r="7692" spans="1:31">
      <c r="A7692" t="s">
        <v>12660</v>
      </c>
      <c r="B7692">
        <v>67481</v>
      </c>
      <c r="C7692" t="s">
        <v>10596</v>
      </c>
      <c r="D7692">
        <v>0</v>
      </c>
      <c r="E7692">
        <v>650496</v>
      </c>
      <c r="F7692" t="s">
        <v>6731</v>
      </c>
      <c r="G7692">
        <v>432</v>
      </c>
      <c r="H7692">
        <v>65</v>
      </c>
      <c r="I7692">
        <v>1320</v>
      </c>
      <c r="J7692">
        <v>60</v>
      </c>
      <c r="K7692">
        <v>60</v>
      </c>
      <c r="L7692">
        <v>24</v>
      </c>
      <c r="M7692">
        <v>24</v>
      </c>
      <c r="N7692">
        <v>37</v>
      </c>
      <c r="R7692">
        <v>1981</v>
      </c>
      <c r="U7692">
        <v>1981</v>
      </c>
      <c r="V7692">
        <v>8</v>
      </c>
      <c r="W7692">
        <v>8</v>
      </c>
      <c r="Z7692" t="s">
        <v>2293</v>
      </c>
      <c r="AA7692" t="s">
        <v>3701</v>
      </c>
      <c r="AB7692" t="s">
        <v>3702</v>
      </c>
      <c r="AC7692">
        <v>4</v>
      </c>
      <c r="AD7692">
        <v>3207279</v>
      </c>
      <c r="AE7692">
        <v>2019</v>
      </c>
    </row>
    <row r="7693" spans="1:31">
      <c r="A7693" t="s">
        <v>12660</v>
      </c>
      <c r="B7693">
        <v>6824</v>
      </c>
      <c r="C7693" t="s">
        <v>10597</v>
      </c>
      <c r="D7693">
        <v>0</v>
      </c>
      <c r="E7693">
        <v>269006</v>
      </c>
      <c r="F7693" t="s">
        <v>6731</v>
      </c>
      <c r="G7693">
        <v>432</v>
      </c>
      <c r="H7693">
        <v>105</v>
      </c>
      <c r="I7693">
        <v>1800</v>
      </c>
      <c r="J7693">
        <v>77.900000000000006</v>
      </c>
      <c r="K7693">
        <v>80</v>
      </c>
      <c r="L7693">
        <v>30</v>
      </c>
      <c r="M7693">
        <v>30</v>
      </c>
      <c r="N7693">
        <v>33.1</v>
      </c>
      <c r="R7693">
        <v>1955</v>
      </c>
      <c r="U7693">
        <v>1955</v>
      </c>
      <c r="V7693">
        <v>8.5</v>
      </c>
      <c r="W7693">
        <v>6.5</v>
      </c>
      <c r="Z7693" t="s">
        <v>2293</v>
      </c>
      <c r="AA7693" t="s">
        <v>3701</v>
      </c>
      <c r="AB7693" t="s">
        <v>3702</v>
      </c>
      <c r="AC7693">
        <v>4</v>
      </c>
      <c r="AD7693">
        <v>3207279</v>
      </c>
      <c r="AE7693">
        <v>2019</v>
      </c>
    </row>
    <row r="7694" spans="1:31">
      <c r="A7694" t="s">
        <v>12660</v>
      </c>
      <c r="B7694">
        <v>63054</v>
      </c>
      <c r="C7694" t="s">
        <v>10598</v>
      </c>
      <c r="D7694">
        <v>0</v>
      </c>
      <c r="E7694">
        <v>558538</v>
      </c>
      <c r="F7694" t="s">
        <v>6731</v>
      </c>
      <c r="G7694">
        <v>432</v>
      </c>
      <c r="H7694">
        <v>59</v>
      </c>
      <c r="I7694">
        <v>1000</v>
      </c>
      <c r="J7694">
        <v>61.3</v>
      </c>
      <c r="K7694">
        <v>65</v>
      </c>
      <c r="L7694">
        <v>24</v>
      </c>
      <c r="M7694">
        <v>24</v>
      </c>
      <c r="N7694">
        <v>34</v>
      </c>
      <c r="R7694">
        <v>1974</v>
      </c>
      <c r="U7694">
        <v>1974</v>
      </c>
      <c r="V7694">
        <v>7.5</v>
      </c>
      <c r="W7694">
        <v>5.5</v>
      </c>
      <c r="Z7694" t="s">
        <v>2293</v>
      </c>
      <c r="AA7694" t="s">
        <v>3701</v>
      </c>
      <c r="AB7694" t="s">
        <v>3702</v>
      </c>
      <c r="AC7694">
        <v>4</v>
      </c>
      <c r="AD7694">
        <v>3207279</v>
      </c>
      <c r="AE7694">
        <v>2019</v>
      </c>
    </row>
    <row r="7695" spans="1:31">
      <c r="A7695" t="s">
        <v>12660</v>
      </c>
      <c r="B7695">
        <v>51955</v>
      </c>
      <c r="C7695" t="s">
        <v>10599</v>
      </c>
      <c r="D7695">
        <v>0</v>
      </c>
      <c r="E7695">
        <v>626665</v>
      </c>
      <c r="F7695" t="s">
        <v>6731</v>
      </c>
      <c r="G7695">
        <v>432</v>
      </c>
      <c r="H7695">
        <v>67</v>
      </c>
      <c r="I7695">
        <v>2000</v>
      </c>
      <c r="J7695">
        <v>70.5</v>
      </c>
      <c r="K7695">
        <v>70.5</v>
      </c>
      <c r="L7695">
        <v>26.1</v>
      </c>
      <c r="M7695">
        <v>26.1</v>
      </c>
      <c r="N7695">
        <v>34</v>
      </c>
      <c r="R7695">
        <v>1980</v>
      </c>
      <c r="S7695" t="s">
        <v>2344</v>
      </c>
      <c r="T7695">
        <v>1997</v>
      </c>
      <c r="U7695">
        <v>1997</v>
      </c>
      <c r="V7695">
        <v>11.199999809265099</v>
      </c>
      <c r="W7695">
        <v>8</v>
      </c>
      <c r="Z7695" t="s">
        <v>2293</v>
      </c>
      <c r="AA7695" t="s">
        <v>3701</v>
      </c>
      <c r="AB7695" t="s">
        <v>3702</v>
      </c>
      <c r="AC7695">
        <v>5</v>
      </c>
      <c r="AD7695">
        <v>3207279</v>
      </c>
      <c r="AE7695">
        <v>2019</v>
      </c>
    </row>
    <row r="7696" spans="1:31">
      <c r="A7696" t="s">
        <v>12660</v>
      </c>
      <c r="B7696">
        <v>34831</v>
      </c>
      <c r="C7696" t="s">
        <v>10600</v>
      </c>
      <c r="D7696">
        <v>0</v>
      </c>
      <c r="E7696">
        <v>297877</v>
      </c>
      <c r="F7696" t="s">
        <v>6731</v>
      </c>
      <c r="G7696">
        <v>432</v>
      </c>
      <c r="H7696">
        <v>48</v>
      </c>
      <c r="I7696">
        <v>800</v>
      </c>
      <c r="J7696">
        <v>53.8</v>
      </c>
      <c r="K7696">
        <v>58</v>
      </c>
      <c r="L7696">
        <v>20</v>
      </c>
      <c r="M7696">
        <v>20</v>
      </c>
      <c r="N7696">
        <v>34</v>
      </c>
      <c r="R7696">
        <v>1965</v>
      </c>
      <c r="U7696">
        <v>1965</v>
      </c>
      <c r="V7696">
        <v>7.1999998092651296</v>
      </c>
      <c r="W7696">
        <v>6</v>
      </c>
      <c r="Z7696" t="s">
        <v>2293</v>
      </c>
      <c r="AA7696" t="s">
        <v>3701</v>
      </c>
      <c r="AB7696" t="s">
        <v>3702</v>
      </c>
      <c r="AC7696">
        <v>4</v>
      </c>
      <c r="AD7696">
        <v>3207279</v>
      </c>
      <c r="AE7696">
        <v>2019</v>
      </c>
    </row>
    <row r="7697" spans="1:31">
      <c r="A7697" t="s">
        <v>12660</v>
      </c>
      <c r="B7697">
        <v>41687</v>
      </c>
      <c r="C7697" t="s">
        <v>10601</v>
      </c>
      <c r="D7697">
        <v>0</v>
      </c>
      <c r="E7697">
        <v>1153211</v>
      </c>
      <c r="F7697" t="s">
        <v>6731</v>
      </c>
      <c r="G7697">
        <v>432</v>
      </c>
      <c r="H7697">
        <v>94</v>
      </c>
      <c r="I7697">
        <v>1550</v>
      </c>
      <c r="J7697">
        <v>65</v>
      </c>
      <c r="K7697">
        <v>65</v>
      </c>
      <c r="L7697">
        <v>24</v>
      </c>
      <c r="M7697">
        <v>24</v>
      </c>
      <c r="N7697">
        <v>38</v>
      </c>
      <c r="Q7697">
        <v>764</v>
      </c>
      <c r="R7697">
        <v>2004</v>
      </c>
      <c r="U7697">
        <v>2004</v>
      </c>
      <c r="V7697">
        <v>9</v>
      </c>
      <c r="W7697">
        <v>7</v>
      </c>
      <c r="Z7697" t="s">
        <v>2293</v>
      </c>
      <c r="AA7697" t="s">
        <v>3701</v>
      </c>
      <c r="AB7697" t="s">
        <v>3702</v>
      </c>
      <c r="AC7697">
        <v>4</v>
      </c>
      <c r="AD7697">
        <v>3207279</v>
      </c>
      <c r="AE7697">
        <v>2019</v>
      </c>
    </row>
    <row r="7698" spans="1:31">
      <c r="A7698" t="s">
        <v>12660</v>
      </c>
      <c r="B7698">
        <v>31165</v>
      </c>
      <c r="C7698" t="s">
        <v>10602</v>
      </c>
      <c r="D7698">
        <v>0</v>
      </c>
      <c r="E7698">
        <v>285833</v>
      </c>
      <c r="F7698" t="s">
        <v>6731</v>
      </c>
      <c r="G7698">
        <v>432</v>
      </c>
      <c r="H7698">
        <v>86</v>
      </c>
      <c r="I7698">
        <v>940</v>
      </c>
      <c r="J7698">
        <v>70.5</v>
      </c>
      <c r="K7698">
        <v>70.5</v>
      </c>
      <c r="L7698">
        <v>28</v>
      </c>
      <c r="M7698">
        <v>28</v>
      </c>
      <c r="N7698">
        <v>35</v>
      </c>
      <c r="R7698">
        <v>1960</v>
      </c>
      <c r="U7698">
        <v>1960</v>
      </c>
      <c r="V7698">
        <v>8.6999998092651296</v>
      </c>
      <c r="W7698">
        <v>5</v>
      </c>
      <c r="Z7698" t="s">
        <v>2293</v>
      </c>
      <c r="AA7698" t="s">
        <v>3701</v>
      </c>
      <c r="AB7698" t="s">
        <v>3702</v>
      </c>
      <c r="AC7698">
        <v>4</v>
      </c>
      <c r="AD7698">
        <v>3207279</v>
      </c>
      <c r="AE7698">
        <v>2019</v>
      </c>
    </row>
    <row r="7699" spans="1:31">
      <c r="A7699" t="s">
        <v>12660</v>
      </c>
      <c r="B7699">
        <v>55866</v>
      </c>
      <c r="C7699" t="s">
        <v>10603</v>
      </c>
      <c r="D7699">
        <v>0</v>
      </c>
      <c r="E7699">
        <v>630902</v>
      </c>
      <c r="F7699" t="s">
        <v>6731</v>
      </c>
      <c r="G7699">
        <v>432</v>
      </c>
      <c r="H7699">
        <v>62</v>
      </c>
      <c r="I7699">
        <v>800</v>
      </c>
      <c r="J7699">
        <v>55.2</v>
      </c>
      <c r="K7699">
        <v>55.2</v>
      </c>
      <c r="L7699">
        <v>23</v>
      </c>
      <c r="M7699">
        <v>23</v>
      </c>
      <c r="N7699">
        <v>30</v>
      </c>
      <c r="R7699">
        <v>1981</v>
      </c>
      <c r="U7699">
        <v>1981</v>
      </c>
      <c r="V7699">
        <v>8</v>
      </c>
      <c r="W7699">
        <v>5</v>
      </c>
      <c r="Z7699" t="s">
        <v>2293</v>
      </c>
      <c r="AA7699" t="s">
        <v>3701</v>
      </c>
      <c r="AB7699" t="s">
        <v>3702</v>
      </c>
      <c r="AC7699">
        <v>4</v>
      </c>
      <c r="AD7699">
        <v>3209516</v>
      </c>
      <c r="AE7699">
        <v>2019</v>
      </c>
    </row>
    <row r="7700" spans="1:31">
      <c r="A7700" t="s">
        <v>12660</v>
      </c>
      <c r="B7700">
        <v>3957</v>
      </c>
      <c r="C7700" t="s">
        <v>7724</v>
      </c>
      <c r="D7700">
        <v>3</v>
      </c>
      <c r="E7700">
        <v>615185</v>
      </c>
      <c r="F7700" t="s">
        <v>6731</v>
      </c>
      <c r="G7700">
        <v>432</v>
      </c>
      <c r="H7700">
        <v>31</v>
      </c>
      <c r="I7700">
        <v>400</v>
      </c>
      <c r="J7700">
        <v>38.799999999999997</v>
      </c>
      <c r="K7700">
        <v>38.799999999999997</v>
      </c>
      <c r="L7700">
        <v>17</v>
      </c>
      <c r="M7700">
        <v>17</v>
      </c>
      <c r="N7700">
        <v>35</v>
      </c>
      <c r="R7700">
        <v>1979</v>
      </c>
      <c r="U7700">
        <v>1979</v>
      </c>
      <c r="V7700">
        <v>6.5</v>
      </c>
      <c r="W7700">
        <v>6.5</v>
      </c>
      <c r="Z7700" t="s">
        <v>2465</v>
      </c>
      <c r="AA7700" t="s">
        <v>2843</v>
      </c>
      <c r="AC7700">
        <v>5</v>
      </c>
      <c r="AD7700">
        <v>900153</v>
      </c>
      <c r="AE7700">
        <v>2019</v>
      </c>
    </row>
    <row r="7701" spans="1:31">
      <c r="A7701" t="s">
        <v>12660</v>
      </c>
      <c r="B7701">
        <v>85360</v>
      </c>
      <c r="C7701" t="s">
        <v>10604</v>
      </c>
      <c r="E7701">
        <v>1253384</v>
      </c>
      <c r="F7701" t="s">
        <v>6733</v>
      </c>
      <c r="G7701">
        <v>431</v>
      </c>
      <c r="H7701">
        <v>9</v>
      </c>
      <c r="J7701">
        <v>25.3</v>
      </c>
      <c r="K7701">
        <v>25.3</v>
      </c>
      <c r="L7701">
        <v>14</v>
      </c>
      <c r="M7701">
        <v>14</v>
      </c>
      <c r="R7701">
        <v>2014</v>
      </c>
      <c r="U7701">
        <v>2014</v>
      </c>
      <c r="V7701">
        <v>3</v>
      </c>
      <c r="W7701">
        <v>2</v>
      </c>
      <c r="Z7701" t="s">
        <v>2465</v>
      </c>
      <c r="AC7701">
        <v>5</v>
      </c>
      <c r="AD7701">
        <v>900153</v>
      </c>
      <c r="AE7701">
        <v>2019</v>
      </c>
    </row>
    <row r="7702" spans="1:31">
      <c r="A7702" t="s">
        <v>12660</v>
      </c>
      <c r="B7702">
        <v>85361</v>
      </c>
      <c r="C7702" t="s">
        <v>10605</v>
      </c>
      <c r="E7702">
        <v>1255585</v>
      </c>
      <c r="F7702" t="s">
        <v>6733</v>
      </c>
      <c r="G7702">
        <v>431</v>
      </c>
      <c r="H7702">
        <v>35</v>
      </c>
      <c r="J7702">
        <v>49.5</v>
      </c>
      <c r="K7702">
        <v>49.5</v>
      </c>
      <c r="L7702">
        <v>19</v>
      </c>
      <c r="M7702">
        <v>19</v>
      </c>
      <c r="R7702">
        <v>2014</v>
      </c>
      <c r="U7702">
        <v>2014</v>
      </c>
      <c r="V7702">
        <v>5</v>
      </c>
      <c r="W7702">
        <v>2</v>
      </c>
      <c r="Z7702" t="s">
        <v>2465</v>
      </c>
      <c r="AC7702">
        <v>5</v>
      </c>
      <c r="AD7702">
        <v>900153</v>
      </c>
      <c r="AE7702">
        <v>2019</v>
      </c>
    </row>
    <row r="7703" spans="1:31">
      <c r="A7703" t="s">
        <v>12660</v>
      </c>
      <c r="B7703">
        <v>85364</v>
      </c>
      <c r="C7703" t="s">
        <v>10606</v>
      </c>
      <c r="E7703">
        <v>1286612</v>
      </c>
      <c r="F7703" t="s">
        <v>6733</v>
      </c>
      <c r="G7703">
        <v>431</v>
      </c>
      <c r="H7703">
        <v>9</v>
      </c>
      <c r="J7703">
        <v>25.3</v>
      </c>
      <c r="K7703">
        <v>25.3</v>
      </c>
      <c r="L7703">
        <v>14</v>
      </c>
      <c r="M7703">
        <v>14</v>
      </c>
      <c r="R7703">
        <v>2018</v>
      </c>
      <c r="U7703">
        <v>2018</v>
      </c>
      <c r="V7703">
        <v>3</v>
      </c>
      <c r="W7703">
        <v>2</v>
      </c>
      <c r="Z7703" t="s">
        <v>2465</v>
      </c>
      <c r="AC7703">
        <v>5</v>
      </c>
      <c r="AD7703">
        <v>900153</v>
      </c>
      <c r="AE7703">
        <v>2019</v>
      </c>
    </row>
    <row r="7704" spans="1:31">
      <c r="A7704" t="s">
        <v>12660</v>
      </c>
      <c r="B7704">
        <v>71419</v>
      </c>
      <c r="C7704" t="s">
        <v>10607</v>
      </c>
      <c r="D7704">
        <v>1</v>
      </c>
      <c r="E7704">
        <v>574395</v>
      </c>
      <c r="F7704" t="s">
        <v>6733</v>
      </c>
      <c r="G7704">
        <v>431</v>
      </c>
      <c r="H7704">
        <v>31</v>
      </c>
      <c r="I7704">
        <v>540</v>
      </c>
      <c r="J7704">
        <v>57</v>
      </c>
      <c r="K7704">
        <v>57</v>
      </c>
      <c r="L7704">
        <v>16.3</v>
      </c>
      <c r="M7704">
        <v>16.3</v>
      </c>
      <c r="N7704">
        <v>28</v>
      </c>
      <c r="R7704">
        <v>1976</v>
      </c>
      <c r="U7704">
        <v>1976</v>
      </c>
      <c r="V7704">
        <v>5.6999998092651296</v>
      </c>
      <c r="W7704">
        <v>4.8000001907348597</v>
      </c>
      <c r="Z7704" t="s">
        <v>2465</v>
      </c>
      <c r="AA7704" t="s">
        <v>2843</v>
      </c>
      <c r="AC7704">
        <v>5</v>
      </c>
      <c r="AD7704">
        <v>900153</v>
      </c>
      <c r="AE7704">
        <v>2019</v>
      </c>
    </row>
    <row r="7705" spans="1:31">
      <c r="A7705" t="s">
        <v>12660</v>
      </c>
      <c r="B7705">
        <v>85363</v>
      </c>
      <c r="C7705" t="s">
        <v>10608</v>
      </c>
      <c r="E7705">
        <v>1262976</v>
      </c>
      <c r="F7705" t="s">
        <v>6733</v>
      </c>
      <c r="G7705">
        <v>431</v>
      </c>
      <c r="H7705">
        <v>9</v>
      </c>
      <c r="J7705">
        <v>25.3</v>
      </c>
      <c r="K7705">
        <v>25.3</v>
      </c>
      <c r="L7705">
        <v>14</v>
      </c>
      <c r="M7705">
        <v>14</v>
      </c>
      <c r="R7705">
        <v>2018</v>
      </c>
      <c r="U7705">
        <v>2018</v>
      </c>
      <c r="V7705">
        <v>3</v>
      </c>
      <c r="W7705">
        <v>2</v>
      </c>
      <c r="Z7705" t="s">
        <v>2465</v>
      </c>
      <c r="AC7705">
        <v>5</v>
      </c>
      <c r="AD7705">
        <v>900153</v>
      </c>
      <c r="AE7705">
        <v>2019</v>
      </c>
    </row>
    <row r="7706" spans="1:31">
      <c r="A7706" t="s">
        <v>12660</v>
      </c>
      <c r="B7706">
        <v>16634</v>
      </c>
      <c r="C7706" t="s">
        <v>10609</v>
      </c>
      <c r="D7706">
        <v>2</v>
      </c>
      <c r="E7706">
        <v>539873</v>
      </c>
      <c r="F7706" t="s">
        <v>6733</v>
      </c>
      <c r="G7706">
        <v>431</v>
      </c>
      <c r="H7706">
        <v>28</v>
      </c>
      <c r="I7706">
        <v>700</v>
      </c>
      <c r="J7706">
        <v>37.200000000000003</v>
      </c>
      <c r="K7706">
        <v>37.200000000000003</v>
      </c>
      <c r="L7706">
        <v>18.100000000000001</v>
      </c>
      <c r="M7706">
        <v>18.100000000000001</v>
      </c>
      <c r="N7706">
        <v>40</v>
      </c>
      <c r="R7706">
        <v>1972</v>
      </c>
      <c r="U7706">
        <v>1972</v>
      </c>
      <c r="V7706">
        <v>5.1999998092651296</v>
      </c>
      <c r="W7706">
        <v>5.1999998092651296</v>
      </c>
      <c r="Z7706" t="s">
        <v>2465</v>
      </c>
      <c r="AA7706" t="s">
        <v>3527</v>
      </c>
      <c r="AC7706">
        <v>5</v>
      </c>
      <c r="AD7706">
        <v>900153</v>
      </c>
      <c r="AE7706">
        <v>2019</v>
      </c>
    </row>
    <row r="7707" spans="1:31">
      <c r="A7707" t="s">
        <v>12660</v>
      </c>
      <c r="B7707">
        <v>85357</v>
      </c>
      <c r="C7707" t="s">
        <v>10610</v>
      </c>
      <c r="E7707">
        <v>1152652</v>
      </c>
      <c r="F7707" t="s">
        <v>6733</v>
      </c>
      <c r="G7707">
        <v>431</v>
      </c>
      <c r="H7707">
        <v>52</v>
      </c>
      <c r="J7707">
        <v>50</v>
      </c>
      <c r="K7707">
        <v>50</v>
      </c>
      <c r="L7707">
        <v>18.5</v>
      </c>
      <c r="M7707">
        <v>18.5</v>
      </c>
      <c r="R7707">
        <v>2004</v>
      </c>
      <c r="U7707">
        <v>2004</v>
      </c>
      <c r="V7707">
        <v>6.5</v>
      </c>
      <c r="W7707">
        <v>2</v>
      </c>
      <c r="Z7707" t="s">
        <v>2465</v>
      </c>
      <c r="AC7707">
        <v>5</v>
      </c>
      <c r="AD7707">
        <v>900153</v>
      </c>
      <c r="AE7707">
        <v>2019</v>
      </c>
    </row>
    <row r="7708" spans="1:31">
      <c r="A7708" t="s">
        <v>12660</v>
      </c>
      <c r="B7708">
        <v>85358</v>
      </c>
      <c r="C7708" t="s">
        <v>10611</v>
      </c>
      <c r="E7708">
        <v>1238468</v>
      </c>
      <c r="F7708" t="s">
        <v>6733</v>
      </c>
      <c r="G7708">
        <v>431</v>
      </c>
      <c r="H7708">
        <v>9</v>
      </c>
      <c r="J7708">
        <v>25.3</v>
      </c>
      <c r="K7708">
        <v>25.3</v>
      </c>
      <c r="L7708">
        <v>14</v>
      </c>
      <c r="M7708">
        <v>14</v>
      </c>
      <c r="R7708">
        <v>2012</v>
      </c>
      <c r="U7708">
        <v>2012</v>
      </c>
      <c r="V7708">
        <v>3</v>
      </c>
      <c r="W7708">
        <v>2</v>
      </c>
      <c r="Z7708" t="s">
        <v>2465</v>
      </c>
      <c r="AC7708">
        <v>5</v>
      </c>
      <c r="AD7708">
        <v>900153</v>
      </c>
      <c r="AE7708">
        <v>2019</v>
      </c>
    </row>
    <row r="7709" spans="1:31">
      <c r="A7709" t="s">
        <v>12660</v>
      </c>
      <c r="B7709">
        <v>85359</v>
      </c>
      <c r="C7709" t="s">
        <v>10612</v>
      </c>
      <c r="E7709">
        <v>1243106</v>
      </c>
      <c r="F7709" t="s">
        <v>6733</v>
      </c>
      <c r="G7709">
        <v>431</v>
      </c>
      <c r="H7709">
        <v>9</v>
      </c>
      <c r="J7709">
        <v>25.3</v>
      </c>
      <c r="K7709">
        <v>25.3</v>
      </c>
      <c r="L7709">
        <v>14</v>
      </c>
      <c r="M7709">
        <v>14</v>
      </c>
      <c r="R7709">
        <v>2012</v>
      </c>
      <c r="U7709">
        <v>2012</v>
      </c>
      <c r="V7709">
        <v>3</v>
      </c>
      <c r="W7709">
        <v>2</v>
      </c>
      <c r="Z7709" t="s">
        <v>2465</v>
      </c>
      <c r="AC7709">
        <v>5</v>
      </c>
      <c r="AD7709">
        <v>900153</v>
      </c>
      <c r="AE7709">
        <v>2019</v>
      </c>
    </row>
    <row r="7710" spans="1:31">
      <c r="A7710" t="s">
        <v>12660</v>
      </c>
      <c r="B7710">
        <v>40064</v>
      </c>
      <c r="C7710" t="s">
        <v>10613</v>
      </c>
      <c r="D7710">
        <v>37</v>
      </c>
      <c r="E7710">
        <v>1127066</v>
      </c>
      <c r="F7710" t="s">
        <v>6733</v>
      </c>
      <c r="G7710">
        <v>431</v>
      </c>
      <c r="H7710">
        <v>11</v>
      </c>
      <c r="I7710">
        <v>360</v>
      </c>
      <c r="J7710">
        <v>25.3</v>
      </c>
      <c r="K7710">
        <v>25.3</v>
      </c>
      <c r="L7710">
        <v>14</v>
      </c>
      <c r="M7710">
        <v>14</v>
      </c>
      <c r="N7710">
        <v>16</v>
      </c>
      <c r="R7710">
        <v>2002</v>
      </c>
      <c r="U7710">
        <v>2002</v>
      </c>
      <c r="V7710">
        <v>5</v>
      </c>
      <c r="W7710">
        <v>4</v>
      </c>
      <c r="Z7710" t="s">
        <v>2465</v>
      </c>
      <c r="AA7710" t="s">
        <v>2843</v>
      </c>
      <c r="AC7710">
        <v>5</v>
      </c>
      <c r="AD7710">
        <v>900153</v>
      </c>
      <c r="AE7710">
        <v>2019</v>
      </c>
    </row>
    <row r="7711" spans="1:31">
      <c r="A7711" t="s">
        <v>12660</v>
      </c>
      <c r="B7711">
        <v>68996</v>
      </c>
      <c r="C7711" t="s">
        <v>5223</v>
      </c>
      <c r="D7711">
        <v>21</v>
      </c>
      <c r="E7711">
        <v>541167</v>
      </c>
      <c r="F7711" t="s">
        <v>6733</v>
      </c>
      <c r="G7711">
        <v>431</v>
      </c>
      <c r="H7711">
        <v>21</v>
      </c>
      <c r="I7711">
        <v>700</v>
      </c>
      <c r="J7711">
        <v>48.2</v>
      </c>
      <c r="K7711">
        <v>48.2</v>
      </c>
      <c r="L7711">
        <v>14</v>
      </c>
      <c r="M7711">
        <v>14</v>
      </c>
      <c r="N7711">
        <v>15</v>
      </c>
      <c r="R7711">
        <v>1972</v>
      </c>
      <c r="U7711">
        <v>1972</v>
      </c>
      <c r="V7711">
        <v>5.5999999046325604</v>
      </c>
      <c r="W7711">
        <v>5.5999999046325604</v>
      </c>
      <c r="Z7711" t="s">
        <v>2465</v>
      </c>
      <c r="AA7711" t="s">
        <v>2843</v>
      </c>
      <c r="AC7711">
        <v>5</v>
      </c>
      <c r="AD7711">
        <v>900153</v>
      </c>
      <c r="AE7711">
        <v>2019</v>
      </c>
    </row>
    <row r="7712" spans="1:31">
      <c r="A7712" t="s">
        <v>12660</v>
      </c>
      <c r="B7712">
        <v>68997</v>
      </c>
      <c r="C7712" t="s">
        <v>5223</v>
      </c>
      <c r="D7712">
        <v>22</v>
      </c>
      <c r="E7712">
        <v>546847</v>
      </c>
      <c r="F7712" t="s">
        <v>6733</v>
      </c>
      <c r="G7712">
        <v>431</v>
      </c>
      <c r="H7712">
        <v>21</v>
      </c>
      <c r="I7712">
        <v>700</v>
      </c>
      <c r="J7712">
        <v>48.2</v>
      </c>
      <c r="K7712">
        <v>48.2</v>
      </c>
      <c r="L7712">
        <v>14</v>
      </c>
      <c r="M7712">
        <v>14</v>
      </c>
      <c r="N7712">
        <v>15</v>
      </c>
      <c r="R7712">
        <v>1973</v>
      </c>
      <c r="U7712">
        <v>1973</v>
      </c>
      <c r="V7712">
        <v>5.5999999046325604</v>
      </c>
      <c r="W7712">
        <v>5.5999999046325604</v>
      </c>
      <c r="Z7712" t="s">
        <v>2465</v>
      </c>
      <c r="AA7712" t="s">
        <v>2843</v>
      </c>
      <c r="AC7712">
        <v>5</v>
      </c>
      <c r="AD7712">
        <v>900153</v>
      </c>
      <c r="AE7712">
        <v>2019</v>
      </c>
    </row>
    <row r="7713" spans="1:31">
      <c r="A7713" t="s">
        <v>12660</v>
      </c>
      <c r="B7713">
        <v>72589</v>
      </c>
      <c r="C7713" t="s">
        <v>5223</v>
      </c>
      <c r="D7713">
        <v>29</v>
      </c>
      <c r="E7713">
        <v>950296</v>
      </c>
      <c r="F7713" t="s">
        <v>6733</v>
      </c>
      <c r="G7713">
        <v>431</v>
      </c>
      <c r="H7713">
        <v>9</v>
      </c>
      <c r="I7713">
        <v>360</v>
      </c>
      <c r="J7713">
        <v>32</v>
      </c>
      <c r="K7713">
        <v>32</v>
      </c>
      <c r="L7713">
        <v>14</v>
      </c>
      <c r="M7713">
        <v>14</v>
      </c>
      <c r="N7713">
        <v>21</v>
      </c>
      <c r="R7713">
        <v>1989</v>
      </c>
      <c r="U7713">
        <v>1989</v>
      </c>
      <c r="V7713">
        <v>4</v>
      </c>
      <c r="W7713">
        <v>4</v>
      </c>
      <c r="Z7713" t="s">
        <v>2465</v>
      </c>
      <c r="AA7713" t="s">
        <v>2843</v>
      </c>
      <c r="AC7713">
        <v>5</v>
      </c>
      <c r="AD7713">
        <v>900153</v>
      </c>
      <c r="AE7713">
        <v>2019</v>
      </c>
    </row>
    <row r="7714" spans="1:31">
      <c r="A7714" t="s">
        <v>12660</v>
      </c>
      <c r="B7714">
        <v>17694</v>
      </c>
      <c r="C7714" t="s">
        <v>10614</v>
      </c>
      <c r="D7714">
        <v>0</v>
      </c>
      <c r="E7714">
        <v>509860</v>
      </c>
      <c r="F7714" t="s">
        <v>6731</v>
      </c>
      <c r="G7714">
        <v>432</v>
      </c>
      <c r="H7714">
        <v>136</v>
      </c>
      <c r="I7714">
        <v>1020</v>
      </c>
      <c r="J7714">
        <v>79.5</v>
      </c>
      <c r="K7714">
        <v>85.7</v>
      </c>
      <c r="L7714">
        <v>28.5</v>
      </c>
      <c r="M7714">
        <v>28.5</v>
      </c>
      <c r="N7714">
        <v>16.8</v>
      </c>
      <c r="R7714">
        <v>1967</v>
      </c>
      <c r="U7714">
        <v>1967</v>
      </c>
      <c r="V7714">
        <v>8</v>
      </c>
      <c r="W7714">
        <v>7.5999999046325604</v>
      </c>
      <c r="Z7714" t="s">
        <v>2929</v>
      </c>
      <c r="AA7714" t="s">
        <v>2930</v>
      </c>
      <c r="AC7714">
        <v>4</v>
      </c>
      <c r="AD7714">
        <v>2699233</v>
      </c>
      <c r="AE7714">
        <v>2019</v>
      </c>
    </row>
    <row r="7715" spans="1:31">
      <c r="A7715" t="s">
        <v>12660</v>
      </c>
      <c r="B7715">
        <v>47064</v>
      </c>
      <c r="C7715" t="s">
        <v>10615</v>
      </c>
      <c r="D7715">
        <v>0</v>
      </c>
      <c r="E7715">
        <v>1214609</v>
      </c>
      <c r="F7715" t="s">
        <v>6731</v>
      </c>
      <c r="G7715">
        <v>432</v>
      </c>
      <c r="H7715">
        <v>266</v>
      </c>
      <c r="I7715">
        <v>3000</v>
      </c>
      <c r="J7715">
        <v>109.9</v>
      </c>
      <c r="K7715">
        <v>109.9</v>
      </c>
      <c r="L7715">
        <v>32</v>
      </c>
      <c r="M7715">
        <v>32</v>
      </c>
      <c r="N7715">
        <v>44</v>
      </c>
      <c r="R7715">
        <v>2008</v>
      </c>
      <c r="U7715">
        <v>2008</v>
      </c>
      <c r="V7715">
        <v>9.3000001907348597</v>
      </c>
      <c r="W7715">
        <v>9.3000001907348597</v>
      </c>
      <c r="Z7715" t="s">
        <v>3318</v>
      </c>
      <c r="AA7715" t="s">
        <v>4122</v>
      </c>
      <c r="AC7715">
        <v>4</v>
      </c>
      <c r="AD7715">
        <v>3108310</v>
      </c>
      <c r="AE7715">
        <v>2019</v>
      </c>
    </row>
    <row r="7716" spans="1:31">
      <c r="A7716" t="s">
        <v>12660</v>
      </c>
      <c r="B7716">
        <v>38290</v>
      </c>
      <c r="C7716" t="s">
        <v>10616</v>
      </c>
      <c r="D7716">
        <v>0</v>
      </c>
      <c r="E7716">
        <v>249614</v>
      </c>
      <c r="F7716" t="s">
        <v>6731</v>
      </c>
      <c r="G7716">
        <v>432</v>
      </c>
      <c r="H7716">
        <v>261</v>
      </c>
      <c r="I7716">
        <v>3200</v>
      </c>
      <c r="J7716">
        <v>119.7</v>
      </c>
      <c r="K7716">
        <v>120</v>
      </c>
      <c r="L7716">
        <v>29</v>
      </c>
      <c r="M7716">
        <v>29</v>
      </c>
      <c r="N7716">
        <v>45</v>
      </c>
      <c r="R7716">
        <v>1987</v>
      </c>
      <c r="S7716" t="s">
        <v>2344</v>
      </c>
      <c r="T7716">
        <v>2011</v>
      </c>
      <c r="U7716">
        <v>2011</v>
      </c>
      <c r="V7716">
        <v>9</v>
      </c>
      <c r="W7716">
        <v>7.5</v>
      </c>
      <c r="Z7716" t="s">
        <v>2293</v>
      </c>
      <c r="AA7716" t="s">
        <v>9069</v>
      </c>
      <c r="AC7716">
        <v>4</v>
      </c>
      <c r="AD7716">
        <v>3208179</v>
      </c>
      <c r="AE7716">
        <v>2019</v>
      </c>
    </row>
    <row r="7717" spans="1:31">
      <c r="A7717" t="s">
        <v>12660</v>
      </c>
      <c r="B7717">
        <v>77135</v>
      </c>
      <c r="C7717" t="s">
        <v>10617</v>
      </c>
      <c r="D7717">
        <v>0</v>
      </c>
      <c r="E7717">
        <v>1233112</v>
      </c>
      <c r="F7717" t="s">
        <v>6733</v>
      </c>
      <c r="G7717">
        <v>431</v>
      </c>
      <c r="H7717">
        <v>105</v>
      </c>
      <c r="I7717">
        <v>1500</v>
      </c>
      <c r="J7717">
        <v>70</v>
      </c>
      <c r="K7717">
        <v>70</v>
      </c>
      <c r="L7717">
        <v>28</v>
      </c>
      <c r="M7717">
        <v>28</v>
      </c>
      <c r="N7717">
        <v>45</v>
      </c>
      <c r="R7717">
        <v>2011</v>
      </c>
      <c r="U7717">
        <v>2011</v>
      </c>
      <c r="V7717">
        <v>10</v>
      </c>
      <c r="W7717">
        <v>10</v>
      </c>
      <c r="Z7717" t="s">
        <v>2293</v>
      </c>
      <c r="AA7717" t="s">
        <v>9069</v>
      </c>
      <c r="AC7717">
        <v>4</v>
      </c>
      <c r="AD7717">
        <v>3208179</v>
      </c>
      <c r="AE7717">
        <v>2019</v>
      </c>
    </row>
    <row r="7718" spans="1:31">
      <c r="A7718" t="s">
        <v>12660</v>
      </c>
      <c r="B7718">
        <v>63449</v>
      </c>
      <c r="C7718" t="s">
        <v>10618</v>
      </c>
      <c r="D7718">
        <v>0</v>
      </c>
      <c r="E7718">
        <v>506835</v>
      </c>
      <c r="F7718" t="s">
        <v>6731</v>
      </c>
      <c r="G7718">
        <v>432</v>
      </c>
      <c r="H7718">
        <v>53</v>
      </c>
      <c r="I7718">
        <v>1000</v>
      </c>
      <c r="J7718">
        <v>48.9</v>
      </c>
      <c r="K7718">
        <v>48.9</v>
      </c>
      <c r="L7718">
        <v>22</v>
      </c>
      <c r="M7718">
        <v>22</v>
      </c>
      <c r="N7718">
        <v>30</v>
      </c>
      <c r="R7718">
        <v>1967</v>
      </c>
      <c r="U7718">
        <v>1967</v>
      </c>
      <c r="V7718">
        <v>7.9000000953674299</v>
      </c>
      <c r="W7718">
        <v>7.9000000953674299</v>
      </c>
      <c r="Z7718" t="s">
        <v>3623</v>
      </c>
      <c r="AA7718" t="s">
        <v>3701</v>
      </c>
      <c r="AB7718" t="s">
        <v>3702</v>
      </c>
      <c r="AC7718">
        <v>4</v>
      </c>
      <c r="AD7718">
        <v>3007356</v>
      </c>
      <c r="AE7718">
        <v>2019</v>
      </c>
    </row>
    <row r="7719" spans="1:31">
      <c r="A7719" t="s">
        <v>12660</v>
      </c>
      <c r="B7719">
        <v>28809</v>
      </c>
      <c r="C7719" t="s">
        <v>10619</v>
      </c>
      <c r="D7719">
        <v>70</v>
      </c>
      <c r="E7719">
        <v>563983</v>
      </c>
      <c r="F7719" t="s">
        <v>6731</v>
      </c>
      <c r="G7719">
        <v>432</v>
      </c>
      <c r="H7719">
        <v>70</v>
      </c>
      <c r="I7719">
        <v>1200</v>
      </c>
      <c r="J7719">
        <v>66</v>
      </c>
      <c r="K7719">
        <v>66</v>
      </c>
      <c r="L7719">
        <v>22</v>
      </c>
      <c r="M7719">
        <v>22</v>
      </c>
      <c r="N7719">
        <v>38</v>
      </c>
      <c r="R7719">
        <v>1975</v>
      </c>
      <c r="U7719">
        <v>1975</v>
      </c>
      <c r="V7719">
        <v>7</v>
      </c>
      <c r="W7719">
        <v>5.5</v>
      </c>
      <c r="Z7719" t="s">
        <v>3623</v>
      </c>
      <c r="AA7719" t="s">
        <v>3991</v>
      </c>
      <c r="AC7719">
        <v>4</v>
      </c>
      <c r="AD7719">
        <v>3007356</v>
      </c>
      <c r="AE7719">
        <v>2019</v>
      </c>
    </row>
    <row r="7720" spans="1:31">
      <c r="A7720" t="s">
        <v>12660</v>
      </c>
      <c r="B7720">
        <v>63999</v>
      </c>
      <c r="C7720" t="s">
        <v>10620</v>
      </c>
      <c r="D7720">
        <v>0</v>
      </c>
      <c r="E7720">
        <v>1198836</v>
      </c>
      <c r="F7720" t="s">
        <v>6733</v>
      </c>
      <c r="G7720">
        <v>431</v>
      </c>
      <c r="H7720">
        <v>73</v>
      </c>
      <c r="I7720">
        <v>1980</v>
      </c>
      <c r="J7720">
        <v>78.900000000000006</v>
      </c>
      <c r="K7720">
        <v>78.900000000000006</v>
      </c>
      <c r="L7720">
        <v>27</v>
      </c>
      <c r="M7720">
        <v>27</v>
      </c>
      <c r="N7720">
        <v>28</v>
      </c>
      <c r="R7720">
        <v>2007</v>
      </c>
      <c r="U7720">
        <v>2007</v>
      </c>
      <c r="V7720">
        <v>15</v>
      </c>
      <c r="W7720">
        <v>13.5</v>
      </c>
      <c r="Z7720" t="s">
        <v>2402</v>
      </c>
      <c r="AA7720" t="s">
        <v>2364</v>
      </c>
      <c r="AC7720">
        <v>5</v>
      </c>
      <c r="AD7720">
        <v>302144</v>
      </c>
      <c r="AE7720">
        <v>2019</v>
      </c>
    </row>
    <row r="7721" spans="1:31">
      <c r="A7721" t="s">
        <v>12660</v>
      </c>
      <c r="B7721">
        <v>49695</v>
      </c>
      <c r="C7721" t="s">
        <v>3747</v>
      </c>
      <c r="D7721">
        <v>0</v>
      </c>
      <c r="E7721">
        <v>1194535</v>
      </c>
      <c r="F7721" t="s">
        <v>6733</v>
      </c>
      <c r="G7721">
        <v>431</v>
      </c>
      <c r="H7721">
        <v>104</v>
      </c>
      <c r="I7721">
        <v>1980</v>
      </c>
      <c r="J7721">
        <v>75</v>
      </c>
      <c r="K7721">
        <v>75</v>
      </c>
      <c r="L7721">
        <v>26</v>
      </c>
      <c r="M7721">
        <v>26</v>
      </c>
      <c r="R7721">
        <v>2006</v>
      </c>
      <c r="U7721">
        <v>2006</v>
      </c>
      <c r="V7721">
        <v>14</v>
      </c>
      <c r="W7721">
        <v>12.5</v>
      </c>
      <c r="Z7721" t="s">
        <v>2402</v>
      </c>
      <c r="AA7721" t="s">
        <v>2364</v>
      </c>
      <c r="AC7721">
        <v>5</v>
      </c>
      <c r="AD7721">
        <v>302144</v>
      </c>
      <c r="AE7721">
        <v>2019</v>
      </c>
    </row>
    <row r="7722" spans="1:31">
      <c r="A7722" t="s">
        <v>12660</v>
      </c>
      <c r="B7722">
        <v>36290</v>
      </c>
      <c r="C7722" t="s">
        <v>10621</v>
      </c>
      <c r="D7722">
        <v>0</v>
      </c>
      <c r="E7722">
        <v>538146</v>
      </c>
      <c r="F7722" t="s">
        <v>6731</v>
      </c>
      <c r="G7722">
        <v>432</v>
      </c>
      <c r="H7722">
        <v>51</v>
      </c>
      <c r="I7722">
        <v>800</v>
      </c>
      <c r="J7722">
        <v>54</v>
      </c>
      <c r="K7722">
        <v>60</v>
      </c>
      <c r="L7722">
        <v>22</v>
      </c>
      <c r="M7722">
        <v>22</v>
      </c>
      <c r="N7722">
        <v>22</v>
      </c>
      <c r="R7722">
        <v>1972</v>
      </c>
      <c r="U7722">
        <v>1972</v>
      </c>
      <c r="V7722">
        <v>7.5</v>
      </c>
      <c r="W7722">
        <v>5</v>
      </c>
      <c r="Z7722" t="s">
        <v>2298</v>
      </c>
      <c r="AA7722" t="s">
        <v>2373</v>
      </c>
      <c r="AC7722">
        <v>5</v>
      </c>
      <c r="AD7722">
        <v>1509905</v>
      </c>
      <c r="AE7722">
        <v>2019</v>
      </c>
    </row>
    <row r="7723" spans="1:31">
      <c r="A7723" t="s">
        <v>12660</v>
      </c>
      <c r="B7723">
        <v>21826</v>
      </c>
      <c r="C7723" t="s">
        <v>10622</v>
      </c>
      <c r="D7723">
        <v>0</v>
      </c>
      <c r="E7723">
        <v>533260</v>
      </c>
      <c r="F7723" t="s">
        <v>6733</v>
      </c>
      <c r="G7723">
        <v>431</v>
      </c>
      <c r="H7723">
        <v>69</v>
      </c>
      <c r="I7723">
        <v>1250</v>
      </c>
      <c r="J7723">
        <v>62</v>
      </c>
      <c r="K7723">
        <v>62</v>
      </c>
      <c r="L7723">
        <v>24</v>
      </c>
      <c r="M7723">
        <v>24</v>
      </c>
      <c r="N7723">
        <v>28</v>
      </c>
      <c r="R7723">
        <v>1971</v>
      </c>
      <c r="U7723">
        <v>1971</v>
      </c>
      <c r="V7723">
        <v>8.3000001907348597</v>
      </c>
      <c r="W7723">
        <v>7.1999998092651296</v>
      </c>
      <c r="Z7723" t="s">
        <v>2298</v>
      </c>
      <c r="AA7723" t="s">
        <v>2373</v>
      </c>
      <c r="AC7723">
        <v>5</v>
      </c>
      <c r="AD7723">
        <v>1509905</v>
      </c>
      <c r="AE7723">
        <v>2019</v>
      </c>
    </row>
    <row r="7724" spans="1:31">
      <c r="A7724" t="s">
        <v>12660</v>
      </c>
      <c r="B7724">
        <v>71456</v>
      </c>
      <c r="C7724" t="s">
        <v>3787</v>
      </c>
      <c r="D7724">
        <v>0</v>
      </c>
      <c r="E7724">
        <v>640414</v>
      </c>
      <c r="F7724" t="s">
        <v>6733</v>
      </c>
      <c r="G7724">
        <v>431</v>
      </c>
      <c r="H7724">
        <v>66</v>
      </c>
      <c r="I7724">
        <v>900</v>
      </c>
      <c r="J7724">
        <v>58.9</v>
      </c>
      <c r="K7724">
        <v>62.9</v>
      </c>
      <c r="L7724">
        <v>24</v>
      </c>
      <c r="M7724">
        <v>24</v>
      </c>
      <c r="N7724">
        <v>40</v>
      </c>
      <c r="R7724">
        <v>1981</v>
      </c>
      <c r="U7724">
        <v>1981</v>
      </c>
      <c r="V7724">
        <v>9.6000003814697195</v>
      </c>
      <c r="W7724">
        <v>7.5</v>
      </c>
      <c r="Z7724" t="s">
        <v>2298</v>
      </c>
      <c r="AA7724" t="s">
        <v>2373</v>
      </c>
      <c r="AC7724">
        <v>5</v>
      </c>
      <c r="AD7724">
        <v>1509905</v>
      </c>
      <c r="AE7724">
        <v>2019</v>
      </c>
    </row>
    <row r="7725" spans="1:31">
      <c r="A7725" t="s">
        <v>12660</v>
      </c>
      <c r="B7725">
        <v>79099</v>
      </c>
      <c r="C7725" t="s">
        <v>10623</v>
      </c>
      <c r="D7725">
        <v>0</v>
      </c>
      <c r="E7725">
        <v>1238940</v>
      </c>
      <c r="F7725" t="s">
        <v>6731</v>
      </c>
      <c r="G7725">
        <v>432</v>
      </c>
      <c r="H7725">
        <v>13</v>
      </c>
      <c r="I7725">
        <v>500</v>
      </c>
      <c r="J7725">
        <v>25.5</v>
      </c>
      <c r="K7725">
        <v>25.5</v>
      </c>
      <c r="L7725">
        <v>13.6</v>
      </c>
      <c r="M7725">
        <v>16</v>
      </c>
      <c r="N7725">
        <v>22</v>
      </c>
      <c r="R7725">
        <v>2012</v>
      </c>
      <c r="U7725">
        <v>2012</v>
      </c>
      <c r="V7725">
        <v>5</v>
      </c>
      <c r="W7725">
        <v>5</v>
      </c>
      <c r="X7725" t="s">
        <v>6206</v>
      </c>
      <c r="Z7725" t="s">
        <v>2298</v>
      </c>
      <c r="AA7725" t="s">
        <v>2373</v>
      </c>
      <c r="AC7725">
        <v>5</v>
      </c>
      <c r="AD7725">
        <v>1509400</v>
      </c>
      <c r="AE7725">
        <v>2019</v>
      </c>
    </row>
    <row r="7726" spans="1:31">
      <c r="A7726" t="s">
        <v>12660</v>
      </c>
      <c r="B7726">
        <v>62871</v>
      </c>
      <c r="C7726" t="s">
        <v>10624</v>
      </c>
      <c r="D7726">
        <v>0</v>
      </c>
      <c r="E7726">
        <v>636815</v>
      </c>
      <c r="F7726" t="s">
        <v>6731</v>
      </c>
      <c r="G7726">
        <v>432</v>
      </c>
      <c r="H7726">
        <v>93</v>
      </c>
      <c r="I7726">
        <v>1200</v>
      </c>
      <c r="J7726">
        <v>63</v>
      </c>
      <c r="K7726">
        <v>63</v>
      </c>
      <c r="L7726">
        <v>24.1</v>
      </c>
      <c r="M7726">
        <v>24.1</v>
      </c>
      <c r="N7726">
        <v>35</v>
      </c>
      <c r="R7726">
        <v>1981</v>
      </c>
      <c r="S7726" t="s">
        <v>2344</v>
      </c>
      <c r="T7726">
        <v>1989</v>
      </c>
      <c r="U7726">
        <v>1989</v>
      </c>
      <c r="V7726">
        <v>10</v>
      </c>
      <c r="W7726">
        <v>8.5</v>
      </c>
      <c r="Z7726" t="s">
        <v>2293</v>
      </c>
      <c r="AA7726" t="s">
        <v>3701</v>
      </c>
      <c r="AB7726" t="s">
        <v>3702</v>
      </c>
      <c r="AC7726">
        <v>4</v>
      </c>
      <c r="AD7726">
        <v>3208121</v>
      </c>
      <c r="AE7726">
        <v>2019</v>
      </c>
    </row>
    <row r="7727" spans="1:31">
      <c r="A7727" t="s">
        <v>12660</v>
      </c>
      <c r="B7727">
        <v>81257</v>
      </c>
      <c r="C7727" t="s">
        <v>10625</v>
      </c>
      <c r="D7727">
        <v>0</v>
      </c>
      <c r="E7727">
        <v>1258033</v>
      </c>
      <c r="F7727" t="s">
        <v>6731</v>
      </c>
      <c r="G7727">
        <v>432</v>
      </c>
      <c r="H7727">
        <v>203</v>
      </c>
      <c r="I7727">
        <v>2600</v>
      </c>
      <c r="J7727">
        <v>82.1</v>
      </c>
      <c r="K7727">
        <v>82.1</v>
      </c>
      <c r="L7727">
        <v>32</v>
      </c>
      <c r="M7727">
        <v>32</v>
      </c>
      <c r="R7727">
        <v>2015</v>
      </c>
      <c r="U7727">
        <v>2015</v>
      </c>
      <c r="V7727">
        <v>10.800000190734799</v>
      </c>
      <c r="W7727">
        <v>10.800000190734799</v>
      </c>
      <c r="Z7727" t="s">
        <v>3318</v>
      </c>
      <c r="AA7727" t="s">
        <v>4122</v>
      </c>
      <c r="AC7727">
        <v>4</v>
      </c>
      <c r="AD7727">
        <v>3109728</v>
      </c>
      <c r="AE7727">
        <v>2019</v>
      </c>
    </row>
    <row r="7728" spans="1:31">
      <c r="A7728" t="s">
        <v>12660</v>
      </c>
      <c r="B7728">
        <v>75483</v>
      </c>
      <c r="C7728" t="s">
        <v>10626</v>
      </c>
      <c r="D7728">
        <v>0</v>
      </c>
      <c r="E7728">
        <v>290127</v>
      </c>
      <c r="F7728" t="s">
        <v>6733</v>
      </c>
      <c r="G7728">
        <v>431</v>
      </c>
      <c r="H7728">
        <v>11</v>
      </c>
      <c r="I7728">
        <v>400</v>
      </c>
      <c r="J7728">
        <v>43.2</v>
      </c>
      <c r="K7728">
        <v>43.2</v>
      </c>
      <c r="L7728">
        <v>13</v>
      </c>
      <c r="M7728">
        <v>13</v>
      </c>
      <c r="N7728">
        <v>16.7</v>
      </c>
      <c r="R7728">
        <v>1962</v>
      </c>
      <c r="U7728">
        <v>1962</v>
      </c>
      <c r="V7728">
        <v>5.4000000953674299</v>
      </c>
      <c r="W7728">
        <v>2</v>
      </c>
      <c r="Z7728" t="s">
        <v>2951</v>
      </c>
      <c r="AA7728" t="s">
        <v>10627</v>
      </c>
      <c r="AB7728" t="s">
        <v>2805</v>
      </c>
      <c r="AC7728">
        <v>3</v>
      </c>
      <c r="AD7728">
        <v>2399231</v>
      </c>
      <c r="AE7728">
        <v>2019</v>
      </c>
    </row>
    <row r="7729" spans="1:31">
      <c r="A7729" t="s">
        <v>12660</v>
      </c>
      <c r="B7729">
        <v>58466</v>
      </c>
      <c r="C7729" t="s">
        <v>10628</v>
      </c>
      <c r="D7729">
        <v>0</v>
      </c>
      <c r="E7729">
        <v>582617</v>
      </c>
      <c r="F7729" t="s">
        <v>6733</v>
      </c>
      <c r="G7729">
        <v>431</v>
      </c>
      <c r="H7729">
        <v>118</v>
      </c>
      <c r="I7729">
        <v>4350</v>
      </c>
      <c r="J7729">
        <v>113.2</v>
      </c>
      <c r="K7729">
        <v>121.6</v>
      </c>
      <c r="L7729">
        <v>34.200000000000003</v>
      </c>
      <c r="M7729">
        <v>34.6</v>
      </c>
      <c r="N7729">
        <v>54</v>
      </c>
      <c r="R7729">
        <v>1977</v>
      </c>
      <c r="S7729" t="s">
        <v>2344</v>
      </c>
      <c r="T7729">
        <v>1994</v>
      </c>
      <c r="U7729">
        <v>1994</v>
      </c>
      <c r="V7729">
        <v>18</v>
      </c>
      <c r="W7729">
        <v>16</v>
      </c>
      <c r="Z7729" t="s">
        <v>2792</v>
      </c>
      <c r="AA7729" t="s">
        <v>5719</v>
      </c>
      <c r="AC7729">
        <v>3</v>
      </c>
      <c r="AD7729">
        <v>2399217</v>
      </c>
      <c r="AE7729">
        <v>2019</v>
      </c>
    </row>
    <row r="7730" spans="1:31">
      <c r="A7730" t="s">
        <v>12660</v>
      </c>
      <c r="B7730">
        <v>82474</v>
      </c>
      <c r="C7730" t="s">
        <v>10629</v>
      </c>
      <c r="D7730">
        <v>0</v>
      </c>
      <c r="E7730">
        <v>1267292</v>
      </c>
      <c r="F7730" t="s">
        <v>6733</v>
      </c>
      <c r="G7730">
        <v>431</v>
      </c>
      <c r="H7730">
        <v>110</v>
      </c>
      <c r="I7730">
        <v>2000</v>
      </c>
      <c r="J7730">
        <v>70</v>
      </c>
      <c r="K7730">
        <v>70</v>
      </c>
      <c r="L7730">
        <v>30</v>
      </c>
      <c r="M7730">
        <v>30</v>
      </c>
      <c r="N7730">
        <v>26</v>
      </c>
      <c r="Q7730">
        <v>137</v>
      </c>
      <c r="R7730">
        <v>2016</v>
      </c>
      <c r="U7730">
        <v>2016</v>
      </c>
      <c r="V7730">
        <v>9.8000001907348597</v>
      </c>
      <c r="W7730">
        <v>9.8000001907348597</v>
      </c>
      <c r="Z7730" t="s">
        <v>4913</v>
      </c>
      <c r="AA7730" t="s">
        <v>10630</v>
      </c>
      <c r="AC7730">
        <v>4</v>
      </c>
      <c r="AD7730">
        <v>3409756</v>
      </c>
      <c r="AE7730">
        <v>2019</v>
      </c>
    </row>
    <row r="7731" spans="1:31">
      <c r="A7731" t="s">
        <v>12660</v>
      </c>
      <c r="B7731">
        <v>96118</v>
      </c>
      <c r="C7731" t="s">
        <v>10631</v>
      </c>
      <c r="D7731">
        <v>0</v>
      </c>
      <c r="E7731">
        <v>1247862</v>
      </c>
      <c r="F7731" t="s">
        <v>6731</v>
      </c>
      <c r="G7731">
        <v>432</v>
      </c>
      <c r="H7731">
        <v>20</v>
      </c>
      <c r="I7731">
        <v>600</v>
      </c>
      <c r="J7731">
        <v>25.8</v>
      </c>
      <c r="K7731">
        <v>25.8</v>
      </c>
      <c r="L7731">
        <v>20</v>
      </c>
      <c r="M7731">
        <v>20</v>
      </c>
      <c r="R7731">
        <v>2013</v>
      </c>
      <c r="U7731">
        <v>2013</v>
      </c>
      <c r="V7731">
        <v>6</v>
      </c>
      <c r="W7731">
        <v>6</v>
      </c>
      <c r="Z7731" t="s">
        <v>2929</v>
      </c>
      <c r="AA7731" t="s">
        <v>2930</v>
      </c>
      <c r="AC7731">
        <v>4</v>
      </c>
      <c r="AD7731">
        <v>2699194</v>
      </c>
      <c r="AE7731">
        <v>2019</v>
      </c>
    </row>
    <row r="7732" spans="1:31">
      <c r="A7732" t="s">
        <v>12660</v>
      </c>
      <c r="B7732">
        <v>97072</v>
      </c>
      <c r="C7732" t="s">
        <v>10632</v>
      </c>
      <c r="D7732">
        <v>0</v>
      </c>
      <c r="E7732">
        <v>1236348</v>
      </c>
      <c r="F7732" t="s">
        <v>6731</v>
      </c>
      <c r="G7732">
        <v>432</v>
      </c>
      <c r="H7732">
        <v>20</v>
      </c>
      <c r="I7732">
        <v>600</v>
      </c>
      <c r="J7732">
        <v>25.9</v>
      </c>
      <c r="K7732">
        <v>25.9</v>
      </c>
      <c r="L7732">
        <v>20</v>
      </c>
      <c r="M7732">
        <v>20</v>
      </c>
      <c r="N7732">
        <v>20</v>
      </c>
      <c r="R7732">
        <v>2011</v>
      </c>
      <c r="U7732">
        <v>2011</v>
      </c>
      <c r="V7732">
        <v>6</v>
      </c>
      <c r="W7732">
        <v>6</v>
      </c>
      <c r="Z7732" t="s">
        <v>2929</v>
      </c>
      <c r="AA7732" t="s">
        <v>2930</v>
      </c>
      <c r="AC7732">
        <v>4</v>
      </c>
      <c r="AD7732">
        <v>2699194</v>
      </c>
      <c r="AE7732">
        <v>2019</v>
      </c>
    </row>
    <row r="7733" spans="1:31">
      <c r="A7733" t="s">
        <v>12660</v>
      </c>
      <c r="B7733">
        <v>94834</v>
      </c>
      <c r="C7733" t="s">
        <v>10633</v>
      </c>
      <c r="D7733">
        <v>0</v>
      </c>
      <c r="E7733">
        <v>1277658</v>
      </c>
      <c r="F7733" t="s">
        <v>6731</v>
      </c>
      <c r="G7733">
        <v>432</v>
      </c>
      <c r="H7733">
        <v>82</v>
      </c>
      <c r="I7733">
        <v>1325</v>
      </c>
      <c r="J7733">
        <v>65</v>
      </c>
      <c r="K7733">
        <v>65</v>
      </c>
      <c r="L7733">
        <v>28</v>
      </c>
      <c r="M7733">
        <v>28</v>
      </c>
      <c r="N7733">
        <v>34</v>
      </c>
      <c r="R7733">
        <v>2017</v>
      </c>
      <c r="U7733">
        <v>2017</v>
      </c>
      <c r="V7733">
        <v>9</v>
      </c>
      <c r="W7733">
        <v>9</v>
      </c>
      <c r="Z7733" t="s">
        <v>2929</v>
      </c>
      <c r="AA7733" t="s">
        <v>2930</v>
      </c>
      <c r="AC7733">
        <v>4</v>
      </c>
      <c r="AD7733">
        <v>2699194</v>
      </c>
      <c r="AE7733">
        <v>2019</v>
      </c>
    </row>
    <row r="7734" spans="1:31">
      <c r="A7734" t="s">
        <v>12660</v>
      </c>
      <c r="B7734">
        <v>94827</v>
      </c>
      <c r="C7734" t="s">
        <v>10634</v>
      </c>
      <c r="D7734">
        <v>0</v>
      </c>
      <c r="E7734">
        <v>1283025</v>
      </c>
      <c r="F7734" t="s">
        <v>6731</v>
      </c>
      <c r="G7734">
        <v>432</v>
      </c>
      <c r="H7734">
        <v>75</v>
      </c>
      <c r="I7734">
        <v>2000</v>
      </c>
      <c r="J7734">
        <v>76.8</v>
      </c>
      <c r="K7734">
        <v>76.8</v>
      </c>
      <c r="L7734">
        <v>30</v>
      </c>
      <c r="M7734">
        <v>30</v>
      </c>
      <c r="N7734">
        <v>34</v>
      </c>
      <c r="R7734">
        <v>2017</v>
      </c>
      <c r="U7734">
        <v>2017</v>
      </c>
      <c r="V7734">
        <v>4</v>
      </c>
      <c r="W7734">
        <v>3.5</v>
      </c>
      <c r="Z7734" t="s">
        <v>2929</v>
      </c>
      <c r="AA7734" t="s">
        <v>2930</v>
      </c>
      <c r="AC7734">
        <v>4</v>
      </c>
      <c r="AD7734">
        <v>2699194</v>
      </c>
      <c r="AE7734">
        <v>2019</v>
      </c>
    </row>
    <row r="7735" spans="1:31">
      <c r="A7735" t="s">
        <v>12660</v>
      </c>
      <c r="B7735">
        <v>97763</v>
      </c>
      <c r="C7735" t="s">
        <v>10635</v>
      </c>
      <c r="D7735">
        <v>0</v>
      </c>
      <c r="E7735">
        <v>1223841</v>
      </c>
      <c r="F7735" t="s">
        <v>6731</v>
      </c>
      <c r="G7735">
        <v>432</v>
      </c>
      <c r="H7735">
        <v>26</v>
      </c>
      <c r="I7735">
        <v>600</v>
      </c>
      <c r="J7735">
        <v>25.8</v>
      </c>
      <c r="K7735">
        <v>25.8</v>
      </c>
      <c r="L7735">
        <v>20</v>
      </c>
      <c r="M7735">
        <v>20</v>
      </c>
      <c r="N7735">
        <v>20</v>
      </c>
      <c r="R7735">
        <v>2009</v>
      </c>
      <c r="U7735">
        <v>2009</v>
      </c>
      <c r="V7735">
        <v>6</v>
      </c>
      <c r="W7735">
        <v>6</v>
      </c>
      <c r="Z7735" t="s">
        <v>2929</v>
      </c>
      <c r="AA7735" t="s">
        <v>2930</v>
      </c>
      <c r="AC7735">
        <v>4</v>
      </c>
      <c r="AD7735">
        <v>2699194</v>
      </c>
      <c r="AE7735">
        <v>2019</v>
      </c>
    </row>
    <row r="7736" spans="1:31">
      <c r="A7736" t="s">
        <v>12660</v>
      </c>
      <c r="B7736">
        <v>14230</v>
      </c>
      <c r="C7736" t="s">
        <v>10636</v>
      </c>
      <c r="D7736">
        <v>0</v>
      </c>
      <c r="E7736">
        <v>500950</v>
      </c>
      <c r="F7736" t="s">
        <v>6731</v>
      </c>
      <c r="G7736">
        <v>432</v>
      </c>
      <c r="H7736">
        <v>70</v>
      </c>
      <c r="I7736">
        <v>1200</v>
      </c>
      <c r="J7736">
        <v>75.3</v>
      </c>
      <c r="K7736">
        <v>79</v>
      </c>
      <c r="L7736">
        <v>19.399999999999999</v>
      </c>
      <c r="M7736">
        <v>20.6</v>
      </c>
      <c r="N7736">
        <v>16</v>
      </c>
      <c r="R7736">
        <v>1965</v>
      </c>
      <c r="U7736">
        <v>1965</v>
      </c>
      <c r="V7736">
        <v>8</v>
      </c>
      <c r="W7736">
        <v>6.5999999046325604</v>
      </c>
      <c r="Z7736" t="s">
        <v>2929</v>
      </c>
      <c r="AA7736" t="s">
        <v>2930</v>
      </c>
      <c r="AC7736">
        <v>4</v>
      </c>
      <c r="AD7736">
        <v>2699194</v>
      </c>
      <c r="AE7736">
        <v>2019</v>
      </c>
    </row>
    <row r="7737" spans="1:31">
      <c r="A7737" t="s">
        <v>12660</v>
      </c>
      <c r="B7737">
        <v>44238</v>
      </c>
      <c r="C7737" t="s">
        <v>10637</v>
      </c>
      <c r="D7737">
        <v>0</v>
      </c>
      <c r="E7737">
        <v>593057</v>
      </c>
      <c r="F7737" t="s">
        <v>6731</v>
      </c>
      <c r="G7737">
        <v>432</v>
      </c>
      <c r="H7737">
        <v>43</v>
      </c>
      <c r="I7737">
        <v>720</v>
      </c>
      <c r="J7737">
        <v>55</v>
      </c>
      <c r="K7737">
        <v>55</v>
      </c>
      <c r="L7737">
        <v>20</v>
      </c>
      <c r="M7737">
        <v>20</v>
      </c>
      <c r="N7737">
        <v>30</v>
      </c>
      <c r="R7737">
        <v>1978</v>
      </c>
      <c r="U7737">
        <v>1978</v>
      </c>
      <c r="V7737">
        <v>6</v>
      </c>
      <c r="W7737">
        <v>6</v>
      </c>
      <c r="Z7737" t="s">
        <v>5924</v>
      </c>
      <c r="AA7737" t="s">
        <v>9142</v>
      </c>
      <c r="AB7737" t="s">
        <v>2432</v>
      </c>
      <c r="AC7737">
        <v>4</v>
      </c>
      <c r="AD7737">
        <v>4357988</v>
      </c>
      <c r="AE7737">
        <v>2019</v>
      </c>
    </row>
    <row r="7738" spans="1:31">
      <c r="A7738" t="s">
        <v>12660</v>
      </c>
      <c r="B7738">
        <v>42191</v>
      </c>
      <c r="C7738" t="s">
        <v>7581</v>
      </c>
      <c r="D7738">
        <v>0</v>
      </c>
      <c r="F7738" t="s">
        <v>6731</v>
      </c>
      <c r="G7738">
        <v>432</v>
      </c>
      <c r="H7738">
        <v>15</v>
      </c>
      <c r="I7738">
        <v>400</v>
      </c>
      <c r="J7738">
        <v>35</v>
      </c>
      <c r="K7738">
        <v>35</v>
      </c>
      <c r="L7738">
        <v>15</v>
      </c>
      <c r="M7738">
        <v>15</v>
      </c>
      <c r="N7738">
        <v>13</v>
      </c>
      <c r="R7738">
        <v>1995</v>
      </c>
      <c r="U7738">
        <v>1995</v>
      </c>
      <c r="V7738">
        <v>3</v>
      </c>
      <c r="W7738">
        <v>3</v>
      </c>
      <c r="Z7738" t="s">
        <v>2293</v>
      </c>
      <c r="AA7738" t="s">
        <v>2986</v>
      </c>
      <c r="AB7738" t="s">
        <v>3121</v>
      </c>
      <c r="AC7738">
        <v>4</v>
      </c>
      <c r="AD7738">
        <v>3239442</v>
      </c>
      <c r="AE7738">
        <v>2019</v>
      </c>
    </row>
    <row r="7739" spans="1:31">
      <c r="A7739" t="s">
        <v>12660</v>
      </c>
      <c r="B7739">
        <v>42197</v>
      </c>
      <c r="C7739" t="s">
        <v>10638</v>
      </c>
      <c r="D7739">
        <v>0</v>
      </c>
      <c r="F7739" t="s">
        <v>6731</v>
      </c>
      <c r="G7739">
        <v>432</v>
      </c>
      <c r="H7739">
        <v>16</v>
      </c>
      <c r="I7739">
        <v>400</v>
      </c>
      <c r="J7739">
        <v>37</v>
      </c>
      <c r="K7739">
        <v>37</v>
      </c>
      <c r="L7739">
        <v>15</v>
      </c>
      <c r="M7739">
        <v>15</v>
      </c>
      <c r="N7739">
        <v>13</v>
      </c>
      <c r="R7739">
        <v>1999</v>
      </c>
      <c r="U7739">
        <v>1999</v>
      </c>
      <c r="V7739">
        <v>3</v>
      </c>
      <c r="W7739">
        <v>3</v>
      </c>
      <c r="Z7739" t="s">
        <v>2293</v>
      </c>
      <c r="AA7739" t="s">
        <v>2986</v>
      </c>
      <c r="AB7739" t="s">
        <v>3121</v>
      </c>
      <c r="AC7739">
        <v>4</v>
      </c>
      <c r="AD7739">
        <v>3239442</v>
      </c>
      <c r="AE7739">
        <v>2019</v>
      </c>
    </row>
    <row r="7740" spans="1:31">
      <c r="A7740" t="s">
        <v>12660</v>
      </c>
      <c r="B7740">
        <v>42201</v>
      </c>
      <c r="C7740" t="s">
        <v>5218</v>
      </c>
      <c r="D7740">
        <v>0</v>
      </c>
      <c r="F7740" t="s">
        <v>6731</v>
      </c>
      <c r="G7740">
        <v>432</v>
      </c>
      <c r="H7740">
        <v>15</v>
      </c>
      <c r="I7740">
        <v>400</v>
      </c>
      <c r="J7740">
        <v>35</v>
      </c>
      <c r="K7740">
        <v>35</v>
      </c>
      <c r="L7740">
        <v>15</v>
      </c>
      <c r="M7740">
        <v>15</v>
      </c>
      <c r="N7740">
        <v>13</v>
      </c>
      <c r="R7740">
        <v>1996</v>
      </c>
      <c r="U7740">
        <v>1996</v>
      </c>
      <c r="V7740">
        <v>3</v>
      </c>
      <c r="W7740">
        <v>3</v>
      </c>
      <c r="Z7740" t="s">
        <v>2293</v>
      </c>
      <c r="AA7740" t="s">
        <v>2986</v>
      </c>
      <c r="AB7740" t="s">
        <v>3121</v>
      </c>
      <c r="AC7740">
        <v>4</v>
      </c>
      <c r="AD7740">
        <v>3239442</v>
      </c>
      <c r="AE7740">
        <v>2019</v>
      </c>
    </row>
    <row r="7741" spans="1:31">
      <c r="A7741" t="s">
        <v>12660</v>
      </c>
      <c r="B7741">
        <v>42203</v>
      </c>
      <c r="C7741" t="s">
        <v>10639</v>
      </c>
      <c r="D7741">
        <v>0</v>
      </c>
      <c r="F7741" t="s">
        <v>6731</v>
      </c>
      <c r="G7741">
        <v>432</v>
      </c>
      <c r="H7741">
        <v>14</v>
      </c>
      <c r="I7741">
        <v>200</v>
      </c>
      <c r="J7741">
        <v>33</v>
      </c>
      <c r="K7741">
        <v>33</v>
      </c>
      <c r="L7741">
        <v>15</v>
      </c>
      <c r="M7741">
        <v>15</v>
      </c>
      <c r="N7741">
        <v>13</v>
      </c>
      <c r="R7741">
        <v>1988</v>
      </c>
      <c r="U7741">
        <v>1988</v>
      </c>
      <c r="V7741">
        <v>3</v>
      </c>
      <c r="W7741">
        <v>3</v>
      </c>
      <c r="Z7741" t="s">
        <v>2293</v>
      </c>
      <c r="AA7741" t="s">
        <v>2986</v>
      </c>
      <c r="AB7741" t="s">
        <v>3121</v>
      </c>
      <c r="AC7741">
        <v>4</v>
      </c>
      <c r="AD7741">
        <v>3239442</v>
      </c>
      <c r="AE7741">
        <v>2019</v>
      </c>
    </row>
    <row r="7742" spans="1:31">
      <c r="A7742" t="s">
        <v>12660</v>
      </c>
      <c r="B7742">
        <v>42204</v>
      </c>
      <c r="C7742" t="s">
        <v>10640</v>
      </c>
      <c r="D7742">
        <v>0</v>
      </c>
      <c r="F7742" t="s">
        <v>6731</v>
      </c>
      <c r="G7742">
        <v>432</v>
      </c>
      <c r="H7742">
        <v>14</v>
      </c>
      <c r="I7742">
        <v>400</v>
      </c>
      <c r="J7742">
        <v>33</v>
      </c>
      <c r="K7742">
        <v>33</v>
      </c>
      <c r="L7742">
        <v>15</v>
      </c>
      <c r="M7742">
        <v>15</v>
      </c>
      <c r="N7742">
        <v>13</v>
      </c>
      <c r="R7742">
        <v>1988</v>
      </c>
      <c r="U7742">
        <v>1988</v>
      </c>
      <c r="V7742">
        <v>3</v>
      </c>
      <c r="W7742">
        <v>3</v>
      </c>
      <c r="Z7742" t="s">
        <v>2293</v>
      </c>
      <c r="AA7742" t="s">
        <v>2986</v>
      </c>
      <c r="AB7742" t="s">
        <v>3121</v>
      </c>
      <c r="AC7742">
        <v>4</v>
      </c>
      <c r="AD7742">
        <v>3239442</v>
      </c>
      <c r="AE7742">
        <v>2019</v>
      </c>
    </row>
    <row r="7743" spans="1:31">
      <c r="A7743" t="s">
        <v>12660</v>
      </c>
      <c r="B7743">
        <v>50689</v>
      </c>
      <c r="C7743" t="s">
        <v>10641</v>
      </c>
      <c r="D7743">
        <v>83</v>
      </c>
      <c r="E7743">
        <v>600599</v>
      </c>
      <c r="F7743" t="s">
        <v>6731</v>
      </c>
      <c r="G7743">
        <v>432</v>
      </c>
      <c r="H7743">
        <v>38</v>
      </c>
      <c r="I7743">
        <v>900</v>
      </c>
      <c r="J7743">
        <v>47.1</v>
      </c>
      <c r="K7743">
        <v>47.1</v>
      </c>
      <c r="L7743">
        <v>17.5</v>
      </c>
      <c r="M7743">
        <v>17.5</v>
      </c>
      <c r="N7743">
        <v>20</v>
      </c>
      <c r="R7743">
        <v>1979</v>
      </c>
      <c r="U7743">
        <v>1979</v>
      </c>
      <c r="V7743">
        <v>6.5</v>
      </c>
      <c r="W7743">
        <v>6.5</v>
      </c>
      <c r="Z7743" t="s">
        <v>2293</v>
      </c>
      <c r="AA7743" t="s">
        <v>2986</v>
      </c>
      <c r="AB7743" t="s">
        <v>3121</v>
      </c>
      <c r="AC7743">
        <v>4</v>
      </c>
      <c r="AD7743">
        <v>3239442</v>
      </c>
      <c r="AE7743">
        <v>2019</v>
      </c>
    </row>
    <row r="7744" spans="1:31">
      <c r="A7744" t="s">
        <v>12660</v>
      </c>
      <c r="B7744">
        <v>42205</v>
      </c>
      <c r="C7744" t="s">
        <v>4608</v>
      </c>
      <c r="D7744">
        <v>0</v>
      </c>
      <c r="F7744" t="s">
        <v>6731</v>
      </c>
      <c r="G7744">
        <v>432</v>
      </c>
      <c r="H7744">
        <v>15</v>
      </c>
      <c r="I7744">
        <v>400</v>
      </c>
      <c r="J7744">
        <v>35</v>
      </c>
      <c r="K7744">
        <v>35</v>
      </c>
      <c r="L7744">
        <v>15</v>
      </c>
      <c r="M7744">
        <v>15</v>
      </c>
      <c r="N7744">
        <v>13</v>
      </c>
      <c r="R7744">
        <v>1996</v>
      </c>
      <c r="U7744">
        <v>1996</v>
      </c>
      <c r="V7744">
        <v>3</v>
      </c>
      <c r="W7744">
        <v>3</v>
      </c>
      <c r="Z7744" t="s">
        <v>2293</v>
      </c>
      <c r="AA7744" t="s">
        <v>2986</v>
      </c>
      <c r="AB7744" t="s">
        <v>3121</v>
      </c>
      <c r="AC7744">
        <v>4</v>
      </c>
      <c r="AD7744">
        <v>3239442</v>
      </c>
      <c r="AE7744">
        <v>2019</v>
      </c>
    </row>
    <row r="7745" spans="1:31">
      <c r="A7745" t="s">
        <v>12660</v>
      </c>
      <c r="B7745">
        <v>42211</v>
      </c>
      <c r="C7745" t="s">
        <v>10642</v>
      </c>
      <c r="D7745">
        <v>0</v>
      </c>
      <c r="F7745" t="s">
        <v>6731</v>
      </c>
      <c r="G7745">
        <v>432</v>
      </c>
      <c r="H7745">
        <v>15</v>
      </c>
      <c r="I7745">
        <v>400</v>
      </c>
      <c r="J7745">
        <v>35</v>
      </c>
      <c r="K7745">
        <v>35</v>
      </c>
      <c r="L7745">
        <v>15</v>
      </c>
      <c r="M7745">
        <v>15</v>
      </c>
      <c r="N7745">
        <v>13</v>
      </c>
      <c r="R7745">
        <v>2000</v>
      </c>
      <c r="U7745">
        <v>2000</v>
      </c>
      <c r="V7745">
        <v>3</v>
      </c>
      <c r="W7745">
        <v>3</v>
      </c>
      <c r="Z7745" t="s">
        <v>2293</v>
      </c>
      <c r="AA7745" t="s">
        <v>2986</v>
      </c>
      <c r="AB7745" t="s">
        <v>3121</v>
      </c>
      <c r="AC7745">
        <v>4</v>
      </c>
      <c r="AD7745">
        <v>3239442</v>
      </c>
      <c r="AE7745">
        <v>2019</v>
      </c>
    </row>
    <row r="7746" spans="1:31">
      <c r="A7746" t="s">
        <v>12660</v>
      </c>
      <c r="B7746">
        <v>33101</v>
      </c>
      <c r="C7746" t="s">
        <v>10643</v>
      </c>
      <c r="D7746">
        <v>82</v>
      </c>
      <c r="E7746">
        <v>561130</v>
      </c>
      <c r="F7746" t="s">
        <v>6731</v>
      </c>
      <c r="G7746">
        <v>432</v>
      </c>
      <c r="H7746">
        <v>38</v>
      </c>
      <c r="I7746">
        <v>600</v>
      </c>
      <c r="J7746">
        <v>47.1</v>
      </c>
      <c r="K7746">
        <v>47.1</v>
      </c>
      <c r="L7746">
        <v>17.5</v>
      </c>
      <c r="M7746">
        <v>17.5</v>
      </c>
      <c r="N7746">
        <v>20</v>
      </c>
      <c r="R7746">
        <v>1974</v>
      </c>
      <c r="U7746">
        <v>1974</v>
      </c>
      <c r="V7746">
        <v>6.5</v>
      </c>
      <c r="W7746">
        <v>6.5</v>
      </c>
      <c r="Z7746" t="s">
        <v>2293</v>
      </c>
      <c r="AA7746" t="s">
        <v>2986</v>
      </c>
      <c r="AB7746" t="s">
        <v>3121</v>
      </c>
      <c r="AC7746">
        <v>4</v>
      </c>
      <c r="AD7746">
        <v>3239442</v>
      </c>
      <c r="AE7746">
        <v>2019</v>
      </c>
    </row>
    <row r="7747" spans="1:31">
      <c r="A7747" t="s">
        <v>12660</v>
      </c>
      <c r="B7747">
        <v>61291</v>
      </c>
      <c r="C7747" t="s">
        <v>9138</v>
      </c>
      <c r="D7747">
        <v>87</v>
      </c>
      <c r="E7747">
        <v>537860</v>
      </c>
      <c r="F7747" t="s">
        <v>6731</v>
      </c>
      <c r="G7747">
        <v>432</v>
      </c>
      <c r="H7747">
        <v>69</v>
      </c>
      <c r="I7747">
        <v>1000</v>
      </c>
      <c r="J7747">
        <v>60.2</v>
      </c>
      <c r="K7747">
        <v>65</v>
      </c>
      <c r="L7747">
        <v>22</v>
      </c>
      <c r="M7747">
        <v>22</v>
      </c>
      <c r="N7747">
        <v>40</v>
      </c>
      <c r="R7747">
        <v>1980</v>
      </c>
      <c r="U7747">
        <v>1980</v>
      </c>
      <c r="V7747">
        <v>8</v>
      </c>
      <c r="W7747">
        <v>8</v>
      </c>
      <c r="Z7747" t="s">
        <v>2293</v>
      </c>
      <c r="AA7747" t="s">
        <v>2986</v>
      </c>
      <c r="AB7747" t="s">
        <v>3121</v>
      </c>
      <c r="AC7747">
        <v>4</v>
      </c>
      <c r="AD7747">
        <v>3239442</v>
      </c>
      <c r="AE7747">
        <v>2019</v>
      </c>
    </row>
    <row r="7748" spans="1:31">
      <c r="A7748" t="s">
        <v>12660</v>
      </c>
      <c r="B7748">
        <v>42216</v>
      </c>
      <c r="C7748" t="s">
        <v>10644</v>
      </c>
      <c r="D7748">
        <v>0</v>
      </c>
      <c r="F7748" t="s">
        <v>6731</v>
      </c>
      <c r="G7748">
        <v>432</v>
      </c>
      <c r="H7748">
        <v>15</v>
      </c>
      <c r="I7748">
        <v>400</v>
      </c>
      <c r="J7748">
        <v>36</v>
      </c>
      <c r="K7748">
        <v>36</v>
      </c>
      <c r="L7748">
        <v>15</v>
      </c>
      <c r="M7748">
        <v>15</v>
      </c>
      <c r="N7748">
        <v>13</v>
      </c>
      <c r="R7748">
        <v>2003</v>
      </c>
      <c r="U7748">
        <v>2003</v>
      </c>
      <c r="V7748">
        <v>3</v>
      </c>
      <c r="W7748">
        <v>3</v>
      </c>
      <c r="Z7748" t="s">
        <v>2293</v>
      </c>
      <c r="AA7748" t="s">
        <v>2986</v>
      </c>
      <c r="AB7748" t="s">
        <v>3121</v>
      </c>
      <c r="AC7748">
        <v>4</v>
      </c>
      <c r="AD7748">
        <v>3239442</v>
      </c>
      <c r="AE7748">
        <v>2019</v>
      </c>
    </row>
    <row r="7749" spans="1:31">
      <c r="A7749" t="s">
        <v>12660</v>
      </c>
      <c r="B7749">
        <v>37166</v>
      </c>
      <c r="C7749" t="s">
        <v>10645</v>
      </c>
      <c r="D7749">
        <v>85</v>
      </c>
      <c r="E7749">
        <v>253895</v>
      </c>
      <c r="F7749" t="s">
        <v>6731</v>
      </c>
      <c r="G7749">
        <v>432</v>
      </c>
      <c r="H7749">
        <v>48</v>
      </c>
      <c r="I7749">
        <v>800</v>
      </c>
      <c r="J7749">
        <v>70</v>
      </c>
      <c r="K7749">
        <v>70</v>
      </c>
      <c r="L7749">
        <v>21</v>
      </c>
      <c r="M7749">
        <v>21</v>
      </c>
      <c r="N7749">
        <v>37.299999999999997</v>
      </c>
      <c r="R7749">
        <v>1947</v>
      </c>
      <c r="S7749" t="s">
        <v>2344</v>
      </c>
      <c r="T7749">
        <v>1979</v>
      </c>
      <c r="U7749">
        <v>1979</v>
      </c>
      <c r="V7749">
        <v>6.1999998092651296</v>
      </c>
      <c r="W7749">
        <v>6.1999998092651296</v>
      </c>
      <c r="Z7749" t="s">
        <v>2293</v>
      </c>
      <c r="AA7749" t="s">
        <v>2986</v>
      </c>
      <c r="AB7749" t="s">
        <v>3121</v>
      </c>
      <c r="AC7749">
        <v>4</v>
      </c>
      <c r="AD7749">
        <v>3239442</v>
      </c>
      <c r="AE7749">
        <v>2019</v>
      </c>
    </row>
    <row r="7750" spans="1:31">
      <c r="A7750" t="s">
        <v>12660</v>
      </c>
      <c r="B7750">
        <v>42217</v>
      </c>
      <c r="C7750" t="s">
        <v>10646</v>
      </c>
      <c r="D7750">
        <v>0</v>
      </c>
      <c r="F7750" t="s">
        <v>6731</v>
      </c>
      <c r="G7750">
        <v>432</v>
      </c>
      <c r="H7750">
        <v>15</v>
      </c>
      <c r="I7750">
        <v>400</v>
      </c>
      <c r="J7750">
        <v>35</v>
      </c>
      <c r="K7750">
        <v>35</v>
      </c>
      <c r="L7750">
        <v>15</v>
      </c>
      <c r="M7750">
        <v>15</v>
      </c>
      <c r="N7750">
        <v>13</v>
      </c>
      <c r="R7750">
        <v>1998</v>
      </c>
      <c r="U7750">
        <v>1998</v>
      </c>
      <c r="V7750">
        <v>3</v>
      </c>
      <c r="W7750">
        <v>3</v>
      </c>
      <c r="Z7750" t="s">
        <v>2293</v>
      </c>
      <c r="AA7750" t="s">
        <v>2986</v>
      </c>
      <c r="AB7750" t="s">
        <v>3121</v>
      </c>
      <c r="AC7750">
        <v>4</v>
      </c>
      <c r="AD7750">
        <v>3239442</v>
      </c>
      <c r="AE7750">
        <v>2019</v>
      </c>
    </row>
    <row r="7751" spans="1:31">
      <c r="A7751" t="s">
        <v>12660</v>
      </c>
      <c r="B7751">
        <v>42219</v>
      </c>
      <c r="C7751" t="s">
        <v>8097</v>
      </c>
      <c r="D7751">
        <v>0</v>
      </c>
      <c r="F7751" t="s">
        <v>6731</v>
      </c>
      <c r="G7751">
        <v>432</v>
      </c>
      <c r="H7751">
        <v>15</v>
      </c>
      <c r="I7751">
        <v>400</v>
      </c>
      <c r="J7751">
        <v>35</v>
      </c>
      <c r="K7751">
        <v>35</v>
      </c>
      <c r="L7751">
        <v>15</v>
      </c>
      <c r="M7751">
        <v>15</v>
      </c>
      <c r="N7751">
        <v>13</v>
      </c>
      <c r="R7751">
        <v>1998</v>
      </c>
      <c r="U7751">
        <v>1998</v>
      </c>
      <c r="V7751">
        <v>3</v>
      </c>
      <c r="W7751">
        <v>3</v>
      </c>
      <c r="Z7751" t="s">
        <v>2293</v>
      </c>
      <c r="AA7751" t="s">
        <v>2986</v>
      </c>
      <c r="AB7751" t="s">
        <v>3121</v>
      </c>
      <c r="AC7751">
        <v>4</v>
      </c>
      <c r="AD7751">
        <v>3239442</v>
      </c>
      <c r="AE7751">
        <v>2019</v>
      </c>
    </row>
    <row r="7752" spans="1:31">
      <c r="A7752" t="s">
        <v>12660</v>
      </c>
      <c r="B7752">
        <v>42220</v>
      </c>
      <c r="C7752" t="s">
        <v>10647</v>
      </c>
      <c r="D7752">
        <v>0</v>
      </c>
      <c r="F7752" t="s">
        <v>6731</v>
      </c>
      <c r="G7752">
        <v>432</v>
      </c>
      <c r="H7752">
        <v>15</v>
      </c>
      <c r="I7752">
        <v>400</v>
      </c>
      <c r="J7752">
        <v>35</v>
      </c>
      <c r="K7752">
        <v>35</v>
      </c>
      <c r="L7752">
        <v>15</v>
      </c>
      <c r="M7752">
        <v>15</v>
      </c>
      <c r="N7752">
        <v>13</v>
      </c>
      <c r="R7752">
        <v>2001</v>
      </c>
      <c r="U7752">
        <v>2001</v>
      </c>
      <c r="V7752">
        <v>3</v>
      </c>
      <c r="W7752">
        <v>3</v>
      </c>
      <c r="Z7752" t="s">
        <v>2293</v>
      </c>
      <c r="AA7752" t="s">
        <v>2986</v>
      </c>
      <c r="AB7752" t="s">
        <v>3121</v>
      </c>
      <c r="AC7752">
        <v>4</v>
      </c>
      <c r="AD7752">
        <v>3239442</v>
      </c>
      <c r="AE7752">
        <v>2019</v>
      </c>
    </row>
    <row r="7753" spans="1:31">
      <c r="A7753" t="s">
        <v>12660</v>
      </c>
      <c r="B7753">
        <v>42234</v>
      </c>
      <c r="C7753" t="s">
        <v>8675</v>
      </c>
      <c r="D7753">
        <v>0</v>
      </c>
      <c r="F7753" t="s">
        <v>6731</v>
      </c>
      <c r="G7753">
        <v>432</v>
      </c>
      <c r="H7753">
        <v>15</v>
      </c>
      <c r="I7753">
        <v>400</v>
      </c>
      <c r="J7753">
        <v>35</v>
      </c>
      <c r="K7753">
        <v>35</v>
      </c>
      <c r="L7753">
        <v>15</v>
      </c>
      <c r="M7753">
        <v>15</v>
      </c>
      <c r="N7753">
        <v>13</v>
      </c>
      <c r="R7753">
        <v>2001</v>
      </c>
      <c r="U7753">
        <v>2001</v>
      </c>
      <c r="V7753">
        <v>3</v>
      </c>
      <c r="W7753">
        <v>3</v>
      </c>
      <c r="Z7753" t="s">
        <v>2293</v>
      </c>
      <c r="AA7753" t="s">
        <v>2986</v>
      </c>
      <c r="AB7753" t="s">
        <v>3121</v>
      </c>
      <c r="AC7753">
        <v>4</v>
      </c>
      <c r="AD7753">
        <v>3239442</v>
      </c>
      <c r="AE7753">
        <v>2019</v>
      </c>
    </row>
    <row r="7754" spans="1:31">
      <c r="A7754" t="s">
        <v>12660</v>
      </c>
      <c r="B7754">
        <v>42239</v>
      </c>
      <c r="C7754" t="s">
        <v>10648</v>
      </c>
      <c r="D7754">
        <v>0</v>
      </c>
      <c r="F7754" t="s">
        <v>6731</v>
      </c>
      <c r="G7754">
        <v>432</v>
      </c>
      <c r="H7754">
        <v>15</v>
      </c>
      <c r="I7754">
        <v>400</v>
      </c>
      <c r="J7754">
        <v>35</v>
      </c>
      <c r="K7754">
        <v>35</v>
      </c>
      <c r="L7754">
        <v>15</v>
      </c>
      <c r="M7754">
        <v>15</v>
      </c>
      <c r="N7754">
        <v>13</v>
      </c>
      <c r="R7754">
        <v>2001</v>
      </c>
      <c r="U7754">
        <v>2001</v>
      </c>
      <c r="V7754">
        <v>3</v>
      </c>
      <c r="W7754">
        <v>3</v>
      </c>
      <c r="Z7754" t="s">
        <v>2293</v>
      </c>
      <c r="AA7754" t="s">
        <v>2986</v>
      </c>
      <c r="AB7754" t="s">
        <v>3121</v>
      </c>
      <c r="AC7754">
        <v>4</v>
      </c>
      <c r="AD7754">
        <v>3239442</v>
      </c>
      <c r="AE7754">
        <v>2019</v>
      </c>
    </row>
    <row r="7755" spans="1:31">
      <c r="A7755" t="s">
        <v>12660</v>
      </c>
      <c r="B7755">
        <v>13770</v>
      </c>
      <c r="C7755" t="s">
        <v>10649</v>
      </c>
      <c r="D7755">
        <v>0</v>
      </c>
      <c r="E7755">
        <v>225347</v>
      </c>
      <c r="F7755" t="s">
        <v>6731</v>
      </c>
      <c r="G7755">
        <v>432</v>
      </c>
      <c r="H7755">
        <v>44</v>
      </c>
      <c r="I7755">
        <v>700</v>
      </c>
      <c r="J7755">
        <v>55.1</v>
      </c>
      <c r="K7755">
        <v>55.1</v>
      </c>
      <c r="L7755">
        <v>20.3</v>
      </c>
      <c r="M7755">
        <v>20.3</v>
      </c>
      <c r="N7755">
        <v>30</v>
      </c>
      <c r="R7755">
        <v>1926</v>
      </c>
      <c r="U7755">
        <v>1926</v>
      </c>
      <c r="V7755">
        <v>5</v>
      </c>
      <c r="W7755">
        <v>5</v>
      </c>
      <c r="Z7755" t="s">
        <v>2929</v>
      </c>
      <c r="AA7755" t="s">
        <v>3246</v>
      </c>
      <c r="AC7755">
        <v>4</v>
      </c>
      <c r="AD7755">
        <v>2901397</v>
      </c>
      <c r="AE7755">
        <v>2019</v>
      </c>
    </row>
    <row r="7756" spans="1:31">
      <c r="A7756" t="s">
        <v>12660</v>
      </c>
      <c r="B7756">
        <v>2452</v>
      </c>
      <c r="C7756" t="s">
        <v>10650</v>
      </c>
      <c r="D7756">
        <v>0</v>
      </c>
      <c r="E7756">
        <v>571708</v>
      </c>
      <c r="F7756" t="s">
        <v>6733</v>
      </c>
      <c r="G7756">
        <v>431</v>
      </c>
      <c r="H7756">
        <v>107</v>
      </c>
      <c r="I7756">
        <v>1350</v>
      </c>
      <c r="J7756">
        <v>66.400000000000006</v>
      </c>
      <c r="K7756">
        <v>66.400000000000006</v>
      </c>
      <c r="L7756">
        <v>24</v>
      </c>
      <c r="M7756">
        <v>24</v>
      </c>
      <c r="N7756">
        <v>42</v>
      </c>
      <c r="R7756">
        <v>1976</v>
      </c>
      <c r="U7756">
        <v>1976</v>
      </c>
      <c r="V7756">
        <v>7</v>
      </c>
      <c r="W7756">
        <v>5.5</v>
      </c>
      <c r="Z7756" t="s">
        <v>2929</v>
      </c>
      <c r="AA7756" t="s">
        <v>3246</v>
      </c>
      <c r="AC7756">
        <v>4</v>
      </c>
      <c r="AD7756">
        <v>2901397</v>
      </c>
      <c r="AE7756">
        <v>2019</v>
      </c>
    </row>
    <row r="7757" spans="1:31">
      <c r="A7757" t="s">
        <v>12660</v>
      </c>
      <c r="B7757">
        <v>20217</v>
      </c>
      <c r="C7757" t="s">
        <v>6749</v>
      </c>
      <c r="D7757">
        <v>0</v>
      </c>
      <c r="E7757">
        <v>507652</v>
      </c>
      <c r="F7757" t="s">
        <v>6733</v>
      </c>
      <c r="G7757">
        <v>431</v>
      </c>
      <c r="H7757">
        <v>95</v>
      </c>
      <c r="I7757">
        <v>1800</v>
      </c>
      <c r="J7757">
        <v>92</v>
      </c>
      <c r="K7757">
        <v>92</v>
      </c>
      <c r="L7757">
        <v>24</v>
      </c>
      <c r="M7757">
        <v>24</v>
      </c>
      <c r="N7757">
        <v>50</v>
      </c>
      <c r="R7757">
        <v>1943</v>
      </c>
      <c r="U7757">
        <v>1943</v>
      </c>
      <c r="V7757">
        <v>8.5</v>
      </c>
      <c r="W7757">
        <v>7</v>
      </c>
      <c r="Z7757" t="s">
        <v>2545</v>
      </c>
      <c r="AA7757" t="s">
        <v>2581</v>
      </c>
      <c r="AC7757">
        <v>5</v>
      </c>
      <c r="AD7757">
        <v>3608472</v>
      </c>
      <c r="AE7757">
        <v>2019</v>
      </c>
    </row>
    <row r="7758" spans="1:31">
      <c r="A7758" t="s">
        <v>12660</v>
      </c>
      <c r="B7758">
        <v>45053</v>
      </c>
      <c r="C7758" t="s">
        <v>10651</v>
      </c>
      <c r="D7758">
        <v>0</v>
      </c>
      <c r="E7758">
        <v>535080</v>
      </c>
      <c r="F7758" t="s">
        <v>6731</v>
      </c>
      <c r="G7758">
        <v>432</v>
      </c>
      <c r="H7758">
        <v>46</v>
      </c>
      <c r="I7758">
        <v>1000</v>
      </c>
      <c r="J7758">
        <v>48.8</v>
      </c>
      <c r="K7758">
        <v>48.8</v>
      </c>
      <c r="L7758">
        <v>19.100000000000001</v>
      </c>
      <c r="M7758">
        <v>19.100000000000001</v>
      </c>
      <c r="N7758">
        <v>42</v>
      </c>
      <c r="R7758">
        <v>1971</v>
      </c>
      <c r="U7758">
        <v>1971</v>
      </c>
      <c r="V7758">
        <v>8</v>
      </c>
      <c r="W7758">
        <v>8</v>
      </c>
      <c r="Z7758" t="s">
        <v>2402</v>
      </c>
      <c r="AA7758" t="s">
        <v>2364</v>
      </c>
      <c r="AC7758">
        <v>5</v>
      </c>
      <c r="AD7758">
        <v>307079</v>
      </c>
      <c r="AE7758">
        <v>2019</v>
      </c>
    </row>
    <row r="7759" spans="1:31">
      <c r="A7759" t="s">
        <v>12660</v>
      </c>
      <c r="B7759">
        <v>63657</v>
      </c>
      <c r="C7759" t="s">
        <v>10652</v>
      </c>
      <c r="D7759">
        <v>402</v>
      </c>
      <c r="E7759">
        <v>692254</v>
      </c>
      <c r="F7759" t="s">
        <v>6733</v>
      </c>
      <c r="G7759">
        <v>431</v>
      </c>
      <c r="H7759">
        <v>14</v>
      </c>
      <c r="I7759">
        <v>240</v>
      </c>
      <c r="J7759">
        <v>30</v>
      </c>
      <c r="K7759">
        <v>30</v>
      </c>
      <c r="L7759">
        <v>10</v>
      </c>
      <c r="M7759">
        <v>10</v>
      </c>
      <c r="N7759">
        <v>15</v>
      </c>
      <c r="R7759">
        <v>1985</v>
      </c>
      <c r="U7759">
        <v>1985</v>
      </c>
      <c r="V7759">
        <v>4.5999999046325604</v>
      </c>
      <c r="W7759">
        <v>4.5999999046325604</v>
      </c>
      <c r="Z7759" t="s">
        <v>2941</v>
      </c>
      <c r="AA7759" t="s">
        <v>3359</v>
      </c>
      <c r="AC7759">
        <v>5</v>
      </c>
      <c r="AD7759">
        <v>107450</v>
      </c>
      <c r="AE7759">
        <v>2019</v>
      </c>
    </row>
    <row r="7760" spans="1:31">
      <c r="A7760" t="s">
        <v>12660</v>
      </c>
      <c r="B7760">
        <v>69951</v>
      </c>
      <c r="C7760" t="s">
        <v>10653</v>
      </c>
      <c r="D7760">
        <v>0</v>
      </c>
      <c r="E7760">
        <v>643876</v>
      </c>
      <c r="F7760" t="s">
        <v>6733</v>
      </c>
      <c r="G7760">
        <v>431</v>
      </c>
      <c r="H7760">
        <v>65</v>
      </c>
      <c r="I7760">
        <v>1500</v>
      </c>
      <c r="J7760">
        <v>64.7</v>
      </c>
      <c r="K7760">
        <v>70</v>
      </c>
      <c r="L7760">
        <v>24</v>
      </c>
      <c r="M7760">
        <v>24</v>
      </c>
      <c r="N7760">
        <v>40</v>
      </c>
      <c r="R7760">
        <v>1981</v>
      </c>
      <c r="U7760">
        <v>1981</v>
      </c>
      <c r="V7760">
        <v>8.5</v>
      </c>
      <c r="W7760">
        <v>6.5</v>
      </c>
      <c r="Z7760" t="s">
        <v>2402</v>
      </c>
      <c r="AA7760" t="s">
        <v>5255</v>
      </c>
      <c r="AB7760" t="s">
        <v>2329</v>
      </c>
      <c r="AC7760">
        <v>5</v>
      </c>
      <c r="AD7760">
        <v>304971</v>
      </c>
      <c r="AE7760">
        <v>2019</v>
      </c>
    </row>
    <row r="7761" spans="1:31">
      <c r="A7761" t="s">
        <v>12660</v>
      </c>
      <c r="B7761">
        <v>72056</v>
      </c>
      <c r="C7761" t="s">
        <v>10654</v>
      </c>
      <c r="D7761">
        <v>0</v>
      </c>
      <c r="E7761">
        <v>632427</v>
      </c>
      <c r="F7761" t="s">
        <v>6733</v>
      </c>
      <c r="G7761">
        <v>431</v>
      </c>
      <c r="H7761">
        <v>54</v>
      </c>
      <c r="I7761">
        <v>1500</v>
      </c>
      <c r="J7761">
        <v>68.400000000000006</v>
      </c>
      <c r="K7761">
        <v>68.400000000000006</v>
      </c>
      <c r="L7761">
        <v>23.9</v>
      </c>
      <c r="M7761">
        <v>23.9</v>
      </c>
      <c r="N7761">
        <v>39</v>
      </c>
      <c r="R7761">
        <v>1981</v>
      </c>
      <c r="U7761">
        <v>1981</v>
      </c>
      <c r="V7761">
        <v>9.3000001907348597</v>
      </c>
      <c r="W7761">
        <v>7.9000000953674299</v>
      </c>
      <c r="Z7761" t="s">
        <v>2402</v>
      </c>
      <c r="AA7761" t="s">
        <v>5255</v>
      </c>
      <c r="AB7761" t="s">
        <v>2329</v>
      </c>
      <c r="AC7761">
        <v>5</v>
      </c>
      <c r="AD7761">
        <v>304971</v>
      </c>
      <c r="AE7761">
        <v>2019</v>
      </c>
    </row>
    <row r="7762" spans="1:31">
      <c r="A7762" t="s">
        <v>12660</v>
      </c>
      <c r="B7762">
        <v>27526</v>
      </c>
      <c r="C7762" t="s">
        <v>10655</v>
      </c>
      <c r="D7762">
        <v>0</v>
      </c>
      <c r="E7762">
        <v>528936</v>
      </c>
      <c r="F7762" t="s">
        <v>6733</v>
      </c>
      <c r="G7762">
        <v>431</v>
      </c>
      <c r="H7762">
        <v>47</v>
      </c>
      <c r="I7762">
        <v>760</v>
      </c>
      <c r="J7762">
        <v>58.7</v>
      </c>
      <c r="K7762">
        <v>58.7</v>
      </c>
      <c r="L7762">
        <v>20</v>
      </c>
      <c r="M7762">
        <v>20</v>
      </c>
      <c r="N7762">
        <v>27</v>
      </c>
      <c r="R7762">
        <v>1970</v>
      </c>
      <c r="U7762">
        <v>1970</v>
      </c>
      <c r="V7762">
        <v>7.5999999046325604</v>
      </c>
      <c r="W7762">
        <v>6.9000000953674299</v>
      </c>
      <c r="Z7762" t="s">
        <v>2836</v>
      </c>
      <c r="AA7762" t="s">
        <v>10656</v>
      </c>
      <c r="AB7762" t="s">
        <v>2805</v>
      </c>
      <c r="AC7762">
        <v>4</v>
      </c>
      <c r="AD7762">
        <v>2905039</v>
      </c>
      <c r="AE7762">
        <v>2019</v>
      </c>
    </row>
    <row r="7763" spans="1:31">
      <c r="A7763" t="s">
        <v>12660</v>
      </c>
      <c r="B7763">
        <v>10176</v>
      </c>
      <c r="C7763" t="s">
        <v>10657</v>
      </c>
      <c r="D7763">
        <v>0</v>
      </c>
      <c r="E7763">
        <v>272726</v>
      </c>
      <c r="F7763" t="s">
        <v>6733</v>
      </c>
      <c r="G7763">
        <v>431</v>
      </c>
      <c r="H7763">
        <v>101</v>
      </c>
      <c r="I7763">
        <v>1060</v>
      </c>
      <c r="J7763">
        <v>68.3</v>
      </c>
      <c r="K7763">
        <v>68.3</v>
      </c>
      <c r="L7763">
        <v>24</v>
      </c>
      <c r="M7763">
        <v>24</v>
      </c>
      <c r="N7763">
        <v>32</v>
      </c>
      <c r="R7763">
        <v>1956</v>
      </c>
      <c r="U7763">
        <v>1956</v>
      </c>
      <c r="V7763">
        <v>8</v>
      </c>
      <c r="W7763">
        <v>3.70000004768371</v>
      </c>
      <c r="Z7763" t="s">
        <v>2836</v>
      </c>
      <c r="AA7763" t="s">
        <v>10656</v>
      </c>
      <c r="AB7763" t="s">
        <v>2805</v>
      </c>
      <c r="AC7763">
        <v>4</v>
      </c>
      <c r="AD7763">
        <v>2905039</v>
      </c>
      <c r="AE7763">
        <v>2019</v>
      </c>
    </row>
    <row r="7764" spans="1:31">
      <c r="A7764" t="s">
        <v>12660</v>
      </c>
      <c r="B7764">
        <v>69758</v>
      </c>
      <c r="C7764" t="s">
        <v>6514</v>
      </c>
      <c r="D7764">
        <v>0</v>
      </c>
      <c r="E7764">
        <v>578742</v>
      </c>
      <c r="F7764" t="s">
        <v>6733</v>
      </c>
      <c r="G7764">
        <v>431</v>
      </c>
      <c r="H7764">
        <v>48</v>
      </c>
      <c r="I7764">
        <v>1000</v>
      </c>
      <c r="J7764">
        <v>45.5</v>
      </c>
      <c r="K7764">
        <v>45.5</v>
      </c>
      <c r="L7764">
        <v>20.100000000000001</v>
      </c>
      <c r="M7764">
        <v>20.100000000000001</v>
      </c>
      <c r="N7764">
        <v>43</v>
      </c>
      <c r="R7764">
        <v>1976</v>
      </c>
      <c r="U7764">
        <v>1976</v>
      </c>
      <c r="V7764">
        <v>8.3000001907348597</v>
      </c>
      <c r="W7764">
        <v>8.3000001907348597</v>
      </c>
      <c r="Z7764" t="s">
        <v>2363</v>
      </c>
      <c r="AA7764" t="s">
        <v>10658</v>
      </c>
      <c r="AC7764">
        <v>4</v>
      </c>
      <c r="AD7764">
        <v>3308983</v>
      </c>
      <c r="AE7764">
        <v>2019</v>
      </c>
    </row>
    <row r="7765" spans="1:31">
      <c r="A7765" t="s">
        <v>12660</v>
      </c>
      <c r="B7765">
        <v>56511</v>
      </c>
      <c r="C7765" t="s">
        <v>10659</v>
      </c>
      <c r="D7765">
        <v>0</v>
      </c>
      <c r="E7765">
        <v>641338</v>
      </c>
      <c r="F7765" t="s">
        <v>6733</v>
      </c>
      <c r="G7765">
        <v>431</v>
      </c>
      <c r="H7765">
        <v>29</v>
      </c>
      <c r="I7765">
        <v>700</v>
      </c>
      <c r="J7765">
        <v>43.7</v>
      </c>
      <c r="K7765">
        <v>43.7</v>
      </c>
      <c r="L7765">
        <v>18</v>
      </c>
      <c r="M7765">
        <v>18</v>
      </c>
      <c r="N7765">
        <v>28</v>
      </c>
      <c r="R7765">
        <v>1981</v>
      </c>
      <c r="U7765">
        <v>1981</v>
      </c>
      <c r="V7765">
        <v>5.5999999046325604</v>
      </c>
      <c r="W7765">
        <v>5.5999999046325604</v>
      </c>
      <c r="Z7765" t="s">
        <v>2363</v>
      </c>
      <c r="AA7765" t="s">
        <v>2101</v>
      </c>
      <c r="AC7765">
        <v>4</v>
      </c>
      <c r="AD7765">
        <v>3302465</v>
      </c>
      <c r="AE7765">
        <v>2019</v>
      </c>
    </row>
    <row r="7766" spans="1:31">
      <c r="A7766" t="s">
        <v>12660</v>
      </c>
      <c r="B7766">
        <v>71468</v>
      </c>
      <c r="C7766" t="s">
        <v>10660</v>
      </c>
      <c r="D7766">
        <v>0</v>
      </c>
      <c r="E7766">
        <v>640679</v>
      </c>
      <c r="F7766" t="s">
        <v>6733</v>
      </c>
      <c r="G7766">
        <v>431</v>
      </c>
      <c r="H7766">
        <v>69</v>
      </c>
      <c r="I7766">
        <v>1000</v>
      </c>
      <c r="J7766">
        <v>55.8</v>
      </c>
      <c r="K7766">
        <v>60</v>
      </c>
      <c r="L7766">
        <v>21.6</v>
      </c>
      <c r="M7766">
        <v>22</v>
      </c>
      <c r="N7766">
        <v>40</v>
      </c>
      <c r="R7766">
        <v>1981</v>
      </c>
      <c r="U7766">
        <v>1981</v>
      </c>
      <c r="V7766">
        <v>8</v>
      </c>
      <c r="W7766">
        <v>7.5999999046325604</v>
      </c>
      <c r="Z7766" t="s">
        <v>2363</v>
      </c>
      <c r="AA7766" t="s">
        <v>2101</v>
      </c>
      <c r="AC7766">
        <v>4</v>
      </c>
      <c r="AD7766">
        <v>3302465</v>
      </c>
      <c r="AE7766">
        <v>2019</v>
      </c>
    </row>
    <row r="7767" spans="1:31">
      <c r="A7767" t="s">
        <v>12660</v>
      </c>
      <c r="B7767">
        <v>41691</v>
      </c>
      <c r="C7767" t="s">
        <v>10661</v>
      </c>
      <c r="D7767">
        <v>0</v>
      </c>
      <c r="E7767">
        <v>1146657</v>
      </c>
      <c r="F7767" t="s">
        <v>6731</v>
      </c>
      <c r="G7767">
        <v>432</v>
      </c>
      <c r="H7767">
        <v>47</v>
      </c>
      <c r="I7767">
        <v>750</v>
      </c>
      <c r="J7767">
        <v>50</v>
      </c>
      <c r="K7767">
        <v>50</v>
      </c>
      <c r="L7767">
        <v>15</v>
      </c>
      <c r="M7767">
        <v>15</v>
      </c>
      <c r="N7767">
        <v>28</v>
      </c>
      <c r="R7767">
        <v>2003</v>
      </c>
      <c r="U7767">
        <v>2003</v>
      </c>
      <c r="V7767">
        <v>4</v>
      </c>
      <c r="W7767">
        <v>4</v>
      </c>
      <c r="Z7767" t="s">
        <v>2836</v>
      </c>
      <c r="AA7767" t="s">
        <v>5263</v>
      </c>
      <c r="AC7767">
        <v>4</v>
      </c>
      <c r="AD7767">
        <v>3002336</v>
      </c>
      <c r="AE7767">
        <v>2019</v>
      </c>
    </row>
    <row r="7768" spans="1:31">
      <c r="A7768" t="s">
        <v>12660</v>
      </c>
      <c r="B7768">
        <v>19715</v>
      </c>
      <c r="C7768" t="s">
        <v>10662</v>
      </c>
      <c r="D7768">
        <v>0</v>
      </c>
      <c r="E7768">
        <v>521923</v>
      </c>
      <c r="F7768" t="s">
        <v>6731</v>
      </c>
      <c r="G7768">
        <v>432</v>
      </c>
      <c r="H7768">
        <v>97</v>
      </c>
      <c r="I7768">
        <v>1050</v>
      </c>
      <c r="J7768">
        <v>65</v>
      </c>
      <c r="K7768">
        <v>65</v>
      </c>
      <c r="L7768">
        <v>26</v>
      </c>
      <c r="M7768">
        <v>26</v>
      </c>
      <c r="N7768">
        <v>26</v>
      </c>
      <c r="R7768">
        <v>1969</v>
      </c>
      <c r="U7768">
        <v>1969</v>
      </c>
      <c r="V7768">
        <v>8</v>
      </c>
      <c r="W7768">
        <v>8</v>
      </c>
      <c r="Z7768" t="s">
        <v>3318</v>
      </c>
      <c r="AA7768" t="s">
        <v>10663</v>
      </c>
      <c r="AB7768" t="s">
        <v>3836</v>
      </c>
      <c r="AC7768">
        <v>4</v>
      </c>
      <c r="AD7768">
        <v>3158445</v>
      </c>
      <c r="AE7768">
        <v>2019</v>
      </c>
    </row>
    <row r="7769" spans="1:31">
      <c r="A7769" t="s">
        <v>12660</v>
      </c>
      <c r="B7769">
        <v>23131</v>
      </c>
      <c r="C7769" t="s">
        <v>10664</v>
      </c>
      <c r="D7769">
        <v>0</v>
      </c>
      <c r="E7769">
        <v>534783</v>
      </c>
      <c r="F7769" t="s">
        <v>6731</v>
      </c>
      <c r="G7769">
        <v>432</v>
      </c>
      <c r="H7769">
        <v>97</v>
      </c>
      <c r="I7769">
        <v>1050</v>
      </c>
      <c r="J7769">
        <v>64</v>
      </c>
      <c r="K7769">
        <v>64</v>
      </c>
      <c r="L7769">
        <v>24</v>
      </c>
      <c r="M7769">
        <v>24</v>
      </c>
      <c r="N7769">
        <v>26</v>
      </c>
      <c r="R7769">
        <v>1971</v>
      </c>
      <c r="U7769">
        <v>1971</v>
      </c>
      <c r="V7769">
        <v>8</v>
      </c>
      <c r="W7769">
        <v>8</v>
      </c>
      <c r="Z7769" t="s">
        <v>3318</v>
      </c>
      <c r="AA7769" t="s">
        <v>10663</v>
      </c>
      <c r="AB7769" t="s">
        <v>3836</v>
      </c>
      <c r="AC7769">
        <v>4</v>
      </c>
      <c r="AD7769">
        <v>3158445</v>
      </c>
      <c r="AE7769">
        <v>2019</v>
      </c>
    </row>
    <row r="7770" spans="1:31">
      <c r="A7770" t="s">
        <v>12660</v>
      </c>
      <c r="B7770">
        <v>14505</v>
      </c>
      <c r="C7770" t="s">
        <v>10665</v>
      </c>
      <c r="D7770">
        <v>0</v>
      </c>
      <c r="E7770">
        <v>507386</v>
      </c>
      <c r="F7770" t="s">
        <v>6731</v>
      </c>
      <c r="G7770">
        <v>432</v>
      </c>
      <c r="H7770">
        <v>120</v>
      </c>
      <c r="I7770">
        <v>2000</v>
      </c>
      <c r="J7770">
        <v>82</v>
      </c>
      <c r="K7770">
        <v>82</v>
      </c>
      <c r="L7770">
        <v>28</v>
      </c>
      <c r="M7770">
        <v>28</v>
      </c>
      <c r="N7770">
        <v>38</v>
      </c>
      <c r="R7770">
        <v>1967</v>
      </c>
      <c r="S7770" t="s">
        <v>2344</v>
      </c>
      <c r="T7770">
        <v>2003</v>
      </c>
      <c r="U7770">
        <v>2003</v>
      </c>
      <c r="V7770">
        <v>8</v>
      </c>
      <c r="W7770">
        <v>8</v>
      </c>
      <c r="Z7770" t="s">
        <v>3318</v>
      </c>
      <c r="AC7770">
        <v>4</v>
      </c>
      <c r="AD7770">
        <v>3158445</v>
      </c>
      <c r="AE7770">
        <v>2019</v>
      </c>
    </row>
    <row r="7771" spans="1:31">
      <c r="A7771" t="s">
        <v>12660</v>
      </c>
      <c r="B7771">
        <v>729</v>
      </c>
      <c r="C7771" t="s">
        <v>10666</v>
      </c>
      <c r="D7771">
        <v>0</v>
      </c>
      <c r="E7771">
        <v>236378</v>
      </c>
      <c r="F7771" t="s">
        <v>6731</v>
      </c>
      <c r="G7771">
        <v>432</v>
      </c>
      <c r="H7771">
        <v>84</v>
      </c>
      <c r="I7771">
        <v>1000</v>
      </c>
      <c r="J7771">
        <v>73</v>
      </c>
      <c r="K7771">
        <v>73</v>
      </c>
      <c r="L7771">
        <v>22</v>
      </c>
      <c r="M7771">
        <v>22</v>
      </c>
      <c r="N7771">
        <v>25</v>
      </c>
      <c r="R7771">
        <v>1937</v>
      </c>
      <c r="U7771">
        <v>1937</v>
      </c>
      <c r="V7771">
        <v>6</v>
      </c>
      <c r="W7771">
        <v>6</v>
      </c>
      <c r="Z7771" t="s">
        <v>3318</v>
      </c>
      <c r="AA7771" t="s">
        <v>10663</v>
      </c>
      <c r="AB7771" t="s">
        <v>3836</v>
      </c>
      <c r="AC7771">
        <v>4</v>
      </c>
      <c r="AD7771">
        <v>3158445</v>
      </c>
      <c r="AE7771">
        <v>2019</v>
      </c>
    </row>
    <row r="7772" spans="1:31">
      <c r="A7772" t="s">
        <v>12660</v>
      </c>
      <c r="B7772">
        <v>3706</v>
      </c>
      <c r="C7772" t="s">
        <v>10667</v>
      </c>
      <c r="D7772">
        <v>0</v>
      </c>
      <c r="E7772">
        <v>261386</v>
      </c>
      <c r="F7772" t="s">
        <v>6731</v>
      </c>
      <c r="G7772">
        <v>432</v>
      </c>
      <c r="H7772">
        <v>15</v>
      </c>
      <c r="I7772">
        <v>150</v>
      </c>
      <c r="J7772">
        <v>43</v>
      </c>
      <c r="K7772">
        <v>43</v>
      </c>
      <c r="L7772">
        <v>12</v>
      </c>
      <c r="M7772">
        <v>12</v>
      </c>
      <c r="N7772">
        <v>18.5</v>
      </c>
      <c r="R7772">
        <v>1951</v>
      </c>
      <c r="U7772">
        <v>1951</v>
      </c>
      <c r="V7772">
        <v>5</v>
      </c>
      <c r="W7772">
        <v>5</v>
      </c>
      <c r="Z7772" t="s">
        <v>3318</v>
      </c>
      <c r="AA7772" t="s">
        <v>10663</v>
      </c>
      <c r="AB7772" t="s">
        <v>3836</v>
      </c>
      <c r="AC7772">
        <v>4</v>
      </c>
      <c r="AD7772">
        <v>3158445</v>
      </c>
      <c r="AE7772">
        <v>2019</v>
      </c>
    </row>
    <row r="7773" spans="1:31">
      <c r="A7773" t="s">
        <v>12660</v>
      </c>
      <c r="B7773">
        <v>34418</v>
      </c>
      <c r="C7773" t="s">
        <v>10668</v>
      </c>
      <c r="D7773">
        <v>0</v>
      </c>
      <c r="E7773">
        <v>588740</v>
      </c>
      <c r="F7773" t="s">
        <v>6731</v>
      </c>
      <c r="G7773">
        <v>432</v>
      </c>
      <c r="H7773">
        <v>35</v>
      </c>
      <c r="I7773">
        <v>600</v>
      </c>
      <c r="J7773">
        <v>57</v>
      </c>
      <c r="K7773">
        <v>57</v>
      </c>
      <c r="L7773">
        <v>20</v>
      </c>
      <c r="M7773">
        <v>20</v>
      </c>
      <c r="N7773">
        <v>28</v>
      </c>
      <c r="R7773">
        <v>1977</v>
      </c>
      <c r="U7773">
        <v>1977</v>
      </c>
      <c r="V7773">
        <v>5.5</v>
      </c>
      <c r="W7773">
        <v>4.5</v>
      </c>
      <c r="X7773" t="s">
        <v>5012</v>
      </c>
      <c r="Y7773" t="s">
        <v>2743</v>
      </c>
      <c r="Z7773" t="s">
        <v>3318</v>
      </c>
      <c r="AA7773" t="s">
        <v>4401</v>
      </c>
      <c r="AC7773">
        <v>4</v>
      </c>
      <c r="AD7773">
        <v>3101328</v>
      </c>
      <c r="AE7773">
        <v>2019</v>
      </c>
    </row>
    <row r="7774" spans="1:31">
      <c r="A7774" t="s">
        <v>12660</v>
      </c>
      <c r="B7774">
        <v>59648</v>
      </c>
      <c r="C7774" t="s">
        <v>10669</v>
      </c>
      <c r="D7774">
        <v>1</v>
      </c>
      <c r="E7774">
        <v>610065</v>
      </c>
      <c r="F7774" t="s">
        <v>6731</v>
      </c>
      <c r="G7774">
        <v>432</v>
      </c>
      <c r="H7774">
        <v>51</v>
      </c>
      <c r="I7774">
        <v>400</v>
      </c>
      <c r="J7774">
        <v>57.8</v>
      </c>
      <c r="K7774">
        <v>57.8</v>
      </c>
      <c r="L7774">
        <v>22.1</v>
      </c>
      <c r="M7774">
        <v>22.1</v>
      </c>
      <c r="N7774">
        <v>30</v>
      </c>
      <c r="R7774">
        <v>1979</v>
      </c>
      <c r="U7774">
        <v>1979</v>
      </c>
      <c r="V7774">
        <v>5.6999998092651296</v>
      </c>
      <c r="W7774">
        <v>4.8000001907348597</v>
      </c>
      <c r="Z7774" t="s">
        <v>3318</v>
      </c>
      <c r="AA7774" t="s">
        <v>3722</v>
      </c>
      <c r="AB7774" t="s">
        <v>6526</v>
      </c>
      <c r="AC7774">
        <v>4</v>
      </c>
      <c r="AD7774">
        <v>1608176</v>
      </c>
      <c r="AE7774">
        <v>2019</v>
      </c>
    </row>
    <row r="7775" spans="1:31">
      <c r="A7775" t="s">
        <v>12660</v>
      </c>
      <c r="B7775">
        <v>33461</v>
      </c>
      <c r="C7775" t="s">
        <v>10670</v>
      </c>
      <c r="D7775">
        <v>0</v>
      </c>
      <c r="E7775">
        <v>585720</v>
      </c>
      <c r="F7775" t="s">
        <v>6733</v>
      </c>
      <c r="G7775">
        <v>431</v>
      </c>
      <c r="H7775">
        <v>56</v>
      </c>
      <c r="I7775">
        <v>1200</v>
      </c>
      <c r="J7775">
        <v>51.5</v>
      </c>
      <c r="K7775">
        <v>55.5</v>
      </c>
      <c r="L7775">
        <v>22</v>
      </c>
      <c r="M7775">
        <v>22.6</v>
      </c>
      <c r="N7775">
        <v>33</v>
      </c>
      <c r="R7775">
        <v>1977</v>
      </c>
      <c r="U7775">
        <v>1977</v>
      </c>
      <c r="V7775">
        <v>6.5999999046325604</v>
      </c>
      <c r="W7775">
        <v>6</v>
      </c>
      <c r="Z7775" t="s">
        <v>3318</v>
      </c>
      <c r="AA7775" t="s">
        <v>3722</v>
      </c>
      <c r="AB7775" t="s">
        <v>6526</v>
      </c>
      <c r="AC7775">
        <v>4</v>
      </c>
      <c r="AD7775">
        <v>1608176</v>
      </c>
      <c r="AE7775">
        <v>2019</v>
      </c>
    </row>
    <row r="7776" spans="1:31">
      <c r="A7776" t="s">
        <v>12660</v>
      </c>
      <c r="B7776">
        <v>78305</v>
      </c>
      <c r="C7776" t="s">
        <v>10671</v>
      </c>
      <c r="D7776">
        <v>0</v>
      </c>
      <c r="E7776">
        <v>1239813</v>
      </c>
      <c r="F7776" t="s">
        <v>6731</v>
      </c>
      <c r="G7776">
        <v>432</v>
      </c>
      <c r="H7776">
        <v>24</v>
      </c>
      <c r="I7776">
        <v>500</v>
      </c>
      <c r="J7776">
        <v>45</v>
      </c>
      <c r="K7776">
        <v>45</v>
      </c>
      <c r="L7776">
        <v>14.3</v>
      </c>
      <c r="M7776">
        <v>14.3</v>
      </c>
      <c r="N7776">
        <v>18</v>
      </c>
      <c r="R7776">
        <v>1946</v>
      </c>
      <c r="U7776">
        <v>1946</v>
      </c>
      <c r="V7776">
        <v>3.5</v>
      </c>
      <c r="W7776">
        <v>3</v>
      </c>
      <c r="Z7776" t="s">
        <v>5924</v>
      </c>
      <c r="AA7776" t="s">
        <v>3246</v>
      </c>
      <c r="AC7776">
        <v>4</v>
      </c>
      <c r="AD7776">
        <v>4308628</v>
      </c>
      <c r="AE7776">
        <v>2019</v>
      </c>
    </row>
    <row r="7777" spans="1:31">
      <c r="A7777" t="s">
        <v>12660</v>
      </c>
      <c r="B7777">
        <v>67811</v>
      </c>
      <c r="C7777" t="s">
        <v>2876</v>
      </c>
      <c r="D7777">
        <v>0</v>
      </c>
      <c r="E7777">
        <v>645649</v>
      </c>
      <c r="F7777" t="s">
        <v>6731</v>
      </c>
      <c r="G7777">
        <v>432</v>
      </c>
      <c r="H7777">
        <v>35</v>
      </c>
      <c r="I7777">
        <v>460</v>
      </c>
      <c r="J7777">
        <v>46</v>
      </c>
      <c r="K7777">
        <v>46</v>
      </c>
      <c r="L7777">
        <v>18.5</v>
      </c>
      <c r="M7777">
        <v>18.5</v>
      </c>
      <c r="N7777">
        <v>18</v>
      </c>
      <c r="R7777">
        <v>1982</v>
      </c>
      <c r="U7777">
        <v>1982</v>
      </c>
      <c r="V7777">
        <v>6</v>
      </c>
      <c r="W7777">
        <v>6</v>
      </c>
      <c r="Z7777" t="s">
        <v>5924</v>
      </c>
      <c r="AA7777" t="s">
        <v>3246</v>
      </c>
      <c r="AC7777">
        <v>4</v>
      </c>
      <c r="AD7777">
        <v>4308628</v>
      </c>
      <c r="AE7777">
        <v>2019</v>
      </c>
    </row>
    <row r="7778" spans="1:31">
      <c r="A7778" t="s">
        <v>12660</v>
      </c>
      <c r="B7778">
        <v>14186</v>
      </c>
      <c r="C7778" t="s">
        <v>10672</v>
      </c>
      <c r="D7778">
        <v>0</v>
      </c>
      <c r="E7778">
        <v>293695</v>
      </c>
      <c r="F7778" t="s">
        <v>6731</v>
      </c>
      <c r="G7778">
        <v>432</v>
      </c>
      <c r="H7778">
        <v>75</v>
      </c>
      <c r="I7778">
        <v>1200</v>
      </c>
      <c r="J7778">
        <v>65</v>
      </c>
      <c r="K7778">
        <v>65</v>
      </c>
      <c r="L7778">
        <v>21.1</v>
      </c>
      <c r="M7778">
        <v>21.1</v>
      </c>
      <c r="N7778">
        <v>28</v>
      </c>
      <c r="R7778">
        <v>1963</v>
      </c>
      <c r="U7778">
        <v>1963</v>
      </c>
      <c r="V7778">
        <v>6.5999999046325604</v>
      </c>
      <c r="W7778">
        <v>6.5999999046325604</v>
      </c>
      <c r="Z7778" t="s">
        <v>9394</v>
      </c>
      <c r="AA7778" t="s">
        <v>8640</v>
      </c>
      <c r="AB7778" t="s">
        <v>2432</v>
      </c>
      <c r="AC7778">
        <v>4</v>
      </c>
      <c r="AD7778">
        <v>3599363</v>
      </c>
      <c r="AE7778">
        <v>2019</v>
      </c>
    </row>
    <row r="7779" spans="1:31">
      <c r="A7779" t="s">
        <v>12660</v>
      </c>
      <c r="B7779">
        <v>11326</v>
      </c>
      <c r="C7779" t="s">
        <v>10673</v>
      </c>
      <c r="D7779">
        <v>0</v>
      </c>
      <c r="E7779">
        <v>280848</v>
      </c>
      <c r="F7779" t="s">
        <v>6731</v>
      </c>
      <c r="G7779">
        <v>432</v>
      </c>
      <c r="H7779">
        <v>353</v>
      </c>
      <c r="I7779">
        <v>3280</v>
      </c>
      <c r="J7779">
        <v>150.19999999999999</v>
      </c>
      <c r="K7779">
        <v>150.19999999999999</v>
      </c>
      <c r="L7779">
        <v>35</v>
      </c>
      <c r="M7779">
        <v>35</v>
      </c>
      <c r="N7779">
        <v>36</v>
      </c>
      <c r="R7779">
        <v>1960</v>
      </c>
      <c r="S7779" t="s">
        <v>2344</v>
      </c>
      <c r="T7779">
        <v>2009</v>
      </c>
      <c r="U7779">
        <v>2009</v>
      </c>
      <c r="V7779">
        <v>10.699999809265099</v>
      </c>
      <c r="W7779">
        <v>7</v>
      </c>
      <c r="Z7779" t="s">
        <v>9394</v>
      </c>
      <c r="AA7779" t="s">
        <v>8640</v>
      </c>
      <c r="AB7779" t="s">
        <v>2432</v>
      </c>
      <c r="AC7779">
        <v>4</v>
      </c>
      <c r="AD7779">
        <v>3599363</v>
      </c>
      <c r="AE7779">
        <v>2019</v>
      </c>
    </row>
    <row r="7780" spans="1:31">
      <c r="A7780" t="s">
        <v>12660</v>
      </c>
      <c r="B7780">
        <v>15236</v>
      </c>
      <c r="C7780" t="s">
        <v>9361</v>
      </c>
      <c r="D7780">
        <v>0</v>
      </c>
      <c r="E7780">
        <v>294166</v>
      </c>
      <c r="F7780" t="s">
        <v>6731</v>
      </c>
      <c r="G7780">
        <v>432</v>
      </c>
      <c r="H7780">
        <v>81</v>
      </c>
      <c r="I7780">
        <v>1200</v>
      </c>
      <c r="J7780">
        <v>60.8</v>
      </c>
      <c r="K7780">
        <v>65</v>
      </c>
      <c r="L7780">
        <v>21.1</v>
      </c>
      <c r="M7780">
        <v>21.1</v>
      </c>
      <c r="N7780">
        <v>27</v>
      </c>
      <c r="R7780">
        <v>1964</v>
      </c>
      <c r="U7780">
        <v>1964</v>
      </c>
      <c r="V7780">
        <v>6.5999999046325604</v>
      </c>
      <c r="W7780">
        <v>6.5999999046325604</v>
      </c>
      <c r="Z7780" t="s">
        <v>9394</v>
      </c>
      <c r="AA7780" t="s">
        <v>8640</v>
      </c>
      <c r="AB7780" t="s">
        <v>2432</v>
      </c>
      <c r="AC7780">
        <v>4</v>
      </c>
      <c r="AD7780">
        <v>3599363</v>
      </c>
      <c r="AE7780">
        <v>2019</v>
      </c>
    </row>
    <row r="7781" spans="1:31">
      <c r="A7781" t="s">
        <v>12660</v>
      </c>
      <c r="B7781">
        <v>73783</v>
      </c>
      <c r="C7781" t="s">
        <v>10674</v>
      </c>
      <c r="D7781">
        <v>0</v>
      </c>
      <c r="E7781">
        <v>264305</v>
      </c>
      <c r="F7781" t="s">
        <v>6733</v>
      </c>
      <c r="G7781">
        <v>431</v>
      </c>
      <c r="H7781">
        <v>163</v>
      </c>
      <c r="I7781">
        <v>4400</v>
      </c>
      <c r="J7781">
        <v>116</v>
      </c>
      <c r="K7781">
        <v>116</v>
      </c>
      <c r="L7781">
        <v>31</v>
      </c>
      <c r="M7781">
        <v>31</v>
      </c>
      <c r="N7781">
        <v>32</v>
      </c>
      <c r="R7781">
        <v>1952</v>
      </c>
      <c r="S7781" t="s">
        <v>2344</v>
      </c>
      <c r="T7781">
        <v>1990</v>
      </c>
      <c r="U7781">
        <v>1990</v>
      </c>
      <c r="V7781">
        <v>9</v>
      </c>
      <c r="W7781">
        <v>7.5999999046325604</v>
      </c>
      <c r="Z7781" t="s">
        <v>9394</v>
      </c>
      <c r="AA7781" t="s">
        <v>8640</v>
      </c>
      <c r="AB7781" t="s">
        <v>2432</v>
      </c>
      <c r="AC7781">
        <v>4</v>
      </c>
      <c r="AD7781">
        <v>3599363</v>
      </c>
      <c r="AE7781">
        <v>2019</v>
      </c>
    </row>
    <row r="7782" spans="1:31">
      <c r="A7782" t="s">
        <v>12660</v>
      </c>
      <c r="B7782">
        <v>12194</v>
      </c>
      <c r="C7782" t="s">
        <v>10675</v>
      </c>
      <c r="D7782">
        <v>0</v>
      </c>
      <c r="E7782">
        <v>284238</v>
      </c>
      <c r="F7782" t="s">
        <v>6733</v>
      </c>
      <c r="G7782">
        <v>431</v>
      </c>
      <c r="H7782">
        <v>232</v>
      </c>
      <c r="I7782">
        <v>3200</v>
      </c>
      <c r="J7782">
        <v>110</v>
      </c>
      <c r="K7782">
        <v>110</v>
      </c>
      <c r="L7782">
        <v>32</v>
      </c>
      <c r="M7782">
        <v>32</v>
      </c>
      <c r="N7782">
        <v>35</v>
      </c>
      <c r="R7782">
        <v>1960</v>
      </c>
      <c r="U7782">
        <v>1960</v>
      </c>
      <c r="V7782">
        <v>8.6000003814697195</v>
      </c>
      <c r="W7782">
        <v>7.5</v>
      </c>
      <c r="Z7782" t="s">
        <v>9394</v>
      </c>
      <c r="AA7782" t="s">
        <v>8640</v>
      </c>
      <c r="AB7782" t="s">
        <v>2432</v>
      </c>
      <c r="AC7782">
        <v>4</v>
      </c>
      <c r="AD7782">
        <v>3599363</v>
      </c>
      <c r="AE7782">
        <v>2019</v>
      </c>
    </row>
    <row r="7783" spans="1:31">
      <c r="A7783" t="s">
        <v>12660</v>
      </c>
      <c r="B7783">
        <v>46082</v>
      </c>
      <c r="C7783" t="s">
        <v>10676</v>
      </c>
      <c r="D7783">
        <v>0</v>
      </c>
      <c r="E7783">
        <v>273407</v>
      </c>
      <c r="F7783" t="s">
        <v>6731</v>
      </c>
      <c r="G7783">
        <v>432</v>
      </c>
      <c r="H7783">
        <v>342</v>
      </c>
      <c r="I7783">
        <v>3800</v>
      </c>
      <c r="J7783">
        <v>141</v>
      </c>
      <c r="K7783">
        <v>141</v>
      </c>
      <c r="L7783">
        <v>35</v>
      </c>
      <c r="M7783">
        <v>35</v>
      </c>
      <c r="N7783">
        <v>40.5</v>
      </c>
      <c r="R7783">
        <v>1957</v>
      </c>
      <c r="U7783">
        <v>1957</v>
      </c>
      <c r="V7783">
        <v>9.8000001907348597</v>
      </c>
      <c r="W7783">
        <v>7.5</v>
      </c>
      <c r="Z7783" t="s">
        <v>2836</v>
      </c>
      <c r="AA7783" t="s">
        <v>10677</v>
      </c>
      <c r="AC7783">
        <v>4</v>
      </c>
      <c r="AD7783">
        <v>3508839</v>
      </c>
      <c r="AE7783">
        <v>2019</v>
      </c>
    </row>
    <row r="7784" spans="1:31">
      <c r="A7784" t="s">
        <v>12660</v>
      </c>
      <c r="B7784">
        <v>70798</v>
      </c>
      <c r="C7784" t="s">
        <v>10678</v>
      </c>
      <c r="D7784">
        <v>0</v>
      </c>
      <c r="E7784">
        <v>923438</v>
      </c>
      <c r="F7784" t="s">
        <v>6731</v>
      </c>
      <c r="G7784">
        <v>432</v>
      </c>
      <c r="H7784">
        <v>46</v>
      </c>
      <c r="I7784">
        <v>700</v>
      </c>
      <c r="J7784">
        <v>51.4</v>
      </c>
      <c r="K7784">
        <v>51.4</v>
      </c>
      <c r="L7784">
        <v>22.4</v>
      </c>
      <c r="M7784">
        <v>22.4</v>
      </c>
      <c r="N7784">
        <v>16</v>
      </c>
      <c r="R7784">
        <v>1987</v>
      </c>
      <c r="U7784">
        <v>1987</v>
      </c>
      <c r="V7784">
        <v>7.5</v>
      </c>
      <c r="W7784">
        <v>7.5</v>
      </c>
      <c r="Z7784" t="s">
        <v>2803</v>
      </c>
      <c r="AA7784" t="s">
        <v>10679</v>
      </c>
      <c r="AC7784">
        <v>4</v>
      </c>
      <c r="AD7784">
        <v>1861488</v>
      </c>
      <c r="AE7784">
        <v>2019</v>
      </c>
    </row>
    <row r="7785" spans="1:31">
      <c r="A7785" t="s">
        <v>12660</v>
      </c>
      <c r="B7785">
        <v>24044</v>
      </c>
      <c r="C7785" t="s">
        <v>10680</v>
      </c>
      <c r="D7785">
        <v>0</v>
      </c>
      <c r="E7785">
        <v>1088138</v>
      </c>
      <c r="F7785" t="s">
        <v>6731</v>
      </c>
      <c r="G7785">
        <v>432</v>
      </c>
      <c r="H7785">
        <v>120</v>
      </c>
      <c r="I7785">
        <v>3500</v>
      </c>
      <c r="J7785">
        <v>128</v>
      </c>
      <c r="K7785">
        <v>136</v>
      </c>
      <c r="L7785">
        <v>33.700000000000003</v>
      </c>
      <c r="M7785">
        <v>33.700000000000003</v>
      </c>
      <c r="N7785">
        <v>35</v>
      </c>
      <c r="R7785">
        <v>1999</v>
      </c>
      <c r="U7785">
        <v>1999</v>
      </c>
      <c r="V7785">
        <v>10.5</v>
      </c>
      <c r="W7785">
        <v>9.5</v>
      </c>
      <c r="Z7785" t="s">
        <v>2803</v>
      </c>
      <c r="AA7785" t="s">
        <v>10679</v>
      </c>
      <c r="AC7785">
        <v>4</v>
      </c>
      <c r="AD7785">
        <v>1861488</v>
      </c>
      <c r="AE7785">
        <v>2019</v>
      </c>
    </row>
    <row r="7786" spans="1:31">
      <c r="A7786" t="s">
        <v>12660</v>
      </c>
      <c r="B7786">
        <v>4891</v>
      </c>
      <c r="C7786" t="s">
        <v>10681</v>
      </c>
      <c r="D7786">
        <v>0</v>
      </c>
      <c r="E7786">
        <v>673037</v>
      </c>
      <c r="F7786" t="s">
        <v>6731</v>
      </c>
      <c r="G7786">
        <v>432</v>
      </c>
      <c r="H7786">
        <v>39</v>
      </c>
      <c r="I7786">
        <v>800</v>
      </c>
      <c r="J7786">
        <v>39.700000000000003</v>
      </c>
      <c r="K7786">
        <v>39.700000000000003</v>
      </c>
      <c r="L7786">
        <v>22.5</v>
      </c>
      <c r="M7786">
        <v>22.5</v>
      </c>
      <c r="N7786">
        <v>16</v>
      </c>
      <c r="R7786">
        <v>1984</v>
      </c>
      <c r="U7786">
        <v>1984</v>
      </c>
      <c r="V7786">
        <v>6.5</v>
      </c>
      <c r="W7786">
        <v>6.5</v>
      </c>
      <c r="Z7786" t="s">
        <v>2803</v>
      </c>
      <c r="AA7786" t="s">
        <v>10679</v>
      </c>
      <c r="AC7786">
        <v>4</v>
      </c>
      <c r="AD7786">
        <v>1861488</v>
      </c>
      <c r="AE7786">
        <v>2019</v>
      </c>
    </row>
    <row r="7787" spans="1:31">
      <c r="A7787" t="s">
        <v>12660</v>
      </c>
      <c r="B7787">
        <v>68802</v>
      </c>
      <c r="C7787" t="s">
        <v>10682</v>
      </c>
      <c r="D7787">
        <v>0</v>
      </c>
      <c r="E7787">
        <v>685580</v>
      </c>
      <c r="F7787" t="s">
        <v>6731</v>
      </c>
      <c r="G7787">
        <v>432</v>
      </c>
      <c r="H7787">
        <v>349</v>
      </c>
      <c r="I7787">
        <v>2800</v>
      </c>
      <c r="J7787">
        <v>121.5</v>
      </c>
      <c r="K7787">
        <v>121.5</v>
      </c>
      <c r="L7787">
        <v>33.700000000000003</v>
      </c>
      <c r="M7787">
        <v>33.700000000000003</v>
      </c>
      <c r="N7787">
        <v>33.700000000000003</v>
      </c>
      <c r="R7787">
        <v>1985</v>
      </c>
      <c r="U7787">
        <v>1985</v>
      </c>
      <c r="V7787">
        <v>10.5</v>
      </c>
      <c r="W7787">
        <v>10.5</v>
      </c>
      <c r="Z7787" t="s">
        <v>2803</v>
      </c>
      <c r="AA7787" t="s">
        <v>10679</v>
      </c>
      <c r="AC7787">
        <v>4</v>
      </c>
      <c r="AD7787">
        <v>1861488</v>
      </c>
      <c r="AE7787">
        <v>2019</v>
      </c>
    </row>
    <row r="7788" spans="1:31">
      <c r="A7788" t="s">
        <v>12660</v>
      </c>
      <c r="B7788">
        <v>17450</v>
      </c>
      <c r="C7788" t="s">
        <v>10683</v>
      </c>
      <c r="D7788">
        <v>0</v>
      </c>
      <c r="E7788">
        <v>1047814</v>
      </c>
      <c r="F7788" t="s">
        <v>6731</v>
      </c>
      <c r="G7788">
        <v>432</v>
      </c>
      <c r="H7788">
        <v>56</v>
      </c>
      <c r="I7788">
        <v>900</v>
      </c>
      <c r="J7788">
        <v>56</v>
      </c>
      <c r="K7788">
        <v>56</v>
      </c>
      <c r="L7788">
        <v>22</v>
      </c>
      <c r="M7788">
        <v>22</v>
      </c>
      <c r="N7788">
        <v>16</v>
      </c>
      <c r="R7788">
        <v>1996</v>
      </c>
      <c r="U7788">
        <v>1996</v>
      </c>
      <c r="V7788">
        <v>7.5</v>
      </c>
      <c r="W7788">
        <v>1</v>
      </c>
      <c r="Z7788" t="s">
        <v>2803</v>
      </c>
      <c r="AA7788" t="s">
        <v>10679</v>
      </c>
      <c r="AC7788">
        <v>4</v>
      </c>
      <c r="AD7788">
        <v>1861488</v>
      </c>
      <c r="AE7788">
        <v>2019</v>
      </c>
    </row>
    <row r="7789" spans="1:31">
      <c r="A7789" t="s">
        <v>12660</v>
      </c>
      <c r="B7789">
        <v>64209</v>
      </c>
      <c r="C7789" t="s">
        <v>10684</v>
      </c>
      <c r="D7789">
        <v>0</v>
      </c>
      <c r="E7789">
        <v>563766</v>
      </c>
      <c r="F7789" t="s">
        <v>6731</v>
      </c>
      <c r="G7789">
        <v>432</v>
      </c>
      <c r="H7789">
        <v>10</v>
      </c>
      <c r="I7789">
        <v>440</v>
      </c>
      <c r="J7789">
        <v>38</v>
      </c>
      <c r="K7789">
        <v>38</v>
      </c>
      <c r="L7789">
        <v>16</v>
      </c>
      <c r="M7789">
        <v>16</v>
      </c>
      <c r="N7789">
        <v>16</v>
      </c>
      <c r="R7789">
        <v>1973</v>
      </c>
      <c r="U7789">
        <v>1973</v>
      </c>
      <c r="V7789">
        <v>4.1999998092651296</v>
      </c>
      <c r="W7789">
        <v>2.5999999046325599</v>
      </c>
      <c r="Z7789" t="s">
        <v>2803</v>
      </c>
      <c r="AA7789" t="s">
        <v>8700</v>
      </c>
      <c r="AC7789">
        <v>4</v>
      </c>
      <c r="AD7789">
        <v>1861488</v>
      </c>
      <c r="AE7789">
        <v>2019</v>
      </c>
    </row>
    <row r="7790" spans="1:31">
      <c r="A7790" t="s">
        <v>12660</v>
      </c>
      <c r="B7790">
        <v>17449</v>
      </c>
      <c r="C7790" t="s">
        <v>10685</v>
      </c>
      <c r="D7790">
        <v>0</v>
      </c>
      <c r="E7790">
        <v>1047813</v>
      </c>
      <c r="F7790" t="s">
        <v>6731</v>
      </c>
      <c r="G7790">
        <v>432</v>
      </c>
      <c r="H7790">
        <v>56</v>
      </c>
      <c r="I7790">
        <v>900</v>
      </c>
      <c r="J7790">
        <v>56</v>
      </c>
      <c r="K7790">
        <v>56</v>
      </c>
      <c r="L7790">
        <v>22</v>
      </c>
      <c r="M7790">
        <v>22</v>
      </c>
      <c r="N7790">
        <v>16</v>
      </c>
      <c r="R7790">
        <v>1996</v>
      </c>
      <c r="U7790">
        <v>1996</v>
      </c>
      <c r="V7790">
        <v>7.5</v>
      </c>
      <c r="W7790">
        <v>1</v>
      </c>
      <c r="Z7790" t="s">
        <v>2803</v>
      </c>
      <c r="AA7790" t="s">
        <v>10679</v>
      </c>
      <c r="AC7790">
        <v>4</v>
      </c>
      <c r="AD7790">
        <v>1861488</v>
      </c>
      <c r="AE7790">
        <v>2019</v>
      </c>
    </row>
    <row r="7791" spans="1:31">
      <c r="A7791" t="s">
        <v>12660</v>
      </c>
      <c r="B7791">
        <v>2192</v>
      </c>
      <c r="C7791" t="s">
        <v>6379</v>
      </c>
      <c r="D7791">
        <v>0</v>
      </c>
      <c r="E7791">
        <v>968826</v>
      </c>
      <c r="F7791" t="s">
        <v>6731</v>
      </c>
      <c r="G7791">
        <v>432</v>
      </c>
      <c r="H7791">
        <v>57</v>
      </c>
      <c r="I7791">
        <v>600</v>
      </c>
      <c r="J7791">
        <v>52</v>
      </c>
      <c r="K7791">
        <v>52</v>
      </c>
      <c r="L7791">
        <v>22</v>
      </c>
      <c r="M7791">
        <v>22</v>
      </c>
      <c r="N7791">
        <v>16</v>
      </c>
      <c r="R7791">
        <v>1991</v>
      </c>
      <c r="U7791">
        <v>1991</v>
      </c>
      <c r="V7791">
        <v>7.5</v>
      </c>
      <c r="W7791">
        <v>7.5</v>
      </c>
      <c r="Z7791" t="s">
        <v>2803</v>
      </c>
      <c r="AA7791" t="s">
        <v>10679</v>
      </c>
      <c r="AC7791">
        <v>4</v>
      </c>
      <c r="AD7791">
        <v>1861488</v>
      </c>
      <c r="AE7791">
        <v>2019</v>
      </c>
    </row>
    <row r="7792" spans="1:31">
      <c r="A7792" t="s">
        <v>12660</v>
      </c>
      <c r="B7792">
        <v>49479</v>
      </c>
      <c r="C7792" t="s">
        <v>10686</v>
      </c>
      <c r="D7792">
        <v>0</v>
      </c>
      <c r="E7792">
        <v>615629</v>
      </c>
      <c r="F7792" t="s">
        <v>6731</v>
      </c>
      <c r="G7792">
        <v>432</v>
      </c>
      <c r="H7792">
        <v>58</v>
      </c>
      <c r="I7792">
        <v>940</v>
      </c>
      <c r="J7792">
        <v>48.8</v>
      </c>
      <c r="K7792">
        <v>48.8</v>
      </c>
      <c r="L7792">
        <v>22</v>
      </c>
      <c r="M7792">
        <v>22</v>
      </c>
      <c r="N7792">
        <v>24</v>
      </c>
      <c r="R7792">
        <v>1980</v>
      </c>
      <c r="U7792">
        <v>1980</v>
      </c>
      <c r="V7792">
        <v>6.6999998092651296</v>
      </c>
      <c r="W7792">
        <v>1</v>
      </c>
      <c r="Z7792" t="s">
        <v>2803</v>
      </c>
      <c r="AA7792" t="s">
        <v>8700</v>
      </c>
      <c r="AC7792">
        <v>4</v>
      </c>
      <c r="AD7792">
        <v>1861488</v>
      </c>
      <c r="AE7792">
        <v>2019</v>
      </c>
    </row>
    <row r="7793" spans="1:31">
      <c r="A7793" t="s">
        <v>12660</v>
      </c>
      <c r="B7793">
        <v>4892</v>
      </c>
      <c r="C7793" t="s">
        <v>10687</v>
      </c>
      <c r="D7793">
        <v>0</v>
      </c>
      <c r="E7793">
        <v>1025671</v>
      </c>
      <c r="F7793" t="s">
        <v>6731</v>
      </c>
      <c r="G7793">
        <v>432</v>
      </c>
      <c r="H7793">
        <v>45</v>
      </c>
      <c r="I7793">
        <v>600</v>
      </c>
      <c r="J7793">
        <v>52</v>
      </c>
      <c r="K7793">
        <v>52</v>
      </c>
      <c r="L7793">
        <v>22</v>
      </c>
      <c r="M7793">
        <v>22</v>
      </c>
      <c r="N7793">
        <v>16</v>
      </c>
      <c r="R7793">
        <v>1994</v>
      </c>
      <c r="U7793">
        <v>1994</v>
      </c>
      <c r="V7793">
        <v>7.5</v>
      </c>
      <c r="W7793">
        <v>7.5</v>
      </c>
      <c r="Z7793" t="s">
        <v>2803</v>
      </c>
      <c r="AA7793" t="s">
        <v>10679</v>
      </c>
      <c r="AC7793">
        <v>4</v>
      </c>
      <c r="AD7793">
        <v>1861488</v>
      </c>
      <c r="AE7793">
        <v>2019</v>
      </c>
    </row>
    <row r="7794" spans="1:31">
      <c r="A7794" t="s">
        <v>12660</v>
      </c>
      <c r="B7794">
        <v>25987</v>
      </c>
      <c r="C7794" t="s">
        <v>10688</v>
      </c>
      <c r="D7794">
        <v>0</v>
      </c>
      <c r="E7794">
        <v>553218</v>
      </c>
      <c r="F7794" t="s">
        <v>6731</v>
      </c>
      <c r="G7794">
        <v>432</v>
      </c>
      <c r="H7794">
        <v>16</v>
      </c>
      <c r="I7794">
        <v>440</v>
      </c>
      <c r="J7794">
        <v>40</v>
      </c>
      <c r="K7794">
        <v>40</v>
      </c>
      <c r="L7794">
        <v>14</v>
      </c>
      <c r="M7794">
        <v>14</v>
      </c>
      <c r="N7794">
        <v>16</v>
      </c>
      <c r="R7794">
        <v>1973</v>
      </c>
      <c r="U7794">
        <v>1973</v>
      </c>
      <c r="V7794">
        <v>5</v>
      </c>
      <c r="W7794">
        <v>2.5999999046325599</v>
      </c>
      <c r="Z7794" t="s">
        <v>2803</v>
      </c>
      <c r="AA7794" t="s">
        <v>8700</v>
      </c>
      <c r="AC7794">
        <v>4</v>
      </c>
      <c r="AD7794">
        <v>1861488</v>
      </c>
      <c r="AE7794">
        <v>2019</v>
      </c>
    </row>
    <row r="7795" spans="1:31">
      <c r="A7795" t="s">
        <v>12660</v>
      </c>
      <c r="B7795">
        <v>69053</v>
      </c>
      <c r="C7795" t="s">
        <v>10689</v>
      </c>
      <c r="D7795">
        <v>0</v>
      </c>
      <c r="E7795">
        <v>687397</v>
      </c>
      <c r="F7795" t="s">
        <v>6731</v>
      </c>
      <c r="G7795">
        <v>432</v>
      </c>
      <c r="H7795">
        <v>16</v>
      </c>
      <c r="I7795">
        <v>440</v>
      </c>
      <c r="J7795">
        <v>40</v>
      </c>
      <c r="K7795">
        <v>40</v>
      </c>
      <c r="L7795">
        <v>14</v>
      </c>
      <c r="M7795">
        <v>14</v>
      </c>
      <c r="N7795">
        <v>16</v>
      </c>
      <c r="R7795">
        <v>1985</v>
      </c>
      <c r="U7795">
        <v>1985</v>
      </c>
      <c r="V7795">
        <v>5</v>
      </c>
      <c r="W7795">
        <v>2.5999999046325599</v>
      </c>
      <c r="Z7795" t="s">
        <v>2803</v>
      </c>
      <c r="AA7795" t="s">
        <v>10679</v>
      </c>
      <c r="AC7795">
        <v>4</v>
      </c>
      <c r="AD7795">
        <v>1861488</v>
      </c>
      <c r="AE7795">
        <v>2019</v>
      </c>
    </row>
    <row r="7796" spans="1:31">
      <c r="A7796" t="s">
        <v>12660</v>
      </c>
      <c r="B7796">
        <v>17304</v>
      </c>
      <c r="C7796" t="s">
        <v>10690</v>
      </c>
      <c r="D7796">
        <v>0</v>
      </c>
      <c r="E7796">
        <v>506197</v>
      </c>
      <c r="F7796" t="s">
        <v>6731</v>
      </c>
      <c r="G7796">
        <v>432</v>
      </c>
      <c r="H7796">
        <v>84</v>
      </c>
      <c r="I7796">
        <v>1200</v>
      </c>
      <c r="J7796">
        <v>59.8</v>
      </c>
      <c r="K7796">
        <v>59.8</v>
      </c>
      <c r="L7796">
        <v>23.9</v>
      </c>
      <c r="M7796">
        <v>23.9</v>
      </c>
      <c r="N7796">
        <v>22</v>
      </c>
      <c r="R7796">
        <v>1968</v>
      </c>
      <c r="U7796">
        <v>1968</v>
      </c>
      <c r="V7796">
        <v>8.3000001907348597</v>
      </c>
      <c r="W7796">
        <v>6</v>
      </c>
      <c r="Z7796" t="s">
        <v>2293</v>
      </c>
      <c r="AA7796" t="s">
        <v>4124</v>
      </c>
      <c r="AC7796">
        <v>4</v>
      </c>
      <c r="AD7796">
        <v>3208137</v>
      </c>
      <c r="AE7796">
        <v>2019</v>
      </c>
    </row>
    <row r="7797" spans="1:31">
      <c r="A7797" t="s">
        <v>12660</v>
      </c>
      <c r="B7797">
        <v>69272</v>
      </c>
      <c r="C7797" t="s">
        <v>10691</v>
      </c>
      <c r="D7797">
        <v>0</v>
      </c>
      <c r="E7797">
        <v>907610</v>
      </c>
      <c r="F7797" t="s">
        <v>6733</v>
      </c>
      <c r="G7797">
        <v>431</v>
      </c>
      <c r="H7797">
        <v>170</v>
      </c>
      <c r="I7797">
        <v>1250</v>
      </c>
      <c r="J7797">
        <v>84.2</v>
      </c>
      <c r="K7797">
        <v>84.2</v>
      </c>
      <c r="L7797">
        <v>26</v>
      </c>
      <c r="M7797">
        <v>26</v>
      </c>
      <c r="N7797">
        <v>25</v>
      </c>
      <c r="R7797">
        <v>1953</v>
      </c>
      <c r="U7797">
        <v>1953</v>
      </c>
      <c r="V7797">
        <v>8.5</v>
      </c>
      <c r="W7797">
        <v>6.5</v>
      </c>
      <c r="Z7797" t="s">
        <v>2293</v>
      </c>
      <c r="AA7797" t="s">
        <v>4124</v>
      </c>
      <c r="AC7797">
        <v>4</v>
      </c>
      <c r="AD7797">
        <v>3208137</v>
      </c>
      <c r="AE7797">
        <v>2019</v>
      </c>
    </row>
    <row r="7798" spans="1:31">
      <c r="A7798" t="s">
        <v>12660</v>
      </c>
      <c r="B7798">
        <v>63261</v>
      </c>
      <c r="C7798" t="s">
        <v>10692</v>
      </c>
      <c r="D7798">
        <v>0</v>
      </c>
      <c r="E7798">
        <v>647390</v>
      </c>
      <c r="F7798" t="s">
        <v>6731</v>
      </c>
      <c r="G7798">
        <v>432</v>
      </c>
      <c r="H7798">
        <v>124</v>
      </c>
      <c r="I7798">
        <v>1100</v>
      </c>
      <c r="J7798">
        <v>61</v>
      </c>
      <c r="K7798">
        <v>61</v>
      </c>
      <c r="L7798">
        <v>26</v>
      </c>
      <c r="M7798">
        <v>26</v>
      </c>
      <c r="N7798">
        <v>43</v>
      </c>
      <c r="R7798">
        <v>1982</v>
      </c>
      <c r="U7798">
        <v>1982</v>
      </c>
      <c r="V7798">
        <v>9</v>
      </c>
      <c r="W7798">
        <v>8</v>
      </c>
      <c r="Z7798" t="s">
        <v>2298</v>
      </c>
      <c r="AA7798" t="s">
        <v>2092</v>
      </c>
      <c r="AB7798" t="s">
        <v>4488</v>
      </c>
      <c r="AC7798">
        <v>5</v>
      </c>
      <c r="AD7798">
        <v>1556910</v>
      </c>
      <c r="AE7798">
        <v>2019</v>
      </c>
    </row>
    <row r="7799" spans="1:31">
      <c r="A7799" t="s">
        <v>12660</v>
      </c>
      <c r="B7799">
        <v>72625</v>
      </c>
      <c r="C7799" t="s">
        <v>10693</v>
      </c>
      <c r="D7799">
        <v>0</v>
      </c>
      <c r="E7799">
        <v>671356</v>
      </c>
      <c r="F7799" t="s">
        <v>6731</v>
      </c>
      <c r="G7799">
        <v>432</v>
      </c>
      <c r="H7799">
        <v>23</v>
      </c>
      <c r="I7799">
        <v>400</v>
      </c>
      <c r="J7799">
        <v>37.5</v>
      </c>
      <c r="K7799">
        <v>38</v>
      </c>
      <c r="L7799">
        <v>16</v>
      </c>
      <c r="M7799">
        <v>16</v>
      </c>
      <c r="N7799">
        <v>30</v>
      </c>
      <c r="R7799">
        <v>1984</v>
      </c>
      <c r="U7799">
        <v>1984</v>
      </c>
      <c r="V7799">
        <v>5</v>
      </c>
      <c r="W7799">
        <v>4</v>
      </c>
      <c r="Z7799" t="s">
        <v>2298</v>
      </c>
      <c r="AA7799" t="s">
        <v>2092</v>
      </c>
      <c r="AB7799" t="s">
        <v>4488</v>
      </c>
      <c r="AC7799">
        <v>5</v>
      </c>
      <c r="AD7799">
        <v>1556910</v>
      </c>
      <c r="AE7799">
        <v>2019</v>
      </c>
    </row>
    <row r="7800" spans="1:31">
      <c r="A7800" t="s">
        <v>12660</v>
      </c>
      <c r="B7800">
        <v>79101</v>
      </c>
      <c r="C7800" t="s">
        <v>10694</v>
      </c>
      <c r="D7800">
        <v>0</v>
      </c>
      <c r="E7800">
        <v>1255029</v>
      </c>
      <c r="F7800" t="s">
        <v>6731</v>
      </c>
      <c r="G7800">
        <v>432</v>
      </c>
      <c r="H7800">
        <v>14</v>
      </c>
      <c r="I7800">
        <v>500</v>
      </c>
      <c r="J7800">
        <v>25.5</v>
      </c>
      <c r="K7800">
        <v>25.5</v>
      </c>
      <c r="L7800">
        <v>14</v>
      </c>
      <c r="M7800">
        <v>16</v>
      </c>
      <c r="N7800">
        <v>17.8</v>
      </c>
      <c r="R7800">
        <v>2014</v>
      </c>
      <c r="U7800">
        <v>2014</v>
      </c>
      <c r="V7800">
        <v>4.5</v>
      </c>
      <c r="W7800">
        <v>4</v>
      </c>
      <c r="X7800" t="s">
        <v>6206</v>
      </c>
      <c r="Z7800" t="s">
        <v>2298</v>
      </c>
      <c r="AA7800" t="s">
        <v>2092</v>
      </c>
      <c r="AB7800" t="s">
        <v>4488</v>
      </c>
      <c r="AC7800">
        <v>5</v>
      </c>
      <c r="AD7800">
        <v>1556910</v>
      </c>
      <c r="AE7800">
        <v>2019</v>
      </c>
    </row>
    <row r="7801" spans="1:31">
      <c r="A7801" t="s">
        <v>12660</v>
      </c>
      <c r="B7801">
        <v>51545</v>
      </c>
      <c r="C7801" t="s">
        <v>10695</v>
      </c>
      <c r="D7801">
        <v>0</v>
      </c>
      <c r="E7801">
        <v>574099</v>
      </c>
      <c r="F7801" t="s">
        <v>6731</v>
      </c>
      <c r="G7801">
        <v>432</v>
      </c>
      <c r="H7801">
        <v>22</v>
      </c>
      <c r="I7801">
        <v>300</v>
      </c>
      <c r="J7801">
        <v>43</v>
      </c>
      <c r="K7801">
        <v>43</v>
      </c>
      <c r="L7801">
        <v>16.600000000000001</v>
      </c>
      <c r="M7801">
        <v>16.600000000000001</v>
      </c>
      <c r="N7801">
        <v>30</v>
      </c>
      <c r="Q7801">
        <v>33</v>
      </c>
      <c r="R7801">
        <v>1976</v>
      </c>
      <c r="U7801">
        <v>1976</v>
      </c>
      <c r="V7801">
        <v>4.5</v>
      </c>
      <c r="W7801">
        <v>4</v>
      </c>
      <c r="Z7801" t="s">
        <v>2298</v>
      </c>
      <c r="AA7801" t="s">
        <v>2092</v>
      </c>
      <c r="AB7801" t="s">
        <v>4488</v>
      </c>
      <c r="AC7801">
        <v>5</v>
      </c>
      <c r="AD7801">
        <v>1556910</v>
      </c>
      <c r="AE7801">
        <v>2019</v>
      </c>
    </row>
    <row r="7802" spans="1:31">
      <c r="A7802" t="s">
        <v>12660</v>
      </c>
      <c r="B7802">
        <v>30729</v>
      </c>
      <c r="C7802" t="s">
        <v>10696</v>
      </c>
      <c r="D7802">
        <v>0</v>
      </c>
      <c r="E7802">
        <v>1098718</v>
      </c>
      <c r="F7802" t="s">
        <v>6731</v>
      </c>
      <c r="G7802">
        <v>432</v>
      </c>
      <c r="H7802">
        <v>37</v>
      </c>
      <c r="I7802">
        <v>880</v>
      </c>
      <c r="J7802">
        <v>45</v>
      </c>
      <c r="K7802">
        <v>45</v>
      </c>
      <c r="L7802">
        <v>22</v>
      </c>
      <c r="M7802">
        <v>22</v>
      </c>
      <c r="N7802">
        <v>36.6</v>
      </c>
      <c r="Q7802">
        <v>46</v>
      </c>
      <c r="R7802">
        <v>2000</v>
      </c>
      <c r="U7802">
        <v>2000</v>
      </c>
      <c r="V7802">
        <v>7</v>
      </c>
      <c r="W7802">
        <v>2</v>
      </c>
      <c r="Z7802" t="s">
        <v>2298</v>
      </c>
      <c r="AA7802" t="s">
        <v>2092</v>
      </c>
      <c r="AB7802" t="s">
        <v>4488</v>
      </c>
      <c r="AC7802">
        <v>5</v>
      </c>
      <c r="AD7802">
        <v>1556910</v>
      </c>
      <c r="AE7802">
        <v>2019</v>
      </c>
    </row>
    <row r="7803" spans="1:31">
      <c r="A7803" t="s">
        <v>12660</v>
      </c>
      <c r="B7803">
        <v>63310</v>
      </c>
      <c r="C7803" t="s">
        <v>10697</v>
      </c>
      <c r="D7803">
        <v>0</v>
      </c>
      <c r="E7803">
        <v>649244</v>
      </c>
      <c r="F7803" t="s">
        <v>6731</v>
      </c>
      <c r="G7803">
        <v>432</v>
      </c>
      <c r="H7803">
        <v>37</v>
      </c>
      <c r="I7803">
        <v>800</v>
      </c>
      <c r="J7803">
        <v>40</v>
      </c>
      <c r="K7803">
        <v>40</v>
      </c>
      <c r="L7803">
        <v>20</v>
      </c>
      <c r="M7803">
        <v>20</v>
      </c>
      <c r="N7803">
        <v>34</v>
      </c>
      <c r="R7803">
        <v>1982</v>
      </c>
      <c r="U7803">
        <v>1982</v>
      </c>
      <c r="V7803">
        <v>5.5</v>
      </c>
      <c r="W7803">
        <v>4</v>
      </c>
      <c r="Z7803" t="s">
        <v>2298</v>
      </c>
      <c r="AA7803" t="s">
        <v>2092</v>
      </c>
      <c r="AB7803" t="s">
        <v>4488</v>
      </c>
      <c r="AC7803">
        <v>5</v>
      </c>
      <c r="AD7803">
        <v>1556910</v>
      </c>
      <c r="AE7803">
        <v>2019</v>
      </c>
    </row>
    <row r="7804" spans="1:31">
      <c r="A7804" t="s">
        <v>12660</v>
      </c>
      <c r="B7804">
        <v>2579</v>
      </c>
      <c r="C7804" t="s">
        <v>9941</v>
      </c>
      <c r="D7804">
        <v>0</v>
      </c>
      <c r="E7804">
        <v>288001</v>
      </c>
      <c r="F7804" t="s">
        <v>6731</v>
      </c>
      <c r="G7804">
        <v>432</v>
      </c>
      <c r="H7804">
        <v>20</v>
      </c>
      <c r="I7804">
        <v>600</v>
      </c>
      <c r="J7804">
        <v>47.7</v>
      </c>
      <c r="K7804">
        <v>47.7</v>
      </c>
      <c r="L7804">
        <v>15</v>
      </c>
      <c r="M7804">
        <v>15</v>
      </c>
      <c r="N7804">
        <v>18.2</v>
      </c>
      <c r="R7804">
        <v>1962</v>
      </c>
      <c r="U7804">
        <v>1962</v>
      </c>
      <c r="V7804">
        <v>3</v>
      </c>
      <c r="W7804">
        <v>3</v>
      </c>
      <c r="Z7804" t="s">
        <v>2298</v>
      </c>
      <c r="AA7804" t="s">
        <v>2092</v>
      </c>
      <c r="AB7804" t="s">
        <v>4488</v>
      </c>
      <c r="AC7804">
        <v>5</v>
      </c>
      <c r="AD7804">
        <v>1556910</v>
      </c>
      <c r="AE7804">
        <v>2019</v>
      </c>
    </row>
    <row r="7805" spans="1:31">
      <c r="A7805" t="s">
        <v>12660</v>
      </c>
      <c r="B7805">
        <v>85410</v>
      </c>
      <c r="C7805" t="s">
        <v>10698</v>
      </c>
      <c r="E7805">
        <v>1240774</v>
      </c>
      <c r="F7805" t="s">
        <v>6733</v>
      </c>
      <c r="G7805">
        <v>431</v>
      </c>
      <c r="H7805">
        <v>17</v>
      </c>
      <c r="J7805">
        <v>25.5</v>
      </c>
      <c r="K7805">
        <v>25.5</v>
      </c>
      <c r="L7805">
        <v>14</v>
      </c>
      <c r="M7805">
        <v>14</v>
      </c>
      <c r="R7805">
        <v>2012</v>
      </c>
      <c r="U7805">
        <v>2012</v>
      </c>
      <c r="V7805">
        <v>6</v>
      </c>
      <c r="W7805">
        <v>2</v>
      </c>
      <c r="Z7805" t="s">
        <v>2298</v>
      </c>
      <c r="AA7805" t="s">
        <v>2827</v>
      </c>
      <c r="AB7805" t="s">
        <v>2805</v>
      </c>
      <c r="AC7805">
        <v>5</v>
      </c>
      <c r="AD7805">
        <v>1556910</v>
      </c>
      <c r="AE7805">
        <v>2019</v>
      </c>
    </row>
    <row r="7806" spans="1:31">
      <c r="A7806" t="s">
        <v>12660</v>
      </c>
      <c r="B7806">
        <v>78395</v>
      </c>
      <c r="C7806" t="s">
        <v>10699</v>
      </c>
      <c r="D7806">
        <v>0</v>
      </c>
      <c r="E7806">
        <v>1216765</v>
      </c>
      <c r="F7806" t="s">
        <v>6733</v>
      </c>
      <c r="G7806">
        <v>431</v>
      </c>
      <c r="H7806">
        <v>11</v>
      </c>
      <c r="I7806">
        <v>400</v>
      </c>
      <c r="J7806">
        <v>25.5</v>
      </c>
      <c r="K7806">
        <v>25.5</v>
      </c>
      <c r="L7806">
        <v>14</v>
      </c>
      <c r="M7806">
        <v>14</v>
      </c>
      <c r="N7806">
        <v>20</v>
      </c>
      <c r="P7806">
        <v>2</v>
      </c>
      <c r="R7806">
        <v>2008</v>
      </c>
      <c r="U7806">
        <v>2008</v>
      </c>
      <c r="V7806">
        <v>1.5</v>
      </c>
      <c r="W7806">
        <v>1.5</v>
      </c>
      <c r="Z7806" t="s">
        <v>2298</v>
      </c>
      <c r="AA7806" t="s">
        <v>2092</v>
      </c>
      <c r="AC7806">
        <v>5</v>
      </c>
      <c r="AD7806">
        <v>1556910</v>
      </c>
      <c r="AE7806">
        <v>2019</v>
      </c>
    </row>
    <row r="7807" spans="1:31">
      <c r="A7807" t="s">
        <v>12660</v>
      </c>
      <c r="B7807">
        <v>78396</v>
      </c>
      <c r="C7807" t="s">
        <v>10700</v>
      </c>
      <c r="D7807">
        <v>0</v>
      </c>
      <c r="E7807">
        <v>1196178</v>
      </c>
      <c r="F7807" t="s">
        <v>6733</v>
      </c>
      <c r="G7807">
        <v>431</v>
      </c>
      <c r="H7807">
        <v>8</v>
      </c>
      <c r="I7807">
        <v>400</v>
      </c>
      <c r="J7807">
        <v>25.8</v>
      </c>
      <c r="K7807">
        <v>25.8</v>
      </c>
      <c r="L7807">
        <v>13.8</v>
      </c>
      <c r="M7807">
        <v>13.8</v>
      </c>
      <c r="N7807">
        <v>20</v>
      </c>
      <c r="P7807">
        <v>2</v>
      </c>
      <c r="R7807">
        <v>2007</v>
      </c>
      <c r="U7807">
        <v>2007</v>
      </c>
      <c r="V7807">
        <v>1.5</v>
      </c>
      <c r="W7807">
        <v>1.5</v>
      </c>
      <c r="Z7807" t="s">
        <v>2298</v>
      </c>
      <c r="AA7807" t="s">
        <v>2092</v>
      </c>
      <c r="AC7807">
        <v>5</v>
      </c>
      <c r="AD7807">
        <v>1556910</v>
      </c>
      <c r="AE7807">
        <v>2019</v>
      </c>
    </row>
    <row r="7808" spans="1:31">
      <c r="A7808" t="s">
        <v>12660</v>
      </c>
      <c r="B7808">
        <v>69496</v>
      </c>
      <c r="C7808" t="s">
        <v>10701</v>
      </c>
      <c r="D7808">
        <v>0</v>
      </c>
      <c r="E7808">
        <v>903817</v>
      </c>
      <c r="F7808" t="s">
        <v>6733</v>
      </c>
      <c r="G7808">
        <v>431</v>
      </c>
      <c r="H7808">
        <v>84</v>
      </c>
      <c r="I7808">
        <v>1700</v>
      </c>
      <c r="J7808">
        <v>80.400000000000006</v>
      </c>
      <c r="K7808">
        <v>85.9</v>
      </c>
      <c r="L7808">
        <v>23.6</v>
      </c>
      <c r="M7808">
        <v>26.3</v>
      </c>
      <c r="N7808">
        <v>25.5</v>
      </c>
      <c r="R7808">
        <v>1961</v>
      </c>
      <c r="U7808">
        <v>1961</v>
      </c>
      <c r="V7808">
        <v>10.800000190734799</v>
      </c>
      <c r="W7808">
        <v>10.800000190734799</v>
      </c>
      <c r="Z7808" t="s">
        <v>2298</v>
      </c>
      <c r="AA7808" t="s">
        <v>2092</v>
      </c>
      <c r="AB7808" t="s">
        <v>4488</v>
      </c>
      <c r="AC7808">
        <v>5</v>
      </c>
      <c r="AD7808">
        <v>1556910</v>
      </c>
      <c r="AE7808">
        <v>2019</v>
      </c>
    </row>
    <row r="7809" spans="1:31">
      <c r="A7809" t="s">
        <v>12660</v>
      </c>
      <c r="B7809">
        <v>61350</v>
      </c>
      <c r="C7809" t="s">
        <v>10702</v>
      </c>
      <c r="D7809">
        <v>0</v>
      </c>
      <c r="E7809">
        <v>298557</v>
      </c>
      <c r="F7809" t="s">
        <v>6733</v>
      </c>
      <c r="G7809">
        <v>431</v>
      </c>
      <c r="H7809">
        <v>99</v>
      </c>
      <c r="I7809">
        <v>2500</v>
      </c>
      <c r="J7809">
        <v>97</v>
      </c>
      <c r="K7809">
        <v>105</v>
      </c>
      <c r="L7809">
        <v>28</v>
      </c>
      <c r="M7809">
        <v>28</v>
      </c>
      <c r="N7809">
        <v>32</v>
      </c>
      <c r="R7809">
        <v>1965</v>
      </c>
      <c r="U7809">
        <v>1965</v>
      </c>
      <c r="V7809">
        <v>8</v>
      </c>
      <c r="W7809">
        <v>6</v>
      </c>
      <c r="Z7809" t="s">
        <v>2298</v>
      </c>
      <c r="AA7809" t="s">
        <v>2092</v>
      </c>
      <c r="AB7809" t="s">
        <v>4488</v>
      </c>
      <c r="AC7809">
        <v>5</v>
      </c>
      <c r="AD7809">
        <v>1556910</v>
      </c>
      <c r="AE7809">
        <v>2019</v>
      </c>
    </row>
    <row r="7810" spans="1:31">
      <c r="A7810" t="s">
        <v>12660</v>
      </c>
      <c r="B7810">
        <v>85379</v>
      </c>
      <c r="C7810" t="s">
        <v>10703</v>
      </c>
      <c r="E7810">
        <v>557122</v>
      </c>
      <c r="F7810" t="s">
        <v>6733</v>
      </c>
      <c r="G7810">
        <v>431</v>
      </c>
      <c r="H7810">
        <v>20</v>
      </c>
      <c r="J7810">
        <v>42.2</v>
      </c>
      <c r="K7810">
        <v>42.2</v>
      </c>
      <c r="L7810">
        <v>12.6</v>
      </c>
      <c r="M7810">
        <v>12.6</v>
      </c>
      <c r="R7810">
        <v>1952</v>
      </c>
      <c r="U7810">
        <v>1952</v>
      </c>
      <c r="V7810">
        <v>3.4000000953674299</v>
      </c>
      <c r="W7810">
        <v>2</v>
      </c>
      <c r="Z7810" t="s">
        <v>2298</v>
      </c>
      <c r="AA7810" t="s">
        <v>2827</v>
      </c>
      <c r="AB7810" t="s">
        <v>2805</v>
      </c>
      <c r="AC7810">
        <v>5</v>
      </c>
      <c r="AD7810">
        <v>1556910</v>
      </c>
      <c r="AE7810">
        <v>2019</v>
      </c>
    </row>
    <row r="7811" spans="1:31">
      <c r="A7811" t="s">
        <v>12660</v>
      </c>
      <c r="B7811">
        <v>55778</v>
      </c>
      <c r="C7811" t="s">
        <v>10704</v>
      </c>
      <c r="D7811">
        <v>0</v>
      </c>
      <c r="E7811">
        <v>629888</v>
      </c>
      <c r="F7811" t="s">
        <v>6733</v>
      </c>
      <c r="G7811">
        <v>431</v>
      </c>
      <c r="H7811">
        <v>109</v>
      </c>
      <c r="I7811">
        <v>900</v>
      </c>
      <c r="J7811">
        <v>57.8</v>
      </c>
      <c r="K7811">
        <v>57.8</v>
      </c>
      <c r="L7811">
        <v>24</v>
      </c>
      <c r="M7811">
        <v>24</v>
      </c>
      <c r="N7811">
        <v>18</v>
      </c>
      <c r="R7811">
        <v>1980</v>
      </c>
      <c r="U7811">
        <v>1980</v>
      </c>
      <c r="V7811">
        <v>8</v>
      </c>
      <c r="W7811">
        <v>6.5999999046325604</v>
      </c>
      <c r="Z7811" t="s">
        <v>2298</v>
      </c>
      <c r="AA7811" t="s">
        <v>2092</v>
      </c>
      <c r="AB7811" t="s">
        <v>4488</v>
      </c>
      <c r="AC7811">
        <v>5</v>
      </c>
      <c r="AD7811">
        <v>1556910</v>
      </c>
      <c r="AE7811">
        <v>2019</v>
      </c>
    </row>
    <row r="7812" spans="1:31">
      <c r="A7812" t="s">
        <v>12660</v>
      </c>
      <c r="B7812">
        <v>85409</v>
      </c>
      <c r="C7812" t="s">
        <v>10705</v>
      </c>
      <c r="E7812">
        <v>1235387</v>
      </c>
      <c r="F7812" t="s">
        <v>6733</v>
      </c>
      <c r="G7812">
        <v>431</v>
      </c>
      <c r="H7812">
        <v>10</v>
      </c>
      <c r="J7812">
        <v>25.8</v>
      </c>
      <c r="K7812">
        <v>25.8</v>
      </c>
      <c r="L7812">
        <v>13.8</v>
      </c>
      <c r="M7812">
        <v>13.8</v>
      </c>
      <c r="R7812">
        <v>2011</v>
      </c>
      <c r="U7812">
        <v>2011</v>
      </c>
      <c r="V7812">
        <v>4</v>
      </c>
      <c r="W7812">
        <v>2</v>
      </c>
      <c r="Z7812" t="s">
        <v>2298</v>
      </c>
      <c r="AA7812" t="s">
        <v>2827</v>
      </c>
      <c r="AB7812" t="s">
        <v>2805</v>
      </c>
      <c r="AC7812">
        <v>5</v>
      </c>
      <c r="AD7812">
        <v>1556910</v>
      </c>
      <c r="AE7812">
        <v>2019</v>
      </c>
    </row>
    <row r="7813" spans="1:31">
      <c r="A7813" t="s">
        <v>12660</v>
      </c>
      <c r="B7813">
        <v>85397</v>
      </c>
      <c r="C7813" t="s">
        <v>10706</v>
      </c>
      <c r="E7813">
        <v>907422</v>
      </c>
      <c r="F7813" t="s">
        <v>6733</v>
      </c>
      <c r="G7813">
        <v>431</v>
      </c>
      <c r="H7813">
        <v>17</v>
      </c>
      <c r="J7813">
        <v>36.1</v>
      </c>
      <c r="K7813">
        <v>36.1</v>
      </c>
      <c r="L7813">
        <v>14.6</v>
      </c>
      <c r="M7813">
        <v>14.6</v>
      </c>
      <c r="R7813">
        <v>1986</v>
      </c>
      <c r="U7813">
        <v>1986</v>
      </c>
      <c r="V7813">
        <v>2.7999999523162802</v>
      </c>
      <c r="W7813">
        <v>2</v>
      </c>
      <c r="Z7813" t="s">
        <v>2298</v>
      </c>
      <c r="AA7813" t="s">
        <v>2827</v>
      </c>
      <c r="AB7813" t="s">
        <v>2805</v>
      </c>
      <c r="AC7813">
        <v>5</v>
      </c>
      <c r="AD7813">
        <v>1556910</v>
      </c>
      <c r="AE7813">
        <v>2019</v>
      </c>
    </row>
    <row r="7814" spans="1:31">
      <c r="A7814" t="s">
        <v>12660</v>
      </c>
      <c r="B7814">
        <v>63264</v>
      </c>
      <c r="C7814" t="s">
        <v>10707</v>
      </c>
      <c r="D7814">
        <v>0</v>
      </c>
      <c r="E7814">
        <v>521822</v>
      </c>
      <c r="F7814" t="s">
        <v>6733</v>
      </c>
      <c r="G7814">
        <v>431</v>
      </c>
      <c r="H7814">
        <v>17</v>
      </c>
      <c r="I7814">
        <v>410</v>
      </c>
      <c r="J7814">
        <v>43.5</v>
      </c>
      <c r="K7814">
        <v>43.6</v>
      </c>
      <c r="L7814">
        <v>15</v>
      </c>
      <c r="M7814">
        <v>15</v>
      </c>
      <c r="N7814">
        <v>16</v>
      </c>
      <c r="R7814">
        <v>1979</v>
      </c>
      <c r="U7814">
        <v>1979</v>
      </c>
      <c r="V7814">
        <v>6</v>
      </c>
      <c r="W7814">
        <v>4.5999999046325604</v>
      </c>
      <c r="Z7814" t="s">
        <v>2298</v>
      </c>
      <c r="AA7814" t="s">
        <v>2092</v>
      </c>
      <c r="AB7814" t="s">
        <v>4488</v>
      </c>
      <c r="AC7814">
        <v>5</v>
      </c>
      <c r="AD7814">
        <v>1556910</v>
      </c>
      <c r="AE7814">
        <v>2019</v>
      </c>
    </row>
    <row r="7815" spans="1:31">
      <c r="A7815" t="s">
        <v>12660</v>
      </c>
      <c r="B7815">
        <v>85401</v>
      </c>
      <c r="C7815" t="s">
        <v>10708</v>
      </c>
      <c r="E7815">
        <v>1110734</v>
      </c>
      <c r="F7815" t="s">
        <v>6733</v>
      </c>
      <c r="G7815">
        <v>431</v>
      </c>
      <c r="H7815">
        <v>19</v>
      </c>
      <c r="J7815">
        <v>34</v>
      </c>
      <c r="K7815">
        <v>34</v>
      </c>
      <c r="L7815">
        <v>14</v>
      </c>
      <c r="M7815">
        <v>14</v>
      </c>
      <c r="R7815">
        <v>1995</v>
      </c>
      <c r="U7815">
        <v>1995</v>
      </c>
      <c r="V7815">
        <v>3</v>
      </c>
      <c r="W7815">
        <v>2</v>
      </c>
      <c r="Z7815" t="s">
        <v>2298</v>
      </c>
      <c r="AA7815" t="s">
        <v>2827</v>
      </c>
      <c r="AB7815" t="s">
        <v>2805</v>
      </c>
      <c r="AC7815">
        <v>5</v>
      </c>
      <c r="AD7815">
        <v>1556910</v>
      </c>
      <c r="AE7815">
        <v>2019</v>
      </c>
    </row>
    <row r="7816" spans="1:31">
      <c r="A7816" t="s">
        <v>12660</v>
      </c>
      <c r="B7816">
        <v>85405</v>
      </c>
      <c r="C7816" t="s">
        <v>10709</v>
      </c>
      <c r="E7816">
        <v>1168531</v>
      </c>
      <c r="F7816" t="s">
        <v>6733</v>
      </c>
      <c r="G7816">
        <v>431</v>
      </c>
      <c r="H7816">
        <v>9</v>
      </c>
      <c r="J7816">
        <v>25.9</v>
      </c>
      <c r="K7816">
        <v>25.9</v>
      </c>
      <c r="L7816">
        <v>12</v>
      </c>
      <c r="M7816">
        <v>12</v>
      </c>
      <c r="R7816">
        <v>2005</v>
      </c>
      <c r="U7816">
        <v>2005</v>
      </c>
      <c r="V7816">
        <v>2.5</v>
      </c>
      <c r="W7816">
        <v>2</v>
      </c>
      <c r="Z7816" t="s">
        <v>2298</v>
      </c>
      <c r="AA7816" t="s">
        <v>2827</v>
      </c>
      <c r="AB7816" t="s">
        <v>2805</v>
      </c>
      <c r="AC7816">
        <v>5</v>
      </c>
      <c r="AD7816">
        <v>1556910</v>
      </c>
      <c r="AE7816">
        <v>2019</v>
      </c>
    </row>
    <row r="7817" spans="1:31">
      <c r="A7817" t="s">
        <v>12660</v>
      </c>
      <c r="B7817">
        <v>61649</v>
      </c>
      <c r="C7817" t="s">
        <v>10710</v>
      </c>
      <c r="D7817">
        <v>0</v>
      </c>
      <c r="E7817">
        <v>551937</v>
      </c>
      <c r="F7817" t="s">
        <v>6733</v>
      </c>
      <c r="G7817">
        <v>431</v>
      </c>
      <c r="H7817">
        <v>62</v>
      </c>
      <c r="I7817">
        <v>4200</v>
      </c>
      <c r="J7817">
        <v>98</v>
      </c>
      <c r="K7817">
        <v>105</v>
      </c>
      <c r="L7817">
        <v>29.5</v>
      </c>
      <c r="M7817">
        <v>31</v>
      </c>
      <c r="N7817">
        <v>58.5</v>
      </c>
      <c r="R7817">
        <v>1973</v>
      </c>
      <c r="U7817">
        <v>1973</v>
      </c>
      <c r="V7817">
        <v>16</v>
      </c>
      <c r="W7817">
        <v>11.5</v>
      </c>
      <c r="Z7817" t="s">
        <v>2298</v>
      </c>
      <c r="AA7817" t="s">
        <v>2092</v>
      </c>
      <c r="AB7817" t="s">
        <v>4488</v>
      </c>
      <c r="AC7817">
        <v>5</v>
      </c>
      <c r="AD7817">
        <v>1556910</v>
      </c>
      <c r="AE7817">
        <v>2019</v>
      </c>
    </row>
    <row r="7818" spans="1:31">
      <c r="A7818" t="s">
        <v>12660</v>
      </c>
      <c r="B7818">
        <v>85378</v>
      </c>
      <c r="C7818" t="s">
        <v>4888</v>
      </c>
      <c r="E7818">
        <v>295917</v>
      </c>
      <c r="F7818" t="s">
        <v>6733</v>
      </c>
      <c r="G7818">
        <v>431</v>
      </c>
      <c r="H7818">
        <v>18</v>
      </c>
      <c r="J7818">
        <v>29.5</v>
      </c>
      <c r="K7818">
        <v>29.5</v>
      </c>
      <c r="L7818">
        <v>13</v>
      </c>
      <c r="M7818">
        <v>13</v>
      </c>
      <c r="R7818">
        <v>1964</v>
      </c>
      <c r="U7818">
        <v>1964</v>
      </c>
      <c r="V7818">
        <v>3.70000004768371</v>
      </c>
      <c r="W7818">
        <v>2</v>
      </c>
      <c r="Z7818" t="s">
        <v>2298</v>
      </c>
      <c r="AA7818" t="s">
        <v>2827</v>
      </c>
      <c r="AB7818" t="s">
        <v>2805</v>
      </c>
      <c r="AC7818">
        <v>5</v>
      </c>
      <c r="AD7818">
        <v>1556910</v>
      </c>
      <c r="AE7818">
        <v>2019</v>
      </c>
    </row>
    <row r="7819" spans="1:31">
      <c r="A7819" t="s">
        <v>12660</v>
      </c>
      <c r="B7819">
        <v>85398</v>
      </c>
      <c r="C7819" t="s">
        <v>10711</v>
      </c>
      <c r="E7819">
        <v>1056984</v>
      </c>
      <c r="F7819" t="s">
        <v>6733</v>
      </c>
      <c r="G7819">
        <v>431</v>
      </c>
      <c r="H7819">
        <v>17</v>
      </c>
      <c r="J7819">
        <v>30.2</v>
      </c>
      <c r="K7819">
        <v>30.2</v>
      </c>
      <c r="L7819">
        <v>14</v>
      </c>
      <c r="M7819">
        <v>14</v>
      </c>
      <c r="R7819">
        <v>1997</v>
      </c>
      <c r="U7819">
        <v>1997</v>
      </c>
      <c r="V7819">
        <v>3</v>
      </c>
      <c r="W7819">
        <v>2</v>
      </c>
      <c r="Z7819" t="s">
        <v>2298</v>
      </c>
      <c r="AA7819" t="s">
        <v>2827</v>
      </c>
      <c r="AB7819" t="s">
        <v>2805</v>
      </c>
      <c r="AC7819">
        <v>5</v>
      </c>
      <c r="AD7819">
        <v>1556910</v>
      </c>
      <c r="AE7819">
        <v>2019</v>
      </c>
    </row>
    <row r="7820" spans="1:31">
      <c r="A7820" t="s">
        <v>12660</v>
      </c>
      <c r="B7820">
        <v>14280</v>
      </c>
      <c r="C7820" t="s">
        <v>10712</v>
      </c>
      <c r="D7820">
        <v>0</v>
      </c>
      <c r="E7820">
        <v>504524</v>
      </c>
      <c r="F7820" t="s">
        <v>6733</v>
      </c>
      <c r="G7820">
        <v>431</v>
      </c>
      <c r="H7820">
        <v>100</v>
      </c>
      <c r="I7820">
        <v>1200</v>
      </c>
      <c r="J7820">
        <v>65</v>
      </c>
      <c r="K7820">
        <v>65</v>
      </c>
      <c r="L7820">
        <v>24</v>
      </c>
      <c r="M7820">
        <v>24</v>
      </c>
      <c r="N7820">
        <v>28</v>
      </c>
      <c r="R7820">
        <v>1966</v>
      </c>
      <c r="U7820">
        <v>1966</v>
      </c>
      <c r="V7820">
        <v>10.6000003814697</v>
      </c>
      <c r="W7820">
        <v>8.6000003814697195</v>
      </c>
      <c r="Z7820" t="s">
        <v>2298</v>
      </c>
      <c r="AA7820" t="s">
        <v>2092</v>
      </c>
      <c r="AB7820" t="s">
        <v>4488</v>
      </c>
      <c r="AC7820">
        <v>5</v>
      </c>
      <c r="AD7820">
        <v>1556910</v>
      </c>
      <c r="AE7820">
        <v>2019</v>
      </c>
    </row>
    <row r="7821" spans="1:31">
      <c r="A7821" t="s">
        <v>12660</v>
      </c>
      <c r="B7821">
        <v>62791</v>
      </c>
      <c r="C7821" t="s">
        <v>8014</v>
      </c>
      <c r="D7821">
        <v>0</v>
      </c>
      <c r="E7821">
        <v>522968</v>
      </c>
      <c r="F7821" t="s">
        <v>6733</v>
      </c>
      <c r="G7821">
        <v>431</v>
      </c>
      <c r="H7821">
        <v>120</v>
      </c>
      <c r="I7821">
        <v>3600</v>
      </c>
      <c r="J7821">
        <v>110.7</v>
      </c>
      <c r="K7821">
        <v>125</v>
      </c>
      <c r="L7821">
        <v>32</v>
      </c>
      <c r="M7821">
        <v>32</v>
      </c>
      <c r="N7821">
        <v>40</v>
      </c>
      <c r="R7821">
        <v>1969</v>
      </c>
      <c r="U7821">
        <v>1969</v>
      </c>
      <c r="V7821">
        <v>17</v>
      </c>
      <c r="W7821">
        <v>13</v>
      </c>
      <c r="Z7821" t="s">
        <v>2298</v>
      </c>
      <c r="AA7821" t="s">
        <v>6419</v>
      </c>
      <c r="AC7821">
        <v>5</v>
      </c>
      <c r="AD7821">
        <v>1504556</v>
      </c>
      <c r="AE7821">
        <v>2019</v>
      </c>
    </row>
    <row r="7822" spans="1:31">
      <c r="A7822" t="s">
        <v>12660</v>
      </c>
      <c r="B7822">
        <v>40073</v>
      </c>
      <c r="C7822" t="s">
        <v>10713</v>
      </c>
      <c r="D7822">
        <v>0</v>
      </c>
      <c r="E7822">
        <v>535938</v>
      </c>
      <c r="F7822" t="s">
        <v>6733</v>
      </c>
      <c r="G7822">
        <v>431</v>
      </c>
      <c r="H7822">
        <v>179</v>
      </c>
      <c r="I7822">
        <v>3600</v>
      </c>
      <c r="J7822">
        <v>112.2</v>
      </c>
      <c r="K7822">
        <v>116</v>
      </c>
      <c r="L7822">
        <v>31</v>
      </c>
      <c r="M7822">
        <v>31</v>
      </c>
      <c r="N7822">
        <v>34</v>
      </c>
      <c r="R7822">
        <v>1971</v>
      </c>
      <c r="U7822">
        <v>1971</v>
      </c>
      <c r="V7822">
        <v>15</v>
      </c>
      <c r="W7822">
        <v>11</v>
      </c>
      <c r="Z7822" t="s">
        <v>2298</v>
      </c>
      <c r="AA7822" t="s">
        <v>2373</v>
      </c>
      <c r="AC7822">
        <v>5</v>
      </c>
      <c r="AD7822">
        <v>1504556</v>
      </c>
      <c r="AE7822">
        <v>2019</v>
      </c>
    </row>
    <row r="7823" spans="1:31">
      <c r="A7823" t="s">
        <v>12660</v>
      </c>
      <c r="B7823">
        <v>59270</v>
      </c>
      <c r="C7823" t="s">
        <v>10714</v>
      </c>
      <c r="D7823">
        <v>0</v>
      </c>
      <c r="E7823">
        <v>648272</v>
      </c>
      <c r="F7823" t="s">
        <v>6733</v>
      </c>
      <c r="G7823">
        <v>431</v>
      </c>
      <c r="H7823">
        <v>78</v>
      </c>
      <c r="I7823">
        <v>600</v>
      </c>
      <c r="J7823">
        <v>65</v>
      </c>
      <c r="K7823">
        <v>65</v>
      </c>
      <c r="L7823">
        <v>25.3</v>
      </c>
      <c r="M7823">
        <v>25.3</v>
      </c>
      <c r="N7823">
        <v>28</v>
      </c>
      <c r="Q7823">
        <v>20</v>
      </c>
      <c r="R7823">
        <v>1982</v>
      </c>
      <c r="U7823">
        <v>1982</v>
      </c>
      <c r="V7823">
        <v>7.5</v>
      </c>
      <c r="W7823">
        <v>6</v>
      </c>
      <c r="Z7823" t="s">
        <v>2293</v>
      </c>
      <c r="AA7823" t="s">
        <v>2345</v>
      </c>
      <c r="AC7823">
        <v>4</v>
      </c>
      <c r="AD7823">
        <v>3260088</v>
      </c>
      <c r="AE7823">
        <v>2019</v>
      </c>
    </row>
    <row r="7824" spans="1:31">
      <c r="A7824" t="s">
        <v>12660</v>
      </c>
      <c r="B7824">
        <v>4234</v>
      </c>
      <c r="C7824" t="s">
        <v>10715</v>
      </c>
      <c r="D7824">
        <v>0</v>
      </c>
      <c r="E7824">
        <v>583106</v>
      </c>
      <c r="F7824" t="s">
        <v>6733</v>
      </c>
      <c r="G7824">
        <v>431</v>
      </c>
      <c r="H7824">
        <v>23</v>
      </c>
      <c r="I7824">
        <v>359</v>
      </c>
      <c r="J7824">
        <v>42</v>
      </c>
      <c r="K7824">
        <v>42.2</v>
      </c>
      <c r="L7824">
        <v>14.2</v>
      </c>
      <c r="M7824">
        <v>14.2</v>
      </c>
      <c r="N7824">
        <v>22</v>
      </c>
      <c r="R7824">
        <v>1977</v>
      </c>
      <c r="U7824">
        <v>1977</v>
      </c>
      <c r="V7824">
        <v>9</v>
      </c>
      <c r="W7824">
        <v>2</v>
      </c>
      <c r="Z7824" t="s">
        <v>2809</v>
      </c>
      <c r="AA7824" t="s">
        <v>10716</v>
      </c>
      <c r="AC7824">
        <v>5</v>
      </c>
      <c r="AD7824">
        <v>101148</v>
      </c>
      <c r="AE7824">
        <v>2019</v>
      </c>
    </row>
    <row r="7825" spans="1:31">
      <c r="A7825" t="s">
        <v>12660</v>
      </c>
      <c r="B7825">
        <v>61148</v>
      </c>
      <c r="C7825" t="s">
        <v>10717</v>
      </c>
      <c r="D7825">
        <v>0</v>
      </c>
      <c r="E7825">
        <v>500523</v>
      </c>
      <c r="F7825" t="s">
        <v>6733</v>
      </c>
      <c r="G7825">
        <v>431</v>
      </c>
      <c r="H7825">
        <v>67</v>
      </c>
      <c r="I7825">
        <v>1320</v>
      </c>
      <c r="J7825">
        <v>57.4</v>
      </c>
      <c r="K7825">
        <v>63</v>
      </c>
      <c r="L7825">
        <v>22</v>
      </c>
      <c r="M7825">
        <v>23</v>
      </c>
      <c r="N7825">
        <v>3.3</v>
      </c>
      <c r="R7825">
        <v>1965</v>
      </c>
      <c r="U7825">
        <v>1965</v>
      </c>
      <c r="V7825">
        <v>9.3999996185302699</v>
      </c>
      <c r="W7825">
        <v>7</v>
      </c>
      <c r="Z7825" t="s">
        <v>2809</v>
      </c>
      <c r="AA7825" t="s">
        <v>10716</v>
      </c>
      <c r="AC7825">
        <v>5</v>
      </c>
      <c r="AD7825">
        <v>101148</v>
      </c>
      <c r="AE7825">
        <v>2019</v>
      </c>
    </row>
    <row r="7826" spans="1:31">
      <c r="A7826" t="s">
        <v>12660</v>
      </c>
      <c r="B7826">
        <v>74953</v>
      </c>
      <c r="C7826" t="s">
        <v>3726</v>
      </c>
      <c r="D7826">
        <v>0</v>
      </c>
      <c r="E7826">
        <v>265241</v>
      </c>
      <c r="F7826" t="s">
        <v>6733</v>
      </c>
      <c r="G7826">
        <v>431</v>
      </c>
      <c r="H7826">
        <v>18</v>
      </c>
      <c r="I7826">
        <v>500</v>
      </c>
      <c r="J7826">
        <v>48.3</v>
      </c>
      <c r="K7826">
        <v>52</v>
      </c>
      <c r="L7826">
        <v>16.600000000000001</v>
      </c>
      <c r="M7826">
        <v>16.600000000000001</v>
      </c>
      <c r="N7826">
        <v>12</v>
      </c>
      <c r="R7826">
        <v>1953</v>
      </c>
      <c r="U7826">
        <v>1953</v>
      </c>
      <c r="V7826">
        <v>6.5</v>
      </c>
      <c r="W7826">
        <v>4.5</v>
      </c>
      <c r="Z7826" t="s">
        <v>2809</v>
      </c>
      <c r="AA7826" t="s">
        <v>10716</v>
      </c>
      <c r="AC7826">
        <v>5</v>
      </c>
      <c r="AD7826">
        <v>101148</v>
      </c>
      <c r="AE7826">
        <v>2019</v>
      </c>
    </row>
    <row r="7827" spans="1:31">
      <c r="A7827" t="s">
        <v>12660</v>
      </c>
      <c r="B7827">
        <v>47770</v>
      </c>
      <c r="C7827" t="s">
        <v>7359</v>
      </c>
      <c r="D7827">
        <v>0</v>
      </c>
      <c r="E7827">
        <v>1161512</v>
      </c>
      <c r="F7827" t="s">
        <v>6733</v>
      </c>
      <c r="G7827">
        <v>431</v>
      </c>
      <c r="H7827">
        <v>56</v>
      </c>
      <c r="I7827">
        <v>2050</v>
      </c>
      <c r="J7827">
        <v>70.599999999999994</v>
      </c>
      <c r="K7827">
        <v>74</v>
      </c>
      <c r="L7827">
        <v>28</v>
      </c>
      <c r="M7827">
        <v>30</v>
      </c>
      <c r="N7827">
        <v>28</v>
      </c>
      <c r="R7827">
        <v>2004</v>
      </c>
      <c r="U7827">
        <v>2004</v>
      </c>
      <c r="V7827">
        <v>11.5</v>
      </c>
      <c r="W7827">
        <v>9.5</v>
      </c>
      <c r="Z7827" t="s">
        <v>2809</v>
      </c>
      <c r="AA7827" t="s">
        <v>10716</v>
      </c>
      <c r="AC7827">
        <v>5</v>
      </c>
      <c r="AD7827">
        <v>101148</v>
      </c>
      <c r="AE7827">
        <v>2019</v>
      </c>
    </row>
    <row r="7828" spans="1:31">
      <c r="A7828" t="s">
        <v>12660</v>
      </c>
      <c r="B7828">
        <v>63591</v>
      </c>
      <c r="C7828" t="s">
        <v>10718</v>
      </c>
      <c r="D7828">
        <v>0</v>
      </c>
      <c r="E7828">
        <v>277412</v>
      </c>
      <c r="F7828" t="s">
        <v>6733</v>
      </c>
      <c r="G7828">
        <v>431</v>
      </c>
      <c r="H7828">
        <v>27</v>
      </c>
      <c r="I7828">
        <v>800</v>
      </c>
      <c r="J7828">
        <v>60.3</v>
      </c>
      <c r="K7828">
        <v>65</v>
      </c>
      <c r="L7828">
        <v>17.2</v>
      </c>
      <c r="M7828">
        <v>18.5</v>
      </c>
      <c r="N7828">
        <v>28</v>
      </c>
      <c r="R7828">
        <v>1958</v>
      </c>
      <c r="U7828">
        <v>1958</v>
      </c>
      <c r="V7828">
        <v>7.1999998092651296</v>
      </c>
      <c r="W7828">
        <v>5.5</v>
      </c>
      <c r="Z7828" t="s">
        <v>2809</v>
      </c>
      <c r="AA7828" t="s">
        <v>10716</v>
      </c>
      <c r="AC7828">
        <v>5</v>
      </c>
      <c r="AD7828">
        <v>101148</v>
      </c>
      <c r="AE7828">
        <v>2019</v>
      </c>
    </row>
    <row r="7829" spans="1:31">
      <c r="A7829" t="s">
        <v>12660</v>
      </c>
      <c r="B7829">
        <v>60854</v>
      </c>
      <c r="C7829" t="s">
        <v>10719</v>
      </c>
      <c r="D7829">
        <v>0</v>
      </c>
      <c r="E7829">
        <v>562776</v>
      </c>
      <c r="F7829" t="s">
        <v>6731</v>
      </c>
      <c r="G7829">
        <v>432</v>
      </c>
      <c r="H7829">
        <v>95</v>
      </c>
      <c r="I7829">
        <v>1400</v>
      </c>
      <c r="J7829">
        <v>61.2</v>
      </c>
      <c r="K7829">
        <v>61.2</v>
      </c>
      <c r="L7829">
        <v>26</v>
      </c>
      <c r="M7829">
        <v>26</v>
      </c>
      <c r="N7829">
        <v>55</v>
      </c>
      <c r="R7829">
        <v>1974</v>
      </c>
      <c r="U7829">
        <v>1974</v>
      </c>
      <c r="V7829">
        <v>8.8000001907348597</v>
      </c>
      <c r="W7829">
        <v>8.8000001907348597</v>
      </c>
      <c r="Z7829" t="s">
        <v>2293</v>
      </c>
      <c r="AA7829" t="s">
        <v>3206</v>
      </c>
      <c r="AB7829" t="s">
        <v>3207</v>
      </c>
      <c r="AC7829">
        <v>4</v>
      </c>
      <c r="AD7829">
        <v>3206220</v>
      </c>
      <c r="AE7829">
        <v>2019</v>
      </c>
    </row>
    <row r="7830" spans="1:31">
      <c r="A7830" t="s">
        <v>12660</v>
      </c>
      <c r="B7830">
        <v>77489</v>
      </c>
      <c r="C7830" t="s">
        <v>10720</v>
      </c>
      <c r="D7830">
        <v>0</v>
      </c>
      <c r="E7830">
        <v>1232691</v>
      </c>
      <c r="F7830" t="s">
        <v>6731</v>
      </c>
      <c r="G7830">
        <v>432</v>
      </c>
      <c r="H7830">
        <v>832</v>
      </c>
      <c r="I7830">
        <v>10728</v>
      </c>
      <c r="J7830">
        <v>129.9</v>
      </c>
      <c r="K7830">
        <v>135</v>
      </c>
      <c r="L7830">
        <v>50</v>
      </c>
      <c r="M7830">
        <v>50</v>
      </c>
      <c r="Q7830">
        <v>1250</v>
      </c>
      <c r="R7830">
        <v>2011</v>
      </c>
      <c r="U7830">
        <v>2011</v>
      </c>
      <c r="V7830">
        <v>26</v>
      </c>
      <c r="W7830">
        <v>26</v>
      </c>
      <c r="Z7830" t="s">
        <v>2792</v>
      </c>
      <c r="AA7830" t="s">
        <v>7215</v>
      </c>
      <c r="AC7830">
        <v>3</v>
      </c>
      <c r="AD7830">
        <v>2399337</v>
      </c>
      <c r="AE7830">
        <v>2019</v>
      </c>
    </row>
    <row r="7831" spans="1:31">
      <c r="A7831" t="s">
        <v>12660</v>
      </c>
      <c r="B7831">
        <v>61270</v>
      </c>
      <c r="C7831" t="s">
        <v>10721</v>
      </c>
      <c r="D7831">
        <v>0</v>
      </c>
      <c r="E7831">
        <v>642983</v>
      </c>
      <c r="F7831" t="s">
        <v>6731</v>
      </c>
      <c r="G7831">
        <v>432</v>
      </c>
      <c r="H7831">
        <v>47</v>
      </c>
      <c r="I7831">
        <v>600</v>
      </c>
      <c r="J7831">
        <v>46</v>
      </c>
      <c r="K7831">
        <v>50</v>
      </c>
      <c r="L7831">
        <v>20</v>
      </c>
      <c r="M7831">
        <v>20</v>
      </c>
      <c r="N7831">
        <v>30</v>
      </c>
      <c r="R7831">
        <v>1981</v>
      </c>
      <c r="U7831">
        <v>1981</v>
      </c>
      <c r="V7831">
        <v>6.6999998092651296</v>
      </c>
      <c r="W7831">
        <v>6.6999998092651296</v>
      </c>
      <c r="Z7831" t="s">
        <v>3272</v>
      </c>
      <c r="AA7831" t="s">
        <v>10722</v>
      </c>
      <c r="AC7831">
        <v>4</v>
      </c>
      <c r="AD7831">
        <v>2199150</v>
      </c>
      <c r="AE7831">
        <v>2019</v>
      </c>
    </row>
    <row r="7832" spans="1:31">
      <c r="A7832" t="s">
        <v>12660</v>
      </c>
      <c r="B7832">
        <v>70294</v>
      </c>
      <c r="C7832" t="s">
        <v>10723</v>
      </c>
      <c r="D7832">
        <v>0</v>
      </c>
      <c r="E7832">
        <v>925444</v>
      </c>
      <c r="F7832" t="s">
        <v>6733</v>
      </c>
      <c r="G7832">
        <v>431</v>
      </c>
      <c r="H7832">
        <v>49</v>
      </c>
      <c r="I7832">
        <v>850</v>
      </c>
      <c r="J7832">
        <v>56</v>
      </c>
      <c r="K7832">
        <v>56</v>
      </c>
      <c r="L7832">
        <v>22</v>
      </c>
      <c r="M7832">
        <v>22</v>
      </c>
      <c r="N7832">
        <v>29.6</v>
      </c>
      <c r="R7832">
        <v>1988</v>
      </c>
      <c r="U7832">
        <v>1988</v>
      </c>
      <c r="V7832">
        <v>7.5</v>
      </c>
      <c r="W7832">
        <v>7.5</v>
      </c>
      <c r="Z7832" t="s">
        <v>3272</v>
      </c>
      <c r="AA7832" t="s">
        <v>2397</v>
      </c>
      <c r="AB7832" t="s">
        <v>10724</v>
      </c>
      <c r="AC7832">
        <v>4</v>
      </c>
      <c r="AD7832">
        <v>2199150</v>
      </c>
      <c r="AE7832">
        <v>2019</v>
      </c>
    </row>
    <row r="7833" spans="1:31">
      <c r="A7833" t="s">
        <v>12660</v>
      </c>
      <c r="B7833">
        <v>57050</v>
      </c>
      <c r="C7833" t="s">
        <v>3366</v>
      </c>
      <c r="D7833">
        <v>0</v>
      </c>
      <c r="E7833">
        <v>640789</v>
      </c>
      <c r="F7833" t="s">
        <v>6731</v>
      </c>
      <c r="G7833">
        <v>432</v>
      </c>
      <c r="H7833">
        <v>78</v>
      </c>
      <c r="I7833">
        <v>1000</v>
      </c>
      <c r="J7833">
        <v>56.4</v>
      </c>
      <c r="K7833">
        <v>60</v>
      </c>
      <c r="L7833">
        <v>23.8</v>
      </c>
      <c r="M7833">
        <v>24</v>
      </c>
      <c r="N7833">
        <v>31</v>
      </c>
      <c r="R7833">
        <v>1981</v>
      </c>
      <c r="U7833">
        <v>1981</v>
      </c>
      <c r="V7833">
        <v>8</v>
      </c>
      <c r="W7833">
        <v>5</v>
      </c>
      <c r="Z7833" t="s">
        <v>2293</v>
      </c>
      <c r="AA7833" t="s">
        <v>2939</v>
      </c>
      <c r="AC7833">
        <v>4</v>
      </c>
      <c r="AD7833">
        <v>3202848</v>
      </c>
      <c r="AE7833">
        <v>2019</v>
      </c>
    </row>
    <row r="7834" spans="1:31">
      <c r="A7834" t="s">
        <v>12660</v>
      </c>
      <c r="B7834">
        <v>64183</v>
      </c>
      <c r="C7834" t="s">
        <v>10725</v>
      </c>
      <c r="D7834">
        <v>0</v>
      </c>
      <c r="E7834">
        <v>1222869</v>
      </c>
      <c r="F7834" t="s">
        <v>6731</v>
      </c>
      <c r="G7834">
        <v>432</v>
      </c>
      <c r="H7834">
        <v>15</v>
      </c>
      <c r="I7834">
        <v>600</v>
      </c>
      <c r="J7834">
        <v>25.8</v>
      </c>
      <c r="K7834">
        <v>25.8</v>
      </c>
      <c r="L7834">
        <v>16</v>
      </c>
      <c r="M7834">
        <v>16</v>
      </c>
      <c r="N7834">
        <v>24</v>
      </c>
      <c r="R7834">
        <v>2009</v>
      </c>
      <c r="U7834">
        <v>2009</v>
      </c>
      <c r="V7834">
        <v>5.5</v>
      </c>
      <c r="W7834">
        <v>5</v>
      </c>
      <c r="Z7834" t="s">
        <v>2293</v>
      </c>
      <c r="AA7834" t="s">
        <v>2387</v>
      </c>
      <c r="AB7834" t="s">
        <v>2388</v>
      </c>
      <c r="AC7834">
        <v>4</v>
      </c>
      <c r="AD7834">
        <v>3200367</v>
      </c>
      <c r="AE7834">
        <v>2019</v>
      </c>
    </row>
    <row r="7835" spans="1:31">
      <c r="A7835" t="s">
        <v>12660</v>
      </c>
      <c r="B7835">
        <v>48594</v>
      </c>
      <c r="C7835" t="s">
        <v>10726</v>
      </c>
      <c r="D7835">
        <v>0</v>
      </c>
      <c r="E7835">
        <v>1189119</v>
      </c>
      <c r="F7835" t="s">
        <v>6733</v>
      </c>
      <c r="G7835">
        <v>431</v>
      </c>
      <c r="H7835">
        <v>125</v>
      </c>
      <c r="I7835">
        <v>5100</v>
      </c>
      <c r="J7835">
        <v>92</v>
      </c>
      <c r="K7835">
        <v>92</v>
      </c>
      <c r="L7835">
        <v>32</v>
      </c>
      <c r="M7835">
        <v>32</v>
      </c>
      <c r="N7835">
        <v>30.8</v>
      </c>
      <c r="Q7835">
        <v>184</v>
      </c>
      <c r="R7835">
        <v>2006</v>
      </c>
      <c r="U7835">
        <v>2006</v>
      </c>
      <c r="V7835">
        <v>13.899999618530201</v>
      </c>
      <c r="W7835">
        <v>13.899999618530201</v>
      </c>
      <c r="Z7835" t="s">
        <v>2465</v>
      </c>
      <c r="AA7835" t="s">
        <v>2843</v>
      </c>
      <c r="AC7835">
        <v>5</v>
      </c>
      <c r="AD7835">
        <v>922050</v>
      </c>
      <c r="AE7835">
        <v>2019</v>
      </c>
    </row>
    <row r="7836" spans="1:31">
      <c r="A7836" t="s">
        <v>12660</v>
      </c>
      <c r="B7836">
        <v>34816</v>
      </c>
      <c r="C7836" t="s">
        <v>10727</v>
      </c>
      <c r="D7836">
        <v>0</v>
      </c>
      <c r="E7836">
        <v>588553</v>
      </c>
      <c r="F7836" t="s">
        <v>6733</v>
      </c>
      <c r="G7836">
        <v>431</v>
      </c>
      <c r="H7836">
        <v>171</v>
      </c>
      <c r="I7836">
        <v>3005</v>
      </c>
      <c r="J7836">
        <v>99</v>
      </c>
      <c r="K7836">
        <v>99.1</v>
      </c>
      <c r="L7836">
        <v>29</v>
      </c>
      <c r="M7836">
        <v>29</v>
      </c>
      <c r="N7836">
        <v>45</v>
      </c>
      <c r="R7836">
        <v>1978</v>
      </c>
      <c r="U7836">
        <v>1978</v>
      </c>
      <c r="V7836">
        <v>11.6000003814697</v>
      </c>
      <c r="W7836">
        <v>11.6000003814697</v>
      </c>
      <c r="Z7836" t="s">
        <v>2465</v>
      </c>
      <c r="AA7836" t="s">
        <v>2843</v>
      </c>
      <c r="AC7836">
        <v>5</v>
      </c>
      <c r="AD7836">
        <v>922050</v>
      </c>
      <c r="AE7836">
        <v>2019</v>
      </c>
    </row>
    <row r="7837" spans="1:31">
      <c r="A7837" t="s">
        <v>12660</v>
      </c>
      <c r="B7837">
        <v>47868</v>
      </c>
      <c r="C7837" t="s">
        <v>10728</v>
      </c>
      <c r="D7837">
        <v>0</v>
      </c>
      <c r="E7837">
        <v>1157745</v>
      </c>
      <c r="F7837" t="s">
        <v>6733</v>
      </c>
      <c r="G7837">
        <v>431</v>
      </c>
      <c r="H7837">
        <v>125</v>
      </c>
      <c r="I7837">
        <v>5100</v>
      </c>
      <c r="J7837">
        <v>92</v>
      </c>
      <c r="K7837">
        <v>92</v>
      </c>
      <c r="L7837">
        <v>32</v>
      </c>
      <c r="M7837">
        <v>32</v>
      </c>
      <c r="N7837">
        <v>30.8</v>
      </c>
      <c r="Q7837">
        <v>184</v>
      </c>
      <c r="R7837">
        <v>2004</v>
      </c>
      <c r="U7837">
        <v>2004</v>
      </c>
      <c r="V7837">
        <v>13.899999618530201</v>
      </c>
      <c r="W7837">
        <v>13.899999618530201</v>
      </c>
      <c r="Z7837" t="s">
        <v>2465</v>
      </c>
      <c r="AA7837" t="s">
        <v>2843</v>
      </c>
      <c r="AC7837">
        <v>5</v>
      </c>
      <c r="AD7837">
        <v>922050</v>
      </c>
      <c r="AE7837">
        <v>2019</v>
      </c>
    </row>
    <row r="7838" spans="1:31">
      <c r="A7838" t="s">
        <v>12660</v>
      </c>
      <c r="B7838">
        <v>25163</v>
      </c>
      <c r="C7838" t="s">
        <v>4898</v>
      </c>
      <c r="D7838">
        <v>0</v>
      </c>
      <c r="E7838">
        <v>546570</v>
      </c>
      <c r="F7838" t="s">
        <v>6733</v>
      </c>
      <c r="G7838">
        <v>431</v>
      </c>
      <c r="H7838">
        <v>187</v>
      </c>
      <c r="I7838">
        <v>3300</v>
      </c>
      <c r="J7838">
        <v>98.7</v>
      </c>
      <c r="K7838">
        <v>100.8</v>
      </c>
      <c r="L7838">
        <v>31</v>
      </c>
      <c r="M7838">
        <v>31</v>
      </c>
      <c r="N7838">
        <v>52.6</v>
      </c>
      <c r="R7838">
        <v>1973</v>
      </c>
      <c r="U7838">
        <v>1973</v>
      </c>
      <c r="V7838">
        <v>17.100000381469702</v>
      </c>
      <c r="W7838">
        <v>12.399999618530201</v>
      </c>
      <c r="Z7838" t="s">
        <v>2327</v>
      </c>
      <c r="AA7838" t="s">
        <v>2741</v>
      </c>
      <c r="AC7838">
        <v>5</v>
      </c>
      <c r="AD7838">
        <v>1396986</v>
      </c>
      <c r="AE7838">
        <v>2019</v>
      </c>
    </row>
    <row r="7839" spans="1:31">
      <c r="A7839" t="s">
        <v>12660</v>
      </c>
      <c r="B7839">
        <v>17392</v>
      </c>
      <c r="C7839" t="s">
        <v>10729</v>
      </c>
      <c r="D7839">
        <v>0</v>
      </c>
      <c r="E7839">
        <v>1067290</v>
      </c>
      <c r="F7839" t="s">
        <v>6733</v>
      </c>
      <c r="G7839">
        <v>431</v>
      </c>
      <c r="H7839">
        <v>179</v>
      </c>
      <c r="I7839">
        <v>6140</v>
      </c>
      <c r="J7839">
        <v>104.8</v>
      </c>
      <c r="K7839">
        <v>110</v>
      </c>
      <c r="L7839">
        <v>40</v>
      </c>
      <c r="M7839">
        <v>40</v>
      </c>
      <c r="N7839">
        <v>60</v>
      </c>
      <c r="R7839">
        <v>1998</v>
      </c>
      <c r="U7839">
        <v>1998</v>
      </c>
      <c r="V7839">
        <v>20</v>
      </c>
      <c r="W7839">
        <v>17.600000381469702</v>
      </c>
      <c r="Z7839" t="s">
        <v>2327</v>
      </c>
      <c r="AA7839" t="s">
        <v>2741</v>
      </c>
      <c r="AC7839">
        <v>5</v>
      </c>
      <c r="AD7839">
        <v>1396986</v>
      </c>
      <c r="AE7839">
        <v>2019</v>
      </c>
    </row>
    <row r="7840" spans="1:31">
      <c r="A7840" t="s">
        <v>12660</v>
      </c>
      <c r="B7840">
        <v>77623</v>
      </c>
      <c r="C7840" t="s">
        <v>10730</v>
      </c>
      <c r="D7840">
        <v>0</v>
      </c>
      <c r="E7840">
        <v>1236510</v>
      </c>
      <c r="F7840" t="s">
        <v>6733</v>
      </c>
      <c r="G7840">
        <v>431</v>
      </c>
      <c r="H7840">
        <v>77</v>
      </c>
      <c r="I7840">
        <v>6000</v>
      </c>
      <c r="J7840">
        <v>93</v>
      </c>
      <c r="K7840">
        <v>93</v>
      </c>
      <c r="L7840">
        <v>38</v>
      </c>
      <c r="M7840">
        <v>38</v>
      </c>
      <c r="N7840">
        <v>26.5</v>
      </c>
      <c r="R7840">
        <v>2011</v>
      </c>
      <c r="U7840">
        <v>2011</v>
      </c>
      <c r="V7840">
        <v>16</v>
      </c>
      <c r="W7840">
        <v>15.6000003814697</v>
      </c>
      <c r="Z7840" t="s">
        <v>2327</v>
      </c>
      <c r="AA7840" t="s">
        <v>2741</v>
      </c>
      <c r="AC7840">
        <v>5</v>
      </c>
      <c r="AD7840">
        <v>1396986</v>
      </c>
      <c r="AE7840">
        <v>2019</v>
      </c>
    </row>
    <row r="7841" spans="1:31">
      <c r="A7841" t="s">
        <v>12660</v>
      </c>
      <c r="B7841">
        <v>77276</v>
      </c>
      <c r="C7841" t="s">
        <v>10731</v>
      </c>
      <c r="D7841">
        <v>0</v>
      </c>
      <c r="E7841">
        <v>1238751</v>
      </c>
      <c r="F7841" t="s">
        <v>6733</v>
      </c>
      <c r="G7841">
        <v>431</v>
      </c>
      <c r="H7841">
        <v>125</v>
      </c>
      <c r="I7841">
        <v>5100</v>
      </c>
      <c r="J7841">
        <v>86</v>
      </c>
      <c r="K7841">
        <v>86</v>
      </c>
      <c r="L7841">
        <v>36</v>
      </c>
      <c r="M7841">
        <v>36</v>
      </c>
      <c r="N7841">
        <v>27</v>
      </c>
      <c r="Q7841">
        <v>184</v>
      </c>
      <c r="R7841">
        <v>2012</v>
      </c>
      <c r="U7841">
        <v>2012</v>
      </c>
      <c r="V7841">
        <v>14.899999618530201</v>
      </c>
      <c r="W7841">
        <v>14.899999618530201</v>
      </c>
      <c r="Z7841" t="s">
        <v>2327</v>
      </c>
      <c r="AA7841" t="s">
        <v>2741</v>
      </c>
      <c r="AC7841">
        <v>5</v>
      </c>
      <c r="AD7841">
        <v>1396986</v>
      </c>
      <c r="AE7841">
        <v>2019</v>
      </c>
    </row>
    <row r="7842" spans="1:31">
      <c r="A7842" t="s">
        <v>12660</v>
      </c>
      <c r="B7842">
        <v>22449</v>
      </c>
      <c r="C7842" t="s">
        <v>10732</v>
      </c>
      <c r="D7842">
        <v>0</v>
      </c>
      <c r="E7842">
        <v>501792</v>
      </c>
      <c r="F7842" t="s">
        <v>6733</v>
      </c>
      <c r="G7842">
        <v>431</v>
      </c>
      <c r="H7842">
        <v>203</v>
      </c>
      <c r="I7842">
        <v>3900</v>
      </c>
      <c r="J7842">
        <v>118</v>
      </c>
      <c r="K7842">
        <v>118</v>
      </c>
      <c r="L7842">
        <v>32</v>
      </c>
      <c r="M7842">
        <v>32</v>
      </c>
      <c r="N7842">
        <v>40</v>
      </c>
      <c r="R7842">
        <v>1965</v>
      </c>
      <c r="U7842">
        <v>1965</v>
      </c>
      <c r="V7842">
        <v>16</v>
      </c>
      <c r="W7842">
        <v>12</v>
      </c>
      <c r="Z7842" t="s">
        <v>2293</v>
      </c>
      <c r="AA7842" t="s">
        <v>5753</v>
      </c>
      <c r="AC7842">
        <v>4</v>
      </c>
      <c r="AD7842">
        <v>3274550</v>
      </c>
      <c r="AE7842">
        <v>2019</v>
      </c>
    </row>
    <row r="7843" spans="1:31">
      <c r="A7843" t="s">
        <v>12660</v>
      </c>
      <c r="B7843">
        <v>1666</v>
      </c>
      <c r="C7843" t="s">
        <v>10733</v>
      </c>
      <c r="D7843">
        <v>0</v>
      </c>
      <c r="E7843">
        <v>590801</v>
      </c>
      <c r="F7843" t="s">
        <v>6733</v>
      </c>
      <c r="G7843">
        <v>431</v>
      </c>
      <c r="H7843">
        <v>150</v>
      </c>
      <c r="I7843">
        <v>3900</v>
      </c>
      <c r="J7843">
        <v>103</v>
      </c>
      <c r="K7843">
        <v>103</v>
      </c>
      <c r="L7843">
        <v>33</v>
      </c>
      <c r="M7843">
        <v>33</v>
      </c>
      <c r="N7843">
        <v>35</v>
      </c>
      <c r="R7843">
        <v>1978</v>
      </c>
      <c r="U7843">
        <v>1978</v>
      </c>
      <c r="V7843">
        <v>16</v>
      </c>
      <c r="W7843">
        <v>13.5</v>
      </c>
      <c r="Z7843" t="s">
        <v>2293</v>
      </c>
      <c r="AA7843" t="s">
        <v>5753</v>
      </c>
      <c r="AC7843">
        <v>4</v>
      </c>
      <c r="AD7843">
        <v>3274550</v>
      </c>
      <c r="AE7843">
        <v>2019</v>
      </c>
    </row>
    <row r="7844" spans="1:31">
      <c r="A7844" t="s">
        <v>12660</v>
      </c>
      <c r="B7844">
        <v>31166</v>
      </c>
      <c r="C7844" t="s">
        <v>10734</v>
      </c>
      <c r="D7844">
        <v>0</v>
      </c>
      <c r="E7844">
        <v>569612</v>
      </c>
      <c r="F7844" t="s">
        <v>6733</v>
      </c>
      <c r="G7844">
        <v>431</v>
      </c>
      <c r="H7844">
        <v>197</v>
      </c>
      <c r="I7844">
        <v>4300</v>
      </c>
      <c r="J7844">
        <v>106.6</v>
      </c>
      <c r="K7844">
        <v>114.8</v>
      </c>
      <c r="L7844">
        <v>32.200000000000003</v>
      </c>
      <c r="M7844">
        <v>32.200000000000003</v>
      </c>
      <c r="N7844">
        <v>76</v>
      </c>
      <c r="R7844">
        <v>1975</v>
      </c>
      <c r="U7844">
        <v>1975</v>
      </c>
      <c r="V7844">
        <v>16</v>
      </c>
      <c r="W7844">
        <v>13.5</v>
      </c>
      <c r="Z7844" t="s">
        <v>2293</v>
      </c>
      <c r="AA7844" t="s">
        <v>3527</v>
      </c>
      <c r="AC7844">
        <v>4</v>
      </c>
      <c r="AD7844">
        <v>3274550</v>
      </c>
      <c r="AE7844">
        <v>2019</v>
      </c>
    </row>
    <row r="7845" spans="1:31">
      <c r="A7845" t="s">
        <v>12660</v>
      </c>
      <c r="B7845">
        <v>24522</v>
      </c>
      <c r="C7845" t="s">
        <v>10735</v>
      </c>
      <c r="D7845">
        <v>0</v>
      </c>
      <c r="E7845">
        <v>544747</v>
      </c>
      <c r="F7845" t="s">
        <v>6733</v>
      </c>
      <c r="G7845">
        <v>431</v>
      </c>
      <c r="H7845">
        <v>179</v>
      </c>
      <c r="I7845">
        <v>3000</v>
      </c>
      <c r="J7845">
        <v>105</v>
      </c>
      <c r="K7845">
        <v>105</v>
      </c>
      <c r="L7845">
        <v>28.1</v>
      </c>
      <c r="M7845">
        <v>28.1</v>
      </c>
      <c r="N7845">
        <v>4</v>
      </c>
      <c r="R7845">
        <v>1972</v>
      </c>
      <c r="U7845">
        <v>1972</v>
      </c>
      <c r="V7845">
        <v>14</v>
      </c>
      <c r="W7845">
        <v>12</v>
      </c>
      <c r="Z7845" t="s">
        <v>2293</v>
      </c>
      <c r="AA7845" t="s">
        <v>5753</v>
      </c>
      <c r="AC7845">
        <v>4</v>
      </c>
      <c r="AD7845">
        <v>3274550</v>
      </c>
      <c r="AE7845">
        <v>2019</v>
      </c>
    </row>
    <row r="7846" spans="1:31">
      <c r="A7846" t="s">
        <v>12660</v>
      </c>
      <c r="B7846">
        <v>65972</v>
      </c>
      <c r="C7846" t="s">
        <v>10736</v>
      </c>
      <c r="D7846">
        <v>0</v>
      </c>
      <c r="E7846">
        <v>1230258</v>
      </c>
      <c r="F7846" t="s">
        <v>6733</v>
      </c>
      <c r="G7846">
        <v>431</v>
      </c>
      <c r="H7846">
        <v>125</v>
      </c>
      <c r="I7846">
        <v>5100</v>
      </c>
      <c r="J7846">
        <v>92</v>
      </c>
      <c r="K7846">
        <v>92</v>
      </c>
      <c r="L7846">
        <v>32</v>
      </c>
      <c r="M7846">
        <v>32</v>
      </c>
      <c r="N7846">
        <v>30</v>
      </c>
      <c r="R7846">
        <v>2010</v>
      </c>
      <c r="U7846">
        <v>2010</v>
      </c>
      <c r="V7846">
        <v>14.899999618530201</v>
      </c>
      <c r="W7846">
        <v>14.899999618530201</v>
      </c>
      <c r="Z7846" t="s">
        <v>2293</v>
      </c>
      <c r="AA7846" t="s">
        <v>5753</v>
      </c>
      <c r="AC7846">
        <v>4</v>
      </c>
      <c r="AD7846">
        <v>3274550</v>
      </c>
      <c r="AE7846">
        <v>2019</v>
      </c>
    </row>
    <row r="7847" spans="1:31">
      <c r="A7847" t="s">
        <v>12660</v>
      </c>
      <c r="B7847">
        <v>34094</v>
      </c>
      <c r="C7847" t="s">
        <v>10737</v>
      </c>
      <c r="D7847">
        <v>0</v>
      </c>
      <c r="E7847">
        <v>586184</v>
      </c>
      <c r="F7847" t="s">
        <v>6733</v>
      </c>
      <c r="G7847">
        <v>431</v>
      </c>
      <c r="H7847">
        <v>101</v>
      </c>
      <c r="I7847">
        <v>3300</v>
      </c>
      <c r="J7847">
        <v>99.1</v>
      </c>
      <c r="K7847">
        <v>105</v>
      </c>
      <c r="L7847">
        <v>32</v>
      </c>
      <c r="M7847">
        <v>34.299999999999997</v>
      </c>
      <c r="N7847">
        <v>32</v>
      </c>
      <c r="R7847">
        <v>1977</v>
      </c>
      <c r="U7847">
        <v>1977</v>
      </c>
      <c r="V7847">
        <v>15.899999618530201</v>
      </c>
      <c r="W7847">
        <v>13.6000003814697</v>
      </c>
      <c r="Z7847" t="s">
        <v>2293</v>
      </c>
      <c r="AA7847" t="s">
        <v>5753</v>
      </c>
      <c r="AC7847">
        <v>4</v>
      </c>
      <c r="AD7847">
        <v>3274550</v>
      </c>
      <c r="AE7847">
        <v>2019</v>
      </c>
    </row>
    <row r="7848" spans="1:31">
      <c r="A7848" t="s">
        <v>12660</v>
      </c>
      <c r="B7848">
        <v>35418</v>
      </c>
      <c r="C7848" t="s">
        <v>10738</v>
      </c>
      <c r="D7848">
        <v>0</v>
      </c>
      <c r="E7848">
        <v>591229</v>
      </c>
      <c r="F7848" t="s">
        <v>6733</v>
      </c>
      <c r="G7848">
        <v>431</v>
      </c>
      <c r="H7848">
        <v>133</v>
      </c>
      <c r="I7848">
        <v>3000</v>
      </c>
      <c r="J7848">
        <v>105</v>
      </c>
      <c r="K7848">
        <v>105</v>
      </c>
      <c r="L7848">
        <v>28</v>
      </c>
      <c r="M7848">
        <v>28</v>
      </c>
      <c r="N7848">
        <v>40</v>
      </c>
      <c r="R7848">
        <v>1978</v>
      </c>
      <c r="U7848">
        <v>1978</v>
      </c>
      <c r="V7848">
        <v>16</v>
      </c>
      <c r="W7848">
        <v>14</v>
      </c>
      <c r="Z7848" t="s">
        <v>2293</v>
      </c>
      <c r="AA7848" t="s">
        <v>5753</v>
      </c>
      <c r="AC7848">
        <v>4</v>
      </c>
      <c r="AD7848">
        <v>3274550</v>
      </c>
      <c r="AE7848">
        <v>2019</v>
      </c>
    </row>
    <row r="7849" spans="1:31">
      <c r="A7849" t="s">
        <v>12660</v>
      </c>
      <c r="B7849">
        <v>64694</v>
      </c>
      <c r="C7849" t="s">
        <v>10739</v>
      </c>
      <c r="D7849">
        <v>0</v>
      </c>
      <c r="E7849">
        <v>1219051</v>
      </c>
      <c r="F7849" t="s">
        <v>6733</v>
      </c>
      <c r="G7849">
        <v>431</v>
      </c>
      <c r="H7849">
        <v>130</v>
      </c>
      <c r="I7849">
        <v>5100</v>
      </c>
      <c r="J7849">
        <v>86</v>
      </c>
      <c r="K7849">
        <v>86</v>
      </c>
      <c r="L7849">
        <v>36</v>
      </c>
      <c r="M7849">
        <v>36</v>
      </c>
      <c r="N7849">
        <v>30</v>
      </c>
      <c r="R7849">
        <v>2009</v>
      </c>
      <c r="U7849">
        <v>2009</v>
      </c>
      <c r="V7849">
        <v>14.5</v>
      </c>
      <c r="W7849">
        <v>13</v>
      </c>
      <c r="Z7849" t="s">
        <v>2293</v>
      </c>
      <c r="AA7849" t="s">
        <v>5753</v>
      </c>
      <c r="AC7849">
        <v>4</v>
      </c>
      <c r="AD7849">
        <v>3274550</v>
      </c>
      <c r="AE7849">
        <v>2019</v>
      </c>
    </row>
    <row r="7850" spans="1:31">
      <c r="A7850" t="s">
        <v>12660</v>
      </c>
      <c r="B7850">
        <v>35548</v>
      </c>
      <c r="C7850" t="s">
        <v>10740</v>
      </c>
      <c r="D7850">
        <v>0</v>
      </c>
      <c r="E7850">
        <v>589286</v>
      </c>
      <c r="F7850" t="s">
        <v>6733</v>
      </c>
      <c r="G7850">
        <v>431</v>
      </c>
      <c r="H7850">
        <v>130</v>
      </c>
      <c r="I7850">
        <v>3520</v>
      </c>
      <c r="J7850">
        <v>110</v>
      </c>
      <c r="K7850">
        <v>110</v>
      </c>
      <c r="L7850">
        <v>32</v>
      </c>
      <c r="M7850">
        <v>32</v>
      </c>
      <c r="N7850">
        <v>45</v>
      </c>
      <c r="R7850">
        <v>1977</v>
      </c>
      <c r="U7850">
        <v>1977</v>
      </c>
      <c r="V7850">
        <v>12.899999618530201</v>
      </c>
      <c r="W7850">
        <v>10</v>
      </c>
      <c r="Z7850" t="s">
        <v>2293</v>
      </c>
      <c r="AA7850" t="s">
        <v>5753</v>
      </c>
      <c r="AC7850">
        <v>4</v>
      </c>
      <c r="AD7850">
        <v>3274550</v>
      </c>
      <c r="AE7850">
        <v>2019</v>
      </c>
    </row>
    <row r="7851" spans="1:31">
      <c r="A7851" t="s">
        <v>12660</v>
      </c>
      <c r="B7851">
        <v>83429</v>
      </c>
      <c r="C7851" t="s">
        <v>10741</v>
      </c>
      <c r="D7851">
        <v>0</v>
      </c>
      <c r="E7851">
        <v>1275459</v>
      </c>
      <c r="F7851" t="s">
        <v>6733</v>
      </c>
      <c r="G7851">
        <v>431</v>
      </c>
      <c r="H7851">
        <v>135</v>
      </c>
      <c r="I7851">
        <v>6000</v>
      </c>
      <c r="J7851">
        <v>93</v>
      </c>
      <c r="K7851">
        <v>93</v>
      </c>
      <c r="L7851">
        <v>38</v>
      </c>
      <c r="M7851">
        <v>38</v>
      </c>
      <c r="N7851">
        <v>27</v>
      </c>
      <c r="R7851">
        <v>2017</v>
      </c>
      <c r="U7851">
        <v>2017</v>
      </c>
      <c r="V7851">
        <v>17</v>
      </c>
      <c r="W7851">
        <v>15.6000003814697</v>
      </c>
      <c r="Z7851" t="s">
        <v>2481</v>
      </c>
      <c r="AA7851" t="s">
        <v>3527</v>
      </c>
      <c r="AC7851">
        <v>5</v>
      </c>
      <c r="AD7851">
        <v>1122246</v>
      </c>
      <c r="AE7851">
        <v>2019</v>
      </c>
    </row>
    <row r="7852" spans="1:31">
      <c r="A7852" t="s">
        <v>12660</v>
      </c>
      <c r="B7852">
        <v>17276</v>
      </c>
      <c r="C7852" t="s">
        <v>10742</v>
      </c>
      <c r="D7852">
        <v>0</v>
      </c>
      <c r="E7852">
        <v>1074922</v>
      </c>
      <c r="F7852" t="s">
        <v>6733</v>
      </c>
      <c r="G7852">
        <v>431</v>
      </c>
      <c r="H7852">
        <v>64</v>
      </c>
      <c r="I7852">
        <v>4400</v>
      </c>
      <c r="J7852">
        <v>85.4</v>
      </c>
      <c r="K7852">
        <v>91.3</v>
      </c>
      <c r="L7852">
        <v>32.299999999999997</v>
      </c>
      <c r="M7852">
        <v>32.299999999999997</v>
      </c>
      <c r="N7852">
        <v>39</v>
      </c>
      <c r="R7852">
        <v>1998</v>
      </c>
      <c r="U7852">
        <v>1998</v>
      </c>
      <c r="V7852">
        <v>13.899999618530201</v>
      </c>
      <c r="W7852">
        <v>12</v>
      </c>
      <c r="Z7852" t="s">
        <v>2481</v>
      </c>
      <c r="AA7852" t="s">
        <v>3527</v>
      </c>
      <c r="AC7852">
        <v>5</v>
      </c>
      <c r="AD7852">
        <v>1122246</v>
      </c>
      <c r="AE7852">
        <v>2019</v>
      </c>
    </row>
    <row r="7853" spans="1:31">
      <c r="A7853" t="s">
        <v>12660</v>
      </c>
      <c r="B7853">
        <v>26581</v>
      </c>
      <c r="C7853" t="s">
        <v>10743</v>
      </c>
      <c r="D7853">
        <v>0</v>
      </c>
      <c r="E7853">
        <v>1092502</v>
      </c>
      <c r="F7853" t="s">
        <v>6733</v>
      </c>
      <c r="G7853">
        <v>431</v>
      </c>
      <c r="H7853">
        <v>69</v>
      </c>
      <c r="I7853">
        <v>4200</v>
      </c>
      <c r="J7853">
        <v>87.4</v>
      </c>
      <c r="K7853">
        <v>87.4</v>
      </c>
      <c r="L7853">
        <v>32</v>
      </c>
      <c r="M7853">
        <v>32</v>
      </c>
      <c r="N7853">
        <v>24</v>
      </c>
      <c r="R7853">
        <v>2000</v>
      </c>
      <c r="U7853">
        <v>2000</v>
      </c>
      <c r="V7853">
        <v>13.899999618530201</v>
      </c>
      <c r="W7853">
        <v>13</v>
      </c>
      <c r="Z7853" t="s">
        <v>2481</v>
      </c>
      <c r="AA7853" t="s">
        <v>3527</v>
      </c>
      <c r="AC7853">
        <v>5</v>
      </c>
      <c r="AD7853">
        <v>1122246</v>
      </c>
      <c r="AE7853">
        <v>2019</v>
      </c>
    </row>
    <row r="7854" spans="1:31">
      <c r="A7854" t="s">
        <v>12660</v>
      </c>
      <c r="B7854">
        <v>47605</v>
      </c>
      <c r="C7854" t="s">
        <v>10744</v>
      </c>
      <c r="D7854">
        <v>0</v>
      </c>
      <c r="E7854">
        <v>1149587</v>
      </c>
      <c r="F7854" t="s">
        <v>6733</v>
      </c>
      <c r="G7854">
        <v>431</v>
      </c>
      <c r="H7854">
        <v>70</v>
      </c>
      <c r="I7854">
        <v>5100</v>
      </c>
      <c r="J7854">
        <v>92</v>
      </c>
      <c r="K7854">
        <v>92</v>
      </c>
      <c r="L7854">
        <v>32</v>
      </c>
      <c r="M7854">
        <v>32</v>
      </c>
      <c r="N7854">
        <v>26.5</v>
      </c>
      <c r="R7854">
        <v>2003</v>
      </c>
      <c r="U7854">
        <v>2003</v>
      </c>
      <c r="V7854">
        <v>14</v>
      </c>
      <c r="W7854">
        <v>14</v>
      </c>
      <c r="Z7854" t="s">
        <v>2481</v>
      </c>
      <c r="AA7854" t="s">
        <v>9321</v>
      </c>
      <c r="AC7854">
        <v>5</v>
      </c>
      <c r="AD7854">
        <v>1122246</v>
      </c>
      <c r="AE7854">
        <v>2019</v>
      </c>
    </row>
    <row r="7855" spans="1:31">
      <c r="A7855" t="s">
        <v>12660</v>
      </c>
      <c r="B7855">
        <v>46638</v>
      </c>
      <c r="C7855" t="s">
        <v>10745</v>
      </c>
      <c r="D7855">
        <v>0</v>
      </c>
      <c r="E7855">
        <v>290772</v>
      </c>
      <c r="F7855" t="s">
        <v>6733</v>
      </c>
      <c r="G7855">
        <v>431</v>
      </c>
      <c r="H7855">
        <v>196</v>
      </c>
      <c r="I7855">
        <v>4200</v>
      </c>
      <c r="J7855">
        <v>100</v>
      </c>
      <c r="K7855">
        <v>100</v>
      </c>
      <c r="L7855">
        <v>28</v>
      </c>
      <c r="M7855">
        <v>28</v>
      </c>
      <c r="N7855">
        <v>24</v>
      </c>
      <c r="R7855">
        <v>1968</v>
      </c>
      <c r="U7855">
        <v>1968</v>
      </c>
      <c r="V7855">
        <v>14</v>
      </c>
      <c r="W7855">
        <v>13</v>
      </c>
      <c r="Z7855" t="s">
        <v>2481</v>
      </c>
      <c r="AA7855" t="s">
        <v>3527</v>
      </c>
      <c r="AC7855">
        <v>5</v>
      </c>
      <c r="AD7855">
        <v>1122246</v>
      </c>
      <c r="AE7855">
        <v>2019</v>
      </c>
    </row>
    <row r="7856" spans="1:31">
      <c r="A7856" t="s">
        <v>12660</v>
      </c>
      <c r="B7856">
        <v>26570</v>
      </c>
      <c r="C7856" t="s">
        <v>10746</v>
      </c>
      <c r="D7856">
        <v>0</v>
      </c>
      <c r="E7856">
        <v>1088747</v>
      </c>
      <c r="F7856" t="s">
        <v>6733</v>
      </c>
      <c r="G7856">
        <v>431</v>
      </c>
      <c r="H7856">
        <v>69</v>
      </c>
      <c r="I7856">
        <v>4200</v>
      </c>
      <c r="J7856">
        <v>87.4</v>
      </c>
      <c r="K7856">
        <v>87.4</v>
      </c>
      <c r="L7856">
        <v>32</v>
      </c>
      <c r="M7856">
        <v>32</v>
      </c>
      <c r="N7856">
        <v>24</v>
      </c>
      <c r="R7856">
        <v>1999</v>
      </c>
      <c r="U7856">
        <v>1999</v>
      </c>
      <c r="V7856">
        <v>13.899999618530201</v>
      </c>
      <c r="W7856">
        <v>13</v>
      </c>
      <c r="Z7856" t="s">
        <v>2481</v>
      </c>
      <c r="AA7856" t="s">
        <v>3527</v>
      </c>
      <c r="AC7856">
        <v>5</v>
      </c>
      <c r="AD7856">
        <v>1122246</v>
      </c>
      <c r="AE7856">
        <v>2019</v>
      </c>
    </row>
    <row r="7857" spans="1:31">
      <c r="A7857" t="s">
        <v>12660</v>
      </c>
      <c r="B7857">
        <v>83428</v>
      </c>
      <c r="C7857" t="s">
        <v>10747</v>
      </c>
      <c r="D7857">
        <v>0</v>
      </c>
      <c r="E7857">
        <v>1273277</v>
      </c>
      <c r="F7857" t="s">
        <v>6733</v>
      </c>
      <c r="G7857">
        <v>431</v>
      </c>
      <c r="H7857">
        <v>135</v>
      </c>
      <c r="I7857">
        <v>6000</v>
      </c>
      <c r="J7857">
        <v>93</v>
      </c>
      <c r="K7857">
        <v>93</v>
      </c>
      <c r="L7857">
        <v>38</v>
      </c>
      <c r="M7857">
        <v>38</v>
      </c>
      <c r="N7857">
        <v>27</v>
      </c>
      <c r="R7857">
        <v>2016</v>
      </c>
      <c r="U7857">
        <v>2016</v>
      </c>
      <c r="V7857">
        <v>17</v>
      </c>
      <c r="W7857">
        <v>15.6000003814697</v>
      </c>
      <c r="Z7857" t="s">
        <v>2481</v>
      </c>
      <c r="AA7857" t="s">
        <v>3527</v>
      </c>
      <c r="AC7857">
        <v>5</v>
      </c>
      <c r="AD7857">
        <v>1122246</v>
      </c>
      <c r="AE7857">
        <v>2019</v>
      </c>
    </row>
    <row r="7858" spans="1:31">
      <c r="A7858" t="s">
        <v>12660</v>
      </c>
      <c r="B7858">
        <v>46634</v>
      </c>
      <c r="C7858" t="s">
        <v>10748</v>
      </c>
      <c r="D7858">
        <v>0</v>
      </c>
      <c r="E7858">
        <v>289380</v>
      </c>
      <c r="F7858" t="s">
        <v>6733</v>
      </c>
      <c r="G7858">
        <v>431</v>
      </c>
      <c r="H7858">
        <v>196</v>
      </c>
      <c r="I7858">
        <v>4200</v>
      </c>
      <c r="J7858">
        <v>100</v>
      </c>
      <c r="K7858">
        <v>100</v>
      </c>
      <c r="L7858">
        <v>28</v>
      </c>
      <c r="M7858">
        <v>28</v>
      </c>
      <c r="N7858">
        <v>24</v>
      </c>
      <c r="R7858">
        <v>1999</v>
      </c>
      <c r="U7858">
        <v>1999</v>
      </c>
      <c r="V7858">
        <v>14</v>
      </c>
      <c r="W7858">
        <v>13</v>
      </c>
      <c r="Z7858" t="s">
        <v>2481</v>
      </c>
      <c r="AA7858" t="s">
        <v>3527</v>
      </c>
      <c r="AC7858">
        <v>5</v>
      </c>
      <c r="AD7858">
        <v>1122246</v>
      </c>
      <c r="AE7858">
        <v>2019</v>
      </c>
    </row>
    <row r="7859" spans="1:31">
      <c r="A7859" t="s">
        <v>12660</v>
      </c>
      <c r="B7859">
        <v>30861</v>
      </c>
      <c r="C7859" t="s">
        <v>10749</v>
      </c>
      <c r="D7859">
        <v>0</v>
      </c>
      <c r="E7859">
        <v>1104101</v>
      </c>
      <c r="F7859" t="s">
        <v>6733</v>
      </c>
      <c r="G7859">
        <v>431</v>
      </c>
      <c r="H7859">
        <v>35</v>
      </c>
      <c r="I7859">
        <v>4200</v>
      </c>
      <c r="J7859">
        <v>92</v>
      </c>
      <c r="K7859">
        <v>92</v>
      </c>
      <c r="L7859">
        <v>32</v>
      </c>
      <c r="M7859">
        <v>32</v>
      </c>
      <c r="N7859">
        <v>40.700000000000003</v>
      </c>
      <c r="R7859">
        <v>2000</v>
      </c>
      <c r="U7859">
        <v>2000</v>
      </c>
      <c r="V7859">
        <v>9.6999998092651296</v>
      </c>
      <c r="W7859">
        <v>9.6999998092651296</v>
      </c>
      <c r="Z7859" t="s">
        <v>2481</v>
      </c>
      <c r="AA7859" t="s">
        <v>3527</v>
      </c>
      <c r="AC7859">
        <v>5</v>
      </c>
      <c r="AD7859">
        <v>1122246</v>
      </c>
      <c r="AE7859">
        <v>2019</v>
      </c>
    </row>
    <row r="7860" spans="1:31">
      <c r="A7860" t="s">
        <v>12660</v>
      </c>
      <c r="B7860">
        <v>26590</v>
      </c>
      <c r="C7860" t="s">
        <v>10750</v>
      </c>
      <c r="D7860">
        <v>0</v>
      </c>
      <c r="E7860">
        <v>1094074</v>
      </c>
      <c r="F7860" t="s">
        <v>6733</v>
      </c>
      <c r="G7860">
        <v>431</v>
      </c>
      <c r="H7860">
        <v>69</v>
      </c>
      <c r="I7860">
        <v>4200</v>
      </c>
      <c r="J7860">
        <v>87.4</v>
      </c>
      <c r="K7860">
        <v>87.4</v>
      </c>
      <c r="L7860">
        <v>32</v>
      </c>
      <c r="M7860">
        <v>32</v>
      </c>
      <c r="N7860">
        <v>24</v>
      </c>
      <c r="R7860">
        <v>2000</v>
      </c>
      <c r="U7860">
        <v>2000</v>
      </c>
      <c r="V7860">
        <v>13.899999618530201</v>
      </c>
      <c r="W7860">
        <v>13</v>
      </c>
      <c r="Z7860" t="s">
        <v>2481</v>
      </c>
      <c r="AA7860" t="s">
        <v>3527</v>
      </c>
      <c r="AC7860">
        <v>5</v>
      </c>
      <c r="AD7860">
        <v>1122246</v>
      </c>
      <c r="AE7860">
        <v>2019</v>
      </c>
    </row>
    <row r="7861" spans="1:31">
      <c r="A7861" t="s">
        <v>12660</v>
      </c>
      <c r="B7861">
        <v>65971</v>
      </c>
      <c r="C7861" t="s">
        <v>10751</v>
      </c>
      <c r="D7861">
        <v>0</v>
      </c>
      <c r="E7861">
        <v>1097426</v>
      </c>
      <c r="F7861" t="s">
        <v>6733</v>
      </c>
      <c r="G7861">
        <v>431</v>
      </c>
      <c r="H7861">
        <v>35</v>
      </c>
      <c r="I7861">
        <v>4200</v>
      </c>
      <c r="J7861">
        <v>92</v>
      </c>
      <c r="K7861">
        <v>92</v>
      </c>
      <c r="L7861">
        <v>32</v>
      </c>
      <c r="M7861">
        <v>32</v>
      </c>
      <c r="N7861">
        <v>24</v>
      </c>
      <c r="R7861">
        <v>2000</v>
      </c>
      <c r="U7861">
        <v>2000</v>
      </c>
      <c r="V7861">
        <v>9.3000001907348597</v>
      </c>
      <c r="W7861">
        <v>9.3000001907348597</v>
      </c>
      <c r="Z7861" t="s">
        <v>2481</v>
      </c>
      <c r="AA7861" t="s">
        <v>3527</v>
      </c>
      <c r="AC7861">
        <v>5</v>
      </c>
      <c r="AD7861">
        <v>1122246</v>
      </c>
      <c r="AE7861">
        <v>2019</v>
      </c>
    </row>
    <row r="7862" spans="1:31">
      <c r="A7862" t="s">
        <v>12660</v>
      </c>
      <c r="B7862">
        <v>30862</v>
      </c>
      <c r="C7862" t="s">
        <v>10752</v>
      </c>
      <c r="D7862">
        <v>0</v>
      </c>
      <c r="E7862">
        <v>1102493</v>
      </c>
      <c r="F7862" t="s">
        <v>6733</v>
      </c>
      <c r="G7862">
        <v>431</v>
      </c>
      <c r="H7862">
        <v>166</v>
      </c>
      <c r="I7862">
        <v>4200</v>
      </c>
      <c r="J7862">
        <v>92</v>
      </c>
      <c r="K7862">
        <v>92</v>
      </c>
      <c r="L7862">
        <v>32</v>
      </c>
      <c r="M7862">
        <v>32</v>
      </c>
      <c r="N7862">
        <v>24</v>
      </c>
      <c r="R7862">
        <v>2000</v>
      </c>
      <c r="U7862">
        <v>2000</v>
      </c>
      <c r="V7862">
        <v>14</v>
      </c>
      <c r="W7862">
        <v>14</v>
      </c>
      <c r="Z7862" t="s">
        <v>2481</v>
      </c>
      <c r="AA7862" t="s">
        <v>3527</v>
      </c>
      <c r="AC7862">
        <v>5</v>
      </c>
      <c r="AD7862">
        <v>1122246</v>
      </c>
      <c r="AE7862">
        <v>2019</v>
      </c>
    </row>
    <row r="7863" spans="1:31">
      <c r="A7863" t="s">
        <v>12660</v>
      </c>
      <c r="B7863">
        <v>18498</v>
      </c>
      <c r="C7863" t="s">
        <v>10753</v>
      </c>
      <c r="D7863">
        <v>0</v>
      </c>
      <c r="E7863">
        <v>515484</v>
      </c>
      <c r="F7863" t="s">
        <v>6733</v>
      </c>
      <c r="G7863">
        <v>431</v>
      </c>
      <c r="H7863">
        <v>181</v>
      </c>
      <c r="I7863">
        <v>2889</v>
      </c>
      <c r="J7863">
        <v>96.6</v>
      </c>
      <c r="K7863">
        <v>96.6</v>
      </c>
      <c r="L7863">
        <v>28.1</v>
      </c>
      <c r="M7863">
        <v>28.1</v>
      </c>
      <c r="N7863">
        <v>52</v>
      </c>
      <c r="R7863">
        <v>1968</v>
      </c>
      <c r="U7863">
        <v>1968</v>
      </c>
      <c r="V7863">
        <v>13</v>
      </c>
      <c r="W7863">
        <v>13</v>
      </c>
      <c r="Z7863" t="s">
        <v>3272</v>
      </c>
      <c r="AA7863" t="s">
        <v>3665</v>
      </c>
      <c r="AB7863" t="s">
        <v>3666</v>
      </c>
      <c r="AC7863">
        <v>5</v>
      </c>
      <c r="AD7863">
        <v>722148</v>
      </c>
      <c r="AE7863">
        <v>2019</v>
      </c>
    </row>
    <row r="7864" spans="1:31">
      <c r="A7864" t="s">
        <v>12660</v>
      </c>
      <c r="B7864">
        <v>59526</v>
      </c>
      <c r="C7864" t="s">
        <v>7886</v>
      </c>
      <c r="D7864">
        <v>0</v>
      </c>
      <c r="E7864">
        <v>509126</v>
      </c>
      <c r="F7864" t="s">
        <v>6733</v>
      </c>
      <c r="G7864">
        <v>431</v>
      </c>
      <c r="H7864">
        <v>12</v>
      </c>
      <c r="I7864">
        <v>3900</v>
      </c>
      <c r="J7864">
        <v>110</v>
      </c>
      <c r="K7864">
        <v>110</v>
      </c>
      <c r="L7864">
        <v>28.5</v>
      </c>
      <c r="M7864">
        <v>28.5</v>
      </c>
      <c r="N7864">
        <v>52</v>
      </c>
      <c r="R7864">
        <v>1967</v>
      </c>
      <c r="U7864">
        <v>1967</v>
      </c>
      <c r="V7864">
        <v>16</v>
      </c>
      <c r="W7864">
        <v>13.5</v>
      </c>
      <c r="Z7864" t="s">
        <v>3272</v>
      </c>
      <c r="AA7864" t="s">
        <v>3665</v>
      </c>
      <c r="AB7864" t="s">
        <v>3666</v>
      </c>
      <c r="AC7864">
        <v>5</v>
      </c>
      <c r="AD7864">
        <v>722148</v>
      </c>
      <c r="AE7864">
        <v>2019</v>
      </c>
    </row>
    <row r="7865" spans="1:31">
      <c r="A7865" t="s">
        <v>12660</v>
      </c>
      <c r="B7865">
        <v>17372</v>
      </c>
      <c r="C7865" t="s">
        <v>9991</v>
      </c>
      <c r="D7865">
        <v>0</v>
      </c>
      <c r="E7865">
        <v>508632</v>
      </c>
      <c r="F7865" t="s">
        <v>6733</v>
      </c>
      <c r="G7865">
        <v>431</v>
      </c>
      <c r="H7865">
        <v>9</v>
      </c>
      <c r="I7865">
        <v>3900</v>
      </c>
      <c r="J7865">
        <v>110</v>
      </c>
      <c r="K7865">
        <v>110</v>
      </c>
      <c r="L7865">
        <v>28.5</v>
      </c>
      <c r="M7865">
        <v>28.5</v>
      </c>
      <c r="N7865">
        <v>52</v>
      </c>
      <c r="R7865">
        <v>1967</v>
      </c>
      <c r="U7865">
        <v>1967</v>
      </c>
      <c r="V7865">
        <v>16</v>
      </c>
      <c r="W7865">
        <v>13.5</v>
      </c>
      <c r="Z7865" t="s">
        <v>3272</v>
      </c>
      <c r="AA7865" t="s">
        <v>3665</v>
      </c>
      <c r="AB7865" t="s">
        <v>3666</v>
      </c>
      <c r="AC7865">
        <v>5</v>
      </c>
      <c r="AD7865">
        <v>722148</v>
      </c>
      <c r="AE7865">
        <v>2019</v>
      </c>
    </row>
    <row r="7866" spans="1:31">
      <c r="A7866" t="s">
        <v>12660</v>
      </c>
      <c r="B7866">
        <v>9378</v>
      </c>
      <c r="C7866" t="s">
        <v>10754</v>
      </c>
      <c r="D7866">
        <v>0</v>
      </c>
      <c r="E7866">
        <v>1042196</v>
      </c>
      <c r="F7866" t="s">
        <v>6733</v>
      </c>
      <c r="G7866">
        <v>431</v>
      </c>
      <c r="H7866">
        <v>76</v>
      </c>
      <c r="I7866">
        <v>4000</v>
      </c>
      <c r="J7866">
        <v>87.1</v>
      </c>
      <c r="K7866">
        <v>94</v>
      </c>
      <c r="L7866">
        <v>32</v>
      </c>
      <c r="M7866">
        <v>34</v>
      </c>
      <c r="N7866">
        <v>42.5</v>
      </c>
      <c r="R7866">
        <v>1996</v>
      </c>
      <c r="U7866">
        <v>1996</v>
      </c>
      <c r="V7866">
        <v>12</v>
      </c>
      <c r="W7866">
        <v>11</v>
      </c>
      <c r="X7866" t="s">
        <v>10755</v>
      </c>
      <c r="Z7866" t="s">
        <v>3272</v>
      </c>
      <c r="AA7866" t="s">
        <v>3665</v>
      </c>
      <c r="AB7866" t="s">
        <v>3666</v>
      </c>
      <c r="AC7866">
        <v>5</v>
      </c>
      <c r="AD7866">
        <v>722148</v>
      </c>
      <c r="AE7866">
        <v>2019</v>
      </c>
    </row>
    <row r="7867" spans="1:31">
      <c r="A7867" t="s">
        <v>12660</v>
      </c>
      <c r="B7867">
        <v>32005</v>
      </c>
      <c r="C7867" t="s">
        <v>10756</v>
      </c>
      <c r="D7867">
        <v>0</v>
      </c>
      <c r="E7867">
        <v>575588</v>
      </c>
      <c r="F7867" t="s">
        <v>6733</v>
      </c>
      <c r="G7867">
        <v>431</v>
      </c>
      <c r="H7867">
        <v>199</v>
      </c>
      <c r="I7867">
        <v>4700</v>
      </c>
      <c r="J7867">
        <v>114</v>
      </c>
      <c r="K7867">
        <v>114</v>
      </c>
      <c r="L7867">
        <v>32</v>
      </c>
      <c r="M7867">
        <v>32</v>
      </c>
      <c r="N7867">
        <v>35</v>
      </c>
      <c r="R7867">
        <v>1976</v>
      </c>
      <c r="U7867">
        <v>1976</v>
      </c>
      <c r="V7867">
        <v>17</v>
      </c>
      <c r="W7867">
        <v>13.6000003814697</v>
      </c>
      <c r="Z7867" t="s">
        <v>2363</v>
      </c>
      <c r="AA7867" t="s">
        <v>2308</v>
      </c>
      <c r="AB7867" t="s">
        <v>5218</v>
      </c>
      <c r="AC7867">
        <v>4</v>
      </c>
      <c r="AD7867">
        <v>3360956</v>
      </c>
      <c r="AE7867">
        <v>2019</v>
      </c>
    </row>
    <row r="7868" spans="1:31">
      <c r="A7868" t="s">
        <v>12660</v>
      </c>
      <c r="B7868">
        <v>47138</v>
      </c>
      <c r="C7868" t="s">
        <v>10757</v>
      </c>
      <c r="D7868">
        <v>0</v>
      </c>
      <c r="E7868">
        <v>1193653</v>
      </c>
      <c r="F7868" t="s">
        <v>6733</v>
      </c>
      <c r="G7868">
        <v>431</v>
      </c>
      <c r="H7868">
        <v>125</v>
      </c>
      <c r="I7868">
        <v>5100</v>
      </c>
      <c r="J7868">
        <v>92</v>
      </c>
      <c r="K7868">
        <v>92</v>
      </c>
      <c r="L7868">
        <v>32</v>
      </c>
      <c r="M7868">
        <v>32</v>
      </c>
      <c r="N7868">
        <v>30</v>
      </c>
      <c r="R7868">
        <v>2007</v>
      </c>
      <c r="U7868">
        <v>2007</v>
      </c>
      <c r="V7868">
        <v>14</v>
      </c>
      <c r="W7868">
        <v>12</v>
      </c>
      <c r="Z7868" t="s">
        <v>2363</v>
      </c>
      <c r="AA7868" t="s">
        <v>2308</v>
      </c>
      <c r="AB7868" t="s">
        <v>5218</v>
      </c>
      <c r="AC7868">
        <v>4</v>
      </c>
      <c r="AD7868">
        <v>3360956</v>
      </c>
      <c r="AE7868">
        <v>2019</v>
      </c>
    </row>
    <row r="7869" spans="1:31">
      <c r="A7869" t="s">
        <v>12660</v>
      </c>
      <c r="B7869">
        <v>81432</v>
      </c>
      <c r="C7869" t="s">
        <v>10758</v>
      </c>
      <c r="D7869">
        <v>0</v>
      </c>
      <c r="E7869">
        <v>1251550</v>
      </c>
      <c r="F7869" t="s">
        <v>6733</v>
      </c>
      <c r="G7869">
        <v>431</v>
      </c>
      <c r="H7869">
        <v>77</v>
      </c>
      <c r="I7869">
        <v>6000</v>
      </c>
      <c r="J7869">
        <v>93</v>
      </c>
      <c r="K7869">
        <v>93</v>
      </c>
      <c r="L7869">
        <v>38</v>
      </c>
      <c r="M7869">
        <v>38</v>
      </c>
      <c r="N7869">
        <v>30</v>
      </c>
      <c r="R7869">
        <v>2014</v>
      </c>
      <c r="U7869">
        <v>2014</v>
      </c>
      <c r="V7869">
        <v>17</v>
      </c>
      <c r="W7869">
        <v>13</v>
      </c>
      <c r="Z7869" t="s">
        <v>2363</v>
      </c>
      <c r="AA7869" t="s">
        <v>2308</v>
      </c>
      <c r="AB7869" t="s">
        <v>5218</v>
      </c>
      <c r="AC7869">
        <v>4</v>
      </c>
      <c r="AD7869">
        <v>3360956</v>
      </c>
      <c r="AE7869">
        <v>2019</v>
      </c>
    </row>
    <row r="7870" spans="1:31">
      <c r="A7870" t="s">
        <v>12660</v>
      </c>
      <c r="B7870">
        <v>18503</v>
      </c>
      <c r="C7870" t="s">
        <v>10759</v>
      </c>
      <c r="D7870">
        <v>0</v>
      </c>
      <c r="E7870">
        <v>299319</v>
      </c>
      <c r="F7870" t="s">
        <v>6733</v>
      </c>
      <c r="G7870">
        <v>431</v>
      </c>
      <c r="H7870">
        <v>201</v>
      </c>
      <c r="I7870">
        <v>3500</v>
      </c>
      <c r="J7870">
        <v>101.1</v>
      </c>
      <c r="K7870">
        <v>108</v>
      </c>
      <c r="L7870">
        <v>28.6</v>
      </c>
      <c r="M7870">
        <v>28.6</v>
      </c>
      <c r="N7870">
        <v>35</v>
      </c>
      <c r="R7870">
        <v>1965</v>
      </c>
      <c r="U7870">
        <v>1965</v>
      </c>
      <c r="V7870">
        <v>15</v>
      </c>
      <c r="W7870">
        <v>13</v>
      </c>
      <c r="Z7870" t="s">
        <v>2363</v>
      </c>
      <c r="AA7870" t="s">
        <v>2308</v>
      </c>
      <c r="AB7870" t="s">
        <v>5218</v>
      </c>
      <c r="AC7870">
        <v>4</v>
      </c>
      <c r="AD7870">
        <v>3360956</v>
      </c>
      <c r="AE7870">
        <v>2019</v>
      </c>
    </row>
    <row r="7871" spans="1:31">
      <c r="A7871" t="s">
        <v>12660</v>
      </c>
      <c r="B7871">
        <v>18385</v>
      </c>
      <c r="C7871" t="s">
        <v>9323</v>
      </c>
      <c r="D7871">
        <v>0</v>
      </c>
      <c r="E7871">
        <v>513005</v>
      </c>
      <c r="F7871" t="s">
        <v>6733</v>
      </c>
      <c r="G7871">
        <v>431</v>
      </c>
      <c r="H7871">
        <v>175</v>
      </c>
      <c r="I7871">
        <v>3005</v>
      </c>
      <c r="J7871">
        <v>99.8</v>
      </c>
      <c r="K7871">
        <v>99.8</v>
      </c>
      <c r="L7871">
        <v>27</v>
      </c>
      <c r="M7871">
        <v>27</v>
      </c>
      <c r="N7871">
        <v>35</v>
      </c>
      <c r="R7871">
        <v>1968</v>
      </c>
      <c r="U7871">
        <v>1968</v>
      </c>
      <c r="V7871">
        <v>14.699999809265099</v>
      </c>
      <c r="W7871">
        <v>13.6000003814697</v>
      </c>
      <c r="Z7871" t="s">
        <v>2369</v>
      </c>
      <c r="AA7871" t="s">
        <v>4850</v>
      </c>
      <c r="AC7871">
        <v>5</v>
      </c>
      <c r="AD7871">
        <v>117639</v>
      </c>
      <c r="AE7871">
        <v>2019</v>
      </c>
    </row>
    <row r="7872" spans="1:31">
      <c r="A7872" t="s">
        <v>12660</v>
      </c>
      <c r="B7872">
        <v>62497</v>
      </c>
      <c r="C7872" t="s">
        <v>10607</v>
      </c>
      <c r="D7872">
        <v>0</v>
      </c>
      <c r="E7872">
        <v>257240</v>
      </c>
      <c r="F7872" t="s">
        <v>6733</v>
      </c>
      <c r="G7872">
        <v>431</v>
      </c>
      <c r="H7872">
        <v>47</v>
      </c>
      <c r="I7872">
        <v>1640</v>
      </c>
      <c r="J7872">
        <v>92.2</v>
      </c>
      <c r="K7872">
        <v>92.2</v>
      </c>
      <c r="L7872">
        <v>23</v>
      </c>
      <c r="M7872">
        <v>23</v>
      </c>
      <c r="N7872">
        <v>30</v>
      </c>
      <c r="R7872">
        <v>1949</v>
      </c>
      <c r="S7872" t="s">
        <v>2344</v>
      </c>
      <c r="T7872">
        <v>1998</v>
      </c>
      <c r="U7872">
        <v>1998</v>
      </c>
      <c r="V7872">
        <v>10</v>
      </c>
      <c r="W7872">
        <v>8</v>
      </c>
      <c r="Z7872" t="s">
        <v>2369</v>
      </c>
      <c r="AA7872" t="s">
        <v>4850</v>
      </c>
      <c r="AC7872">
        <v>5</v>
      </c>
      <c r="AD7872">
        <v>117639</v>
      </c>
      <c r="AE7872">
        <v>2019</v>
      </c>
    </row>
    <row r="7873" spans="1:31">
      <c r="A7873" t="s">
        <v>12660</v>
      </c>
      <c r="B7873">
        <v>29705</v>
      </c>
      <c r="C7873" t="s">
        <v>10760</v>
      </c>
      <c r="D7873">
        <v>0</v>
      </c>
      <c r="E7873">
        <v>566997</v>
      </c>
      <c r="F7873" t="s">
        <v>6733</v>
      </c>
      <c r="G7873">
        <v>431</v>
      </c>
      <c r="H7873">
        <v>108</v>
      </c>
      <c r="I7873">
        <v>3200</v>
      </c>
      <c r="J7873">
        <v>100</v>
      </c>
      <c r="K7873">
        <v>100</v>
      </c>
      <c r="L7873">
        <v>30</v>
      </c>
      <c r="M7873">
        <v>30</v>
      </c>
      <c r="N7873">
        <v>36</v>
      </c>
      <c r="R7873">
        <v>1975</v>
      </c>
      <c r="U7873">
        <v>1975</v>
      </c>
      <c r="V7873">
        <v>16.5</v>
      </c>
      <c r="W7873">
        <v>12</v>
      </c>
      <c r="Z7873" t="s">
        <v>2369</v>
      </c>
      <c r="AA7873" t="s">
        <v>4850</v>
      </c>
      <c r="AC7873">
        <v>5</v>
      </c>
      <c r="AD7873">
        <v>117639</v>
      </c>
      <c r="AE7873">
        <v>2019</v>
      </c>
    </row>
    <row r="7874" spans="1:31">
      <c r="A7874" t="s">
        <v>12660</v>
      </c>
      <c r="B7874">
        <v>17333</v>
      </c>
      <c r="C7874" t="s">
        <v>10761</v>
      </c>
      <c r="D7874">
        <v>0</v>
      </c>
      <c r="E7874">
        <v>511619</v>
      </c>
      <c r="F7874" t="s">
        <v>6733</v>
      </c>
      <c r="G7874">
        <v>431</v>
      </c>
      <c r="H7874">
        <v>175</v>
      </c>
      <c r="I7874">
        <v>3005</v>
      </c>
      <c r="J7874">
        <v>99</v>
      </c>
      <c r="K7874">
        <v>99</v>
      </c>
      <c r="L7874">
        <v>27.3</v>
      </c>
      <c r="M7874">
        <v>27.3</v>
      </c>
      <c r="N7874">
        <v>30</v>
      </c>
      <c r="R7874">
        <v>1967</v>
      </c>
      <c r="U7874">
        <v>1967</v>
      </c>
      <c r="V7874">
        <v>14.699999809265099</v>
      </c>
      <c r="W7874">
        <v>13.6000003814697</v>
      </c>
      <c r="Z7874" t="s">
        <v>2369</v>
      </c>
      <c r="AA7874" t="s">
        <v>4850</v>
      </c>
      <c r="AC7874">
        <v>5</v>
      </c>
      <c r="AD7874">
        <v>117639</v>
      </c>
      <c r="AE7874">
        <v>2019</v>
      </c>
    </row>
    <row r="7875" spans="1:31">
      <c r="A7875" t="s">
        <v>12660</v>
      </c>
      <c r="B7875">
        <v>25178</v>
      </c>
      <c r="C7875" t="s">
        <v>10762</v>
      </c>
      <c r="D7875">
        <v>0</v>
      </c>
      <c r="E7875">
        <v>546569</v>
      </c>
      <c r="F7875" t="s">
        <v>6733</v>
      </c>
      <c r="G7875">
        <v>431</v>
      </c>
      <c r="H7875">
        <v>186</v>
      </c>
      <c r="I7875">
        <v>3300</v>
      </c>
      <c r="J7875">
        <v>98.6</v>
      </c>
      <c r="K7875">
        <v>107</v>
      </c>
      <c r="L7875">
        <v>31</v>
      </c>
      <c r="M7875">
        <v>31</v>
      </c>
      <c r="N7875">
        <v>63</v>
      </c>
      <c r="R7875">
        <v>1973</v>
      </c>
      <c r="U7875">
        <v>1973</v>
      </c>
      <c r="V7875">
        <v>14.300000190734799</v>
      </c>
      <c r="W7875">
        <v>12.399999618530201</v>
      </c>
      <c r="Z7875" t="s">
        <v>2809</v>
      </c>
      <c r="AA7875" t="s">
        <v>10763</v>
      </c>
      <c r="AC7875">
        <v>5</v>
      </c>
      <c r="AD7875">
        <v>157330</v>
      </c>
      <c r="AE7875">
        <v>2019</v>
      </c>
    </row>
    <row r="7876" spans="1:31">
      <c r="A7876" t="s">
        <v>12660</v>
      </c>
      <c r="B7876">
        <v>5784</v>
      </c>
      <c r="C7876" t="s">
        <v>10764</v>
      </c>
      <c r="D7876">
        <v>0</v>
      </c>
      <c r="E7876">
        <v>1033415</v>
      </c>
      <c r="F7876" t="s">
        <v>6733</v>
      </c>
      <c r="G7876">
        <v>431</v>
      </c>
      <c r="H7876">
        <v>176</v>
      </c>
      <c r="I7876">
        <v>5100</v>
      </c>
      <c r="J7876">
        <v>121</v>
      </c>
      <c r="K7876">
        <v>121</v>
      </c>
      <c r="L7876">
        <v>36</v>
      </c>
      <c r="M7876">
        <v>36</v>
      </c>
      <c r="N7876">
        <v>92</v>
      </c>
      <c r="R7876">
        <v>1995</v>
      </c>
      <c r="U7876">
        <v>1995</v>
      </c>
      <c r="V7876">
        <v>14.899999618530201</v>
      </c>
      <c r="W7876">
        <v>12.5</v>
      </c>
      <c r="Z7876" t="s">
        <v>2809</v>
      </c>
      <c r="AA7876" t="s">
        <v>10763</v>
      </c>
      <c r="AC7876">
        <v>5</v>
      </c>
      <c r="AD7876">
        <v>157330</v>
      </c>
      <c r="AE7876">
        <v>2019</v>
      </c>
    </row>
    <row r="7877" spans="1:31">
      <c r="A7877" t="s">
        <v>12660</v>
      </c>
      <c r="B7877">
        <v>42300</v>
      </c>
      <c r="C7877" t="s">
        <v>10765</v>
      </c>
      <c r="D7877">
        <v>0</v>
      </c>
      <c r="E7877">
        <v>567935</v>
      </c>
      <c r="F7877" t="s">
        <v>6733</v>
      </c>
      <c r="G7877">
        <v>431</v>
      </c>
      <c r="H7877">
        <v>134</v>
      </c>
      <c r="I7877">
        <v>4300</v>
      </c>
      <c r="J7877">
        <v>101.2</v>
      </c>
      <c r="K7877">
        <v>111.5</v>
      </c>
      <c r="L7877">
        <v>32</v>
      </c>
      <c r="M7877">
        <v>32</v>
      </c>
      <c r="N7877">
        <v>37</v>
      </c>
      <c r="R7877">
        <v>1975</v>
      </c>
      <c r="U7877">
        <v>1975</v>
      </c>
      <c r="V7877">
        <v>14.699999809265099</v>
      </c>
      <c r="W7877">
        <v>12.300000190734799</v>
      </c>
      <c r="Z7877" t="s">
        <v>2809</v>
      </c>
      <c r="AA7877" t="s">
        <v>10763</v>
      </c>
      <c r="AC7877">
        <v>5</v>
      </c>
      <c r="AD7877">
        <v>157330</v>
      </c>
      <c r="AE7877">
        <v>2019</v>
      </c>
    </row>
    <row r="7878" spans="1:31">
      <c r="A7878" t="s">
        <v>12660</v>
      </c>
      <c r="B7878">
        <v>59641</v>
      </c>
      <c r="C7878" t="s">
        <v>10766</v>
      </c>
      <c r="D7878">
        <v>0</v>
      </c>
      <c r="E7878">
        <v>648458</v>
      </c>
      <c r="F7878" t="s">
        <v>6733</v>
      </c>
      <c r="G7878">
        <v>431</v>
      </c>
      <c r="H7878">
        <v>193</v>
      </c>
      <c r="I7878">
        <v>5000</v>
      </c>
      <c r="J7878">
        <v>126</v>
      </c>
      <c r="K7878">
        <v>126</v>
      </c>
      <c r="L7878">
        <v>34</v>
      </c>
      <c r="M7878">
        <v>34</v>
      </c>
      <c r="N7878">
        <v>50</v>
      </c>
      <c r="R7878">
        <v>1982</v>
      </c>
      <c r="U7878">
        <v>1982</v>
      </c>
      <c r="V7878">
        <v>17</v>
      </c>
      <c r="W7878">
        <v>10</v>
      </c>
      <c r="Z7878" t="s">
        <v>2809</v>
      </c>
      <c r="AA7878" t="s">
        <v>10763</v>
      </c>
      <c r="AC7878">
        <v>5</v>
      </c>
      <c r="AD7878">
        <v>157330</v>
      </c>
      <c r="AE7878">
        <v>2019</v>
      </c>
    </row>
    <row r="7879" spans="1:31">
      <c r="A7879" t="s">
        <v>12660</v>
      </c>
      <c r="B7879">
        <v>31399</v>
      </c>
      <c r="C7879" t="s">
        <v>10767</v>
      </c>
      <c r="D7879">
        <v>0</v>
      </c>
      <c r="E7879">
        <v>568743</v>
      </c>
      <c r="F7879" t="s">
        <v>6733</v>
      </c>
      <c r="G7879">
        <v>431</v>
      </c>
      <c r="H7879">
        <v>199</v>
      </c>
      <c r="I7879">
        <v>4800</v>
      </c>
      <c r="J7879">
        <v>126</v>
      </c>
      <c r="K7879">
        <v>126</v>
      </c>
      <c r="L7879">
        <v>34</v>
      </c>
      <c r="M7879">
        <v>34</v>
      </c>
      <c r="N7879">
        <v>35</v>
      </c>
      <c r="R7879">
        <v>1975</v>
      </c>
      <c r="U7879">
        <v>1975</v>
      </c>
      <c r="V7879">
        <v>17</v>
      </c>
      <c r="W7879">
        <v>16</v>
      </c>
      <c r="Z7879" t="s">
        <v>2809</v>
      </c>
      <c r="AA7879" t="s">
        <v>10763</v>
      </c>
      <c r="AC7879">
        <v>5</v>
      </c>
      <c r="AD7879">
        <v>157330</v>
      </c>
      <c r="AE7879">
        <v>2019</v>
      </c>
    </row>
    <row r="7880" spans="1:31">
      <c r="A7880" t="s">
        <v>12660</v>
      </c>
      <c r="B7880">
        <v>20034</v>
      </c>
      <c r="C7880" t="s">
        <v>10768</v>
      </c>
      <c r="D7880">
        <v>0</v>
      </c>
      <c r="E7880">
        <v>523580</v>
      </c>
      <c r="F7880" t="s">
        <v>6733</v>
      </c>
      <c r="G7880">
        <v>431</v>
      </c>
      <c r="H7880">
        <v>153</v>
      </c>
      <c r="I7880">
        <v>1700</v>
      </c>
      <c r="J7880">
        <v>92.4</v>
      </c>
      <c r="K7880">
        <v>100.7</v>
      </c>
      <c r="L7880">
        <v>27</v>
      </c>
      <c r="M7880">
        <v>27</v>
      </c>
      <c r="N7880">
        <v>37</v>
      </c>
      <c r="R7880">
        <v>1969</v>
      </c>
      <c r="U7880">
        <v>1969</v>
      </c>
      <c r="V7880">
        <v>13</v>
      </c>
      <c r="W7880">
        <v>11</v>
      </c>
      <c r="Z7880" t="s">
        <v>2809</v>
      </c>
      <c r="AA7880" t="s">
        <v>10763</v>
      </c>
      <c r="AC7880">
        <v>5</v>
      </c>
      <c r="AD7880">
        <v>157330</v>
      </c>
      <c r="AE7880">
        <v>2019</v>
      </c>
    </row>
    <row r="7881" spans="1:31">
      <c r="A7881" t="s">
        <v>12660</v>
      </c>
      <c r="B7881">
        <v>35906</v>
      </c>
      <c r="C7881" t="s">
        <v>10769</v>
      </c>
      <c r="D7881">
        <v>0</v>
      </c>
      <c r="E7881">
        <v>557188</v>
      </c>
      <c r="F7881" t="s">
        <v>6733</v>
      </c>
      <c r="G7881">
        <v>431</v>
      </c>
      <c r="H7881">
        <v>134</v>
      </c>
      <c r="I7881">
        <v>4350</v>
      </c>
      <c r="J7881">
        <v>118.7</v>
      </c>
      <c r="K7881">
        <v>126</v>
      </c>
      <c r="L7881">
        <v>34</v>
      </c>
      <c r="M7881">
        <v>34</v>
      </c>
      <c r="N7881">
        <v>76</v>
      </c>
      <c r="R7881">
        <v>1974</v>
      </c>
      <c r="U7881">
        <v>1974</v>
      </c>
      <c r="V7881">
        <v>16</v>
      </c>
      <c r="W7881">
        <v>13</v>
      </c>
      <c r="Z7881" t="s">
        <v>2809</v>
      </c>
      <c r="AA7881" t="s">
        <v>10763</v>
      </c>
      <c r="AC7881">
        <v>5</v>
      </c>
      <c r="AD7881">
        <v>157330</v>
      </c>
      <c r="AE7881">
        <v>2019</v>
      </c>
    </row>
    <row r="7882" spans="1:31">
      <c r="A7882" t="s">
        <v>12660</v>
      </c>
      <c r="B7882">
        <v>16720</v>
      </c>
      <c r="C7882" t="s">
        <v>10770</v>
      </c>
      <c r="D7882">
        <v>0</v>
      </c>
      <c r="E7882">
        <v>569388</v>
      </c>
      <c r="F7882" t="s">
        <v>6733</v>
      </c>
      <c r="G7882">
        <v>431</v>
      </c>
      <c r="H7882">
        <v>199</v>
      </c>
      <c r="I7882">
        <v>4700</v>
      </c>
      <c r="J7882">
        <v>106</v>
      </c>
      <c r="K7882">
        <v>106</v>
      </c>
      <c r="L7882">
        <v>31</v>
      </c>
      <c r="M7882">
        <v>31</v>
      </c>
      <c r="N7882">
        <v>35</v>
      </c>
      <c r="R7882">
        <v>1975</v>
      </c>
      <c r="U7882">
        <v>1975</v>
      </c>
      <c r="V7882">
        <v>17</v>
      </c>
      <c r="W7882">
        <v>10</v>
      </c>
      <c r="Z7882" t="s">
        <v>2809</v>
      </c>
      <c r="AA7882" t="s">
        <v>10763</v>
      </c>
      <c r="AC7882">
        <v>5</v>
      </c>
      <c r="AD7882">
        <v>157330</v>
      </c>
      <c r="AE7882">
        <v>2019</v>
      </c>
    </row>
    <row r="7883" spans="1:31">
      <c r="A7883" t="s">
        <v>12660</v>
      </c>
      <c r="B7883">
        <v>54122</v>
      </c>
      <c r="C7883" t="s">
        <v>10771</v>
      </c>
      <c r="D7883">
        <v>0</v>
      </c>
      <c r="E7883">
        <v>630426</v>
      </c>
      <c r="F7883" t="s">
        <v>6733</v>
      </c>
      <c r="G7883">
        <v>431</v>
      </c>
      <c r="H7883">
        <v>192</v>
      </c>
      <c r="I7883">
        <v>4200</v>
      </c>
      <c r="J7883">
        <v>106.6</v>
      </c>
      <c r="K7883">
        <v>114.8</v>
      </c>
      <c r="L7883">
        <v>32.200000000000003</v>
      </c>
      <c r="M7883">
        <v>32.200000000000003</v>
      </c>
      <c r="N7883">
        <v>76</v>
      </c>
      <c r="R7883">
        <v>1981</v>
      </c>
      <c r="U7883">
        <v>1981</v>
      </c>
      <c r="V7883">
        <v>16</v>
      </c>
      <c r="W7883">
        <v>13</v>
      </c>
      <c r="Z7883" t="s">
        <v>2809</v>
      </c>
      <c r="AA7883" t="s">
        <v>10763</v>
      </c>
      <c r="AC7883">
        <v>5</v>
      </c>
      <c r="AD7883">
        <v>157330</v>
      </c>
      <c r="AE7883">
        <v>2019</v>
      </c>
    </row>
    <row r="7884" spans="1:31">
      <c r="A7884" t="s">
        <v>12660</v>
      </c>
      <c r="B7884">
        <v>20484</v>
      </c>
      <c r="C7884" t="s">
        <v>10772</v>
      </c>
      <c r="D7884">
        <v>0</v>
      </c>
      <c r="E7884">
        <v>517259</v>
      </c>
      <c r="F7884" t="s">
        <v>6733</v>
      </c>
      <c r="G7884">
        <v>431</v>
      </c>
      <c r="H7884">
        <v>100</v>
      </c>
      <c r="I7884">
        <v>2000</v>
      </c>
      <c r="J7884">
        <v>91.2</v>
      </c>
      <c r="K7884">
        <v>91.2</v>
      </c>
      <c r="L7884">
        <v>27.2</v>
      </c>
      <c r="M7884">
        <v>27.2</v>
      </c>
      <c r="N7884">
        <v>55</v>
      </c>
      <c r="R7884">
        <v>1969</v>
      </c>
      <c r="U7884">
        <v>1969</v>
      </c>
      <c r="V7884">
        <v>12.1000003814697</v>
      </c>
      <c r="W7884">
        <v>12.1000003814697</v>
      </c>
      <c r="Z7884" t="s">
        <v>2809</v>
      </c>
      <c r="AA7884" t="s">
        <v>10763</v>
      </c>
      <c r="AC7884">
        <v>5</v>
      </c>
      <c r="AD7884">
        <v>157330</v>
      </c>
      <c r="AE7884">
        <v>2019</v>
      </c>
    </row>
    <row r="7885" spans="1:31">
      <c r="A7885" t="s">
        <v>12660</v>
      </c>
      <c r="B7885">
        <v>50978</v>
      </c>
      <c r="C7885" t="s">
        <v>10773</v>
      </c>
      <c r="D7885">
        <v>0</v>
      </c>
      <c r="E7885">
        <v>618394</v>
      </c>
      <c r="F7885" t="s">
        <v>6733</v>
      </c>
      <c r="G7885">
        <v>431</v>
      </c>
      <c r="H7885">
        <v>101</v>
      </c>
      <c r="I7885">
        <v>3000</v>
      </c>
      <c r="J7885">
        <v>99.1</v>
      </c>
      <c r="K7885">
        <v>99.1</v>
      </c>
      <c r="L7885">
        <v>32</v>
      </c>
      <c r="M7885">
        <v>32</v>
      </c>
      <c r="N7885">
        <v>30</v>
      </c>
      <c r="R7885">
        <v>1980</v>
      </c>
      <c r="U7885">
        <v>1980</v>
      </c>
      <c r="V7885">
        <v>15.300000190734799</v>
      </c>
      <c r="W7885">
        <v>15.300000190734799</v>
      </c>
      <c r="Z7885" t="s">
        <v>2809</v>
      </c>
      <c r="AA7885" t="s">
        <v>10763</v>
      </c>
      <c r="AC7885">
        <v>5</v>
      </c>
      <c r="AD7885">
        <v>157330</v>
      </c>
      <c r="AE7885">
        <v>2019</v>
      </c>
    </row>
    <row r="7886" spans="1:31">
      <c r="A7886" t="s">
        <v>12660</v>
      </c>
      <c r="B7886">
        <v>43165</v>
      </c>
      <c r="C7886" t="s">
        <v>10774</v>
      </c>
      <c r="D7886">
        <v>0</v>
      </c>
      <c r="E7886">
        <v>612922</v>
      </c>
      <c r="F7886" t="s">
        <v>6733</v>
      </c>
      <c r="G7886">
        <v>431</v>
      </c>
      <c r="H7886">
        <v>101</v>
      </c>
      <c r="I7886">
        <v>3300</v>
      </c>
      <c r="J7886">
        <v>99.1</v>
      </c>
      <c r="K7886">
        <v>107.6</v>
      </c>
      <c r="L7886">
        <v>32</v>
      </c>
      <c r="M7886">
        <v>34.799999999999997</v>
      </c>
      <c r="N7886">
        <v>33</v>
      </c>
      <c r="R7886">
        <v>1979</v>
      </c>
      <c r="U7886">
        <v>1979</v>
      </c>
      <c r="V7886">
        <v>14</v>
      </c>
      <c r="W7886">
        <v>12</v>
      </c>
      <c r="Z7886" t="s">
        <v>2809</v>
      </c>
      <c r="AA7886" t="s">
        <v>10763</v>
      </c>
      <c r="AC7886">
        <v>5</v>
      </c>
      <c r="AD7886">
        <v>157330</v>
      </c>
      <c r="AE7886">
        <v>2019</v>
      </c>
    </row>
    <row r="7887" spans="1:31">
      <c r="A7887" t="s">
        <v>12660</v>
      </c>
      <c r="B7887">
        <v>64133</v>
      </c>
      <c r="C7887" t="s">
        <v>10775</v>
      </c>
      <c r="D7887">
        <v>0</v>
      </c>
      <c r="E7887">
        <v>515013</v>
      </c>
      <c r="F7887" t="s">
        <v>6733</v>
      </c>
      <c r="G7887">
        <v>431</v>
      </c>
      <c r="H7887">
        <v>132</v>
      </c>
      <c r="I7887">
        <v>2200</v>
      </c>
      <c r="J7887">
        <v>96.2</v>
      </c>
      <c r="K7887">
        <v>96.2</v>
      </c>
      <c r="L7887">
        <v>27.8</v>
      </c>
      <c r="M7887">
        <v>27.8</v>
      </c>
      <c r="N7887">
        <v>55</v>
      </c>
      <c r="R7887">
        <v>1968</v>
      </c>
      <c r="U7887">
        <v>1968</v>
      </c>
      <c r="V7887">
        <v>12.399999618530201</v>
      </c>
      <c r="W7887">
        <v>12.399999618530201</v>
      </c>
      <c r="Z7887" t="s">
        <v>2809</v>
      </c>
      <c r="AA7887" t="s">
        <v>10763</v>
      </c>
      <c r="AC7887">
        <v>5</v>
      </c>
      <c r="AD7887">
        <v>157330</v>
      </c>
      <c r="AE7887">
        <v>2019</v>
      </c>
    </row>
    <row r="7888" spans="1:31">
      <c r="A7888" t="s">
        <v>12660</v>
      </c>
      <c r="B7888">
        <v>59951</v>
      </c>
      <c r="C7888" t="s">
        <v>10776</v>
      </c>
      <c r="D7888">
        <v>0</v>
      </c>
      <c r="E7888">
        <v>649807</v>
      </c>
      <c r="F7888" t="s">
        <v>6733</v>
      </c>
      <c r="G7888">
        <v>431</v>
      </c>
      <c r="H7888">
        <v>193</v>
      </c>
      <c r="I7888">
        <v>5000</v>
      </c>
      <c r="J7888">
        <v>126</v>
      </c>
      <c r="K7888">
        <v>126</v>
      </c>
      <c r="L7888">
        <v>34</v>
      </c>
      <c r="M7888">
        <v>34</v>
      </c>
      <c r="N7888">
        <v>35</v>
      </c>
      <c r="R7888">
        <v>1982</v>
      </c>
      <c r="U7888">
        <v>1982</v>
      </c>
      <c r="V7888">
        <v>15.5</v>
      </c>
      <c r="W7888">
        <v>11.5</v>
      </c>
      <c r="Z7888" t="s">
        <v>2809</v>
      </c>
      <c r="AA7888" t="s">
        <v>10763</v>
      </c>
      <c r="AC7888">
        <v>5</v>
      </c>
      <c r="AD7888">
        <v>157330</v>
      </c>
      <c r="AE7888">
        <v>2019</v>
      </c>
    </row>
    <row r="7889" spans="1:31">
      <c r="A7889" t="s">
        <v>12660</v>
      </c>
      <c r="B7889">
        <v>60203</v>
      </c>
      <c r="C7889" t="s">
        <v>10777</v>
      </c>
      <c r="D7889">
        <v>0</v>
      </c>
      <c r="E7889">
        <v>653470</v>
      </c>
      <c r="F7889" t="s">
        <v>6733</v>
      </c>
      <c r="G7889">
        <v>431</v>
      </c>
      <c r="H7889">
        <v>131</v>
      </c>
      <c r="I7889">
        <v>4200</v>
      </c>
      <c r="J7889">
        <v>106.6</v>
      </c>
      <c r="K7889">
        <v>114.8</v>
      </c>
      <c r="L7889">
        <v>32.200000000000003</v>
      </c>
      <c r="M7889">
        <v>32.200000000000003</v>
      </c>
      <c r="N7889">
        <v>76</v>
      </c>
      <c r="R7889">
        <v>1982</v>
      </c>
      <c r="U7889">
        <v>1982</v>
      </c>
      <c r="V7889">
        <v>16</v>
      </c>
      <c r="W7889">
        <v>13</v>
      </c>
      <c r="Z7889" t="s">
        <v>2809</v>
      </c>
      <c r="AA7889" t="s">
        <v>10763</v>
      </c>
      <c r="AC7889">
        <v>5</v>
      </c>
      <c r="AD7889">
        <v>157330</v>
      </c>
      <c r="AE7889">
        <v>2019</v>
      </c>
    </row>
    <row r="7890" spans="1:31">
      <c r="A7890" t="s">
        <v>12660</v>
      </c>
      <c r="B7890">
        <v>43166</v>
      </c>
      <c r="C7890" t="s">
        <v>10778</v>
      </c>
      <c r="D7890">
        <v>0</v>
      </c>
      <c r="E7890">
        <v>613894</v>
      </c>
      <c r="F7890" t="s">
        <v>6733</v>
      </c>
      <c r="G7890">
        <v>431</v>
      </c>
      <c r="H7890">
        <v>101</v>
      </c>
      <c r="I7890">
        <v>3300</v>
      </c>
      <c r="J7890">
        <v>99.1</v>
      </c>
      <c r="K7890">
        <v>107.6</v>
      </c>
      <c r="L7890">
        <v>32</v>
      </c>
      <c r="M7890">
        <v>34.799999999999997</v>
      </c>
      <c r="N7890">
        <v>33</v>
      </c>
      <c r="R7890">
        <v>1979</v>
      </c>
      <c r="U7890">
        <v>1979</v>
      </c>
      <c r="V7890">
        <v>14</v>
      </c>
      <c r="W7890">
        <v>12</v>
      </c>
      <c r="Z7890" t="s">
        <v>2809</v>
      </c>
      <c r="AA7890" t="s">
        <v>10763</v>
      </c>
      <c r="AC7890">
        <v>5</v>
      </c>
      <c r="AD7890">
        <v>157330</v>
      </c>
      <c r="AE7890">
        <v>2019</v>
      </c>
    </row>
    <row r="7891" spans="1:31">
      <c r="A7891" t="s">
        <v>12660</v>
      </c>
      <c r="B7891">
        <v>61365</v>
      </c>
      <c r="C7891" t="s">
        <v>10779</v>
      </c>
      <c r="D7891">
        <v>0</v>
      </c>
      <c r="E7891">
        <v>564374</v>
      </c>
      <c r="F7891" t="s">
        <v>6733</v>
      </c>
      <c r="G7891">
        <v>431</v>
      </c>
      <c r="H7891">
        <v>117</v>
      </c>
      <c r="I7891">
        <v>7200</v>
      </c>
      <c r="J7891">
        <v>141</v>
      </c>
      <c r="K7891">
        <v>141</v>
      </c>
      <c r="L7891">
        <v>40</v>
      </c>
      <c r="M7891">
        <v>40</v>
      </c>
      <c r="N7891">
        <v>86</v>
      </c>
      <c r="R7891">
        <v>1975</v>
      </c>
      <c r="U7891">
        <v>1975</v>
      </c>
      <c r="V7891">
        <v>21</v>
      </c>
      <c r="W7891">
        <v>17</v>
      </c>
      <c r="Z7891" t="s">
        <v>2809</v>
      </c>
      <c r="AA7891" t="s">
        <v>10763</v>
      </c>
      <c r="AC7891">
        <v>5</v>
      </c>
      <c r="AD7891">
        <v>157330</v>
      </c>
      <c r="AE7891">
        <v>2019</v>
      </c>
    </row>
    <row r="7892" spans="1:31">
      <c r="A7892" t="s">
        <v>12660</v>
      </c>
      <c r="B7892">
        <v>19920</v>
      </c>
      <c r="C7892" t="s">
        <v>10780</v>
      </c>
      <c r="D7892">
        <v>0</v>
      </c>
      <c r="E7892">
        <v>1067705</v>
      </c>
      <c r="F7892" t="s">
        <v>6733</v>
      </c>
      <c r="G7892">
        <v>431</v>
      </c>
      <c r="H7892">
        <v>176</v>
      </c>
      <c r="I7892">
        <v>5100</v>
      </c>
      <c r="J7892">
        <v>121</v>
      </c>
      <c r="K7892">
        <v>121</v>
      </c>
      <c r="L7892">
        <v>36</v>
      </c>
      <c r="M7892">
        <v>36</v>
      </c>
      <c r="N7892">
        <v>92</v>
      </c>
      <c r="R7892">
        <v>1998</v>
      </c>
      <c r="U7892">
        <v>1998</v>
      </c>
      <c r="V7892">
        <v>14.899999618530201</v>
      </c>
      <c r="W7892">
        <v>12.5</v>
      </c>
      <c r="Z7892" t="s">
        <v>2809</v>
      </c>
      <c r="AA7892" t="s">
        <v>10763</v>
      </c>
      <c r="AC7892">
        <v>5</v>
      </c>
      <c r="AD7892">
        <v>157330</v>
      </c>
      <c r="AE7892">
        <v>2019</v>
      </c>
    </row>
    <row r="7893" spans="1:31">
      <c r="A7893" t="s">
        <v>12660</v>
      </c>
      <c r="B7893">
        <v>12245</v>
      </c>
      <c r="C7893" t="s">
        <v>10781</v>
      </c>
      <c r="D7893">
        <v>0</v>
      </c>
      <c r="E7893">
        <v>500066</v>
      </c>
      <c r="F7893" t="s">
        <v>6733</v>
      </c>
      <c r="G7893">
        <v>431</v>
      </c>
      <c r="H7893">
        <v>132</v>
      </c>
      <c r="I7893">
        <v>2200</v>
      </c>
      <c r="J7893">
        <v>95.6</v>
      </c>
      <c r="K7893">
        <v>95.6</v>
      </c>
      <c r="L7893">
        <v>27</v>
      </c>
      <c r="M7893">
        <v>27</v>
      </c>
      <c r="N7893">
        <v>57</v>
      </c>
      <c r="R7893">
        <v>1965</v>
      </c>
      <c r="S7893" t="s">
        <v>2344</v>
      </c>
      <c r="T7893">
        <v>1974</v>
      </c>
      <c r="U7893">
        <v>1974</v>
      </c>
      <c r="V7893">
        <v>12</v>
      </c>
      <c r="W7893">
        <v>12</v>
      </c>
      <c r="Z7893" t="s">
        <v>2809</v>
      </c>
      <c r="AA7893" t="s">
        <v>10763</v>
      </c>
      <c r="AC7893">
        <v>5</v>
      </c>
      <c r="AD7893">
        <v>157330</v>
      </c>
      <c r="AE7893">
        <v>2019</v>
      </c>
    </row>
    <row r="7894" spans="1:31">
      <c r="A7894" t="s">
        <v>12660</v>
      </c>
      <c r="B7894">
        <v>85423</v>
      </c>
      <c r="C7894" t="s">
        <v>10782</v>
      </c>
      <c r="E7894">
        <v>1267675</v>
      </c>
      <c r="F7894" t="s">
        <v>6733</v>
      </c>
      <c r="G7894">
        <v>431</v>
      </c>
      <c r="H7894">
        <v>297</v>
      </c>
      <c r="J7894">
        <v>116.2</v>
      </c>
      <c r="K7894">
        <v>116.2</v>
      </c>
      <c r="L7894">
        <v>36</v>
      </c>
      <c r="M7894">
        <v>36</v>
      </c>
      <c r="Q7894">
        <v>1040</v>
      </c>
      <c r="R7894">
        <v>2016</v>
      </c>
      <c r="U7894">
        <v>2016</v>
      </c>
      <c r="V7894">
        <v>16</v>
      </c>
      <c r="W7894">
        <v>2</v>
      </c>
      <c r="Z7894" t="s">
        <v>2809</v>
      </c>
      <c r="AA7894" t="s">
        <v>2811</v>
      </c>
      <c r="AC7894">
        <v>5</v>
      </c>
      <c r="AD7894">
        <v>108134</v>
      </c>
      <c r="AE7894">
        <v>2019</v>
      </c>
    </row>
    <row r="7895" spans="1:31">
      <c r="A7895" t="s">
        <v>12660</v>
      </c>
      <c r="B7895">
        <v>16914</v>
      </c>
      <c r="C7895" t="s">
        <v>9947</v>
      </c>
      <c r="D7895">
        <v>0</v>
      </c>
      <c r="E7895">
        <v>507813</v>
      </c>
      <c r="F7895" t="s">
        <v>6733</v>
      </c>
      <c r="G7895">
        <v>431</v>
      </c>
      <c r="H7895">
        <v>9</v>
      </c>
      <c r="I7895">
        <v>4290</v>
      </c>
      <c r="J7895">
        <v>102</v>
      </c>
      <c r="K7895">
        <v>110</v>
      </c>
      <c r="L7895">
        <v>28.6</v>
      </c>
      <c r="M7895">
        <v>28.6</v>
      </c>
      <c r="N7895">
        <v>52</v>
      </c>
      <c r="R7895">
        <v>1967</v>
      </c>
      <c r="U7895">
        <v>1967</v>
      </c>
      <c r="V7895">
        <v>16</v>
      </c>
      <c r="W7895">
        <v>13.6000003814697</v>
      </c>
      <c r="Z7895" t="s">
        <v>2809</v>
      </c>
      <c r="AA7895" t="s">
        <v>2811</v>
      </c>
      <c r="AC7895">
        <v>5</v>
      </c>
      <c r="AD7895">
        <v>108134</v>
      </c>
      <c r="AE7895">
        <v>2019</v>
      </c>
    </row>
    <row r="7896" spans="1:31">
      <c r="A7896" t="s">
        <v>12660</v>
      </c>
      <c r="B7896">
        <v>47441</v>
      </c>
      <c r="C7896" t="s">
        <v>10783</v>
      </c>
      <c r="D7896">
        <v>0</v>
      </c>
      <c r="E7896">
        <v>1114190</v>
      </c>
      <c r="F7896" t="s">
        <v>6733</v>
      </c>
      <c r="G7896">
        <v>431</v>
      </c>
      <c r="H7896">
        <v>70</v>
      </c>
      <c r="I7896">
        <v>5100</v>
      </c>
      <c r="J7896">
        <v>92</v>
      </c>
      <c r="K7896">
        <v>92</v>
      </c>
      <c r="L7896">
        <v>32</v>
      </c>
      <c r="M7896">
        <v>32</v>
      </c>
      <c r="N7896">
        <v>39</v>
      </c>
      <c r="R7896">
        <v>2001</v>
      </c>
      <c r="U7896">
        <v>2001</v>
      </c>
      <c r="V7896">
        <v>13.899999618530201</v>
      </c>
      <c r="W7896">
        <v>12</v>
      </c>
      <c r="Z7896" t="s">
        <v>2809</v>
      </c>
      <c r="AA7896" t="s">
        <v>2811</v>
      </c>
      <c r="AC7896">
        <v>5</v>
      </c>
      <c r="AD7896">
        <v>108134</v>
      </c>
      <c r="AE7896">
        <v>2019</v>
      </c>
    </row>
    <row r="7897" spans="1:31">
      <c r="A7897" t="s">
        <v>12660</v>
      </c>
      <c r="B7897">
        <v>14913</v>
      </c>
      <c r="C7897" t="s">
        <v>10784</v>
      </c>
      <c r="D7897">
        <v>0</v>
      </c>
      <c r="E7897">
        <v>506330</v>
      </c>
      <c r="F7897" t="s">
        <v>6733</v>
      </c>
      <c r="G7897">
        <v>431</v>
      </c>
      <c r="H7897">
        <v>191</v>
      </c>
      <c r="I7897">
        <v>3160</v>
      </c>
      <c r="J7897">
        <v>101.8</v>
      </c>
      <c r="K7897">
        <v>101.8</v>
      </c>
      <c r="L7897">
        <v>28</v>
      </c>
      <c r="M7897">
        <v>28.2</v>
      </c>
      <c r="N7897">
        <v>36</v>
      </c>
      <c r="R7897">
        <v>1966</v>
      </c>
      <c r="U7897">
        <v>1966</v>
      </c>
      <c r="V7897">
        <v>17</v>
      </c>
      <c r="W7897">
        <v>15</v>
      </c>
      <c r="Z7897" t="s">
        <v>2809</v>
      </c>
      <c r="AA7897" t="s">
        <v>2811</v>
      </c>
      <c r="AC7897">
        <v>5</v>
      </c>
      <c r="AD7897">
        <v>108134</v>
      </c>
      <c r="AE7897">
        <v>2019</v>
      </c>
    </row>
    <row r="7898" spans="1:31">
      <c r="A7898" t="s">
        <v>12660</v>
      </c>
      <c r="B7898">
        <v>17709</v>
      </c>
      <c r="C7898" t="s">
        <v>10785</v>
      </c>
      <c r="D7898">
        <v>0</v>
      </c>
      <c r="E7898">
        <v>508659</v>
      </c>
      <c r="F7898" t="s">
        <v>6733</v>
      </c>
      <c r="G7898">
        <v>431</v>
      </c>
      <c r="H7898">
        <v>191</v>
      </c>
      <c r="I7898">
        <v>3165</v>
      </c>
      <c r="J7898">
        <v>93.4</v>
      </c>
      <c r="K7898">
        <v>107.4</v>
      </c>
      <c r="L7898">
        <v>28</v>
      </c>
      <c r="M7898">
        <v>28</v>
      </c>
      <c r="N7898">
        <v>47</v>
      </c>
      <c r="R7898">
        <v>1967</v>
      </c>
      <c r="U7898">
        <v>1967</v>
      </c>
      <c r="V7898">
        <v>17.2000007629394</v>
      </c>
      <c r="W7898">
        <v>15.899999618530201</v>
      </c>
      <c r="Z7898" t="s">
        <v>2809</v>
      </c>
      <c r="AA7898" t="s">
        <v>10786</v>
      </c>
      <c r="AB7898" t="s">
        <v>2432</v>
      </c>
      <c r="AC7898">
        <v>5</v>
      </c>
      <c r="AD7898">
        <v>108134</v>
      </c>
      <c r="AE7898">
        <v>2019</v>
      </c>
    </row>
    <row r="7899" spans="1:31">
      <c r="A7899" t="s">
        <v>12660</v>
      </c>
      <c r="B7899">
        <v>85424</v>
      </c>
      <c r="C7899" t="s">
        <v>10787</v>
      </c>
      <c r="E7899">
        <v>1272237</v>
      </c>
      <c r="F7899" t="s">
        <v>6733</v>
      </c>
      <c r="G7899">
        <v>431</v>
      </c>
      <c r="H7899">
        <v>93</v>
      </c>
      <c r="J7899">
        <v>70.099999999999994</v>
      </c>
      <c r="K7899">
        <v>70.099999999999994</v>
      </c>
      <c r="L7899">
        <v>30</v>
      </c>
      <c r="M7899">
        <v>30</v>
      </c>
      <c r="Q7899">
        <v>326</v>
      </c>
      <c r="R7899">
        <v>2016</v>
      </c>
      <c r="U7899">
        <v>2016</v>
      </c>
      <c r="V7899">
        <v>13</v>
      </c>
      <c r="W7899">
        <v>2</v>
      </c>
      <c r="Z7899" t="s">
        <v>2809</v>
      </c>
      <c r="AA7899" t="s">
        <v>2811</v>
      </c>
      <c r="AC7899">
        <v>5</v>
      </c>
      <c r="AD7899">
        <v>108134</v>
      </c>
      <c r="AE7899">
        <v>2019</v>
      </c>
    </row>
    <row r="7900" spans="1:31">
      <c r="A7900" t="s">
        <v>12660</v>
      </c>
      <c r="B7900">
        <v>85425</v>
      </c>
      <c r="C7900" t="s">
        <v>10788</v>
      </c>
      <c r="E7900">
        <v>1239468</v>
      </c>
      <c r="F7900" t="s">
        <v>6733</v>
      </c>
      <c r="G7900">
        <v>431</v>
      </c>
      <c r="H7900">
        <v>90</v>
      </c>
      <c r="J7900">
        <v>70.099999999999994</v>
      </c>
      <c r="K7900">
        <v>70.099999999999994</v>
      </c>
      <c r="L7900">
        <v>30</v>
      </c>
      <c r="M7900">
        <v>30</v>
      </c>
      <c r="Q7900">
        <v>315</v>
      </c>
      <c r="R7900">
        <v>2012</v>
      </c>
      <c r="U7900">
        <v>2012</v>
      </c>
      <c r="V7900">
        <v>13</v>
      </c>
      <c r="W7900">
        <v>2</v>
      </c>
      <c r="Z7900" t="s">
        <v>2809</v>
      </c>
      <c r="AA7900" t="s">
        <v>2811</v>
      </c>
      <c r="AC7900">
        <v>5</v>
      </c>
      <c r="AD7900">
        <v>108134</v>
      </c>
      <c r="AE7900">
        <v>2019</v>
      </c>
    </row>
    <row r="7901" spans="1:31">
      <c r="A7901" t="s">
        <v>12660</v>
      </c>
      <c r="B7901">
        <v>85422</v>
      </c>
      <c r="C7901" t="s">
        <v>10789</v>
      </c>
      <c r="E7901">
        <v>1261986</v>
      </c>
      <c r="F7901" t="s">
        <v>6733</v>
      </c>
      <c r="G7901">
        <v>431</v>
      </c>
      <c r="H7901">
        <v>297</v>
      </c>
      <c r="J7901">
        <v>116.2</v>
      </c>
      <c r="K7901">
        <v>116.2</v>
      </c>
      <c r="L7901">
        <v>36</v>
      </c>
      <c r="M7901">
        <v>36</v>
      </c>
      <c r="Q7901">
        <v>1040</v>
      </c>
      <c r="R7901">
        <v>2015</v>
      </c>
      <c r="U7901">
        <v>2015</v>
      </c>
      <c r="V7901">
        <v>16</v>
      </c>
      <c r="W7901">
        <v>2</v>
      </c>
      <c r="Z7901" t="s">
        <v>2809</v>
      </c>
      <c r="AA7901" t="s">
        <v>2811</v>
      </c>
      <c r="AC7901">
        <v>5</v>
      </c>
      <c r="AD7901">
        <v>108134</v>
      </c>
      <c r="AE7901">
        <v>2019</v>
      </c>
    </row>
    <row r="7902" spans="1:31">
      <c r="A7902" t="s">
        <v>12660</v>
      </c>
      <c r="B7902">
        <v>85419</v>
      </c>
      <c r="C7902" t="s">
        <v>10790</v>
      </c>
      <c r="E7902">
        <v>1210681</v>
      </c>
      <c r="F7902" t="s">
        <v>6733</v>
      </c>
      <c r="G7902">
        <v>431</v>
      </c>
      <c r="H7902">
        <v>264</v>
      </c>
      <c r="J7902">
        <v>116.1</v>
      </c>
      <c r="K7902">
        <v>116.1</v>
      </c>
      <c r="L7902">
        <v>36</v>
      </c>
      <c r="M7902">
        <v>36</v>
      </c>
      <c r="Q7902">
        <v>924</v>
      </c>
      <c r="R7902">
        <v>2008</v>
      </c>
      <c r="U7902">
        <v>2008</v>
      </c>
      <c r="V7902">
        <v>16</v>
      </c>
      <c r="W7902">
        <v>2</v>
      </c>
      <c r="Z7902" t="s">
        <v>2809</v>
      </c>
      <c r="AA7902" t="s">
        <v>2811</v>
      </c>
      <c r="AC7902">
        <v>5</v>
      </c>
      <c r="AD7902">
        <v>108134</v>
      </c>
      <c r="AE7902">
        <v>2019</v>
      </c>
    </row>
    <row r="7903" spans="1:31">
      <c r="A7903" t="s">
        <v>12660</v>
      </c>
      <c r="B7903">
        <v>85420</v>
      </c>
      <c r="C7903" t="s">
        <v>10791</v>
      </c>
      <c r="E7903">
        <v>1220984</v>
      </c>
      <c r="F7903" t="s">
        <v>6733</v>
      </c>
      <c r="G7903">
        <v>431</v>
      </c>
      <c r="H7903">
        <v>264</v>
      </c>
      <c r="J7903">
        <v>116.1</v>
      </c>
      <c r="K7903">
        <v>116.1</v>
      </c>
      <c r="L7903">
        <v>36</v>
      </c>
      <c r="M7903">
        <v>36</v>
      </c>
      <c r="Q7903">
        <v>924</v>
      </c>
      <c r="R7903">
        <v>2009</v>
      </c>
      <c r="U7903">
        <v>2009</v>
      </c>
      <c r="V7903">
        <v>16</v>
      </c>
      <c r="W7903">
        <v>2</v>
      </c>
      <c r="Z7903" t="s">
        <v>2809</v>
      </c>
      <c r="AA7903" t="s">
        <v>2811</v>
      </c>
      <c r="AC7903">
        <v>5</v>
      </c>
      <c r="AD7903">
        <v>108134</v>
      </c>
      <c r="AE7903">
        <v>2019</v>
      </c>
    </row>
    <row r="7904" spans="1:31">
      <c r="A7904" t="s">
        <v>12660</v>
      </c>
      <c r="B7904">
        <v>46075</v>
      </c>
      <c r="C7904" t="s">
        <v>10792</v>
      </c>
      <c r="D7904">
        <v>0</v>
      </c>
      <c r="E7904">
        <v>1168847</v>
      </c>
      <c r="F7904" t="s">
        <v>6733</v>
      </c>
      <c r="G7904">
        <v>431</v>
      </c>
      <c r="H7904">
        <v>125</v>
      </c>
      <c r="I7904">
        <v>5100</v>
      </c>
      <c r="J7904">
        <v>92</v>
      </c>
      <c r="K7904">
        <v>92</v>
      </c>
      <c r="L7904">
        <v>32</v>
      </c>
      <c r="M7904">
        <v>32</v>
      </c>
      <c r="N7904">
        <v>30</v>
      </c>
      <c r="R7904">
        <v>2005</v>
      </c>
      <c r="U7904">
        <v>2005</v>
      </c>
      <c r="V7904">
        <v>14</v>
      </c>
      <c r="W7904">
        <v>12.5</v>
      </c>
      <c r="Z7904" t="s">
        <v>2809</v>
      </c>
      <c r="AA7904" t="s">
        <v>10763</v>
      </c>
      <c r="AC7904">
        <v>5</v>
      </c>
      <c r="AD7904">
        <v>108134</v>
      </c>
      <c r="AE7904">
        <v>2019</v>
      </c>
    </row>
    <row r="7905" spans="1:31">
      <c r="A7905" t="s">
        <v>12660</v>
      </c>
      <c r="B7905">
        <v>85421</v>
      </c>
      <c r="C7905" t="s">
        <v>10793</v>
      </c>
      <c r="E7905">
        <v>1226675</v>
      </c>
      <c r="F7905" t="s">
        <v>6733</v>
      </c>
      <c r="G7905">
        <v>431</v>
      </c>
      <c r="H7905">
        <v>264</v>
      </c>
      <c r="J7905">
        <v>116.1</v>
      </c>
      <c r="K7905">
        <v>116.1</v>
      </c>
      <c r="L7905">
        <v>36</v>
      </c>
      <c r="M7905">
        <v>36</v>
      </c>
      <c r="Q7905">
        <v>924</v>
      </c>
      <c r="R7905">
        <v>2010</v>
      </c>
      <c r="U7905">
        <v>2010</v>
      </c>
      <c r="V7905">
        <v>16</v>
      </c>
      <c r="W7905">
        <v>2</v>
      </c>
      <c r="Z7905" t="s">
        <v>2809</v>
      </c>
      <c r="AA7905" t="s">
        <v>2811</v>
      </c>
      <c r="AC7905">
        <v>5</v>
      </c>
      <c r="AD7905">
        <v>108134</v>
      </c>
      <c r="AE7905">
        <v>2019</v>
      </c>
    </row>
    <row r="7906" spans="1:31">
      <c r="A7906" t="s">
        <v>12660</v>
      </c>
      <c r="B7906">
        <v>85418</v>
      </c>
      <c r="C7906" t="s">
        <v>10794</v>
      </c>
      <c r="E7906">
        <v>1201439</v>
      </c>
      <c r="F7906" t="s">
        <v>6733</v>
      </c>
      <c r="G7906">
        <v>431</v>
      </c>
      <c r="H7906">
        <v>216</v>
      </c>
      <c r="J7906">
        <v>116.1</v>
      </c>
      <c r="K7906">
        <v>116.1</v>
      </c>
      <c r="L7906">
        <v>36</v>
      </c>
      <c r="M7906">
        <v>36</v>
      </c>
      <c r="Q7906">
        <v>756</v>
      </c>
      <c r="R7906">
        <v>2007</v>
      </c>
      <c r="U7906">
        <v>2007</v>
      </c>
      <c r="V7906">
        <v>16</v>
      </c>
      <c r="W7906">
        <v>2</v>
      </c>
      <c r="Z7906" t="s">
        <v>2809</v>
      </c>
      <c r="AA7906" t="s">
        <v>2811</v>
      </c>
      <c r="AC7906">
        <v>5</v>
      </c>
      <c r="AD7906">
        <v>108134</v>
      </c>
      <c r="AE7906">
        <v>2019</v>
      </c>
    </row>
    <row r="7907" spans="1:31">
      <c r="A7907" t="s">
        <v>12660</v>
      </c>
      <c r="B7907">
        <v>52298</v>
      </c>
      <c r="C7907" t="s">
        <v>10795</v>
      </c>
      <c r="D7907">
        <v>0</v>
      </c>
      <c r="E7907">
        <v>1214522</v>
      </c>
      <c r="F7907" t="s">
        <v>6733</v>
      </c>
      <c r="G7907">
        <v>431</v>
      </c>
      <c r="H7907">
        <v>130</v>
      </c>
      <c r="I7907">
        <v>5100</v>
      </c>
      <c r="J7907">
        <v>86</v>
      </c>
      <c r="K7907">
        <v>86</v>
      </c>
      <c r="L7907">
        <v>36</v>
      </c>
      <c r="M7907">
        <v>36</v>
      </c>
      <c r="N7907">
        <v>35</v>
      </c>
      <c r="R7907">
        <v>2008</v>
      </c>
      <c r="U7907">
        <v>2008</v>
      </c>
      <c r="V7907">
        <v>14.899999618530201</v>
      </c>
      <c r="W7907">
        <v>14.899999618530201</v>
      </c>
      <c r="Z7907" t="s">
        <v>2298</v>
      </c>
      <c r="AA7907" t="s">
        <v>2373</v>
      </c>
      <c r="AC7907">
        <v>5</v>
      </c>
      <c r="AD7907">
        <v>1505465</v>
      </c>
      <c r="AE7907">
        <v>2019</v>
      </c>
    </row>
    <row r="7908" spans="1:31">
      <c r="A7908" t="s">
        <v>12660</v>
      </c>
      <c r="B7908">
        <v>81042</v>
      </c>
      <c r="C7908" t="s">
        <v>9751</v>
      </c>
      <c r="D7908">
        <v>0</v>
      </c>
      <c r="E7908">
        <v>1253689</v>
      </c>
      <c r="F7908" t="s">
        <v>6733</v>
      </c>
      <c r="G7908">
        <v>431</v>
      </c>
      <c r="H7908">
        <v>105</v>
      </c>
      <c r="I7908">
        <v>6000</v>
      </c>
      <c r="J7908">
        <v>93</v>
      </c>
      <c r="K7908">
        <v>93</v>
      </c>
      <c r="L7908">
        <v>38</v>
      </c>
      <c r="M7908">
        <v>38</v>
      </c>
      <c r="N7908">
        <v>44</v>
      </c>
      <c r="R7908">
        <v>2014</v>
      </c>
      <c r="U7908">
        <v>2014</v>
      </c>
      <c r="V7908">
        <v>15.6000003814697</v>
      </c>
      <c r="W7908">
        <v>15.6000003814697</v>
      </c>
      <c r="Z7908" t="s">
        <v>2298</v>
      </c>
      <c r="AA7908" t="s">
        <v>2373</v>
      </c>
      <c r="AC7908">
        <v>5</v>
      </c>
      <c r="AD7908">
        <v>1505465</v>
      </c>
      <c r="AE7908">
        <v>2019</v>
      </c>
    </row>
    <row r="7909" spans="1:31">
      <c r="A7909" t="s">
        <v>12660</v>
      </c>
      <c r="B7909">
        <v>48127</v>
      </c>
      <c r="C7909" t="s">
        <v>10796</v>
      </c>
      <c r="D7909">
        <v>0</v>
      </c>
      <c r="E7909">
        <v>1128567</v>
      </c>
      <c r="F7909" t="s">
        <v>6733</v>
      </c>
      <c r="G7909">
        <v>431</v>
      </c>
      <c r="H7909">
        <v>70</v>
      </c>
      <c r="I7909">
        <v>5100</v>
      </c>
      <c r="J7909">
        <v>92</v>
      </c>
      <c r="K7909">
        <v>92</v>
      </c>
      <c r="L7909">
        <v>32</v>
      </c>
      <c r="M7909">
        <v>32</v>
      </c>
      <c r="N7909">
        <v>39</v>
      </c>
      <c r="R7909">
        <v>2002</v>
      </c>
      <c r="U7909">
        <v>2002</v>
      </c>
      <c r="V7909">
        <v>14</v>
      </c>
      <c r="W7909">
        <v>13.899999618530201</v>
      </c>
      <c r="Z7909" t="s">
        <v>2298</v>
      </c>
      <c r="AA7909" t="s">
        <v>2373</v>
      </c>
      <c r="AC7909">
        <v>5</v>
      </c>
      <c r="AD7909">
        <v>1505465</v>
      </c>
      <c r="AE7909">
        <v>2019</v>
      </c>
    </row>
    <row r="7910" spans="1:31">
      <c r="A7910" t="s">
        <v>12660</v>
      </c>
      <c r="B7910">
        <v>81041</v>
      </c>
      <c r="C7910" t="s">
        <v>10797</v>
      </c>
      <c r="D7910">
        <v>0</v>
      </c>
      <c r="E7910">
        <v>1258193</v>
      </c>
      <c r="F7910" t="s">
        <v>6733</v>
      </c>
      <c r="G7910">
        <v>431</v>
      </c>
      <c r="H7910">
        <v>105</v>
      </c>
      <c r="I7910">
        <v>6000</v>
      </c>
      <c r="J7910">
        <v>93</v>
      </c>
      <c r="K7910">
        <v>93</v>
      </c>
      <c r="L7910">
        <v>38</v>
      </c>
      <c r="M7910">
        <v>38</v>
      </c>
      <c r="N7910">
        <v>44</v>
      </c>
      <c r="R7910">
        <v>2015</v>
      </c>
      <c r="U7910">
        <v>2015</v>
      </c>
      <c r="V7910">
        <v>17</v>
      </c>
      <c r="W7910">
        <v>15.6000003814697</v>
      </c>
      <c r="Z7910" t="s">
        <v>2298</v>
      </c>
      <c r="AA7910" t="s">
        <v>2373</v>
      </c>
      <c r="AC7910">
        <v>5</v>
      </c>
      <c r="AD7910">
        <v>1505465</v>
      </c>
      <c r="AE7910">
        <v>2019</v>
      </c>
    </row>
    <row r="7911" spans="1:31">
      <c r="A7911" t="s">
        <v>12660</v>
      </c>
      <c r="B7911">
        <v>78415</v>
      </c>
      <c r="C7911" t="s">
        <v>10798</v>
      </c>
      <c r="D7911">
        <v>0</v>
      </c>
      <c r="E7911">
        <v>1241520</v>
      </c>
      <c r="F7911" t="s">
        <v>6731</v>
      </c>
      <c r="G7911">
        <v>432</v>
      </c>
      <c r="H7911">
        <v>125</v>
      </c>
      <c r="I7911">
        <v>5100</v>
      </c>
      <c r="J7911">
        <v>86</v>
      </c>
      <c r="K7911">
        <v>86</v>
      </c>
      <c r="L7911">
        <v>36</v>
      </c>
      <c r="M7911">
        <v>36</v>
      </c>
      <c r="Q7911">
        <v>184</v>
      </c>
      <c r="R7911">
        <v>2012</v>
      </c>
      <c r="U7911">
        <v>2012</v>
      </c>
      <c r="V7911">
        <v>14.899999618530201</v>
      </c>
      <c r="W7911">
        <v>14.899999618530201</v>
      </c>
      <c r="Z7911" t="s">
        <v>2298</v>
      </c>
      <c r="AA7911" t="s">
        <v>2827</v>
      </c>
      <c r="AB7911" t="s">
        <v>2805</v>
      </c>
      <c r="AC7911">
        <v>5</v>
      </c>
      <c r="AD7911">
        <v>1500078</v>
      </c>
      <c r="AE7911">
        <v>2019</v>
      </c>
    </row>
    <row r="7912" spans="1:31">
      <c r="A7912" t="s">
        <v>12660</v>
      </c>
      <c r="B7912">
        <v>44226</v>
      </c>
      <c r="C7912" t="s">
        <v>7880</v>
      </c>
      <c r="D7912">
        <v>0</v>
      </c>
      <c r="E7912">
        <v>611686</v>
      </c>
      <c r="F7912" t="s">
        <v>6733</v>
      </c>
      <c r="G7912">
        <v>431</v>
      </c>
      <c r="H7912">
        <v>101</v>
      </c>
      <c r="I7912">
        <v>3000</v>
      </c>
      <c r="J7912">
        <v>105</v>
      </c>
      <c r="K7912">
        <v>105</v>
      </c>
      <c r="L7912">
        <v>31</v>
      </c>
      <c r="M7912">
        <v>31</v>
      </c>
      <c r="N7912">
        <v>45</v>
      </c>
      <c r="R7912">
        <v>1979</v>
      </c>
      <c r="U7912">
        <v>1979</v>
      </c>
      <c r="V7912">
        <v>13.699999809265099</v>
      </c>
      <c r="W7912">
        <v>12.300000190734799</v>
      </c>
      <c r="Z7912" t="s">
        <v>2298</v>
      </c>
      <c r="AA7912" t="s">
        <v>2827</v>
      </c>
      <c r="AB7912" t="s">
        <v>2805</v>
      </c>
      <c r="AC7912">
        <v>5</v>
      </c>
      <c r="AD7912">
        <v>1500078</v>
      </c>
      <c r="AE7912">
        <v>2019</v>
      </c>
    </row>
    <row r="7913" spans="1:31">
      <c r="A7913" t="s">
        <v>12660</v>
      </c>
      <c r="B7913">
        <v>3164</v>
      </c>
      <c r="C7913" t="s">
        <v>10799</v>
      </c>
      <c r="D7913">
        <v>0</v>
      </c>
      <c r="E7913">
        <v>501564</v>
      </c>
      <c r="F7913" t="s">
        <v>6733</v>
      </c>
      <c r="G7913">
        <v>431</v>
      </c>
      <c r="H7913">
        <v>201</v>
      </c>
      <c r="I7913">
        <v>3500</v>
      </c>
      <c r="J7913">
        <v>101.5</v>
      </c>
      <c r="K7913">
        <v>108.9</v>
      </c>
      <c r="L7913">
        <v>28.4</v>
      </c>
      <c r="M7913">
        <v>28.4</v>
      </c>
      <c r="N7913">
        <v>35</v>
      </c>
      <c r="R7913">
        <v>1965</v>
      </c>
      <c r="U7913">
        <v>1965</v>
      </c>
      <c r="V7913">
        <v>15</v>
      </c>
      <c r="W7913">
        <v>13</v>
      </c>
      <c r="Z7913" t="s">
        <v>2298</v>
      </c>
      <c r="AA7913" t="s">
        <v>2827</v>
      </c>
      <c r="AB7913" t="s">
        <v>2805</v>
      </c>
      <c r="AC7913">
        <v>5</v>
      </c>
      <c r="AD7913">
        <v>1500078</v>
      </c>
      <c r="AE7913">
        <v>2019</v>
      </c>
    </row>
    <row r="7914" spans="1:31">
      <c r="A7914" t="s">
        <v>12660</v>
      </c>
      <c r="B7914">
        <v>33213</v>
      </c>
      <c r="C7914" t="s">
        <v>10800</v>
      </c>
      <c r="D7914">
        <v>0</v>
      </c>
      <c r="E7914">
        <v>581156</v>
      </c>
      <c r="F7914" t="s">
        <v>6733</v>
      </c>
      <c r="G7914">
        <v>431</v>
      </c>
      <c r="H7914">
        <v>161</v>
      </c>
      <c r="I7914">
        <v>3005</v>
      </c>
      <c r="J7914">
        <v>99.1</v>
      </c>
      <c r="K7914">
        <v>99.1</v>
      </c>
      <c r="L7914">
        <v>29</v>
      </c>
      <c r="M7914">
        <v>29</v>
      </c>
      <c r="N7914">
        <v>48</v>
      </c>
      <c r="R7914">
        <v>1977</v>
      </c>
      <c r="U7914">
        <v>1977</v>
      </c>
      <c r="V7914">
        <v>15.199999809265099</v>
      </c>
      <c r="W7914">
        <v>14.699999809265099</v>
      </c>
      <c r="Z7914" t="s">
        <v>2298</v>
      </c>
      <c r="AA7914" t="s">
        <v>2827</v>
      </c>
      <c r="AB7914" t="s">
        <v>2805</v>
      </c>
      <c r="AC7914">
        <v>5</v>
      </c>
      <c r="AD7914">
        <v>1500078</v>
      </c>
      <c r="AE7914">
        <v>2019</v>
      </c>
    </row>
    <row r="7915" spans="1:31">
      <c r="A7915" t="s">
        <v>12660</v>
      </c>
      <c r="B7915">
        <v>85415</v>
      </c>
      <c r="C7915" t="s">
        <v>10801</v>
      </c>
      <c r="E7915">
        <v>1222164</v>
      </c>
      <c r="F7915" t="s">
        <v>6733</v>
      </c>
      <c r="G7915">
        <v>431</v>
      </c>
      <c r="H7915">
        <v>263</v>
      </c>
      <c r="J7915">
        <v>93.4</v>
      </c>
      <c r="K7915">
        <v>93.4</v>
      </c>
      <c r="L7915">
        <v>37</v>
      </c>
      <c r="M7915">
        <v>37</v>
      </c>
      <c r="Q7915">
        <v>921</v>
      </c>
      <c r="R7915">
        <v>2009</v>
      </c>
      <c r="U7915">
        <v>2009</v>
      </c>
      <c r="V7915">
        <v>14</v>
      </c>
      <c r="W7915">
        <v>2</v>
      </c>
      <c r="Z7915" t="s">
        <v>2809</v>
      </c>
      <c r="AA7915" t="s">
        <v>2811</v>
      </c>
      <c r="AC7915">
        <v>5</v>
      </c>
      <c r="AD7915">
        <v>110109</v>
      </c>
      <c r="AE7915">
        <v>2019</v>
      </c>
    </row>
    <row r="7916" spans="1:31">
      <c r="A7916" t="s">
        <v>12660</v>
      </c>
      <c r="B7916">
        <v>85417</v>
      </c>
      <c r="C7916" t="s">
        <v>3742</v>
      </c>
      <c r="E7916">
        <v>1231638</v>
      </c>
      <c r="F7916" t="s">
        <v>6733</v>
      </c>
      <c r="G7916">
        <v>431</v>
      </c>
      <c r="H7916">
        <v>257</v>
      </c>
      <c r="J7916">
        <v>90.5</v>
      </c>
      <c r="K7916">
        <v>90.5</v>
      </c>
      <c r="L7916">
        <v>39.299999999999997</v>
      </c>
      <c r="M7916">
        <v>39.299999999999997</v>
      </c>
      <c r="Q7916">
        <v>900</v>
      </c>
      <c r="R7916">
        <v>2011</v>
      </c>
      <c r="U7916">
        <v>2011</v>
      </c>
      <c r="V7916">
        <v>14.399999618530201</v>
      </c>
      <c r="W7916">
        <v>2</v>
      </c>
      <c r="Z7916" t="s">
        <v>2809</v>
      </c>
      <c r="AA7916" t="s">
        <v>2811</v>
      </c>
      <c r="AC7916">
        <v>5</v>
      </c>
      <c r="AD7916">
        <v>110109</v>
      </c>
      <c r="AE7916">
        <v>2019</v>
      </c>
    </row>
    <row r="7917" spans="1:31">
      <c r="A7917" t="s">
        <v>12660</v>
      </c>
      <c r="B7917">
        <v>85416</v>
      </c>
      <c r="C7917" t="s">
        <v>10802</v>
      </c>
      <c r="E7917">
        <v>1224195</v>
      </c>
      <c r="F7917" t="s">
        <v>6733</v>
      </c>
      <c r="G7917">
        <v>431</v>
      </c>
      <c r="H7917">
        <v>263</v>
      </c>
      <c r="J7917">
        <v>93.4</v>
      </c>
      <c r="K7917">
        <v>93.4</v>
      </c>
      <c r="L7917">
        <v>37</v>
      </c>
      <c r="M7917">
        <v>37</v>
      </c>
      <c r="Q7917">
        <v>921</v>
      </c>
      <c r="R7917">
        <v>2010</v>
      </c>
      <c r="U7917">
        <v>2010</v>
      </c>
      <c r="V7917">
        <v>14</v>
      </c>
      <c r="W7917">
        <v>2</v>
      </c>
      <c r="Z7917" t="s">
        <v>2809</v>
      </c>
      <c r="AA7917" t="s">
        <v>2811</v>
      </c>
      <c r="AC7917">
        <v>5</v>
      </c>
      <c r="AD7917">
        <v>110109</v>
      </c>
      <c r="AE7917">
        <v>2019</v>
      </c>
    </row>
    <row r="7918" spans="1:31">
      <c r="A7918" t="s">
        <v>12660</v>
      </c>
      <c r="B7918">
        <v>61314</v>
      </c>
      <c r="C7918" t="s">
        <v>10803</v>
      </c>
      <c r="D7918">
        <v>0</v>
      </c>
      <c r="E7918">
        <v>586764</v>
      </c>
      <c r="F7918" t="s">
        <v>6733</v>
      </c>
      <c r="G7918">
        <v>431</v>
      </c>
      <c r="H7918">
        <v>101</v>
      </c>
      <c r="I7918">
        <v>3300</v>
      </c>
      <c r="J7918">
        <v>99.1</v>
      </c>
      <c r="K7918">
        <v>105</v>
      </c>
      <c r="L7918">
        <v>32</v>
      </c>
      <c r="M7918">
        <v>32</v>
      </c>
      <c r="N7918">
        <v>27</v>
      </c>
      <c r="R7918">
        <v>1977</v>
      </c>
      <c r="U7918">
        <v>1977</v>
      </c>
      <c r="V7918">
        <v>15.300000190734799</v>
      </c>
      <c r="W7918">
        <v>12.300000190734799</v>
      </c>
      <c r="Z7918" t="s">
        <v>3138</v>
      </c>
      <c r="AA7918" t="s">
        <v>10804</v>
      </c>
      <c r="AC7918">
        <v>5</v>
      </c>
      <c r="AD7918">
        <v>1405028</v>
      </c>
      <c r="AE7918">
        <v>2019</v>
      </c>
    </row>
    <row r="7919" spans="1:31">
      <c r="A7919" t="s">
        <v>12660</v>
      </c>
      <c r="B7919">
        <v>24526</v>
      </c>
      <c r="C7919" t="s">
        <v>6156</v>
      </c>
      <c r="D7919">
        <v>0</v>
      </c>
      <c r="E7919">
        <v>544311</v>
      </c>
      <c r="F7919" t="s">
        <v>6733</v>
      </c>
      <c r="G7919">
        <v>431</v>
      </c>
      <c r="H7919">
        <v>187</v>
      </c>
      <c r="I7919">
        <v>3300</v>
      </c>
      <c r="J7919">
        <v>107.2</v>
      </c>
      <c r="K7919">
        <v>107.2</v>
      </c>
      <c r="L7919">
        <v>31</v>
      </c>
      <c r="M7919">
        <v>31</v>
      </c>
      <c r="N7919">
        <v>32</v>
      </c>
      <c r="R7919">
        <v>1972</v>
      </c>
      <c r="U7919">
        <v>1972</v>
      </c>
      <c r="V7919">
        <v>14</v>
      </c>
      <c r="W7919">
        <v>12</v>
      </c>
      <c r="Z7919" t="s">
        <v>3138</v>
      </c>
      <c r="AA7919" t="s">
        <v>2811</v>
      </c>
      <c r="AC7919">
        <v>5</v>
      </c>
      <c r="AD7919">
        <v>1405028</v>
      </c>
      <c r="AE7919">
        <v>2019</v>
      </c>
    </row>
    <row r="7920" spans="1:31">
      <c r="A7920" t="s">
        <v>12660</v>
      </c>
      <c r="B7920">
        <v>25162</v>
      </c>
      <c r="C7920" t="s">
        <v>3821</v>
      </c>
      <c r="D7920">
        <v>0</v>
      </c>
      <c r="E7920">
        <v>545501</v>
      </c>
      <c r="F7920" t="s">
        <v>6733</v>
      </c>
      <c r="G7920">
        <v>431</v>
      </c>
      <c r="H7920">
        <v>187</v>
      </c>
      <c r="I7920">
        <v>3300</v>
      </c>
      <c r="J7920">
        <v>107.2</v>
      </c>
      <c r="K7920">
        <v>107.2</v>
      </c>
      <c r="L7920">
        <v>31</v>
      </c>
      <c r="M7920">
        <v>31</v>
      </c>
      <c r="N7920">
        <v>32</v>
      </c>
      <c r="R7920">
        <v>1973</v>
      </c>
      <c r="U7920">
        <v>1973</v>
      </c>
      <c r="V7920">
        <v>15</v>
      </c>
      <c r="W7920">
        <v>12</v>
      </c>
      <c r="Z7920" t="s">
        <v>3138</v>
      </c>
      <c r="AA7920" t="s">
        <v>3618</v>
      </c>
      <c r="AC7920">
        <v>5</v>
      </c>
      <c r="AD7920">
        <v>1405028</v>
      </c>
      <c r="AE7920">
        <v>2019</v>
      </c>
    </row>
    <row r="7921" spans="1:31">
      <c r="A7921" t="s">
        <v>12660</v>
      </c>
      <c r="B7921">
        <v>83433</v>
      </c>
      <c r="C7921" t="s">
        <v>10805</v>
      </c>
      <c r="D7921">
        <v>0</v>
      </c>
      <c r="E7921">
        <v>1270469</v>
      </c>
      <c r="F7921" t="s">
        <v>6733</v>
      </c>
      <c r="G7921">
        <v>431</v>
      </c>
      <c r="H7921">
        <v>135</v>
      </c>
      <c r="I7921">
        <v>6000</v>
      </c>
      <c r="J7921">
        <v>93</v>
      </c>
      <c r="K7921">
        <v>93</v>
      </c>
      <c r="L7921">
        <v>38</v>
      </c>
      <c r="M7921">
        <v>38</v>
      </c>
      <c r="N7921">
        <v>26.5</v>
      </c>
      <c r="R7921">
        <v>2016</v>
      </c>
      <c r="U7921">
        <v>2016</v>
      </c>
      <c r="V7921">
        <v>17</v>
      </c>
      <c r="W7921">
        <v>15</v>
      </c>
      <c r="Z7921" t="s">
        <v>3138</v>
      </c>
      <c r="AA7921" t="s">
        <v>3618</v>
      </c>
      <c r="AC7921">
        <v>5</v>
      </c>
      <c r="AD7921">
        <v>1405028</v>
      </c>
      <c r="AE7921">
        <v>2019</v>
      </c>
    </row>
    <row r="7922" spans="1:31">
      <c r="A7922" t="s">
        <v>12660</v>
      </c>
      <c r="B7922">
        <v>1667</v>
      </c>
      <c r="C7922" t="s">
        <v>10806</v>
      </c>
      <c r="D7922">
        <v>0</v>
      </c>
      <c r="E7922">
        <v>522238</v>
      </c>
      <c r="F7922" t="s">
        <v>6733</v>
      </c>
      <c r="G7922">
        <v>431</v>
      </c>
      <c r="H7922">
        <v>108</v>
      </c>
      <c r="I7922">
        <v>2875</v>
      </c>
      <c r="J7922">
        <v>108</v>
      </c>
      <c r="K7922">
        <v>108</v>
      </c>
      <c r="L7922">
        <v>32</v>
      </c>
      <c r="M7922">
        <v>32</v>
      </c>
      <c r="N7922">
        <v>32</v>
      </c>
      <c r="R7922">
        <v>1969</v>
      </c>
      <c r="U7922">
        <v>1969</v>
      </c>
      <c r="V7922">
        <v>17</v>
      </c>
      <c r="W7922">
        <v>17</v>
      </c>
      <c r="Z7922" t="s">
        <v>3138</v>
      </c>
      <c r="AA7922" t="s">
        <v>3618</v>
      </c>
      <c r="AC7922">
        <v>5</v>
      </c>
      <c r="AD7922">
        <v>1405028</v>
      </c>
      <c r="AE7922">
        <v>2019</v>
      </c>
    </row>
    <row r="7923" spans="1:31">
      <c r="A7923" t="s">
        <v>12660</v>
      </c>
      <c r="B7923">
        <v>35498</v>
      </c>
      <c r="C7923" t="s">
        <v>10807</v>
      </c>
      <c r="D7923">
        <v>0</v>
      </c>
      <c r="E7923">
        <v>587370</v>
      </c>
      <c r="F7923" t="s">
        <v>6733</v>
      </c>
      <c r="G7923">
        <v>431</v>
      </c>
      <c r="H7923">
        <v>101</v>
      </c>
      <c r="I7923">
        <v>3300</v>
      </c>
      <c r="J7923">
        <v>99.1</v>
      </c>
      <c r="K7923">
        <v>105</v>
      </c>
      <c r="L7923">
        <v>32</v>
      </c>
      <c r="M7923">
        <v>32</v>
      </c>
      <c r="N7923">
        <v>27</v>
      </c>
      <c r="R7923">
        <v>1977</v>
      </c>
      <c r="U7923">
        <v>1977</v>
      </c>
      <c r="V7923">
        <v>15.300000190734799</v>
      </c>
      <c r="W7923">
        <v>12.300000190734799</v>
      </c>
      <c r="Z7923" t="s">
        <v>3138</v>
      </c>
      <c r="AA7923" t="s">
        <v>10808</v>
      </c>
      <c r="AC7923">
        <v>5</v>
      </c>
      <c r="AD7923">
        <v>1405028</v>
      </c>
      <c r="AE7923">
        <v>2019</v>
      </c>
    </row>
    <row r="7924" spans="1:31">
      <c r="A7924" t="s">
        <v>12660</v>
      </c>
      <c r="B7924">
        <v>48671</v>
      </c>
      <c r="C7924" t="s">
        <v>10809</v>
      </c>
      <c r="D7924">
        <v>0</v>
      </c>
      <c r="E7924">
        <v>1181190</v>
      </c>
      <c r="F7924" t="s">
        <v>6733</v>
      </c>
      <c r="G7924">
        <v>431</v>
      </c>
      <c r="H7924">
        <v>179</v>
      </c>
      <c r="I7924">
        <v>6500</v>
      </c>
      <c r="J7924">
        <v>98</v>
      </c>
      <c r="K7924">
        <v>98</v>
      </c>
      <c r="L7924">
        <v>37</v>
      </c>
      <c r="M7924">
        <v>37</v>
      </c>
      <c r="N7924">
        <v>26.5</v>
      </c>
      <c r="R7924">
        <v>2006</v>
      </c>
      <c r="U7924">
        <v>2006</v>
      </c>
      <c r="V7924">
        <v>17</v>
      </c>
      <c r="W7924">
        <v>15</v>
      </c>
      <c r="Z7924" t="s">
        <v>3138</v>
      </c>
      <c r="AA7924" t="s">
        <v>3618</v>
      </c>
      <c r="AC7924">
        <v>5</v>
      </c>
      <c r="AD7924">
        <v>1405028</v>
      </c>
      <c r="AE7924">
        <v>2019</v>
      </c>
    </row>
    <row r="7925" spans="1:31">
      <c r="A7925" t="s">
        <v>12660</v>
      </c>
      <c r="B7925">
        <v>83434</v>
      </c>
      <c r="C7925" t="s">
        <v>10810</v>
      </c>
      <c r="D7925">
        <v>0</v>
      </c>
      <c r="E7925">
        <v>1208410</v>
      </c>
      <c r="F7925" t="s">
        <v>6733</v>
      </c>
      <c r="G7925">
        <v>431</v>
      </c>
      <c r="H7925">
        <v>125</v>
      </c>
      <c r="I7925">
        <v>5100</v>
      </c>
      <c r="J7925">
        <v>92</v>
      </c>
      <c r="K7925">
        <v>92</v>
      </c>
      <c r="L7925">
        <v>32</v>
      </c>
      <c r="M7925">
        <v>32</v>
      </c>
      <c r="N7925">
        <v>26</v>
      </c>
      <c r="R7925">
        <v>2008</v>
      </c>
      <c r="U7925">
        <v>2008</v>
      </c>
      <c r="V7925">
        <v>13</v>
      </c>
      <c r="W7925">
        <v>13</v>
      </c>
      <c r="Z7925" t="s">
        <v>3138</v>
      </c>
      <c r="AA7925" t="s">
        <v>3618</v>
      </c>
      <c r="AC7925">
        <v>5</v>
      </c>
      <c r="AD7925">
        <v>1405028</v>
      </c>
      <c r="AE7925">
        <v>2019</v>
      </c>
    </row>
    <row r="7926" spans="1:31">
      <c r="A7926" t="s">
        <v>12660</v>
      </c>
      <c r="B7926">
        <v>68197</v>
      </c>
      <c r="C7926" t="s">
        <v>10811</v>
      </c>
      <c r="D7926">
        <v>0</v>
      </c>
      <c r="E7926">
        <v>523823</v>
      </c>
      <c r="F7926" t="s">
        <v>6733</v>
      </c>
      <c r="G7926">
        <v>431</v>
      </c>
      <c r="H7926">
        <v>129</v>
      </c>
      <c r="I7926">
        <v>2800</v>
      </c>
      <c r="J7926">
        <v>97</v>
      </c>
      <c r="K7926">
        <v>100.1</v>
      </c>
      <c r="L7926">
        <v>30</v>
      </c>
      <c r="M7926">
        <v>32</v>
      </c>
      <c r="N7926">
        <v>30</v>
      </c>
      <c r="R7926">
        <v>1969</v>
      </c>
      <c r="U7926">
        <v>1969</v>
      </c>
      <c r="V7926">
        <v>15</v>
      </c>
      <c r="W7926">
        <v>15</v>
      </c>
      <c r="Z7926" t="s">
        <v>3138</v>
      </c>
      <c r="AA7926" t="s">
        <v>10786</v>
      </c>
      <c r="AB7926" t="s">
        <v>2432</v>
      </c>
      <c r="AC7926">
        <v>5</v>
      </c>
      <c r="AD7926">
        <v>1405028</v>
      </c>
      <c r="AE7926">
        <v>2019</v>
      </c>
    </row>
    <row r="7927" spans="1:31">
      <c r="A7927" t="s">
        <v>12660</v>
      </c>
      <c r="B7927">
        <v>1534</v>
      </c>
      <c r="C7927" t="s">
        <v>10812</v>
      </c>
      <c r="D7927">
        <v>0</v>
      </c>
      <c r="E7927">
        <v>290983</v>
      </c>
      <c r="F7927" t="s">
        <v>6733</v>
      </c>
      <c r="G7927">
        <v>431</v>
      </c>
      <c r="H7927">
        <v>35</v>
      </c>
      <c r="I7927">
        <v>650</v>
      </c>
      <c r="J7927">
        <v>51.5</v>
      </c>
      <c r="K7927">
        <v>51.5</v>
      </c>
      <c r="L7927">
        <v>19.3</v>
      </c>
      <c r="M7927">
        <v>19.3</v>
      </c>
      <c r="N7927">
        <v>22</v>
      </c>
      <c r="R7927">
        <v>1963</v>
      </c>
      <c r="U7927">
        <v>1963</v>
      </c>
      <c r="V7927">
        <v>8</v>
      </c>
      <c r="W7927">
        <v>5</v>
      </c>
      <c r="Z7927" t="s">
        <v>2792</v>
      </c>
      <c r="AA7927" t="s">
        <v>5704</v>
      </c>
      <c r="AC7927">
        <v>3</v>
      </c>
      <c r="AD7927">
        <v>2302086</v>
      </c>
      <c r="AE7927">
        <v>2019</v>
      </c>
    </row>
    <row r="7928" spans="1:31">
      <c r="A7928" t="s">
        <v>12660</v>
      </c>
      <c r="B7928">
        <v>73601</v>
      </c>
      <c r="C7928" t="s">
        <v>10813</v>
      </c>
      <c r="D7928">
        <v>0</v>
      </c>
      <c r="E7928">
        <v>629331</v>
      </c>
      <c r="F7928" t="s">
        <v>6733</v>
      </c>
      <c r="G7928">
        <v>431</v>
      </c>
      <c r="H7928">
        <v>70</v>
      </c>
      <c r="I7928">
        <v>2400</v>
      </c>
      <c r="J7928">
        <v>64</v>
      </c>
      <c r="K7928">
        <v>64</v>
      </c>
      <c r="L7928">
        <v>24</v>
      </c>
      <c r="M7928">
        <v>24</v>
      </c>
      <c r="N7928">
        <v>34</v>
      </c>
      <c r="R7928">
        <v>1980</v>
      </c>
      <c r="U7928">
        <v>1980</v>
      </c>
      <c r="V7928">
        <v>9.5</v>
      </c>
      <c r="W7928">
        <v>7</v>
      </c>
      <c r="Z7928" t="s">
        <v>2792</v>
      </c>
      <c r="AA7928" t="s">
        <v>5704</v>
      </c>
      <c r="AC7928">
        <v>3</v>
      </c>
      <c r="AD7928">
        <v>2302086</v>
      </c>
      <c r="AE7928">
        <v>2019</v>
      </c>
    </row>
    <row r="7929" spans="1:31">
      <c r="A7929" t="s">
        <v>12660</v>
      </c>
      <c r="B7929">
        <v>70496</v>
      </c>
      <c r="C7929" t="s">
        <v>10814</v>
      </c>
      <c r="D7929">
        <v>0</v>
      </c>
      <c r="E7929">
        <v>563449</v>
      </c>
      <c r="F7929" t="s">
        <v>6731</v>
      </c>
      <c r="G7929">
        <v>432</v>
      </c>
      <c r="H7929">
        <v>32</v>
      </c>
      <c r="I7929">
        <v>600</v>
      </c>
      <c r="J7929">
        <v>40.5</v>
      </c>
      <c r="K7929">
        <v>50</v>
      </c>
      <c r="L7929">
        <v>18</v>
      </c>
      <c r="M7929">
        <v>20</v>
      </c>
      <c r="N7929">
        <v>20</v>
      </c>
      <c r="R7929">
        <v>1975</v>
      </c>
      <c r="U7929">
        <v>1975</v>
      </c>
      <c r="V7929">
        <v>6.8000001907348597</v>
      </c>
      <c r="W7929">
        <v>6</v>
      </c>
      <c r="Z7929" t="s">
        <v>2293</v>
      </c>
      <c r="AA7929" t="s">
        <v>2939</v>
      </c>
      <c r="AC7929">
        <v>4</v>
      </c>
      <c r="AD7929">
        <v>3206561</v>
      </c>
      <c r="AE7929">
        <v>2019</v>
      </c>
    </row>
    <row r="7930" spans="1:31">
      <c r="A7930" t="s">
        <v>12660</v>
      </c>
      <c r="B7930">
        <v>37385</v>
      </c>
      <c r="C7930" t="s">
        <v>10815</v>
      </c>
      <c r="D7930">
        <v>0</v>
      </c>
      <c r="E7930">
        <v>605784</v>
      </c>
      <c r="F7930" t="s">
        <v>6731</v>
      </c>
      <c r="G7930">
        <v>432</v>
      </c>
      <c r="H7930">
        <v>38</v>
      </c>
      <c r="I7930">
        <v>900</v>
      </c>
      <c r="J7930">
        <v>47.1</v>
      </c>
      <c r="K7930">
        <v>55</v>
      </c>
      <c r="L7930">
        <v>20.100000000000001</v>
      </c>
      <c r="M7930">
        <v>22</v>
      </c>
      <c r="N7930">
        <v>27</v>
      </c>
      <c r="R7930">
        <v>1979</v>
      </c>
      <c r="U7930">
        <v>1979</v>
      </c>
      <c r="V7930">
        <v>7.4000000953674299</v>
      </c>
      <c r="W7930">
        <v>6.5</v>
      </c>
      <c r="Z7930" t="s">
        <v>2293</v>
      </c>
      <c r="AA7930" t="s">
        <v>2939</v>
      </c>
      <c r="AC7930">
        <v>4</v>
      </c>
      <c r="AD7930">
        <v>3206561</v>
      </c>
      <c r="AE7930">
        <v>2019</v>
      </c>
    </row>
    <row r="7931" spans="1:31">
      <c r="A7931" t="s">
        <v>12660</v>
      </c>
      <c r="B7931">
        <v>17644</v>
      </c>
      <c r="C7931" t="s">
        <v>10816</v>
      </c>
      <c r="D7931">
        <v>0</v>
      </c>
      <c r="E7931">
        <v>507472</v>
      </c>
      <c r="F7931" t="s">
        <v>6731</v>
      </c>
      <c r="G7931">
        <v>432</v>
      </c>
      <c r="H7931">
        <v>19</v>
      </c>
      <c r="I7931">
        <v>380</v>
      </c>
      <c r="J7931">
        <v>41.9</v>
      </c>
      <c r="K7931">
        <v>41.9</v>
      </c>
      <c r="L7931">
        <v>14.1</v>
      </c>
      <c r="M7931">
        <v>14.1</v>
      </c>
      <c r="N7931">
        <v>26</v>
      </c>
      <c r="R7931">
        <v>1967</v>
      </c>
      <c r="U7931">
        <v>1967</v>
      </c>
      <c r="V7931">
        <v>6.3000001907348597</v>
      </c>
      <c r="W7931">
        <v>5</v>
      </c>
      <c r="Z7931" t="s">
        <v>2327</v>
      </c>
      <c r="AA7931" t="s">
        <v>10817</v>
      </c>
      <c r="AB7931" t="s">
        <v>10818</v>
      </c>
      <c r="AC7931">
        <v>5</v>
      </c>
      <c r="AD7931">
        <v>1357465</v>
      </c>
      <c r="AE7931">
        <v>2019</v>
      </c>
    </row>
    <row r="7932" spans="1:31">
      <c r="A7932" t="s">
        <v>12660</v>
      </c>
      <c r="B7932">
        <v>19099</v>
      </c>
      <c r="C7932" t="s">
        <v>10819</v>
      </c>
      <c r="D7932">
        <v>0</v>
      </c>
      <c r="E7932">
        <v>518102</v>
      </c>
      <c r="F7932" t="s">
        <v>6731</v>
      </c>
      <c r="G7932">
        <v>432</v>
      </c>
      <c r="H7932">
        <v>35</v>
      </c>
      <c r="I7932">
        <v>740</v>
      </c>
      <c r="J7932">
        <v>47.5</v>
      </c>
      <c r="K7932">
        <v>47.5</v>
      </c>
      <c r="L7932">
        <v>18</v>
      </c>
      <c r="M7932">
        <v>18</v>
      </c>
      <c r="N7932">
        <v>30</v>
      </c>
      <c r="R7932">
        <v>1969</v>
      </c>
      <c r="U7932">
        <v>1969</v>
      </c>
      <c r="V7932">
        <v>7.6999998092651296</v>
      </c>
      <c r="W7932">
        <v>6.5</v>
      </c>
      <c r="Z7932" t="s">
        <v>2327</v>
      </c>
      <c r="AA7932" t="s">
        <v>10817</v>
      </c>
      <c r="AB7932" t="s">
        <v>10818</v>
      </c>
      <c r="AC7932">
        <v>5</v>
      </c>
      <c r="AD7932">
        <v>1357465</v>
      </c>
      <c r="AE7932">
        <v>2019</v>
      </c>
    </row>
    <row r="7933" spans="1:31">
      <c r="A7933" t="s">
        <v>12660</v>
      </c>
      <c r="B7933">
        <v>20310</v>
      </c>
      <c r="C7933" t="s">
        <v>10820</v>
      </c>
      <c r="D7933">
        <v>0</v>
      </c>
      <c r="E7933">
        <v>523686</v>
      </c>
      <c r="F7933" t="s">
        <v>6731</v>
      </c>
      <c r="G7933">
        <v>432</v>
      </c>
      <c r="H7933">
        <v>37</v>
      </c>
      <c r="I7933">
        <v>500</v>
      </c>
      <c r="J7933">
        <v>48</v>
      </c>
      <c r="K7933">
        <v>48</v>
      </c>
      <c r="L7933">
        <v>17.600000000000001</v>
      </c>
      <c r="M7933">
        <v>17.600000000000001</v>
      </c>
      <c r="N7933">
        <v>27.8</v>
      </c>
      <c r="R7933">
        <v>1969</v>
      </c>
      <c r="U7933">
        <v>1969</v>
      </c>
      <c r="V7933">
        <v>7.1999998092651296</v>
      </c>
      <c r="W7933">
        <v>6.1999998092651296</v>
      </c>
      <c r="Z7933" t="s">
        <v>2327</v>
      </c>
      <c r="AA7933" t="s">
        <v>10817</v>
      </c>
      <c r="AB7933" t="s">
        <v>10818</v>
      </c>
      <c r="AC7933">
        <v>5</v>
      </c>
      <c r="AD7933">
        <v>1357465</v>
      </c>
      <c r="AE7933">
        <v>2019</v>
      </c>
    </row>
    <row r="7934" spans="1:31">
      <c r="A7934" t="s">
        <v>12660</v>
      </c>
      <c r="B7934">
        <v>12815</v>
      </c>
      <c r="C7934" t="s">
        <v>10821</v>
      </c>
      <c r="D7934">
        <v>0</v>
      </c>
      <c r="E7934">
        <v>504920</v>
      </c>
      <c r="F7934" t="s">
        <v>6733</v>
      </c>
      <c r="G7934">
        <v>431</v>
      </c>
      <c r="H7934">
        <v>99</v>
      </c>
      <c r="I7934">
        <v>1800</v>
      </c>
      <c r="J7934">
        <v>78.8</v>
      </c>
      <c r="K7934">
        <v>85</v>
      </c>
      <c r="L7934">
        <v>24</v>
      </c>
      <c r="M7934">
        <v>25.1</v>
      </c>
      <c r="N7934">
        <v>28.6</v>
      </c>
      <c r="R7934">
        <v>1966</v>
      </c>
      <c r="U7934">
        <v>1966</v>
      </c>
      <c r="V7934">
        <v>10</v>
      </c>
      <c r="W7934">
        <v>9</v>
      </c>
      <c r="Z7934" t="s">
        <v>2402</v>
      </c>
      <c r="AA7934" t="s">
        <v>2364</v>
      </c>
      <c r="AC7934">
        <v>5</v>
      </c>
      <c r="AD7934">
        <v>309375</v>
      </c>
      <c r="AE7934">
        <v>2019</v>
      </c>
    </row>
    <row r="7935" spans="1:31">
      <c r="A7935" t="s">
        <v>12660</v>
      </c>
      <c r="B7935">
        <v>63565</v>
      </c>
      <c r="C7935" t="s">
        <v>10822</v>
      </c>
      <c r="D7935">
        <v>0</v>
      </c>
      <c r="E7935">
        <v>641524</v>
      </c>
      <c r="F7935" t="s">
        <v>6731</v>
      </c>
      <c r="G7935">
        <v>432</v>
      </c>
      <c r="H7935">
        <v>87</v>
      </c>
      <c r="I7935">
        <v>1200</v>
      </c>
      <c r="J7935">
        <v>55.5</v>
      </c>
      <c r="K7935">
        <v>62.9</v>
      </c>
      <c r="L7935">
        <v>23.7</v>
      </c>
      <c r="M7935">
        <v>26</v>
      </c>
      <c r="N7935">
        <v>37.4</v>
      </c>
      <c r="R7935">
        <v>1981</v>
      </c>
      <c r="S7935" t="s">
        <v>2344</v>
      </c>
      <c r="T7935">
        <v>2009</v>
      </c>
      <c r="U7935">
        <v>2009</v>
      </c>
      <c r="V7935">
        <v>8.6999998092651296</v>
      </c>
      <c r="W7935">
        <v>7</v>
      </c>
      <c r="Z7935" t="s">
        <v>2293</v>
      </c>
      <c r="AA7935" t="s">
        <v>2387</v>
      </c>
      <c r="AB7935" t="s">
        <v>2388</v>
      </c>
      <c r="AC7935">
        <v>4</v>
      </c>
      <c r="AD7935">
        <v>3208779</v>
      </c>
      <c r="AE7935">
        <v>2019</v>
      </c>
    </row>
    <row r="7936" spans="1:31">
      <c r="A7936" t="s">
        <v>12660</v>
      </c>
      <c r="B7936">
        <v>71801</v>
      </c>
      <c r="C7936" t="s">
        <v>10823</v>
      </c>
      <c r="D7936">
        <v>0</v>
      </c>
      <c r="E7936">
        <v>575704</v>
      </c>
      <c r="F7936" t="s">
        <v>6733</v>
      </c>
      <c r="G7936">
        <v>431</v>
      </c>
      <c r="H7936">
        <v>51</v>
      </c>
      <c r="I7936">
        <v>525</v>
      </c>
      <c r="J7936">
        <v>48</v>
      </c>
      <c r="K7936">
        <v>48</v>
      </c>
      <c r="L7936">
        <v>18</v>
      </c>
      <c r="M7936">
        <v>18</v>
      </c>
      <c r="N7936">
        <v>30</v>
      </c>
      <c r="R7936">
        <v>1976</v>
      </c>
      <c r="S7936" t="s">
        <v>2344</v>
      </c>
      <c r="T7936">
        <v>2011</v>
      </c>
      <c r="U7936">
        <v>2011</v>
      </c>
      <c r="V7936">
        <v>6</v>
      </c>
      <c r="W7936">
        <v>4</v>
      </c>
      <c r="Z7936" t="s">
        <v>2293</v>
      </c>
      <c r="AA7936" t="s">
        <v>2431</v>
      </c>
      <c r="AB7936" t="s">
        <v>2432</v>
      </c>
      <c r="AC7936">
        <v>4</v>
      </c>
      <c r="AD7936">
        <v>3209479</v>
      </c>
      <c r="AE7936">
        <v>2019</v>
      </c>
    </row>
    <row r="7937" spans="1:31">
      <c r="A7937" t="s">
        <v>12660</v>
      </c>
      <c r="B7937">
        <v>18223</v>
      </c>
      <c r="C7937" t="s">
        <v>10824</v>
      </c>
      <c r="D7937">
        <v>0</v>
      </c>
      <c r="E7937">
        <v>505842</v>
      </c>
      <c r="F7937" t="s">
        <v>6731</v>
      </c>
      <c r="G7937">
        <v>432</v>
      </c>
      <c r="H7937">
        <v>39</v>
      </c>
      <c r="I7937">
        <v>600</v>
      </c>
      <c r="J7937">
        <v>47.3</v>
      </c>
      <c r="K7937">
        <v>47.3</v>
      </c>
      <c r="L7937">
        <v>18.399999999999999</v>
      </c>
      <c r="M7937">
        <v>18.399999999999999</v>
      </c>
      <c r="N7937">
        <v>24</v>
      </c>
      <c r="R7937">
        <v>1966</v>
      </c>
      <c r="U7937">
        <v>1966</v>
      </c>
      <c r="V7937">
        <v>6.4000000953674299</v>
      </c>
      <c r="W7937">
        <v>6.1999998092651296</v>
      </c>
      <c r="Z7937" t="s">
        <v>2293</v>
      </c>
      <c r="AA7937" t="s">
        <v>8115</v>
      </c>
      <c r="AC7937">
        <v>4</v>
      </c>
      <c r="AD7937">
        <v>3204421</v>
      </c>
      <c r="AE7937">
        <v>2019</v>
      </c>
    </row>
    <row r="7938" spans="1:31">
      <c r="A7938" t="s">
        <v>12660</v>
      </c>
      <c r="B7938">
        <v>14085</v>
      </c>
      <c r="C7938" t="s">
        <v>10825</v>
      </c>
      <c r="D7938">
        <v>0</v>
      </c>
      <c r="E7938">
        <v>507264</v>
      </c>
      <c r="F7938" t="s">
        <v>6731</v>
      </c>
      <c r="G7938">
        <v>432</v>
      </c>
      <c r="H7938">
        <v>256</v>
      </c>
      <c r="I7938">
        <v>3000</v>
      </c>
      <c r="J7938">
        <v>84.6</v>
      </c>
      <c r="K7938">
        <v>84.6</v>
      </c>
      <c r="L7938">
        <v>30</v>
      </c>
      <c r="M7938">
        <v>30</v>
      </c>
      <c r="N7938">
        <v>34</v>
      </c>
      <c r="R7938">
        <v>1967</v>
      </c>
      <c r="U7938">
        <v>1967</v>
      </c>
      <c r="V7938">
        <v>7.9000000953674299</v>
      </c>
      <c r="W7938">
        <v>7</v>
      </c>
      <c r="Z7938" t="s">
        <v>3272</v>
      </c>
      <c r="AA7938" t="s">
        <v>4282</v>
      </c>
      <c r="AC7938">
        <v>4</v>
      </c>
      <c r="AD7938">
        <v>2160256</v>
      </c>
      <c r="AE7938">
        <v>2019</v>
      </c>
    </row>
    <row r="7939" spans="1:31">
      <c r="A7939" t="s">
        <v>12660</v>
      </c>
      <c r="B7939">
        <v>4948</v>
      </c>
      <c r="C7939" t="s">
        <v>10826</v>
      </c>
      <c r="D7939">
        <v>0</v>
      </c>
      <c r="E7939">
        <v>264651</v>
      </c>
      <c r="F7939" t="s">
        <v>6731</v>
      </c>
      <c r="G7939">
        <v>432</v>
      </c>
      <c r="H7939">
        <v>375</v>
      </c>
      <c r="I7939">
        <v>3200</v>
      </c>
      <c r="J7939">
        <v>135.30000000000001</v>
      </c>
      <c r="K7939">
        <v>140</v>
      </c>
      <c r="L7939">
        <v>34</v>
      </c>
      <c r="M7939">
        <v>34</v>
      </c>
      <c r="N7939">
        <v>43</v>
      </c>
      <c r="R7939">
        <v>1952</v>
      </c>
      <c r="U7939">
        <v>1952</v>
      </c>
      <c r="V7939">
        <v>8</v>
      </c>
      <c r="W7939">
        <v>7</v>
      </c>
      <c r="Z7939" t="s">
        <v>3272</v>
      </c>
      <c r="AA7939" t="s">
        <v>4282</v>
      </c>
      <c r="AC7939">
        <v>4</v>
      </c>
      <c r="AD7939">
        <v>2160256</v>
      </c>
      <c r="AE7939">
        <v>2019</v>
      </c>
    </row>
    <row r="7940" spans="1:31">
      <c r="A7940" t="s">
        <v>12660</v>
      </c>
      <c r="B7940">
        <v>67146</v>
      </c>
      <c r="C7940" t="s">
        <v>10827</v>
      </c>
      <c r="D7940">
        <v>0</v>
      </c>
      <c r="E7940">
        <v>587419</v>
      </c>
      <c r="F7940" t="s">
        <v>6731</v>
      </c>
      <c r="G7940">
        <v>432</v>
      </c>
      <c r="H7940">
        <v>133</v>
      </c>
      <c r="I7940">
        <v>1710</v>
      </c>
      <c r="J7940">
        <v>60</v>
      </c>
      <c r="K7940">
        <v>60</v>
      </c>
      <c r="L7940">
        <v>26</v>
      </c>
      <c r="M7940">
        <v>26</v>
      </c>
      <c r="N7940">
        <v>40</v>
      </c>
      <c r="R7940">
        <v>1977</v>
      </c>
      <c r="U7940">
        <v>1977</v>
      </c>
      <c r="V7940">
        <v>7</v>
      </c>
      <c r="W7940">
        <v>6</v>
      </c>
      <c r="Z7940" t="s">
        <v>3272</v>
      </c>
      <c r="AA7940" t="s">
        <v>4282</v>
      </c>
      <c r="AC7940">
        <v>4</v>
      </c>
      <c r="AD7940">
        <v>2160256</v>
      </c>
      <c r="AE7940">
        <v>2019</v>
      </c>
    </row>
    <row r="7941" spans="1:31">
      <c r="A7941" t="s">
        <v>12660</v>
      </c>
      <c r="B7941">
        <v>13325</v>
      </c>
      <c r="C7941" t="s">
        <v>10828</v>
      </c>
      <c r="D7941">
        <v>0</v>
      </c>
      <c r="E7941">
        <v>506097</v>
      </c>
      <c r="F7941" t="s">
        <v>6731</v>
      </c>
      <c r="G7941">
        <v>432</v>
      </c>
      <c r="H7941">
        <v>201</v>
      </c>
      <c r="I7941">
        <v>1500</v>
      </c>
      <c r="J7941">
        <v>78.2</v>
      </c>
      <c r="K7941">
        <v>78.2</v>
      </c>
      <c r="L7941">
        <v>26</v>
      </c>
      <c r="M7941">
        <v>26</v>
      </c>
      <c r="N7941">
        <v>31</v>
      </c>
      <c r="R7941">
        <v>1966</v>
      </c>
      <c r="U7941">
        <v>1966</v>
      </c>
      <c r="V7941">
        <v>7.5</v>
      </c>
      <c r="W7941">
        <v>7</v>
      </c>
      <c r="Z7941" t="s">
        <v>3272</v>
      </c>
      <c r="AA7941" t="s">
        <v>4282</v>
      </c>
      <c r="AC7941">
        <v>4</v>
      </c>
      <c r="AD7941">
        <v>2160256</v>
      </c>
      <c r="AE7941">
        <v>2019</v>
      </c>
    </row>
    <row r="7942" spans="1:31">
      <c r="A7942" t="s">
        <v>12660</v>
      </c>
      <c r="B7942">
        <v>20687</v>
      </c>
      <c r="C7942" t="s">
        <v>10829</v>
      </c>
      <c r="D7942">
        <v>0</v>
      </c>
      <c r="E7942">
        <v>526969</v>
      </c>
      <c r="F7942" t="s">
        <v>6731</v>
      </c>
      <c r="G7942">
        <v>432</v>
      </c>
      <c r="H7942">
        <v>198</v>
      </c>
      <c r="I7942">
        <v>1200</v>
      </c>
      <c r="J7942">
        <v>78.2</v>
      </c>
      <c r="K7942">
        <v>78.2</v>
      </c>
      <c r="L7942">
        <v>26</v>
      </c>
      <c r="M7942">
        <v>26</v>
      </c>
      <c r="N7942">
        <v>31</v>
      </c>
      <c r="R7942">
        <v>1970</v>
      </c>
      <c r="U7942">
        <v>1970</v>
      </c>
      <c r="V7942">
        <v>7.5</v>
      </c>
      <c r="W7942">
        <v>7</v>
      </c>
      <c r="Z7942" t="s">
        <v>3272</v>
      </c>
      <c r="AA7942" t="s">
        <v>4282</v>
      </c>
      <c r="AC7942">
        <v>4</v>
      </c>
      <c r="AD7942">
        <v>2160256</v>
      </c>
      <c r="AE7942">
        <v>2019</v>
      </c>
    </row>
    <row r="7943" spans="1:31">
      <c r="A7943" t="s">
        <v>12660</v>
      </c>
      <c r="B7943">
        <v>9445</v>
      </c>
      <c r="C7943" t="s">
        <v>10830</v>
      </c>
      <c r="D7943">
        <v>0</v>
      </c>
      <c r="E7943">
        <v>504956</v>
      </c>
      <c r="F7943" t="s">
        <v>6731</v>
      </c>
      <c r="G7943">
        <v>432</v>
      </c>
      <c r="H7943">
        <v>169</v>
      </c>
      <c r="I7943">
        <v>2800</v>
      </c>
      <c r="J7943">
        <v>84.5</v>
      </c>
      <c r="K7943">
        <v>84.5</v>
      </c>
      <c r="L7943">
        <v>30</v>
      </c>
      <c r="M7943">
        <v>30</v>
      </c>
      <c r="N7943">
        <v>37.5</v>
      </c>
      <c r="R7943">
        <v>1966</v>
      </c>
      <c r="U7943">
        <v>1966</v>
      </c>
      <c r="V7943">
        <v>9.6000003814697195</v>
      </c>
      <c r="W7943">
        <v>6</v>
      </c>
      <c r="Z7943" t="s">
        <v>3272</v>
      </c>
      <c r="AA7943" t="s">
        <v>4282</v>
      </c>
      <c r="AC7943">
        <v>4</v>
      </c>
      <c r="AD7943">
        <v>2160256</v>
      </c>
      <c r="AE7943">
        <v>2019</v>
      </c>
    </row>
    <row r="7944" spans="1:31">
      <c r="A7944" t="s">
        <v>12660</v>
      </c>
      <c r="B7944">
        <v>71284</v>
      </c>
      <c r="C7944" t="s">
        <v>10831</v>
      </c>
      <c r="D7944">
        <v>0</v>
      </c>
      <c r="E7944">
        <v>635080</v>
      </c>
      <c r="F7944" t="s">
        <v>6731</v>
      </c>
      <c r="G7944">
        <v>432</v>
      </c>
      <c r="H7944">
        <v>116</v>
      </c>
      <c r="I7944">
        <v>1200</v>
      </c>
      <c r="J7944">
        <v>60.5</v>
      </c>
      <c r="K7944">
        <v>60.5</v>
      </c>
      <c r="L7944">
        <v>26</v>
      </c>
      <c r="M7944">
        <v>26</v>
      </c>
      <c r="N7944">
        <v>37</v>
      </c>
      <c r="R7944">
        <v>1981</v>
      </c>
      <c r="U7944">
        <v>1981</v>
      </c>
      <c r="V7944">
        <v>7</v>
      </c>
      <c r="W7944">
        <v>5</v>
      </c>
      <c r="Z7944" t="s">
        <v>3272</v>
      </c>
      <c r="AA7944" t="s">
        <v>4282</v>
      </c>
      <c r="AC7944">
        <v>4</v>
      </c>
      <c r="AD7944">
        <v>2160256</v>
      </c>
      <c r="AE7944">
        <v>2019</v>
      </c>
    </row>
    <row r="7945" spans="1:31">
      <c r="A7945" t="s">
        <v>12660</v>
      </c>
      <c r="B7945">
        <v>15751</v>
      </c>
      <c r="C7945" t="s">
        <v>10832</v>
      </c>
      <c r="D7945">
        <v>0</v>
      </c>
      <c r="E7945">
        <v>298207</v>
      </c>
      <c r="F7945" t="s">
        <v>6731</v>
      </c>
      <c r="G7945">
        <v>432</v>
      </c>
      <c r="H7945">
        <v>112</v>
      </c>
      <c r="I7945">
        <v>908</v>
      </c>
      <c r="J7945">
        <v>60.8</v>
      </c>
      <c r="K7945">
        <v>60.8</v>
      </c>
      <c r="L7945">
        <v>21</v>
      </c>
      <c r="M7945">
        <v>21</v>
      </c>
      <c r="N7945">
        <v>30</v>
      </c>
      <c r="R7945">
        <v>1965</v>
      </c>
      <c r="U7945">
        <v>1965</v>
      </c>
      <c r="V7945">
        <v>7</v>
      </c>
      <c r="W7945">
        <v>6.5</v>
      </c>
      <c r="Z7945" t="s">
        <v>3272</v>
      </c>
      <c r="AA7945" t="s">
        <v>4282</v>
      </c>
      <c r="AC7945">
        <v>4</v>
      </c>
      <c r="AD7945">
        <v>2160256</v>
      </c>
      <c r="AE7945">
        <v>2019</v>
      </c>
    </row>
    <row r="7946" spans="1:31">
      <c r="A7946" t="s">
        <v>12660</v>
      </c>
      <c r="B7946">
        <v>5677</v>
      </c>
      <c r="C7946" t="s">
        <v>10833</v>
      </c>
      <c r="D7946">
        <v>0</v>
      </c>
      <c r="E7946">
        <v>265429</v>
      </c>
      <c r="F7946" t="s">
        <v>6731</v>
      </c>
      <c r="G7946">
        <v>432</v>
      </c>
      <c r="H7946">
        <v>202</v>
      </c>
      <c r="I7946">
        <v>1800</v>
      </c>
      <c r="J7946">
        <v>103.7</v>
      </c>
      <c r="K7946">
        <v>116.8</v>
      </c>
      <c r="L7946">
        <v>27</v>
      </c>
      <c r="M7946">
        <v>27.5</v>
      </c>
      <c r="N7946">
        <v>27.6</v>
      </c>
      <c r="R7946">
        <v>1953</v>
      </c>
      <c r="U7946">
        <v>1953</v>
      </c>
      <c r="V7946">
        <v>6.5</v>
      </c>
      <c r="W7946">
        <v>6.5</v>
      </c>
      <c r="Z7946" t="s">
        <v>3272</v>
      </c>
      <c r="AA7946" t="s">
        <v>4282</v>
      </c>
      <c r="AC7946">
        <v>4</v>
      </c>
      <c r="AD7946">
        <v>2160256</v>
      </c>
      <c r="AE7946">
        <v>2019</v>
      </c>
    </row>
    <row r="7947" spans="1:31">
      <c r="A7947" t="s">
        <v>12660</v>
      </c>
      <c r="B7947">
        <v>28498</v>
      </c>
      <c r="C7947" t="s">
        <v>10834</v>
      </c>
      <c r="D7947">
        <v>0</v>
      </c>
      <c r="E7947">
        <v>561394</v>
      </c>
      <c r="F7947" t="s">
        <v>6731</v>
      </c>
      <c r="G7947">
        <v>432</v>
      </c>
      <c r="H7947">
        <v>191</v>
      </c>
      <c r="I7947">
        <v>3200</v>
      </c>
      <c r="J7947">
        <v>95.5</v>
      </c>
      <c r="K7947">
        <v>95.5</v>
      </c>
      <c r="L7947">
        <v>30</v>
      </c>
      <c r="M7947">
        <v>30</v>
      </c>
      <c r="N7947">
        <v>38</v>
      </c>
      <c r="R7947">
        <v>1975</v>
      </c>
      <c r="U7947">
        <v>1975</v>
      </c>
      <c r="V7947">
        <v>8.3000001907348597</v>
      </c>
      <c r="W7947">
        <v>7</v>
      </c>
      <c r="Z7947" t="s">
        <v>3272</v>
      </c>
      <c r="AA7947" t="s">
        <v>4282</v>
      </c>
      <c r="AC7947">
        <v>4</v>
      </c>
      <c r="AD7947">
        <v>2160256</v>
      </c>
      <c r="AE7947">
        <v>2019</v>
      </c>
    </row>
    <row r="7948" spans="1:31">
      <c r="A7948" t="s">
        <v>12660</v>
      </c>
      <c r="B7948">
        <v>55657</v>
      </c>
      <c r="C7948" t="s">
        <v>10835</v>
      </c>
      <c r="D7948">
        <v>0</v>
      </c>
      <c r="E7948">
        <v>615383</v>
      </c>
      <c r="F7948" t="s">
        <v>6733</v>
      </c>
      <c r="G7948">
        <v>431</v>
      </c>
      <c r="H7948">
        <v>69</v>
      </c>
      <c r="I7948">
        <v>1080</v>
      </c>
      <c r="J7948">
        <v>50.3</v>
      </c>
      <c r="K7948">
        <v>55</v>
      </c>
      <c r="L7948">
        <v>22</v>
      </c>
      <c r="M7948">
        <v>22.1</v>
      </c>
      <c r="N7948">
        <v>35</v>
      </c>
      <c r="R7948">
        <v>1979</v>
      </c>
      <c r="U7948">
        <v>1979</v>
      </c>
      <c r="V7948">
        <v>8</v>
      </c>
      <c r="W7948">
        <v>6</v>
      </c>
      <c r="Z7948" t="s">
        <v>3272</v>
      </c>
      <c r="AA7948" t="s">
        <v>4282</v>
      </c>
      <c r="AC7948">
        <v>4</v>
      </c>
      <c r="AD7948">
        <v>2160256</v>
      </c>
      <c r="AE7948">
        <v>2019</v>
      </c>
    </row>
    <row r="7949" spans="1:31">
      <c r="A7949" t="s">
        <v>12660</v>
      </c>
      <c r="B7949">
        <v>69853</v>
      </c>
      <c r="C7949" t="s">
        <v>10836</v>
      </c>
      <c r="D7949">
        <v>0</v>
      </c>
      <c r="E7949">
        <v>907691</v>
      </c>
      <c r="F7949" t="s">
        <v>6733</v>
      </c>
      <c r="G7949">
        <v>431</v>
      </c>
      <c r="H7949">
        <v>57</v>
      </c>
      <c r="I7949">
        <v>800</v>
      </c>
      <c r="J7949">
        <v>56</v>
      </c>
      <c r="K7949">
        <v>56</v>
      </c>
      <c r="L7949">
        <v>22</v>
      </c>
      <c r="M7949">
        <v>22</v>
      </c>
      <c r="N7949">
        <v>35</v>
      </c>
      <c r="R7949">
        <v>1986</v>
      </c>
      <c r="U7949">
        <v>1986</v>
      </c>
      <c r="V7949">
        <v>8</v>
      </c>
      <c r="W7949">
        <v>8</v>
      </c>
      <c r="Z7949" t="s">
        <v>3272</v>
      </c>
      <c r="AA7949" t="s">
        <v>10837</v>
      </c>
      <c r="AC7949">
        <v>4</v>
      </c>
      <c r="AD7949">
        <v>2120496</v>
      </c>
      <c r="AE7949">
        <v>2019</v>
      </c>
    </row>
    <row r="7950" spans="1:31">
      <c r="A7950" t="s">
        <v>12660</v>
      </c>
      <c r="B7950">
        <v>94727</v>
      </c>
      <c r="C7950" t="s">
        <v>10838</v>
      </c>
      <c r="D7950">
        <v>0</v>
      </c>
      <c r="E7950">
        <v>1267422</v>
      </c>
      <c r="F7950" t="s">
        <v>6731</v>
      </c>
      <c r="G7950">
        <v>432</v>
      </c>
      <c r="H7950">
        <v>325</v>
      </c>
      <c r="I7950">
        <v>2680</v>
      </c>
      <c r="J7950">
        <v>96</v>
      </c>
      <c r="K7950">
        <v>100</v>
      </c>
      <c r="L7950">
        <v>32</v>
      </c>
      <c r="M7950">
        <v>32</v>
      </c>
      <c r="R7950">
        <v>2016</v>
      </c>
      <c r="U7950">
        <v>2016</v>
      </c>
      <c r="V7950">
        <v>7.5</v>
      </c>
      <c r="W7950">
        <v>7.5</v>
      </c>
      <c r="Z7950" t="s">
        <v>3272</v>
      </c>
      <c r="AA7950" t="s">
        <v>4282</v>
      </c>
      <c r="AC7950">
        <v>4</v>
      </c>
      <c r="AD7950">
        <v>2188480</v>
      </c>
      <c r="AE7950">
        <v>2019</v>
      </c>
    </row>
    <row r="7951" spans="1:31">
      <c r="A7951" t="s">
        <v>12660</v>
      </c>
      <c r="B7951">
        <v>80213</v>
      </c>
      <c r="C7951" t="s">
        <v>10839</v>
      </c>
      <c r="D7951">
        <v>0</v>
      </c>
      <c r="E7951">
        <v>501651</v>
      </c>
      <c r="F7951" t="s">
        <v>6731</v>
      </c>
      <c r="G7951">
        <v>432</v>
      </c>
      <c r="H7951">
        <v>29</v>
      </c>
      <c r="I7951">
        <v>600</v>
      </c>
      <c r="J7951">
        <v>40</v>
      </c>
      <c r="K7951">
        <v>40</v>
      </c>
      <c r="L7951">
        <v>18</v>
      </c>
      <c r="M7951">
        <v>18</v>
      </c>
      <c r="N7951">
        <v>31.3</v>
      </c>
      <c r="R7951">
        <v>1965</v>
      </c>
      <c r="U7951">
        <v>1965</v>
      </c>
      <c r="V7951">
        <v>5.8000001907348597</v>
      </c>
      <c r="W7951">
        <v>5.8000001907348597</v>
      </c>
      <c r="Z7951" t="s">
        <v>3272</v>
      </c>
      <c r="AA7951" t="s">
        <v>4282</v>
      </c>
      <c r="AC7951">
        <v>4</v>
      </c>
      <c r="AD7951">
        <v>2188480</v>
      </c>
      <c r="AE7951">
        <v>2019</v>
      </c>
    </row>
    <row r="7952" spans="1:31">
      <c r="A7952" t="s">
        <v>12660</v>
      </c>
      <c r="B7952">
        <v>14432</v>
      </c>
      <c r="C7952" t="s">
        <v>10840</v>
      </c>
      <c r="D7952">
        <v>0</v>
      </c>
      <c r="E7952">
        <v>294048</v>
      </c>
      <c r="F7952" t="s">
        <v>6731</v>
      </c>
      <c r="G7952">
        <v>432</v>
      </c>
      <c r="H7952">
        <v>114</v>
      </c>
      <c r="I7952">
        <v>1550</v>
      </c>
      <c r="J7952">
        <v>73</v>
      </c>
      <c r="K7952">
        <v>73</v>
      </c>
      <c r="L7952">
        <v>26</v>
      </c>
      <c r="M7952">
        <v>26</v>
      </c>
      <c r="N7952">
        <v>31.5</v>
      </c>
      <c r="R7952">
        <v>1964</v>
      </c>
      <c r="U7952">
        <v>1964</v>
      </c>
      <c r="V7952">
        <v>7.0999999046325604</v>
      </c>
      <c r="W7952">
        <v>7.0999999046325604</v>
      </c>
      <c r="Z7952" t="s">
        <v>3272</v>
      </c>
      <c r="AA7952" t="s">
        <v>4282</v>
      </c>
      <c r="AC7952">
        <v>4</v>
      </c>
      <c r="AD7952">
        <v>2188480</v>
      </c>
      <c r="AE7952">
        <v>2019</v>
      </c>
    </row>
    <row r="7953" spans="1:31">
      <c r="A7953" t="s">
        <v>12660</v>
      </c>
      <c r="B7953">
        <v>3659</v>
      </c>
      <c r="C7953" t="s">
        <v>10841</v>
      </c>
      <c r="D7953">
        <v>0</v>
      </c>
      <c r="E7953">
        <v>261152</v>
      </c>
      <c r="F7953" t="s">
        <v>6731</v>
      </c>
      <c r="G7953">
        <v>432</v>
      </c>
      <c r="H7953">
        <v>206</v>
      </c>
      <c r="I7953">
        <v>1710</v>
      </c>
      <c r="J7953">
        <v>101.1</v>
      </c>
      <c r="K7953">
        <v>108.8</v>
      </c>
      <c r="L7953">
        <v>26.5</v>
      </c>
      <c r="M7953">
        <v>27</v>
      </c>
      <c r="N7953">
        <v>28.5</v>
      </c>
      <c r="R7953">
        <v>1951</v>
      </c>
      <c r="U7953">
        <v>1951</v>
      </c>
      <c r="V7953">
        <v>6.5</v>
      </c>
      <c r="W7953">
        <v>6.5</v>
      </c>
      <c r="Z7953" t="s">
        <v>3272</v>
      </c>
      <c r="AA7953" t="s">
        <v>4282</v>
      </c>
      <c r="AC7953">
        <v>4</v>
      </c>
      <c r="AD7953">
        <v>2188480</v>
      </c>
      <c r="AE7953">
        <v>2019</v>
      </c>
    </row>
    <row r="7954" spans="1:31">
      <c r="A7954" t="s">
        <v>12660</v>
      </c>
      <c r="B7954">
        <v>69958</v>
      </c>
      <c r="C7954" t="s">
        <v>10842</v>
      </c>
      <c r="D7954">
        <v>0</v>
      </c>
      <c r="E7954">
        <v>922485</v>
      </c>
      <c r="F7954" t="s">
        <v>6731</v>
      </c>
      <c r="G7954">
        <v>432</v>
      </c>
      <c r="H7954">
        <v>282</v>
      </c>
      <c r="I7954">
        <v>3000</v>
      </c>
      <c r="J7954">
        <v>112.8</v>
      </c>
      <c r="K7954">
        <v>112.8</v>
      </c>
      <c r="L7954">
        <v>32.1</v>
      </c>
      <c r="M7954">
        <v>32.1</v>
      </c>
      <c r="N7954">
        <v>36.5</v>
      </c>
      <c r="R7954">
        <v>1987</v>
      </c>
      <c r="U7954">
        <v>1987</v>
      </c>
      <c r="V7954">
        <v>8</v>
      </c>
      <c r="W7954">
        <v>8</v>
      </c>
      <c r="Z7954" t="s">
        <v>3272</v>
      </c>
      <c r="AA7954" t="s">
        <v>4282</v>
      </c>
      <c r="AC7954">
        <v>4</v>
      </c>
      <c r="AD7954">
        <v>2188480</v>
      </c>
      <c r="AE7954">
        <v>2019</v>
      </c>
    </row>
    <row r="7955" spans="1:31">
      <c r="A7955" t="s">
        <v>12660</v>
      </c>
      <c r="B7955">
        <v>94570</v>
      </c>
      <c r="C7955" t="s">
        <v>10843</v>
      </c>
      <c r="D7955">
        <v>0</v>
      </c>
      <c r="E7955">
        <v>1273130</v>
      </c>
      <c r="F7955" t="s">
        <v>6731</v>
      </c>
      <c r="G7955">
        <v>432</v>
      </c>
      <c r="H7955">
        <v>117</v>
      </c>
      <c r="I7955">
        <v>2680</v>
      </c>
      <c r="J7955">
        <v>96</v>
      </c>
      <c r="K7955">
        <v>100</v>
      </c>
      <c r="L7955">
        <v>32</v>
      </c>
      <c r="M7955">
        <v>32</v>
      </c>
      <c r="R7955">
        <v>2017</v>
      </c>
      <c r="U7955">
        <v>2017</v>
      </c>
      <c r="V7955">
        <v>7.5</v>
      </c>
      <c r="W7955">
        <v>7.5</v>
      </c>
      <c r="Z7955" t="s">
        <v>3272</v>
      </c>
      <c r="AA7955" t="s">
        <v>4282</v>
      </c>
      <c r="AC7955">
        <v>4</v>
      </c>
      <c r="AD7955">
        <v>2188480</v>
      </c>
      <c r="AE7955">
        <v>2019</v>
      </c>
    </row>
    <row r="7956" spans="1:31">
      <c r="A7956" t="s">
        <v>12660</v>
      </c>
      <c r="B7956">
        <v>3658</v>
      </c>
      <c r="C7956" t="s">
        <v>10844</v>
      </c>
      <c r="D7956">
        <v>0</v>
      </c>
      <c r="E7956">
        <v>261261</v>
      </c>
      <c r="F7956" t="s">
        <v>6731</v>
      </c>
      <c r="G7956">
        <v>432</v>
      </c>
      <c r="H7956">
        <v>206</v>
      </c>
      <c r="I7956">
        <v>1710</v>
      </c>
      <c r="J7956">
        <v>101.1</v>
      </c>
      <c r="K7956">
        <v>108.8</v>
      </c>
      <c r="L7956">
        <v>26.5</v>
      </c>
      <c r="M7956">
        <v>27</v>
      </c>
      <c r="N7956">
        <v>28.5</v>
      </c>
      <c r="R7956">
        <v>1951</v>
      </c>
      <c r="U7956">
        <v>1951</v>
      </c>
      <c r="V7956">
        <v>6.5</v>
      </c>
      <c r="W7956">
        <v>6.5</v>
      </c>
      <c r="Z7956" t="s">
        <v>3272</v>
      </c>
      <c r="AA7956" t="s">
        <v>4282</v>
      </c>
      <c r="AC7956">
        <v>4</v>
      </c>
      <c r="AD7956">
        <v>2188480</v>
      </c>
      <c r="AE7956">
        <v>2019</v>
      </c>
    </row>
    <row r="7957" spans="1:31">
      <c r="A7957" t="s">
        <v>12660</v>
      </c>
      <c r="B7957">
        <v>4442</v>
      </c>
      <c r="C7957" t="s">
        <v>10845</v>
      </c>
      <c r="D7957">
        <v>0</v>
      </c>
      <c r="E7957">
        <v>263274</v>
      </c>
      <c r="F7957" t="s">
        <v>6731</v>
      </c>
      <c r="G7957">
        <v>432</v>
      </c>
      <c r="H7957">
        <v>206</v>
      </c>
      <c r="I7957">
        <v>1710</v>
      </c>
      <c r="J7957">
        <v>101.1</v>
      </c>
      <c r="K7957">
        <v>108.8</v>
      </c>
      <c r="L7957">
        <v>26.5</v>
      </c>
      <c r="M7957">
        <v>27</v>
      </c>
      <c r="N7957">
        <v>28.5</v>
      </c>
      <c r="R7957">
        <v>1952</v>
      </c>
      <c r="U7957">
        <v>1952</v>
      </c>
      <c r="V7957">
        <v>6.5</v>
      </c>
      <c r="W7957">
        <v>6.5</v>
      </c>
      <c r="Z7957" t="s">
        <v>3272</v>
      </c>
      <c r="AA7957" t="s">
        <v>4282</v>
      </c>
      <c r="AC7957">
        <v>4</v>
      </c>
      <c r="AD7957">
        <v>2188480</v>
      </c>
      <c r="AE7957">
        <v>2019</v>
      </c>
    </row>
    <row r="7958" spans="1:31">
      <c r="A7958" t="s">
        <v>12660</v>
      </c>
      <c r="B7958">
        <v>30157</v>
      </c>
      <c r="C7958" t="s">
        <v>10846</v>
      </c>
      <c r="D7958">
        <v>0</v>
      </c>
      <c r="E7958">
        <v>618170</v>
      </c>
      <c r="F7958" t="s">
        <v>6731</v>
      </c>
      <c r="G7958">
        <v>432</v>
      </c>
      <c r="H7958">
        <v>73</v>
      </c>
      <c r="I7958">
        <v>850</v>
      </c>
      <c r="J7958">
        <v>55.7</v>
      </c>
      <c r="K7958">
        <v>55.7</v>
      </c>
      <c r="L7958">
        <v>21</v>
      </c>
      <c r="M7958">
        <v>21</v>
      </c>
      <c r="N7958">
        <v>32</v>
      </c>
      <c r="R7958">
        <v>1980</v>
      </c>
      <c r="U7958">
        <v>1980</v>
      </c>
      <c r="V7958">
        <v>6.1999998092651296</v>
      </c>
      <c r="W7958">
        <v>6.1999998092651296</v>
      </c>
      <c r="Z7958" t="s">
        <v>3272</v>
      </c>
      <c r="AA7958" t="s">
        <v>4282</v>
      </c>
      <c r="AC7958">
        <v>4</v>
      </c>
      <c r="AD7958">
        <v>2188480</v>
      </c>
      <c r="AE7958">
        <v>2019</v>
      </c>
    </row>
    <row r="7959" spans="1:31">
      <c r="A7959" t="s">
        <v>12660</v>
      </c>
      <c r="B7959">
        <v>29639</v>
      </c>
      <c r="C7959" t="s">
        <v>10847</v>
      </c>
      <c r="D7959">
        <v>0</v>
      </c>
      <c r="E7959">
        <v>557963</v>
      </c>
      <c r="F7959" t="s">
        <v>6846</v>
      </c>
      <c r="G7959">
        <v>431</v>
      </c>
      <c r="H7959">
        <v>14</v>
      </c>
      <c r="I7959">
        <v>400</v>
      </c>
      <c r="J7959">
        <v>35</v>
      </c>
      <c r="K7959">
        <v>35</v>
      </c>
      <c r="L7959">
        <v>14</v>
      </c>
      <c r="M7959">
        <v>14</v>
      </c>
      <c r="N7959">
        <v>12</v>
      </c>
      <c r="R7959">
        <v>1974</v>
      </c>
      <c r="U7959">
        <v>1974</v>
      </c>
      <c r="V7959">
        <v>3</v>
      </c>
      <c r="W7959">
        <v>2</v>
      </c>
      <c r="Z7959" t="s">
        <v>2298</v>
      </c>
      <c r="AA7959" t="s">
        <v>6525</v>
      </c>
      <c r="AB7959" t="s">
        <v>2367</v>
      </c>
      <c r="AC7959">
        <v>5</v>
      </c>
      <c r="AD7959">
        <v>1509853</v>
      </c>
      <c r="AE7959">
        <v>2019</v>
      </c>
    </row>
    <row r="7960" spans="1:31">
      <c r="A7960" t="s">
        <v>12660</v>
      </c>
      <c r="B7960">
        <v>49175</v>
      </c>
      <c r="C7960" t="s">
        <v>9216</v>
      </c>
      <c r="D7960">
        <v>0</v>
      </c>
      <c r="E7960">
        <v>1204664</v>
      </c>
      <c r="F7960" t="s">
        <v>6733</v>
      </c>
      <c r="G7960">
        <v>431</v>
      </c>
      <c r="H7960">
        <v>14</v>
      </c>
      <c r="J7960">
        <v>25.5</v>
      </c>
      <c r="K7960">
        <v>25.5</v>
      </c>
      <c r="L7960">
        <v>14</v>
      </c>
      <c r="M7960">
        <v>14</v>
      </c>
      <c r="Q7960">
        <v>17</v>
      </c>
      <c r="R7960">
        <v>2007</v>
      </c>
      <c r="U7960">
        <v>2007</v>
      </c>
      <c r="V7960">
        <v>8</v>
      </c>
      <c r="W7960">
        <v>2</v>
      </c>
      <c r="Z7960" t="s">
        <v>2298</v>
      </c>
      <c r="AA7960" t="s">
        <v>6525</v>
      </c>
      <c r="AB7960" t="s">
        <v>2367</v>
      </c>
      <c r="AC7960">
        <v>5</v>
      </c>
      <c r="AD7960">
        <v>1509853</v>
      </c>
      <c r="AE7960">
        <v>2019</v>
      </c>
    </row>
    <row r="7961" spans="1:31">
      <c r="A7961" t="s">
        <v>12660</v>
      </c>
      <c r="B7961">
        <v>83400</v>
      </c>
      <c r="C7961" t="s">
        <v>10848</v>
      </c>
      <c r="D7961">
        <v>0</v>
      </c>
      <c r="E7961">
        <v>271131</v>
      </c>
      <c r="F7961" t="s">
        <v>6733</v>
      </c>
      <c r="G7961">
        <v>431</v>
      </c>
      <c r="H7961">
        <v>21</v>
      </c>
      <c r="I7961">
        <v>350</v>
      </c>
      <c r="J7961">
        <v>42.1</v>
      </c>
      <c r="K7961">
        <v>42.1</v>
      </c>
      <c r="L7961">
        <v>15.1</v>
      </c>
      <c r="M7961">
        <v>15.1</v>
      </c>
      <c r="N7961">
        <v>32</v>
      </c>
      <c r="R7961">
        <v>1956</v>
      </c>
      <c r="U7961">
        <v>1956</v>
      </c>
      <c r="V7961">
        <v>5.6999998092651296</v>
      </c>
      <c r="W7961">
        <v>5.6999998092651296</v>
      </c>
      <c r="Z7961" t="s">
        <v>2465</v>
      </c>
      <c r="AA7961" t="s">
        <v>5305</v>
      </c>
      <c r="AC7961">
        <v>5</v>
      </c>
      <c r="AD7961">
        <v>909535</v>
      </c>
      <c r="AE7961">
        <v>2019</v>
      </c>
    </row>
    <row r="7962" spans="1:31">
      <c r="A7962" t="s">
        <v>12660</v>
      </c>
      <c r="B7962">
        <v>35112</v>
      </c>
      <c r="C7962" t="s">
        <v>10849</v>
      </c>
      <c r="D7962">
        <v>0</v>
      </c>
      <c r="E7962">
        <v>274368</v>
      </c>
      <c r="F7962" t="s">
        <v>6733</v>
      </c>
      <c r="G7962">
        <v>431</v>
      </c>
      <c r="H7962">
        <v>8</v>
      </c>
      <c r="I7962">
        <v>220</v>
      </c>
      <c r="J7962">
        <v>33.6</v>
      </c>
      <c r="K7962">
        <v>35</v>
      </c>
      <c r="L7962">
        <v>11.6</v>
      </c>
      <c r="M7962">
        <v>12</v>
      </c>
      <c r="N7962">
        <v>25</v>
      </c>
      <c r="R7962">
        <v>1957</v>
      </c>
      <c r="U7962">
        <v>1957</v>
      </c>
      <c r="V7962">
        <v>5</v>
      </c>
      <c r="W7962">
        <v>5</v>
      </c>
      <c r="Z7962" t="s">
        <v>2465</v>
      </c>
      <c r="AA7962" t="s">
        <v>5305</v>
      </c>
      <c r="AC7962">
        <v>5</v>
      </c>
      <c r="AD7962">
        <v>909535</v>
      </c>
      <c r="AE7962">
        <v>2019</v>
      </c>
    </row>
    <row r="7963" spans="1:31">
      <c r="A7963" t="s">
        <v>12660</v>
      </c>
      <c r="B7963">
        <v>51222</v>
      </c>
      <c r="C7963" t="s">
        <v>10850</v>
      </c>
      <c r="D7963">
        <v>0</v>
      </c>
      <c r="E7963">
        <v>555873</v>
      </c>
      <c r="F7963" t="s">
        <v>6733</v>
      </c>
      <c r="G7963">
        <v>431</v>
      </c>
      <c r="H7963">
        <v>34</v>
      </c>
      <c r="I7963">
        <v>400</v>
      </c>
      <c r="J7963">
        <v>55.4</v>
      </c>
      <c r="K7963">
        <v>55.4</v>
      </c>
      <c r="L7963">
        <v>18</v>
      </c>
      <c r="M7963">
        <v>18</v>
      </c>
      <c r="N7963">
        <v>25</v>
      </c>
      <c r="R7963">
        <v>1974</v>
      </c>
      <c r="S7963" t="s">
        <v>2344</v>
      </c>
      <c r="T7963">
        <v>1981</v>
      </c>
      <c r="U7963">
        <v>1981</v>
      </c>
      <c r="V7963">
        <v>6.3000001907348597</v>
      </c>
      <c r="W7963">
        <v>6.3000001907348597</v>
      </c>
      <c r="Z7963" t="s">
        <v>2465</v>
      </c>
      <c r="AA7963" t="s">
        <v>5305</v>
      </c>
      <c r="AC7963">
        <v>5</v>
      </c>
      <c r="AD7963">
        <v>909535</v>
      </c>
      <c r="AE7963">
        <v>2019</v>
      </c>
    </row>
    <row r="7964" spans="1:31">
      <c r="A7964" t="s">
        <v>12660</v>
      </c>
      <c r="B7964">
        <v>30276</v>
      </c>
      <c r="C7964" t="s">
        <v>10851</v>
      </c>
      <c r="D7964">
        <v>0</v>
      </c>
      <c r="E7964">
        <v>1062599</v>
      </c>
      <c r="F7964" t="s">
        <v>6731</v>
      </c>
      <c r="G7964">
        <v>432</v>
      </c>
      <c r="H7964">
        <v>66</v>
      </c>
      <c r="I7964">
        <v>900</v>
      </c>
      <c r="J7964">
        <v>66</v>
      </c>
      <c r="K7964">
        <v>66</v>
      </c>
      <c r="L7964">
        <v>22</v>
      </c>
      <c r="M7964">
        <v>22</v>
      </c>
      <c r="N7964">
        <v>35</v>
      </c>
      <c r="Q7964">
        <v>58</v>
      </c>
      <c r="R7964">
        <v>1998</v>
      </c>
      <c r="U7964">
        <v>1998</v>
      </c>
      <c r="V7964">
        <v>6.8000001907348597</v>
      </c>
      <c r="W7964">
        <v>5</v>
      </c>
      <c r="Z7964" t="s">
        <v>2293</v>
      </c>
      <c r="AA7964" t="s">
        <v>3381</v>
      </c>
      <c r="AB7964" t="s">
        <v>3382</v>
      </c>
      <c r="AC7964">
        <v>4</v>
      </c>
      <c r="AD7964">
        <v>3209558</v>
      </c>
      <c r="AE7964">
        <v>2019</v>
      </c>
    </row>
    <row r="7965" spans="1:31">
      <c r="A7965" t="s">
        <v>12660</v>
      </c>
      <c r="B7965">
        <v>99853</v>
      </c>
      <c r="C7965" t="s">
        <v>10852</v>
      </c>
      <c r="D7965">
        <v>0</v>
      </c>
      <c r="E7965">
        <v>1168588</v>
      </c>
      <c r="F7965" t="s">
        <v>6731</v>
      </c>
      <c r="G7965">
        <v>432</v>
      </c>
      <c r="H7965">
        <v>10</v>
      </c>
      <c r="I7965">
        <v>230</v>
      </c>
      <c r="J7965">
        <v>25.5</v>
      </c>
      <c r="K7965">
        <v>25.5</v>
      </c>
      <c r="L7965">
        <v>14</v>
      </c>
      <c r="M7965">
        <v>14</v>
      </c>
      <c r="N7965">
        <v>15</v>
      </c>
      <c r="R7965">
        <v>2005</v>
      </c>
      <c r="U7965">
        <v>2005</v>
      </c>
      <c r="V7965">
        <v>3</v>
      </c>
      <c r="W7965">
        <v>2.5</v>
      </c>
      <c r="Z7965" t="s">
        <v>2495</v>
      </c>
      <c r="AA7965" t="s">
        <v>10853</v>
      </c>
      <c r="AB7965" t="s">
        <v>4854</v>
      </c>
      <c r="AC7965">
        <v>3</v>
      </c>
      <c r="AD7965">
        <v>2405113</v>
      </c>
      <c r="AE7965">
        <v>2019</v>
      </c>
    </row>
    <row r="7966" spans="1:31">
      <c r="A7966" t="s">
        <v>12660</v>
      </c>
      <c r="B7966">
        <v>46396</v>
      </c>
      <c r="C7966" t="s">
        <v>10854</v>
      </c>
      <c r="D7966">
        <v>0</v>
      </c>
      <c r="E7966">
        <v>1199250</v>
      </c>
      <c r="F7966" t="s">
        <v>6731</v>
      </c>
      <c r="G7966">
        <v>432</v>
      </c>
      <c r="H7966">
        <v>124</v>
      </c>
      <c r="I7966">
        <v>2000</v>
      </c>
      <c r="J7966">
        <v>74</v>
      </c>
      <c r="K7966">
        <v>74</v>
      </c>
      <c r="L7966">
        <v>33</v>
      </c>
      <c r="M7966">
        <v>33</v>
      </c>
      <c r="N7966">
        <v>40</v>
      </c>
      <c r="R7966">
        <v>2007</v>
      </c>
      <c r="U7966">
        <v>2007</v>
      </c>
      <c r="V7966">
        <v>8.5</v>
      </c>
      <c r="W7966">
        <v>8.5</v>
      </c>
      <c r="Z7966" t="s">
        <v>3318</v>
      </c>
      <c r="AA7966" t="s">
        <v>4122</v>
      </c>
      <c r="AC7966">
        <v>4</v>
      </c>
      <c r="AD7966">
        <v>3108229</v>
      </c>
      <c r="AE7966">
        <v>2019</v>
      </c>
    </row>
    <row r="7967" spans="1:31">
      <c r="A7967" t="s">
        <v>12660</v>
      </c>
      <c r="B7967">
        <v>61467</v>
      </c>
      <c r="C7967" t="s">
        <v>10855</v>
      </c>
      <c r="D7967">
        <v>0</v>
      </c>
      <c r="E7967">
        <v>292192</v>
      </c>
      <c r="F7967" t="s">
        <v>6731</v>
      </c>
      <c r="G7967">
        <v>432</v>
      </c>
      <c r="H7967">
        <v>56</v>
      </c>
      <c r="I7967">
        <v>800</v>
      </c>
      <c r="J7967">
        <v>45.9</v>
      </c>
      <c r="K7967">
        <v>45.9</v>
      </c>
      <c r="L7967">
        <v>22.1</v>
      </c>
      <c r="M7967">
        <v>22.1</v>
      </c>
      <c r="N7967">
        <v>28</v>
      </c>
      <c r="R7967">
        <v>1963</v>
      </c>
      <c r="U7967">
        <v>1963</v>
      </c>
      <c r="V7967">
        <v>7.5999999046325604</v>
      </c>
      <c r="W7967">
        <v>2</v>
      </c>
      <c r="Z7967" t="s">
        <v>2293</v>
      </c>
      <c r="AA7967" t="s">
        <v>10856</v>
      </c>
      <c r="AC7967">
        <v>4</v>
      </c>
      <c r="AD7967">
        <v>3208233</v>
      </c>
      <c r="AE7967">
        <v>2019</v>
      </c>
    </row>
    <row r="7968" spans="1:31">
      <c r="A7968" t="s">
        <v>12660</v>
      </c>
      <c r="B7968">
        <v>8385</v>
      </c>
      <c r="C7968" t="s">
        <v>10857</v>
      </c>
      <c r="D7968">
        <v>0</v>
      </c>
      <c r="E7968">
        <v>287257</v>
      </c>
      <c r="F7968" t="s">
        <v>6731</v>
      </c>
      <c r="G7968">
        <v>432</v>
      </c>
      <c r="H7968">
        <v>23</v>
      </c>
      <c r="I7968">
        <v>400</v>
      </c>
      <c r="J7968">
        <v>46.1</v>
      </c>
      <c r="K7968">
        <v>46.1</v>
      </c>
      <c r="L7968">
        <v>18</v>
      </c>
      <c r="M7968">
        <v>18</v>
      </c>
      <c r="N7968">
        <v>24</v>
      </c>
      <c r="R7968">
        <v>1961</v>
      </c>
      <c r="U7968">
        <v>1961</v>
      </c>
      <c r="V7968">
        <v>4.6999998092651296</v>
      </c>
      <c r="W7968">
        <v>1.5</v>
      </c>
      <c r="Z7968" t="s">
        <v>2929</v>
      </c>
      <c r="AA7968" t="s">
        <v>8231</v>
      </c>
      <c r="AC7968">
        <v>4</v>
      </c>
      <c r="AD7968">
        <v>2900512</v>
      </c>
      <c r="AE7968">
        <v>2019</v>
      </c>
    </row>
    <row r="7969" spans="1:31">
      <c r="A7969" t="s">
        <v>12660</v>
      </c>
      <c r="B7969">
        <v>62581</v>
      </c>
      <c r="C7969" t="s">
        <v>10858</v>
      </c>
      <c r="D7969">
        <v>0</v>
      </c>
      <c r="E7969">
        <v>278870</v>
      </c>
      <c r="F7969" t="s">
        <v>6731</v>
      </c>
      <c r="G7969">
        <v>432</v>
      </c>
      <c r="H7969">
        <v>23</v>
      </c>
      <c r="I7969">
        <v>390</v>
      </c>
      <c r="J7969">
        <v>46.1</v>
      </c>
      <c r="K7969">
        <v>46.1</v>
      </c>
      <c r="L7969">
        <v>17.899999999999999</v>
      </c>
      <c r="M7969">
        <v>17.899999999999999</v>
      </c>
      <c r="N7969">
        <v>22</v>
      </c>
      <c r="Q7969">
        <v>34</v>
      </c>
      <c r="R7969">
        <v>1959</v>
      </c>
      <c r="U7969">
        <v>1959</v>
      </c>
      <c r="V7969">
        <v>5.5</v>
      </c>
      <c r="W7969">
        <v>3.5</v>
      </c>
      <c r="Z7969" t="s">
        <v>2929</v>
      </c>
      <c r="AA7969" t="s">
        <v>5894</v>
      </c>
      <c r="AC7969">
        <v>4</v>
      </c>
      <c r="AD7969">
        <v>2900512</v>
      </c>
      <c r="AE7969">
        <v>2019</v>
      </c>
    </row>
    <row r="7970" spans="1:31">
      <c r="A7970" t="s">
        <v>12660</v>
      </c>
      <c r="B7970">
        <v>22109</v>
      </c>
      <c r="C7970" t="s">
        <v>10859</v>
      </c>
      <c r="D7970">
        <v>0</v>
      </c>
      <c r="E7970">
        <v>533962</v>
      </c>
      <c r="F7970" t="s">
        <v>6731</v>
      </c>
      <c r="G7970">
        <v>432</v>
      </c>
      <c r="H7970">
        <v>88</v>
      </c>
      <c r="I7970">
        <v>1200</v>
      </c>
      <c r="J7970">
        <v>70</v>
      </c>
      <c r="K7970">
        <v>70</v>
      </c>
      <c r="L7970">
        <v>24</v>
      </c>
      <c r="M7970">
        <v>24</v>
      </c>
      <c r="N7970">
        <v>28</v>
      </c>
      <c r="R7970">
        <v>1971</v>
      </c>
      <c r="S7970" t="s">
        <v>2344</v>
      </c>
      <c r="T7970">
        <v>2008</v>
      </c>
      <c r="U7970">
        <v>2008</v>
      </c>
      <c r="V7970">
        <v>7.5</v>
      </c>
      <c r="W7970">
        <v>7.5</v>
      </c>
      <c r="Z7970" t="s">
        <v>2383</v>
      </c>
      <c r="AC7970">
        <v>4</v>
      </c>
      <c r="AD7970">
        <v>1609313</v>
      </c>
      <c r="AE7970">
        <v>2019</v>
      </c>
    </row>
    <row r="7971" spans="1:31">
      <c r="A7971" t="s">
        <v>12660</v>
      </c>
      <c r="B7971">
        <v>50500</v>
      </c>
      <c r="C7971" t="s">
        <v>10860</v>
      </c>
      <c r="D7971">
        <v>0</v>
      </c>
      <c r="E7971">
        <v>520332</v>
      </c>
      <c r="F7971" t="s">
        <v>6731</v>
      </c>
      <c r="G7971">
        <v>432</v>
      </c>
      <c r="H7971">
        <v>140</v>
      </c>
      <c r="I7971">
        <v>1800</v>
      </c>
      <c r="J7971">
        <v>64.099999999999994</v>
      </c>
      <c r="K7971">
        <v>64.099999999999994</v>
      </c>
      <c r="L7971">
        <v>26.1</v>
      </c>
      <c r="M7971">
        <v>26.1</v>
      </c>
      <c r="N7971">
        <v>32</v>
      </c>
      <c r="R7971">
        <v>1969</v>
      </c>
      <c r="U7971">
        <v>1969</v>
      </c>
      <c r="V7971">
        <v>8.6000003814697195</v>
      </c>
      <c r="W7971">
        <v>8.6000003814697195</v>
      </c>
      <c r="Z7971" t="s">
        <v>2383</v>
      </c>
      <c r="AC7971">
        <v>4</v>
      </c>
      <c r="AD7971">
        <v>1609313</v>
      </c>
      <c r="AE7971">
        <v>2019</v>
      </c>
    </row>
    <row r="7972" spans="1:31">
      <c r="A7972" t="s">
        <v>12660</v>
      </c>
      <c r="B7972">
        <v>11746</v>
      </c>
      <c r="C7972" t="s">
        <v>10861</v>
      </c>
      <c r="D7972">
        <v>0</v>
      </c>
      <c r="E7972">
        <v>514466</v>
      </c>
      <c r="F7972" t="s">
        <v>6731</v>
      </c>
      <c r="G7972">
        <v>432</v>
      </c>
      <c r="H7972">
        <v>79</v>
      </c>
      <c r="I7972">
        <v>800</v>
      </c>
      <c r="J7972">
        <v>61.1</v>
      </c>
      <c r="K7972">
        <v>61.1</v>
      </c>
      <c r="L7972">
        <v>22.1</v>
      </c>
      <c r="M7972">
        <v>22.1</v>
      </c>
      <c r="N7972">
        <v>28</v>
      </c>
      <c r="R7972">
        <v>1968</v>
      </c>
      <c r="U7972">
        <v>1968</v>
      </c>
      <c r="V7972">
        <v>7.5999999046325604</v>
      </c>
      <c r="W7972">
        <v>7.5999999046325604</v>
      </c>
      <c r="Z7972" t="s">
        <v>2383</v>
      </c>
      <c r="AC7972">
        <v>4</v>
      </c>
      <c r="AD7972">
        <v>1609313</v>
      </c>
      <c r="AE7972">
        <v>2019</v>
      </c>
    </row>
    <row r="7973" spans="1:31">
      <c r="A7973" t="s">
        <v>12660</v>
      </c>
      <c r="B7973">
        <v>47944</v>
      </c>
      <c r="C7973" t="s">
        <v>8525</v>
      </c>
      <c r="D7973">
        <v>0</v>
      </c>
      <c r="E7973">
        <v>961349</v>
      </c>
      <c r="F7973" t="s">
        <v>6733</v>
      </c>
      <c r="G7973">
        <v>431</v>
      </c>
      <c r="H7973">
        <v>23</v>
      </c>
      <c r="I7973">
        <v>400</v>
      </c>
      <c r="J7973">
        <v>38</v>
      </c>
      <c r="K7973">
        <v>38</v>
      </c>
      <c r="L7973">
        <v>13</v>
      </c>
      <c r="M7973">
        <v>13</v>
      </c>
      <c r="N7973">
        <v>18</v>
      </c>
      <c r="R7973">
        <v>1981</v>
      </c>
      <c r="U7973">
        <v>1981</v>
      </c>
      <c r="V7973">
        <v>3.5</v>
      </c>
      <c r="W7973">
        <v>3</v>
      </c>
      <c r="Z7973" t="s">
        <v>2545</v>
      </c>
      <c r="AA7973" t="s">
        <v>3038</v>
      </c>
      <c r="AC7973">
        <v>5</v>
      </c>
      <c r="AD7973">
        <v>3608659</v>
      </c>
      <c r="AE7973">
        <v>2019</v>
      </c>
    </row>
    <row r="7974" spans="1:31">
      <c r="A7974" t="s">
        <v>12660</v>
      </c>
      <c r="B7974">
        <v>63189</v>
      </c>
      <c r="C7974" t="s">
        <v>10862</v>
      </c>
      <c r="D7974">
        <v>0</v>
      </c>
      <c r="E7974">
        <v>235846</v>
      </c>
      <c r="F7974" t="s">
        <v>6731</v>
      </c>
      <c r="G7974">
        <v>432</v>
      </c>
      <c r="H7974">
        <v>16</v>
      </c>
      <c r="I7974">
        <v>335</v>
      </c>
      <c r="J7974">
        <v>53</v>
      </c>
      <c r="K7974">
        <v>53</v>
      </c>
      <c r="L7974">
        <v>16</v>
      </c>
      <c r="M7974">
        <v>16</v>
      </c>
      <c r="N7974">
        <v>30</v>
      </c>
      <c r="R7974">
        <v>1936</v>
      </c>
      <c r="S7974" t="s">
        <v>2344</v>
      </c>
      <c r="T7974">
        <v>1985</v>
      </c>
      <c r="U7974">
        <v>1985</v>
      </c>
      <c r="V7974">
        <v>6.5</v>
      </c>
      <c r="W7974">
        <v>6.5</v>
      </c>
      <c r="Z7974" t="s">
        <v>2509</v>
      </c>
      <c r="AA7974" t="s">
        <v>5445</v>
      </c>
      <c r="AC7974">
        <v>5</v>
      </c>
      <c r="AD7974">
        <v>3809440</v>
      </c>
      <c r="AE7974">
        <v>2019</v>
      </c>
    </row>
    <row r="7975" spans="1:31">
      <c r="A7975" t="s">
        <v>12660</v>
      </c>
      <c r="B7975">
        <v>3176</v>
      </c>
      <c r="C7975" t="s">
        <v>10863</v>
      </c>
      <c r="D7975">
        <v>0</v>
      </c>
      <c r="E7975">
        <v>260503</v>
      </c>
      <c r="F7975" t="s">
        <v>6731</v>
      </c>
      <c r="G7975">
        <v>432</v>
      </c>
      <c r="H7975">
        <v>66</v>
      </c>
      <c r="I7975">
        <v>860</v>
      </c>
      <c r="J7975">
        <v>74</v>
      </c>
      <c r="K7975">
        <v>74</v>
      </c>
      <c r="L7975">
        <v>20</v>
      </c>
      <c r="M7975">
        <v>20</v>
      </c>
      <c r="N7975">
        <v>30</v>
      </c>
      <c r="R7975">
        <v>1950</v>
      </c>
      <c r="S7975" t="s">
        <v>2344</v>
      </c>
      <c r="T7975">
        <v>1966</v>
      </c>
      <c r="U7975">
        <v>1966</v>
      </c>
      <c r="V7975">
        <v>8.5</v>
      </c>
      <c r="W7975">
        <v>7</v>
      </c>
      <c r="Z7975" t="s">
        <v>3623</v>
      </c>
      <c r="AA7975" t="s">
        <v>10864</v>
      </c>
      <c r="AB7975" t="s">
        <v>10865</v>
      </c>
      <c r="AC7975">
        <v>4</v>
      </c>
      <c r="AD7975">
        <v>1700961</v>
      </c>
      <c r="AE7975">
        <v>2019</v>
      </c>
    </row>
    <row r="7976" spans="1:31">
      <c r="A7976" t="s">
        <v>12660</v>
      </c>
      <c r="B7976">
        <v>30351</v>
      </c>
      <c r="C7976" t="s">
        <v>6264</v>
      </c>
      <c r="D7976">
        <v>0</v>
      </c>
      <c r="E7976">
        <v>521365</v>
      </c>
      <c r="F7976" t="s">
        <v>6731</v>
      </c>
      <c r="G7976">
        <v>432</v>
      </c>
      <c r="H7976">
        <v>25</v>
      </c>
      <c r="I7976">
        <v>470</v>
      </c>
      <c r="J7976">
        <v>45</v>
      </c>
      <c r="K7976">
        <v>45</v>
      </c>
      <c r="L7976">
        <v>17</v>
      </c>
      <c r="M7976">
        <v>17</v>
      </c>
      <c r="N7976">
        <v>26</v>
      </c>
      <c r="R7976">
        <v>1969</v>
      </c>
      <c r="U7976">
        <v>1969</v>
      </c>
      <c r="V7976">
        <v>5.5</v>
      </c>
      <c r="W7976">
        <v>5.5</v>
      </c>
      <c r="Z7976" t="s">
        <v>3623</v>
      </c>
      <c r="AA7976" t="s">
        <v>10864</v>
      </c>
      <c r="AB7976" t="s">
        <v>10865</v>
      </c>
      <c r="AC7976">
        <v>4</v>
      </c>
      <c r="AD7976">
        <v>1700961</v>
      </c>
      <c r="AE7976">
        <v>2019</v>
      </c>
    </row>
    <row r="7977" spans="1:31">
      <c r="A7977" t="s">
        <v>12660</v>
      </c>
      <c r="B7977">
        <v>95925</v>
      </c>
      <c r="C7977" t="s">
        <v>10866</v>
      </c>
      <c r="D7977">
        <v>0</v>
      </c>
      <c r="E7977">
        <v>1258264</v>
      </c>
      <c r="F7977" t="s">
        <v>6731</v>
      </c>
      <c r="G7977">
        <v>432</v>
      </c>
      <c r="H7977">
        <v>65</v>
      </c>
      <c r="I7977">
        <v>1320</v>
      </c>
      <c r="J7977">
        <v>55</v>
      </c>
      <c r="K7977">
        <v>55</v>
      </c>
      <c r="L7977">
        <v>25</v>
      </c>
      <c r="M7977">
        <v>25</v>
      </c>
      <c r="N7977">
        <v>35.4</v>
      </c>
      <c r="R7977">
        <v>2015</v>
      </c>
      <c r="U7977">
        <v>2015</v>
      </c>
      <c r="V7977">
        <v>7</v>
      </c>
      <c r="W7977">
        <v>1.5</v>
      </c>
      <c r="Z7977" t="s">
        <v>3623</v>
      </c>
      <c r="AA7977" t="s">
        <v>10864</v>
      </c>
      <c r="AB7977" t="s">
        <v>10865</v>
      </c>
      <c r="AC7977">
        <v>4</v>
      </c>
      <c r="AD7977">
        <v>1700961</v>
      </c>
      <c r="AE7977">
        <v>2019</v>
      </c>
    </row>
    <row r="7978" spans="1:31">
      <c r="A7978" t="s">
        <v>12660</v>
      </c>
      <c r="B7978">
        <v>21253</v>
      </c>
      <c r="C7978" t="s">
        <v>10867</v>
      </c>
      <c r="D7978">
        <v>0</v>
      </c>
      <c r="E7978">
        <v>520210</v>
      </c>
      <c r="F7978" t="s">
        <v>6733</v>
      </c>
      <c r="G7978">
        <v>431</v>
      </c>
      <c r="H7978">
        <v>44</v>
      </c>
      <c r="I7978">
        <v>800</v>
      </c>
      <c r="J7978">
        <v>51.5</v>
      </c>
      <c r="K7978">
        <v>51.5</v>
      </c>
      <c r="L7978">
        <v>18.100000000000001</v>
      </c>
      <c r="M7978">
        <v>18.100000000000001</v>
      </c>
      <c r="N7978">
        <v>32</v>
      </c>
      <c r="R7978">
        <v>1969</v>
      </c>
      <c r="U7978">
        <v>1969</v>
      </c>
      <c r="V7978">
        <v>6.6999998092651296</v>
      </c>
      <c r="W7978">
        <v>6.1999998092651296</v>
      </c>
      <c r="Z7978" t="s">
        <v>3623</v>
      </c>
      <c r="AA7978" t="s">
        <v>10864</v>
      </c>
      <c r="AB7978" t="s">
        <v>10865</v>
      </c>
      <c r="AC7978">
        <v>4</v>
      </c>
      <c r="AD7978">
        <v>1700961</v>
      </c>
      <c r="AE7978">
        <v>2019</v>
      </c>
    </row>
    <row r="7979" spans="1:31">
      <c r="A7979" t="s">
        <v>12660</v>
      </c>
      <c r="B7979">
        <v>67685</v>
      </c>
      <c r="C7979" t="s">
        <v>10868</v>
      </c>
      <c r="D7979">
        <v>0</v>
      </c>
      <c r="E7979">
        <v>626166</v>
      </c>
      <c r="F7979" t="s">
        <v>6731</v>
      </c>
      <c r="G7979">
        <v>432</v>
      </c>
      <c r="H7979">
        <v>57</v>
      </c>
      <c r="I7979">
        <v>900</v>
      </c>
      <c r="J7979">
        <v>52.7</v>
      </c>
      <c r="K7979">
        <v>55</v>
      </c>
      <c r="L7979">
        <v>22.1</v>
      </c>
      <c r="M7979">
        <v>22.1</v>
      </c>
      <c r="N7979">
        <v>35</v>
      </c>
      <c r="R7979">
        <v>1980</v>
      </c>
      <c r="U7979">
        <v>1980</v>
      </c>
      <c r="V7979">
        <v>6</v>
      </c>
      <c r="W7979">
        <v>5</v>
      </c>
      <c r="Z7979" t="s">
        <v>2402</v>
      </c>
      <c r="AA7979" t="s">
        <v>4888</v>
      </c>
      <c r="AC7979">
        <v>5</v>
      </c>
      <c r="AD7979">
        <v>306911</v>
      </c>
      <c r="AE7979">
        <v>2019</v>
      </c>
    </row>
    <row r="7980" spans="1:31">
      <c r="A7980" t="s">
        <v>12660</v>
      </c>
      <c r="B7980">
        <v>58770</v>
      </c>
      <c r="C7980" t="s">
        <v>10869</v>
      </c>
      <c r="D7980">
        <v>0</v>
      </c>
      <c r="E7980">
        <v>617694</v>
      </c>
      <c r="F7980" t="s">
        <v>6731</v>
      </c>
      <c r="G7980">
        <v>432</v>
      </c>
      <c r="H7980">
        <v>60</v>
      </c>
      <c r="I7980">
        <v>800</v>
      </c>
      <c r="J7980">
        <v>52.2</v>
      </c>
      <c r="K7980">
        <v>55</v>
      </c>
      <c r="L7980">
        <v>22</v>
      </c>
      <c r="M7980">
        <v>22</v>
      </c>
      <c r="N7980">
        <v>40</v>
      </c>
      <c r="R7980">
        <v>1980</v>
      </c>
      <c r="U7980">
        <v>1980</v>
      </c>
      <c r="V7980">
        <v>7</v>
      </c>
      <c r="W7980">
        <v>5</v>
      </c>
      <c r="Z7980" t="s">
        <v>2402</v>
      </c>
      <c r="AA7980" t="s">
        <v>4888</v>
      </c>
      <c r="AC7980">
        <v>5</v>
      </c>
      <c r="AD7980">
        <v>306911</v>
      </c>
      <c r="AE7980">
        <v>2019</v>
      </c>
    </row>
    <row r="7981" spans="1:31">
      <c r="A7981" t="s">
        <v>12660</v>
      </c>
      <c r="B7981">
        <v>63467</v>
      </c>
      <c r="C7981" t="s">
        <v>10870</v>
      </c>
      <c r="D7981">
        <v>0</v>
      </c>
      <c r="E7981">
        <v>283659</v>
      </c>
      <c r="F7981" t="s">
        <v>6733</v>
      </c>
      <c r="G7981">
        <v>431</v>
      </c>
      <c r="H7981">
        <v>18</v>
      </c>
      <c r="I7981">
        <v>600</v>
      </c>
      <c r="J7981">
        <v>47.7</v>
      </c>
      <c r="K7981">
        <v>55</v>
      </c>
      <c r="L7981">
        <v>15.2</v>
      </c>
      <c r="M7981">
        <v>17</v>
      </c>
      <c r="N7981">
        <v>15</v>
      </c>
      <c r="R7981">
        <v>1960</v>
      </c>
      <c r="U7981">
        <v>1960</v>
      </c>
      <c r="V7981">
        <v>8</v>
      </c>
      <c r="W7981">
        <v>7.5999999046325604</v>
      </c>
      <c r="Z7981" t="s">
        <v>2402</v>
      </c>
      <c r="AA7981" t="s">
        <v>4888</v>
      </c>
      <c r="AC7981">
        <v>5</v>
      </c>
      <c r="AD7981">
        <v>306911</v>
      </c>
      <c r="AE7981">
        <v>2019</v>
      </c>
    </row>
    <row r="7982" spans="1:31">
      <c r="A7982" t="s">
        <v>12660</v>
      </c>
      <c r="B7982">
        <v>71879</v>
      </c>
      <c r="C7982" t="s">
        <v>10871</v>
      </c>
      <c r="D7982">
        <v>0</v>
      </c>
      <c r="E7982">
        <v>629525</v>
      </c>
      <c r="F7982" t="s">
        <v>6733</v>
      </c>
      <c r="G7982">
        <v>431</v>
      </c>
      <c r="H7982">
        <v>65</v>
      </c>
      <c r="I7982">
        <v>1200</v>
      </c>
      <c r="J7982">
        <v>57</v>
      </c>
      <c r="K7982">
        <v>61</v>
      </c>
      <c r="L7982">
        <v>25.1</v>
      </c>
      <c r="M7982">
        <v>25.1</v>
      </c>
      <c r="N7982">
        <v>25</v>
      </c>
      <c r="R7982">
        <v>1980</v>
      </c>
      <c r="U7982">
        <v>1980</v>
      </c>
      <c r="V7982">
        <v>8</v>
      </c>
      <c r="W7982">
        <v>7.5</v>
      </c>
      <c r="Z7982" t="s">
        <v>2402</v>
      </c>
      <c r="AA7982" t="s">
        <v>4888</v>
      </c>
      <c r="AC7982">
        <v>5</v>
      </c>
      <c r="AD7982">
        <v>306911</v>
      </c>
      <c r="AE7982">
        <v>2019</v>
      </c>
    </row>
    <row r="7983" spans="1:31">
      <c r="A7983" t="s">
        <v>12660</v>
      </c>
      <c r="B7983">
        <v>46137</v>
      </c>
      <c r="C7983" t="s">
        <v>10872</v>
      </c>
      <c r="D7983">
        <v>0</v>
      </c>
      <c r="E7983">
        <v>275588</v>
      </c>
      <c r="F7983" t="s">
        <v>6733</v>
      </c>
      <c r="G7983">
        <v>431</v>
      </c>
      <c r="H7983">
        <v>103</v>
      </c>
      <c r="I7983">
        <v>1600</v>
      </c>
      <c r="J7983">
        <v>81</v>
      </c>
      <c r="K7983">
        <v>84.8</v>
      </c>
      <c r="L7983">
        <v>24</v>
      </c>
      <c r="M7983">
        <v>24</v>
      </c>
      <c r="N7983">
        <v>35</v>
      </c>
      <c r="R7983">
        <v>1957</v>
      </c>
      <c r="U7983">
        <v>1957</v>
      </c>
      <c r="V7983">
        <v>9.8000001907348597</v>
      </c>
      <c r="W7983">
        <v>9.8000001907348597</v>
      </c>
      <c r="Z7983" t="s">
        <v>2402</v>
      </c>
      <c r="AA7983" t="s">
        <v>2364</v>
      </c>
      <c r="AC7983">
        <v>5</v>
      </c>
      <c r="AD7983">
        <v>306911</v>
      </c>
      <c r="AE7983">
        <v>2019</v>
      </c>
    </row>
    <row r="7984" spans="1:31">
      <c r="A7984" t="s">
        <v>12660</v>
      </c>
      <c r="B7984">
        <v>46133</v>
      </c>
      <c r="C7984" t="s">
        <v>10873</v>
      </c>
      <c r="D7984">
        <v>0</v>
      </c>
      <c r="E7984">
        <v>276023</v>
      </c>
      <c r="F7984" t="s">
        <v>6733</v>
      </c>
      <c r="G7984">
        <v>431</v>
      </c>
      <c r="H7984">
        <v>96</v>
      </c>
      <c r="I7984">
        <v>1280</v>
      </c>
      <c r="J7984">
        <v>84.8</v>
      </c>
      <c r="K7984">
        <v>90</v>
      </c>
      <c r="L7984">
        <v>24</v>
      </c>
      <c r="M7984">
        <v>24</v>
      </c>
      <c r="N7984">
        <v>27</v>
      </c>
      <c r="R7984">
        <v>1958</v>
      </c>
      <c r="U7984">
        <v>1958</v>
      </c>
      <c r="V7984">
        <v>9.6000003814697195</v>
      </c>
      <c r="W7984">
        <v>9.6000003814697195</v>
      </c>
      <c r="Z7984" t="s">
        <v>2402</v>
      </c>
      <c r="AC7984">
        <v>5</v>
      </c>
      <c r="AD7984">
        <v>306911</v>
      </c>
      <c r="AE7984">
        <v>2019</v>
      </c>
    </row>
    <row r="7985" spans="1:31">
      <c r="A7985" t="s">
        <v>12660</v>
      </c>
      <c r="B7985">
        <v>1669</v>
      </c>
      <c r="C7985" t="s">
        <v>10318</v>
      </c>
      <c r="D7985">
        <v>0</v>
      </c>
      <c r="E7985">
        <v>554579</v>
      </c>
      <c r="F7985" t="s">
        <v>6733</v>
      </c>
      <c r="G7985">
        <v>431</v>
      </c>
      <c r="H7985">
        <v>91</v>
      </c>
      <c r="I7985">
        <v>2200</v>
      </c>
      <c r="J7985">
        <v>96</v>
      </c>
      <c r="K7985">
        <v>96</v>
      </c>
      <c r="L7985">
        <v>31</v>
      </c>
      <c r="M7985">
        <v>31</v>
      </c>
      <c r="N7985">
        <v>28</v>
      </c>
      <c r="R7985">
        <v>1974</v>
      </c>
      <c r="U7985">
        <v>1974</v>
      </c>
      <c r="V7985">
        <v>12</v>
      </c>
      <c r="W7985">
        <v>12</v>
      </c>
      <c r="Z7985" t="s">
        <v>2402</v>
      </c>
      <c r="AA7985" t="s">
        <v>4888</v>
      </c>
      <c r="AC7985">
        <v>5</v>
      </c>
      <c r="AD7985">
        <v>306911</v>
      </c>
      <c r="AE7985">
        <v>2019</v>
      </c>
    </row>
    <row r="7986" spans="1:31">
      <c r="A7986" t="s">
        <v>12660</v>
      </c>
      <c r="B7986">
        <v>61317</v>
      </c>
      <c r="C7986" t="s">
        <v>10874</v>
      </c>
      <c r="D7986">
        <v>0</v>
      </c>
      <c r="E7986">
        <v>566998</v>
      </c>
      <c r="F7986" t="s">
        <v>6733</v>
      </c>
      <c r="G7986">
        <v>431</v>
      </c>
      <c r="H7986">
        <v>110</v>
      </c>
      <c r="I7986">
        <v>2850</v>
      </c>
      <c r="J7986">
        <v>95</v>
      </c>
      <c r="K7986">
        <v>95</v>
      </c>
      <c r="L7986">
        <v>29.5</v>
      </c>
      <c r="M7986">
        <v>29.5</v>
      </c>
      <c r="N7986">
        <v>38</v>
      </c>
      <c r="R7986">
        <v>1975</v>
      </c>
      <c r="U7986">
        <v>1975</v>
      </c>
      <c r="V7986">
        <v>13.6000003814697</v>
      </c>
      <c r="W7986">
        <v>12</v>
      </c>
      <c r="Z7986" t="s">
        <v>2402</v>
      </c>
      <c r="AA7986" t="s">
        <v>4888</v>
      </c>
      <c r="AC7986">
        <v>5</v>
      </c>
      <c r="AD7986">
        <v>306911</v>
      </c>
      <c r="AE7986">
        <v>2019</v>
      </c>
    </row>
    <row r="7987" spans="1:31">
      <c r="A7987" t="s">
        <v>12660</v>
      </c>
      <c r="B7987">
        <v>18205</v>
      </c>
      <c r="C7987" t="s">
        <v>10875</v>
      </c>
      <c r="D7987">
        <v>0</v>
      </c>
      <c r="E7987">
        <v>578220</v>
      </c>
      <c r="F7987" t="s">
        <v>6731</v>
      </c>
      <c r="G7987">
        <v>432</v>
      </c>
      <c r="H7987">
        <v>53</v>
      </c>
      <c r="I7987">
        <v>730</v>
      </c>
      <c r="J7987">
        <v>50</v>
      </c>
      <c r="K7987">
        <v>50</v>
      </c>
      <c r="L7987">
        <v>20.5</v>
      </c>
      <c r="M7987">
        <v>20.5</v>
      </c>
      <c r="N7987">
        <v>25.5</v>
      </c>
      <c r="R7987">
        <v>1976</v>
      </c>
      <c r="U7987">
        <v>1976</v>
      </c>
      <c r="V7987">
        <v>7</v>
      </c>
      <c r="W7987">
        <v>7</v>
      </c>
      <c r="Z7987" t="s">
        <v>3967</v>
      </c>
      <c r="AA7987" t="s">
        <v>2757</v>
      </c>
      <c r="AC7987">
        <v>4</v>
      </c>
      <c r="AD7987">
        <v>2863018</v>
      </c>
      <c r="AE7987">
        <v>2019</v>
      </c>
    </row>
    <row r="7988" spans="1:31">
      <c r="A7988" t="s">
        <v>12660</v>
      </c>
      <c r="B7988">
        <v>53246</v>
      </c>
      <c r="C7988" t="s">
        <v>2944</v>
      </c>
      <c r="D7988">
        <v>0</v>
      </c>
      <c r="E7988">
        <v>628615</v>
      </c>
      <c r="F7988" t="s">
        <v>6731</v>
      </c>
      <c r="G7988">
        <v>432</v>
      </c>
      <c r="H7988">
        <v>94</v>
      </c>
      <c r="I7988">
        <v>1700</v>
      </c>
      <c r="J7988">
        <v>65</v>
      </c>
      <c r="K7988">
        <v>65</v>
      </c>
      <c r="L7988">
        <v>26</v>
      </c>
      <c r="M7988">
        <v>26</v>
      </c>
      <c r="N7988">
        <v>45</v>
      </c>
      <c r="R7988">
        <v>1980</v>
      </c>
      <c r="S7988" t="s">
        <v>2344</v>
      </c>
      <c r="T7988">
        <v>2006</v>
      </c>
      <c r="U7988">
        <v>2006</v>
      </c>
      <c r="V7988">
        <v>9</v>
      </c>
      <c r="W7988">
        <v>9</v>
      </c>
      <c r="Z7988" t="s">
        <v>2363</v>
      </c>
      <c r="AA7988" t="s">
        <v>3602</v>
      </c>
      <c r="AB7988" t="s">
        <v>3603</v>
      </c>
      <c r="AC7988">
        <v>4</v>
      </c>
      <c r="AD7988">
        <v>3309525</v>
      </c>
      <c r="AE7988">
        <v>2019</v>
      </c>
    </row>
    <row r="7989" spans="1:31">
      <c r="A7989" t="s">
        <v>12660</v>
      </c>
      <c r="B7989">
        <v>69090</v>
      </c>
      <c r="C7989" t="s">
        <v>3892</v>
      </c>
      <c r="D7989">
        <v>0</v>
      </c>
      <c r="E7989">
        <v>669002</v>
      </c>
      <c r="F7989" t="s">
        <v>6731</v>
      </c>
      <c r="G7989">
        <v>432</v>
      </c>
      <c r="H7989">
        <v>141</v>
      </c>
      <c r="I7989">
        <v>1400</v>
      </c>
      <c r="J7989">
        <v>66.5</v>
      </c>
      <c r="K7989">
        <v>66.5</v>
      </c>
      <c r="L7989">
        <v>26</v>
      </c>
      <c r="M7989">
        <v>26</v>
      </c>
      <c r="N7989">
        <v>32</v>
      </c>
      <c r="R7989">
        <v>1984</v>
      </c>
      <c r="U7989">
        <v>1984</v>
      </c>
      <c r="V7989">
        <v>9.3000001907348597</v>
      </c>
      <c r="W7989">
        <v>7.3000001907348597</v>
      </c>
      <c r="Z7989" t="s">
        <v>2363</v>
      </c>
      <c r="AA7989" t="s">
        <v>2101</v>
      </c>
      <c r="AC7989">
        <v>4</v>
      </c>
      <c r="AD7989">
        <v>3309525</v>
      </c>
      <c r="AE7989">
        <v>2019</v>
      </c>
    </row>
    <row r="7990" spans="1:31">
      <c r="A7990" t="s">
        <v>12660</v>
      </c>
      <c r="B7990">
        <v>82857</v>
      </c>
      <c r="C7990" t="s">
        <v>10876</v>
      </c>
      <c r="D7990">
        <v>0</v>
      </c>
      <c r="E7990">
        <v>1270676</v>
      </c>
      <c r="F7990" t="s">
        <v>6731</v>
      </c>
      <c r="G7990">
        <v>432</v>
      </c>
      <c r="H7990">
        <v>204</v>
      </c>
      <c r="I7990">
        <v>1800</v>
      </c>
      <c r="J7990">
        <v>83.5</v>
      </c>
      <c r="K7990">
        <v>83.5</v>
      </c>
      <c r="L7990">
        <v>32</v>
      </c>
      <c r="M7990">
        <v>32</v>
      </c>
      <c r="Q7990">
        <v>299</v>
      </c>
      <c r="R7990">
        <v>2016</v>
      </c>
      <c r="U7990">
        <v>2016</v>
      </c>
      <c r="V7990">
        <v>10</v>
      </c>
      <c r="W7990">
        <v>2</v>
      </c>
      <c r="Z7990" t="s">
        <v>2363</v>
      </c>
      <c r="AA7990" t="s">
        <v>2387</v>
      </c>
      <c r="AB7990" t="s">
        <v>2388</v>
      </c>
      <c r="AC7990">
        <v>4</v>
      </c>
      <c r="AD7990">
        <v>3309525</v>
      </c>
      <c r="AE7990">
        <v>2019</v>
      </c>
    </row>
    <row r="7991" spans="1:31">
      <c r="A7991" t="s">
        <v>12660</v>
      </c>
      <c r="B7991">
        <v>81271</v>
      </c>
      <c r="C7991" t="s">
        <v>10877</v>
      </c>
      <c r="D7991">
        <v>0</v>
      </c>
      <c r="E7991">
        <v>1259956</v>
      </c>
      <c r="F7991" t="s">
        <v>6731</v>
      </c>
      <c r="G7991">
        <v>432</v>
      </c>
      <c r="H7991">
        <v>204</v>
      </c>
      <c r="I7991">
        <v>2600</v>
      </c>
      <c r="J7991">
        <v>83.5</v>
      </c>
      <c r="K7991">
        <v>83.5</v>
      </c>
      <c r="L7991">
        <v>32</v>
      </c>
      <c r="M7991">
        <v>32</v>
      </c>
      <c r="N7991">
        <v>45</v>
      </c>
      <c r="R7991">
        <v>2015</v>
      </c>
      <c r="U7991">
        <v>2015</v>
      </c>
      <c r="V7991">
        <v>11.5</v>
      </c>
      <c r="W7991">
        <v>11.5</v>
      </c>
      <c r="Z7991" t="s">
        <v>2363</v>
      </c>
      <c r="AA7991" t="s">
        <v>2387</v>
      </c>
      <c r="AB7991" t="s">
        <v>2388</v>
      </c>
      <c r="AC7991">
        <v>4</v>
      </c>
      <c r="AD7991">
        <v>3309525</v>
      </c>
      <c r="AE7991">
        <v>2019</v>
      </c>
    </row>
    <row r="7992" spans="1:31">
      <c r="A7992" t="s">
        <v>12660</v>
      </c>
      <c r="B7992">
        <v>50501</v>
      </c>
      <c r="C7992" t="s">
        <v>10878</v>
      </c>
      <c r="D7992">
        <v>7</v>
      </c>
      <c r="E7992">
        <v>536661</v>
      </c>
      <c r="F7992" t="s">
        <v>6731</v>
      </c>
      <c r="G7992">
        <v>432</v>
      </c>
      <c r="H7992">
        <v>233</v>
      </c>
      <c r="I7992">
        <v>2000</v>
      </c>
      <c r="J7992">
        <v>79</v>
      </c>
      <c r="K7992">
        <v>79</v>
      </c>
      <c r="L7992">
        <v>30</v>
      </c>
      <c r="M7992">
        <v>30</v>
      </c>
      <c r="N7992">
        <v>32</v>
      </c>
      <c r="R7992">
        <v>1971</v>
      </c>
      <c r="U7992">
        <v>1971</v>
      </c>
      <c r="V7992">
        <v>9.5</v>
      </c>
      <c r="W7992">
        <v>9.5</v>
      </c>
      <c r="Z7992" t="s">
        <v>2363</v>
      </c>
      <c r="AA7992" t="s">
        <v>2101</v>
      </c>
      <c r="AC7992">
        <v>4</v>
      </c>
      <c r="AD7992">
        <v>3309525</v>
      </c>
      <c r="AE7992">
        <v>2019</v>
      </c>
    </row>
    <row r="7993" spans="1:31">
      <c r="A7993" t="s">
        <v>12660</v>
      </c>
      <c r="B7993">
        <v>81270</v>
      </c>
      <c r="C7993" t="s">
        <v>10879</v>
      </c>
      <c r="D7993">
        <v>0</v>
      </c>
      <c r="E7993">
        <v>1259133</v>
      </c>
      <c r="F7993" t="s">
        <v>6731</v>
      </c>
      <c r="G7993">
        <v>432</v>
      </c>
      <c r="H7993">
        <v>204</v>
      </c>
      <c r="I7993">
        <v>2600</v>
      </c>
      <c r="J7993">
        <v>83.5</v>
      </c>
      <c r="K7993">
        <v>83.5</v>
      </c>
      <c r="L7993">
        <v>32</v>
      </c>
      <c r="M7993">
        <v>32</v>
      </c>
      <c r="N7993">
        <v>45</v>
      </c>
      <c r="R7993">
        <v>2015</v>
      </c>
      <c r="U7993">
        <v>2015</v>
      </c>
      <c r="V7993">
        <v>11.5</v>
      </c>
      <c r="W7993">
        <v>11.5</v>
      </c>
      <c r="Z7993" t="s">
        <v>2363</v>
      </c>
      <c r="AA7993" t="s">
        <v>2387</v>
      </c>
      <c r="AB7993" t="s">
        <v>2388</v>
      </c>
      <c r="AC7993">
        <v>4</v>
      </c>
      <c r="AD7993">
        <v>3309525</v>
      </c>
      <c r="AE7993">
        <v>2019</v>
      </c>
    </row>
    <row r="7994" spans="1:31">
      <c r="A7994" t="s">
        <v>12660</v>
      </c>
      <c r="B7994">
        <v>84260</v>
      </c>
      <c r="C7994" t="s">
        <v>10880</v>
      </c>
      <c r="E7994">
        <v>1280393</v>
      </c>
      <c r="F7994" t="s">
        <v>6731</v>
      </c>
      <c r="G7994">
        <v>432</v>
      </c>
      <c r="H7994">
        <v>203</v>
      </c>
      <c r="I7994">
        <v>2500</v>
      </c>
      <c r="J7994">
        <v>86</v>
      </c>
      <c r="K7994">
        <v>86</v>
      </c>
      <c r="L7994">
        <v>32</v>
      </c>
      <c r="M7994">
        <v>32</v>
      </c>
      <c r="N7994">
        <v>40</v>
      </c>
      <c r="R7994">
        <v>2016</v>
      </c>
      <c r="U7994">
        <v>2016</v>
      </c>
      <c r="V7994">
        <v>8</v>
      </c>
      <c r="W7994">
        <v>8</v>
      </c>
      <c r="Z7994" t="s">
        <v>2363</v>
      </c>
      <c r="AA7994" t="s">
        <v>2387</v>
      </c>
      <c r="AB7994" t="s">
        <v>2388</v>
      </c>
      <c r="AC7994">
        <v>4</v>
      </c>
      <c r="AD7994">
        <v>3309525</v>
      </c>
      <c r="AE7994">
        <v>2019</v>
      </c>
    </row>
    <row r="7995" spans="1:31">
      <c r="A7995" t="s">
        <v>12660</v>
      </c>
      <c r="B7995">
        <v>82277</v>
      </c>
      <c r="C7995" t="s">
        <v>10881</v>
      </c>
      <c r="D7995">
        <v>0</v>
      </c>
      <c r="E7995">
        <v>1264995</v>
      </c>
      <c r="F7995" t="s">
        <v>6731</v>
      </c>
      <c r="G7995">
        <v>432</v>
      </c>
      <c r="H7995">
        <v>204</v>
      </c>
      <c r="I7995">
        <v>2600</v>
      </c>
      <c r="J7995">
        <v>83.5</v>
      </c>
      <c r="K7995">
        <v>83.5</v>
      </c>
      <c r="L7995">
        <v>32</v>
      </c>
      <c r="M7995">
        <v>32</v>
      </c>
      <c r="Q7995">
        <v>299</v>
      </c>
      <c r="R7995">
        <v>2016</v>
      </c>
      <c r="U7995">
        <v>2016</v>
      </c>
      <c r="V7995">
        <v>10</v>
      </c>
      <c r="W7995">
        <v>2</v>
      </c>
      <c r="Z7995" t="s">
        <v>2363</v>
      </c>
      <c r="AA7995" t="s">
        <v>2387</v>
      </c>
      <c r="AB7995" t="s">
        <v>2388</v>
      </c>
      <c r="AC7995">
        <v>4</v>
      </c>
      <c r="AD7995">
        <v>3309525</v>
      </c>
      <c r="AE7995">
        <v>2019</v>
      </c>
    </row>
    <row r="7996" spans="1:31">
      <c r="A7996" t="s">
        <v>12660</v>
      </c>
      <c r="B7996">
        <v>84452</v>
      </c>
      <c r="C7996" t="s">
        <v>10882</v>
      </c>
      <c r="E7996">
        <v>1283050</v>
      </c>
      <c r="F7996" t="s">
        <v>6731</v>
      </c>
      <c r="G7996">
        <v>432</v>
      </c>
      <c r="H7996">
        <v>203</v>
      </c>
      <c r="J7996">
        <v>86.4</v>
      </c>
      <c r="K7996">
        <v>86.4</v>
      </c>
      <c r="L7996">
        <v>32</v>
      </c>
      <c r="M7996">
        <v>32</v>
      </c>
      <c r="N7996">
        <v>41</v>
      </c>
      <c r="R7996">
        <v>2018</v>
      </c>
      <c r="U7996">
        <v>2018</v>
      </c>
      <c r="V7996">
        <v>9.5</v>
      </c>
      <c r="W7996">
        <v>8</v>
      </c>
      <c r="Z7996" t="s">
        <v>2363</v>
      </c>
      <c r="AA7996" t="s">
        <v>2938</v>
      </c>
      <c r="AC7996">
        <v>4</v>
      </c>
      <c r="AD7996">
        <v>3309525</v>
      </c>
      <c r="AE7996">
        <v>2019</v>
      </c>
    </row>
    <row r="7997" spans="1:31">
      <c r="A7997" t="s">
        <v>12660</v>
      </c>
      <c r="B7997">
        <v>21411</v>
      </c>
      <c r="C7997" t="s">
        <v>7309</v>
      </c>
      <c r="D7997">
        <v>0</v>
      </c>
      <c r="E7997">
        <v>531578</v>
      </c>
      <c r="F7997" t="s">
        <v>6731</v>
      </c>
      <c r="G7997">
        <v>432</v>
      </c>
      <c r="H7997">
        <v>158</v>
      </c>
      <c r="I7997">
        <v>2000</v>
      </c>
      <c r="J7997">
        <v>80</v>
      </c>
      <c r="K7997">
        <v>80</v>
      </c>
      <c r="L7997">
        <v>30</v>
      </c>
      <c r="M7997">
        <v>30</v>
      </c>
      <c r="N7997">
        <v>32</v>
      </c>
      <c r="R7997">
        <v>1971</v>
      </c>
      <c r="S7997" t="s">
        <v>2344</v>
      </c>
      <c r="T7997">
        <v>2008</v>
      </c>
      <c r="U7997">
        <v>2008</v>
      </c>
      <c r="V7997">
        <v>9.5</v>
      </c>
      <c r="W7997">
        <v>9.5</v>
      </c>
      <c r="Z7997" t="s">
        <v>2363</v>
      </c>
      <c r="AA7997" t="s">
        <v>2101</v>
      </c>
      <c r="AC7997">
        <v>4</v>
      </c>
      <c r="AD7997">
        <v>3309525</v>
      </c>
      <c r="AE7997">
        <v>2019</v>
      </c>
    </row>
    <row r="7998" spans="1:31">
      <c r="A7998" t="s">
        <v>12660</v>
      </c>
      <c r="B7998">
        <v>33482</v>
      </c>
      <c r="C7998" t="s">
        <v>10883</v>
      </c>
      <c r="D7998">
        <v>0</v>
      </c>
      <c r="E7998">
        <v>581687</v>
      </c>
      <c r="F7998" t="s">
        <v>6731</v>
      </c>
      <c r="G7998">
        <v>432</v>
      </c>
      <c r="H7998">
        <v>110</v>
      </c>
      <c r="I7998">
        <v>1500</v>
      </c>
      <c r="J7998">
        <v>66.400000000000006</v>
      </c>
      <c r="K7998">
        <v>66.400000000000006</v>
      </c>
      <c r="L7998">
        <v>24</v>
      </c>
      <c r="M7998">
        <v>24</v>
      </c>
      <c r="N7998">
        <v>40.1</v>
      </c>
      <c r="R7998">
        <v>1977</v>
      </c>
      <c r="U7998">
        <v>1977</v>
      </c>
      <c r="V7998">
        <v>10.199999809265099</v>
      </c>
      <c r="W7998">
        <v>10.199999809265099</v>
      </c>
      <c r="Z7998" t="s">
        <v>2363</v>
      </c>
      <c r="AA7998" t="s">
        <v>3602</v>
      </c>
      <c r="AB7998" t="s">
        <v>3603</v>
      </c>
      <c r="AC7998">
        <v>4</v>
      </c>
      <c r="AD7998">
        <v>3309525</v>
      </c>
      <c r="AE7998">
        <v>2019</v>
      </c>
    </row>
    <row r="7999" spans="1:31">
      <c r="A7999" t="s">
        <v>12660</v>
      </c>
      <c r="B7999">
        <v>84268</v>
      </c>
      <c r="C7999" t="s">
        <v>10884</v>
      </c>
      <c r="E7999">
        <v>1280394</v>
      </c>
      <c r="F7999" t="s">
        <v>6731</v>
      </c>
      <c r="G7999">
        <v>432</v>
      </c>
      <c r="H7999">
        <v>298</v>
      </c>
      <c r="I7999">
        <v>2000</v>
      </c>
      <c r="J7999">
        <v>86.4</v>
      </c>
      <c r="K7999">
        <v>86.4</v>
      </c>
      <c r="L7999">
        <v>32</v>
      </c>
      <c r="M7999">
        <v>32</v>
      </c>
      <c r="N7999">
        <v>32</v>
      </c>
      <c r="R7999">
        <v>2018</v>
      </c>
      <c r="U7999">
        <v>2018</v>
      </c>
      <c r="V7999">
        <v>9.5</v>
      </c>
      <c r="W7999">
        <v>7.5</v>
      </c>
      <c r="Z7999" t="s">
        <v>2363</v>
      </c>
      <c r="AA7999" t="s">
        <v>2387</v>
      </c>
      <c r="AB7999" t="s">
        <v>2388</v>
      </c>
      <c r="AC7999">
        <v>4</v>
      </c>
      <c r="AD7999">
        <v>3309525</v>
      </c>
      <c r="AE7999">
        <v>2019</v>
      </c>
    </row>
    <row r="8000" spans="1:31">
      <c r="A8000" t="s">
        <v>12660</v>
      </c>
      <c r="B8000">
        <v>24312</v>
      </c>
      <c r="C8000" t="s">
        <v>10885</v>
      </c>
      <c r="D8000">
        <v>0</v>
      </c>
      <c r="E8000">
        <v>541599</v>
      </c>
      <c r="F8000" t="s">
        <v>6731</v>
      </c>
      <c r="G8000">
        <v>432</v>
      </c>
      <c r="H8000">
        <v>113</v>
      </c>
      <c r="I8000">
        <v>1600</v>
      </c>
      <c r="J8000">
        <v>70.2</v>
      </c>
      <c r="K8000">
        <v>70.2</v>
      </c>
      <c r="L8000">
        <v>27</v>
      </c>
      <c r="M8000">
        <v>27</v>
      </c>
      <c r="N8000">
        <v>32</v>
      </c>
      <c r="R8000">
        <v>1972</v>
      </c>
      <c r="U8000">
        <v>1972</v>
      </c>
      <c r="V8000">
        <v>9.3000001907348597</v>
      </c>
      <c r="W8000">
        <v>7.3000001907348597</v>
      </c>
      <c r="Z8000" t="s">
        <v>2363</v>
      </c>
      <c r="AA8000" t="s">
        <v>2101</v>
      </c>
      <c r="AC8000">
        <v>4</v>
      </c>
      <c r="AD8000">
        <v>3309525</v>
      </c>
      <c r="AE8000">
        <v>2019</v>
      </c>
    </row>
    <row r="8001" spans="1:31">
      <c r="A8001" t="s">
        <v>12660</v>
      </c>
      <c r="B8001">
        <v>20044</v>
      </c>
      <c r="C8001" t="s">
        <v>10886</v>
      </c>
      <c r="D8001">
        <v>0</v>
      </c>
      <c r="E8001">
        <v>522760</v>
      </c>
      <c r="F8001" t="s">
        <v>6731</v>
      </c>
      <c r="G8001">
        <v>432</v>
      </c>
      <c r="H8001">
        <v>74</v>
      </c>
      <c r="I8001">
        <v>960</v>
      </c>
      <c r="J8001">
        <v>60.3</v>
      </c>
      <c r="K8001">
        <v>60.3</v>
      </c>
      <c r="L8001">
        <v>24</v>
      </c>
      <c r="M8001">
        <v>24</v>
      </c>
      <c r="N8001">
        <v>45</v>
      </c>
      <c r="R8001">
        <v>1969</v>
      </c>
      <c r="S8001" t="s">
        <v>2344</v>
      </c>
      <c r="T8001">
        <v>2000</v>
      </c>
      <c r="U8001">
        <v>2000</v>
      </c>
      <c r="V8001">
        <v>9.1000003814697195</v>
      </c>
      <c r="W8001">
        <v>9.1000003814697195</v>
      </c>
      <c r="Z8001" t="s">
        <v>2363</v>
      </c>
      <c r="AA8001" t="s">
        <v>3602</v>
      </c>
      <c r="AB8001" t="s">
        <v>3603</v>
      </c>
      <c r="AC8001">
        <v>4</v>
      </c>
      <c r="AD8001">
        <v>3309525</v>
      </c>
      <c r="AE8001">
        <v>2019</v>
      </c>
    </row>
    <row r="8002" spans="1:31">
      <c r="A8002" t="s">
        <v>12660</v>
      </c>
      <c r="B8002">
        <v>91264</v>
      </c>
      <c r="C8002" t="s">
        <v>2708</v>
      </c>
      <c r="D8002">
        <v>0</v>
      </c>
      <c r="E8002">
        <v>527215</v>
      </c>
      <c r="F8002" t="s">
        <v>6733</v>
      </c>
      <c r="G8002">
        <v>431</v>
      </c>
      <c r="H8002">
        <v>131</v>
      </c>
      <c r="I8002">
        <v>4300</v>
      </c>
      <c r="J8002">
        <v>106.5</v>
      </c>
      <c r="K8002">
        <v>106.5</v>
      </c>
      <c r="L8002">
        <v>32</v>
      </c>
      <c r="M8002">
        <v>32</v>
      </c>
      <c r="N8002">
        <v>30</v>
      </c>
      <c r="R8002">
        <v>1970</v>
      </c>
      <c r="U8002">
        <v>1970</v>
      </c>
      <c r="V8002">
        <v>14.6000003814697</v>
      </c>
      <c r="W8002">
        <v>12</v>
      </c>
      <c r="Z8002" t="s">
        <v>2303</v>
      </c>
      <c r="AA8002" t="s">
        <v>3055</v>
      </c>
      <c r="AC8002">
        <v>5</v>
      </c>
      <c r="AD8002">
        <v>3960809</v>
      </c>
      <c r="AE8002">
        <v>2019</v>
      </c>
    </row>
    <row r="8003" spans="1:31">
      <c r="A8003" t="s">
        <v>12660</v>
      </c>
      <c r="B8003">
        <v>1582</v>
      </c>
      <c r="C8003" t="s">
        <v>3061</v>
      </c>
      <c r="D8003">
        <v>0</v>
      </c>
      <c r="E8003">
        <v>253073</v>
      </c>
      <c r="F8003" t="s">
        <v>6733</v>
      </c>
      <c r="G8003">
        <v>431</v>
      </c>
      <c r="H8003">
        <v>29</v>
      </c>
      <c r="I8003">
        <v>1800</v>
      </c>
      <c r="J8003">
        <v>93.9</v>
      </c>
      <c r="K8003">
        <v>93.9</v>
      </c>
      <c r="L8003">
        <v>24</v>
      </c>
      <c r="M8003">
        <v>26</v>
      </c>
      <c r="N8003">
        <v>46</v>
      </c>
      <c r="R8003">
        <v>1926</v>
      </c>
      <c r="S8003" t="s">
        <v>2344</v>
      </c>
      <c r="T8003">
        <v>1966</v>
      </c>
      <c r="U8003">
        <v>1966</v>
      </c>
      <c r="V8003">
        <v>10</v>
      </c>
      <c r="W8003">
        <v>9</v>
      </c>
      <c r="Z8003" t="s">
        <v>2303</v>
      </c>
      <c r="AA8003" t="s">
        <v>3055</v>
      </c>
      <c r="AC8003">
        <v>5</v>
      </c>
      <c r="AD8003">
        <v>3960809</v>
      </c>
      <c r="AE8003">
        <v>2019</v>
      </c>
    </row>
    <row r="8004" spans="1:31">
      <c r="A8004" t="s">
        <v>12660</v>
      </c>
      <c r="B8004">
        <v>67707</v>
      </c>
      <c r="C8004" t="s">
        <v>10887</v>
      </c>
      <c r="D8004">
        <v>0</v>
      </c>
      <c r="E8004">
        <v>662137</v>
      </c>
      <c r="F8004" t="s">
        <v>6733</v>
      </c>
      <c r="G8004">
        <v>431</v>
      </c>
      <c r="H8004">
        <v>68</v>
      </c>
      <c r="I8004">
        <v>3950</v>
      </c>
      <c r="J8004">
        <v>98.4</v>
      </c>
      <c r="K8004">
        <v>105</v>
      </c>
      <c r="L8004">
        <v>33.5</v>
      </c>
      <c r="M8004">
        <v>33.5</v>
      </c>
      <c r="N8004">
        <v>40</v>
      </c>
      <c r="R8004">
        <v>1984</v>
      </c>
      <c r="U8004">
        <v>1984</v>
      </c>
      <c r="V8004">
        <v>15</v>
      </c>
      <c r="W8004">
        <v>13</v>
      </c>
      <c r="Z8004" t="s">
        <v>2303</v>
      </c>
      <c r="AA8004" t="s">
        <v>3055</v>
      </c>
      <c r="AC8004">
        <v>5</v>
      </c>
      <c r="AD8004">
        <v>3960809</v>
      </c>
      <c r="AE8004">
        <v>2019</v>
      </c>
    </row>
    <row r="8005" spans="1:31">
      <c r="A8005" t="s">
        <v>12660</v>
      </c>
      <c r="B8005">
        <v>59386</v>
      </c>
      <c r="C8005" t="s">
        <v>10888</v>
      </c>
      <c r="D8005">
        <v>0</v>
      </c>
      <c r="E8005">
        <v>636961</v>
      </c>
      <c r="F8005" t="s">
        <v>6733</v>
      </c>
      <c r="G8005">
        <v>431</v>
      </c>
      <c r="H8005">
        <v>112</v>
      </c>
      <c r="I8005">
        <v>3000</v>
      </c>
      <c r="J8005">
        <v>118</v>
      </c>
      <c r="K8005">
        <v>118</v>
      </c>
      <c r="L8005">
        <v>34</v>
      </c>
      <c r="M8005">
        <v>34</v>
      </c>
      <c r="N8005">
        <v>58.5</v>
      </c>
      <c r="R8005">
        <v>1981</v>
      </c>
      <c r="U8005">
        <v>1981</v>
      </c>
      <c r="V8005">
        <v>16.5</v>
      </c>
      <c r="W8005">
        <v>12</v>
      </c>
      <c r="Z8005" t="s">
        <v>2327</v>
      </c>
      <c r="AA8005" t="s">
        <v>2741</v>
      </c>
      <c r="AC8005">
        <v>5</v>
      </c>
      <c r="AD8005">
        <v>1302044</v>
      </c>
      <c r="AE8005">
        <v>2019</v>
      </c>
    </row>
    <row r="8006" spans="1:31">
      <c r="A8006" t="s">
        <v>12660</v>
      </c>
      <c r="B8006">
        <v>62851</v>
      </c>
      <c r="C8006" t="s">
        <v>10889</v>
      </c>
      <c r="D8006">
        <v>0</v>
      </c>
      <c r="E8006">
        <v>535282</v>
      </c>
      <c r="F8006" t="s">
        <v>6733</v>
      </c>
      <c r="G8006">
        <v>431</v>
      </c>
      <c r="H8006">
        <v>18</v>
      </c>
      <c r="I8006">
        <v>330</v>
      </c>
      <c r="J8006">
        <v>37</v>
      </c>
      <c r="K8006">
        <v>38.5</v>
      </c>
      <c r="L8006">
        <v>14</v>
      </c>
      <c r="M8006">
        <v>15</v>
      </c>
      <c r="N8006">
        <v>36</v>
      </c>
      <c r="R8006">
        <v>1971</v>
      </c>
      <c r="S8006" t="s">
        <v>2344</v>
      </c>
      <c r="T8006">
        <v>2005</v>
      </c>
      <c r="U8006">
        <v>2005</v>
      </c>
      <c r="V8006">
        <v>5.9000000953674299</v>
      </c>
      <c r="W8006">
        <v>5</v>
      </c>
      <c r="Z8006" t="s">
        <v>2912</v>
      </c>
      <c r="AA8006" t="s">
        <v>10890</v>
      </c>
      <c r="AC8006">
        <v>4</v>
      </c>
      <c r="AD8006">
        <v>1801828</v>
      </c>
      <c r="AE8006">
        <v>2019</v>
      </c>
    </row>
    <row r="8007" spans="1:31">
      <c r="A8007" t="s">
        <v>12660</v>
      </c>
      <c r="B8007">
        <v>35108</v>
      </c>
      <c r="C8007" t="s">
        <v>2708</v>
      </c>
      <c r="D8007">
        <v>0</v>
      </c>
      <c r="E8007">
        <v>507165</v>
      </c>
      <c r="F8007" t="s">
        <v>6733</v>
      </c>
      <c r="G8007">
        <v>431</v>
      </c>
      <c r="H8007">
        <v>79</v>
      </c>
      <c r="I8007">
        <v>1170</v>
      </c>
      <c r="J8007">
        <v>65.400000000000006</v>
      </c>
      <c r="K8007">
        <v>70</v>
      </c>
      <c r="L8007">
        <v>22</v>
      </c>
      <c r="M8007">
        <v>22</v>
      </c>
      <c r="N8007">
        <v>32</v>
      </c>
      <c r="R8007">
        <v>1967</v>
      </c>
      <c r="U8007">
        <v>1967</v>
      </c>
      <c r="V8007">
        <v>9</v>
      </c>
      <c r="W8007">
        <v>8</v>
      </c>
      <c r="Z8007" t="s">
        <v>2481</v>
      </c>
      <c r="AA8007" t="s">
        <v>3527</v>
      </c>
      <c r="AC8007">
        <v>5</v>
      </c>
      <c r="AD8007">
        <v>1161617</v>
      </c>
      <c r="AE8007">
        <v>2019</v>
      </c>
    </row>
    <row r="8008" spans="1:31">
      <c r="A8008" t="s">
        <v>12660</v>
      </c>
      <c r="B8008">
        <v>49140</v>
      </c>
      <c r="C8008" t="s">
        <v>10891</v>
      </c>
      <c r="D8008">
        <v>0</v>
      </c>
      <c r="E8008">
        <v>1174813</v>
      </c>
      <c r="F8008" t="s">
        <v>6733</v>
      </c>
      <c r="G8008">
        <v>431</v>
      </c>
      <c r="H8008">
        <v>23</v>
      </c>
      <c r="I8008">
        <v>320</v>
      </c>
      <c r="J8008">
        <v>46.1</v>
      </c>
      <c r="K8008">
        <v>46.1</v>
      </c>
      <c r="L8008">
        <v>13.5</v>
      </c>
      <c r="M8008">
        <v>13.5</v>
      </c>
      <c r="N8008">
        <v>14</v>
      </c>
      <c r="R8008">
        <v>1944</v>
      </c>
      <c r="U8008">
        <v>1944</v>
      </c>
      <c r="V8008">
        <v>5</v>
      </c>
      <c r="W8008">
        <v>3</v>
      </c>
      <c r="Z8008" t="s">
        <v>2481</v>
      </c>
      <c r="AA8008" t="s">
        <v>3527</v>
      </c>
      <c r="AC8008">
        <v>5</v>
      </c>
      <c r="AD8008">
        <v>1161617</v>
      </c>
      <c r="AE8008">
        <v>2019</v>
      </c>
    </row>
    <row r="8009" spans="1:31">
      <c r="A8009" t="s">
        <v>12660</v>
      </c>
      <c r="B8009">
        <v>66326</v>
      </c>
      <c r="C8009" t="s">
        <v>6744</v>
      </c>
      <c r="D8009">
        <v>0</v>
      </c>
      <c r="E8009">
        <v>511777</v>
      </c>
      <c r="F8009" t="s">
        <v>6733</v>
      </c>
      <c r="G8009">
        <v>431</v>
      </c>
      <c r="H8009">
        <v>69</v>
      </c>
      <c r="I8009">
        <v>900</v>
      </c>
      <c r="J8009">
        <v>69.8</v>
      </c>
      <c r="K8009">
        <v>69.8</v>
      </c>
      <c r="L8009">
        <v>22.2</v>
      </c>
      <c r="M8009">
        <v>22.2</v>
      </c>
      <c r="N8009">
        <v>46</v>
      </c>
      <c r="R8009">
        <v>1967</v>
      </c>
      <c r="U8009">
        <v>1967</v>
      </c>
      <c r="V8009">
        <v>9.5</v>
      </c>
      <c r="W8009">
        <v>9.5</v>
      </c>
      <c r="Z8009" t="s">
        <v>2481</v>
      </c>
      <c r="AA8009" t="s">
        <v>3527</v>
      </c>
      <c r="AC8009">
        <v>5</v>
      </c>
      <c r="AD8009">
        <v>1161617</v>
      </c>
      <c r="AE8009">
        <v>2019</v>
      </c>
    </row>
    <row r="8010" spans="1:31">
      <c r="A8010" t="s">
        <v>12660</v>
      </c>
      <c r="B8010">
        <v>49139</v>
      </c>
      <c r="C8010" t="s">
        <v>7881</v>
      </c>
      <c r="D8010">
        <v>0</v>
      </c>
      <c r="E8010">
        <v>1174816</v>
      </c>
      <c r="F8010" t="s">
        <v>6733</v>
      </c>
      <c r="G8010">
        <v>431</v>
      </c>
      <c r="H8010">
        <v>23</v>
      </c>
      <c r="I8010">
        <v>320</v>
      </c>
      <c r="J8010">
        <v>46.1</v>
      </c>
      <c r="K8010">
        <v>46.1</v>
      </c>
      <c r="L8010">
        <v>13.5</v>
      </c>
      <c r="M8010">
        <v>13.5</v>
      </c>
      <c r="N8010">
        <v>14</v>
      </c>
      <c r="R8010">
        <v>1953</v>
      </c>
      <c r="U8010">
        <v>1953</v>
      </c>
      <c r="V8010">
        <v>5</v>
      </c>
      <c r="W8010">
        <v>3</v>
      </c>
      <c r="Z8010" t="s">
        <v>2481</v>
      </c>
      <c r="AA8010" t="s">
        <v>3527</v>
      </c>
      <c r="AC8010">
        <v>5</v>
      </c>
      <c r="AD8010">
        <v>1161617</v>
      </c>
      <c r="AE8010">
        <v>2019</v>
      </c>
    </row>
    <row r="8011" spans="1:31">
      <c r="A8011" t="s">
        <v>12660</v>
      </c>
      <c r="B8011">
        <v>1572</v>
      </c>
      <c r="C8011" t="s">
        <v>10892</v>
      </c>
      <c r="D8011">
        <v>0</v>
      </c>
      <c r="E8011">
        <v>610149</v>
      </c>
      <c r="F8011" t="s">
        <v>6733</v>
      </c>
      <c r="G8011">
        <v>431</v>
      </c>
      <c r="H8011">
        <v>9</v>
      </c>
      <c r="I8011">
        <v>240</v>
      </c>
      <c r="J8011">
        <v>30.5</v>
      </c>
      <c r="K8011">
        <v>30.5</v>
      </c>
      <c r="L8011">
        <v>14</v>
      </c>
      <c r="M8011">
        <v>14</v>
      </c>
      <c r="N8011">
        <v>16</v>
      </c>
      <c r="R8011">
        <v>1979</v>
      </c>
      <c r="U8011">
        <v>1979</v>
      </c>
      <c r="V8011">
        <v>4.1999998092651296</v>
      </c>
      <c r="W8011">
        <v>4.1999998092651296</v>
      </c>
      <c r="Z8011" t="s">
        <v>2481</v>
      </c>
      <c r="AA8011" t="s">
        <v>3527</v>
      </c>
      <c r="AC8011">
        <v>5</v>
      </c>
      <c r="AD8011">
        <v>1161617</v>
      </c>
      <c r="AE8011">
        <v>2019</v>
      </c>
    </row>
    <row r="8012" spans="1:31">
      <c r="A8012" t="s">
        <v>12660</v>
      </c>
      <c r="B8012">
        <v>29037</v>
      </c>
      <c r="C8012" t="s">
        <v>10893</v>
      </c>
      <c r="D8012">
        <v>35</v>
      </c>
      <c r="E8012">
        <v>562732</v>
      </c>
      <c r="F8012" t="s">
        <v>6733</v>
      </c>
      <c r="G8012">
        <v>431</v>
      </c>
      <c r="H8012">
        <v>14</v>
      </c>
      <c r="I8012">
        <v>360</v>
      </c>
      <c r="J8012">
        <v>43.2</v>
      </c>
      <c r="K8012">
        <v>43.2</v>
      </c>
      <c r="L8012">
        <v>13.6</v>
      </c>
      <c r="M8012">
        <v>13.6</v>
      </c>
      <c r="N8012">
        <v>17</v>
      </c>
      <c r="R8012">
        <v>1953</v>
      </c>
      <c r="U8012">
        <v>1953</v>
      </c>
      <c r="V8012">
        <v>5.1999998092651296</v>
      </c>
      <c r="W8012">
        <v>5.1999998092651296</v>
      </c>
      <c r="Z8012" t="s">
        <v>2481</v>
      </c>
      <c r="AA8012" t="s">
        <v>3527</v>
      </c>
      <c r="AC8012">
        <v>5</v>
      </c>
      <c r="AD8012">
        <v>1161617</v>
      </c>
      <c r="AE8012">
        <v>2019</v>
      </c>
    </row>
    <row r="8013" spans="1:31">
      <c r="A8013" t="s">
        <v>12660</v>
      </c>
      <c r="B8013">
        <v>66328</v>
      </c>
      <c r="C8013" t="s">
        <v>3527</v>
      </c>
      <c r="D8013">
        <v>0</v>
      </c>
      <c r="E8013">
        <v>278099</v>
      </c>
      <c r="F8013" t="s">
        <v>6733</v>
      </c>
      <c r="G8013">
        <v>431</v>
      </c>
      <c r="H8013">
        <v>22</v>
      </c>
      <c r="I8013">
        <v>440</v>
      </c>
      <c r="J8013">
        <v>53.8</v>
      </c>
      <c r="K8013">
        <v>53.8</v>
      </c>
      <c r="L8013">
        <v>15.2</v>
      </c>
      <c r="M8013">
        <v>15.2</v>
      </c>
      <c r="N8013">
        <v>28</v>
      </c>
      <c r="R8013">
        <v>1958</v>
      </c>
      <c r="U8013">
        <v>1958</v>
      </c>
      <c r="V8013">
        <v>4.5999999046325604</v>
      </c>
      <c r="W8013">
        <v>4.5999999046325604</v>
      </c>
      <c r="Z8013" t="s">
        <v>2481</v>
      </c>
      <c r="AA8013" t="s">
        <v>3527</v>
      </c>
      <c r="AC8013">
        <v>5</v>
      </c>
      <c r="AD8013">
        <v>1161617</v>
      </c>
      <c r="AE8013">
        <v>2019</v>
      </c>
    </row>
    <row r="8014" spans="1:31">
      <c r="A8014" t="s">
        <v>12660</v>
      </c>
      <c r="B8014">
        <v>25295</v>
      </c>
      <c r="C8014" t="s">
        <v>10894</v>
      </c>
      <c r="D8014">
        <v>10</v>
      </c>
      <c r="E8014">
        <v>1079486</v>
      </c>
      <c r="F8014" t="s">
        <v>6733</v>
      </c>
      <c r="G8014">
        <v>431</v>
      </c>
      <c r="H8014">
        <v>15</v>
      </c>
      <c r="I8014">
        <v>360</v>
      </c>
      <c r="J8014">
        <v>39</v>
      </c>
      <c r="K8014">
        <v>39</v>
      </c>
      <c r="L8014">
        <v>15</v>
      </c>
      <c r="M8014">
        <v>15</v>
      </c>
      <c r="N8014">
        <v>17</v>
      </c>
      <c r="R8014">
        <v>1999</v>
      </c>
      <c r="U8014">
        <v>1999</v>
      </c>
      <c r="V8014">
        <v>3.5999999046325599</v>
      </c>
      <c r="W8014">
        <v>3.5999999046325599</v>
      </c>
      <c r="Z8014" t="s">
        <v>2481</v>
      </c>
      <c r="AA8014" t="s">
        <v>3527</v>
      </c>
      <c r="AC8014">
        <v>5</v>
      </c>
      <c r="AD8014">
        <v>1161617</v>
      </c>
      <c r="AE8014">
        <v>2019</v>
      </c>
    </row>
    <row r="8015" spans="1:31">
      <c r="A8015" t="s">
        <v>12660</v>
      </c>
      <c r="B8015">
        <v>40372</v>
      </c>
      <c r="C8015" t="s">
        <v>10894</v>
      </c>
      <c r="D8015">
        <v>11</v>
      </c>
      <c r="E8015">
        <v>1130454</v>
      </c>
      <c r="F8015" t="s">
        <v>6733</v>
      </c>
      <c r="G8015">
        <v>431</v>
      </c>
      <c r="H8015">
        <v>15</v>
      </c>
      <c r="I8015">
        <v>400</v>
      </c>
      <c r="J8015">
        <v>39</v>
      </c>
      <c r="K8015">
        <v>39</v>
      </c>
      <c r="L8015">
        <v>15</v>
      </c>
      <c r="M8015">
        <v>15</v>
      </c>
      <c r="N8015">
        <v>17</v>
      </c>
      <c r="R8015">
        <v>2002</v>
      </c>
      <c r="U8015">
        <v>2002</v>
      </c>
      <c r="V8015">
        <v>3.5999999046325599</v>
      </c>
      <c r="W8015">
        <v>3.5999999046325599</v>
      </c>
      <c r="Z8015" t="s">
        <v>2481</v>
      </c>
      <c r="AA8015" t="s">
        <v>3527</v>
      </c>
      <c r="AC8015">
        <v>5</v>
      </c>
      <c r="AD8015">
        <v>1161617</v>
      </c>
      <c r="AE8015">
        <v>2019</v>
      </c>
    </row>
    <row r="8016" spans="1:31">
      <c r="A8016" t="s">
        <v>12660</v>
      </c>
      <c r="B8016">
        <v>47575</v>
      </c>
      <c r="C8016" t="s">
        <v>10894</v>
      </c>
      <c r="D8016">
        <v>12</v>
      </c>
      <c r="E8016">
        <v>1144498</v>
      </c>
      <c r="F8016" t="s">
        <v>6733</v>
      </c>
      <c r="G8016">
        <v>431</v>
      </c>
      <c r="H8016">
        <v>10</v>
      </c>
      <c r="I8016">
        <v>250</v>
      </c>
      <c r="J8016">
        <v>30</v>
      </c>
      <c r="K8016">
        <v>30</v>
      </c>
      <c r="L8016">
        <v>12</v>
      </c>
      <c r="M8016">
        <v>12</v>
      </c>
      <c r="N8016">
        <v>17</v>
      </c>
      <c r="R8016">
        <v>2003</v>
      </c>
      <c r="U8016">
        <v>2003</v>
      </c>
      <c r="V8016">
        <v>4.5</v>
      </c>
      <c r="W8016">
        <v>4.5</v>
      </c>
      <c r="Z8016" t="s">
        <v>2481</v>
      </c>
      <c r="AA8016" t="s">
        <v>3527</v>
      </c>
      <c r="AC8016">
        <v>5</v>
      </c>
      <c r="AD8016">
        <v>1161617</v>
      </c>
      <c r="AE8016">
        <v>2019</v>
      </c>
    </row>
    <row r="8017" spans="1:31">
      <c r="A8017" t="s">
        <v>12660</v>
      </c>
      <c r="B8017">
        <v>49141</v>
      </c>
      <c r="C8017" t="s">
        <v>10895</v>
      </c>
      <c r="D8017">
        <v>0</v>
      </c>
      <c r="E8017">
        <v>1174815</v>
      </c>
      <c r="F8017" t="s">
        <v>6733</v>
      </c>
      <c r="G8017">
        <v>431</v>
      </c>
      <c r="H8017">
        <v>23</v>
      </c>
      <c r="I8017">
        <v>320</v>
      </c>
      <c r="J8017">
        <v>46.1</v>
      </c>
      <c r="K8017">
        <v>46.1</v>
      </c>
      <c r="L8017">
        <v>13.5</v>
      </c>
      <c r="M8017">
        <v>13.5</v>
      </c>
      <c r="N8017">
        <v>14</v>
      </c>
      <c r="R8017">
        <v>1953</v>
      </c>
      <c r="U8017">
        <v>1953</v>
      </c>
      <c r="V8017">
        <v>5</v>
      </c>
      <c r="W8017">
        <v>3</v>
      </c>
      <c r="Z8017" t="s">
        <v>2481</v>
      </c>
      <c r="AA8017" t="s">
        <v>3527</v>
      </c>
      <c r="AC8017">
        <v>5</v>
      </c>
      <c r="AD8017">
        <v>1161617</v>
      </c>
      <c r="AE8017">
        <v>2019</v>
      </c>
    </row>
    <row r="8018" spans="1:31">
      <c r="A8018" t="s">
        <v>12660</v>
      </c>
      <c r="B8018">
        <v>76182</v>
      </c>
      <c r="C8018" t="s">
        <v>10896</v>
      </c>
      <c r="D8018">
        <v>0</v>
      </c>
      <c r="E8018">
        <v>951137</v>
      </c>
      <c r="F8018" t="s">
        <v>6733</v>
      </c>
      <c r="G8018">
        <v>431</v>
      </c>
      <c r="H8018">
        <v>19</v>
      </c>
      <c r="I8018">
        <v>320</v>
      </c>
      <c r="J8018">
        <v>44.8</v>
      </c>
      <c r="K8018">
        <v>44.8</v>
      </c>
      <c r="L8018">
        <v>12.4</v>
      </c>
      <c r="M8018">
        <v>12.4</v>
      </c>
      <c r="N8018">
        <v>14</v>
      </c>
      <c r="R8018">
        <v>1953</v>
      </c>
      <c r="U8018">
        <v>1953</v>
      </c>
      <c r="V8018">
        <v>6.5999999046325604</v>
      </c>
      <c r="W8018">
        <v>6.5999999046325604</v>
      </c>
      <c r="Z8018" t="s">
        <v>2481</v>
      </c>
      <c r="AA8018" t="s">
        <v>3527</v>
      </c>
      <c r="AC8018">
        <v>5</v>
      </c>
      <c r="AD8018">
        <v>1161617</v>
      </c>
      <c r="AE8018">
        <v>2019</v>
      </c>
    </row>
    <row r="8019" spans="1:31">
      <c r="A8019" t="s">
        <v>12660</v>
      </c>
      <c r="B8019">
        <v>73268</v>
      </c>
      <c r="C8019" t="s">
        <v>10897</v>
      </c>
      <c r="D8019">
        <v>0</v>
      </c>
      <c r="E8019">
        <v>964559</v>
      </c>
      <c r="F8019" t="s">
        <v>6733</v>
      </c>
      <c r="G8019">
        <v>431</v>
      </c>
      <c r="H8019">
        <v>18</v>
      </c>
      <c r="I8019">
        <v>135</v>
      </c>
      <c r="J8019">
        <v>40</v>
      </c>
      <c r="K8019">
        <v>40</v>
      </c>
      <c r="L8019">
        <v>13.3</v>
      </c>
      <c r="M8019">
        <v>13.3</v>
      </c>
      <c r="N8019">
        <v>15</v>
      </c>
      <c r="R8019">
        <v>1961</v>
      </c>
      <c r="U8019">
        <v>1961</v>
      </c>
      <c r="V8019">
        <v>7</v>
      </c>
      <c r="W8019">
        <v>6.5</v>
      </c>
      <c r="Z8019" t="s">
        <v>2481</v>
      </c>
      <c r="AA8019" t="s">
        <v>3527</v>
      </c>
      <c r="AC8019">
        <v>5</v>
      </c>
      <c r="AD8019">
        <v>1161617</v>
      </c>
      <c r="AE8019">
        <v>2019</v>
      </c>
    </row>
    <row r="8020" spans="1:31">
      <c r="A8020" t="s">
        <v>12660</v>
      </c>
      <c r="B8020">
        <v>69091</v>
      </c>
      <c r="C8020" t="s">
        <v>10898</v>
      </c>
      <c r="D8020">
        <v>0</v>
      </c>
      <c r="E8020">
        <v>669003</v>
      </c>
      <c r="F8020" t="s">
        <v>6731</v>
      </c>
      <c r="G8020">
        <v>432</v>
      </c>
      <c r="H8020">
        <v>96</v>
      </c>
      <c r="I8020">
        <v>1700</v>
      </c>
      <c r="J8020">
        <v>66.599999999999994</v>
      </c>
      <c r="K8020">
        <v>66.599999999999994</v>
      </c>
      <c r="L8020">
        <v>26</v>
      </c>
      <c r="M8020">
        <v>26</v>
      </c>
      <c r="N8020">
        <v>24</v>
      </c>
      <c r="R8020">
        <v>1984</v>
      </c>
      <c r="U8020">
        <v>1984</v>
      </c>
      <c r="V8020">
        <v>8.5</v>
      </c>
      <c r="W8020">
        <v>7</v>
      </c>
      <c r="Z8020" t="s">
        <v>2481</v>
      </c>
      <c r="AA8020" t="s">
        <v>3527</v>
      </c>
      <c r="AC8020">
        <v>5</v>
      </c>
      <c r="AD8020">
        <v>1101100</v>
      </c>
      <c r="AE8020">
        <v>2019</v>
      </c>
    </row>
    <row r="8021" spans="1:31">
      <c r="A8021" t="s">
        <v>12660</v>
      </c>
      <c r="B8021">
        <v>69093</v>
      </c>
      <c r="C8021" t="s">
        <v>10899</v>
      </c>
      <c r="D8021">
        <v>0</v>
      </c>
      <c r="E8021">
        <v>669001</v>
      </c>
      <c r="F8021" t="s">
        <v>6731</v>
      </c>
      <c r="G8021">
        <v>432</v>
      </c>
      <c r="H8021">
        <v>96</v>
      </c>
      <c r="I8021">
        <v>2000</v>
      </c>
      <c r="J8021">
        <v>66.599999999999994</v>
      </c>
      <c r="K8021">
        <v>66.599999999999994</v>
      </c>
      <c r="L8021">
        <v>26</v>
      </c>
      <c r="M8021">
        <v>26</v>
      </c>
      <c r="N8021">
        <v>24</v>
      </c>
      <c r="R8021">
        <v>1984</v>
      </c>
      <c r="U8021">
        <v>1984</v>
      </c>
      <c r="V8021">
        <v>8.5</v>
      </c>
      <c r="W8021">
        <v>7</v>
      </c>
      <c r="Z8021" t="s">
        <v>2481</v>
      </c>
      <c r="AC8021">
        <v>5</v>
      </c>
      <c r="AD8021">
        <v>1101100</v>
      </c>
      <c r="AE8021">
        <v>2019</v>
      </c>
    </row>
    <row r="8022" spans="1:31">
      <c r="A8022" t="s">
        <v>12660</v>
      </c>
      <c r="B8022">
        <v>28584</v>
      </c>
      <c r="C8022" t="s">
        <v>10900</v>
      </c>
      <c r="D8022">
        <v>0</v>
      </c>
      <c r="E8022">
        <v>1082131</v>
      </c>
      <c r="F8022" t="s">
        <v>6731</v>
      </c>
      <c r="G8022">
        <v>432</v>
      </c>
      <c r="H8022">
        <v>95</v>
      </c>
      <c r="I8022">
        <v>2000</v>
      </c>
      <c r="J8022">
        <v>90</v>
      </c>
      <c r="K8022">
        <v>90</v>
      </c>
      <c r="L8022">
        <v>28</v>
      </c>
      <c r="M8022">
        <v>28</v>
      </c>
      <c r="N8022">
        <v>32</v>
      </c>
      <c r="R8022">
        <v>1999</v>
      </c>
      <c r="U8022">
        <v>1999</v>
      </c>
      <c r="V8022">
        <v>10</v>
      </c>
      <c r="W8022">
        <v>10</v>
      </c>
      <c r="X8022" t="s">
        <v>7782</v>
      </c>
      <c r="Z8022" t="s">
        <v>2481</v>
      </c>
      <c r="AA8022" t="s">
        <v>6088</v>
      </c>
      <c r="AC8022">
        <v>5</v>
      </c>
      <c r="AD8022">
        <v>1101100</v>
      </c>
      <c r="AE8022">
        <v>2019</v>
      </c>
    </row>
    <row r="8023" spans="1:31">
      <c r="A8023" t="s">
        <v>12660</v>
      </c>
      <c r="B8023">
        <v>52482</v>
      </c>
      <c r="C8023" t="s">
        <v>10901</v>
      </c>
      <c r="D8023">
        <v>0</v>
      </c>
      <c r="E8023">
        <v>1182572</v>
      </c>
      <c r="F8023" t="s">
        <v>6733</v>
      </c>
      <c r="G8023">
        <v>431</v>
      </c>
      <c r="H8023">
        <v>66</v>
      </c>
      <c r="I8023">
        <v>3000</v>
      </c>
      <c r="J8023">
        <v>90</v>
      </c>
      <c r="K8023">
        <v>90</v>
      </c>
      <c r="L8023">
        <v>32</v>
      </c>
      <c r="M8023">
        <v>32</v>
      </c>
      <c r="N8023">
        <v>42</v>
      </c>
      <c r="R8023">
        <v>2008</v>
      </c>
      <c r="U8023">
        <v>2008</v>
      </c>
      <c r="V8023">
        <v>13.300000190734799</v>
      </c>
      <c r="W8023">
        <v>13.300000190734799</v>
      </c>
      <c r="Z8023" t="s">
        <v>2481</v>
      </c>
      <c r="AA8023" t="s">
        <v>6088</v>
      </c>
      <c r="AC8023">
        <v>5</v>
      </c>
      <c r="AD8023">
        <v>1101100</v>
      </c>
      <c r="AE8023">
        <v>2019</v>
      </c>
    </row>
    <row r="8024" spans="1:31">
      <c r="A8024" t="s">
        <v>12660</v>
      </c>
      <c r="B8024">
        <v>26962</v>
      </c>
      <c r="C8024" t="s">
        <v>10902</v>
      </c>
      <c r="D8024">
        <v>0</v>
      </c>
      <c r="E8024">
        <v>554079</v>
      </c>
      <c r="F8024" t="s">
        <v>6733</v>
      </c>
      <c r="G8024">
        <v>431</v>
      </c>
      <c r="H8024">
        <v>198</v>
      </c>
      <c r="I8024">
        <v>2000</v>
      </c>
      <c r="J8024">
        <v>90</v>
      </c>
      <c r="K8024">
        <v>90.7</v>
      </c>
      <c r="L8024">
        <v>26</v>
      </c>
      <c r="M8024">
        <v>26</v>
      </c>
      <c r="N8024">
        <v>36</v>
      </c>
      <c r="R8024">
        <v>1973</v>
      </c>
      <c r="U8024">
        <v>1973</v>
      </c>
      <c r="V8024">
        <v>11.5</v>
      </c>
      <c r="W8024">
        <v>10</v>
      </c>
      <c r="X8024" t="s">
        <v>6797</v>
      </c>
      <c r="Z8024" t="s">
        <v>2481</v>
      </c>
      <c r="AA8024" t="s">
        <v>3527</v>
      </c>
      <c r="AC8024">
        <v>5</v>
      </c>
      <c r="AD8024">
        <v>1101100</v>
      </c>
      <c r="AE8024">
        <v>2019</v>
      </c>
    </row>
    <row r="8025" spans="1:31">
      <c r="A8025" t="s">
        <v>12660</v>
      </c>
      <c r="B8025">
        <v>18961</v>
      </c>
      <c r="C8025" t="s">
        <v>10903</v>
      </c>
      <c r="D8025">
        <v>0</v>
      </c>
      <c r="E8025">
        <v>517804</v>
      </c>
      <c r="F8025" t="s">
        <v>6733</v>
      </c>
      <c r="G8025">
        <v>431</v>
      </c>
      <c r="H8025">
        <v>103</v>
      </c>
      <c r="I8025">
        <v>1550</v>
      </c>
      <c r="J8025">
        <v>71</v>
      </c>
      <c r="K8025">
        <v>71</v>
      </c>
      <c r="L8025">
        <v>26.5</v>
      </c>
      <c r="M8025">
        <v>26.5</v>
      </c>
      <c r="N8025">
        <v>48</v>
      </c>
      <c r="R8025">
        <v>1968</v>
      </c>
      <c r="U8025">
        <v>1968</v>
      </c>
      <c r="V8025">
        <v>8.8999996185302699</v>
      </c>
      <c r="W8025">
        <v>8.8999996185302699</v>
      </c>
      <c r="Z8025" t="s">
        <v>2481</v>
      </c>
      <c r="AA8025" t="s">
        <v>3527</v>
      </c>
      <c r="AC8025">
        <v>5</v>
      </c>
      <c r="AD8025">
        <v>1101100</v>
      </c>
      <c r="AE8025">
        <v>2019</v>
      </c>
    </row>
    <row r="8026" spans="1:31">
      <c r="A8026" t="s">
        <v>12660</v>
      </c>
      <c r="B8026">
        <v>49347</v>
      </c>
      <c r="C8026" t="s">
        <v>10904</v>
      </c>
      <c r="D8026">
        <v>0</v>
      </c>
      <c r="E8026">
        <v>1182028</v>
      </c>
      <c r="F8026" t="s">
        <v>6733</v>
      </c>
      <c r="G8026">
        <v>431</v>
      </c>
      <c r="H8026">
        <v>73</v>
      </c>
      <c r="I8026">
        <v>2100</v>
      </c>
      <c r="J8026">
        <v>74.8</v>
      </c>
      <c r="K8026">
        <v>74.8</v>
      </c>
      <c r="L8026">
        <v>26</v>
      </c>
      <c r="M8026">
        <v>26</v>
      </c>
      <c r="N8026">
        <v>40</v>
      </c>
      <c r="R8026">
        <v>2006</v>
      </c>
      <c r="U8026">
        <v>2006</v>
      </c>
      <c r="V8026">
        <v>11</v>
      </c>
      <c r="W8026">
        <v>11</v>
      </c>
      <c r="Z8026" t="s">
        <v>2481</v>
      </c>
      <c r="AA8026" t="s">
        <v>6088</v>
      </c>
      <c r="AC8026">
        <v>5</v>
      </c>
      <c r="AD8026">
        <v>1101100</v>
      </c>
      <c r="AE8026">
        <v>2019</v>
      </c>
    </row>
    <row r="8027" spans="1:31">
      <c r="A8027" t="s">
        <v>12660</v>
      </c>
      <c r="B8027">
        <v>75164</v>
      </c>
      <c r="C8027" t="s">
        <v>10905</v>
      </c>
      <c r="D8027">
        <v>0</v>
      </c>
      <c r="E8027">
        <v>528453</v>
      </c>
      <c r="F8027" t="s">
        <v>6733</v>
      </c>
      <c r="G8027">
        <v>431</v>
      </c>
      <c r="H8027">
        <v>103</v>
      </c>
      <c r="I8027">
        <v>2600</v>
      </c>
      <c r="J8027">
        <v>86</v>
      </c>
      <c r="K8027">
        <v>86</v>
      </c>
      <c r="L8027">
        <v>27.9</v>
      </c>
      <c r="M8027">
        <v>27.9</v>
      </c>
      <c r="N8027">
        <v>46</v>
      </c>
      <c r="R8027">
        <v>1970</v>
      </c>
      <c r="U8027">
        <v>1970</v>
      </c>
      <c r="V8027">
        <v>13</v>
      </c>
      <c r="W8027">
        <v>11.5</v>
      </c>
      <c r="X8027" t="s">
        <v>6797</v>
      </c>
      <c r="Z8027" t="s">
        <v>2481</v>
      </c>
      <c r="AA8027" t="s">
        <v>3527</v>
      </c>
      <c r="AC8027">
        <v>5</v>
      </c>
      <c r="AD8027">
        <v>1101100</v>
      </c>
      <c r="AE8027">
        <v>2019</v>
      </c>
    </row>
    <row r="8028" spans="1:31">
      <c r="A8028" t="s">
        <v>12660</v>
      </c>
      <c r="B8028">
        <v>24574</v>
      </c>
      <c r="C8028" t="s">
        <v>10906</v>
      </c>
      <c r="D8028">
        <v>0</v>
      </c>
      <c r="E8028">
        <v>542692</v>
      </c>
      <c r="F8028" t="s">
        <v>6733</v>
      </c>
      <c r="G8028">
        <v>431</v>
      </c>
      <c r="H8028">
        <v>126</v>
      </c>
      <c r="I8028">
        <v>2600</v>
      </c>
      <c r="J8028">
        <v>91.5</v>
      </c>
      <c r="K8028">
        <v>91.5</v>
      </c>
      <c r="L8028">
        <v>26.8</v>
      </c>
      <c r="M8028">
        <v>26.8</v>
      </c>
      <c r="N8028">
        <v>55</v>
      </c>
      <c r="R8028">
        <v>1972</v>
      </c>
      <c r="U8028">
        <v>1972</v>
      </c>
      <c r="V8028">
        <v>13.5</v>
      </c>
      <c r="W8028">
        <v>10</v>
      </c>
      <c r="X8028" t="s">
        <v>6797</v>
      </c>
      <c r="Z8028" t="s">
        <v>2481</v>
      </c>
      <c r="AA8028" t="s">
        <v>3527</v>
      </c>
      <c r="AC8028">
        <v>5</v>
      </c>
      <c r="AD8028">
        <v>1101100</v>
      </c>
      <c r="AE8028">
        <v>2019</v>
      </c>
    </row>
    <row r="8029" spans="1:31">
      <c r="A8029" t="s">
        <v>12660</v>
      </c>
      <c r="B8029">
        <v>75218</v>
      </c>
      <c r="C8029" t="s">
        <v>10907</v>
      </c>
      <c r="D8029">
        <v>0</v>
      </c>
      <c r="E8029">
        <v>636565</v>
      </c>
      <c r="F8029" t="s">
        <v>6733</v>
      </c>
      <c r="G8029">
        <v>431</v>
      </c>
      <c r="H8029">
        <v>127</v>
      </c>
      <c r="I8029">
        <v>2000</v>
      </c>
      <c r="J8029">
        <v>68.8</v>
      </c>
      <c r="K8029">
        <v>68.8</v>
      </c>
      <c r="L8029">
        <v>20.100000000000001</v>
      </c>
      <c r="M8029">
        <v>20.100000000000001</v>
      </c>
      <c r="N8029">
        <v>43</v>
      </c>
      <c r="R8029">
        <v>1981</v>
      </c>
      <c r="U8029">
        <v>1981</v>
      </c>
      <c r="V8029">
        <v>9.5</v>
      </c>
      <c r="W8029">
        <v>9.5</v>
      </c>
      <c r="X8029" t="s">
        <v>6797</v>
      </c>
      <c r="Z8029" t="s">
        <v>2481</v>
      </c>
      <c r="AA8029" t="s">
        <v>3527</v>
      </c>
      <c r="AC8029">
        <v>5</v>
      </c>
      <c r="AD8029">
        <v>1101100</v>
      </c>
      <c r="AE8029">
        <v>2019</v>
      </c>
    </row>
    <row r="8030" spans="1:31">
      <c r="A8030" t="s">
        <v>12660</v>
      </c>
      <c r="B8030">
        <v>47731</v>
      </c>
      <c r="C8030" t="s">
        <v>10908</v>
      </c>
      <c r="D8030">
        <v>0</v>
      </c>
      <c r="E8030">
        <v>1150467</v>
      </c>
      <c r="F8030" t="s">
        <v>6733</v>
      </c>
      <c r="G8030">
        <v>431</v>
      </c>
      <c r="H8030">
        <v>68</v>
      </c>
      <c r="I8030">
        <v>4200</v>
      </c>
      <c r="J8030">
        <v>95.7</v>
      </c>
      <c r="K8030">
        <v>95.7</v>
      </c>
      <c r="L8030">
        <v>34</v>
      </c>
      <c r="M8030">
        <v>34</v>
      </c>
      <c r="N8030">
        <v>80</v>
      </c>
      <c r="R8030">
        <v>2004</v>
      </c>
      <c r="U8030">
        <v>2004</v>
      </c>
      <c r="V8030">
        <v>11</v>
      </c>
      <c r="W8030">
        <v>4</v>
      </c>
      <c r="Z8030" t="s">
        <v>2481</v>
      </c>
      <c r="AA8030" t="s">
        <v>3527</v>
      </c>
      <c r="AC8030">
        <v>5</v>
      </c>
      <c r="AD8030">
        <v>1101100</v>
      </c>
      <c r="AE8030">
        <v>2019</v>
      </c>
    </row>
    <row r="8031" spans="1:31">
      <c r="A8031" t="s">
        <v>12660</v>
      </c>
      <c r="B8031">
        <v>6461</v>
      </c>
      <c r="C8031" t="s">
        <v>10909</v>
      </c>
      <c r="D8031">
        <v>0</v>
      </c>
      <c r="F8031" t="s">
        <v>6731</v>
      </c>
      <c r="G8031">
        <v>432</v>
      </c>
      <c r="H8031">
        <v>10</v>
      </c>
      <c r="I8031">
        <v>165</v>
      </c>
      <c r="J8031">
        <v>30.6</v>
      </c>
      <c r="K8031">
        <v>30.6</v>
      </c>
      <c r="L8031">
        <v>12</v>
      </c>
      <c r="M8031">
        <v>12</v>
      </c>
      <c r="N8031">
        <v>12</v>
      </c>
      <c r="R8031">
        <v>1947</v>
      </c>
      <c r="S8031" t="s">
        <v>2344</v>
      </c>
      <c r="T8031">
        <v>1968</v>
      </c>
      <c r="U8031">
        <v>1968</v>
      </c>
      <c r="V8031">
        <v>4.1999998092651296</v>
      </c>
      <c r="W8031">
        <v>4.1999998092651296</v>
      </c>
      <c r="Z8031" t="s">
        <v>3623</v>
      </c>
      <c r="AA8031" t="s">
        <v>10910</v>
      </c>
      <c r="AC8031">
        <v>4</v>
      </c>
      <c r="AD8031">
        <v>1799334</v>
      </c>
      <c r="AE8031">
        <v>2019</v>
      </c>
    </row>
    <row r="8032" spans="1:31">
      <c r="A8032" t="s">
        <v>12660</v>
      </c>
      <c r="B8032">
        <v>21550</v>
      </c>
      <c r="C8032" t="s">
        <v>10911</v>
      </c>
      <c r="D8032">
        <v>0</v>
      </c>
      <c r="E8032">
        <v>509387</v>
      </c>
      <c r="F8032" t="s">
        <v>6733</v>
      </c>
      <c r="G8032">
        <v>431</v>
      </c>
      <c r="H8032">
        <v>37</v>
      </c>
      <c r="I8032">
        <v>600</v>
      </c>
      <c r="J8032">
        <v>49.7</v>
      </c>
      <c r="K8032">
        <v>50</v>
      </c>
      <c r="L8032">
        <v>20</v>
      </c>
      <c r="M8032">
        <v>20</v>
      </c>
      <c r="N8032">
        <v>21</v>
      </c>
      <c r="R8032">
        <v>1967</v>
      </c>
      <c r="U8032">
        <v>1967</v>
      </c>
      <c r="V8032">
        <v>8</v>
      </c>
      <c r="W8032">
        <v>7</v>
      </c>
      <c r="Z8032" t="s">
        <v>2363</v>
      </c>
      <c r="AA8032" t="s">
        <v>3545</v>
      </c>
      <c r="AC8032">
        <v>4</v>
      </c>
      <c r="AD8032">
        <v>3309587</v>
      </c>
      <c r="AE8032">
        <v>2019</v>
      </c>
    </row>
    <row r="8033" spans="1:31">
      <c r="A8033" t="s">
        <v>12660</v>
      </c>
      <c r="B8033">
        <v>62633</v>
      </c>
      <c r="C8033" t="s">
        <v>10912</v>
      </c>
      <c r="D8033">
        <v>0</v>
      </c>
      <c r="E8033">
        <v>582711</v>
      </c>
      <c r="F8033" t="s">
        <v>6733</v>
      </c>
      <c r="G8033">
        <v>431</v>
      </c>
      <c r="H8033">
        <v>46</v>
      </c>
      <c r="I8033">
        <v>680</v>
      </c>
      <c r="J8033">
        <v>52.7</v>
      </c>
      <c r="K8033">
        <v>58</v>
      </c>
      <c r="L8033">
        <v>22</v>
      </c>
      <c r="M8033">
        <v>22</v>
      </c>
      <c r="N8033">
        <v>34</v>
      </c>
      <c r="R8033">
        <v>1977</v>
      </c>
      <c r="U8033">
        <v>1977</v>
      </c>
      <c r="V8033">
        <v>6.5999999046325604</v>
      </c>
      <c r="W8033">
        <v>5.5999999046325604</v>
      </c>
      <c r="Z8033" t="s">
        <v>2636</v>
      </c>
      <c r="AA8033" t="s">
        <v>5402</v>
      </c>
      <c r="AB8033" t="s">
        <v>2371</v>
      </c>
      <c r="AC8033">
        <v>5</v>
      </c>
      <c r="AD8033">
        <v>1204162</v>
      </c>
      <c r="AE8033">
        <v>2019</v>
      </c>
    </row>
    <row r="8034" spans="1:31">
      <c r="A8034" t="s">
        <v>12660</v>
      </c>
      <c r="B8034">
        <v>81263</v>
      </c>
      <c r="C8034" t="s">
        <v>10913</v>
      </c>
      <c r="D8034">
        <v>0</v>
      </c>
      <c r="E8034">
        <v>1131343</v>
      </c>
      <c r="F8034" t="s">
        <v>6731</v>
      </c>
      <c r="G8034">
        <v>432</v>
      </c>
      <c r="H8034">
        <v>10</v>
      </c>
      <c r="J8034">
        <v>25.5</v>
      </c>
      <c r="K8034">
        <v>25.5</v>
      </c>
      <c r="L8034">
        <v>12</v>
      </c>
      <c r="M8034">
        <v>12</v>
      </c>
      <c r="Q8034">
        <v>12</v>
      </c>
      <c r="R8034">
        <v>2002</v>
      </c>
      <c r="U8034">
        <v>2002</v>
      </c>
      <c r="V8034">
        <v>10</v>
      </c>
      <c r="W8034">
        <v>2</v>
      </c>
      <c r="Z8034" t="s">
        <v>5086</v>
      </c>
      <c r="AA8034" t="s">
        <v>10914</v>
      </c>
      <c r="AB8034" t="s">
        <v>10915</v>
      </c>
      <c r="AC8034">
        <v>5</v>
      </c>
      <c r="AD8034">
        <v>3600099</v>
      </c>
      <c r="AE8034">
        <v>2019</v>
      </c>
    </row>
    <row r="8035" spans="1:31">
      <c r="A8035" t="s">
        <v>12660</v>
      </c>
      <c r="B8035">
        <v>63541</v>
      </c>
      <c r="C8035" t="s">
        <v>10916</v>
      </c>
      <c r="D8035">
        <v>0</v>
      </c>
      <c r="E8035">
        <v>270718</v>
      </c>
      <c r="F8035" t="s">
        <v>6733</v>
      </c>
      <c r="G8035">
        <v>431</v>
      </c>
      <c r="H8035">
        <v>5</v>
      </c>
      <c r="I8035">
        <v>150</v>
      </c>
      <c r="J8035">
        <v>22</v>
      </c>
      <c r="K8035">
        <v>22</v>
      </c>
      <c r="L8035">
        <v>8.8000000000000007</v>
      </c>
      <c r="M8035">
        <v>8.8000000000000007</v>
      </c>
      <c r="N8035">
        <v>12</v>
      </c>
      <c r="R8035">
        <v>1963</v>
      </c>
      <c r="U8035">
        <v>1963</v>
      </c>
      <c r="V8035">
        <v>3.5</v>
      </c>
      <c r="W8035">
        <v>3.5</v>
      </c>
      <c r="Z8035" t="s">
        <v>5086</v>
      </c>
      <c r="AA8035" t="s">
        <v>10917</v>
      </c>
      <c r="AB8035" t="s">
        <v>10918</v>
      </c>
      <c r="AC8035">
        <v>5</v>
      </c>
      <c r="AD8035">
        <v>3600099</v>
      </c>
      <c r="AE8035">
        <v>2019</v>
      </c>
    </row>
    <row r="8036" spans="1:31">
      <c r="A8036" t="s">
        <v>12660</v>
      </c>
      <c r="B8036">
        <v>83367</v>
      </c>
      <c r="C8036" t="s">
        <v>10919</v>
      </c>
      <c r="D8036">
        <v>0</v>
      </c>
      <c r="F8036" t="s">
        <v>6733</v>
      </c>
      <c r="G8036">
        <v>431</v>
      </c>
      <c r="H8036">
        <v>5</v>
      </c>
      <c r="I8036">
        <v>180</v>
      </c>
      <c r="J8036">
        <v>25</v>
      </c>
      <c r="K8036">
        <v>25</v>
      </c>
      <c r="L8036">
        <v>12</v>
      </c>
      <c r="M8036">
        <v>12</v>
      </c>
      <c r="R8036">
        <v>2005</v>
      </c>
      <c r="U8036">
        <v>2005</v>
      </c>
      <c r="V8036">
        <v>10</v>
      </c>
      <c r="W8036">
        <v>2</v>
      </c>
      <c r="Z8036" t="s">
        <v>5086</v>
      </c>
      <c r="AA8036" t="s">
        <v>10917</v>
      </c>
      <c r="AB8036" t="s">
        <v>10918</v>
      </c>
      <c r="AC8036">
        <v>5</v>
      </c>
      <c r="AD8036">
        <v>3600099</v>
      </c>
      <c r="AE8036">
        <v>2019</v>
      </c>
    </row>
    <row r="8037" spans="1:31">
      <c r="A8037" t="s">
        <v>12660</v>
      </c>
      <c r="B8037">
        <v>83368</v>
      </c>
      <c r="C8037" t="s">
        <v>10920</v>
      </c>
      <c r="D8037">
        <v>0</v>
      </c>
      <c r="F8037" t="s">
        <v>6733</v>
      </c>
      <c r="G8037">
        <v>431</v>
      </c>
      <c r="H8037">
        <v>5</v>
      </c>
      <c r="I8037">
        <v>180</v>
      </c>
      <c r="J8037">
        <v>25</v>
      </c>
      <c r="K8037">
        <v>25</v>
      </c>
      <c r="L8037">
        <v>12</v>
      </c>
      <c r="M8037">
        <v>12</v>
      </c>
      <c r="R8037">
        <v>2006</v>
      </c>
      <c r="U8037">
        <v>2006</v>
      </c>
      <c r="V8037">
        <v>10</v>
      </c>
      <c r="W8037">
        <v>2</v>
      </c>
      <c r="Z8037" t="s">
        <v>5086</v>
      </c>
      <c r="AA8037" t="s">
        <v>10917</v>
      </c>
      <c r="AB8037" t="s">
        <v>10918</v>
      </c>
      <c r="AC8037">
        <v>5</v>
      </c>
      <c r="AD8037">
        <v>3600099</v>
      </c>
      <c r="AE8037">
        <v>2019</v>
      </c>
    </row>
    <row r="8038" spans="1:31">
      <c r="A8038" t="s">
        <v>12660</v>
      </c>
      <c r="B8038">
        <v>82486</v>
      </c>
      <c r="C8038" t="s">
        <v>10921</v>
      </c>
      <c r="D8038">
        <v>0</v>
      </c>
      <c r="F8038" t="s">
        <v>6733</v>
      </c>
      <c r="G8038">
        <v>431</v>
      </c>
      <c r="H8038">
        <v>999999</v>
      </c>
      <c r="I8038">
        <v>238</v>
      </c>
      <c r="J8038">
        <v>25</v>
      </c>
      <c r="K8038">
        <v>25</v>
      </c>
      <c r="L8038">
        <v>12</v>
      </c>
      <c r="M8038">
        <v>12</v>
      </c>
      <c r="N8038">
        <v>12</v>
      </c>
      <c r="R8038">
        <v>1961</v>
      </c>
      <c r="U8038">
        <v>1961</v>
      </c>
      <c r="V8038">
        <v>10</v>
      </c>
      <c r="W8038">
        <v>2</v>
      </c>
      <c r="Z8038" t="s">
        <v>5086</v>
      </c>
      <c r="AA8038" t="s">
        <v>10917</v>
      </c>
      <c r="AB8038" t="s">
        <v>10918</v>
      </c>
      <c r="AC8038">
        <v>5</v>
      </c>
      <c r="AD8038">
        <v>3600099</v>
      </c>
      <c r="AE8038">
        <v>2019</v>
      </c>
    </row>
    <row r="8039" spans="1:31">
      <c r="A8039" t="s">
        <v>12660</v>
      </c>
      <c r="B8039">
        <v>63539</v>
      </c>
      <c r="C8039" t="s">
        <v>10922</v>
      </c>
      <c r="D8039">
        <v>0</v>
      </c>
      <c r="F8039" t="s">
        <v>6733</v>
      </c>
      <c r="G8039">
        <v>431</v>
      </c>
      <c r="H8039">
        <v>5</v>
      </c>
      <c r="I8039">
        <v>115</v>
      </c>
      <c r="J8039">
        <v>24.5</v>
      </c>
      <c r="K8039">
        <v>24.5</v>
      </c>
      <c r="L8039">
        <v>9.5</v>
      </c>
      <c r="M8039">
        <v>9.5</v>
      </c>
      <c r="N8039">
        <v>17</v>
      </c>
      <c r="R8039">
        <v>1956</v>
      </c>
      <c r="U8039">
        <v>1956</v>
      </c>
      <c r="V8039">
        <v>3.70000004768371</v>
      </c>
      <c r="W8039">
        <v>3.70000004768371</v>
      </c>
      <c r="Z8039" t="s">
        <v>5086</v>
      </c>
      <c r="AA8039" t="s">
        <v>10917</v>
      </c>
      <c r="AB8039" t="s">
        <v>10918</v>
      </c>
      <c r="AC8039">
        <v>5</v>
      </c>
      <c r="AD8039">
        <v>3600099</v>
      </c>
      <c r="AE8039">
        <v>2019</v>
      </c>
    </row>
    <row r="8040" spans="1:31">
      <c r="A8040" t="s">
        <v>12660</v>
      </c>
      <c r="B8040">
        <v>63538</v>
      </c>
      <c r="C8040" t="s">
        <v>10923</v>
      </c>
      <c r="D8040">
        <v>0</v>
      </c>
      <c r="E8040">
        <v>270145</v>
      </c>
      <c r="F8040" t="s">
        <v>6733</v>
      </c>
      <c r="G8040">
        <v>431</v>
      </c>
      <c r="H8040">
        <v>14</v>
      </c>
      <c r="I8040">
        <v>350</v>
      </c>
      <c r="J8040">
        <v>36.9</v>
      </c>
      <c r="K8040">
        <v>36.9</v>
      </c>
      <c r="L8040">
        <v>14</v>
      </c>
      <c r="M8040">
        <v>14</v>
      </c>
      <c r="N8040">
        <v>20</v>
      </c>
      <c r="R8040">
        <v>1955</v>
      </c>
      <c r="U8040">
        <v>1955</v>
      </c>
      <c r="V8040">
        <v>4.5</v>
      </c>
      <c r="W8040">
        <v>4.5</v>
      </c>
      <c r="Z8040" t="s">
        <v>5086</v>
      </c>
      <c r="AA8040" t="s">
        <v>10917</v>
      </c>
      <c r="AB8040" t="s">
        <v>10918</v>
      </c>
      <c r="AC8040">
        <v>5</v>
      </c>
      <c r="AD8040">
        <v>3600099</v>
      </c>
      <c r="AE8040">
        <v>2019</v>
      </c>
    </row>
    <row r="8041" spans="1:31">
      <c r="A8041" t="s">
        <v>12660</v>
      </c>
      <c r="B8041">
        <v>31663</v>
      </c>
      <c r="C8041" t="s">
        <v>10924</v>
      </c>
      <c r="D8041">
        <v>0</v>
      </c>
      <c r="F8041" t="s">
        <v>6733</v>
      </c>
      <c r="G8041">
        <v>431</v>
      </c>
      <c r="H8041">
        <v>5</v>
      </c>
      <c r="I8041">
        <v>135</v>
      </c>
      <c r="J8041">
        <v>25</v>
      </c>
      <c r="K8041">
        <v>25</v>
      </c>
      <c r="L8041">
        <v>10.7</v>
      </c>
      <c r="M8041">
        <v>10.7</v>
      </c>
      <c r="N8041">
        <v>17</v>
      </c>
      <c r="R8041">
        <v>1956</v>
      </c>
      <c r="U8041">
        <v>1956</v>
      </c>
      <c r="V8041">
        <v>2.5</v>
      </c>
      <c r="W8041">
        <v>2.5</v>
      </c>
      <c r="Z8041" t="s">
        <v>5086</v>
      </c>
      <c r="AA8041" t="s">
        <v>10917</v>
      </c>
      <c r="AB8041" t="s">
        <v>10918</v>
      </c>
      <c r="AC8041">
        <v>5</v>
      </c>
      <c r="AD8041">
        <v>3600099</v>
      </c>
      <c r="AE8041">
        <v>2019</v>
      </c>
    </row>
    <row r="8042" spans="1:31">
      <c r="A8042" t="s">
        <v>12660</v>
      </c>
      <c r="B8042">
        <v>74370</v>
      </c>
      <c r="C8042" t="s">
        <v>3061</v>
      </c>
      <c r="D8042">
        <v>0</v>
      </c>
      <c r="E8042">
        <v>636149</v>
      </c>
      <c r="F8042" t="s">
        <v>6733</v>
      </c>
      <c r="G8042">
        <v>431</v>
      </c>
      <c r="H8042">
        <v>73</v>
      </c>
      <c r="I8042">
        <v>2400</v>
      </c>
      <c r="J8042">
        <v>60.2</v>
      </c>
      <c r="K8042">
        <v>64.2</v>
      </c>
      <c r="L8042">
        <v>24</v>
      </c>
      <c r="M8042">
        <v>24</v>
      </c>
      <c r="N8042">
        <v>33</v>
      </c>
      <c r="R8042">
        <v>1981</v>
      </c>
      <c r="U8042">
        <v>1981</v>
      </c>
      <c r="V8042">
        <v>9.8999996185302699</v>
      </c>
      <c r="W8042">
        <v>8</v>
      </c>
      <c r="Z8042" t="s">
        <v>3138</v>
      </c>
      <c r="AA8042" t="s">
        <v>10925</v>
      </c>
      <c r="AB8042" t="s">
        <v>4764</v>
      </c>
      <c r="AC8042">
        <v>5</v>
      </c>
      <c r="AD8042">
        <v>1409409</v>
      </c>
      <c r="AE8042">
        <v>2019</v>
      </c>
    </row>
    <row r="8043" spans="1:31">
      <c r="A8043" t="s">
        <v>12660</v>
      </c>
      <c r="B8043">
        <v>80180</v>
      </c>
      <c r="C8043" t="s">
        <v>2079</v>
      </c>
      <c r="D8043">
        <v>0</v>
      </c>
      <c r="E8043">
        <v>261932</v>
      </c>
      <c r="F8043" t="s">
        <v>6733</v>
      </c>
      <c r="G8043">
        <v>431</v>
      </c>
      <c r="H8043">
        <v>9</v>
      </c>
      <c r="I8043">
        <v>180</v>
      </c>
      <c r="J8043">
        <v>41.9</v>
      </c>
      <c r="K8043">
        <v>41.9</v>
      </c>
      <c r="L8043">
        <v>12.4</v>
      </c>
      <c r="M8043">
        <v>12.4</v>
      </c>
      <c r="N8043">
        <v>18</v>
      </c>
      <c r="R8043">
        <v>1951</v>
      </c>
      <c r="U8043">
        <v>1951</v>
      </c>
      <c r="V8043">
        <v>6.5999999046325604</v>
      </c>
      <c r="W8043">
        <v>6</v>
      </c>
      <c r="Z8043" t="s">
        <v>2792</v>
      </c>
      <c r="AA8043" t="s">
        <v>10926</v>
      </c>
      <c r="AB8043" t="s">
        <v>2794</v>
      </c>
      <c r="AC8043">
        <v>3</v>
      </c>
      <c r="AD8043">
        <v>2399154</v>
      </c>
      <c r="AE8043">
        <v>2019</v>
      </c>
    </row>
    <row r="8044" spans="1:31">
      <c r="A8044" t="s">
        <v>12660</v>
      </c>
      <c r="B8044">
        <v>47161</v>
      </c>
      <c r="C8044" t="s">
        <v>10927</v>
      </c>
      <c r="D8044">
        <v>0</v>
      </c>
      <c r="E8044">
        <v>1127976</v>
      </c>
      <c r="F8044" t="s">
        <v>6731</v>
      </c>
      <c r="G8044">
        <v>432</v>
      </c>
      <c r="H8044">
        <v>5</v>
      </c>
      <c r="I8044">
        <v>700</v>
      </c>
      <c r="J8044">
        <v>25.9</v>
      </c>
      <c r="K8044">
        <v>25.9</v>
      </c>
      <c r="L8044">
        <v>13.9</v>
      </c>
      <c r="M8044">
        <v>13.9</v>
      </c>
      <c r="N8044">
        <v>20</v>
      </c>
      <c r="R8044">
        <v>1990</v>
      </c>
      <c r="U8044">
        <v>1990</v>
      </c>
      <c r="V8044">
        <v>4</v>
      </c>
      <c r="W8044">
        <v>3</v>
      </c>
      <c r="X8044" t="s">
        <v>10928</v>
      </c>
      <c r="Y8044" t="s">
        <v>3737</v>
      </c>
      <c r="Z8044" t="s">
        <v>2509</v>
      </c>
      <c r="AA8044" t="s">
        <v>2550</v>
      </c>
      <c r="AC8044">
        <v>5</v>
      </c>
      <c r="AD8044">
        <v>3803475</v>
      </c>
      <c r="AE8044">
        <v>2019</v>
      </c>
    </row>
    <row r="8045" spans="1:31">
      <c r="A8045" t="s">
        <v>12660</v>
      </c>
      <c r="B8045">
        <v>14736</v>
      </c>
      <c r="C8045" t="s">
        <v>10929</v>
      </c>
      <c r="D8045">
        <v>0</v>
      </c>
      <c r="E8045">
        <v>296618</v>
      </c>
      <c r="F8045" t="s">
        <v>6733</v>
      </c>
      <c r="G8045">
        <v>431</v>
      </c>
      <c r="H8045">
        <v>41</v>
      </c>
      <c r="I8045">
        <v>600</v>
      </c>
      <c r="J8045">
        <v>51</v>
      </c>
      <c r="K8045">
        <v>55.5</v>
      </c>
      <c r="L8045">
        <v>18.5</v>
      </c>
      <c r="M8045">
        <v>18.8</v>
      </c>
      <c r="N8045">
        <v>31.5</v>
      </c>
      <c r="Q8045">
        <v>60</v>
      </c>
      <c r="R8045">
        <v>1964</v>
      </c>
      <c r="U8045">
        <v>1964</v>
      </c>
      <c r="V8045">
        <v>6.5</v>
      </c>
      <c r="W8045">
        <v>5</v>
      </c>
      <c r="Z8045" t="s">
        <v>2594</v>
      </c>
      <c r="AA8045" t="s">
        <v>8757</v>
      </c>
      <c r="AC8045">
        <v>5</v>
      </c>
      <c r="AD8045">
        <v>3704380</v>
      </c>
      <c r="AE8045">
        <v>2019</v>
      </c>
    </row>
    <row r="8046" spans="1:31">
      <c r="A8046" t="s">
        <v>12660</v>
      </c>
      <c r="B8046">
        <v>17955</v>
      </c>
      <c r="C8046" t="s">
        <v>10930</v>
      </c>
      <c r="D8046">
        <v>0</v>
      </c>
      <c r="E8046">
        <v>526883</v>
      </c>
      <c r="F8046" t="s">
        <v>6731</v>
      </c>
      <c r="G8046">
        <v>432</v>
      </c>
      <c r="H8046">
        <v>39</v>
      </c>
      <c r="I8046">
        <v>495</v>
      </c>
      <c r="J8046">
        <v>50</v>
      </c>
      <c r="K8046">
        <v>57</v>
      </c>
      <c r="L8046">
        <v>21</v>
      </c>
      <c r="M8046">
        <v>25.2</v>
      </c>
      <c r="N8046">
        <v>25</v>
      </c>
      <c r="R8046">
        <v>1970</v>
      </c>
      <c r="U8046">
        <v>1970</v>
      </c>
      <c r="V8046">
        <v>11.899999618530201</v>
      </c>
      <c r="W8046">
        <v>3.5</v>
      </c>
      <c r="Z8046" t="s">
        <v>2545</v>
      </c>
      <c r="AA8046" t="s">
        <v>2581</v>
      </c>
      <c r="AC8046">
        <v>5</v>
      </c>
      <c r="AD8046">
        <v>3601994</v>
      </c>
      <c r="AE8046">
        <v>2019</v>
      </c>
    </row>
    <row r="8047" spans="1:31">
      <c r="A8047" t="s">
        <v>12660</v>
      </c>
      <c r="B8047">
        <v>34585</v>
      </c>
      <c r="C8047" t="s">
        <v>10931</v>
      </c>
      <c r="D8047">
        <v>0</v>
      </c>
      <c r="E8047">
        <v>249861</v>
      </c>
      <c r="F8047" t="s">
        <v>6733</v>
      </c>
      <c r="G8047">
        <v>431</v>
      </c>
      <c r="H8047">
        <v>20</v>
      </c>
      <c r="I8047">
        <v>750</v>
      </c>
      <c r="J8047">
        <v>61.3</v>
      </c>
      <c r="K8047">
        <v>67</v>
      </c>
      <c r="L8047">
        <v>17.100000000000001</v>
      </c>
      <c r="M8047">
        <v>18</v>
      </c>
      <c r="N8047">
        <v>25</v>
      </c>
      <c r="R8047">
        <v>1945</v>
      </c>
      <c r="U8047">
        <v>1945</v>
      </c>
      <c r="V8047">
        <v>10.1000003814697</v>
      </c>
      <c r="W8047">
        <v>6.0999999046325604</v>
      </c>
      <c r="Z8047" t="s">
        <v>2545</v>
      </c>
      <c r="AA8047" t="s">
        <v>2581</v>
      </c>
      <c r="AC8047">
        <v>5</v>
      </c>
      <c r="AD8047">
        <v>3601994</v>
      </c>
      <c r="AE8047">
        <v>2019</v>
      </c>
    </row>
    <row r="8048" spans="1:31">
      <c r="A8048" t="s">
        <v>12660</v>
      </c>
      <c r="B8048">
        <v>71229</v>
      </c>
      <c r="C8048" t="s">
        <v>10932</v>
      </c>
      <c r="D8048">
        <v>0</v>
      </c>
      <c r="E8048">
        <v>257035</v>
      </c>
      <c r="F8048" t="s">
        <v>6731</v>
      </c>
      <c r="G8048">
        <v>432</v>
      </c>
      <c r="H8048">
        <v>18</v>
      </c>
      <c r="I8048">
        <v>325</v>
      </c>
      <c r="J8048">
        <v>43.9</v>
      </c>
      <c r="K8048">
        <v>43.9</v>
      </c>
      <c r="L8048">
        <v>12.9</v>
      </c>
      <c r="M8048">
        <v>12.9</v>
      </c>
      <c r="N8048">
        <v>17</v>
      </c>
      <c r="R8048">
        <v>1948</v>
      </c>
      <c r="U8048">
        <v>1948</v>
      </c>
      <c r="V8048">
        <v>5.3000001907348597</v>
      </c>
      <c r="W8048">
        <v>4.6999998092651296</v>
      </c>
      <c r="Z8048" t="s">
        <v>2545</v>
      </c>
      <c r="AA8048" t="s">
        <v>3035</v>
      </c>
      <c r="AC8048">
        <v>5</v>
      </c>
      <c r="AD8048">
        <v>3609139</v>
      </c>
      <c r="AE8048">
        <v>2019</v>
      </c>
    </row>
    <row r="8049" spans="1:31">
      <c r="A8049" t="s">
        <v>12660</v>
      </c>
      <c r="B8049">
        <v>34579</v>
      </c>
      <c r="C8049" t="s">
        <v>10933</v>
      </c>
      <c r="D8049">
        <v>0</v>
      </c>
      <c r="E8049">
        <v>273960</v>
      </c>
      <c r="F8049" t="s">
        <v>6733</v>
      </c>
      <c r="G8049">
        <v>431</v>
      </c>
      <c r="H8049">
        <v>21</v>
      </c>
      <c r="I8049">
        <v>600</v>
      </c>
      <c r="J8049">
        <v>46.9</v>
      </c>
      <c r="K8049">
        <v>52</v>
      </c>
      <c r="L8049">
        <v>16.8</v>
      </c>
      <c r="M8049">
        <v>17</v>
      </c>
      <c r="N8049">
        <v>26</v>
      </c>
      <c r="R8049">
        <v>1957</v>
      </c>
      <c r="U8049">
        <v>1957</v>
      </c>
      <c r="V8049">
        <v>7</v>
      </c>
      <c r="W8049">
        <v>7</v>
      </c>
      <c r="Z8049" t="s">
        <v>2303</v>
      </c>
      <c r="AA8049" t="s">
        <v>10934</v>
      </c>
      <c r="AB8049" t="s">
        <v>10915</v>
      </c>
      <c r="AC8049">
        <v>5</v>
      </c>
      <c r="AD8049">
        <v>3908688</v>
      </c>
      <c r="AE8049">
        <v>2019</v>
      </c>
    </row>
    <row r="8050" spans="1:31">
      <c r="A8050" t="s">
        <v>12660</v>
      </c>
      <c r="B8050">
        <v>99708</v>
      </c>
      <c r="C8050" t="s">
        <v>10935</v>
      </c>
      <c r="D8050">
        <v>0</v>
      </c>
      <c r="E8050">
        <v>1139149</v>
      </c>
      <c r="F8050" t="s">
        <v>6731</v>
      </c>
      <c r="G8050">
        <v>432</v>
      </c>
      <c r="H8050">
        <v>49</v>
      </c>
      <c r="I8050">
        <v>1200</v>
      </c>
      <c r="J8050">
        <v>56</v>
      </c>
      <c r="K8050">
        <v>56</v>
      </c>
      <c r="L8050">
        <v>22</v>
      </c>
      <c r="M8050">
        <v>22</v>
      </c>
      <c r="N8050">
        <v>31</v>
      </c>
      <c r="R8050">
        <v>2003</v>
      </c>
      <c r="U8050">
        <v>2003</v>
      </c>
      <c r="V8050">
        <v>7.5</v>
      </c>
      <c r="W8050">
        <v>6</v>
      </c>
      <c r="Z8050" t="s">
        <v>2912</v>
      </c>
      <c r="AA8050" t="s">
        <v>7710</v>
      </c>
      <c r="AC8050">
        <v>4</v>
      </c>
      <c r="AD8050">
        <v>1800980</v>
      </c>
      <c r="AE8050">
        <v>2019</v>
      </c>
    </row>
    <row r="8051" spans="1:31">
      <c r="A8051" t="s">
        <v>12660</v>
      </c>
      <c r="B8051">
        <v>63196</v>
      </c>
      <c r="C8051" t="s">
        <v>10936</v>
      </c>
      <c r="D8051">
        <v>0</v>
      </c>
      <c r="E8051">
        <v>568578</v>
      </c>
      <c r="F8051" t="s">
        <v>6731</v>
      </c>
      <c r="G8051">
        <v>432</v>
      </c>
      <c r="H8051">
        <v>27</v>
      </c>
      <c r="I8051">
        <v>440</v>
      </c>
      <c r="J8051">
        <v>41.3</v>
      </c>
      <c r="K8051">
        <v>46</v>
      </c>
      <c r="L8051">
        <v>18</v>
      </c>
      <c r="M8051">
        <v>18</v>
      </c>
      <c r="N8051">
        <v>16.5</v>
      </c>
      <c r="R8051">
        <v>1975</v>
      </c>
      <c r="U8051">
        <v>1975</v>
      </c>
      <c r="V8051">
        <v>6</v>
      </c>
      <c r="W8051">
        <v>6</v>
      </c>
      <c r="Z8051" t="s">
        <v>2912</v>
      </c>
      <c r="AA8051" t="s">
        <v>3230</v>
      </c>
      <c r="AC8051">
        <v>4</v>
      </c>
      <c r="AD8051">
        <v>1863952</v>
      </c>
      <c r="AE8051">
        <v>2019</v>
      </c>
    </row>
    <row r="8052" spans="1:31">
      <c r="A8052" t="s">
        <v>12660</v>
      </c>
      <c r="B8052">
        <v>72855</v>
      </c>
      <c r="C8052" t="s">
        <v>10937</v>
      </c>
      <c r="D8052">
        <v>0</v>
      </c>
      <c r="E8052">
        <v>299835</v>
      </c>
      <c r="F8052" t="s">
        <v>6731</v>
      </c>
      <c r="G8052">
        <v>432</v>
      </c>
      <c r="H8052">
        <v>51</v>
      </c>
      <c r="I8052">
        <v>690</v>
      </c>
      <c r="J8052">
        <v>49.7</v>
      </c>
      <c r="K8052">
        <v>49.7</v>
      </c>
      <c r="L8052">
        <v>20</v>
      </c>
      <c r="M8052">
        <v>20</v>
      </c>
      <c r="N8052">
        <v>31</v>
      </c>
      <c r="R8052">
        <v>1965</v>
      </c>
      <c r="U8052">
        <v>1965</v>
      </c>
      <c r="V8052">
        <v>6.5999999046325604</v>
      </c>
      <c r="W8052">
        <v>6.5999999046325604</v>
      </c>
      <c r="Z8052" t="s">
        <v>2912</v>
      </c>
      <c r="AA8052" t="s">
        <v>3230</v>
      </c>
      <c r="AC8052">
        <v>4</v>
      </c>
      <c r="AD8052">
        <v>1863952</v>
      </c>
      <c r="AE8052">
        <v>2019</v>
      </c>
    </row>
    <row r="8053" spans="1:31">
      <c r="A8053" t="s">
        <v>12660</v>
      </c>
      <c r="B8053">
        <v>69042</v>
      </c>
      <c r="C8053" t="s">
        <v>10938</v>
      </c>
      <c r="D8053">
        <v>0</v>
      </c>
      <c r="E8053">
        <v>617858</v>
      </c>
      <c r="F8053" t="s">
        <v>6731</v>
      </c>
      <c r="G8053">
        <v>432</v>
      </c>
      <c r="H8053">
        <v>53</v>
      </c>
      <c r="I8053">
        <v>730</v>
      </c>
      <c r="J8053">
        <v>50</v>
      </c>
      <c r="K8053">
        <v>50</v>
      </c>
      <c r="L8053">
        <v>20.5</v>
      </c>
      <c r="M8053">
        <v>20.5</v>
      </c>
      <c r="N8053">
        <v>31</v>
      </c>
      <c r="R8053">
        <v>1980</v>
      </c>
      <c r="U8053">
        <v>1980</v>
      </c>
      <c r="V8053">
        <v>7</v>
      </c>
      <c r="W8053">
        <v>7</v>
      </c>
      <c r="Z8053" t="s">
        <v>2912</v>
      </c>
      <c r="AA8053" t="s">
        <v>3230</v>
      </c>
      <c r="AC8053">
        <v>4</v>
      </c>
      <c r="AD8053">
        <v>1863952</v>
      </c>
      <c r="AE8053">
        <v>2019</v>
      </c>
    </row>
    <row r="8054" spans="1:31">
      <c r="A8054" t="s">
        <v>12660</v>
      </c>
      <c r="B8054">
        <v>8088</v>
      </c>
      <c r="C8054" t="s">
        <v>10939</v>
      </c>
      <c r="D8054">
        <v>0</v>
      </c>
      <c r="E8054">
        <v>273047</v>
      </c>
      <c r="F8054" t="s">
        <v>6731</v>
      </c>
      <c r="G8054">
        <v>432</v>
      </c>
      <c r="H8054">
        <v>88</v>
      </c>
      <c r="I8054">
        <v>1800</v>
      </c>
      <c r="J8054">
        <v>86</v>
      </c>
      <c r="K8054">
        <v>86</v>
      </c>
      <c r="L8054">
        <v>24</v>
      </c>
      <c r="M8054">
        <v>24</v>
      </c>
      <c r="N8054">
        <v>28</v>
      </c>
      <c r="R8054">
        <v>1957</v>
      </c>
      <c r="U8054">
        <v>1957</v>
      </c>
      <c r="V8054">
        <v>6</v>
      </c>
      <c r="W8054">
        <v>5.5</v>
      </c>
      <c r="Z8054" t="s">
        <v>2912</v>
      </c>
      <c r="AA8054" t="s">
        <v>3230</v>
      </c>
      <c r="AC8054">
        <v>4</v>
      </c>
      <c r="AD8054">
        <v>1863952</v>
      </c>
      <c r="AE8054">
        <v>2019</v>
      </c>
    </row>
    <row r="8055" spans="1:31">
      <c r="A8055" t="s">
        <v>12660</v>
      </c>
      <c r="B8055">
        <v>15917</v>
      </c>
      <c r="C8055" t="s">
        <v>10940</v>
      </c>
      <c r="D8055">
        <v>0</v>
      </c>
      <c r="E8055">
        <v>295955</v>
      </c>
      <c r="F8055" t="s">
        <v>6733</v>
      </c>
      <c r="G8055">
        <v>431</v>
      </c>
      <c r="H8055">
        <v>101</v>
      </c>
      <c r="I8055">
        <v>1800</v>
      </c>
      <c r="J8055">
        <v>86</v>
      </c>
      <c r="K8055">
        <v>86</v>
      </c>
      <c r="L8055">
        <v>28</v>
      </c>
      <c r="M8055">
        <v>28</v>
      </c>
      <c r="N8055">
        <v>31</v>
      </c>
      <c r="R8055">
        <v>1964</v>
      </c>
      <c r="U8055">
        <v>1964</v>
      </c>
      <c r="V8055">
        <v>6.8000001907348597</v>
      </c>
      <c r="W8055">
        <v>6.8000001907348597</v>
      </c>
      <c r="Z8055" t="s">
        <v>2912</v>
      </c>
      <c r="AA8055" t="s">
        <v>3230</v>
      </c>
      <c r="AC8055">
        <v>4</v>
      </c>
      <c r="AD8055">
        <v>1863952</v>
      </c>
      <c r="AE8055">
        <v>2019</v>
      </c>
    </row>
    <row r="8056" spans="1:31">
      <c r="A8056" t="s">
        <v>12660</v>
      </c>
      <c r="B8056">
        <v>19221</v>
      </c>
      <c r="C8056" t="s">
        <v>10941</v>
      </c>
      <c r="D8056">
        <v>0</v>
      </c>
      <c r="E8056">
        <v>517920</v>
      </c>
      <c r="F8056" t="s">
        <v>6733</v>
      </c>
      <c r="G8056">
        <v>431</v>
      </c>
      <c r="H8056">
        <v>42</v>
      </c>
      <c r="I8056">
        <v>760</v>
      </c>
      <c r="J8056">
        <v>55</v>
      </c>
      <c r="K8056">
        <v>55</v>
      </c>
      <c r="L8056">
        <v>21</v>
      </c>
      <c r="M8056">
        <v>21</v>
      </c>
      <c r="N8056">
        <v>34.200000000000003</v>
      </c>
      <c r="R8056">
        <v>1969</v>
      </c>
      <c r="U8056">
        <v>1969</v>
      </c>
      <c r="V8056">
        <v>6.0999999046325604</v>
      </c>
      <c r="W8056">
        <v>6.0999999046325604</v>
      </c>
      <c r="Z8056" t="s">
        <v>2912</v>
      </c>
      <c r="AA8056" t="s">
        <v>3230</v>
      </c>
      <c r="AC8056">
        <v>4</v>
      </c>
      <c r="AD8056">
        <v>1863952</v>
      </c>
      <c r="AE8056">
        <v>2019</v>
      </c>
    </row>
    <row r="8057" spans="1:31">
      <c r="A8057" t="s">
        <v>12660</v>
      </c>
      <c r="B8057">
        <v>6474</v>
      </c>
      <c r="C8057" t="s">
        <v>10942</v>
      </c>
      <c r="D8057">
        <v>0</v>
      </c>
      <c r="E8057">
        <v>1029058</v>
      </c>
      <c r="F8057" t="s">
        <v>6733</v>
      </c>
      <c r="G8057">
        <v>431</v>
      </c>
      <c r="H8057">
        <v>34</v>
      </c>
      <c r="I8057">
        <v>900</v>
      </c>
      <c r="J8057">
        <v>45</v>
      </c>
      <c r="K8057">
        <v>45</v>
      </c>
      <c r="L8057">
        <v>18</v>
      </c>
      <c r="M8057">
        <v>18</v>
      </c>
      <c r="N8057">
        <v>18</v>
      </c>
      <c r="R8057">
        <v>1995</v>
      </c>
      <c r="U8057">
        <v>1995</v>
      </c>
      <c r="V8057">
        <v>6</v>
      </c>
      <c r="W8057">
        <v>5</v>
      </c>
      <c r="Z8057" t="s">
        <v>2363</v>
      </c>
      <c r="AA8057" t="s">
        <v>2939</v>
      </c>
      <c r="AC8057">
        <v>5</v>
      </c>
      <c r="AD8057">
        <v>4607517</v>
      </c>
      <c r="AE8057">
        <v>2019</v>
      </c>
    </row>
    <row r="8058" spans="1:31">
      <c r="A8058" t="s">
        <v>12660</v>
      </c>
      <c r="B8058">
        <v>19717</v>
      </c>
      <c r="C8058" t="s">
        <v>10943</v>
      </c>
      <c r="D8058">
        <v>0</v>
      </c>
      <c r="E8058">
        <v>514657</v>
      </c>
      <c r="F8058" t="s">
        <v>6731</v>
      </c>
      <c r="G8058">
        <v>432</v>
      </c>
      <c r="H8058">
        <v>30</v>
      </c>
      <c r="I8058">
        <v>530</v>
      </c>
      <c r="J8058">
        <v>53</v>
      </c>
      <c r="K8058">
        <v>53</v>
      </c>
      <c r="L8058">
        <v>19</v>
      </c>
      <c r="M8058">
        <v>19</v>
      </c>
      <c r="N8058">
        <v>22</v>
      </c>
      <c r="Q8058">
        <v>44</v>
      </c>
      <c r="R8058">
        <v>1968</v>
      </c>
      <c r="S8058" t="s">
        <v>2344</v>
      </c>
      <c r="T8058">
        <v>2002</v>
      </c>
      <c r="U8058">
        <v>2002</v>
      </c>
      <c r="V8058">
        <v>7</v>
      </c>
      <c r="W8058">
        <v>5</v>
      </c>
      <c r="Z8058" t="s">
        <v>2293</v>
      </c>
      <c r="AA8058" t="s">
        <v>7339</v>
      </c>
      <c r="AC8058">
        <v>4</v>
      </c>
      <c r="AD8058">
        <v>3208205</v>
      </c>
      <c r="AE8058">
        <v>2019</v>
      </c>
    </row>
    <row r="8059" spans="1:31">
      <c r="A8059" t="s">
        <v>12660</v>
      </c>
      <c r="B8059">
        <v>76701</v>
      </c>
      <c r="C8059" t="s">
        <v>10944</v>
      </c>
      <c r="D8059">
        <v>0</v>
      </c>
      <c r="E8059">
        <v>1237163</v>
      </c>
      <c r="F8059" t="s">
        <v>6731</v>
      </c>
      <c r="G8059">
        <v>432</v>
      </c>
      <c r="H8059">
        <v>12</v>
      </c>
      <c r="I8059">
        <v>600</v>
      </c>
      <c r="J8059">
        <v>25.8</v>
      </c>
      <c r="K8059">
        <v>25.8</v>
      </c>
      <c r="L8059">
        <v>14</v>
      </c>
      <c r="M8059">
        <v>14</v>
      </c>
      <c r="N8059">
        <v>15</v>
      </c>
      <c r="R8059">
        <v>2011</v>
      </c>
      <c r="U8059">
        <v>2011</v>
      </c>
      <c r="V8059">
        <v>14</v>
      </c>
      <c r="W8059">
        <v>4</v>
      </c>
      <c r="Z8059" t="s">
        <v>2836</v>
      </c>
      <c r="AA8059" t="s">
        <v>2825</v>
      </c>
      <c r="AB8059" t="s">
        <v>2432</v>
      </c>
      <c r="AC8059">
        <v>4</v>
      </c>
      <c r="AD8059">
        <v>2906992</v>
      </c>
      <c r="AE8059">
        <v>2019</v>
      </c>
    </row>
    <row r="8060" spans="1:31">
      <c r="A8060" t="s">
        <v>12660</v>
      </c>
      <c r="B8060">
        <v>44394</v>
      </c>
      <c r="C8060" t="s">
        <v>10945</v>
      </c>
      <c r="D8060">
        <v>0</v>
      </c>
      <c r="E8060">
        <v>1163308</v>
      </c>
      <c r="F8060" t="s">
        <v>6731</v>
      </c>
      <c r="G8060">
        <v>432</v>
      </c>
      <c r="H8060">
        <v>11</v>
      </c>
      <c r="I8060">
        <v>600</v>
      </c>
      <c r="J8060">
        <v>25.5</v>
      </c>
      <c r="K8060">
        <v>25.5</v>
      </c>
      <c r="L8060">
        <v>14</v>
      </c>
      <c r="M8060">
        <v>14</v>
      </c>
      <c r="N8060">
        <v>14</v>
      </c>
      <c r="R8060">
        <v>2004</v>
      </c>
      <c r="U8060">
        <v>2004</v>
      </c>
      <c r="V8060">
        <v>4</v>
      </c>
      <c r="W8060">
        <v>3</v>
      </c>
      <c r="Z8060" t="s">
        <v>2836</v>
      </c>
      <c r="AA8060" t="s">
        <v>2825</v>
      </c>
      <c r="AB8060" t="s">
        <v>2432</v>
      </c>
      <c r="AC8060">
        <v>4</v>
      </c>
      <c r="AD8060">
        <v>2906992</v>
      </c>
      <c r="AE8060">
        <v>2019</v>
      </c>
    </row>
    <row r="8061" spans="1:31">
      <c r="A8061" t="s">
        <v>12660</v>
      </c>
      <c r="B8061">
        <v>58711</v>
      </c>
      <c r="C8061" t="s">
        <v>10946</v>
      </c>
      <c r="D8061">
        <v>15</v>
      </c>
      <c r="E8061">
        <v>1223774</v>
      </c>
      <c r="F8061" t="s">
        <v>6731</v>
      </c>
      <c r="G8061">
        <v>432</v>
      </c>
      <c r="H8061">
        <v>12</v>
      </c>
      <c r="I8061">
        <v>600</v>
      </c>
      <c r="J8061">
        <v>25.8</v>
      </c>
      <c r="K8061">
        <v>25.8</v>
      </c>
      <c r="L8061">
        <v>14</v>
      </c>
      <c r="M8061">
        <v>14</v>
      </c>
      <c r="N8061">
        <v>15</v>
      </c>
      <c r="R8061">
        <v>2009</v>
      </c>
      <c r="U8061">
        <v>2009</v>
      </c>
      <c r="V8061">
        <v>4</v>
      </c>
      <c r="W8061">
        <v>3</v>
      </c>
      <c r="Z8061" t="s">
        <v>2836</v>
      </c>
      <c r="AA8061" t="s">
        <v>2825</v>
      </c>
      <c r="AB8061" t="s">
        <v>2432</v>
      </c>
      <c r="AC8061">
        <v>4</v>
      </c>
      <c r="AD8061">
        <v>2906992</v>
      </c>
      <c r="AE8061">
        <v>2019</v>
      </c>
    </row>
    <row r="8062" spans="1:31">
      <c r="A8062" t="s">
        <v>12660</v>
      </c>
      <c r="B8062">
        <v>58735</v>
      </c>
      <c r="C8062" t="s">
        <v>10947</v>
      </c>
      <c r="D8062">
        <v>15</v>
      </c>
      <c r="E8062">
        <v>1233526</v>
      </c>
      <c r="F8062" t="s">
        <v>6731</v>
      </c>
      <c r="G8062">
        <v>432</v>
      </c>
      <c r="H8062">
        <v>12</v>
      </c>
      <c r="I8062">
        <v>600</v>
      </c>
      <c r="J8062">
        <v>25.6</v>
      </c>
      <c r="K8062">
        <v>25.6</v>
      </c>
      <c r="L8062">
        <v>14</v>
      </c>
      <c r="M8062">
        <v>14</v>
      </c>
      <c r="N8062">
        <v>15</v>
      </c>
      <c r="R8062">
        <v>2009</v>
      </c>
      <c r="U8062">
        <v>2009</v>
      </c>
      <c r="V8062">
        <v>4</v>
      </c>
      <c r="W8062">
        <v>3</v>
      </c>
      <c r="Z8062" t="s">
        <v>2836</v>
      </c>
      <c r="AA8062" t="s">
        <v>2825</v>
      </c>
      <c r="AB8062" t="s">
        <v>2432</v>
      </c>
      <c r="AC8062">
        <v>4</v>
      </c>
      <c r="AD8062">
        <v>2906992</v>
      </c>
      <c r="AE8062">
        <v>2019</v>
      </c>
    </row>
    <row r="8063" spans="1:31">
      <c r="A8063" t="s">
        <v>12660</v>
      </c>
      <c r="B8063">
        <v>44393</v>
      </c>
      <c r="C8063" t="s">
        <v>10948</v>
      </c>
      <c r="D8063">
        <v>0</v>
      </c>
      <c r="E8063">
        <v>1163309</v>
      </c>
      <c r="F8063" t="s">
        <v>6731</v>
      </c>
      <c r="G8063">
        <v>432</v>
      </c>
      <c r="H8063">
        <v>6</v>
      </c>
      <c r="I8063">
        <v>240</v>
      </c>
      <c r="J8063">
        <v>25.5</v>
      </c>
      <c r="K8063">
        <v>25.5</v>
      </c>
      <c r="L8063">
        <v>10</v>
      </c>
      <c r="M8063">
        <v>10</v>
      </c>
      <c r="N8063">
        <v>14</v>
      </c>
      <c r="R8063">
        <v>2004</v>
      </c>
      <c r="U8063">
        <v>2004</v>
      </c>
      <c r="V8063">
        <v>4</v>
      </c>
      <c r="W8063">
        <v>3</v>
      </c>
      <c r="Z8063" t="s">
        <v>2836</v>
      </c>
      <c r="AA8063" t="s">
        <v>2825</v>
      </c>
      <c r="AB8063" t="s">
        <v>2432</v>
      </c>
      <c r="AC8063">
        <v>4</v>
      </c>
      <c r="AD8063">
        <v>2906992</v>
      </c>
      <c r="AE8063">
        <v>2019</v>
      </c>
    </row>
    <row r="8064" spans="1:31">
      <c r="A8064" t="s">
        <v>12660</v>
      </c>
      <c r="B8064">
        <v>56851</v>
      </c>
      <c r="C8064" t="s">
        <v>10949</v>
      </c>
      <c r="D8064">
        <v>0</v>
      </c>
      <c r="E8064">
        <v>519204</v>
      </c>
      <c r="F8064" t="s">
        <v>6733</v>
      </c>
      <c r="G8064">
        <v>431</v>
      </c>
      <c r="H8064">
        <v>129</v>
      </c>
      <c r="I8064">
        <v>3200</v>
      </c>
      <c r="J8064">
        <v>121.2</v>
      </c>
      <c r="K8064">
        <v>127.5</v>
      </c>
      <c r="L8064">
        <v>31.9</v>
      </c>
      <c r="M8064">
        <v>32.1</v>
      </c>
      <c r="N8064">
        <v>51.9</v>
      </c>
      <c r="R8064">
        <v>1969</v>
      </c>
      <c r="U8064">
        <v>1969</v>
      </c>
      <c r="V8064">
        <v>14.300000190734799</v>
      </c>
      <c r="W8064">
        <v>10.6000003814697</v>
      </c>
      <c r="Z8064" t="s">
        <v>2792</v>
      </c>
      <c r="AA8064" t="s">
        <v>5719</v>
      </c>
      <c r="AC8064">
        <v>3</v>
      </c>
      <c r="AD8064">
        <v>2399239</v>
      </c>
      <c r="AE8064">
        <v>2019</v>
      </c>
    </row>
    <row r="8065" spans="1:31">
      <c r="A8065" t="s">
        <v>12660</v>
      </c>
      <c r="B8065">
        <v>14887</v>
      </c>
      <c r="C8065" t="s">
        <v>10950</v>
      </c>
      <c r="D8065">
        <v>0</v>
      </c>
      <c r="E8065">
        <v>507364</v>
      </c>
      <c r="F8065" t="s">
        <v>6731</v>
      </c>
      <c r="G8065">
        <v>432</v>
      </c>
      <c r="H8065">
        <v>68</v>
      </c>
      <c r="I8065">
        <v>900</v>
      </c>
      <c r="J8065">
        <v>59.9</v>
      </c>
      <c r="K8065">
        <v>59.9</v>
      </c>
      <c r="L8065">
        <v>24.1</v>
      </c>
      <c r="M8065">
        <v>24.1</v>
      </c>
      <c r="N8065">
        <v>35</v>
      </c>
      <c r="R8065">
        <v>1967</v>
      </c>
      <c r="U8065">
        <v>1967</v>
      </c>
      <c r="V8065">
        <v>7.0999999046325604</v>
      </c>
      <c r="W8065">
        <v>7.0999999046325604</v>
      </c>
      <c r="Z8065" t="s">
        <v>2293</v>
      </c>
      <c r="AA8065" t="s">
        <v>3116</v>
      </c>
      <c r="AC8065">
        <v>4</v>
      </c>
      <c r="AD8065">
        <v>3208772</v>
      </c>
      <c r="AE8065">
        <v>2019</v>
      </c>
    </row>
    <row r="8066" spans="1:31">
      <c r="A8066" t="s">
        <v>12660</v>
      </c>
      <c r="B8066">
        <v>67110</v>
      </c>
      <c r="C8066" t="s">
        <v>10951</v>
      </c>
      <c r="D8066">
        <v>0</v>
      </c>
      <c r="F8066" t="s">
        <v>6731</v>
      </c>
      <c r="G8066">
        <v>432</v>
      </c>
      <c r="H8066">
        <v>15</v>
      </c>
      <c r="I8066">
        <v>300</v>
      </c>
      <c r="J8066">
        <v>38</v>
      </c>
      <c r="K8066">
        <v>38</v>
      </c>
      <c r="L8066">
        <v>4</v>
      </c>
      <c r="M8066">
        <v>4</v>
      </c>
      <c r="N8066">
        <v>18</v>
      </c>
      <c r="R8066">
        <v>1969</v>
      </c>
      <c r="U8066">
        <v>1969</v>
      </c>
      <c r="V8066">
        <v>5</v>
      </c>
      <c r="W8066">
        <v>5</v>
      </c>
      <c r="Z8066" t="s">
        <v>2293</v>
      </c>
      <c r="AA8066" t="s">
        <v>3116</v>
      </c>
      <c r="AC8066">
        <v>4</v>
      </c>
      <c r="AD8066">
        <v>3208772</v>
      </c>
      <c r="AE8066">
        <v>2019</v>
      </c>
    </row>
    <row r="8067" spans="1:31">
      <c r="A8067" t="s">
        <v>12660</v>
      </c>
      <c r="B8067">
        <v>75776</v>
      </c>
      <c r="C8067" t="s">
        <v>10952</v>
      </c>
      <c r="D8067">
        <v>46</v>
      </c>
      <c r="E8067">
        <v>518416</v>
      </c>
      <c r="F8067" t="s">
        <v>6731</v>
      </c>
      <c r="G8067">
        <v>432</v>
      </c>
      <c r="H8067">
        <v>15</v>
      </c>
      <c r="I8067">
        <v>340</v>
      </c>
      <c r="J8067">
        <v>37.700000000000003</v>
      </c>
      <c r="K8067">
        <v>37.700000000000003</v>
      </c>
      <c r="L8067">
        <v>19.399999999999999</v>
      </c>
      <c r="M8067">
        <v>19.399999999999999</v>
      </c>
      <c r="N8067">
        <v>18</v>
      </c>
      <c r="R8067">
        <v>1969</v>
      </c>
      <c r="U8067">
        <v>1969</v>
      </c>
      <c r="V8067">
        <v>5</v>
      </c>
      <c r="W8067">
        <v>5</v>
      </c>
      <c r="Z8067" t="s">
        <v>2293</v>
      </c>
      <c r="AA8067" t="s">
        <v>3116</v>
      </c>
      <c r="AC8067">
        <v>4</v>
      </c>
      <c r="AD8067">
        <v>3208772</v>
      </c>
      <c r="AE8067">
        <v>2019</v>
      </c>
    </row>
    <row r="8068" spans="1:31">
      <c r="A8068" t="s">
        <v>12660</v>
      </c>
      <c r="B8068">
        <v>42640</v>
      </c>
      <c r="C8068" t="s">
        <v>10953</v>
      </c>
      <c r="D8068">
        <v>0</v>
      </c>
      <c r="E8068">
        <v>588315</v>
      </c>
      <c r="F8068" t="s">
        <v>6733</v>
      </c>
      <c r="G8068">
        <v>431</v>
      </c>
      <c r="H8068">
        <v>70</v>
      </c>
      <c r="I8068">
        <v>1800</v>
      </c>
      <c r="J8068">
        <v>64.5</v>
      </c>
      <c r="K8068">
        <v>64.5</v>
      </c>
      <c r="L8068">
        <v>24.5</v>
      </c>
      <c r="M8068">
        <v>24.5</v>
      </c>
      <c r="N8068">
        <v>32</v>
      </c>
      <c r="R8068">
        <v>1977</v>
      </c>
      <c r="U8068">
        <v>1977</v>
      </c>
      <c r="V8068">
        <v>9.3000001907348597</v>
      </c>
      <c r="W8068">
        <v>9.3000001907348597</v>
      </c>
      <c r="Z8068" t="s">
        <v>2327</v>
      </c>
      <c r="AC8068">
        <v>5</v>
      </c>
      <c r="AD8068">
        <v>1308952</v>
      </c>
      <c r="AE8068">
        <v>2019</v>
      </c>
    </row>
    <row r="8069" spans="1:31">
      <c r="A8069" t="s">
        <v>12660</v>
      </c>
      <c r="B8069">
        <v>61200</v>
      </c>
      <c r="C8069" t="s">
        <v>10954</v>
      </c>
      <c r="D8069">
        <v>0</v>
      </c>
      <c r="E8069">
        <v>562590</v>
      </c>
      <c r="F8069" t="s">
        <v>6733</v>
      </c>
      <c r="G8069">
        <v>431</v>
      </c>
      <c r="H8069">
        <v>141</v>
      </c>
      <c r="I8069">
        <v>3600</v>
      </c>
      <c r="J8069">
        <v>90</v>
      </c>
      <c r="K8069">
        <v>90</v>
      </c>
      <c r="L8069">
        <v>28</v>
      </c>
      <c r="M8069">
        <v>28</v>
      </c>
      <c r="N8069">
        <v>37</v>
      </c>
      <c r="R8069">
        <v>1974</v>
      </c>
      <c r="U8069">
        <v>1974</v>
      </c>
      <c r="V8069">
        <v>13.6000003814697</v>
      </c>
      <c r="W8069">
        <v>13.6000003814697</v>
      </c>
      <c r="Z8069" t="s">
        <v>2293</v>
      </c>
      <c r="AA8069" t="s">
        <v>2939</v>
      </c>
      <c r="AC8069">
        <v>5</v>
      </c>
      <c r="AD8069">
        <v>3264180</v>
      </c>
      <c r="AE8069">
        <v>2019</v>
      </c>
    </row>
    <row r="8070" spans="1:31">
      <c r="A8070" t="s">
        <v>12660</v>
      </c>
      <c r="B8070">
        <v>37597</v>
      </c>
      <c r="C8070" t="s">
        <v>10955</v>
      </c>
      <c r="D8070">
        <v>0</v>
      </c>
      <c r="E8070">
        <v>511822</v>
      </c>
      <c r="F8070" t="s">
        <v>6733</v>
      </c>
      <c r="G8070">
        <v>431</v>
      </c>
      <c r="H8070">
        <v>126</v>
      </c>
      <c r="I8070">
        <v>6000</v>
      </c>
      <c r="J8070">
        <v>113</v>
      </c>
      <c r="K8070">
        <v>113</v>
      </c>
      <c r="L8070">
        <v>31.5</v>
      </c>
      <c r="M8070">
        <v>31.5</v>
      </c>
      <c r="N8070">
        <v>55</v>
      </c>
      <c r="R8070">
        <v>1967</v>
      </c>
      <c r="U8070">
        <v>1967</v>
      </c>
      <c r="V8070">
        <v>15</v>
      </c>
      <c r="W8070">
        <v>15</v>
      </c>
      <c r="Z8070" t="s">
        <v>2293</v>
      </c>
      <c r="AA8070" t="s">
        <v>2939</v>
      </c>
      <c r="AC8070">
        <v>5</v>
      </c>
      <c r="AD8070">
        <v>3264180</v>
      </c>
      <c r="AE8070">
        <v>2019</v>
      </c>
    </row>
    <row r="8071" spans="1:31">
      <c r="A8071" t="s">
        <v>12660</v>
      </c>
      <c r="B8071">
        <v>59387</v>
      </c>
      <c r="C8071" t="s">
        <v>10956</v>
      </c>
      <c r="D8071">
        <v>0</v>
      </c>
      <c r="E8071">
        <v>569149</v>
      </c>
      <c r="F8071" t="s">
        <v>6733</v>
      </c>
      <c r="G8071">
        <v>431</v>
      </c>
      <c r="H8071">
        <v>64</v>
      </c>
      <c r="I8071">
        <v>3600</v>
      </c>
      <c r="J8071">
        <v>98</v>
      </c>
      <c r="K8071">
        <v>98</v>
      </c>
      <c r="L8071">
        <v>29.5</v>
      </c>
      <c r="M8071">
        <v>29.5</v>
      </c>
      <c r="N8071">
        <v>58</v>
      </c>
      <c r="R8071">
        <v>1975</v>
      </c>
      <c r="U8071">
        <v>1975</v>
      </c>
      <c r="V8071">
        <v>13</v>
      </c>
      <c r="W8071">
        <v>13</v>
      </c>
      <c r="Z8071" t="s">
        <v>2293</v>
      </c>
      <c r="AA8071" t="s">
        <v>2939</v>
      </c>
      <c r="AC8071">
        <v>5</v>
      </c>
      <c r="AD8071">
        <v>3264180</v>
      </c>
      <c r="AE8071">
        <v>2019</v>
      </c>
    </row>
    <row r="8072" spans="1:31">
      <c r="A8072" t="s">
        <v>12660</v>
      </c>
      <c r="B8072">
        <v>18421</v>
      </c>
      <c r="C8072" t="s">
        <v>10957</v>
      </c>
      <c r="D8072">
        <v>0</v>
      </c>
      <c r="E8072">
        <v>513704</v>
      </c>
      <c r="F8072" t="s">
        <v>6733</v>
      </c>
      <c r="G8072">
        <v>431</v>
      </c>
      <c r="H8072">
        <v>172</v>
      </c>
      <c r="I8072">
        <v>6000</v>
      </c>
      <c r="J8072">
        <v>137.9</v>
      </c>
      <c r="K8072">
        <v>137.9</v>
      </c>
      <c r="L8072">
        <v>34.5</v>
      </c>
      <c r="M8072">
        <v>34.5</v>
      </c>
      <c r="N8072">
        <v>64</v>
      </c>
      <c r="R8072">
        <v>1968</v>
      </c>
      <c r="S8072" t="s">
        <v>2344</v>
      </c>
      <c r="T8072">
        <v>2006</v>
      </c>
      <c r="U8072">
        <v>2006</v>
      </c>
      <c r="V8072">
        <v>21</v>
      </c>
      <c r="W8072">
        <v>21</v>
      </c>
      <c r="Z8072" t="s">
        <v>2293</v>
      </c>
      <c r="AA8072" t="s">
        <v>2939</v>
      </c>
      <c r="AC8072">
        <v>5</v>
      </c>
      <c r="AD8072">
        <v>3264180</v>
      </c>
      <c r="AE8072">
        <v>2019</v>
      </c>
    </row>
    <row r="8073" spans="1:31">
      <c r="A8073" t="s">
        <v>12660</v>
      </c>
      <c r="B8073">
        <v>1824</v>
      </c>
      <c r="C8073" t="s">
        <v>10958</v>
      </c>
      <c r="D8073">
        <v>0</v>
      </c>
      <c r="E8073">
        <v>245401</v>
      </c>
      <c r="F8073" t="s">
        <v>6733</v>
      </c>
      <c r="G8073">
        <v>431</v>
      </c>
      <c r="H8073">
        <v>99</v>
      </c>
      <c r="I8073">
        <v>1200</v>
      </c>
      <c r="J8073">
        <v>81.099999999999994</v>
      </c>
      <c r="K8073">
        <v>86</v>
      </c>
      <c r="L8073">
        <v>24</v>
      </c>
      <c r="M8073">
        <v>25</v>
      </c>
      <c r="N8073">
        <v>30</v>
      </c>
      <c r="R8073">
        <v>1944</v>
      </c>
      <c r="U8073">
        <v>1944</v>
      </c>
      <c r="V8073">
        <v>9.8000001907348597</v>
      </c>
      <c r="W8073">
        <v>7.5</v>
      </c>
      <c r="Z8073" t="s">
        <v>2452</v>
      </c>
      <c r="AA8073" t="s">
        <v>10959</v>
      </c>
      <c r="AC8073">
        <v>5</v>
      </c>
      <c r="AD8073">
        <v>109328</v>
      </c>
      <c r="AE8073">
        <v>2019</v>
      </c>
    </row>
    <row r="8074" spans="1:31">
      <c r="A8074" t="s">
        <v>12660</v>
      </c>
      <c r="B8074">
        <v>61421</v>
      </c>
      <c r="C8074" t="s">
        <v>10960</v>
      </c>
      <c r="D8074">
        <v>0</v>
      </c>
      <c r="E8074">
        <v>520702</v>
      </c>
      <c r="F8074" t="s">
        <v>6731</v>
      </c>
      <c r="G8074">
        <v>432</v>
      </c>
      <c r="H8074">
        <v>134</v>
      </c>
      <c r="I8074">
        <v>6000</v>
      </c>
      <c r="J8074">
        <v>93.7</v>
      </c>
      <c r="K8074">
        <v>100</v>
      </c>
      <c r="L8074">
        <v>27</v>
      </c>
      <c r="M8074">
        <v>27</v>
      </c>
      <c r="N8074">
        <v>45</v>
      </c>
      <c r="R8074">
        <v>1969</v>
      </c>
      <c r="U8074">
        <v>1969</v>
      </c>
      <c r="V8074">
        <v>11.5</v>
      </c>
      <c r="W8074">
        <v>11</v>
      </c>
      <c r="Z8074" t="s">
        <v>2293</v>
      </c>
      <c r="AA8074" t="s">
        <v>2410</v>
      </c>
      <c r="AB8074" t="s">
        <v>2411</v>
      </c>
      <c r="AC8074">
        <v>4</v>
      </c>
      <c r="AD8074">
        <v>3208615</v>
      </c>
      <c r="AE8074">
        <v>2019</v>
      </c>
    </row>
    <row r="8075" spans="1:31">
      <c r="A8075" t="s">
        <v>12660</v>
      </c>
      <c r="B8075">
        <v>17519</v>
      </c>
      <c r="C8075" t="s">
        <v>10961</v>
      </c>
      <c r="D8075">
        <v>0</v>
      </c>
      <c r="E8075">
        <v>510982</v>
      </c>
      <c r="F8075" t="s">
        <v>6731</v>
      </c>
      <c r="G8075">
        <v>432</v>
      </c>
      <c r="H8075">
        <v>43</v>
      </c>
      <c r="I8075">
        <v>730</v>
      </c>
      <c r="J8075">
        <v>50</v>
      </c>
      <c r="K8075">
        <v>55</v>
      </c>
      <c r="L8075">
        <v>20</v>
      </c>
      <c r="M8075">
        <v>20</v>
      </c>
      <c r="N8075">
        <v>35</v>
      </c>
      <c r="R8075">
        <v>1967</v>
      </c>
      <c r="U8075">
        <v>1967</v>
      </c>
      <c r="V8075">
        <v>6.5</v>
      </c>
      <c r="W8075">
        <v>6.1999998092651296</v>
      </c>
      <c r="Z8075" t="s">
        <v>3302</v>
      </c>
      <c r="AA8075" t="s">
        <v>10962</v>
      </c>
      <c r="AC8075">
        <v>4</v>
      </c>
      <c r="AD8075">
        <v>2065184</v>
      </c>
      <c r="AE8075">
        <v>2019</v>
      </c>
    </row>
    <row r="8076" spans="1:31">
      <c r="A8076" t="s">
        <v>12660</v>
      </c>
      <c r="B8076">
        <v>69394</v>
      </c>
      <c r="C8076" t="s">
        <v>10963</v>
      </c>
      <c r="D8076">
        <v>0</v>
      </c>
      <c r="E8076">
        <v>511829</v>
      </c>
      <c r="F8076" t="s">
        <v>6733</v>
      </c>
      <c r="G8076">
        <v>431</v>
      </c>
      <c r="H8076">
        <v>94</v>
      </c>
      <c r="I8076">
        <v>1950</v>
      </c>
      <c r="J8076">
        <v>82.3</v>
      </c>
      <c r="K8076">
        <v>90</v>
      </c>
      <c r="L8076">
        <v>26.8</v>
      </c>
      <c r="M8076">
        <v>26.8</v>
      </c>
      <c r="N8076">
        <v>33.4</v>
      </c>
      <c r="R8076">
        <v>1967</v>
      </c>
      <c r="U8076">
        <v>1967</v>
      </c>
      <c r="V8076">
        <v>14.5</v>
      </c>
      <c r="W8076">
        <v>10.5</v>
      </c>
      <c r="Z8076" t="s">
        <v>2495</v>
      </c>
      <c r="AA8076" t="s">
        <v>4922</v>
      </c>
      <c r="AC8076">
        <v>4</v>
      </c>
      <c r="AD8076">
        <v>2708786</v>
      </c>
      <c r="AE8076">
        <v>2019</v>
      </c>
    </row>
    <row r="8077" spans="1:31">
      <c r="A8077" t="s">
        <v>12660</v>
      </c>
      <c r="B8077">
        <v>8297</v>
      </c>
      <c r="C8077" t="s">
        <v>10964</v>
      </c>
      <c r="D8077">
        <v>0</v>
      </c>
      <c r="E8077">
        <v>273630</v>
      </c>
      <c r="F8077" t="s">
        <v>6733</v>
      </c>
      <c r="G8077">
        <v>431</v>
      </c>
      <c r="H8077">
        <v>78</v>
      </c>
      <c r="I8077">
        <v>1950</v>
      </c>
      <c r="J8077">
        <v>96.2</v>
      </c>
      <c r="K8077">
        <v>103</v>
      </c>
      <c r="L8077">
        <v>25.2</v>
      </c>
      <c r="M8077">
        <v>25.2</v>
      </c>
      <c r="N8077">
        <v>45</v>
      </c>
      <c r="R8077">
        <v>1957</v>
      </c>
      <c r="S8077" t="s">
        <v>2344</v>
      </c>
      <c r="T8077">
        <v>2010</v>
      </c>
      <c r="U8077">
        <v>2010</v>
      </c>
      <c r="V8077">
        <v>12</v>
      </c>
      <c r="W8077">
        <v>10.800000190734799</v>
      </c>
      <c r="Z8077" t="s">
        <v>2495</v>
      </c>
      <c r="AA8077" t="s">
        <v>4922</v>
      </c>
      <c r="AC8077">
        <v>4</v>
      </c>
      <c r="AD8077">
        <v>2708786</v>
      </c>
      <c r="AE8077">
        <v>2019</v>
      </c>
    </row>
    <row r="8078" spans="1:31">
      <c r="A8078" t="s">
        <v>12660</v>
      </c>
      <c r="B8078">
        <v>75466</v>
      </c>
      <c r="C8078" t="s">
        <v>5970</v>
      </c>
      <c r="D8078">
        <v>0</v>
      </c>
      <c r="E8078">
        <v>965565</v>
      </c>
      <c r="F8078" t="s">
        <v>6733</v>
      </c>
      <c r="G8078">
        <v>431</v>
      </c>
      <c r="H8078">
        <v>134</v>
      </c>
      <c r="I8078">
        <v>4000</v>
      </c>
      <c r="J8078">
        <v>101</v>
      </c>
      <c r="K8078">
        <v>107</v>
      </c>
      <c r="L8078">
        <v>26.7</v>
      </c>
      <c r="M8078">
        <v>28</v>
      </c>
      <c r="N8078">
        <v>12.6</v>
      </c>
      <c r="R8078">
        <v>1952</v>
      </c>
      <c r="S8078" t="s">
        <v>2344</v>
      </c>
      <c r="T8078">
        <v>1989</v>
      </c>
      <c r="U8078">
        <v>1989</v>
      </c>
      <c r="V8078">
        <v>15</v>
      </c>
      <c r="W8078">
        <v>12.6000003814697</v>
      </c>
      <c r="Z8078" t="s">
        <v>2495</v>
      </c>
      <c r="AA8078" t="s">
        <v>2811</v>
      </c>
      <c r="AC8078">
        <v>4</v>
      </c>
      <c r="AD8078">
        <v>2708786</v>
      </c>
      <c r="AE8078">
        <v>2019</v>
      </c>
    </row>
    <row r="8079" spans="1:31">
      <c r="A8079" t="s">
        <v>12660</v>
      </c>
      <c r="B8079">
        <v>8485</v>
      </c>
      <c r="C8079" t="s">
        <v>10965</v>
      </c>
      <c r="D8079">
        <v>0</v>
      </c>
      <c r="E8079">
        <v>504407</v>
      </c>
      <c r="F8079" t="s">
        <v>6733</v>
      </c>
      <c r="G8079">
        <v>431</v>
      </c>
      <c r="H8079">
        <v>57</v>
      </c>
      <c r="I8079">
        <v>850</v>
      </c>
      <c r="J8079">
        <v>75</v>
      </c>
      <c r="K8079">
        <v>75</v>
      </c>
      <c r="L8079">
        <v>21</v>
      </c>
      <c r="M8079">
        <v>21</v>
      </c>
      <c r="N8079">
        <v>25</v>
      </c>
      <c r="R8079">
        <v>1966</v>
      </c>
      <c r="U8079">
        <v>1966</v>
      </c>
      <c r="V8079">
        <v>10</v>
      </c>
      <c r="W8079">
        <v>10</v>
      </c>
      <c r="X8079" t="s">
        <v>10966</v>
      </c>
      <c r="Y8079" t="s">
        <v>7782</v>
      </c>
      <c r="Z8079" t="s">
        <v>2509</v>
      </c>
      <c r="AA8079" t="s">
        <v>2510</v>
      </c>
      <c r="AC8079">
        <v>5</v>
      </c>
      <c r="AD8079">
        <v>3807880</v>
      </c>
      <c r="AE8079">
        <v>2019</v>
      </c>
    </row>
    <row r="8080" spans="1:31">
      <c r="A8080" t="s">
        <v>12660</v>
      </c>
      <c r="B8080">
        <v>17191</v>
      </c>
      <c r="C8080" t="s">
        <v>10967</v>
      </c>
      <c r="D8080">
        <v>0</v>
      </c>
      <c r="E8080">
        <v>503101</v>
      </c>
      <c r="F8080" t="s">
        <v>6733</v>
      </c>
      <c r="G8080">
        <v>431</v>
      </c>
      <c r="H8080">
        <v>65</v>
      </c>
      <c r="I8080">
        <v>1300</v>
      </c>
      <c r="J8080">
        <v>66.7</v>
      </c>
      <c r="K8080">
        <v>72</v>
      </c>
      <c r="L8080">
        <v>24</v>
      </c>
      <c r="M8080">
        <v>24</v>
      </c>
      <c r="N8080">
        <v>30</v>
      </c>
      <c r="R8080">
        <v>1966</v>
      </c>
      <c r="U8080">
        <v>1966</v>
      </c>
      <c r="V8080">
        <v>10</v>
      </c>
      <c r="W8080">
        <v>10</v>
      </c>
      <c r="X8080" t="s">
        <v>10966</v>
      </c>
      <c r="Y8080" t="s">
        <v>7782</v>
      </c>
      <c r="Z8080" t="s">
        <v>2509</v>
      </c>
      <c r="AA8080" t="s">
        <v>2510</v>
      </c>
      <c r="AC8080">
        <v>5</v>
      </c>
      <c r="AD8080">
        <v>3807880</v>
      </c>
      <c r="AE8080">
        <v>2019</v>
      </c>
    </row>
    <row r="8081" spans="1:31">
      <c r="A8081" t="s">
        <v>12660</v>
      </c>
      <c r="B8081">
        <v>20719</v>
      </c>
      <c r="C8081" t="s">
        <v>10968</v>
      </c>
      <c r="D8081">
        <v>0</v>
      </c>
      <c r="E8081">
        <v>525967</v>
      </c>
      <c r="F8081" t="s">
        <v>6733</v>
      </c>
      <c r="G8081">
        <v>431</v>
      </c>
      <c r="H8081">
        <v>65</v>
      </c>
      <c r="I8081">
        <v>1500</v>
      </c>
      <c r="J8081">
        <v>66.7</v>
      </c>
      <c r="K8081">
        <v>72</v>
      </c>
      <c r="L8081">
        <v>24</v>
      </c>
      <c r="M8081">
        <v>24</v>
      </c>
      <c r="N8081">
        <v>30</v>
      </c>
      <c r="R8081">
        <v>1970</v>
      </c>
      <c r="U8081">
        <v>1970</v>
      </c>
      <c r="V8081">
        <v>10</v>
      </c>
      <c r="W8081">
        <v>10</v>
      </c>
      <c r="X8081" t="s">
        <v>10966</v>
      </c>
      <c r="Y8081" t="s">
        <v>7782</v>
      </c>
      <c r="Z8081" t="s">
        <v>2509</v>
      </c>
      <c r="AA8081" t="s">
        <v>2510</v>
      </c>
      <c r="AC8081">
        <v>5</v>
      </c>
      <c r="AD8081">
        <v>3807880</v>
      </c>
      <c r="AE8081">
        <v>2019</v>
      </c>
    </row>
    <row r="8082" spans="1:31">
      <c r="A8082" t="s">
        <v>12660</v>
      </c>
      <c r="B8082">
        <v>32520</v>
      </c>
      <c r="C8082" t="s">
        <v>10969</v>
      </c>
      <c r="D8082">
        <v>0</v>
      </c>
      <c r="E8082">
        <v>578098</v>
      </c>
      <c r="F8082" t="s">
        <v>6733</v>
      </c>
      <c r="G8082">
        <v>431</v>
      </c>
      <c r="H8082">
        <v>134</v>
      </c>
      <c r="I8082">
        <v>3000</v>
      </c>
      <c r="J8082">
        <v>118.7</v>
      </c>
      <c r="K8082">
        <v>126</v>
      </c>
      <c r="L8082">
        <v>34</v>
      </c>
      <c r="M8082">
        <v>34</v>
      </c>
      <c r="N8082">
        <v>52</v>
      </c>
      <c r="R8082">
        <v>1976</v>
      </c>
      <c r="U8082">
        <v>1976</v>
      </c>
      <c r="V8082">
        <v>14.6000003814697</v>
      </c>
      <c r="W8082">
        <v>14.6000003814697</v>
      </c>
      <c r="Z8082" t="s">
        <v>2509</v>
      </c>
      <c r="AA8082" t="s">
        <v>2510</v>
      </c>
      <c r="AC8082">
        <v>5</v>
      </c>
      <c r="AD8082">
        <v>3807880</v>
      </c>
      <c r="AE8082">
        <v>2019</v>
      </c>
    </row>
    <row r="8083" spans="1:31">
      <c r="A8083" t="s">
        <v>12660</v>
      </c>
      <c r="B8083">
        <v>33602</v>
      </c>
      <c r="C8083" t="s">
        <v>10970</v>
      </c>
      <c r="D8083">
        <v>0</v>
      </c>
      <c r="E8083">
        <v>582268</v>
      </c>
      <c r="F8083" t="s">
        <v>6733</v>
      </c>
      <c r="G8083">
        <v>431</v>
      </c>
      <c r="H8083">
        <v>85</v>
      </c>
      <c r="I8083">
        <v>2300</v>
      </c>
      <c r="J8083">
        <v>91.8</v>
      </c>
      <c r="K8083">
        <v>98</v>
      </c>
      <c r="L8083">
        <v>32</v>
      </c>
      <c r="M8083">
        <v>32</v>
      </c>
      <c r="N8083">
        <v>35</v>
      </c>
      <c r="R8083">
        <v>1977</v>
      </c>
      <c r="U8083">
        <v>1977</v>
      </c>
      <c r="V8083">
        <v>11.5</v>
      </c>
      <c r="W8083">
        <v>11.5</v>
      </c>
      <c r="X8083" t="s">
        <v>10966</v>
      </c>
      <c r="Y8083" t="s">
        <v>7782</v>
      </c>
      <c r="Z8083" t="s">
        <v>2509</v>
      </c>
      <c r="AA8083" t="s">
        <v>2510</v>
      </c>
      <c r="AC8083">
        <v>5</v>
      </c>
      <c r="AD8083">
        <v>3807880</v>
      </c>
      <c r="AE8083">
        <v>2019</v>
      </c>
    </row>
    <row r="8084" spans="1:31">
      <c r="A8084" t="s">
        <v>12660</v>
      </c>
      <c r="B8084">
        <v>62498</v>
      </c>
      <c r="C8084" t="s">
        <v>10971</v>
      </c>
      <c r="D8084">
        <v>0</v>
      </c>
      <c r="E8084">
        <v>537733</v>
      </c>
      <c r="F8084" t="s">
        <v>6733</v>
      </c>
      <c r="G8084">
        <v>431</v>
      </c>
      <c r="H8084">
        <v>66</v>
      </c>
      <c r="I8084">
        <v>3000</v>
      </c>
      <c r="J8084">
        <v>98</v>
      </c>
      <c r="K8084">
        <v>98</v>
      </c>
      <c r="L8084">
        <v>29.5</v>
      </c>
      <c r="M8084">
        <v>29.5</v>
      </c>
      <c r="N8084">
        <v>65</v>
      </c>
      <c r="R8084">
        <v>1971</v>
      </c>
      <c r="U8084">
        <v>1971</v>
      </c>
      <c r="V8084">
        <v>14.5</v>
      </c>
      <c r="W8084">
        <v>12.300000190734799</v>
      </c>
      <c r="Z8084" t="s">
        <v>2545</v>
      </c>
      <c r="AA8084" t="s">
        <v>2581</v>
      </c>
      <c r="AC8084">
        <v>5</v>
      </c>
      <c r="AD8084">
        <v>3604669</v>
      </c>
      <c r="AE8084">
        <v>2019</v>
      </c>
    </row>
    <row r="8085" spans="1:31">
      <c r="A8085" t="s">
        <v>12660</v>
      </c>
      <c r="B8085">
        <v>82692</v>
      </c>
      <c r="C8085" t="s">
        <v>10972</v>
      </c>
      <c r="D8085">
        <v>0</v>
      </c>
      <c r="E8085">
        <v>1092296</v>
      </c>
      <c r="F8085" t="s">
        <v>6733</v>
      </c>
      <c r="G8085">
        <v>431</v>
      </c>
      <c r="H8085">
        <v>117</v>
      </c>
      <c r="I8085">
        <v>4400</v>
      </c>
      <c r="J8085">
        <v>99</v>
      </c>
      <c r="K8085">
        <v>99</v>
      </c>
      <c r="L8085">
        <v>34</v>
      </c>
      <c r="M8085">
        <v>34</v>
      </c>
      <c r="N8085">
        <v>58</v>
      </c>
      <c r="R8085">
        <v>2000</v>
      </c>
      <c r="U8085">
        <v>2000</v>
      </c>
      <c r="V8085">
        <v>17</v>
      </c>
      <c r="W8085">
        <v>12</v>
      </c>
      <c r="X8085" t="s">
        <v>6797</v>
      </c>
      <c r="Z8085" t="s">
        <v>2545</v>
      </c>
      <c r="AA8085" t="s">
        <v>2581</v>
      </c>
      <c r="AC8085">
        <v>5</v>
      </c>
      <c r="AD8085">
        <v>3604669</v>
      </c>
      <c r="AE8085">
        <v>2019</v>
      </c>
    </row>
    <row r="8086" spans="1:31">
      <c r="A8086" t="s">
        <v>12660</v>
      </c>
      <c r="B8086">
        <v>31964</v>
      </c>
      <c r="C8086" t="s">
        <v>10973</v>
      </c>
      <c r="D8086">
        <v>0</v>
      </c>
      <c r="E8086">
        <v>571221</v>
      </c>
      <c r="F8086" t="s">
        <v>6733</v>
      </c>
      <c r="G8086">
        <v>431</v>
      </c>
      <c r="H8086">
        <v>64</v>
      </c>
      <c r="I8086">
        <v>2500</v>
      </c>
      <c r="J8086">
        <v>91.8</v>
      </c>
      <c r="K8086">
        <v>91.8</v>
      </c>
      <c r="L8086">
        <v>26.2</v>
      </c>
      <c r="M8086">
        <v>26.2</v>
      </c>
      <c r="N8086">
        <v>47</v>
      </c>
      <c r="R8086">
        <v>1976</v>
      </c>
      <c r="U8086">
        <v>1976</v>
      </c>
      <c r="V8086">
        <v>16</v>
      </c>
      <c r="W8086">
        <v>10.5</v>
      </c>
      <c r="Z8086" t="s">
        <v>2545</v>
      </c>
      <c r="AA8086" t="s">
        <v>2880</v>
      </c>
      <c r="AB8086" t="s">
        <v>2881</v>
      </c>
      <c r="AC8086">
        <v>5</v>
      </c>
      <c r="AD8086">
        <v>3604669</v>
      </c>
      <c r="AE8086">
        <v>2019</v>
      </c>
    </row>
    <row r="8087" spans="1:31">
      <c r="A8087" t="s">
        <v>12660</v>
      </c>
      <c r="B8087">
        <v>3816</v>
      </c>
      <c r="C8087" t="s">
        <v>10974</v>
      </c>
      <c r="D8087">
        <v>0</v>
      </c>
      <c r="E8087">
        <v>519558</v>
      </c>
      <c r="F8087" t="s">
        <v>6733</v>
      </c>
      <c r="G8087">
        <v>431</v>
      </c>
      <c r="H8087">
        <v>14</v>
      </c>
      <c r="I8087">
        <v>300</v>
      </c>
      <c r="J8087">
        <v>36.5</v>
      </c>
      <c r="K8087">
        <v>36.5</v>
      </c>
      <c r="L8087">
        <v>14</v>
      </c>
      <c r="M8087">
        <v>14</v>
      </c>
      <c r="N8087">
        <v>23</v>
      </c>
      <c r="Q8087">
        <v>21</v>
      </c>
      <c r="R8087">
        <v>1969</v>
      </c>
      <c r="U8087">
        <v>1969</v>
      </c>
      <c r="V8087">
        <v>5.5</v>
      </c>
      <c r="W8087">
        <v>4.5</v>
      </c>
      <c r="Z8087" t="s">
        <v>2293</v>
      </c>
      <c r="AA8087" t="s">
        <v>6741</v>
      </c>
      <c r="AC8087">
        <v>4</v>
      </c>
      <c r="AD8087">
        <v>3208506</v>
      </c>
      <c r="AE8087">
        <v>2019</v>
      </c>
    </row>
    <row r="8088" spans="1:31">
      <c r="A8088" t="s">
        <v>12660</v>
      </c>
      <c r="B8088">
        <v>5911</v>
      </c>
      <c r="C8088" t="s">
        <v>10975</v>
      </c>
      <c r="D8088">
        <v>0</v>
      </c>
      <c r="E8088">
        <v>273280</v>
      </c>
      <c r="F8088" t="s">
        <v>6731</v>
      </c>
      <c r="G8088">
        <v>432</v>
      </c>
      <c r="H8088">
        <v>18</v>
      </c>
      <c r="I8088">
        <v>1000</v>
      </c>
      <c r="J8088">
        <v>47</v>
      </c>
      <c r="K8088">
        <v>47</v>
      </c>
      <c r="L8088">
        <v>18</v>
      </c>
      <c r="M8088">
        <v>18</v>
      </c>
      <c r="N8088">
        <v>20</v>
      </c>
      <c r="R8088">
        <v>1953</v>
      </c>
      <c r="U8088">
        <v>1953</v>
      </c>
      <c r="V8088">
        <v>6.1999998092651296</v>
      </c>
      <c r="W8088">
        <v>6</v>
      </c>
      <c r="Z8088" t="s">
        <v>2912</v>
      </c>
      <c r="AA8088" t="s">
        <v>10976</v>
      </c>
      <c r="AC8088">
        <v>4</v>
      </c>
      <c r="AD8088">
        <v>1806140</v>
      </c>
      <c r="AE8088">
        <v>2019</v>
      </c>
    </row>
    <row r="8089" spans="1:31">
      <c r="A8089" t="s">
        <v>12660</v>
      </c>
      <c r="B8089">
        <v>31432</v>
      </c>
      <c r="C8089" t="s">
        <v>10977</v>
      </c>
      <c r="D8089">
        <v>0</v>
      </c>
      <c r="E8089">
        <v>557882</v>
      </c>
      <c r="F8089" t="s">
        <v>6733</v>
      </c>
      <c r="G8089">
        <v>431</v>
      </c>
      <c r="H8089">
        <v>66</v>
      </c>
      <c r="I8089">
        <v>1700</v>
      </c>
      <c r="J8089">
        <v>71.099999999999994</v>
      </c>
      <c r="K8089">
        <v>73.5</v>
      </c>
      <c r="L8089">
        <v>25</v>
      </c>
      <c r="M8089">
        <v>25</v>
      </c>
      <c r="N8089">
        <v>51.5</v>
      </c>
      <c r="R8089">
        <v>1974</v>
      </c>
      <c r="U8089">
        <v>1974</v>
      </c>
      <c r="V8089">
        <v>8.5</v>
      </c>
      <c r="W8089">
        <v>8.5</v>
      </c>
      <c r="Z8089" t="s">
        <v>2594</v>
      </c>
      <c r="AA8089" t="s">
        <v>10978</v>
      </c>
      <c r="AB8089" t="s">
        <v>2371</v>
      </c>
      <c r="AC8089">
        <v>5</v>
      </c>
      <c r="AD8089">
        <v>3701781</v>
      </c>
      <c r="AE8089">
        <v>2019</v>
      </c>
    </row>
    <row r="8090" spans="1:31">
      <c r="A8090" t="s">
        <v>12660</v>
      </c>
      <c r="B8090">
        <v>61354</v>
      </c>
      <c r="C8090" t="s">
        <v>10979</v>
      </c>
      <c r="D8090">
        <v>0</v>
      </c>
      <c r="E8090">
        <v>576898</v>
      </c>
      <c r="F8090" t="s">
        <v>6733</v>
      </c>
      <c r="G8090">
        <v>431</v>
      </c>
      <c r="H8090">
        <v>135</v>
      </c>
      <c r="I8090">
        <v>3900</v>
      </c>
      <c r="J8090">
        <v>130.80000000000001</v>
      </c>
      <c r="K8090">
        <v>139</v>
      </c>
      <c r="L8090">
        <v>34</v>
      </c>
      <c r="M8090">
        <v>34.1</v>
      </c>
      <c r="N8090">
        <v>61</v>
      </c>
      <c r="R8090">
        <v>1976</v>
      </c>
      <c r="U8090">
        <v>1976</v>
      </c>
      <c r="V8090">
        <v>15</v>
      </c>
      <c r="W8090">
        <v>10</v>
      </c>
      <c r="Z8090" t="s">
        <v>2594</v>
      </c>
      <c r="AA8090" t="s">
        <v>2644</v>
      </c>
      <c r="AC8090">
        <v>5</v>
      </c>
      <c r="AD8090">
        <v>3701781</v>
      </c>
      <c r="AE8090">
        <v>2019</v>
      </c>
    </row>
    <row r="8091" spans="1:31">
      <c r="A8091" t="s">
        <v>12660</v>
      </c>
      <c r="B8091">
        <v>53352</v>
      </c>
      <c r="C8091" t="s">
        <v>10980</v>
      </c>
      <c r="D8091">
        <v>0</v>
      </c>
      <c r="E8091">
        <v>629266</v>
      </c>
      <c r="F8091" t="s">
        <v>6733</v>
      </c>
      <c r="G8091">
        <v>431</v>
      </c>
      <c r="H8091">
        <v>72</v>
      </c>
      <c r="I8091">
        <v>1700</v>
      </c>
      <c r="J8091">
        <v>73.3</v>
      </c>
      <c r="K8091">
        <v>73.3</v>
      </c>
      <c r="L8091">
        <v>26.3</v>
      </c>
      <c r="M8091">
        <v>26.3</v>
      </c>
      <c r="N8091">
        <v>38</v>
      </c>
      <c r="R8091">
        <v>1980</v>
      </c>
      <c r="U8091">
        <v>1980</v>
      </c>
      <c r="V8091">
        <v>11.399999618530201</v>
      </c>
      <c r="W8091">
        <v>9</v>
      </c>
      <c r="Z8091" t="s">
        <v>2594</v>
      </c>
      <c r="AA8091" t="s">
        <v>4576</v>
      </c>
      <c r="AC8091">
        <v>5</v>
      </c>
      <c r="AD8091">
        <v>3701781</v>
      </c>
      <c r="AE8091">
        <v>2019</v>
      </c>
    </row>
    <row r="8092" spans="1:31">
      <c r="A8092" t="s">
        <v>12660</v>
      </c>
      <c r="B8092">
        <v>62784</v>
      </c>
      <c r="C8092" t="s">
        <v>10981</v>
      </c>
      <c r="D8092">
        <v>0</v>
      </c>
      <c r="E8092">
        <v>571238</v>
      </c>
      <c r="F8092" t="s">
        <v>6733</v>
      </c>
      <c r="G8092">
        <v>431</v>
      </c>
      <c r="H8092">
        <v>157</v>
      </c>
      <c r="I8092">
        <v>5600</v>
      </c>
      <c r="J8092">
        <v>111</v>
      </c>
      <c r="K8092">
        <v>125</v>
      </c>
      <c r="L8092">
        <v>34</v>
      </c>
      <c r="M8092">
        <v>34</v>
      </c>
      <c r="N8092">
        <v>55</v>
      </c>
      <c r="R8092">
        <v>1976</v>
      </c>
      <c r="U8092">
        <v>1976</v>
      </c>
      <c r="V8092">
        <v>16</v>
      </c>
      <c r="W8092">
        <v>12</v>
      </c>
      <c r="Z8092" t="s">
        <v>2594</v>
      </c>
      <c r="AA8092" t="s">
        <v>2644</v>
      </c>
      <c r="AC8092">
        <v>5</v>
      </c>
      <c r="AD8092">
        <v>3701781</v>
      </c>
      <c r="AE8092">
        <v>2019</v>
      </c>
    </row>
    <row r="8093" spans="1:31">
      <c r="A8093" t="s">
        <v>12660</v>
      </c>
      <c r="B8093">
        <v>17808</v>
      </c>
      <c r="C8093" t="s">
        <v>10982</v>
      </c>
      <c r="D8093">
        <v>0</v>
      </c>
      <c r="E8093">
        <v>513007</v>
      </c>
      <c r="F8093" t="s">
        <v>6733</v>
      </c>
      <c r="G8093">
        <v>431</v>
      </c>
      <c r="H8093">
        <v>130</v>
      </c>
      <c r="I8093">
        <v>3000</v>
      </c>
      <c r="J8093">
        <v>103</v>
      </c>
      <c r="K8093">
        <v>120</v>
      </c>
      <c r="L8093">
        <v>31</v>
      </c>
      <c r="M8093">
        <v>33</v>
      </c>
      <c r="N8093">
        <v>48.5</v>
      </c>
      <c r="R8093">
        <v>1968</v>
      </c>
      <c r="U8093">
        <v>1968</v>
      </c>
      <c r="V8093">
        <v>11.1000003814697</v>
      </c>
      <c r="W8093">
        <v>9</v>
      </c>
      <c r="Z8093" t="s">
        <v>2594</v>
      </c>
      <c r="AA8093" t="s">
        <v>6587</v>
      </c>
      <c r="AC8093">
        <v>5</v>
      </c>
      <c r="AD8093">
        <v>3701781</v>
      </c>
      <c r="AE8093">
        <v>2019</v>
      </c>
    </row>
    <row r="8094" spans="1:31">
      <c r="A8094" t="s">
        <v>12660</v>
      </c>
      <c r="B8094">
        <v>19791</v>
      </c>
      <c r="C8094" t="s">
        <v>10949</v>
      </c>
      <c r="D8094">
        <v>0</v>
      </c>
      <c r="E8094">
        <v>518285</v>
      </c>
      <c r="F8094" t="s">
        <v>6733</v>
      </c>
      <c r="G8094">
        <v>431</v>
      </c>
      <c r="H8094">
        <v>89</v>
      </c>
      <c r="I8094">
        <v>3500</v>
      </c>
      <c r="J8094">
        <v>85.4</v>
      </c>
      <c r="K8094">
        <v>91</v>
      </c>
      <c r="L8094">
        <v>25.6</v>
      </c>
      <c r="M8094">
        <v>28.6</v>
      </c>
      <c r="N8094">
        <v>40</v>
      </c>
      <c r="R8094">
        <v>1969</v>
      </c>
      <c r="U8094">
        <v>1969</v>
      </c>
      <c r="V8094">
        <v>14</v>
      </c>
      <c r="W8094">
        <v>14</v>
      </c>
      <c r="Z8094" t="s">
        <v>2594</v>
      </c>
      <c r="AA8094" t="s">
        <v>2581</v>
      </c>
      <c r="AC8094">
        <v>5</v>
      </c>
      <c r="AD8094">
        <v>3701781</v>
      </c>
      <c r="AE8094">
        <v>2019</v>
      </c>
    </row>
    <row r="8095" spans="1:31">
      <c r="A8095" t="s">
        <v>12660</v>
      </c>
      <c r="B8095">
        <v>35933</v>
      </c>
      <c r="C8095" t="s">
        <v>3997</v>
      </c>
      <c r="D8095">
        <v>0</v>
      </c>
      <c r="E8095">
        <v>560920</v>
      </c>
      <c r="F8095" t="s">
        <v>6731</v>
      </c>
      <c r="G8095">
        <v>432</v>
      </c>
      <c r="H8095">
        <v>53</v>
      </c>
      <c r="I8095">
        <v>800</v>
      </c>
      <c r="J8095">
        <v>55.5</v>
      </c>
      <c r="K8095">
        <v>55.5</v>
      </c>
      <c r="L8095">
        <v>22</v>
      </c>
      <c r="M8095">
        <v>22</v>
      </c>
      <c r="N8095">
        <v>31</v>
      </c>
      <c r="R8095">
        <v>1974</v>
      </c>
      <c r="U8095">
        <v>1974</v>
      </c>
      <c r="V8095">
        <v>8.1000003814697195</v>
      </c>
      <c r="W8095">
        <v>7</v>
      </c>
      <c r="Z8095" t="s">
        <v>2293</v>
      </c>
      <c r="AA8095" t="s">
        <v>6741</v>
      </c>
      <c r="AC8095">
        <v>4</v>
      </c>
      <c r="AD8095">
        <v>3203286</v>
      </c>
      <c r="AE8095">
        <v>2019</v>
      </c>
    </row>
    <row r="8096" spans="1:31">
      <c r="A8096" t="s">
        <v>12660</v>
      </c>
      <c r="B8096">
        <v>66062</v>
      </c>
      <c r="C8096" t="s">
        <v>10983</v>
      </c>
      <c r="D8096">
        <v>0</v>
      </c>
      <c r="E8096">
        <v>607595</v>
      </c>
      <c r="F8096" t="s">
        <v>6731</v>
      </c>
      <c r="G8096">
        <v>432</v>
      </c>
      <c r="H8096">
        <v>20</v>
      </c>
      <c r="I8096">
        <v>300</v>
      </c>
      <c r="J8096">
        <v>34</v>
      </c>
      <c r="K8096">
        <v>36</v>
      </c>
      <c r="L8096">
        <v>15</v>
      </c>
      <c r="M8096">
        <v>15</v>
      </c>
      <c r="N8096">
        <v>15</v>
      </c>
      <c r="R8096">
        <v>1979</v>
      </c>
      <c r="U8096">
        <v>1979</v>
      </c>
      <c r="V8096">
        <v>4.5999999046325604</v>
      </c>
      <c r="W8096">
        <v>4</v>
      </c>
      <c r="Z8096" t="s">
        <v>2363</v>
      </c>
      <c r="AC8096">
        <v>4</v>
      </c>
      <c r="AD8096">
        <v>3302099</v>
      </c>
      <c r="AE8096">
        <v>2019</v>
      </c>
    </row>
    <row r="8097" spans="1:31">
      <c r="A8097" t="s">
        <v>12660</v>
      </c>
      <c r="B8097">
        <v>31611</v>
      </c>
      <c r="C8097" t="s">
        <v>10984</v>
      </c>
      <c r="D8097">
        <v>0</v>
      </c>
      <c r="E8097">
        <v>517335</v>
      </c>
      <c r="F8097" t="s">
        <v>6731</v>
      </c>
      <c r="G8097">
        <v>432</v>
      </c>
      <c r="H8097">
        <v>23</v>
      </c>
      <c r="I8097">
        <v>600</v>
      </c>
      <c r="J8097">
        <v>43.4</v>
      </c>
      <c r="K8097">
        <v>43.4</v>
      </c>
      <c r="L8097">
        <v>16.399999999999999</v>
      </c>
      <c r="M8097">
        <v>16.399999999999999</v>
      </c>
      <c r="N8097">
        <v>25</v>
      </c>
      <c r="R8097">
        <v>1968</v>
      </c>
      <c r="U8097">
        <v>1968</v>
      </c>
      <c r="V8097">
        <v>5</v>
      </c>
      <c r="W8097">
        <v>5</v>
      </c>
      <c r="Z8097" t="s">
        <v>2363</v>
      </c>
      <c r="AA8097" t="s">
        <v>2101</v>
      </c>
      <c r="AC8097">
        <v>4</v>
      </c>
      <c r="AD8097">
        <v>3302099</v>
      </c>
      <c r="AE8097">
        <v>2019</v>
      </c>
    </row>
    <row r="8098" spans="1:31">
      <c r="A8098" t="s">
        <v>12660</v>
      </c>
      <c r="B8098">
        <v>55378</v>
      </c>
      <c r="C8098" t="s">
        <v>10985</v>
      </c>
      <c r="D8098">
        <v>0</v>
      </c>
      <c r="E8098">
        <v>625663</v>
      </c>
      <c r="F8098" t="s">
        <v>6731</v>
      </c>
      <c r="G8098">
        <v>432</v>
      </c>
      <c r="H8098">
        <v>57</v>
      </c>
      <c r="I8098">
        <v>950</v>
      </c>
      <c r="J8098">
        <v>52.7</v>
      </c>
      <c r="K8098">
        <v>52.7</v>
      </c>
      <c r="L8098">
        <v>22.1</v>
      </c>
      <c r="M8098">
        <v>22.1</v>
      </c>
      <c r="N8098">
        <v>33</v>
      </c>
      <c r="R8098">
        <v>1980</v>
      </c>
      <c r="U8098">
        <v>1980</v>
      </c>
      <c r="V8098">
        <v>8.3000001907348597</v>
      </c>
      <c r="W8098">
        <v>8.3000001907348597</v>
      </c>
      <c r="Z8098" t="s">
        <v>2363</v>
      </c>
      <c r="AA8098" t="s">
        <v>2101</v>
      </c>
      <c r="AC8098">
        <v>4</v>
      </c>
      <c r="AD8098">
        <v>3302099</v>
      </c>
      <c r="AE8098">
        <v>2019</v>
      </c>
    </row>
    <row r="8099" spans="1:31">
      <c r="A8099" t="s">
        <v>12660</v>
      </c>
      <c r="B8099">
        <v>85440</v>
      </c>
      <c r="C8099">
        <v>2501</v>
      </c>
      <c r="E8099">
        <v>1225392</v>
      </c>
      <c r="F8099" t="s">
        <v>6733</v>
      </c>
      <c r="G8099">
        <v>431</v>
      </c>
      <c r="H8099">
        <v>20</v>
      </c>
      <c r="J8099">
        <v>25.5</v>
      </c>
      <c r="K8099">
        <v>25.5</v>
      </c>
      <c r="L8099">
        <v>20</v>
      </c>
      <c r="M8099">
        <v>20</v>
      </c>
      <c r="Q8099">
        <v>70</v>
      </c>
      <c r="R8099">
        <v>2009</v>
      </c>
      <c r="U8099">
        <v>2009</v>
      </c>
      <c r="V8099">
        <v>4</v>
      </c>
      <c r="W8099">
        <v>2</v>
      </c>
      <c r="Z8099" t="s">
        <v>2363</v>
      </c>
      <c r="AA8099" t="s">
        <v>2101</v>
      </c>
      <c r="AC8099">
        <v>4</v>
      </c>
      <c r="AD8099">
        <v>3302099</v>
      </c>
      <c r="AE8099">
        <v>2019</v>
      </c>
    </row>
    <row r="8100" spans="1:31">
      <c r="A8100" t="s">
        <v>12660</v>
      </c>
      <c r="B8100">
        <v>85437</v>
      </c>
      <c r="C8100">
        <v>2502</v>
      </c>
      <c r="E8100">
        <v>1225389</v>
      </c>
      <c r="F8100" t="s">
        <v>6733</v>
      </c>
      <c r="G8100">
        <v>431</v>
      </c>
      <c r="H8100">
        <v>20</v>
      </c>
      <c r="J8100">
        <v>25.5</v>
      </c>
      <c r="K8100">
        <v>25.5</v>
      </c>
      <c r="L8100">
        <v>20</v>
      </c>
      <c r="M8100">
        <v>20</v>
      </c>
      <c r="Q8100">
        <v>70</v>
      </c>
      <c r="R8100">
        <v>2009</v>
      </c>
      <c r="U8100">
        <v>2009</v>
      </c>
      <c r="V8100">
        <v>4</v>
      </c>
      <c r="W8100">
        <v>2</v>
      </c>
      <c r="Z8100" t="s">
        <v>2363</v>
      </c>
      <c r="AA8100" t="s">
        <v>2101</v>
      </c>
      <c r="AC8100">
        <v>4</v>
      </c>
      <c r="AD8100">
        <v>3302099</v>
      </c>
      <c r="AE8100">
        <v>2019</v>
      </c>
    </row>
    <row r="8101" spans="1:31">
      <c r="A8101" t="s">
        <v>12660</v>
      </c>
      <c r="B8101">
        <v>85438</v>
      </c>
      <c r="C8101">
        <v>2503</v>
      </c>
      <c r="E8101">
        <v>1225390</v>
      </c>
      <c r="F8101" t="s">
        <v>6733</v>
      </c>
      <c r="G8101">
        <v>431</v>
      </c>
      <c r="H8101">
        <v>20</v>
      </c>
      <c r="J8101">
        <v>25.5</v>
      </c>
      <c r="K8101">
        <v>25.5</v>
      </c>
      <c r="L8101">
        <v>20</v>
      </c>
      <c r="M8101">
        <v>20</v>
      </c>
      <c r="Q8101">
        <v>70</v>
      </c>
      <c r="R8101">
        <v>2009</v>
      </c>
      <c r="U8101">
        <v>2009</v>
      </c>
      <c r="V8101">
        <v>4</v>
      </c>
      <c r="W8101">
        <v>2</v>
      </c>
      <c r="Z8101" t="s">
        <v>2363</v>
      </c>
      <c r="AA8101" t="s">
        <v>2101</v>
      </c>
      <c r="AC8101">
        <v>4</v>
      </c>
      <c r="AD8101">
        <v>3302099</v>
      </c>
      <c r="AE8101">
        <v>2019</v>
      </c>
    </row>
    <row r="8102" spans="1:31">
      <c r="A8102" t="s">
        <v>12660</v>
      </c>
      <c r="B8102">
        <v>85442</v>
      </c>
      <c r="C8102">
        <v>2504</v>
      </c>
      <c r="E8102">
        <v>1225394</v>
      </c>
      <c r="F8102" t="s">
        <v>6733</v>
      </c>
      <c r="G8102">
        <v>431</v>
      </c>
      <c r="H8102">
        <v>20</v>
      </c>
      <c r="J8102">
        <v>25.5</v>
      </c>
      <c r="K8102">
        <v>25.5</v>
      </c>
      <c r="L8102">
        <v>20</v>
      </c>
      <c r="M8102">
        <v>20</v>
      </c>
      <c r="Q8102">
        <v>70</v>
      </c>
      <c r="R8102">
        <v>2009</v>
      </c>
      <c r="U8102">
        <v>2009</v>
      </c>
      <c r="V8102">
        <v>4</v>
      </c>
      <c r="W8102">
        <v>2</v>
      </c>
      <c r="Z8102" t="s">
        <v>2363</v>
      </c>
      <c r="AA8102" t="s">
        <v>2101</v>
      </c>
      <c r="AC8102">
        <v>4</v>
      </c>
      <c r="AD8102">
        <v>3302099</v>
      </c>
      <c r="AE8102">
        <v>2019</v>
      </c>
    </row>
    <row r="8103" spans="1:31">
      <c r="A8103" t="s">
        <v>12660</v>
      </c>
      <c r="B8103">
        <v>85439</v>
      </c>
      <c r="C8103">
        <v>2505</v>
      </c>
      <c r="E8103">
        <v>1225391</v>
      </c>
      <c r="F8103" t="s">
        <v>6733</v>
      </c>
      <c r="G8103">
        <v>431</v>
      </c>
      <c r="H8103">
        <v>20</v>
      </c>
      <c r="J8103">
        <v>25.5</v>
      </c>
      <c r="K8103">
        <v>25.5</v>
      </c>
      <c r="L8103">
        <v>20</v>
      </c>
      <c r="M8103">
        <v>20</v>
      </c>
      <c r="Q8103">
        <v>70</v>
      </c>
      <c r="R8103">
        <v>2009</v>
      </c>
      <c r="U8103">
        <v>2009</v>
      </c>
      <c r="V8103">
        <v>4</v>
      </c>
      <c r="W8103">
        <v>2</v>
      </c>
      <c r="Z8103" t="s">
        <v>2363</v>
      </c>
      <c r="AA8103" t="s">
        <v>2101</v>
      </c>
      <c r="AC8103">
        <v>4</v>
      </c>
      <c r="AD8103">
        <v>3302099</v>
      </c>
      <c r="AE8103">
        <v>2019</v>
      </c>
    </row>
    <row r="8104" spans="1:31">
      <c r="A8104" t="s">
        <v>12660</v>
      </c>
      <c r="B8104">
        <v>85443</v>
      </c>
      <c r="C8104">
        <v>2506</v>
      </c>
      <c r="E8104">
        <v>1225395</v>
      </c>
      <c r="F8104" t="s">
        <v>6733</v>
      </c>
      <c r="G8104">
        <v>431</v>
      </c>
      <c r="H8104">
        <v>20</v>
      </c>
      <c r="J8104">
        <v>25.5</v>
      </c>
      <c r="K8104">
        <v>25.5</v>
      </c>
      <c r="L8104">
        <v>20</v>
      </c>
      <c r="M8104">
        <v>20</v>
      </c>
      <c r="Q8104">
        <v>70</v>
      </c>
      <c r="R8104">
        <v>2009</v>
      </c>
      <c r="U8104">
        <v>2009</v>
      </c>
      <c r="V8104">
        <v>4</v>
      </c>
      <c r="W8104">
        <v>2</v>
      </c>
      <c r="Z8104" t="s">
        <v>2363</v>
      </c>
      <c r="AA8104" t="s">
        <v>2101</v>
      </c>
      <c r="AC8104">
        <v>4</v>
      </c>
      <c r="AD8104">
        <v>3302099</v>
      </c>
      <c r="AE8104">
        <v>2019</v>
      </c>
    </row>
    <row r="8105" spans="1:31">
      <c r="A8105" t="s">
        <v>12660</v>
      </c>
      <c r="B8105">
        <v>85441</v>
      </c>
      <c r="C8105">
        <v>2507</v>
      </c>
      <c r="E8105">
        <v>1225393</v>
      </c>
      <c r="F8105" t="s">
        <v>6733</v>
      </c>
      <c r="G8105">
        <v>431</v>
      </c>
      <c r="H8105">
        <v>20</v>
      </c>
      <c r="J8105">
        <v>25.5</v>
      </c>
      <c r="K8105">
        <v>25.5</v>
      </c>
      <c r="L8105">
        <v>20</v>
      </c>
      <c r="M8105">
        <v>20</v>
      </c>
      <c r="Q8105">
        <v>70</v>
      </c>
      <c r="R8105">
        <v>2009</v>
      </c>
      <c r="U8105">
        <v>2009</v>
      </c>
      <c r="V8105">
        <v>4</v>
      </c>
      <c r="W8105">
        <v>2</v>
      </c>
      <c r="Z8105" t="s">
        <v>2363</v>
      </c>
      <c r="AA8105" t="s">
        <v>2101</v>
      </c>
      <c r="AC8105">
        <v>4</v>
      </c>
      <c r="AD8105">
        <v>3302099</v>
      </c>
      <c r="AE8105">
        <v>2019</v>
      </c>
    </row>
    <row r="8106" spans="1:31">
      <c r="A8106" t="s">
        <v>12660</v>
      </c>
      <c r="B8106">
        <v>85445</v>
      </c>
      <c r="C8106" t="s">
        <v>10986</v>
      </c>
      <c r="E8106">
        <v>1219004</v>
      </c>
      <c r="F8106" t="s">
        <v>6733</v>
      </c>
      <c r="G8106">
        <v>431</v>
      </c>
      <c r="H8106">
        <v>13</v>
      </c>
      <c r="J8106">
        <v>25.8</v>
      </c>
      <c r="K8106">
        <v>25.8</v>
      </c>
      <c r="L8106">
        <v>12</v>
      </c>
      <c r="M8106">
        <v>12</v>
      </c>
      <c r="Q8106">
        <v>46</v>
      </c>
      <c r="R8106">
        <v>2009</v>
      </c>
      <c r="U8106">
        <v>2009</v>
      </c>
      <c r="V8106">
        <v>3</v>
      </c>
      <c r="W8106">
        <v>2</v>
      </c>
      <c r="Z8106" t="s">
        <v>2363</v>
      </c>
      <c r="AA8106" t="s">
        <v>7899</v>
      </c>
      <c r="AB8106" t="s">
        <v>7900</v>
      </c>
      <c r="AC8106">
        <v>4</v>
      </c>
      <c r="AD8106">
        <v>3302099</v>
      </c>
      <c r="AE8106">
        <v>2019</v>
      </c>
    </row>
    <row r="8107" spans="1:31">
      <c r="A8107" t="s">
        <v>12660</v>
      </c>
      <c r="B8107">
        <v>85434</v>
      </c>
      <c r="C8107" t="s">
        <v>10987</v>
      </c>
      <c r="E8107">
        <v>279856</v>
      </c>
      <c r="F8107" t="s">
        <v>6733</v>
      </c>
      <c r="G8107">
        <v>431</v>
      </c>
      <c r="H8107">
        <v>19</v>
      </c>
      <c r="J8107">
        <v>41.9</v>
      </c>
      <c r="K8107">
        <v>41.9</v>
      </c>
      <c r="L8107">
        <v>18</v>
      </c>
      <c r="M8107">
        <v>18</v>
      </c>
      <c r="Q8107">
        <v>102</v>
      </c>
      <c r="R8107">
        <v>1959</v>
      </c>
      <c r="U8107">
        <v>1959</v>
      </c>
      <c r="V8107">
        <v>2.70000004768371</v>
      </c>
      <c r="W8107">
        <v>2</v>
      </c>
      <c r="Z8107" t="s">
        <v>2363</v>
      </c>
      <c r="AA8107" t="s">
        <v>2101</v>
      </c>
      <c r="AC8107">
        <v>4</v>
      </c>
      <c r="AD8107">
        <v>3302099</v>
      </c>
      <c r="AE8107">
        <v>2019</v>
      </c>
    </row>
    <row r="8108" spans="1:31">
      <c r="A8108" t="s">
        <v>12660</v>
      </c>
      <c r="B8108">
        <v>85433</v>
      </c>
      <c r="C8108">
        <v>2508</v>
      </c>
      <c r="E8108">
        <v>1264872</v>
      </c>
      <c r="F8108" t="s">
        <v>6733</v>
      </c>
      <c r="G8108">
        <v>431</v>
      </c>
      <c r="H8108">
        <v>14</v>
      </c>
      <c r="J8108">
        <v>25.3</v>
      </c>
      <c r="K8108">
        <v>25.3</v>
      </c>
      <c r="L8108">
        <v>14</v>
      </c>
      <c r="M8108">
        <v>14</v>
      </c>
      <c r="Q8108">
        <v>49</v>
      </c>
      <c r="R8108">
        <v>2015</v>
      </c>
      <c r="U8108">
        <v>2015</v>
      </c>
      <c r="V8108">
        <v>4</v>
      </c>
      <c r="W8108">
        <v>2</v>
      </c>
      <c r="Z8108" t="s">
        <v>2363</v>
      </c>
      <c r="AA8108" t="s">
        <v>2434</v>
      </c>
      <c r="AB8108" t="s">
        <v>2432</v>
      </c>
      <c r="AC8108">
        <v>4</v>
      </c>
      <c r="AD8108">
        <v>3309775</v>
      </c>
      <c r="AE8108">
        <v>2019</v>
      </c>
    </row>
    <row r="8109" spans="1:31">
      <c r="A8109" t="s">
        <v>12660</v>
      </c>
      <c r="B8109">
        <v>28713</v>
      </c>
      <c r="C8109" t="s">
        <v>10988</v>
      </c>
      <c r="D8109">
        <v>0</v>
      </c>
      <c r="E8109">
        <v>542986</v>
      </c>
      <c r="F8109" t="s">
        <v>6731</v>
      </c>
      <c r="G8109">
        <v>432</v>
      </c>
      <c r="H8109">
        <v>9</v>
      </c>
      <c r="I8109">
        <v>175</v>
      </c>
      <c r="J8109">
        <v>30</v>
      </c>
      <c r="K8109">
        <v>34</v>
      </c>
      <c r="L8109">
        <v>11.6</v>
      </c>
      <c r="M8109">
        <v>12</v>
      </c>
      <c r="N8109">
        <v>8</v>
      </c>
      <c r="Q8109">
        <v>13</v>
      </c>
      <c r="R8109">
        <v>1972</v>
      </c>
      <c r="U8109">
        <v>1972</v>
      </c>
      <c r="V8109">
        <v>5.4000000953674299</v>
      </c>
      <c r="W8109">
        <v>4.5999999046325604</v>
      </c>
      <c r="Z8109" t="s">
        <v>2298</v>
      </c>
      <c r="AA8109" t="s">
        <v>5549</v>
      </c>
      <c r="AC8109">
        <v>5</v>
      </c>
      <c r="AD8109">
        <v>1555860</v>
      </c>
      <c r="AE8109">
        <v>2019</v>
      </c>
    </row>
    <row r="8110" spans="1:31">
      <c r="A8110" t="s">
        <v>12660</v>
      </c>
      <c r="B8110">
        <v>83464</v>
      </c>
      <c r="C8110" t="s">
        <v>10989</v>
      </c>
      <c r="D8110">
        <v>0</v>
      </c>
      <c r="E8110">
        <v>1226459</v>
      </c>
      <c r="F8110" t="s">
        <v>6731</v>
      </c>
      <c r="G8110">
        <v>432</v>
      </c>
      <c r="H8110">
        <v>11</v>
      </c>
      <c r="I8110">
        <v>2</v>
      </c>
      <c r="J8110">
        <v>25.5</v>
      </c>
      <c r="K8110">
        <v>25.5</v>
      </c>
      <c r="L8110">
        <v>14</v>
      </c>
      <c r="M8110">
        <v>14</v>
      </c>
      <c r="N8110">
        <v>0.8</v>
      </c>
      <c r="Q8110">
        <v>14</v>
      </c>
      <c r="R8110">
        <v>2010</v>
      </c>
      <c r="U8110">
        <v>2010</v>
      </c>
      <c r="V8110">
        <v>3.5</v>
      </c>
      <c r="W8110">
        <v>2</v>
      </c>
      <c r="Z8110" t="s">
        <v>2298</v>
      </c>
      <c r="AA8110" t="s">
        <v>5549</v>
      </c>
      <c r="AC8110">
        <v>5</v>
      </c>
      <c r="AD8110">
        <v>1555860</v>
      </c>
      <c r="AE8110">
        <v>2019</v>
      </c>
    </row>
    <row r="8111" spans="1:31">
      <c r="A8111" t="s">
        <v>12660</v>
      </c>
      <c r="B8111">
        <v>26810</v>
      </c>
      <c r="C8111" t="s">
        <v>10990</v>
      </c>
      <c r="D8111">
        <v>0</v>
      </c>
      <c r="E8111">
        <v>1088481</v>
      </c>
      <c r="F8111" t="s">
        <v>6731</v>
      </c>
      <c r="G8111">
        <v>432</v>
      </c>
      <c r="H8111">
        <v>53</v>
      </c>
      <c r="I8111">
        <v>800</v>
      </c>
      <c r="J8111">
        <v>43</v>
      </c>
      <c r="K8111">
        <v>43</v>
      </c>
      <c r="L8111">
        <v>16</v>
      </c>
      <c r="M8111">
        <v>16</v>
      </c>
      <c r="N8111">
        <v>26</v>
      </c>
      <c r="R8111">
        <v>1999</v>
      </c>
      <c r="U8111">
        <v>1999</v>
      </c>
      <c r="V8111">
        <v>6</v>
      </c>
      <c r="W8111">
        <v>5</v>
      </c>
      <c r="Z8111" t="s">
        <v>2298</v>
      </c>
      <c r="AA8111" t="s">
        <v>5549</v>
      </c>
      <c r="AC8111">
        <v>5</v>
      </c>
      <c r="AD8111">
        <v>1555860</v>
      </c>
      <c r="AE8111">
        <v>2019</v>
      </c>
    </row>
    <row r="8112" spans="1:31">
      <c r="A8112" t="s">
        <v>12660</v>
      </c>
      <c r="B8112">
        <v>67256</v>
      </c>
      <c r="C8112" t="s">
        <v>10991</v>
      </c>
      <c r="D8112">
        <v>0</v>
      </c>
      <c r="E8112">
        <v>614984</v>
      </c>
      <c r="F8112" t="s">
        <v>6731</v>
      </c>
      <c r="G8112">
        <v>432</v>
      </c>
      <c r="H8112">
        <v>23</v>
      </c>
      <c r="I8112">
        <v>460</v>
      </c>
      <c r="J8112">
        <v>47</v>
      </c>
      <c r="K8112">
        <v>47</v>
      </c>
      <c r="L8112">
        <v>18</v>
      </c>
      <c r="M8112">
        <v>18</v>
      </c>
      <c r="N8112">
        <v>17</v>
      </c>
      <c r="R8112">
        <v>1980</v>
      </c>
      <c r="U8112">
        <v>1980</v>
      </c>
      <c r="V8112">
        <v>5</v>
      </c>
      <c r="W8112">
        <v>4.4000000953674299</v>
      </c>
      <c r="Z8112" t="s">
        <v>2298</v>
      </c>
      <c r="AA8112" t="s">
        <v>5549</v>
      </c>
      <c r="AC8112">
        <v>5</v>
      </c>
      <c r="AD8112">
        <v>1555860</v>
      </c>
      <c r="AE8112">
        <v>2019</v>
      </c>
    </row>
    <row r="8113" spans="1:31">
      <c r="A8113" t="s">
        <v>12660</v>
      </c>
      <c r="B8113">
        <v>67255</v>
      </c>
      <c r="C8113" t="s">
        <v>10992</v>
      </c>
      <c r="D8113">
        <v>0</v>
      </c>
      <c r="E8113">
        <v>617232</v>
      </c>
      <c r="F8113" t="s">
        <v>6731</v>
      </c>
      <c r="G8113">
        <v>432</v>
      </c>
      <c r="H8113">
        <v>23</v>
      </c>
      <c r="I8113">
        <v>460</v>
      </c>
      <c r="J8113">
        <v>47</v>
      </c>
      <c r="K8113">
        <v>47</v>
      </c>
      <c r="L8113">
        <v>18</v>
      </c>
      <c r="M8113">
        <v>18</v>
      </c>
      <c r="N8113">
        <v>17</v>
      </c>
      <c r="R8113">
        <v>1980</v>
      </c>
      <c r="U8113">
        <v>1980</v>
      </c>
      <c r="V8113">
        <v>5</v>
      </c>
      <c r="W8113">
        <v>4.4000000953674299</v>
      </c>
      <c r="Z8113" t="s">
        <v>2298</v>
      </c>
      <c r="AA8113" t="s">
        <v>5549</v>
      </c>
      <c r="AC8113">
        <v>5</v>
      </c>
      <c r="AD8113">
        <v>1555860</v>
      </c>
      <c r="AE8113">
        <v>2019</v>
      </c>
    </row>
    <row r="8114" spans="1:31">
      <c r="A8114" t="s">
        <v>12660</v>
      </c>
      <c r="B8114">
        <v>57466</v>
      </c>
      <c r="C8114" t="s">
        <v>10993</v>
      </c>
      <c r="D8114">
        <v>0</v>
      </c>
      <c r="E8114">
        <v>645654</v>
      </c>
      <c r="F8114" t="s">
        <v>6731</v>
      </c>
      <c r="G8114">
        <v>432</v>
      </c>
      <c r="H8114">
        <v>70</v>
      </c>
      <c r="I8114">
        <v>1000</v>
      </c>
      <c r="J8114">
        <v>57.5</v>
      </c>
      <c r="K8114">
        <v>57.5</v>
      </c>
      <c r="L8114">
        <v>20.6</v>
      </c>
      <c r="M8114">
        <v>20.6</v>
      </c>
      <c r="N8114">
        <v>30</v>
      </c>
      <c r="R8114">
        <v>1982</v>
      </c>
      <c r="U8114">
        <v>1982</v>
      </c>
      <c r="V8114">
        <v>6.5</v>
      </c>
      <c r="W8114">
        <v>5</v>
      </c>
      <c r="Z8114" t="s">
        <v>2363</v>
      </c>
      <c r="AA8114" t="s">
        <v>2308</v>
      </c>
      <c r="AB8114" t="s">
        <v>5547</v>
      </c>
      <c r="AC8114">
        <v>4</v>
      </c>
      <c r="AD8114">
        <v>3304273</v>
      </c>
      <c r="AE8114">
        <v>2019</v>
      </c>
    </row>
    <row r="8115" spans="1:31">
      <c r="A8115" t="s">
        <v>12660</v>
      </c>
      <c r="B8115">
        <v>62167</v>
      </c>
      <c r="C8115" t="s">
        <v>10994</v>
      </c>
      <c r="D8115">
        <v>0</v>
      </c>
      <c r="E8115">
        <v>646817</v>
      </c>
      <c r="F8115" t="s">
        <v>6731</v>
      </c>
      <c r="G8115">
        <v>432</v>
      </c>
      <c r="H8115">
        <v>95</v>
      </c>
      <c r="I8115">
        <v>1200</v>
      </c>
      <c r="J8115">
        <v>58.6</v>
      </c>
      <c r="K8115">
        <v>58.6</v>
      </c>
      <c r="L8115">
        <v>26.1</v>
      </c>
      <c r="M8115">
        <v>26.1</v>
      </c>
      <c r="N8115">
        <v>44</v>
      </c>
      <c r="R8115">
        <v>1982</v>
      </c>
      <c r="U8115">
        <v>1982</v>
      </c>
      <c r="V8115">
        <v>9.8000001907348597</v>
      </c>
      <c r="W8115">
        <v>8</v>
      </c>
      <c r="Z8115" t="s">
        <v>2363</v>
      </c>
      <c r="AA8115" t="s">
        <v>2308</v>
      </c>
      <c r="AB8115" t="s">
        <v>5547</v>
      </c>
      <c r="AC8115">
        <v>4</v>
      </c>
      <c r="AD8115">
        <v>3304273</v>
      </c>
      <c r="AE8115">
        <v>2019</v>
      </c>
    </row>
    <row r="8116" spans="1:31">
      <c r="A8116" t="s">
        <v>12660</v>
      </c>
      <c r="B8116">
        <v>26777</v>
      </c>
      <c r="C8116" t="s">
        <v>10995</v>
      </c>
      <c r="D8116">
        <v>0</v>
      </c>
      <c r="E8116">
        <v>270310</v>
      </c>
      <c r="F8116" t="s">
        <v>6733</v>
      </c>
      <c r="G8116">
        <v>431</v>
      </c>
      <c r="H8116">
        <v>37</v>
      </c>
      <c r="I8116">
        <v>1000</v>
      </c>
      <c r="J8116">
        <v>60.1</v>
      </c>
      <c r="K8116">
        <v>60.1</v>
      </c>
      <c r="L8116">
        <v>18</v>
      </c>
      <c r="M8116">
        <v>18</v>
      </c>
      <c r="N8116">
        <v>20</v>
      </c>
      <c r="R8116">
        <v>1975</v>
      </c>
      <c r="U8116">
        <v>1975</v>
      </c>
      <c r="V8116">
        <v>4</v>
      </c>
      <c r="W8116">
        <v>3</v>
      </c>
      <c r="Z8116" t="s">
        <v>2363</v>
      </c>
      <c r="AA8116" t="s">
        <v>2308</v>
      </c>
      <c r="AB8116" t="s">
        <v>5547</v>
      </c>
      <c r="AC8116">
        <v>4</v>
      </c>
      <c r="AD8116">
        <v>3304273</v>
      </c>
      <c r="AE8116">
        <v>2019</v>
      </c>
    </row>
    <row r="8117" spans="1:31">
      <c r="A8117" t="s">
        <v>12660</v>
      </c>
      <c r="B8117">
        <v>13467</v>
      </c>
      <c r="C8117" t="s">
        <v>10996</v>
      </c>
      <c r="D8117">
        <v>0</v>
      </c>
      <c r="E8117">
        <v>288919</v>
      </c>
      <c r="F8117" t="s">
        <v>6733</v>
      </c>
      <c r="G8117">
        <v>431</v>
      </c>
      <c r="H8117">
        <v>48</v>
      </c>
      <c r="I8117">
        <v>1000</v>
      </c>
      <c r="J8117">
        <v>58.5</v>
      </c>
      <c r="K8117">
        <v>58.5</v>
      </c>
      <c r="L8117">
        <v>20</v>
      </c>
      <c r="M8117">
        <v>20</v>
      </c>
      <c r="N8117">
        <v>35</v>
      </c>
      <c r="R8117">
        <v>1962</v>
      </c>
      <c r="S8117" t="s">
        <v>2344</v>
      </c>
      <c r="T8117">
        <v>2009</v>
      </c>
      <c r="U8117">
        <v>2009</v>
      </c>
      <c r="V8117">
        <v>6</v>
      </c>
      <c r="W8117">
        <v>6</v>
      </c>
      <c r="Z8117" t="s">
        <v>2363</v>
      </c>
      <c r="AA8117" t="s">
        <v>2308</v>
      </c>
      <c r="AB8117" t="s">
        <v>5547</v>
      </c>
      <c r="AC8117">
        <v>4</v>
      </c>
      <c r="AD8117">
        <v>3304273</v>
      </c>
      <c r="AE8117">
        <v>2019</v>
      </c>
    </row>
    <row r="8118" spans="1:31">
      <c r="A8118" t="s">
        <v>12660</v>
      </c>
      <c r="B8118">
        <v>1336</v>
      </c>
      <c r="C8118" t="s">
        <v>10997</v>
      </c>
      <c r="D8118">
        <v>0</v>
      </c>
      <c r="E8118">
        <v>268749</v>
      </c>
      <c r="F8118" t="s">
        <v>6733</v>
      </c>
      <c r="G8118">
        <v>431</v>
      </c>
      <c r="H8118">
        <v>14</v>
      </c>
      <c r="I8118">
        <v>500</v>
      </c>
      <c r="J8118">
        <v>41.8</v>
      </c>
      <c r="K8118">
        <v>41.8</v>
      </c>
      <c r="L8118">
        <v>15</v>
      </c>
      <c r="M8118">
        <v>15</v>
      </c>
      <c r="N8118">
        <v>15</v>
      </c>
      <c r="R8118">
        <v>1994</v>
      </c>
      <c r="U8118">
        <v>1994</v>
      </c>
      <c r="V8118">
        <v>5.5</v>
      </c>
      <c r="W8118">
        <v>1.5</v>
      </c>
      <c r="Z8118" t="s">
        <v>2363</v>
      </c>
      <c r="AA8118" t="s">
        <v>2308</v>
      </c>
      <c r="AB8118" t="s">
        <v>5547</v>
      </c>
      <c r="AC8118">
        <v>4</v>
      </c>
      <c r="AD8118">
        <v>3304273</v>
      </c>
      <c r="AE8118">
        <v>2019</v>
      </c>
    </row>
    <row r="8119" spans="1:31">
      <c r="A8119" t="s">
        <v>12660</v>
      </c>
      <c r="B8119">
        <v>76909</v>
      </c>
      <c r="C8119" t="s">
        <v>10998</v>
      </c>
      <c r="D8119">
        <v>0</v>
      </c>
      <c r="E8119">
        <v>1240152</v>
      </c>
      <c r="F8119" t="s">
        <v>6733</v>
      </c>
      <c r="G8119">
        <v>431</v>
      </c>
      <c r="H8119">
        <v>25</v>
      </c>
      <c r="I8119">
        <v>500</v>
      </c>
      <c r="J8119">
        <v>40</v>
      </c>
      <c r="K8119">
        <v>40</v>
      </c>
      <c r="L8119">
        <v>15</v>
      </c>
      <c r="M8119">
        <v>15</v>
      </c>
      <c r="N8119">
        <v>24</v>
      </c>
      <c r="Q8119">
        <v>32</v>
      </c>
      <c r="R8119">
        <v>2012</v>
      </c>
      <c r="U8119">
        <v>2012</v>
      </c>
      <c r="V8119">
        <v>4</v>
      </c>
      <c r="W8119">
        <v>4</v>
      </c>
      <c r="Z8119" t="s">
        <v>2545</v>
      </c>
      <c r="AA8119" t="s">
        <v>3035</v>
      </c>
      <c r="AC8119">
        <v>5</v>
      </c>
      <c r="AD8119">
        <v>3608658</v>
      </c>
      <c r="AE8119">
        <v>2019</v>
      </c>
    </row>
    <row r="8120" spans="1:31">
      <c r="A8120" t="s">
        <v>12660</v>
      </c>
      <c r="B8120">
        <v>74947</v>
      </c>
      <c r="C8120" t="s">
        <v>6595</v>
      </c>
      <c r="D8120">
        <v>0</v>
      </c>
      <c r="E8120">
        <v>1131241</v>
      </c>
      <c r="F8120" t="s">
        <v>6733</v>
      </c>
      <c r="G8120">
        <v>431</v>
      </c>
      <c r="H8120">
        <v>10</v>
      </c>
      <c r="I8120">
        <v>400</v>
      </c>
      <c r="J8120">
        <v>25.8</v>
      </c>
      <c r="K8120">
        <v>25.8</v>
      </c>
      <c r="L8120">
        <v>14</v>
      </c>
      <c r="M8120">
        <v>14</v>
      </c>
      <c r="N8120">
        <v>18</v>
      </c>
      <c r="Q8120">
        <v>13</v>
      </c>
      <c r="R8120">
        <v>2002</v>
      </c>
      <c r="U8120">
        <v>2002</v>
      </c>
      <c r="V8120">
        <v>4.5</v>
      </c>
      <c r="W8120">
        <v>3</v>
      </c>
      <c r="Z8120" t="s">
        <v>2545</v>
      </c>
      <c r="AA8120" t="s">
        <v>3035</v>
      </c>
      <c r="AC8120">
        <v>5</v>
      </c>
      <c r="AD8120">
        <v>3608658</v>
      </c>
      <c r="AE8120">
        <v>2019</v>
      </c>
    </row>
    <row r="8121" spans="1:31">
      <c r="A8121" t="s">
        <v>12660</v>
      </c>
      <c r="B8121">
        <v>78463</v>
      </c>
      <c r="C8121" t="s">
        <v>10999</v>
      </c>
      <c r="D8121">
        <v>0</v>
      </c>
      <c r="E8121">
        <v>277518</v>
      </c>
      <c r="F8121" t="s">
        <v>6733</v>
      </c>
      <c r="G8121">
        <v>431</v>
      </c>
      <c r="H8121">
        <v>19</v>
      </c>
      <c r="I8121">
        <v>1050</v>
      </c>
      <c r="J8121">
        <v>57.8</v>
      </c>
      <c r="K8121">
        <v>57.8</v>
      </c>
      <c r="L8121">
        <v>22.6</v>
      </c>
      <c r="M8121">
        <v>22.6</v>
      </c>
      <c r="N8121">
        <v>39</v>
      </c>
      <c r="R8121">
        <v>1958</v>
      </c>
      <c r="U8121">
        <v>1958</v>
      </c>
      <c r="V8121">
        <v>8.6999998092651296</v>
      </c>
      <c r="W8121">
        <v>5</v>
      </c>
      <c r="Z8121" t="s">
        <v>2545</v>
      </c>
      <c r="AA8121" t="s">
        <v>3035</v>
      </c>
      <c r="AC8121">
        <v>5</v>
      </c>
      <c r="AD8121">
        <v>3608658</v>
      </c>
      <c r="AE8121">
        <v>2019</v>
      </c>
    </row>
    <row r="8122" spans="1:31">
      <c r="A8122" t="s">
        <v>12660</v>
      </c>
      <c r="B8122">
        <v>75215</v>
      </c>
      <c r="C8122" t="s">
        <v>11000</v>
      </c>
      <c r="D8122">
        <v>0</v>
      </c>
      <c r="E8122">
        <v>1231405</v>
      </c>
      <c r="F8122" t="s">
        <v>6731</v>
      </c>
      <c r="G8122">
        <v>432</v>
      </c>
      <c r="H8122">
        <v>182</v>
      </c>
      <c r="I8122">
        <v>8000</v>
      </c>
      <c r="J8122">
        <v>131.5</v>
      </c>
      <c r="K8122">
        <v>131.5</v>
      </c>
      <c r="L8122">
        <v>38</v>
      </c>
      <c r="M8122">
        <v>38</v>
      </c>
      <c r="R8122">
        <v>2011</v>
      </c>
      <c r="U8122">
        <v>2011</v>
      </c>
      <c r="V8122">
        <v>22</v>
      </c>
      <c r="W8122">
        <v>16</v>
      </c>
      <c r="Z8122" t="s">
        <v>2298</v>
      </c>
      <c r="AA8122" t="s">
        <v>5549</v>
      </c>
      <c r="AC8122">
        <v>5</v>
      </c>
      <c r="AD8122">
        <v>1581217</v>
      </c>
      <c r="AE8122">
        <v>2019</v>
      </c>
    </row>
    <row r="8123" spans="1:31">
      <c r="A8123" t="s">
        <v>12660</v>
      </c>
      <c r="B8123">
        <v>68082</v>
      </c>
      <c r="C8123" t="s">
        <v>11001</v>
      </c>
      <c r="D8123">
        <v>0</v>
      </c>
      <c r="E8123">
        <v>641135</v>
      </c>
      <c r="F8123" t="s">
        <v>6733</v>
      </c>
      <c r="G8123">
        <v>431</v>
      </c>
      <c r="H8123">
        <v>125</v>
      </c>
      <c r="I8123">
        <v>6000</v>
      </c>
      <c r="J8123">
        <v>125</v>
      </c>
      <c r="K8123">
        <v>131</v>
      </c>
      <c r="L8123">
        <v>37</v>
      </c>
      <c r="M8123">
        <v>37.1</v>
      </c>
      <c r="N8123">
        <v>67</v>
      </c>
      <c r="R8123">
        <v>1981</v>
      </c>
      <c r="U8123">
        <v>1981</v>
      </c>
      <c r="V8123">
        <v>18</v>
      </c>
      <c r="W8123">
        <v>15</v>
      </c>
      <c r="Z8123" t="s">
        <v>2298</v>
      </c>
      <c r="AA8123" t="s">
        <v>5549</v>
      </c>
      <c r="AC8123">
        <v>5</v>
      </c>
      <c r="AD8123">
        <v>1581217</v>
      </c>
      <c r="AE8123">
        <v>2019</v>
      </c>
    </row>
    <row r="8124" spans="1:31">
      <c r="A8124" t="s">
        <v>12660</v>
      </c>
      <c r="B8124">
        <v>75400</v>
      </c>
      <c r="C8124" t="s">
        <v>11002</v>
      </c>
      <c r="D8124">
        <v>0</v>
      </c>
      <c r="E8124">
        <v>1231406</v>
      </c>
      <c r="F8124" t="s">
        <v>6733</v>
      </c>
      <c r="G8124">
        <v>431</v>
      </c>
      <c r="H8124">
        <v>182</v>
      </c>
      <c r="I8124">
        <v>8000</v>
      </c>
      <c r="J8124">
        <v>131.4</v>
      </c>
      <c r="K8124">
        <v>131.4</v>
      </c>
      <c r="L8124">
        <v>38</v>
      </c>
      <c r="M8124">
        <v>38</v>
      </c>
      <c r="R8124">
        <v>2004</v>
      </c>
      <c r="U8124">
        <v>2004</v>
      </c>
      <c r="V8124">
        <v>22</v>
      </c>
      <c r="W8124">
        <v>16</v>
      </c>
      <c r="Z8124" t="s">
        <v>2298</v>
      </c>
      <c r="AA8124" t="s">
        <v>5549</v>
      </c>
      <c r="AC8124">
        <v>5</v>
      </c>
      <c r="AD8124">
        <v>1581217</v>
      </c>
      <c r="AE8124">
        <v>2019</v>
      </c>
    </row>
    <row r="8125" spans="1:31">
      <c r="A8125" t="s">
        <v>12660</v>
      </c>
      <c r="B8125">
        <v>64142</v>
      </c>
      <c r="C8125" t="s">
        <v>11003</v>
      </c>
      <c r="D8125">
        <v>0</v>
      </c>
      <c r="E8125">
        <v>587753</v>
      </c>
      <c r="F8125" t="s">
        <v>6733</v>
      </c>
      <c r="G8125">
        <v>431</v>
      </c>
      <c r="H8125">
        <v>132</v>
      </c>
      <c r="I8125">
        <v>6000</v>
      </c>
      <c r="J8125">
        <v>131</v>
      </c>
      <c r="K8125">
        <v>131</v>
      </c>
      <c r="L8125">
        <v>37.1</v>
      </c>
      <c r="M8125">
        <v>37.1</v>
      </c>
      <c r="N8125">
        <v>64</v>
      </c>
      <c r="R8125">
        <v>1977</v>
      </c>
      <c r="U8125">
        <v>1977</v>
      </c>
      <c r="V8125">
        <v>19.5</v>
      </c>
      <c r="W8125">
        <v>16</v>
      </c>
      <c r="Z8125" t="s">
        <v>2298</v>
      </c>
      <c r="AA8125" t="s">
        <v>5549</v>
      </c>
      <c r="AC8125">
        <v>5</v>
      </c>
      <c r="AD8125">
        <v>1581217</v>
      </c>
      <c r="AE8125">
        <v>2019</v>
      </c>
    </row>
    <row r="8126" spans="1:31">
      <c r="A8126" t="s">
        <v>12660</v>
      </c>
      <c r="B8126">
        <v>64126</v>
      </c>
      <c r="C8126" t="s">
        <v>11004</v>
      </c>
      <c r="D8126">
        <v>0</v>
      </c>
      <c r="E8126">
        <v>565902</v>
      </c>
      <c r="F8126" t="s">
        <v>6733</v>
      </c>
      <c r="G8126">
        <v>431</v>
      </c>
      <c r="H8126">
        <v>114</v>
      </c>
      <c r="I8126">
        <v>6000</v>
      </c>
      <c r="J8126">
        <v>131.1</v>
      </c>
      <c r="K8126">
        <v>131.1</v>
      </c>
      <c r="L8126">
        <v>37</v>
      </c>
      <c r="M8126">
        <v>37</v>
      </c>
      <c r="N8126">
        <v>64</v>
      </c>
      <c r="R8126">
        <v>1974</v>
      </c>
      <c r="U8126">
        <v>1974</v>
      </c>
      <c r="V8126">
        <v>19.2000007629394</v>
      </c>
      <c r="W8126">
        <v>16</v>
      </c>
      <c r="Z8126" t="s">
        <v>2298</v>
      </c>
      <c r="AA8126" t="s">
        <v>5549</v>
      </c>
      <c r="AC8126">
        <v>5</v>
      </c>
      <c r="AD8126">
        <v>1581217</v>
      </c>
      <c r="AE8126">
        <v>2019</v>
      </c>
    </row>
    <row r="8127" spans="1:31">
      <c r="A8127" t="s">
        <v>12660</v>
      </c>
      <c r="B8127">
        <v>75360</v>
      </c>
      <c r="C8127" t="s">
        <v>11005</v>
      </c>
      <c r="D8127">
        <v>0</v>
      </c>
      <c r="E8127">
        <v>1229614</v>
      </c>
      <c r="F8127" t="s">
        <v>6733</v>
      </c>
      <c r="G8127">
        <v>431</v>
      </c>
      <c r="H8127">
        <v>678</v>
      </c>
      <c r="I8127">
        <v>12000</v>
      </c>
      <c r="J8127">
        <v>144.9</v>
      </c>
      <c r="K8127">
        <v>144.9</v>
      </c>
      <c r="L8127">
        <v>51</v>
      </c>
      <c r="M8127">
        <v>51</v>
      </c>
      <c r="Q8127">
        <v>997</v>
      </c>
      <c r="R8127">
        <v>2010</v>
      </c>
      <c r="U8127">
        <v>2010</v>
      </c>
      <c r="V8127">
        <v>37.700000762939403</v>
      </c>
      <c r="W8127">
        <v>22</v>
      </c>
      <c r="Z8127" t="s">
        <v>2298</v>
      </c>
      <c r="AA8127" t="s">
        <v>5549</v>
      </c>
      <c r="AC8127">
        <v>5</v>
      </c>
      <c r="AD8127">
        <v>1581217</v>
      </c>
      <c r="AE8127">
        <v>2019</v>
      </c>
    </row>
    <row r="8128" spans="1:31">
      <c r="A8128" t="s">
        <v>12660</v>
      </c>
      <c r="B8128">
        <v>64127</v>
      </c>
      <c r="C8128" t="s">
        <v>11006</v>
      </c>
      <c r="D8128">
        <v>0</v>
      </c>
      <c r="E8128">
        <v>620723</v>
      </c>
      <c r="F8128" t="s">
        <v>6733</v>
      </c>
      <c r="G8128">
        <v>431</v>
      </c>
      <c r="H8128">
        <v>120</v>
      </c>
      <c r="I8128">
        <v>6000</v>
      </c>
      <c r="J8128">
        <v>131</v>
      </c>
      <c r="K8128">
        <v>136.5</v>
      </c>
      <c r="L8128">
        <v>37</v>
      </c>
      <c r="M8128">
        <v>37</v>
      </c>
      <c r="N8128">
        <v>64</v>
      </c>
      <c r="R8128">
        <v>1980</v>
      </c>
      <c r="U8128">
        <v>1980</v>
      </c>
      <c r="V8128">
        <v>19.2000007629394</v>
      </c>
      <c r="W8128">
        <v>16</v>
      </c>
      <c r="Z8128" t="s">
        <v>2298</v>
      </c>
      <c r="AA8128" t="s">
        <v>5549</v>
      </c>
      <c r="AC8128">
        <v>5</v>
      </c>
      <c r="AD8128">
        <v>1581217</v>
      </c>
      <c r="AE8128">
        <v>2019</v>
      </c>
    </row>
    <row r="8129" spans="1:31">
      <c r="A8129" t="s">
        <v>12660</v>
      </c>
      <c r="B8129">
        <v>64128</v>
      </c>
      <c r="C8129" t="s">
        <v>11007</v>
      </c>
      <c r="D8129">
        <v>0</v>
      </c>
      <c r="E8129">
        <v>526565</v>
      </c>
      <c r="F8129" t="s">
        <v>6733</v>
      </c>
      <c r="G8129">
        <v>431</v>
      </c>
      <c r="H8129">
        <v>134</v>
      </c>
      <c r="I8129">
        <v>6000</v>
      </c>
      <c r="J8129">
        <v>129.6</v>
      </c>
      <c r="K8129">
        <v>129.6</v>
      </c>
      <c r="L8129">
        <v>34.799999999999997</v>
      </c>
      <c r="M8129">
        <v>34.799999999999997</v>
      </c>
      <c r="N8129">
        <v>64</v>
      </c>
      <c r="R8129">
        <v>1970</v>
      </c>
      <c r="S8129" t="s">
        <v>2344</v>
      </c>
      <c r="T8129">
        <v>2002</v>
      </c>
      <c r="U8129">
        <v>2002</v>
      </c>
      <c r="V8129">
        <v>19</v>
      </c>
      <c r="W8129">
        <v>16</v>
      </c>
      <c r="Z8129" t="s">
        <v>2298</v>
      </c>
      <c r="AA8129" t="s">
        <v>5549</v>
      </c>
      <c r="AC8129">
        <v>5</v>
      </c>
      <c r="AD8129">
        <v>1581217</v>
      </c>
      <c r="AE8129">
        <v>2019</v>
      </c>
    </row>
    <row r="8130" spans="1:31">
      <c r="A8130" t="s">
        <v>12660</v>
      </c>
      <c r="B8130">
        <v>64130</v>
      </c>
      <c r="C8130" t="s">
        <v>11008</v>
      </c>
      <c r="D8130">
        <v>0</v>
      </c>
      <c r="E8130">
        <v>537824</v>
      </c>
      <c r="F8130" t="s">
        <v>6733</v>
      </c>
      <c r="G8130">
        <v>431</v>
      </c>
      <c r="H8130">
        <v>125</v>
      </c>
      <c r="I8130">
        <v>6000</v>
      </c>
      <c r="J8130">
        <v>131.19999999999999</v>
      </c>
      <c r="K8130">
        <v>131.19999999999999</v>
      </c>
      <c r="L8130">
        <v>36.5</v>
      </c>
      <c r="M8130">
        <v>36.5</v>
      </c>
      <c r="N8130">
        <v>77</v>
      </c>
      <c r="R8130">
        <v>1972</v>
      </c>
      <c r="S8130" t="s">
        <v>2344</v>
      </c>
      <c r="T8130">
        <v>2001</v>
      </c>
      <c r="U8130">
        <v>2001</v>
      </c>
      <c r="V8130">
        <v>19.2000007629394</v>
      </c>
      <c r="W8130">
        <v>12</v>
      </c>
      <c r="Z8130" t="s">
        <v>2298</v>
      </c>
      <c r="AA8130" t="s">
        <v>5549</v>
      </c>
      <c r="AC8130">
        <v>5</v>
      </c>
      <c r="AD8130">
        <v>1581217</v>
      </c>
      <c r="AE8130">
        <v>2019</v>
      </c>
    </row>
    <row r="8131" spans="1:31">
      <c r="A8131" t="s">
        <v>12660</v>
      </c>
      <c r="B8131">
        <v>62113</v>
      </c>
      <c r="C8131" t="s">
        <v>11009</v>
      </c>
      <c r="D8131">
        <v>0</v>
      </c>
      <c r="E8131">
        <v>1216365</v>
      </c>
      <c r="F8131" t="s">
        <v>6733</v>
      </c>
      <c r="G8131">
        <v>431</v>
      </c>
      <c r="H8131">
        <v>678</v>
      </c>
      <c r="I8131">
        <v>12000</v>
      </c>
      <c r="J8131">
        <v>144.9</v>
      </c>
      <c r="K8131">
        <v>144.9</v>
      </c>
      <c r="L8131">
        <v>51</v>
      </c>
      <c r="M8131">
        <v>51</v>
      </c>
      <c r="R8131">
        <v>2010</v>
      </c>
      <c r="U8131">
        <v>2010</v>
      </c>
      <c r="V8131">
        <v>37.700000762939403</v>
      </c>
      <c r="W8131">
        <v>22</v>
      </c>
      <c r="Z8131" t="s">
        <v>2298</v>
      </c>
      <c r="AA8131" t="s">
        <v>5549</v>
      </c>
      <c r="AC8131">
        <v>5</v>
      </c>
      <c r="AD8131">
        <v>1581217</v>
      </c>
      <c r="AE8131">
        <v>2019</v>
      </c>
    </row>
    <row r="8132" spans="1:31">
      <c r="A8132" t="s">
        <v>12660</v>
      </c>
      <c r="B8132">
        <v>99046</v>
      </c>
      <c r="C8132" t="s">
        <v>11010</v>
      </c>
      <c r="D8132">
        <v>0</v>
      </c>
      <c r="E8132">
        <v>1198707</v>
      </c>
      <c r="F8132" t="s">
        <v>6731</v>
      </c>
      <c r="G8132">
        <v>432</v>
      </c>
      <c r="H8132">
        <v>10</v>
      </c>
      <c r="I8132">
        <v>170</v>
      </c>
      <c r="J8132">
        <v>25.5</v>
      </c>
      <c r="K8132">
        <v>25.5</v>
      </c>
      <c r="L8132">
        <v>12</v>
      </c>
      <c r="M8132">
        <v>12</v>
      </c>
      <c r="N8132">
        <v>10</v>
      </c>
      <c r="R8132">
        <v>2007</v>
      </c>
      <c r="U8132">
        <v>2007</v>
      </c>
      <c r="V8132">
        <v>4.3000001907348597</v>
      </c>
      <c r="W8132">
        <v>4</v>
      </c>
      <c r="Z8132" t="s">
        <v>2452</v>
      </c>
      <c r="AA8132" t="s">
        <v>2843</v>
      </c>
      <c r="AC8132">
        <v>5</v>
      </c>
      <c r="AD8132">
        <v>109596</v>
      </c>
      <c r="AE8132">
        <v>2019</v>
      </c>
    </row>
    <row r="8133" spans="1:31">
      <c r="A8133" t="s">
        <v>12660</v>
      </c>
      <c r="B8133">
        <v>23545</v>
      </c>
      <c r="C8133" t="s">
        <v>11011</v>
      </c>
      <c r="D8133">
        <v>0</v>
      </c>
      <c r="E8133">
        <v>530914</v>
      </c>
      <c r="F8133" t="s">
        <v>6731</v>
      </c>
      <c r="G8133">
        <v>432</v>
      </c>
      <c r="H8133">
        <v>28</v>
      </c>
      <c r="I8133">
        <v>600</v>
      </c>
      <c r="J8133">
        <v>48.9</v>
      </c>
      <c r="K8133">
        <v>50</v>
      </c>
      <c r="L8133">
        <v>16.600000000000001</v>
      </c>
      <c r="M8133">
        <v>17</v>
      </c>
      <c r="N8133">
        <v>25</v>
      </c>
      <c r="R8133">
        <v>1971</v>
      </c>
      <c r="U8133">
        <v>1971</v>
      </c>
      <c r="V8133">
        <v>6.6999998092651296</v>
      </c>
      <c r="W8133">
        <v>5.8000001907348597</v>
      </c>
      <c r="Z8133" t="s">
        <v>2293</v>
      </c>
      <c r="AA8133" t="s">
        <v>2939</v>
      </c>
      <c r="AC8133">
        <v>4</v>
      </c>
      <c r="AD8133">
        <v>3208524</v>
      </c>
      <c r="AE8133">
        <v>2019</v>
      </c>
    </row>
    <row r="8134" spans="1:31">
      <c r="A8134" t="s">
        <v>12660</v>
      </c>
      <c r="B8134">
        <v>30864</v>
      </c>
      <c r="C8134" t="s">
        <v>11012</v>
      </c>
      <c r="D8134">
        <v>0</v>
      </c>
      <c r="E8134">
        <v>546931</v>
      </c>
      <c r="F8134" t="s">
        <v>6731</v>
      </c>
      <c r="G8134">
        <v>432</v>
      </c>
      <c r="H8134">
        <v>9</v>
      </c>
      <c r="I8134">
        <v>400</v>
      </c>
      <c r="J8134">
        <v>35.299999999999997</v>
      </c>
      <c r="K8134">
        <v>35.299999999999997</v>
      </c>
      <c r="L8134">
        <v>12</v>
      </c>
      <c r="M8134">
        <v>12</v>
      </c>
      <c r="N8134">
        <v>4</v>
      </c>
      <c r="Q8134">
        <v>13</v>
      </c>
      <c r="R8134">
        <v>1973</v>
      </c>
      <c r="U8134">
        <v>1973</v>
      </c>
      <c r="V8134">
        <v>3.2999999523162802</v>
      </c>
      <c r="W8134">
        <v>3.2999999523162802</v>
      </c>
      <c r="Z8134" t="s">
        <v>2383</v>
      </c>
      <c r="AA8134" t="s">
        <v>2504</v>
      </c>
      <c r="AC8134">
        <v>4</v>
      </c>
      <c r="AD8134">
        <v>1601329</v>
      </c>
      <c r="AE8134">
        <v>2019</v>
      </c>
    </row>
    <row r="8135" spans="1:31">
      <c r="A8135" t="s">
        <v>12660</v>
      </c>
      <c r="B8135">
        <v>20366</v>
      </c>
      <c r="C8135" t="s">
        <v>11013</v>
      </c>
      <c r="D8135">
        <v>0</v>
      </c>
      <c r="E8135">
        <v>293051</v>
      </c>
      <c r="F8135" t="s">
        <v>6731</v>
      </c>
      <c r="G8135">
        <v>432</v>
      </c>
      <c r="H8135">
        <v>43</v>
      </c>
      <c r="I8135">
        <v>800</v>
      </c>
      <c r="J8135">
        <v>49.8</v>
      </c>
      <c r="K8135">
        <v>49.8</v>
      </c>
      <c r="L8135">
        <v>20</v>
      </c>
      <c r="M8135">
        <v>20</v>
      </c>
      <c r="N8135">
        <v>8</v>
      </c>
      <c r="Q8135">
        <v>60</v>
      </c>
      <c r="R8135">
        <v>1963</v>
      </c>
      <c r="S8135" t="s">
        <v>2344</v>
      </c>
      <c r="T8135">
        <v>1984</v>
      </c>
      <c r="U8135">
        <v>1984</v>
      </c>
      <c r="V8135">
        <v>6</v>
      </c>
      <c r="W8135">
        <v>6</v>
      </c>
      <c r="Z8135" t="s">
        <v>2383</v>
      </c>
      <c r="AA8135" t="s">
        <v>2504</v>
      </c>
      <c r="AC8135">
        <v>4</v>
      </c>
      <c r="AD8135">
        <v>1601329</v>
      </c>
      <c r="AE8135">
        <v>2019</v>
      </c>
    </row>
    <row r="8136" spans="1:31">
      <c r="A8136" t="s">
        <v>12660</v>
      </c>
      <c r="B8136">
        <v>40075</v>
      </c>
      <c r="C8136" t="s">
        <v>11014</v>
      </c>
      <c r="D8136">
        <v>0</v>
      </c>
      <c r="E8136">
        <v>500868</v>
      </c>
      <c r="F8136" t="s">
        <v>6733</v>
      </c>
      <c r="G8136">
        <v>431</v>
      </c>
      <c r="H8136">
        <v>47</v>
      </c>
      <c r="I8136">
        <v>1600</v>
      </c>
      <c r="J8136">
        <v>61.1</v>
      </c>
      <c r="K8136">
        <v>61.1</v>
      </c>
      <c r="L8136">
        <v>21.7</v>
      </c>
      <c r="M8136">
        <v>21.7</v>
      </c>
      <c r="R8136">
        <v>1965</v>
      </c>
      <c r="S8136" t="s">
        <v>2344</v>
      </c>
      <c r="T8136">
        <v>2001</v>
      </c>
      <c r="U8136">
        <v>2001</v>
      </c>
      <c r="V8136">
        <v>8.6000003814697195</v>
      </c>
      <c r="W8136">
        <v>7</v>
      </c>
      <c r="Z8136" t="s">
        <v>2298</v>
      </c>
      <c r="AA8136" t="s">
        <v>2373</v>
      </c>
      <c r="AC8136">
        <v>5</v>
      </c>
      <c r="AD8136">
        <v>1506732</v>
      </c>
      <c r="AE8136">
        <v>2019</v>
      </c>
    </row>
    <row r="8137" spans="1:31">
      <c r="A8137" t="s">
        <v>12660</v>
      </c>
      <c r="B8137">
        <v>15656</v>
      </c>
      <c r="C8137" t="s">
        <v>3742</v>
      </c>
      <c r="D8137">
        <v>0</v>
      </c>
      <c r="E8137">
        <v>296702</v>
      </c>
      <c r="F8137" t="s">
        <v>6733</v>
      </c>
      <c r="G8137">
        <v>431</v>
      </c>
      <c r="H8137">
        <v>53</v>
      </c>
      <c r="I8137">
        <v>1600</v>
      </c>
      <c r="J8137">
        <v>59.4</v>
      </c>
      <c r="K8137">
        <v>59.4</v>
      </c>
      <c r="L8137">
        <v>22</v>
      </c>
      <c r="M8137">
        <v>22</v>
      </c>
      <c r="N8137">
        <v>28</v>
      </c>
      <c r="R8137">
        <v>1964</v>
      </c>
      <c r="U8137">
        <v>1964</v>
      </c>
      <c r="V8137">
        <v>8</v>
      </c>
      <c r="W8137">
        <v>6.5</v>
      </c>
      <c r="Z8137" t="s">
        <v>2298</v>
      </c>
      <c r="AA8137" t="s">
        <v>2373</v>
      </c>
      <c r="AC8137">
        <v>5</v>
      </c>
      <c r="AD8137">
        <v>1506732</v>
      </c>
      <c r="AE8137">
        <v>2019</v>
      </c>
    </row>
    <row r="8138" spans="1:31">
      <c r="A8138" t="s">
        <v>12660</v>
      </c>
      <c r="B8138">
        <v>15443</v>
      </c>
      <c r="C8138" t="s">
        <v>11015</v>
      </c>
      <c r="D8138">
        <v>0</v>
      </c>
      <c r="E8138">
        <v>275040</v>
      </c>
      <c r="F8138" t="s">
        <v>6733</v>
      </c>
      <c r="G8138">
        <v>431</v>
      </c>
      <c r="H8138">
        <v>25</v>
      </c>
      <c r="I8138">
        <v>900</v>
      </c>
      <c r="J8138">
        <v>60.3</v>
      </c>
      <c r="K8138">
        <v>60.3</v>
      </c>
      <c r="L8138">
        <v>17.2</v>
      </c>
      <c r="M8138">
        <v>17.2</v>
      </c>
      <c r="N8138">
        <v>27</v>
      </c>
      <c r="R8138">
        <v>1957</v>
      </c>
      <c r="S8138" t="s">
        <v>2344</v>
      </c>
      <c r="T8138">
        <v>2000</v>
      </c>
      <c r="U8138">
        <v>2000</v>
      </c>
      <c r="V8138">
        <v>8.5</v>
      </c>
      <c r="W8138">
        <v>7.5</v>
      </c>
      <c r="Z8138" t="s">
        <v>2298</v>
      </c>
      <c r="AA8138" t="s">
        <v>2373</v>
      </c>
      <c r="AC8138">
        <v>5</v>
      </c>
      <c r="AD8138">
        <v>1506732</v>
      </c>
      <c r="AE8138">
        <v>2019</v>
      </c>
    </row>
    <row r="8139" spans="1:31">
      <c r="A8139" t="s">
        <v>12660</v>
      </c>
      <c r="B8139">
        <v>55781</v>
      </c>
      <c r="C8139" t="s">
        <v>11016</v>
      </c>
      <c r="D8139">
        <v>0</v>
      </c>
      <c r="E8139">
        <v>633697</v>
      </c>
      <c r="F8139" t="s">
        <v>6733</v>
      </c>
      <c r="G8139">
        <v>431</v>
      </c>
      <c r="H8139">
        <v>69</v>
      </c>
      <c r="I8139">
        <v>1600</v>
      </c>
      <c r="J8139">
        <v>61.5</v>
      </c>
      <c r="K8139">
        <v>61.5</v>
      </c>
      <c r="L8139">
        <v>24.1</v>
      </c>
      <c r="M8139">
        <v>24.1</v>
      </c>
      <c r="N8139">
        <v>31</v>
      </c>
      <c r="R8139">
        <v>1981</v>
      </c>
      <c r="U8139">
        <v>1981</v>
      </c>
      <c r="V8139">
        <v>9</v>
      </c>
      <c r="W8139">
        <v>7</v>
      </c>
      <c r="Z8139" t="s">
        <v>2298</v>
      </c>
      <c r="AA8139" t="s">
        <v>2373</v>
      </c>
      <c r="AC8139">
        <v>5</v>
      </c>
      <c r="AD8139">
        <v>1506732</v>
      </c>
      <c r="AE8139">
        <v>2019</v>
      </c>
    </row>
    <row r="8140" spans="1:31">
      <c r="A8140" t="s">
        <v>12660</v>
      </c>
      <c r="B8140">
        <v>4292</v>
      </c>
      <c r="C8140" t="s">
        <v>11017</v>
      </c>
      <c r="D8140">
        <v>0</v>
      </c>
      <c r="E8140">
        <v>262358</v>
      </c>
      <c r="F8140" t="s">
        <v>6733</v>
      </c>
      <c r="G8140">
        <v>431</v>
      </c>
      <c r="H8140">
        <v>37</v>
      </c>
      <c r="I8140">
        <v>600</v>
      </c>
      <c r="J8140">
        <v>55</v>
      </c>
      <c r="K8140">
        <v>58</v>
      </c>
      <c r="L8140">
        <v>17</v>
      </c>
      <c r="M8140">
        <v>17</v>
      </c>
      <c r="N8140">
        <v>25</v>
      </c>
      <c r="R8140">
        <v>1951</v>
      </c>
      <c r="U8140">
        <v>1951</v>
      </c>
      <c r="V8140">
        <v>7</v>
      </c>
      <c r="W8140">
        <v>6</v>
      </c>
      <c r="Z8140" t="s">
        <v>2293</v>
      </c>
      <c r="AA8140" t="s">
        <v>3123</v>
      </c>
      <c r="AC8140">
        <v>4</v>
      </c>
      <c r="AD8140">
        <v>3266877</v>
      </c>
      <c r="AE8140">
        <v>2019</v>
      </c>
    </row>
    <row r="8141" spans="1:31">
      <c r="A8141" t="s">
        <v>12660</v>
      </c>
      <c r="B8141">
        <v>65303</v>
      </c>
      <c r="C8141" t="s">
        <v>11018</v>
      </c>
      <c r="D8141">
        <v>0</v>
      </c>
      <c r="E8141">
        <v>661812</v>
      </c>
      <c r="F8141" t="s">
        <v>6733</v>
      </c>
      <c r="G8141">
        <v>431</v>
      </c>
      <c r="H8141">
        <v>65</v>
      </c>
      <c r="I8141">
        <v>1500</v>
      </c>
      <c r="J8141">
        <v>69.5</v>
      </c>
      <c r="K8141">
        <v>69.5</v>
      </c>
      <c r="L8141">
        <v>26.6</v>
      </c>
      <c r="M8141">
        <v>26.6</v>
      </c>
      <c r="N8141">
        <v>35.299999999999997</v>
      </c>
      <c r="R8141">
        <v>1983</v>
      </c>
      <c r="U8141">
        <v>1983</v>
      </c>
      <c r="V8141">
        <v>13.5</v>
      </c>
      <c r="W8141">
        <v>9</v>
      </c>
      <c r="Z8141" t="s">
        <v>2457</v>
      </c>
      <c r="AA8141" t="s">
        <v>2491</v>
      </c>
      <c r="AC8141">
        <v>5</v>
      </c>
      <c r="AD8141">
        <v>4207256</v>
      </c>
      <c r="AE8141">
        <v>2019</v>
      </c>
    </row>
    <row r="8142" spans="1:31">
      <c r="A8142" t="s">
        <v>12660</v>
      </c>
      <c r="B8142">
        <v>60154</v>
      </c>
      <c r="C8142" t="s">
        <v>11019</v>
      </c>
      <c r="D8142">
        <v>0</v>
      </c>
      <c r="E8142">
        <v>561502</v>
      </c>
      <c r="F8142" t="s">
        <v>6733</v>
      </c>
      <c r="G8142">
        <v>431</v>
      </c>
      <c r="H8142">
        <v>152</v>
      </c>
      <c r="I8142">
        <v>2400</v>
      </c>
      <c r="J8142">
        <v>78</v>
      </c>
      <c r="K8142">
        <v>80</v>
      </c>
      <c r="L8142">
        <v>30</v>
      </c>
      <c r="M8142">
        <v>30</v>
      </c>
      <c r="N8142">
        <v>48</v>
      </c>
      <c r="R8142">
        <v>1974</v>
      </c>
      <c r="U8142">
        <v>1974</v>
      </c>
      <c r="V8142">
        <v>9</v>
      </c>
      <c r="W8142">
        <v>8.6000003814697195</v>
      </c>
      <c r="Z8142" t="s">
        <v>2636</v>
      </c>
      <c r="AA8142" t="s">
        <v>10786</v>
      </c>
      <c r="AB8142" t="s">
        <v>2432</v>
      </c>
      <c r="AC8142">
        <v>5</v>
      </c>
      <c r="AD8142">
        <v>1287333</v>
      </c>
      <c r="AE8142">
        <v>2019</v>
      </c>
    </row>
    <row r="8143" spans="1:31">
      <c r="A8143" t="s">
        <v>12660</v>
      </c>
      <c r="B8143">
        <v>6593</v>
      </c>
      <c r="C8143" t="s">
        <v>11020</v>
      </c>
      <c r="D8143">
        <v>0</v>
      </c>
      <c r="E8143">
        <v>504262</v>
      </c>
      <c r="F8143" t="s">
        <v>6733</v>
      </c>
      <c r="G8143">
        <v>431</v>
      </c>
      <c r="H8143">
        <v>189</v>
      </c>
      <c r="I8143">
        <v>2400</v>
      </c>
      <c r="J8143">
        <v>97.2</v>
      </c>
      <c r="K8143">
        <v>97.2</v>
      </c>
      <c r="L8143">
        <v>33</v>
      </c>
      <c r="M8143">
        <v>33</v>
      </c>
      <c r="N8143">
        <v>55</v>
      </c>
      <c r="R8143">
        <v>1966</v>
      </c>
      <c r="U8143">
        <v>1966</v>
      </c>
      <c r="V8143">
        <v>8.1999998092651296</v>
      </c>
      <c r="W8143">
        <v>8.1999998092651296</v>
      </c>
      <c r="Z8143" t="s">
        <v>2636</v>
      </c>
      <c r="AA8143" t="s">
        <v>10786</v>
      </c>
      <c r="AB8143" t="s">
        <v>2432</v>
      </c>
      <c r="AC8143">
        <v>5</v>
      </c>
      <c r="AD8143">
        <v>1287333</v>
      </c>
      <c r="AE8143">
        <v>2019</v>
      </c>
    </row>
    <row r="8144" spans="1:31">
      <c r="A8144" t="s">
        <v>12660</v>
      </c>
      <c r="B8144">
        <v>68124</v>
      </c>
      <c r="C8144" t="s">
        <v>8690</v>
      </c>
      <c r="D8144">
        <v>0</v>
      </c>
      <c r="E8144">
        <v>273278</v>
      </c>
      <c r="F8144" t="s">
        <v>6733</v>
      </c>
      <c r="G8144">
        <v>431</v>
      </c>
      <c r="H8144">
        <v>178</v>
      </c>
      <c r="I8144">
        <v>1824</v>
      </c>
      <c r="J8144">
        <v>90</v>
      </c>
      <c r="K8144">
        <v>90</v>
      </c>
      <c r="L8144">
        <v>26</v>
      </c>
      <c r="M8144">
        <v>26</v>
      </c>
      <c r="N8144">
        <v>30</v>
      </c>
      <c r="R8144">
        <v>1981</v>
      </c>
      <c r="U8144">
        <v>1981</v>
      </c>
      <c r="V8144">
        <v>8.5</v>
      </c>
      <c r="W8144">
        <v>6.5</v>
      </c>
      <c r="Z8144" t="s">
        <v>2363</v>
      </c>
      <c r="AA8144" t="s">
        <v>2101</v>
      </c>
      <c r="AC8144">
        <v>4</v>
      </c>
      <c r="AD8144">
        <v>3308291</v>
      </c>
      <c r="AE8144">
        <v>2019</v>
      </c>
    </row>
    <row r="8145" spans="1:31">
      <c r="A8145" t="s">
        <v>12660</v>
      </c>
      <c r="B8145">
        <v>31214</v>
      </c>
      <c r="C8145" t="s">
        <v>11021</v>
      </c>
      <c r="D8145">
        <v>0</v>
      </c>
      <c r="E8145">
        <v>557739</v>
      </c>
      <c r="F8145" t="s">
        <v>6731</v>
      </c>
      <c r="G8145">
        <v>432</v>
      </c>
      <c r="H8145">
        <v>79</v>
      </c>
      <c r="I8145">
        <v>1450</v>
      </c>
      <c r="J8145">
        <v>67.3</v>
      </c>
      <c r="K8145">
        <v>67.3</v>
      </c>
      <c r="L8145">
        <v>24.1</v>
      </c>
      <c r="M8145">
        <v>24.1</v>
      </c>
      <c r="N8145">
        <v>5</v>
      </c>
      <c r="R8145">
        <v>1974</v>
      </c>
      <c r="U8145">
        <v>1974</v>
      </c>
      <c r="V8145">
        <v>8</v>
      </c>
      <c r="W8145">
        <v>5</v>
      </c>
      <c r="Z8145" t="s">
        <v>2293</v>
      </c>
      <c r="AA8145" t="s">
        <v>2939</v>
      </c>
      <c r="AC8145">
        <v>4</v>
      </c>
      <c r="AD8145">
        <v>3208906</v>
      </c>
      <c r="AE8145">
        <v>2019</v>
      </c>
    </row>
    <row r="8146" spans="1:31">
      <c r="A8146" t="s">
        <v>12660</v>
      </c>
      <c r="B8146">
        <v>72758</v>
      </c>
      <c r="C8146" t="s">
        <v>11022</v>
      </c>
      <c r="D8146">
        <v>0</v>
      </c>
      <c r="E8146">
        <v>251652</v>
      </c>
      <c r="F8146" t="s">
        <v>6733</v>
      </c>
      <c r="G8146">
        <v>431</v>
      </c>
      <c r="H8146">
        <v>30</v>
      </c>
      <c r="I8146">
        <v>400</v>
      </c>
      <c r="J8146">
        <v>50</v>
      </c>
      <c r="K8146">
        <v>50</v>
      </c>
      <c r="L8146">
        <v>16</v>
      </c>
      <c r="M8146">
        <v>16</v>
      </c>
      <c r="N8146">
        <v>16</v>
      </c>
      <c r="R8146">
        <v>1947</v>
      </c>
      <c r="U8146">
        <v>1947</v>
      </c>
      <c r="V8146">
        <v>7.0999999046325604</v>
      </c>
      <c r="W8146">
        <v>7.0999999046325604</v>
      </c>
      <c r="Z8146" t="s">
        <v>2929</v>
      </c>
      <c r="AA8146" t="s">
        <v>6921</v>
      </c>
      <c r="AC8146">
        <v>3</v>
      </c>
      <c r="AD8146">
        <v>2699082</v>
      </c>
      <c r="AE8146">
        <v>2019</v>
      </c>
    </row>
    <row r="8147" spans="1:31">
      <c r="A8147" t="s">
        <v>12660</v>
      </c>
      <c r="B8147">
        <v>74978</v>
      </c>
      <c r="C8147" t="s">
        <v>3892</v>
      </c>
      <c r="D8147">
        <v>0</v>
      </c>
      <c r="E8147">
        <v>600741</v>
      </c>
      <c r="F8147" t="s">
        <v>6733</v>
      </c>
      <c r="G8147">
        <v>431</v>
      </c>
      <c r="H8147">
        <v>96</v>
      </c>
      <c r="I8147">
        <v>3000</v>
      </c>
      <c r="J8147">
        <v>106</v>
      </c>
      <c r="K8147">
        <v>106</v>
      </c>
      <c r="L8147">
        <v>32</v>
      </c>
      <c r="M8147">
        <v>32</v>
      </c>
      <c r="N8147">
        <v>67</v>
      </c>
      <c r="R8147">
        <v>1979</v>
      </c>
      <c r="S8147" t="s">
        <v>2344</v>
      </c>
      <c r="T8147">
        <v>1997</v>
      </c>
      <c r="U8147">
        <v>1997</v>
      </c>
      <c r="V8147">
        <v>14.5</v>
      </c>
      <c r="W8147">
        <v>13</v>
      </c>
      <c r="Z8147" t="s">
        <v>2545</v>
      </c>
      <c r="AA8147" t="s">
        <v>2581</v>
      </c>
      <c r="AC8147">
        <v>5</v>
      </c>
      <c r="AD8147">
        <v>3600304</v>
      </c>
      <c r="AE8147">
        <v>2019</v>
      </c>
    </row>
    <row r="8148" spans="1:31">
      <c r="A8148" t="s">
        <v>12660</v>
      </c>
      <c r="B8148">
        <v>6278</v>
      </c>
      <c r="C8148" t="s">
        <v>11023</v>
      </c>
      <c r="D8148">
        <v>0</v>
      </c>
      <c r="E8148">
        <v>102933</v>
      </c>
      <c r="F8148" t="s">
        <v>6733</v>
      </c>
      <c r="G8148">
        <v>431</v>
      </c>
      <c r="H8148">
        <v>107</v>
      </c>
      <c r="I8148">
        <v>4000</v>
      </c>
      <c r="J8148">
        <v>100.5</v>
      </c>
      <c r="K8148">
        <v>100.5</v>
      </c>
      <c r="L8148">
        <v>34</v>
      </c>
      <c r="M8148">
        <v>34</v>
      </c>
      <c r="N8148">
        <v>54.3</v>
      </c>
      <c r="R8148">
        <v>1995</v>
      </c>
      <c r="U8148">
        <v>1995</v>
      </c>
      <c r="V8148">
        <v>17</v>
      </c>
      <c r="W8148">
        <v>12</v>
      </c>
      <c r="X8148" t="s">
        <v>7782</v>
      </c>
      <c r="Z8148" t="s">
        <v>2545</v>
      </c>
      <c r="AA8148" t="s">
        <v>5880</v>
      </c>
      <c r="AB8148" t="s">
        <v>2371</v>
      </c>
      <c r="AC8148">
        <v>5</v>
      </c>
      <c r="AD8148">
        <v>3600304</v>
      </c>
      <c r="AE8148">
        <v>2019</v>
      </c>
    </row>
    <row r="8149" spans="1:31">
      <c r="A8149" t="s">
        <v>12660</v>
      </c>
      <c r="B8149">
        <v>61243</v>
      </c>
      <c r="C8149" t="s">
        <v>11024</v>
      </c>
      <c r="D8149">
        <v>0</v>
      </c>
      <c r="E8149">
        <v>558355</v>
      </c>
      <c r="F8149" t="s">
        <v>6733</v>
      </c>
      <c r="G8149">
        <v>431</v>
      </c>
      <c r="H8149">
        <v>109</v>
      </c>
      <c r="I8149">
        <v>3000</v>
      </c>
      <c r="J8149">
        <v>91.5</v>
      </c>
      <c r="K8149">
        <v>100</v>
      </c>
      <c r="L8149">
        <v>26</v>
      </c>
      <c r="M8149">
        <v>27</v>
      </c>
      <c r="N8149">
        <v>50</v>
      </c>
      <c r="R8149">
        <v>1974</v>
      </c>
      <c r="U8149">
        <v>1974</v>
      </c>
      <c r="V8149">
        <v>13.399999618530201</v>
      </c>
      <c r="W8149">
        <v>9.5</v>
      </c>
      <c r="Z8149" t="s">
        <v>2293</v>
      </c>
      <c r="AA8149" t="s">
        <v>2387</v>
      </c>
      <c r="AB8149" t="s">
        <v>2388</v>
      </c>
      <c r="AC8149">
        <v>5</v>
      </c>
      <c r="AD8149">
        <v>3202740</v>
      </c>
      <c r="AE8149">
        <v>2019</v>
      </c>
    </row>
    <row r="8150" spans="1:31">
      <c r="A8150" t="s">
        <v>12660</v>
      </c>
      <c r="B8150">
        <v>13124</v>
      </c>
      <c r="C8150" t="s">
        <v>11025</v>
      </c>
      <c r="D8150">
        <v>0</v>
      </c>
      <c r="E8150">
        <v>687451</v>
      </c>
      <c r="F8150" t="s">
        <v>6733</v>
      </c>
      <c r="G8150">
        <v>431</v>
      </c>
      <c r="H8150">
        <v>75</v>
      </c>
      <c r="I8150">
        <v>440</v>
      </c>
      <c r="J8150">
        <v>56</v>
      </c>
      <c r="K8150">
        <v>56</v>
      </c>
      <c r="L8150">
        <v>14</v>
      </c>
      <c r="M8150">
        <v>14</v>
      </c>
      <c r="N8150">
        <v>18</v>
      </c>
      <c r="R8150">
        <v>1984</v>
      </c>
      <c r="U8150">
        <v>1984</v>
      </c>
      <c r="V8150">
        <v>4.5</v>
      </c>
      <c r="W8150">
        <v>3.5</v>
      </c>
      <c r="X8150" t="s">
        <v>9164</v>
      </c>
      <c r="Y8150" t="s">
        <v>2743</v>
      </c>
      <c r="Z8150" t="s">
        <v>2509</v>
      </c>
      <c r="AA8150" t="s">
        <v>5605</v>
      </c>
      <c r="AC8150">
        <v>5</v>
      </c>
      <c r="AD8150">
        <v>3809473</v>
      </c>
      <c r="AE8150">
        <v>2019</v>
      </c>
    </row>
    <row r="8151" spans="1:31">
      <c r="A8151" t="s">
        <v>12660</v>
      </c>
      <c r="B8151">
        <v>83197</v>
      </c>
      <c r="C8151" t="s">
        <v>11026</v>
      </c>
      <c r="D8151">
        <v>0</v>
      </c>
      <c r="E8151">
        <v>1269059</v>
      </c>
      <c r="F8151" t="s">
        <v>6731</v>
      </c>
      <c r="G8151">
        <v>432</v>
      </c>
      <c r="H8151">
        <v>9</v>
      </c>
      <c r="J8151">
        <v>25.3</v>
      </c>
      <c r="K8151">
        <v>25.3</v>
      </c>
      <c r="L8151">
        <v>14</v>
      </c>
      <c r="M8151">
        <v>14</v>
      </c>
      <c r="Q8151">
        <v>11</v>
      </c>
      <c r="R8151">
        <v>2015</v>
      </c>
      <c r="U8151">
        <v>2015</v>
      </c>
      <c r="V8151">
        <v>10</v>
      </c>
      <c r="W8151">
        <v>2</v>
      </c>
      <c r="Z8151" t="s">
        <v>2303</v>
      </c>
      <c r="AA8151" t="s">
        <v>2797</v>
      </c>
      <c r="AC8151">
        <v>5</v>
      </c>
      <c r="AD8151">
        <v>4107458</v>
      </c>
      <c r="AE8151">
        <v>2019</v>
      </c>
    </row>
    <row r="8152" spans="1:31">
      <c r="A8152" t="s">
        <v>12660</v>
      </c>
      <c r="B8152">
        <v>60360</v>
      </c>
      <c r="C8152" t="s">
        <v>11027</v>
      </c>
      <c r="D8152">
        <v>0</v>
      </c>
      <c r="E8152">
        <v>287201</v>
      </c>
      <c r="F8152" t="s">
        <v>6731</v>
      </c>
      <c r="G8152">
        <v>432</v>
      </c>
      <c r="H8152">
        <v>70</v>
      </c>
      <c r="I8152">
        <v>1800</v>
      </c>
      <c r="J8152">
        <v>64.2</v>
      </c>
      <c r="K8152">
        <v>64.2</v>
      </c>
      <c r="L8152">
        <v>26.1</v>
      </c>
      <c r="M8152">
        <v>26.1</v>
      </c>
      <c r="N8152">
        <v>45</v>
      </c>
      <c r="R8152">
        <v>1961</v>
      </c>
      <c r="U8152">
        <v>1961</v>
      </c>
      <c r="V8152">
        <v>8</v>
      </c>
      <c r="W8152">
        <v>8</v>
      </c>
      <c r="Z8152" t="s">
        <v>2303</v>
      </c>
      <c r="AA8152" t="s">
        <v>10122</v>
      </c>
      <c r="AC8152">
        <v>5</v>
      </c>
      <c r="AD8152">
        <v>4107458</v>
      </c>
      <c r="AE8152">
        <v>2019</v>
      </c>
    </row>
    <row r="8153" spans="1:31">
      <c r="A8153" t="s">
        <v>12660</v>
      </c>
      <c r="B8153">
        <v>29943</v>
      </c>
      <c r="C8153" t="s">
        <v>11028</v>
      </c>
      <c r="D8153">
        <v>0</v>
      </c>
      <c r="E8153">
        <v>566652</v>
      </c>
      <c r="F8153" t="s">
        <v>6731</v>
      </c>
      <c r="G8153">
        <v>432</v>
      </c>
      <c r="H8153">
        <v>86</v>
      </c>
      <c r="I8153">
        <v>1200</v>
      </c>
      <c r="J8153">
        <v>59.2</v>
      </c>
      <c r="K8153">
        <v>60</v>
      </c>
      <c r="L8153">
        <v>24</v>
      </c>
      <c r="M8153">
        <v>24</v>
      </c>
      <c r="N8153">
        <v>28.8</v>
      </c>
      <c r="R8153">
        <v>1975</v>
      </c>
      <c r="U8153">
        <v>1975</v>
      </c>
      <c r="V8153">
        <v>7</v>
      </c>
      <c r="W8153">
        <v>5</v>
      </c>
      <c r="Z8153" t="s">
        <v>2303</v>
      </c>
      <c r="AA8153" t="s">
        <v>2797</v>
      </c>
      <c r="AC8153">
        <v>5</v>
      </c>
      <c r="AD8153">
        <v>4107458</v>
      </c>
      <c r="AE8153">
        <v>2019</v>
      </c>
    </row>
    <row r="8154" spans="1:31">
      <c r="A8154" t="s">
        <v>12660</v>
      </c>
      <c r="B8154">
        <v>21636</v>
      </c>
      <c r="C8154" t="s">
        <v>4909</v>
      </c>
      <c r="D8154">
        <v>0</v>
      </c>
      <c r="E8154">
        <v>519844</v>
      </c>
      <c r="F8154" t="s">
        <v>6733</v>
      </c>
      <c r="G8154">
        <v>431</v>
      </c>
      <c r="H8154">
        <v>48</v>
      </c>
      <c r="I8154">
        <v>1200</v>
      </c>
      <c r="J8154">
        <v>61.8</v>
      </c>
      <c r="K8154">
        <v>61.8</v>
      </c>
      <c r="L8154">
        <v>20</v>
      </c>
      <c r="M8154">
        <v>20</v>
      </c>
      <c r="N8154">
        <v>30</v>
      </c>
      <c r="R8154">
        <v>1969</v>
      </c>
      <c r="U8154">
        <v>1969</v>
      </c>
      <c r="V8154">
        <v>7.5</v>
      </c>
      <c r="W8154">
        <v>7.5</v>
      </c>
      <c r="X8154" t="s">
        <v>11029</v>
      </c>
      <c r="Y8154" t="s">
        <v>11030</v>
      </c>
      <c r="Z8154" t="s">
        <v>2303</v>
      </c>
      <c r="AA8154" t="s">
        <v>2880</v>
      </c>
      <c r="AB8154" t="s">
        <v>2881</v>
      </c>
      <c r="AC8154">
        <v>5</v>
      </c>
      <c r="AD8154">
        <v>4107458</v>
      </c>
      <c r="AE8154">
        <v>2019</v>
      </c>
    </row>
    <row r="8155" spans="1:31">
      <c r="A8155" t="s">
        <v>12660</v>
      </c>
      <c r="B8155">
        <v>4220</v>
      </c>
      <c r="C8155" t="s">
        <v>8086</v>
      </c>
      <c r="D8155">
        <v>0</v>
      </c>
      <c r="E8155">
        <v>505303</v>
      </c>
      <c r="F8155" t="s">
        <v>6733</v>
      </c>
      <c r="G8155">
        <v>431</v>
      </c>
      <c r="H8155">
        <v>10</v>
      </c>
      <c r="I8155">
        <v>550</v>
      </c>
      <c r="J8155">
        <v>41.9</v>
      </c>
      <c r="K8155">
        <v>41.9</v>
      </c>
      <c r="L8155">
        <v>12.4</v>
      </c>
      <c r="M8155">
        <v>12.4</v>
      </c>
      <c r="N8155">
        <v>14</v>
      </c>
      <c r="R8155">
        <v>1966</v>
      </c>
      <c r="U8155">
        <v>1966</v>
      </c>
      <c r="V8155">
        <v>6.5</v>
      </c>
      <c r="W8155">
        <v>5.5</v>
      </c>
      <c r="Z8155" t="s">
        <v>2303</v>
      </c>
      <c r="AC8155">
        <v>5</v>
      </c>
      <c r="AD8155">
        <v>4107458</v>
      </c>
      <c r="AE8155">
        <v>2019</v>
      </c>
    </row>
    <row r="8156" spans="1:31">
      <c r="A8156" t="s">
        <v>12660</v>
      </c>
      <c r="B8156">
        <v>53728</v>
      </c>
      <c r="C8156" t="s">
        <v>11031</v>
      </c>
      <c r="D8156">
        <v>0</v>
      </c>
      <c r="E8156">
        <v>615769</v>
      </c>
      <c r="F8156" t="s">
        <v>6733</v>
      </c>
      <c r="G8156">
        <v>431</v>
      </c>
      <c r="H8156">
        <v>55</v>
      </c>
      <c r="I8156">
        <v>1200</v>
      </c>
      <c r="J8156">
        <v>59.8</v>
      </c>
      <c r="K8156">
        <v>59.8</v>
      </c>
      <c r="L8156">
        <v>20</v>
      </c>
      <c r="M8156">
        <v>20</v>
      </c>
      <c r="N8156">
        <v>30</v>
      </c>
      <c r="Q8156">
        <v>81</v>
      </c>
      <c r="R8156">
        <v>1979</v>
      </c>
      <c r="U8156">
        <v>1979</v>
      </c>
      <c r="V8156">
        <v>7.3000001907348597</v>
      </c>
      <c r="W8156">
        <v>7.3000001907348597</v>
      </c>
      <c r="Z8156" t="s">
        <v>2303</v>
      </c>
      <c r="AA8156" t="s">
        <v>2479</v>
      </c>
      <c r="AC8156">
        <v>5</v>
      </c>
      <c r="AD8156">
        <v>4107458</v>
      </c>
      <c r="AE8156">
        <v>2019</v>
      </c>
    </row>
    <row r="8157" spans="1:31">
      <c r="A8157" t="s">
        <v>12660</v>
      </c>
      <c r="B8157">
        <v>48027</v>
      </c>
      <c r="C8157" t="s">
        <v>11032</v>
      </c>
      <c r="D8157">
        <v>0</v>
      </c>
      <c r="F8157" t="s">
        <v>6731</v>
      </c>
      <c r="G8157">
        <v>432</v>
      </c>
      <c r="H8157">
        <v>999999</v>
      </c>
      <c r="I8157">
        <v>250</v>
      </c>
      <c r="J8157">
        <v>25.5</v>
      </c>
      <c r="K8157">
        <v>25.5</v>
      </c>
      <c r="L8157">
        <v>14</v>
      </c>
      <c r="M8157">
        <v>14</v>
      </c>
      <c r="N8157">
        <v>11.5</v>
      </c>
      <c r="R8157">
        <v>2004</v>
      </c>
      <c r="U8157">
        <v>2004</v>
      </c>
      <c r="V8157">
        <v>5</v>
      </c>
      <c r="W8157">
        <v>2</v>
      </c>
      <c r="Z8157" t="s">
        <v>2545</v>
      </c>
      <c r="AA8157" t="s">
        <v>8477</v>
      </c>
      <c r="AC8157">
        <v>5</v>
      </c>
      <c r="AD8157">
        <v>3601484</v>
      </c>
      <c r="AE8157">
        <v>2019</v>
      </c>
    </row>
    <row r="8158" spans="1:31">
      <c r="A8158" t="s">
        <v>12660</v>
      </c>
      <c r="B8158">
        <v>19511</v>
      </c>
      <c r="C8158" t="s">
        <v>11033</v>
      </c>
      <c r="D8158">
        <v>0</v>
      </c>
      <c r="E8158">
        <v>520765</v>
      </c>
      <c r="F8158" t="s">
        <v>6733</v>
      </c>
      <c r="G8158">
        <v>431</v>
      </c>
      <c r="H8158">
        <v>123</v>
      </c>
      <c r="I8158">
        <v>2000</v>
      </c>
      <c r="J8158">
        <v>77</v>
      </c>
      <c r="K8158">
        <v>81</v>
      </c>
      <c r="L8158">
        <v>28</v>
      </c>
      <c r="M8158">
        <v>28</v>
      </c>
      <c r="N8158">
        <v>38.5</v>
      </c>
      <c r="R8158">
        <v>1969</v>
      </c>
      <c r="U8158">
        <v>1969</v>
      </c>
      <c r="V8158">
        <v>8</v>
      </c>
      <c r="W8158">
        <v>7</v>
      </c>
      <c r="Z8158" t="s">
        <v>2594</v>
      </c>
      <c r="AA8158" t="s">
        <v>8072</v>
      </c>
      <c r="AC8158">
        <v>5</v>
      </c>
      <c r="AD8158">
        <v>3709715</v>
      </c>
      <c r="AE8158">
        <v>2019</v>
      </c>
    </row>
    <row r="8159" spans="1:31">
      <c r="A8159" t="s">
        <v>12660</v>
      </c>
      <c r="B8159">
        <v>31662</v>
      </c>
      <c r="C8159" t="s">
        <v>11034</v>
      </c>
      <c r="D8159">
        <v>0</v>
      </c>
      <c r="E8159">
        <v>293323</v>
      </c>
      <c r="F8159" t="s">
        <v>6733</v>
      </c>
      <c r="G8159">
        <v>431</v>
      </c>
      <c r="H8159">
        <v>132</v>
      </c>
      <c r="I8159">
        <v>4000</v>
      </c>
      <c r="J8159">
        <v>141.4</v>
      </c>
      <c r="K8159">
        <v>141.4</v>
      </c>
      <c r="L8159">
        <v>35</v>
      </c>
      <c r="M8159">
        <v>35</v>
      </c>
      <c r="N8159">
        <v>31</v>
      </c>
      <c r="R8159">
        <v>1963</v>
      </c>
      <c r="U8159">
        <v>1963</v>
      </c>
      <c r="V8159">
        <v>19</v>
      </c>
      <c r="W8159">
        <v>12.1000003814697</v>
      </c>
      <c r="Z8159" t="s">
        <v>2594</v>
      </c>
      <c r="AA8159" t="s">
        <v>2581</v>
      </c>
      <c r="AC8159">
        <v>4</v>
      </c>
      <c r="AD8159">
        <v>3709715</v>
      </c>
      <c r="AE8159">
        <v>2019</v>
      </c>
    </row>
    <row r="8160" spans="1:31">
      <c r="A8160" t="s">
        <v>12660</v>
      </c>
      <c r="B8160">
        <v>67420</v>
      </c>
      <c r="C8160" t="s">
        <v>11035</v>
      </c>
      <c r="D8160">
        <v>0</v>
      </c>
      <c r="E8160">
        <v>500126</v>
      </c>
      <c r="F8160" t="s">
        <v>6733</v>
      </c>
      <c r="G8160">
        <v>431</v>
      </c>
      <c r="H8160">
        <v>86</v>
      </c>
      <c r="I8160">
        <v>2000</v>
      </c>
      <c r="J8160">
        <v>93</v>
      </c>
      <c r="K8160">
        <v>93</v>
      </c>
      <c r="L8160">
        <v>27</v>
      </c>
      <c r="M8160">
        <v>27</v>
      </c>
      <c r="N8160">
        <v>45</v>
      </c>
      <c r="R8160">
        <v>1965</v>
      </c>
      <c r="U8160">
        <v>1965</v>
      </c>
      <c r="V8160">
        <v>10.6000003814697</v>
      </c>
      <c r="W8160">
        <v>9.5</v>
      </c>
      <c r="Z8160" t="s">
        <v>2594</v>
      </c>
      <c r="AA8160" t="s">
        <v>2581</v>
      </c>
      <c r="AC8160">
        <v>4</v>
      </c>
      <c r="AD8160">
        <v>3709715</v>
      </c>
      <c r="AE8160">
        <v>2019</v>
      </c>
    </row>
    <row r="8161" spans="1:31">
      <c r="A8161" t="s">
        <v>12660</v>
      </c>
      <c r="B8161">
        <v>46550</v>
      </c>
      <c r="C8161" t="s">
        <v>11036</v>
      </c>
      <c r="D8161">
        <v>0</v>
      </c>
      <c r="E8161">
        <v>1207723</v>
      </c>
      <c r="F8161" t="s">
        <v>6731</v>
      </c>
      <c r="G8161">
        <v>432</v>
      </c>
      <c r="H8161">
        <v>139</v>
      </c>
      <c r="I8161">
        <v>2000</v>
      </c>
      <c r="J8161">
        <v>75</v>
      </c>
      <c r="K8161">
        <v>75</v>
      </c>
      <c r="L8161">
        <v>28</v>
      </c>
      <c r="M8161">
        <v>28</v>
      </c>
      <c r="N8161">
        <v>42</v>
      </c>
      <c r="R8161">
        <v>2007</v>
      </c>
      <c r="U8161">
        <v>2007</v>
      </c>
      <c r="V8161">
        <v>10</v>
      </c>
      <c r="W8161">
        <v>7.5</v>
      </c>
      <c r="Z8161" t="s">
        <v>2929</v>
      </c>
      <c r="AA8161" t="s">
        <v>2387</v>
      </c>
      <c r="AB8161" t="s">
        <v>2388</v>
      </c>
      <c r="AC8161">
        <v>5</v>
      </c>
      <c r="AD8161">
        <v>2699255</v>
      </c>
      <c r="AE8161">
        <v>2019</v>
      </c>
    </row>
    <row r="8162" spans="1:31">
      <c r="A8162" t="s">
        <v>12660</v>
      </c>
      <c r="B8162">
        <v>46849</v>
      </c>
      <c r="C8162" t="s">
        <v>11037</v>
      </c>
      <c r="D8162">
        <v>0</v>
      </c>
      <c r="E8162">
        <v>1209074</v>
      </c>
      <c r="F8162" t="s">
        <v>6731</v>
      </c>
      <c r="G8162">
        <v>432</v>
      </c>
      <c r="H8162">
        <v>125</v>
      </c>
      <c r="I8162">
        <v>2000</v>
      </c>
      <c r="J8162">
        <v>74</v>
      </c>
      <c r="K8162">
        <v>74</v>
      </c>
      <c r="L8162">
        <v>28</v>
      </c>
      <c r="M8162">
        <v>28</v>
      </c>
      <c r="N8162">
        <v>42</v>
      </c>
      <c r="R8162">
        <v>2008</v>
      </c>
      <c r="U8162">
        <v>2008</v>
      </c>
      <c r="V8162">
        <v>9</v>
      </c>
      <c r="W8162">
        <v>7.5</v>
      </c>
      <c r="Z8162" t="s">
        <v>2929</v>
      </c>
      <c r="AA8162" t="s">
        <v>2387</v>
      </c>
      <c r="AB8162" t="s">
        <v>2388</v>
      </c>
      <c r="AC8162">
        <v>5</v>
      </c>
      <c r="AD8162">
        <v>2699255</v>
      </c>
      <c r="AE8162">
        <v>2019</v>
      </c>
    </row>
    <row r="8163" spans="1:31">
      <c r="A8163" t="s">
        <v>12660</v>
      </c>
      <c r="B8163">
        <v>27199</v>
      </c>
      <c r="C8163" t="s">
        <v>11038</v>
      </c>
      <c r="D8163">
        <v>0</v>
      </c>
      <c r="E8163">
        <v>558551</v>
      </c>
      <c r="F8163" t="s">
        <v>6731</v>
      </c>
      <c r="G8163">
        <v>432</v>
      </c>
      <c r="H8163">
        <v>463</v>
      </c>
      <c r="I8163">
        <v>6600</v>
      </c>
      <c r="J8163">
        <v>139</v>
      </c>
      <c r="K8163">
        <v>148</v>
      </c>
      <c r="L8163">
        <v>45</v>
      </c>
      <c r="M8163">
        <v>45</v>
      </c>
      <c r="N8163">
        <v>59</v>
      </c>
      <c r="Q8163">
        <v>681</v>
      </c>
      <c r="R8163">
        <v>1974</v>
      </c>
      <c r="U8163">
        <v>1974</v>
      </c>
      <c r="V8163">
        <v>10</v>
      </c>
      <c r="W8163">
        <v>8</v>
      </c>
      <c r="Z8163" t="s">
        <v>2929</v>
      </c>
      <c r="AA8163" t="s">
        <v>8231</v>
      </c>
      <c r="AC8163">
        <v>5</v>
      </c>
      <c r="AD8163">
        <v>2699255</v>
      </c>
      <c r="AE8163">
        <v>2019</v>
      </c>
    </row>
    <row r="8164" spans="1:31">
      <c r="A8164" t="s">
        <v>12660</v>
      </c>
      <c r="B8164">
        <v>46850</v>
      </c>
      <c r="C8164" t="s">
        <v>11039</v>
      </c>
      <c r="D8164">
        <v>0</v>
      </c>
      <c r="E8164">
        <v>1207724</v>
      </c>
      <c r="F8164" t="s">
        <v>6731</v>
      </c>
      <c r="G8164">
        <v>432</v>
      </c>
      <c r="H8164">
        <v>137</v>
      </c>
      <c r="I8164">
        <v>2000</v>
      </c>
      <c r="J8164">
        <v>74</v>
      </c>
      <c r="K8164">
        <v>74</v>
      </c>
      <c r="L8164">
        <v>28</v>
      </c>
      <c r="M8164">
        <v>28</v>
      </c>
      <c r="N8164">
        <v>42</v>
      </c>
      <c r="R8164">
        <v>2007</v>
      </c>
      <c r="U8164">
        <v>2007</v>
      </c>
      <c r="V8164">
        <v>10</v>
      </c>
      <c r="W8164">
        <v>7.5</v>
      </c>
      <c r="Z8164" t="s">
        <v>2929</v>
      </c>
      <c r="AA8164" t="s">
        <v>2387</v>
      </c>
      <c r="AB8164" t="s">
        <v>2388</v>
      </c>
      <c r="AC8164">
        <v>5</v>
      </c>
      <c r="AD8164">
        <v>2699255</v>
      </c>
      <c r="AE8164">
        <v>2019</v>
      </c>
    </row>
    <row r="8165" spans="1:31">
      <c r="A8165" t="s">
        <v>12660</v>
      </c>
      <c r="B8165">
        <v>96177</v>
      </c>
      <c r="C8165" t="s">
        <v>5614</v>
      </c>
      <c r="D8165">
        <v>0</v>
      </c>
      <c r="E8165">
        <v>1239322</v>
      </c>
      <c r="F8165" t="s">
        <v>6731</v>
      </c>
      <c r="G8165">
        <v>432</v>
      </c>
      <c r="H8165">
        <v>142</v>
      </c>
      <c r="I8165">
        <v>2000</v>
      </c>
      <c r="J8165">
        <v>76</v>
      </c>
      <c r="K8165">
        <v>76</v>
      </c>
      <c r="L8165">
        <v>35</v>
      </c>
      <c r="M8165">
        <v>35</v>
      </c>
      <c r="N8165">
        <v>45</v>
      </c>
      <c r="R8165">
        <v>2012</v>
      </c>
      <c r="U8165">
        <v>2012</v>
      </c>
      <c r="V8165">
        <v>9</v>
      </c>
      <c r="W8165">
        <v>7.5</v>
      </c>
      <c r="Z8165" t="s">
        <v>2929</v>
      </c>
      <c r="AA8165" t="s">
        <v>2387</v>
      </c>
      <c r="AB8165" t="s">
        <v>2388</v>
      </c>
      <c r="AC8165">
        <v>5</v>
      </c>
      <c r="AD8165">
        <v>2699255</v>
      </c>
      <c r="AE8165">
        <v>2019</v>
      </c>
    </row>
    <row r="8166" spans="1:31">
      <c r="A8166" t="s">
        <v>12660</v>
      </c>
      <c r="B8166">
        <v>23757</v>
      </c>
      <c r="C8166" t="s">
        <v>11040</v>
      </c>
      <c r="D8166">
        <v>0</v>
      </c>
      <c r="E8166">
        <v>543171</v>
      </c>
      <c r="F8166" t="s">
        <v>6731</v>
      </c>
      <c r="G8166">
        <v>432</v>
      </c>
      <c r="H8166">
        <v>26</v>
      </c>
      <c r="I8166">
        <v>450</v>
      </c>
      <c r="J8166">
        <v>46</v>
      </c>
      <c r="K8166">
        <v>46</v>
      </c>
      <c r="L8166">
        <v>16</v>
      </c>
      <c r="M8166">
        <v>16</v>
      </c>
      <c r="N8166">
        <v>22</v>
      </c>
      <c r="R8166">
        <v>1972</v>
      </c>
      <c r="U8166">
        <v>1972</v>
      </c>
      <c r="V8166">
        <v>3.70000004768371</v>
      </c>
      <c r="W8166">
        <v>3.70000004768371</v>
      </c>
      <c r="Z8166" t="s">
        <v>2495</v>
      </c>
      <c r="AA8166" t="s">
        <v>5614</v>
      </c>
      <c r="AC8166">
        <v>4</v>
      </c>
      <c r="AD8166">
        <v>2767025</v>
      </c>
      <c r="AE8166">
        <v>2019</v>
      </c>
    </row>
    <row r="8167" spans="1:31">
      <c r="A8167" t="s">
        <v>12660</v>
      </c>
      <c r="B8167">
        <v>10774</v>
      </c>
      <c r="C8167" t="s">
        <v>11041</v>
      </c>
      <c r="D8167">
        <v>0</v>
      </c>
      <c r="E8167">
        <v>279843</v>
      </c>
      <c r="F8167" t="s">
        <v>6731</v>
      </c>
      <c r="G8167">
        <v>432</v>
      </c>
      <c r="H8167">
        <v>35</v>
      </c>
      <c r="I8167">
        <v>600</v>
      </c>
      <c r="J8167">
        <v>62</v>
      </c>
      <c r="K8167">
        <v>62</v>
      </c>
      <c r="L8167">
        <v>19</v>
      </c>
      <c r="M8167">
        <v>19</v>
      </c>
      <c r="N8167">
        <v>28</v>
      </c>
      <c r="R8167">
        <v>1959</v>
      </c>
      <c r="U8167">
        <v>1959</v>
      </c>
      <c r="V8167">
        <v>7.5999999046325604</v>
      </c>
      <c r="W8167">
        <v>7.5999999046325604</v>
      </c>
      <c r="Z8167" t="s">
        <v>2912</v>
      </c>
      <c r="AA8167" t="s">
        <v>8231</v>
      </c>
      <c r="AC8167">
        <v>4</v>
      </c>
      <c r="AD8167">
        <v>1899258</v>
      </c>
      <c r="AE8167">
        <v>2019</v>
      </c>
    </row>
    <row r="8168" spans="1:31">
      <c r="A8168" t="s">
        <v>12660</v>
      </c>
      <c r="B8168">
        <v>31961</v>
      </c>
      <c r="C8168" t="s">
        <v>11042</v>
      </c>
      <c r="D8168">
        <v>0</v>
      </c>
      <c r="E8168">
        <v>571289</v>
      </c>
      <c r="F8168" t="s">
        <v>6731</v>
      </c>
      <c r="G8168">
        <v>432</v>
      </c>
      <c r="H8168">
        <v>380</v>
      </c>
      <c r="I8168">
        <v>3300</v>
      </c>
      <c r="J8168">
        <v>107</v>
      </c>
      <c r="K8168">
        <v>107</v>
      </c>
      <c r="L8168">
        <v>34.1</v>
      </c>
      <c r="M8168">
        <v>34.1</v>
      </c>
      <c r="N8168">
        <v>42</v>
      </c>
      <c r="R8168">
        <v>1976</v>
      </c>
      <c r="U8168">
        <v>1976</v>
      </c>
      <c r="V8168">
        <v>8.6999998092651296</v>
      </c>
      <c r="W8168">
        <v>7</v>
      </c>
      <c r="Z8168" t="s">
        <v>2383</v>
      </c>
      <c r="AA8168" t="s">
        <v>11043</v>
      </c>
      <c r="AC8168">
        <v>4</v>
      </c>
      <c r="AD8168">
        <v>1667448</v>
      </c>
      <c r="AE8168">
        <v>2019</v>
      </c>
    </row>
    <row r="8169" spans="1:31">
      <c r="A8169" t="s">
        <v>12660</v>
      </c>
      <c r="B8169">
        <v>29396</v>
      </c>
      <c r="C8169" t="s">
        <v>11044</v>
      </c>
      <c r="D8169">
        <v>0</v>
      </c>
      <c r="E8169">
        <v>566885</v>
      </c>
      <c r="F8169" t="s">
        <v>6731</v>
      </c>
      <c r="G8169">
        <v>432</v>
      </c>
      <c r="H8169">
        <v>264</v>
      </c>
      <c r="I8169">
        <v>2900</v>
      </c>
      <c r="J8169">
        <v>110</v>
      </c>
      <c r="K8169">
        <v>110</v>
      </c>
      <c r="L8169">
        <v>34</v>
      </c>
      <c r="M8169">
        <v>34</v>
      </c>
      <c r="N8169">
        <v>43</v>
      </c>
      <c r="R8169">
        <v>1975</v>
      </c>
      <c r="U8169">
        <v>1975</v>
      </c>
      <c r="V8169">
        <v>9</v>
      </c>
      <c r="W8169">
        <v>8</v>
      </c>
      <c r="Z8169" t="s">
        <v>2383</v>
      </c>
      <c r="AA8169" t="s">
        <v>11043</v>
      </c>
      <c r="AC8169">
        <v>4</v>
      </c>
      <c r="AD8169">
        <v>1667448</v>
      </c>
      <c r="AE8169">
        <v>2019</v>
      </c>
    </row>
    <row r="8170" spans="1:31">
      <c r="A8170" t="s">
        <v>12660</v>
      </c>
      <c r="B8170">
        <v>29723</v>
      </c>
      <c r="C8170" t="s">
        <v>11045</v>
      </c>
      <c r="D8170">
        <v>0</v>
      </c>
      <c r="E8170">
        <v>566618</v>
      </c>
      <c r="F8170" t="s">
        <v>6731</v>
      </c>
      <c r="G8170">
        <v>432</v>
      </c>
      <c r="H8170">
        <v>284</v>
      </c>
      <c r="I8170">
        <v>4200</v>
      </c>
      <c r="J8170">
        <v>122.2</v>
      </c>
      <c r="K8170">
        <v>122.2</v>
      </c>
      <c r="L8170">
        <v>34</v>
      </c>
      <c r="M8170">
        <v>34</v>
      </c>
      <c r="N8170">
        <v>42</v>
      </c>
      <c r="R8170">
        <v>1975</v>
      </c>
      <c r="U8170">
        <v>1975</v>
      </c>
      <c r="V8170">
        <v>9</v>
      </c>
      <c r="W8170">
        <v>8</v>
      </c>
      <c r="Z8170" t="s">
        <v>2383</v>
      </c>
      <c r="AA8170" t="s">
        <v>11043</v>
      </c>
      <c r="AC8170">
        <v>4</v>
      </c>
      <c r="AD8170">
        <v>1667448</v>
      </c>
      <c r="AE8170">
        <v>2019</v>
      </c>
    </row>
    <row r="8171" spans="1:31">
      <c r="A8171" t="s">
        <v>12660</v>
      </c>
      <c r="B8171">
        <v>28885</v>
      </c>
      <c r="C8171" t="s">
        <v>11046</v>
      </c>
      <c r="D8171">
        <v>0</v>
      </c>
      <c r="E8171">
        <v>566305</v>
      </c>
      <c r="F8171" t="s">
        <v>6731</v>
      </c>
      <c r="G8171">
        <v>432</v>
      </c>
      <c r="H8171">
        <v>179</v>
      </c>
      <c r="I8171">
        <v>2000</v>
      </c>
      <c r="J8171">
        <v>85</v>
      </c>
      <c r="K8171">
        <v>85</v>
      </c>
      <c r="L8171">
        <v>32</v>
      </c>
      <c r="M8171">
        <v>32</v>
      </c>
      <c r="N8171">
        <v>35</v>
      </c>
      <c r="R8171">
        <v>1975</v>
      </c>
      <c r="U8171">
        <v>1975</v>
      </c>
      <c r="V8171">
        <v>8.5</v>
      </c>
      <c r="W8171">
        <v>7.5</v>
      </c>
      <c r="Z8171" t="s">
        <v>2383</v>
      </c>
      <c r="AA8171" t="s">
        <v>11043</v>
      </c>
      <c r="AC8171">
        <v>4</v>
      </c>
      <c r="AD8171">
        <v>1667448</v>
      </c>
      <c r="AE8171">
        <v>2019</v>
      </c>
    </row>
    <row r="8172" spans="1:31">
      <c r="A8172" t="s">
        <v>12660</v>
      </c>
      <c r="B8172">
        <v>78426</v>
      </c>
      <c r="C8172" t="s">
        <v>11047</v>
      </c>
      <c r="D8172">
        <v>0</v>
      </c>
      <c r="E8172">
        <v>1241960</v>
      </c>
      <c r="F8172" t="s">
        <v>6731</v>
      </c>
      <c r="G8172">
        <v>432</v>
      </c>
      <c r="H8172">
        <v>537</v>
      </c>
      <c r="I8172">
        <v>4000</v>
      </c>
      <c r="J8172">
        <v>139.1</v>
      </c>
      <c r="K8172">
        <v>139.1</v>
      </c>
      <c r="L8172">
        <v>34</v>
      </c>
      <c r="M8172">
        <v>34</v>
      </c>
      <c r="N8172">
        <v>42</v>
      </c>
      <c r="R8172">
        <v>2012</v>
      </c>
      <c r="U8172">
        <v>2012</v>
      </c>
      <c r="V8172">
        <v>9</v>
      </c>
      <c r="W8172">
        <v>8</v>
      </c>
      <c r="Z8172" t="s">
        <v>2383</v>
      </c>
      <c r="AA8172" t="s">
        <v>11043</v>
      </c>
      <c r="AC8172">
        <v>4</v>
      </c>
      <c r="AD8172">
        <v>1667448</v>
      </c>
      <c r="AE8172">
        <v>2019</v>
      </c>
    </row>
    <row r="8173" spans="1:31">
      <c r="A8173" t="s">
        <v>12660</v>
      </c>
      <c r="B8173">
        <v>56021</v>
      </c>
      <c r="C8173" t="s">
        <v>11048</v>
      </c>
      <c r="D8173">
        <v>0</v>
      </c>
      <c r="E8173">
        <v>640726</v>
      </c>
      <c r="F8173" t="s">
        <v>6731</v>
      </c>
      <c r="G8173">
        <v>432</v>
      </c>
      <c r="H8173">
        <v>191</v>
      </c>
      <c r="I8173">
        <v>2400</v>
      </c>
      <c r="J8173">
        <v>79.5</v>
      </c>
      <c r="K8173">
        <v>85</v>
      </c>
      <c r="L8173">
        <v>34</v>
      </c>
      <c r="M8173">
        <v>34</v>
      </c>
      <c r="N8173">
        <v>37</v>
      </c>
      <c r="R8173">
        <v>1981</v>
      </c>
      <c r="U8173">
        <v>1981</v>
      </c>
      <c r="V8173">
        <v>9</v>
      </c>
      <c r="W8173">
        <v>8.1000003814697195</v>
      </c>
      <c r="Z8173" t="s">
        <v>2383</v>
      </c>
      <c r="AA8173" t="s">
        <v>11043</v>
      </c>
      <c r="AC8173">
        <v>4</v>
      </c>
      <c r="AD8173">
        <v>1667448</v>
      </c>
      <c r="AE8173">
        <v>2019</v>
      </c>
    </row>
    <row r="8174" spans="1:31">
      <c r="A8174" t="s">
        <v>12660</v>
      </c>
      <c r="B8174">
        <v>28696</v>
      </c>
      <c r="C8174" t="s">
        <v>11049</v>
      </c>
      <c r="D8174">
        <v>0</v>
      </c>
      <c r="E8174">
        <v>563647</v>
      </c>
      <c r="F8174" t="s">
        <v>6731</v>
      </c>
      <c r="G8174">
        <v>432</v>
      </c>
      <c r="H8174">
        <v>303</v>
      </c>
      <c r="I8174">
        <v>2900</v>
      </c>
      <c r="J8174">
        <v>104</v>
      </c>
      <c r="K8174">
        <v>104</v>
      </c>
      <c r="L8174">
        <v>34</v>
      </c>
      <c r="M8174">
        <v>34</v>
      </c>
      <c r="N8174">
        <v>43</v>
      </c>
      <c r="R8174">
        <v>1975</v>
      </c>
      <c r="U8174">
        <v>1975</v>
      </c>
      <c r="V8174">
        <v>9</v>
      </c>
      <c r="W8174">
        <v>8</v>
      </c>
      <c r="Z8174" t="s">
        <v>2383</v>
      </c>
      <c r="AA8174" t="s">
        <v>11043</v>
      </c>
      <c r="AC8174">
        <v>4</v>
      </c>
      <c r="AD8174">
        <v>1667448</v>
      </c>
      <c r="AE8174">
        <v>2019</v>
      </c>
    </row>
    <row r="8175" spans="1:31">
      <c r="A8175" t="s">
        <v>12660</v>
      </c>
      <c r="B8175">
        <v>67467</v>
      </c>
      <c r="C8175" t="s">
        <v>11050</v>
      </c>
      <c r="D8175">
        <v>0</v>
      </c>
      <c r="E8175">
        <v>637140</v>
      </c>
      <c r="F8175" t="s">
        <v>6731</v>
      </c>
      <c r="G8175">
        <v>432</v>
      </c>
      <c r="H8175">
        <v>150</v>
      </c>
      <c r="I8175">
        <v>800</v>
      </c>
      <c r="J8175">
        <v>56</v>
      </c>
      <c r="K8175">
        <v>56</v>
      </c>
      <c r="L8175">
        <v>24</v>
      </c>
      <c r="M8175">
        <v>24</v>
      </c>
      <c r="N8175">
        <v>37</v>
      </c>
      <c r="R8175">
        <v>1981</v>
      </c>
      <c r="U8175">
        <v>1981</v>
      </c>
      <c r="V8175">
        <v>9.5</v>
      </c>
      <c r="W8175">
        <v>8</v>
      </c>
      <c r="Z8175" t="s">
        <v>2383</v>
      </c>
      <c r="AA8175" t="s">
        <v>11051</v>
      </c>
      <c r="AC8175">
        <v>4</v>
      </c>
      <c r="AD8175">
        <v>1667448</v>
      </c>
      <c r="AE8175">
        <v>2019</v>
      </c>
    </row>
    <row r="8176" spans="1:31">
      <c r="A8176" t="s">
        <v>12660</v>
      </c>
      <c r="B8176">
        <v>32215</v>
      </c>
      <c r="C8176" t="s">
        <v>11052</v>
      </c>
      <c r="D8176">
        <v>0</v>
      </c>
      <c r="E8176">
        <v>538174</v>
      </c>
      <c r="F8176" t="s">
        <v>6731</v>
      </c>
      <c r="G8176">
        <v>432</v>
      </c>
      <c r="H8176">
        <v>549</v>
      </c>
      <c r="I8176">
        <v>3200</v>
      </c>
      <c r="J8176">
        <v>141</v>
      </c>
      <c r="K8176">
        <v>141</v>
      </c>
      <c r="L8176">
        <v>34</v>
      </c>
      <c r="M8176">
        <v>34</v>
      </c>
      <c r="N8176">
        <v>39</v>
      </c>
      <c r="R8176">
        <v>1972</v>
      </c>
      <c r="U8176">
        <v>1972</v>
      </c>
      <c r="V8176">
        <v>9</v>
      </c>
      <c r="W8176">
        <v>8</v>
      </c>
      <c r="Z8176" t="s">
        <v>2383</v>
      </c>
      <c r="AA8176" t="s">
        <v>11043</v>
      </c>
      <c r="AC8176">
        <v>4</v>
      </c>
      <c r="AD8176">
        <v>1667448</v>
      </c>
      <c r="AE8176">
        <v>2019</v>
      </c>
    </row>
    <row r="8177" spans="1:31">
      <c r="A8177" t="s">
        <v>12660</v>
      </c>
      <c r="B8177">
        <v>10021</v>
      </c>
      <c r="C8177" t="s">
        <v>11053</v>
      </c>
      <c r="D8177">
        <v>0</v>
      </c>
      <c r="E8177">
        <v>277977</v>
      </c>
      <c r="F8177" t="s">
        <v>6731</v>
      </c>
      <c r="G8177">
        <v>432</v>
      </c>
      <c r="H8177">
        <v>28</v>
      </c>
      <c r="I8177">
        <v>800</v>
      </c>
      <c r="J8177">
        <v>41.4</v>
      </c>
      <c r="K8177">
        <v>41.4</v>
      </c>
      <c r="L8177">
        <v>15.9</v>
      </c>
      <c r="M8177">
        <v>15.9</v>
      </c>
      <c r="N8177">
        <v>34</v>
      </c>
      <c r="Q8177">
        <v>42</v>
      </c>
      <c r="R8177">
        <v>1958</v>
      </c>
      <c r="S8177" t="s">
        <v>2344</v>
      </c>
      <c r="T8177">
        <v>1997</v>
      </c>
      <c r="U8177">
        <v>1997</v>
      </c>
      <c r="V8177">
        <v>5.6999998092651296</v>
      </c>
      <c r="W8177">
        <v>5</v>
      </c>
      <c r="X8177" t="s">
        <v>8420</v>
      </c>
      <c r="Y8177" t="s">
        <v>9285</v>
      </c>
      <c r="Z8177" t="s">
        <v>2383</v>
      </c>
      <c r="AA8177" t="s">
        <v>2504</v>
      </c>
      <c r="AC8177">
        <v>4</v>
      </c>
      <c r="AD8177">
        <v>1667448</v>
      </c>
      <c r="AE8177">
        <v>2019</v>
      </c>
    </row>
    <row r="8178" spans="1:31">
      <c r="A8178" t="s">
        <v>12660</v>
      </c>
      <c r="B8178">
        <v>8538</v>
      </c>
      <c r="C8178" t="s">
        <v>11054</v>
      </c>
      <c r="D8178">
        <v>0</v>
      </c>
      <c r="E8178">
        <v>270994</v>
      </c>
      <c r="F8178" t="s">
        <v>6731</v>
      </c>
      <c r="G8178">
        <v>432</v>
      </c>
      <c r="H8178">
        <v>45</v>
      </c>
      <c r="I8178">
        <v>700</v>
      </c>
      <c r="J8178">
        <v>53</v>
      </c>
      <c r="K8178">
        <v>53</v>
      </c>
      <c r="L8178">
        <v>20</v>
      </c>
      <c r="M8178">
        <v>20</v>
      </c>
      <c r="N8178">
        <v>28</v>
      </c>
      <c r="R8178">
        <v>1956</v>
      </c>
      <c r="U8178">
        <v>1956</v>
      </c>
      <c r="V8178">
        <v>5.6999998092651296</v>
      </c>
      <c r="W8178">
        <v>5.6999998092651296</v>
      </c>
      <c r="Z8178" t="s">
        <v>2383</v>
      </c>
      <c r="AA8178" t="s">
        <v>11043</v>
      </c>
      <c r="AC8178">
        <v>4</v>
      </c>
      <c r="AD8178">
        <v>1667448</v>
      </c>
      <c r="AE8178">
        <v>2019</v>
      </c>
    </row>
    <row r="8179" spans="1:31">
      <c r="A8179" t="s">
        <v>12660</v>
      </c>
      <c r="B8179">
        <v>25503</v>
      </c>
      <c r="C8179" t="s">
        <v>11055</v>
      </c>
      <c r="D8179">
        <v>0</v>
      </c>
      <c r="E8179">
        <v>549343</v>
      </c>
      <c r="F8179" t="s">
        <v>6731</v>
      </c>
      <c r="G8179">
        <v>432</v>
      </c>
      <c r="H8179">
        <v>284</v>
      </c>
      <c r="I8179">
        <v>3200</v>
      </c>
      <c r="J8179">
        <v>122.2</v>
      </c>
      <c r="K8179">
        <v>122.2</v>
      </c>
      <c r="L8179">
        <v>34</v>
      </c>
      <c r="M8179">
        <v>34</v>
      </c>
      <c r="N8179">
        <v>42</v>
      </c>
      <c r="R8179">
        <v>1973</v>
      </c>
      <c r="U8179">
        <v>1973</v>
      </c>
      <c r="V8179">
        <v>9</v>
      </c>
      <c r="W8179">
        <v>8</v>
      </c>
      <c r="Z8179" t="s">
        <v>2383</v>
      </c>
      <c r="AA8179" t="s">
        <v>11043</v>
      </c>
      <c r="AC8179">
        <v>4</v>
      </c>
      <c r="AD8179">
        <v>1667448</v>
      </c>
      <c r="AE8179">
        <v>2019</v>
      </c>
    </row>
    <row r="8180" spans="1:31">
      <c r="A8180" t="s">
        <v>12660</v>
      </c>
      <c r="B8180">
        <v>76961</v>
      </c>
      <c r="C8180" t="s">
        <v>11056</v>
      </c>
      <c r="D8180">
        <v>0</v>
      </c>
      <c r="E8180">
        <v>1235529</v>
      </c>
      <c r="F8180" t="s">
        <v>6731</v>
      </c>
      <c r="G8180">
        <v>432</v>
      </c>
      <c r="H8180">
        <v>161</v>
      </c>
      <c r="I8180">
        <v>4610</v>
      </c>
      <c r="J8180">
        <v>139.1</v>
      </c>
      <c r="K8180">
        <v>139.1</v>
      </c>
      <c r="L8180">
        <v>34</v>
      </c>
      <c r="M8180">
        <v>34</v>
      </c>
      <c r="N8180">
        <v>35</v>
      </c>
      <c r="R8180">
        <v>2011</v>
      </c>
      <c r="U8180">
        <v>2011</v>
      </c>
      <c r="V8180">
        <v>10.5</v>
      </c>
      <c r="W8180">
        <v>9</v>
      </c>
      <c r="Z8180" t="s">
        <v>2383</v>
      </c>
      <c r="AA8180" t="s">
        <v>11051</v>
      </c>
      <c r="AC8180">
        <v>4</v>
      </c>
      <c r="AD8180">
        <v>1667448</v>
      </c>
      <c r="AE8180">
        <v>2019</v>
      </c>
    </row>
    <row r="8181" spans="1:31">
      <c r="A8181" t="s">
        <v>12660</v>
      </c>
      <c r="B8181">
        <v>2409</v>
      </c>
      <c r="C8181" t="s">
        <v>11057</v>
      </c>
      <c r="D8181">
        <v>0</v>
      </c>
      <c r="E8181">
        <v>630380</v>
      </c>
      <c r="F8181" t="s">
        <v>6731</v>
      </c>
      <c r="G8181">
        <v>432</v>
      </c>
      <c r="H8181">
        <v>85</v>
      </c>
      <c r="I8181">
        <v>800</v>
      </c>
      <c r="J8181">
        <v>50.5</v>
      </c>
      <c r="K8181">
        <v>50.5</v>
      </c>
      <c r="L8181">
        <v>22</v>
      </c>
      <c r="M8181">
        <v>22</v>
      </c>
      <c r="N8181">
        <v>35.5</v>
      </c>
      <c r="R8181">
        <v>1980</v>
      </c>
      <c r="U8181">
        <v>1980</v>
      </c>
      <c r="V8181">
        <v>7.5999999046325604</v>
      </c>
      <c r="W8181">
        <v>6</v>
      </c>
      <c r="Z8181" t="s">
        <v>2383</v>
      </c>
      <c r="AA8181" t="s">
        <v>11051</v>
      </c>
      <c r="AC8181">
        <v>4</v>
      </c>
      <c r="AD8181">
        <v>1667448</v>
      </c>
      <c r="AE8181">
        <v>2019</v>
      </c>
    </row>
    <row r="8182" spans="1:31">
      <c r="A8182" t="s">
        <v>12660</v>
      </c>
      <c r="B8182">
        <v>27939</v>
      </c>
      <c r="C8182" t="s">
        <v>11058</v>
      </c>
      <c r="D8182">
        <v>0</v>
      </c>
      <c r="E8182">
        <v>561865</v>
      </c>
      <c r="F8182" t="s">
        <v>6731</v>
      </c>
      <c r="G8182">
        <v>432</v>
      </c>
      <c r="H8182">
        <v>53</v>
      </c>
      <c r="I8182">
        <v>900</v>
      </c>
      <c r="J8182">
        <v>55</v>
      </c>
      <c r="K8182">
        <v>55</v>
      </c>
      <c r="L8182">
        <v>22</v>
      </c>
      <c r="M8182">
        <v>22</v>
      </c>
      <c r="N8182">
        <v>31</v>
      </c>
      <c r="R8182">
        <v>1974</v>
      </c>
      <c r="U8182">
        <v>1974</v>
      </c>
      <c r="V8182">
        <v>6</v>
      </c>
      <c r="W8182">
        <v>6</v>
      </c>
      <c r="Z8182" t="s">
        <v>2383</v>
      </c>
      <c r="AA8182" t="s">
        <v>11043</v>
      </c>
      <c r="AC8182">
        <v>4</v>
      </c>
      <c r="AD8182">
        <v>1667448</v>
      </c>
      <c r="AE8182">
        <v>2019</v>
      </c>
    </row>
    <row r="8183" spans="1:31">
      <c r="A8183" t="s">
        <v>12660</v>
      </c>
      <c r="B8183">
        <v>67898</v>
      </c>
      <c r="C8183" t="s">
        <v>11059</v>
      </c>
      <c r="D8183">
        <v>0</v>
      </c>
      <c r="E8183">
        <v>657663</v>
      </c>
      <c r="F8183" t="s">
        <v>6731</v>
      </c>
      <c r="G8183">
        <v>432</v>
      </c>
      <c r="H8183">
        <v>25</v>
      </c>
      <c r="I8183">
        <v>400</v>
      </c>
      <c r="J8183">
        <v>36</v>
      </c>
      <c r="K8183">
        <v>36</v>
      </c>
      <c r="L8183">
        <v>16</v>
      </c>
      <c r="M8183">
        <v>16</v>
      </c>
      <c r="N8183">
        <v>28</v>
      </c>
      <c r="R8183">
        <v>1983</v>
      </c>
      <c r="U8183">
        <v>1983</v>
      </c>
      <c r="V8183">
        <v>6</v>
      </c>
      <c r="W8183">
        <v>5</v>
      </c>
      <c r="Z8183" t="s">
        <v>2383</v>
      </c>
      <c r="AC8183">
        <v>4</v>
      </c>
      <c r="AD8183">
        <v>1667448</v>
      </c>
      <c r="AE8183">
        <v>2019</v>
      </c>
    </row>
    <row r="8184" spans="1:31">
      <c r="A8184" t="s">
        <v>12660</v>
      </c>
      <c r="B8184">
        <v>61188</v>
      </c>
      <c r="C8184" t="s">
        <v>11060</v>
      </c>
      <c r="D8184">
        <v>0</v>
      </c>
      <c r="E8184">
        <v>635619</v>
      </c>
      <c r="F8184" t="s">
        <v>6731</v>
      </c>
      <c r="G8184">
        <v>432</v>
      </c>
      <c r="H8184">
        <v>72</v>
      </c>
      <c r="I8184">
        <v>1200</v>
      </c>
      <c r="J8184">
        <v>56</v>
      </c>
      <c r="K8184">
        <v>60</v>
      </c>
      <c r="L8184">
        <v>22</v>
      </c>
      <c r="M8184">
        <v>22</v>
      </c>
      <c r="N8184">
        <v>39</v>
      </c>
      <c r="Q8184">
        <v>106</v>
      </c>
      <c r="R8184">
        <v>1981</v>
      </c>
      <c r="U8184">
        <v>1981</v>
      </c>
      <c r="V8184">
        <v>8.6000003814697195</v>
      </c>
      <c r="W8184">
        <v>6</v>
      </c>
      <c r="X8184" t="s">
        <v>8420</v>
      </c>
      <c r="Z8184" t="s">
        <v>2383</v>
      </c>
      <c r="AA8184" t="s">
        <v>2504</v>
      </c>
      <c r="AC8184">
        <v>4</v>
      </c>
      <c r="AD8184">
        <v>1667448</v>
      </c>
      <c r="AE8184">
        <v>2019</v>
      </c>
    </row>
    <row r="8185" spans="1:31">
      <c r="A8185" t="s">
        <v>12660</v>
      </c>
      <c r="B8185">
        <v>31139</v>
      </c>
      <c r="C8185" t="s">
        <v>11061</v>
      </c>
      <c r="D8185">
        <v>0</v>
      </c>
      <c r="E8185">
        <v>570125</v>
      </c>
      <c r="F8185" t="s">
        <v>6731</v>
      </c>
      <c r="G8185">
        <v>432</v>
      </c>
      <c r="H8185">
        <v>303</v>
      </c>
      <c r="I8185">
        <v>3200</v>
      </c>
      <c r="J8185">
        <v>104</v>
      </c>
      <c r="K8185">
        <v>104</v>
      </c>
      <c r="L8185">
        <v>34</v>
      </c>
      <c r="M8185">
        <v>34</v>
      </c>
      <c r="N8185">
        <v>43</v>
      </c>
      <c r="R8185">
        <v>1975</v>
      </c>
      <c r="U8185">
        <v>1975</v>
      </c>
      <c r="V8185">
        <v>9</v>
      </c>
      <c r="W8185">
        <v>8</v>
      </c>
      <c r="Z8185" t="s">
        <v>2383</v>
      </c>
      <c r="AA8185" t="s">
        <v>11043</v>
      </c>
      <c r="AC8185">
        <v>4</v>
      </c>
      <c r="AD8185">
        <v>1667448</v>
      </c>
      <c r="AE8185">
        <v>2019</v>
      </c>
    </row>
    <row r="8186" spans="1:31">
      <c r="A8186" t="s">
        <v>12660</v>
      </c>
      <c r="B8186">
        <v>58110</v>
      </c>
      <c r="C8186" t="s">
        <v>11062</v>
      </c>
      <c r="D8186">
        <v>0</v>
      </c>
      <c r="E8186">
        <v>643590</v>
      </c>
      <c r="F8186" t="s">
        <v>6731</v>
      </c>
      <c r="G8186">
        <v>432</v>
      </c>
      <c r="H8186">
        <v>160</v>
      </c>
      <c r="I8186">
        <v>2000</v>
      </c>
      <c r="J8186">
        <v>85</v>
      </c>
      <c r="K8186">
        <v>85</v>
      </c>
      <c r="L8186">
        <v>34</v>
      </c>
      <c r="M8186">
        <v>34</v>
      </c>
      <c r="N8186">
        <v>35</v>
      </c>
      <c r="R8186">
        <v>1981</v>
      </c>
      <c r="U8186">
        <v>1981</v>
      </c>
      <c r="V8186">
        <v>8.5</v>
      </c>
      <c r="W8186">
        <v>7.5</v>
      </c>
      <c r="Z8186" t="s">
        <v>2383</v>
      </c>
      <c r="AA8186" t="s">
        <v>11043</v>
      </c>
      <c r="AC8186">
        <v>4</v>
      </c>
      <c r="AD8186">
        <v>1667448</v>
      </c>
      <c r="AE8186">
        <v>2019</v>
      </c>
    </row>
    <row r="8187" spans="1:31">
      <c r="A8187" t="s">
        <v>12660</v>
      </c>
      <c r="B8187">
        <v>1395</v>
      </c>
      <c r="C8187" t="s">
        <v>11063</v>
      </c>
      <c r="D8187">
        <v>0</v>
      </c>
      <c r="E8187">
        <v>642171</v>
      </c>
      <c r="F8187" t="s">
        <v>6731</v>
      </c>
      <c r="G8187">
        <v>432</v>
      </c>
      <c r="H8187">
        <v>94</v>
      </c>
      <c r="I8187">
        <v>800</v>
      </c>
      <c r="J8187">
        <v>56.5</v>
      </c>
      <c r="K8187">
        <v>56.5</v>
      </c>
      <c r="L8187">
        <v>24</v>
      </c>
      <c r="M8187">
        <v>24</v>
      </c>
      <c r="N8187">
        <v>35.5</v>
      </c>
      <c r="R8187">
        <v>1981</v>
      </c>
      <c r="U8187">
        <v>1981</v>
      </c>
      <c r="V8187">
        <v>8.1000003814697195</v>
      </c>
      <c r="W8187">
        <v>7</v>
      </c>
      <c r="Z8187" t="s">
        <v>2383</v>
      </c>
      <c r="AA8187" t="s">
        <v>11051</v>
      </c>
      <c r="AC8187">
        <v>4</v>
      </c>
      <c r="AD8187">
        <v>1667448</v>
      </c>
      <c r="AE8187">
        <v>2019</v>
      </c>
    </row>
    <row r="8188" spans="1:31">
      <c r="A8188" t="s">
        <v>12660</v>
      </c>
      <c r="B8188">
        <v>23362</v>
      </c>
      <c r="C8188" t="s">
        <v>11064</v>
      </c>
      <c r="D8188">
        <v>0</v>
      </c>
      <c r="E8188">
        <v>537180</v>
      </c>
      <c r="F8188" t="s">
        <v>6731</v>
      </c>
      <c r="G8188">
        <v>432</v>
      </c>
      <c r="H8188">
        <v>336</v>
      </c>
      <c r="I8188">
        <v>3800</v>
      </c>
      <c r="J8188">
        <v>123</v>
      </c>
      <c r="K8188">
        <v>123.1</v>
      </c>
      <c r="L8188">
        <v>34.700000000000003</v>
      </c>
      <c r="M8188">
        <v>34.700000000000003</v>
      </c>
      <c r="N8188">
        <v>38</v>
      </c>
      <c r="R8188">
        <v>1972</v>
      </c>
      <c r="U8188">
        <v>1972</v>
      </c>
      <c r="V8188">
        <v>8.6000003814697195</v>
      </c>
      <c r="W8188">
        <v>7.5999999046325604</v>
      </c>
      <c r="Z8188" t="s">
        <v>2383</v>
      </c>
      <c r="AA8188" t="s">
        <v>11043</v>
      </c>
      <c r="AC8188">
        <v>4</v>
      </c>
      <c r="AD8188">
        <v>1667448</v>
      </c>
      <c r="AE8188">
        <v>2019</v>
      </c>
    </row>
    <row r="8189" spans="1:31">
      <c r="A8189" t="s">
        <v>12660</v>
      </c>
      <c r="B8189">
        <v>33424</v>
      </c>
      <c r="C8189" t="s">
        <v>11065</v>
      </c>
      <c r="D8189">
        <v>0</v>
      </c>
      <c r="E8189">
        <v>581853</v>
      </c>
      <c r="F8189" t="s">
        <v>6731</v>
      </c>
      <c r="G8189">
        <v>432</v>
      </c>
      <c r="H8189">
        <v>258</v>
      </c>
      <c r="I8189">
        <v>4000</v>
      </c>
      <c r="J8189">
        <v>107</v>
      </c>
      <c r="K8189">
        <v>107</v>
      </c>
      <c r="L8189">
        <v>34.1</v>
      </c>
      <c r="M8189">
        <v>34.1</v>
      </c>
      <c r="N8189">
        <v>42</v>
      </c>
      <c r="R8189">
        <v>1977</v>
      </c>
      <c r="U8189">
        <v>1977</v>
      </c>
      <c r="V8189">
        <v>8.6999998092651296</v>
      </c>
      <c r="W8189">
        <v>7</v>
      </c>
      <c r="Z8189" t="s">
        <v>2383</v>
      </c>
      <c r="AA8189" t="s">
        <v>11043</v>
      </c>
      <c r="AC8189">
        <v>4</v>
      </c>
      <c r="AD8189">
        <v>1667448</v>
      </c>
      <c r="AE8189">
        <v>2019</v>
      </c>
    </row>
    <row r="8190" spans="1:31">
      <c r="A8190" t="s">
        <v>12660</v>
      </c>
      <c r="B8190">
        <v>26507</v>
      </c>
      <c r="C8190" t="s">
        <v>11066</v>
      </c>
      <c r="D8190">
        <v>0</v>
      </c>
      <c r="E8190">
        <v>553844</v>
      </c>
      <c r="F8190" t="s">
        <v>6731</v>
      </c>
      <c r="G8190">
        <v>432</v>
      </c>
      <c r="H8190">
        <v>396</v>
      </c>
      <c r="I8190">
        <v>3800</v>
      </c>
      <c r="J8190">
        <v>140</v>
      </c>
      <c r="K8190">
        <v>140</v>
      </c>
      <c r="L8190">
        <v>35</v>
      </c>
      <c r="M8190">
        <v>35</v>
      </c>
      <c r="N8190">
        <v>4.7</v>
      </c>
      <c r="R8190">
        <v>1974</v>
      </c>
      <c r="U8190">
        <v>1974</v>
      </c>
      <c r="V8190">
        <v>9</v>
      </c>
      <c r="W8190">
        <v>8</v>
      </c>
      <c r="Z8190" t="s">
        <v>2383</v>
      </c>
      <c r="AA8190" t="s">
        <v>11043</v>
      </c>
      <c r="AC8190">
        <v>4</v>
      </c>
      <c r="AD8190">
        <v>1667448</v>
      </c>
      <c r="AE8190">
        <v>2019</v>
      </c>
    </row>
    <row r="8191" spans="1:31">
      <c r="A8191" t="s">
        <v>12660</v>
      </c>
      <c r="B8191">
        <v>51776</v>
      </c>
      <c r="C8191" t="s">
        <v>11067</v>
      </c>
      <c r="D8191">
        <v>0</v>
      </c>
      <c r="E8191">
        <v>624694</v>
      </c>
      <c r="F8191" t="s">
        <v>6731</v>
      </c>
      <c r="G8191">
        <v>432</v>
      </c>
      <c r="H8191">
        <v>159</v>
      </c>
      <c r="I8191">
        <v>2000</v>
      </c>
      <c r="J8191">
        <v>79.2</v>
      </c>
      <c r="K8191">
        <v>79.2</v>
      </c>
      <c r="L8191">
        <v>32</v>
      </c>
      <c r="M8191">
        <v>32</v>
      </c>
      <c r="N8191">
        <v>37</v>
      </c>
      <c r="R8191">
        <v>1980</v>
      </c>
      <c r="U8191">
        <v>1980</v>
      </c>
      <c r="V8191">
        <v>9</v>
      </c>
      <c r="W8191">
        <v>8</v>
      </c>
      <c r="Z8191" t="s">
        <v>2383</v>
      </c>
      <c r="AA8191" t="s">
        <v>11043</v>
      </c>
      <c r="AC8191">
        <v>4</v>
      </c>
      <c r="AD8191">
        <v>1667448</v>
      </c>
      <c r="AE8191">
        <v>2019</v>
      </c>
    </row>
    <row r="8192" spans="1:31">
      <c r="A8192" t="s">
        <v>12660</v>
      </c>
      <c r="B8192">
        <v>66158</v>
      </c>
      <c r="C8192" t="s">
        <v>11068</v>
      </c>
      <c r="D8192">
        <v>0</v>
      </c>
      <c r="E8192">
        <v>614147</v>
      </c>
      <c r="F8192" t="s">
        <v>6731</v>
      </c>
      <c r="G8192">
        <v>432</v>
      </c>
      <c r="H8192">
        <v>68</v>
      </c>
      <c r="I8192">
        <v>800</v>
      </c>
      <c r="J8192">
        <v>52</v>
      </c>
      <c r="K8192">
        <v>54.5</v>
      </c>
      <c r="L8192">
        <v>22</v>
      </c>
      <c r="M8192">
        <v>22</v>
      </c>
      <c r="N8192">
        <v>40</v>
      </c>
      <c r="R8192">
        <v>1979</v>
      </c>
      <c r="U8192">
        <v>1979</v>
      </c>
      <c r="V8192">
        <v>8.5</v>
      </c>
      <c r="W8192">
        <v>7</v>
      </c>
      <c r="Z8192" t="s">
        <v>2383</v>
      </c>
      <c r="AA8192" t="s">
        <v>11043</v>
      </c>
      <c r="AC8192">
        <v>4</v>
      </c>
      <c r="AD8192">
        <v>1667448</v>
      </c>
      <c r="AE8192">
        <v>2019</v>
      </c>
    </row>
    <row r="8193" spans="1:31">
      <c r="A8193" t="s">
        <v>12660</v>
      </c>
      <c r="B8193">
        <v>60871</v>
      </c>
      <c r="C8193" t="s">
        <v>11069</v>
      </c>
      <c r="D8193">
        <v>0</v>
      </c>
      <c r="E8193">
        <v>529076</v>
      </c>
      <c r="F8193" t="s">
        <v>6733</v>
      </c>
      <c r="G8193">
        <v>431</v>
      </c>
      <c r="H8193">
        <v>54</v>
      </c>
      <c r="I8193">
        <v>800</v>
      </c>
      <c r="J8193">
        <v>56.2</v>
      </c>
      <c r="K8193">
        <v>56.2</v>
      </c>
      <c r="L8193">
        <v>21.5</v>
      </c>
      <c r="M8193">
        <v>21.5</v>
      </c>
      <c r="N8193">
        <v>38</v>
      </c>
      <c r="R8193">
        <v>1970</v>
      </c>
      <c r="U8193">
        <v>1970</v>
      </c>
      <c r="V8193">
        <v>6</v>
      </c>
      <c r="W8193">
        <v>6</v>
      </c>
      <c r="Z8193" t="s">
        <v>2383</v>
      </c>
      <c r="AA8193" t="s">
        <v>6313</v>
      </c>
      <c r="AC8193">
        <v>4</v>
      </c>
      <c r="AD8193">
        <v>1667448</v>
      </c>
      <c r="AE8193">
        <v>2019</v>
      </c>
    </row>
    <row r="8194" spans="1:31">
      <c r="A8194" t="s">
        <v>12660</v>
      </c>
      <c r="B8194">
        <v>17693</v>
      </c>
      <c r="C8194" t="s">
        <v>11070</v>
      </c>
      <c r="D8194">
        <v>0</v>
      </c>
      <c r="E8194">
        <v>512099</v>
      </c>
      <c r="F8194" t="s">
        <v>6733</v>
      </c>
      <c r="G8194">
        <v>431</v>
      </c>
      <c r="H8194">
        <v>314</v>
      </c>
      <c r="I8194">
        <v>3500</v>
      </c>
      <c r="J8194">
        <v>133</v>
      </c>
      <c r="K8194">
        <v>133</v>
      </c>
      <c r="L8194">
        <v>34.4</v>
      </c>
      <c r="M8194">
        <v>34.4</v>
      </c>
      <c r="N8194">
        <v>40</v>
      </c>
      <c r="R8194">
        <v>1967</v>
      </c>
      <c r="U8194">
        <v>1967</v>
      </c>
      <c r="V8194">
        <v>9</v>
      </c>
      <c r="W8194">
        <v>7.5999999046325604</v>
      </c>
      <c r="Z8194" t="s">
        <v>2383</v>
      </c>
      <c r="AA8194" t="s">
        <v>11043</v>
      </c>
      <c r="AC8194">
        <v>4</v>
      </c>
      <c r="AD8194">
        <v>1667448</v>
      </c>
      <c r="AE8194">
        <v>2019</v>
      </c>
    </row>
    <row r="8195" spans="1:31">
      <c r="A8195" t="s">
        <v>12660</v>
      </c>
      <c r="B8195">
        <v>77632</v>
      </c>
      <c r="C8195" t="s">
        <v>11071</v>
      </c>
      <c r="D8195">
        <v>0</v>
      </c>
      <c r="E8195">
        <v>1242685</v>
      </c>
      <c r="F8195" t="s">
        <v>6731</v>
      </c>
      <c r="G8195">
        <v>432</v>
      </c>
      <c r="H8195">
        <v>113</v>
      </c>
      <c r="I8195">
        <v>2600</v>
      </c>
      <c r="J8195">
        <v>90.2</v>
      </c>
      <c r="K8195">
        <v>90.2</v>
      </c>
      <c r="L8195">
        <v>32</v>
      </c>
      <c r="M8195">
        <v>32</v>
      </c>
      <c r="N8195">
        <v>40</v>
      </c>
      <c r="R8195">
        <v>2012</v>
      </c>
      <c r="U8195">
        <v>2012</v>
      </c>
      <c r="V8195">
        <v>8.8999996185302699</v>
      </c>
      <c r="W8195">
        <v>8.8999996185302699</v>
      </c>
      <c r="Z8195" t="s">
        <v>3318</v>
      </c>
      <c r="AA8195" t="s">
        <v>4122</v>
      </c>
      <c r="AC8195">
        <v>4</v>
      </c>
      <c r="AD8195">
        <v>3109729</v>
      </c>
      <c r="AE8195">
        <v>2019</v>
      </c>
    </row>
    <row r="8196" spans="1:31">
      <c r="A8196" t="s">
        <v>12660</v>
      </c>
      <c r="B8196">
        <v>82565</v>
      </c>
      <c r="C8196" t="s">
        <v>11072</v>
      </c>
      <c r="D8196">
        <v>0</v>
      </c>
      <c r="E8196">
        <v>1078928</v>
      </c>
      <c r="F8196" t="s">
        <v>6731</v>
      </c>
      <c r="G8196">
        <v>432</v>
      </c>
      <c r="H8196">
        <v>11</v>
      </c>
      <c r="I8196">
        <v>450</v>
      </c>
      <c r="J8196">
        <v>25.3</v>
      </c>
      <c r="K8196">
        <v>25.3</v>
      </c>
      <c r="L8196">
        <v>14</v>
      </c>
      <c r="M8196">
        <v>14</v>
      </c>
      <c r="N8196">
        <v>18</v>
      </c>
      <c r="R8196">
        <v>1999</v>
      </c>
      <c r="U8196">
        <v>1999</v>
      </c>
      <c r="V8196">
        <v>5</v>
      </c>
      <c r="W8196">
        <v>2</v>
      </c>
      <c r="Z8196" t="s">
        <v>2452</v>
      </c>
      <c r="AA8196" t="s">
        <v>3169</v>
      </c>
      <c r="AC8196">
        <v>5</v>
      </c>
      <c r="AD8196">
        <v>108490</v>
      </c>
      <c r="AE8196">
        <v>2019</v>
      </c>
    </row>
    <row r="8197" spans="1:31">
      <c r="A8197" t="s">
        <v>12660</v>
      </c>
      <c r="B8197">
        <v>76977</v>
      </c>
      <c r="C8197" t="s">
        <v>11073</v>
      </c>
      <c r="D8197">
        <v>0</v>
      </c>
      <c r="E8197">
        <v>1120791</v>
      </c>
      <c r="F8197" t="s">
        <v>6731</v>
      </c>
      <c r="G8197">
        <v>432</v>
      </c>
      <c r="H8197">
        <v>11</v>
      </c>
      <c r="I8197">
        <v>420</v>
      </c>
      <c r="J8197">
        <v>25.3</v>
      </c>
      <c r="K8197">
        <v>25.3</v>
      </c>
      <c r="L8197">
        <v>14</v>
      </c>
      <c r="M8197">
        <v>14</v>
      </c>
      <c r="N8197">
        <v>18</v>
      </c>
      <c r="R8197">
        <v>2001</v>
      </c>
      <c r="U8197">
        <v>2001</v>
      </c>
      <c r="V8197">
        <v>5</v>
      </c>
      <c r="W8197">
        <v>5</v>
      </c>
      <c r="Z8197" t="s">
        <v>2452</v>
      </c>
      <c r="AC8197">
        <v>5</v>
      </c>
      <c r="AD8197">
        <v>108490</v>
      </c>
      <c r="AE8197">
        <v>2019</v>
      </c>
    </row>
    <row r="8198" spans="1:31">
      <c r="A8198" t="s">
        <v>12660</v>
      </c>
      <c r="B8198">
        <v>56020</v>
      </c>
      <c r="C8198" t="s">
        <v>11074</v>
      </c>
      <c r="D8198">
        <v>0</v>
      </c>
      <c r="E8198">
        <v>553389</v>
      </c>
      <c r="F8198" t="s">
        <v>6733</v>
      </c>
      <c r="G8198">
        <v>431</v>
      </c>
      <c r="H8198">
        <v>91</v>
      </c>
      <c r="I8198">
        <v>1350</v>
      </c>
      <c r="J8198">
        <v>68.099999999999994</v>
      </c>
      <c r="K8198">
        <v>75</v>
      </c>
      <c r="L8198">
        <v>24</v>
      </c>
      <c r="M8198">
        <v>24</v>
      </c>
      <c r="N8198">
        <v>40</v>
      </c>
      <c r="R8198">
        <v>1974</v>
      </c>
      <c r="S8198" t="s">
        <v>2344</v>
      </c>
      <c r="T8198">
        <v>1981</v>
      </c>
      <c r="U8198">
        <v>1981</v>
      </c>
      <c r="V8198">
        <v>11</v>
      </c>
      <c r="W8198">
        <v>9</v>
      </c>
      <c r="Z8198" t="s">
        <v>2452</v>
      </c>
      <c r="AA8198" t="s">
        <v>5549</v>
      </c>
      <c r="AC8198">
        <v>5</v>
      </c>
      <c r="AD8198">
        <v>108490</v>
      </c>
      <c r="AE8198">
        <v>2019</v>
      </c>
    </row>
    <row r="8199" spans="1:31">
      <c r="A8199" t="s">
        <v>12660</v>
      </c>
      <c r="B8199">
        <v>76976</v>
      </c>
      <c r="C8199" t="s">
        <v>11075</v>
      </c>
      <c r="D8199">
        <v>0</v>
      </c>
      <c r="E8199">
        <v>260925</v>
      </c>
      <c r="F8199" t="s">
        <v>6733</v>
      </c>
      <c r="G8199">
        <v>431</v>
      </c>
      <c r="H8199">
        <v>36</v>
      </c>
      <c r="I8199">
        <v>400</v>
      </c>
      <c r="J8199">
        <v>56.8</v>
      </c>
      <c r="K8199">
        <v>56.8</v>
      </c>
      <c r="L8199">
        <v>17</v>
      </c>
      <c r="M8199">
        <v>17</v>
      </c>
      <c r="N8199">
        <v>24</v>
      </c>
      <c r="R8199">
        <v>1950</v>
      </c>
      <c r="U8199">
        <v>1950</v>
      </c>
      <c r="V8199">
        <v>7.3000001907348597</v>
      </c>
      <c r="W8199">
        <v>7.3000001907348597</v>
      </c>
      <c r="Z8199" t="s">
        <v>2452</v>
      </c>
      <c r="AC8199">
        <v>5</v>
      </c>
      <c r="AD8199">
        <v>108490</v>
      </c>
      <c r="AE8199">
        <v>2019</v>
      </c>
    </row>
    <row r="8200" spans="1:31">
      <c r="A8200" t="s">
        <v>12660</v>
      </c>
      <c r="B8200">
        <v>91483</v>
      </c>
      <c r="C8200" t="s">
        <v>11076</v>
      </c>
      <c r="D8200">
        <v>0</v>
      </c>
      <c r="E8200">
        <v>278313</v>
      </c>
      <c r="F8200" t="s">
        <v>6733</v>
      </c>
      <c r="G8200">
        <v>431</v>
      </c>
      <c r="H8200">
        <v>38</v>
      </c>
      <c r="I8200">
        <v>900</v>
      </c>
      <c r="J8200">
        <v>56.9</v>
      </c>
      <c r="K8200">
        <v>56.9</v>
      </c>
      <c r="L8200">
        <v>20.3</v>
      </c>
      <c r="M8200">
        <v>20.3</v>
      </c>
      <c r="N8200">
        <v>24</v>
      </c>
      <c r="R8200">
        <v>1959</v>
      </c>
      <c r="U8200">
        <v>1959</v>
      </c>
      <c r="V8200">
        <v>7.5999999046325604</v>
      </c>
      <c r="W8200">
        <v>7.5999999046325604</v>
      </c>
      <c r="Z8200" t="s">
        <v>2452</v>
      </c>
      <c r="AA8200" t="s">
        <v>3169</v>
      </c>
      <c r="AC8200">
        <v>5</v>
      </c>
      <c r="AD8200">
        <v>108490</v>
      </c>
      <c r="AE8200">
        <v>2019</v>
      </c>
    </row>
    <row r="8201" spans="1:31">
      <c r="A8201" t="s">
        <v>12660</v>
      </c>
      <c r="B8201">
        <v>56201</v>
      </c>
      <c r="C8201" t="s">
        <v>11077</v>
      </c>
      <c r="D8201">
        <v>0</v>
      </c>
      <c r="E8201">
        <v>259410</v>
      </c>
      <c r="F8201" t="s">
        <v>6733</v>
      </c>
      <c r="G8201">
        <v>431</v>
      </c>
      <c r="H8201">
        <v>135</v>
      </c>
      <c r="I8201">
        <v>2400</v>
      </c>
      <c r="J8201">
        <v>95.1</v>
      </c>
      <c r="K8201">
        <v>95.1</v>
      </c>
      <c r="L8201">
        <v>25.8</v>
      </c>
      <c r="M8201">
        <v>25.8</v>
      </c>
      <c r="N8201">
        <v>36.1</v>
      </c>
      <c r="R8201">
        <v>1950</v>
      </c>
      <c r="U8201">
        <v>1950</v>
      </c>
      <c r="V8201">
        <v>10.699999809265099</v>
      </c>
      <c r="W8201">
        <v>10.699999809265099</v>
      </c>
      <c r="Z8201" t="s">
        <v>2452</v>
      </c>
      <c r="AC8201">
        <v>5</v>
      </c>
      <c r="AD8201">
        <v>108490</v>
      </c>
      <c r="AE8201">
        <v>2019</v>
      </c>
    </row>
    <row r="8202" spans="1:31">
      <c r="A8202" t="s">
        <v>12660</v>
      </c>
      <c r="B8202">
        <v>61267</v>
      </c>
      <c r="C8202" t="s">
        <v>8225</v>
      </c>
      <c r="D8202">
        <v>0</v>
      </c>
      <c r="E8202">
        <v>622605</v>
      </c>
      <c r="F8202" t="s">
        <v>6731</v>
      </c>
      <c r="G8202">
        <v>432</v>
      </c>
      <c r="H8202">
        <v>59</v>
      </c>
      <c r="I8202">
        <v>800</v>
      </c>
      <c r="J8202">
        <v>55</v>
      </c>
      <c r="K8202">
        <v>55</v>
      </c>
      <c r="L8202">
        <v>22</v>
      </c>
      <c r="M8202">
        <v>22</v>
      </c>
      <c r="N8202">
        <v>35.5</v>
      </c>
      <c r="R8202">
        <v>1986</v>
      </c>
      <c r="U8202">
        <v>1986</v>
      </c>
      <c r="V8202">
        <v>7.5</v>
      </c>
      <c r="W8202">
        <v>6</v>
      </c>
      <c r="Z8202" t="s">
        <v>2293</v>
      </c>
      <c r="AA8202" t="s">
        <v>2431</v>
      </c>
      <c r="AB8202" t="s">
        <v>2432</v>
      </c>
      <c r="AC8202">
        <v>4</v>
      </c>
      <c r="AD8202">
        <v>3201090</v>
      </c>
      <c r="AE8202">
        <v>2019</v>
      </c>
    </row>
    <row r="8203" spans="1:31">
      <c r="A8203" t="s">
        <v>12660</v>
      </c>
      <c r="B8203">
        <v>58531</v>
      </c>
      <c r="C8203" t="s">
        <v>11078</v>
      </c>
      <c r="D8203">
        <v>0</v>
      </c>
      <c r="E8203">
        <v>629534</v>
      </c>
      <c r="F8203" t="s">
        <v>6731</v>
      </c>
      <c r="G8203">
        <v>432</v>
      </c>
      <c r="H8203">
        <v>80</v>
      </c>
      <c r="I8203">
        <v>1200</v>
      </c>
      <c r="J8203">
        <v>59</v>
      </c>
      <c r="K8203">
        <v>60</v>
      </c>
      <c r="L8203">
        <v>24.1</v>
      </c>
      <c r="M8203">
        <v>24.1</v>
      </c>
      <c r="N8203">
        <v>30</v>
      </c>
      <c r="R8203">
        <v>1980</v>
      </c>
      <c r="U8203">
        <v>1980</v>
      </c>
      <c r="V8203">
        <v>8.5</v>
      </c>
      <c r="W8203">
        <v>6.5</v>
      </c>
      <c r="Z8203" t="s">
        <v>2293</v>
      </c>
      <c r="AA8203" t="s">
        <v>2431</v>
      </c>
      <c r="AB8203" t="s">
        <v>2432</v>
      </c>
      <c r="AC8203">
        <v>4</v>
      </c>
      <c r="AD8203">
        <v>3201090</v>
      </c>
      <c r="AE8203">
        <v>2019</v>
      </c>
    </row>
    <row r="8204" spans="1:31">
      <c r="A8204" t="s">
        <v>12660</v>
      </c>
      <c r="B8204">
        <v>55767</v>
      </c>
      <c r="C8204" t="s">
        <v>11079</v>
      </c>
      <c r="D8204">
        <v>0</v>
      </c>
      <c r="E8204">
        <v>635024</v>
      </c>
      <c r="F8204" t="s">
        <v>6733</v>
      </c>
      <c r="G8204">
        <v>431</v>
      </c>
      <c r="H8204">
        <v>71</v>
      </c>
      <c r="I8204">
        <v>1000</v>
      </c>
      <c r="J8204">
        <v>60</v>
      </c>
      <c r="K8204">
        <v>60</v>
      </c>
      <c r="L8204">
        <v>20</v>
      </c>
      <c r="M8204">
        <v>26</v>
      </c>
      <c r="N8204">
        <v>36</v>
      </c>
      <c r="R8204">
        <v>1981</v>
      </c>
      <c r="U8204">
        <v>1981</v>
      </c>
      <c r="V8204">
        <v>8</v>
      </c>
      <c r="W8204">
        <v>7</v>
      </c>
      <c r="Z8204" t="s">
        <v>2293</v>
      </c>
      <c r="AA8204" t="s">
        <v>2431</v>
      </c>
      <c r="AB8204" t="s">
        <v>2432</v>
      </c>
      <c r="AC8204">
        <v>4</v>
      </c>
      <c r="AD8204">
        <v>3201090</v>
      </c>
      <c r="AE8204">
        <v>2019</v>
      </c>
    </row>
    <row r="8205" spans="1:31">
      <c r="A8205" t="s">
        <v>12660</v>
      </c>
      <c r="B8205">
        <v>58538</v>
      </c>
      <c r="C8205" t="s">
        <v>11080</v>
      </c>
      <c r="D8205">
        <v>0</v>
      </c>
      <c r="E8205">
        <v>646153</v>
      </c>
      <c r="F8205" t="s">
        <v>6733</v>
      </c>
      <c r="G8205">
        <v>431</v>
      </c>
      <c r="H8205">
        <v>83</v>
      </c>
      <c r="I8205">
        <v>900</v>
      </c>
      <c r="J8205">
        <v>61.1</v>
      </c>
      <c r="K8205">
        <v>65</v>
      </c>
      <c r="L8205">
        <v>24</v>
      </c>
      <c r="M8205">
        <v>24.1</v>
      </c>
      <c r="N8205">
        <v>24</v>
      </c>
      <c r="R8205">
        <v>1982</v>
      </c>
      <c r="U8205">
        <v>1982</v>
      </c>
      <c r="V8205">
        <v>7.5999999046325604</v>
      </c>
      <c r="W8205">
        <v>2</v>
      </c>
      <c r="Z8205" t="s">
        <v>2293</v>
      </c>
      <c r="AA8205" t="s">
        <v>2431</v>
      </c>
      <c r="AB8205" t="s">
        <v>2432</v>
      </c>
      <c r="AC8205">
        <v>4</v>
      </c>
      <c r="AD8205">
        <v>3201090</v>
      </c>
      <c r="AE8205">
        <v>2019</v>
      </c>
    </row>
    <row r="8206" spans="1:31">
      <c r="A8206" t="s">
        <v>12660</v>
      </c>
      <c r="B8206">
        <v>31507</v>
      </c>
      <c r="C8206" t="s">
        <v>9415</v>
      </c>
      <c r="D8206">
        <v>0</v>
      </c>
      <c r="E8206">
        <v>572058</v>
      </c>
      <c r="F8206" t="s">
        <v>6733</v>
      </c>
      <c r="G8206">
        <v>431</v>
      </c>
      <c r="H8206">
        <v>40</v>
      </c>
      <c r="I8206">
        <v>600</v>
      </c>
      <c r="J8206">
        <v>45.5</v>
      </c>
      <c r="K8206">
        <v>45.5</v>
      </c>
      <c r="L8206">
        <v>22</v>
      </c>
      <c r="M8206">
        <v>22</v>
      </c>
      <c r="N8206">
        <v>20</v>
      </c>
      <c r="R8206">
        <v>1976</v>
      </c>
      <c r="U8206">
        <v>1976</v>
      </c>
      <c r="V8206">
        <v>5.4000000953674299</v>
      </c>
      <c r="W8206">
        <v>5.4000000953674299</v>
      </c>
      <c r="Z8206" t="s">
        <v>2293</v>
      </c>
      <c r="AA8206" t="s">
        <v>2431</v>
      </c>
      <c r="AB8206" t="s">
        <v>2432</v>
      </c>
      <c r="AC8206">
        <v>4</v>
      </c>
      <c r="AD8206">
        <v>3201090</v>
      </c>
      <c r="AE8206">
        <v>2019</v>
      </c>
    </row>
    <row r="8207" spans="1:31">
      <c r="A8207" t="s">
        <v>12660</v>
      </c>
      <c r="B8207">
        <v>55520</v>
      </c>
      <c r="C8207" t="s">
        <v>11081</v>
      </c>
      <c r="D8207">
        <v>0</v>
      </c>
      <c r="E8207">
        <v>628358</v>
      </c>
      <c r="F8207" t="s">
        <v>6733</v>
      </c>
      <c r="G8207">
        <v>431</v>
      </c>
      <c r="H8207">
        <v>101</v>
      </c>
      <c r="I8207">
        <v>1350</v>
      </c>
      <c r="J8207">
        <v>79.900000000000006</v>
      </c>
      <c r="K8207">
        <v>79.900000000000006</v>
      </c>
      <c r="L8207">
        <v>27</v>
      </c>
      <c r="M8207">
        <v>27</v>
      </c>
      <c r="N8207">
        <v>48</v>
      </c>
      <c r="R8207">
        <v>1980</v>
      </c>
      <c r="U8207">
        <v>1980</v>
      </c>
      <c r="V8207">
        <v>9</v>
      </c>
      <c r="W8207">
        <v>7.5</v>
      </c>
      <c r="Z8207" t="s">
        <v>2293</v>
      </c>
      <c r="AA8207" t="s">
        <v>2431</v>
      </c>
      <c r="AB8207" t="s">
        <v>2432</v>
      </c>
      <c r="AC8207">
        <v>4</v>
      </c>
      <c r="AD8207">
        <v>3201090</v>
      </c>
      <c r="AE8207">
        <v>2019</v>
      </c>
    </row>
    <row r="8208" spans="1:31">
      <c r="A8208" t="s">
        <v>12660</v>
      </c>
      <c r="B8208">
        <v>60173</v>
      </c>
      <c r="C8208" t="s">
        <v>11082</v>
      </c>
      <c r="D8208">
        <v>21</v>
      </c>
      <c r="E8208">
        <v>641967</v>
      </c>
      <c r="F8208" t="s">
        <v>6731</v>
      </c>
      <c r="G8208">
        <v>432</v>
      </c>
      <c r="H8208">
        <v>52</v>
      </c>
      <c r="I8208">
        <v>600</v>
      </c>
      <c r="J8208">
        <v>55</v>
      </c>
      <c r="K8208">
        <v>55</v>
      </c>
      <c r="L8208">
        <v>20</v>
      </c>
      <c r="M8208">
        <v>20</v>
      </c>
      <c r="N8208">
        <v>22</v>
      </c>
      <c r="R8208">
        <v>1981</v>
      </c>
      <c r="U8208">
        <v>1981</v>
      </c>
      <c r="V8208">
        <v>5</v>
      </c>
      <c r="W8208">
        <v>4</v>
      </c>
      <c r="Z8208" t="s">
        <v>2293</v>
      </c>
      <c r="AA8208" t="s">
        <v>2431</v>
      </c>
      <c r="AB8208" t="s">
        <v>2432</v>
      </c>
      <c r="AC8208">
        <v>4</v>
      </c>
      <c r="AD8208">
        <v>3204887</v>
      </c>
      <c r="AE8208">
        <v>2019</v>
      </c>
    </row>
    <row r="8209" spans="1:31">
      <c r="A8209" t="s">
        <v>12660</v>
      </c>
      <c r="B8209">
        <v>52937</v>
      </c>
      <c r="C8209" t="s">
        <v>11083</v>
      </c>
      <c r="D8209">
        <v>0</v>
      </c>
      <c r="E8209">
        <v>628470</v>
      </c>
      <c r="F8209" t="s">
        <v>6731</v>
      </c>
      <c r="G8209">
        <v>432</v>
      </c>
      <c r="H8209">
        <v>59</v>
      </c>
      <c r="I8209">
        <v>700</v>
      </c>
      <c r="J8209">
        <v>54.3</v>
      </c>
      <c r="K8209">
        <v>54.3</v>
      </c>
      <c r="L8209">
        <v>22</v>
      </c>
      <c r="M8209">
        <v>22</v>
      </c>
      <c r="N8209">
        <v>32</v>
      </c>
      <c r="R8209">
        <v>1980</v>
      </c>
      <c r="U8209">
        <v>1980</v>
      </c>
      <c r="V8209">
        <v>7.5999999046325604</v>
      </c>
      <c r="W8209">
        <v>7.5999999046325604</v>
      </c>
      <c r="Z8209" t="s">
        <v>2293</v>
      </c>
      <c r="AA8209" t="s">
        <v>2431</v>
      </c>
      <c r="AB8209" t="s">
        <v>2432</v>
      </c>
      <c r="AC8209">
        <v>4</v>
      </c>
      <c r="AD8209">
        <v>3204887</v>
      </c>
      <c r="AE8209">
        <v>2019</v>
      </c>
    </row>
    <row r="8210" spans="1:31">
      <c r="A8210" t="s">
        <v>12660</v>
      </c>
      <c r="B8210">
        <v>67003</v>
      </c>
      <c r="C8210" t="s">
        <v>11084</v>
      </c>
      <c r="D8210">
        <v>0</v>
      </c>
      <c r="E8210">
        <v>563560</v>
      </c>
      <c r="F8210" t="s">
        <v>6731</v>
      </c>
      <c r="G8210">
        <v>432</v>
      </c>
      <c r="H8210">
        <v>26</v>
      </c>
      <c r="I8210">
        <v>600</v>
      </c>
      <c r="J8210">
        <v>44.2</v>
      </c>
      <c r="K8210">
        <v>44.2</v>
      </c>
      <c r="L8210">
        <v>18</v>
      </c>
      <c r="M8210">
        <v>18</v>
      </c>
      <c r="N8210">
        <v>29</v>
      </c>
      <c r="R8210">
        <v>1975</v>
      </c>
      <c r="U8210">
        <v>1975</v>
      </c>
      <c r="V8210">
        <v>5.5</v>
      </c>
      <c r="W8210">
        <v>5</v>
      </c>
      <c r="Z8210" t="s">
        <v>2293</v>
      </c>
      <c r="AA8210" t="s">
        <v>2431</v>
      </c>
      <c r="AB8210" t="s">
        <v>2432</v>
      </c>
      <c r="AC8210">
        <v>4</v>
      </c>
      <c r="AD8210">
        <v>3204887</v>
      </c>
      <c r="AE8210">
        <v>2019</v>
      </c>
    </row>
    <row r="8211" spans="1:31">
      <c r="A8211" t="s">
        <v>12660</v>
      </c>
      <c r="B8211">
        <v>62711</v>
      </c>
      <c r="C8211" t="s">
        <v>11085</v>
      </c>
      <c r="D8211">
        <v>0</v>
      </c>
      <c r="E8211">
        <v>292617</v>
      </c>
      <c r="F8211" t="s">
        <v>6731</v>
      </c>
      <c r="G8211">
        <v>432</v>
      </c>
      <c r="H8211">
        <v>34</v>
      </c>
      <c r="I8211">
        <v>600</v>
      </c>
      <c r="J8211">
        <v>46.2</v>
      </c>
      <c r="K8211">
        <v>50</v>
      </c>
      <c r="L8211">
        <v>18</v>
      </c>
      <c r="M8211">
        <v>18</v>
      </c>
      <c r="N8211">
        <v>28</v>
      </c>
      <c r="R8211">
        <v>1963</v>
      </c>
      <c r="S8211" t="s">
        <v>2344</v>
      </c>
      <c r="T8211">
        <v>1982</v>
      </c>
      <c r="U8211">
        <v>1982</v>
      </c>
      <c r="V8211">
        <v>5</v>
      </c>
      <c r="W8211">
        <v>3.9000000953674299</v>
      </c>
      <c r="Z8211" t="s">
        <v>2293</v>
      </c>
      <c r="AA8211" t="s">
        <v>2431</v>
      </c>
      <c r="AB8211" t="s">
        <v>2432</v>
      </c>
      <c r="AC8211">
        <v>4</v>
      </c>
      <c r="AD8211">
        <v>3204887</v>
      </c>
      <c r="AE8211">
        <v>2019</v>
      </c>
    </row>
    <row r="8212" spans="1:31">
      <c r="A8212" t="s">
        <v>12660</v>
      </c>
      <c r="B8212">
        <v>8840</v>
      </c>
      <c r="C8212" t="s">
        <v>11086</v>
      </c>
      <c r="D8212">
        <v>0</v>
      </c>
      <c r="E8212">
        <v>1043791</v>
      </c>
      <c r="F8212" t="s">
        <v>6733</v>
      </c>
      <c r="G8212">
        <v>431</v>
      </c>
      <c r="H8212">
        <v>106</v>
      </c>
      <c r="I8212">
        <v>1200</v>
      </c>
      <c r="J8212">
        <v>68</v>
      </c>
      <c r="K8212">
        <v>68</v>
      </c>
      <c r="L8212">
        <v>26</v>
      </c>
      <c r="M8212">
        <v>26</v>
      </c>
      <c r="N8212">
        <v>35</v>
      </c>
      <c r="R8212">
        <v>1996</v>
      </c>
      <c r="U8212">
        <v>1996</v>
      </c>
      <c r="V8212">
        <v>8</v>
      </c>
      <c r="W8212">
        <v>5</v>
      </c>
      <c r="Z8212" t="s">
        <v>2293</v>
      </c>
      <c r="AA8212" t="s">
        <v>3206</v>
      </c>
      <c r="AB8212" t="s">
        <v>3207</v>
      </c>
      <c r="AC8212">
        <v>4</v>
      </c>
      <c r="AD8212">
        <v>3204887</v>
      </c>
      <c r="AE8212">
        <v>2019</v>
      </c>
    </row>
    <row r="8213" spans="1:31">
      <c r="A8213" t="s">
        <v>12660</v>
      </c>
      <c r="B8213">
        <v>14881</v>
      </c>
      <c r="C8213" t="s">
        <v>11087</v>
      </c>
      <c r="D8213">
        <v>0</v>
      </c>
      <c r="E8213">
        <v>507007</v>
      </c>
      <c r="F8213" t="s">
        <v>6731</v>
      </c>
      <c r="G8213">
        <v>432</v>
      </c>
      <c r="H8213">
        <v>25</v>
      </c>
      <c r="I8213">
        <v>400</v>
      </c>
      <c r="J8213">
        <v>42</v>
      </c>
      <c r="K8213">
        <v>42</v>
      </c>
      <c r="L8213">
        <v>16</v>
      </c>
      <c r="M8213">
        <v>16</v>
      </c>
      <c r="N8213">
        <v>16</v>
      </c>
      <c r="R8213">
        <v>1967</v>
      </c>
      <c r="U8213">
        <v>1967</v>
      </c>
      <c r="V8213">
        <v>6.3000001907348597</v>
      </c>
      <c r="W8213">
        <v>6.3000001907348597</v>
      </c>
      <c r="Z8213" t="s">
        <v>2293</v>
      </c>
      <c r="AA8213" t="s">
        <v>2431</v>
      </c>
      <c r="AB8213" t="s">
        <v>2432</v>
      </c>
      <c r="AC8213">
        <v>4</v>
      </c>
      <c r="AD8213">
        <v>3204283</v>
      </c>
      <c r="AE8213">
        <v>2019</v>
      </c>
    </row>
    <row r="8214" spans="1:31">
      <c r="A8214" t="s">
        <v>12660</v>
      </c>
      <c r="B8214">
        <v>15572</v>
      </c>
      <c r="C8214" t="s">
        <v>11088</v>
      </c>
      <c r="D8214">
        <v>0</v>
      </c>
      <c r="E8214">
        <v>265300</v>
      </c>
      <c r="F8214" t="s">
        <v>6731</v>
      </c>
      <c r="G8214">
        <v>432</v>
      </c>
      <c r="H8214">
        <v>24</v>
      </c>
      <c r="I8214">
        <v>165</v>
      </c>
      <c r="J8214">
        <v>47.5</v>
      </c>
      <c r="K8214">
        <v>50</v>
      </c>
      <c r="L8214">
        <v>17.899999999999999</v>
      </c>
      <c r="M8214">
        <v>18</v>
      </c>
      <c r="N8214">
        <v>29</v>
      </c>
      <c r="R8214">
        <v>1953</v>
      </c>
      <c r="U8214">
        <v>1953</v>
      </c>
      <c r="V8214">
        <v>6</v>
      </c>
      <c r="W8214">
        <v>4.5</v>
      </c>
      <c r="Z8214" t="s">
        <v>2293</v>
      </c>
      <c r="AA8214" t="s">
        <v>2431</v>
      </c>
      <c r="AB8214" t="s">
        <v>2432</v>
      </c>
      <c r="AC8214">
        <v>4</v>
      </c>
      <c r="AD8214">
        <v>3204283</v>
      </c>
      <c r="AE8214">
        <v>2019</v>
      </c>
    </row>
    <row r="8215" spans="1:31">
      <c r="A8215" t="s">
        <v>12660</v>
      </c>
      <c r="B8215">
        <v>17207</v>
      </c>
      <c r="C8215" t="s">
        <v>11089</v>
      </c>
      <c r="D8215">
        <v>0</v>
      </c>
      <c r="E8215">
        <v>527792</v>
      </c>
      <c r="F8215" t="s">
        <v>6731</v>
      </c>
      <c r="G8215">
        <v>432</v>
      </c>
      <c r="H8215">
        <v>49</v>
      </c>
      <c r="I8215">
        <v>300</v>
      </c>
      <c r="J8215">
        <v>47</v>
      </c>
      <c r="K8215">
        <v>47</v>
      </c>
      <c r="L8215">
        <v>16</v>
      </c>
      <c r="M8215">
        <v>16</v>
      </c>
      <c r="N8215">
        <v>17</v>
      </c>
      <c r="R8215">
        <v>1967</v>
      </c>
      <c r="U8215">
        <v>1967</v>
      </c>
      <c r="V8215">
        <v>4</v>
      </c>
      <c r="W8215">
        <v>3.5</v>
      </c>
      <c r="Z8215" t="s">
        <v>3623</v>
      </c>
      <c r="AA8215" t="s">
        <v>2757</v>
      </c>
      <c r="AC8215">
        <v>4</v>
      </c>
      <c r="AD8215">
        <v>3067648</v>
      </c>
      <c r="AE8215">
        <v>2019</v>
      </c>
    </row>
    <row r="8216" spans="1:31">
      <c r="A8216" t="s">
        <v>12660</v>
      </c>
      <c r="B8216">
        <v>20149</v>
      </c>
      <c r="C8216" t="s">
        <v>11090</v>
      </c>
      <c r="D8216">
        <v>0</v>
      </c>
      <c r="E8216">
        <v>523548</v>
      </c>
      <c r="F8216" t="s">
        <v>6731</v>
      </c>
      <c r="G8216">
        <v>432</v>
      </c>
      <c r="H8216">
        <v>82</v>
      </c>
      <c r="I8216">
        <v>850</v>
      </c>
      <c r="J8216">
        <v>61.2</v>
      </c>
      <c r="K8216">
        <v>61.2</v>
      </c>
      <c r="L8216">
        <v>24</v>
      </c>
      <c r="M8216">
        <v>24</v>
      </c>
      <c r="N8216">
        <v>31</v>
      </c>
      <c r="R8216">
        <v>1969</v>
      </c>
      <c r="U8216">
        <v>1969</v>
      </c>
      <c r="V8216">
        <v>5.6999998092651296</v>
      </c>
      <c r="W8216">
        <v>5.6999998092651296</v>
      </c>
      <c r="Z8216" t="s">
        <v>3623</v>
      </c>
      <c r="AA8216" t="s">
        <v>2757</v>
      </c>
      <c r="AC8216">
        <v>4</v>
      </c>
      <c r="AD8216">
        <v>3067648</v>
      </c>
      <c r="AE8216">
        <v>2019</v>
      </c>
    </row>
    <row r="8217" spans="1:31">
      <c r="A8217" t="s">
        <v>12660</v>
      </c>
      <c r="B8217">
        <v>18758</v>
      </c>
      <c r="C8217" t="s">
        <v>11091</v>
      </c>
      <c r="D8217">
        <v>0</v>
      </c>
      <c r="E8217">
        <v>515499</v>
      </c>
      <c r="F8217" t="s">
        <v>6731</v>
      </c>
      <c r="G8217">
        <v>432</v>
      </c>
      <c r="H8217">
        <v>49</v>
      </c>
      <c r="I8217">
        <v>300</v>
      </c>
      <c r="J8217">
        <v>47</v>
      </c>
      <c r="K8217">
        <v>47</v>
      </c>
      <c r="L8217">
        <v>16</v>
      </c>
      <c r="M8217">
        <v>16</v>
      </c>
      <c r="N8217">
        <v>17</v>
      </c>
      <c r="R8217">
        <v>1968</v>
      </c>
      <c r="U8217">
        <v>1968</v>
      </c>
      <c r="V8217">
        <v>4</v>
      </c>
      <c r="W8217">
        <v>3.5</v>
      </c>
      <c r="Z8217" t="s">
        <v>3623</v>
      </c>
      <c r="AA8217" t="s">
        <v>2757</v>
      </c>
      <c r="AC8217">
        <v>4</v>
      </c>
      <c r="AD8217">
        <v>3067648</v>
      </c>
      <c r="AE8217">
        <v>2019</v>
      </c>
    </row>
    <row r="8218" spans="1:31">
      <c r="A8218" t="s">
        <v>12660</v>
      </c>
      <c r="B8218">
        <v>19958</v>
      </c>
      <c r="C8218" t="s">
        <v>11092</v>
      </c>
      <c r="D8218">
        <v>0</v>
      </c>
      <c r="E8218">
        <v>521797</v>
      </c>
      <c r="F8218" t="s">
        <v>6731</v>
      </c>
      <c r="G8218">
        <v>432</v>
      </c>
      <c r="H8218">
        <v>166</v>
      </c>
      <c r="I8218">
        <v>2100</v>
      </c>
      <c r="J8218">
        <v>87.7</v>
      </c>
      <c r="K8218">
        <v>87.7</v>
      </c>
      <c r="L8218">
        <v>28.1</v>
      </c>
      <c r="M8218">
        <v>28.1</v>
      </c>
      <c r="N8218">
        <v>39</v>
      </c>
      <c r="R8218">
        <v>1969</v>
      </c>
      <c r="U8218">
        <v>1969</v>
      </c>
      <c r="V8218">
        <v>7.5999999046325604</v>
      </c>
      <c r="W8218">
        <v>7.5999999046325604</v>
      </c>
      <c r="Z8218" t="s">
        <v>3623</v>
      </c>
      <c r="AA8218" t="s">
        <v>2757</v>
      </c>
      <c r="AC8218">
        <v>4</v>
      </c>
      <c r="AD8218">
        <v>3067648</v>
      </c>
      <c r="AE8218">
        <v>2019</v>
      </c>
    </row>
    <row r="8219" spans="1:31">
      <c r="A8219" t="s">
        <v>12660</v>
      </c>
      <c r="B8219">
        <v>63035</v>
      </c>
      <c r="C8219" t="s">
        <v>11093</v>
      </c>
      <c r="D8219">
        <v>0</v>
      </c>
      <c r="E8219">
        <v>593990</v>
      </c>
      <c r="F8219" t="s">
        <v>6731</v>
      </c>
      <c r="G8219">
        <v>432</v>
      </c>
      <c r="H8219">
        <v>109</v>
      </c>
      <c r="I8219">
        <v>1200</v>
      </c>
      <c r="J8219">
        <v>64.599999999999994</v>
      </c>
      <c r="K8219">
        <v>64.599999999999994</v>
      </c>
      <c r="L8219">
        <v>26</v>
      </c>
      <c r="M8219">
        <v>26</v>
      </c>
      <c r="N8219">
        <v>38</v>
      </c>
      <c r="R8219">
        <v>1978</v>
      </c>
      <c r="U8219">
        <v>1978</v>
      </c>
      <c r="V8219">
        <v>6</v>
      </c>
      <c r="W8219">
        <v>6</v>
      </c>
      <c r="Z8219" t="s">
        <v>3623</v>
      </c>
      <c r="AA8219" t="s">
        <v>2757</v>
      </c>
      <c r="AC8219">
        <v>4</v>
      </c>
      <c r="AD8219">
        <v>3067648</v>
      </c>
      <c r="AE8219">
        <v>2019</v>
      </c>
    </row>
    <row r="8220" spans="1:31">
      <c r="A8220" t="s">
        <v>12660</v>
      </c>
      <c r="B8220">
        <v>61771</v>
      </c>
      <c r="C8220" t="s">
        <v>11094</v>
      </c>
      <c r="D8220">
        <v>0</v>
      </c>
      <c r="E8220">
        <v>637607</v>
      </c>
      <c r="F8220" t="s">
        <v>6731</v>
      </c>
      <c r="G8220">
        <v>432</v>
      </c>
      <c r="H8220">
        <v>66</v>
      </c>
      <c r="I8220">
        <v>1300</v>
      </c>
      <c r="J8220">
        <v>54</v>
      </c>
      <c r="K8220">
        <v>54</v>
      </c>
      <c r="L8220">
        <v>22.1</v>
      </c>
      <c r="M8220">
        <v>22.1</v>
      </c>
      <c r="N8220">
        <v>40</v>
      </c>
      <c r="R8220">
        <v>1981</v>
      </c>
      <c r="U8220">
        <v>1981</v>
      </c>
      <c r="V8220">
        <v>7.5999999046325604</v>
      </c>
      <c r="W8220">
        <v>6</v>
      </c>
      <c r="Z8220" t="s">
        <v>3623</v>
      </c>
      <c r="AA8220" t="s">
        <v>2757</v>
      </c>
      <c r="AC8220">
        <v>4</v>
      </c>
      <c r="AD8220">
        <v>3067648</v>
      </c>
      <c r="AE8220">
        <v>2019</v>
      </c>
    </row>
    <row r="8221" spans="1:31">
      <c r="A8221" t="s">
        <v>12660</v>
      </c>
      <c r="B8221">
        <v>10429</v>
      </c>
      <c r="C8221" t="s">
        <v>11095</v>
      </c>
      <c r="D8221">
        <v>0</v>
      </c>
      <c r="E8221">
        <v>279477</v>
      </c>
      <c r="F8221" t="s">
        <v>6731</v>
      </c>
      <c r="G8221">
        <v>432</v>
      </c>
      <c r="H8221">
        <v>53</v>
      </c>
      <c r="I8221">
        <v>660</v>
      </c>
      <c r="J8221">
        <v>60</v>
      </c>
      <c r="K8221">
        <v>60</v>
      </c>
      <c r="L8221">
        <v>20</v>
      </c>
      <c r="M8221">
        <v>20</v>
      </c>
      <c r="N8221">
        <v>21</v>
      </c>
      <c r="R8221">
        <v>1959</v>
      </c>
      <c r="U8221">
        <v>1959</v>
      </c>
      <c r="V8221">
        <v>5.5</v>
      </c>
      <c r="W8221">
        <v>4.5</v>
      </c>
      <c r="Z8221" t="s">
        <v>3623</v>
      </c>
      <c r="AA8221" t="s">
        <v>2757</v>
      </c>
      <c r="AC8221">
        <v>4</v>
      </c>
      <c r="AD8221">
        <v>3067648</v>
      </c>
      <c r="AE8221">
        <v>2019</v>
      </c>
    </row>
    <row r="8222" spans="1:31">
      <c r="A8222" t="s">
        <v>12660</v>
      </c>
      <c r="B8222">
        <v>69333</v>
      </c>
      <c r="C8222" t="s">
        <v>11096</v>
      </c>
      <c r="D8222">
        <v>6</v>
      </c>
      <c r="E8222">
        <v>559557</v>
      </c>
      <c r="F8222" t="s">
        <v>6846</v>
      </c>
      <c r="G8222">
        <v>431</v>
      </c>
      <c r="H8222">
        <v>6</v>
      </c>
      <c r="I8222">
        <v>360</v>
      </c>
      <c r="J8222">
        <v>33.700000000000003</v>
      </c>
      <c r="K8222">
        <v>33.700000000000003</v>
      </c>
      <c r="L8222">
        <v>11</v>
      </c>
      <c r="M8222">
        <v>11</v>
      </c>
      <c r="N8222">
        <v>8</v>
      </c>
      <c r="Q8222">
        <v>2</v>
      </c>
      <c r="R8222">
        <v>1974</v>
      </c>
      <c r="U8222">
        <v>1974</v>
      </c>
      <c r="V8222">
        <v>4.5</v>
      </c>
      <c r="W8222">
        <v>4.5</v>
      </c>
      <c r="Z8222" t="s">
        <v>2509</v>
      </c>
      <c r="AA8222" t="s">
        <v>2510</v>
      </c>
      <c r="AC8222">
        <v>5</v>
      </c>
      <c r="AD8222">
        <v>3808405</v>
      </c>
      <c r="AE8222">
        <v>2019</v>
      </c>
    </row>
    <row r="8223" spans="1:31">
      <c r="A8223" t="s">
        <v>12660</v>
      </c>
      <c r="B8223">
        <v>5109</v>
      </c>
      <c r="C8223" t="s">
        <v>11097</v>
      </c>
      <c r="D8223">
        <v>0</v>
      </c>
      <c r="E8223">
        <v>264722</v>
      </c>
      <c r="F8223" t="s">
        <v>6731</v>
      </c>
      <c r="G8223">
        <v>432</v>
      </c>
      <c r="H8223">
        <v>75</v>
      </c>
      <c r="I8223">
        <v>1000</v>
      </c>
      <c r="J8223">
        <v>78.7</v>
      </c>
      <c r="K8223">
        <v>78.7</v>
      </c>
      <c r="L8223">
        <v>22.1</v>
      </c>
      <c r="M8223">
        <v>22.1</v>
      </c>
      <c r="N8223">
        <v>35</v>
      </c>
      <c r="R8223">
        <v>1952</v>
      </c>
      <c r="S8223" t="s">
        <v>2344</v>
      </c>
      <c r="T8223">
        <v>2002</v>
      </c>
      <c r="U8223">
        <v>2002</v>
      </c>
      <c r="V8223">
        <v>7</v>
      </c>
      <c r="W8223">
        <v>6.5</v>
      </c>
      <c r="X8223" t="s">
        <v>5191</v>
      </c>
      <c r="Z8223" t="s">
        <v>2293</v>
      </c>
      <c r="AA8223" t="s">
        <v>2387</v>
      </c>
      <c r="AB8223" t="s">
        <v>2388</v>
      </c>
      <c r="AC8223">
        <v>4</v>
      </c>
      <c r="AD8223">
        <v>3267950</v>
      </c>
      <c r="AE8223">
        <v>2019</v>
      </c>
    </row>
    <row r="8224" spans="1:31">
      <c r="A8224" t="s">
        <v>12660</v>
      </c>
      <c r="B8224">
        <v>70663</v>
      </c>
      <c r="C8224" t="s">
        <v>11098</v>
      </c>
      <c r="D8224">
        <v>0</v>
      </c>
      <c r="E8224">
        <v>261452</v>
      </c>
      <c r="F8224" t="s">
        <v>6731</v>
      </c>
      <c r="G8224">
        <v>432</v>
      </c>
      <c r="H8224">
        <v>32</v>
      </c>
      <c r="I8224">
        <v>365</v>
      </c>
      <c r="J8224">
        <v>55</v>
      </c>
      <c r="K8224">
        <v>55</v>
      </c>
      <c r="L8224">
        <v>17</v>
      </c>
      <c r="M8224">
        <v>17</v>
      </c>
      <c r="N8224">
        <v>26</v>
      </c>
      <c r="R8224">
        <v>1951</v>
      </c>
      <c r="S8224" t="s">
        <v>2344</v>
      </c>
      <c r="T8224">
        <v>2001</v>
      </c>
      <c r="U8224">
        <v>2001</v>
      </c>
      <c r="V8224">
        <v>4.5</v>
      </c>
      <c r="W8224">
        <v>4</v>
      </c>
      <c r="Z8224" t="s">
        <v>2293</v>
      </c>
      <c r="AA8224" t="s">
        <v>2387</v>
      </c>
      <c r="AB8224" t="s">
        <v>2388</v>
      </c>
      <c r="AC8224">
        <v>4</v>
      </c>
      <c r="AD8224">
        <v>3267950</v>
      </c>
      <c r="AE8224">
        <v>2019</v>
      </c>
    </row>
    <row r="8225" spans="1:31">
      <c r="A8225" t="s">
        <v>12660</v>
      </c>
      <c r="B8225">
        <v>78584</v>
      </c>
      <c r="C8225" t="s">
        <v>11099</v>
      </c>
      <c r="D8225">
        <v>0</v>
      </c>
      <c r="E8225">
        <v>1245037</v>
      </c>
      <c r="F8225" t="s">
        <v>6733</v>
      </c>
      <c r="G8225">
        <v>431</v>
      </c>
      <c r="H8225">
        <v>188</v>
      </c>
      <c r="I8225">
        <v>2000</v>
      </c>
      <c r="J8225">
        <v>100.3</v>
      </c>
      <c r="K8225">
        <v>107</v>
      </c>
      <c r="L8225">
        <v>26.6</v>
      </c>
      <c r="M8225">
        <v>26.6</v>
      </c>
      <c r="N8225">
        <v>28</v>
      </c>
      <c r="R8225">
        <v>1952</v>
      </c>
      <c r="U8225">
        <v>1952</v>
      </c>
      <c r="V8225">
        <v>14.899999618530201</v>
      </c>
      <c r="W8225">
        <v>4.0999999046325604</v>
      </c>
      <c r="X8225" t="s">
        <v>5055</v>
      </c>
      <c r="Y8225" t="s">
        <v>11100</v>
      </c>
      <c r="Z8225" t="s">
        <v>2293</v>
      </c>
      <c r="AA8225" t="s">
        <v>2387</v>
      </c>
      <c r="AB8225" t="s">
        <v>2388</v>
      </c>
      <c r="AC8225">
        <v>4</v>
      </c>
      <c r="AD8225">
        <v>3267950</v>
      </c>
      <c r="AE8225">
        <v>2019</v>
      </c>
    </row>
    <row r="8226" spans="1:31">
      <c r="A8226" t="s">
        <v>12660</v>
      </c>
      <c r="B8226">
        <v>9665</v>
      </c>
      <c r="C8226" t="s">
        <v>4696</v>
      </c>
      <c r="D8226">
        <v>0</v>
      </c>
      <c r="E8226">
        <v>505341</v>
      </c>
      <c r="F8226" t="s">
        <v>6733</v>
      </c>
      <c r="G8226">
        <v>431</v>
      </c>
      <c r="H8226">
        <v>36</v>
      </c>
      <c r="I8226">
        <v>300</v>
      </c>
      <c r="J8226">
        <v>48.6</v>
      </c>
      <c r="K8226">
        <v>50</v>
      </c>
      <c r="L8226">
        <v>18</v>
      </c>
      <c r="M8226">
        <v>18</v>
      </c>
      <c r="N8226">
        <v>20</v>
      </c>
      <c r="R8226">
        <v>1966</v>
      </c>
      <c r="U8226">
        <v>1966</v>
      </c>
      <c r="V8226">
        <v>6</v>
      </c>
      <c r="W8226">
        <v>5</v>
      </c>
      <c r="Z8226" t="s">
        <v>2293</v>
      </c>
      <c r="AA8226" t="s">
        <v>2387</v>
      </c>
      <c r="AB8226" t="s">
        <v>2388</v>
      </c>
      <c r="AC8226">
        <v>4</v>
      </c>
      <c r="AD8226">
        <v>3267950</v>
      </c>
      <c r="AE8226">
        <v>2019</v>
      </c>
    </row>
    <row r="8227" spans="1:31">
      <c r="A8227" t="s">
        <v>12660</v>
      </c>
      <c r="B8227">
        <v>51238</v>
      </c>
      <c r="C8227" t="s">
        <v>11101</v>
      </c>
      <c r="D8227">
        <v>0</v>
      </c>
      <c r="E8227">
        <v>604494</v>
      </c>
      <c r="F8227" t="s">
        <v>6733</v>
      </c>
      <c r="G8227">
        <v>431</v>
      </c>
      <c r="H8227">
        <v>43</v>
      </c>
      <c r="I8227">
        <v>800</v>
      </c>
      <c r="J8227">
        <v>51.6</v>
      </c>
      <c r="K8227">
        <v>51.6</v>
      </c>
      <c r="L8227">
        <v>20</v>
      </c>
      <c r="M8227">
        <v>20</v>
      </c>
      <c r="N8227">
        <v>28</v>
      </c>
      <c r="R8227">
        <v>1979</v>
      </c>
      <c r="U8227">
        <v>1979</v>
      </c>
      <c r="V8227">
        <v>7.5</v>
      </c>
      <c r="W8227">
        <v>5</v>
      </c>
      <c r="Z8227" t="s">
        <v>2293</v>
      </c>
      <c r="AA8227" t="s">
        <v>2387</v>
      </c>
      <c r="AB8227" t="s">
        <v>2388</v>
      </c>
      <c r="AC8227">
        <v>4</v>
      </c>
      <c r="AD8227">
        <v>3267950</v>
      </c>
      <c r="AE8227">
        <v>2019</v>
      </c>
    </row>
    <row r="8228" spans="1:31">
      <c r="A8228" t="s">
        <v>12660</v>
      </c>
      <c r="B8228">
        <v>10885</v>
      </c>
      <c r="C8228" t="s">
        <v>5654</v>
      </c>
      <c r="D8228">
        <v>0</v>
      </c>
      <c r="E8228">
        <v>272322</v>
      </c>
      <c r="F8228" t="s">
        <v>6733</v>
      </c>
      <c r="G8228">
        <v>431</v>
      </c>
      <c r="H8228">
        <v>43</v>
      </c>
      <c r="I8228">
        <v>750</v>
      </c>
      <c r="J8228">
        <v>56.4</v>
      </c>
      <c r="K8228">
        <v>56.4</v>
      </c>
      <c r="L8228">
        <v>18.600000000000001</v>
      </c>
      <c r="M8228">
        <v>18.600000000000001</v>
      </c>
      <c r="N8228">
        <v>26</v>
      </c>
      <c r="R8228">
        <v>1956</v>
      </c>
      <c r="U8228">
        <v>1956</v>
      </c>
      <c r="V8228">
        <v>7</v>
      </c>
      <c r="W8228">
        <v>6</v>
      </c>
      <c r="Z8228" t="s">
        <v>2293</v>
      </c>
      <c r="AA8228" t="s">
        <v>2387</v>
      </c>
      <c r="AB8228" t="s">
        <v>2388</v>
      </c>
      <c r="AC8228">
        <v>4</v>
      </c>
      <c r="AD8228">
        <v>3267950</v>
      </c>
      <c r="AE8228">
        <v>2019</v>
      </c>
    </row>
    <row r="8229" spans="1:31">
      <c r="A8229" t="s">
        <v>12660</v>
      </c>
      <c r="B8229">
        <v>54719</v>
      </c>
      <c r="C8229" t="s">
        <v>6354</v>
      </c>
      <c r="D8229">
        <v>0</v>
      </c>
      <c r="E8229">
        <v>628902</v>
      </c>
      <c r="F8229" t="s">
        <v>6731</v>
      </c>
      <c r="G8229">
        <v>432</v>
      </c>
      <c r="H8229">
        <v>50</v>
      </c>
      <c r="I8229">
        <v>600</v>
      </c>
      <c r="J8229">
        <v>57.4</v>
      </c>
      <c r="K8229">
        <v>59.8</v>
      </c>
      <c r="L8229">
        <v>20</v>
      </c>
      <c r="M8229">
        <v>20</v>
      </c>
      <c r="N8229">
        <v>40</v>
      </c>
      <c r="Q8229">
        <v>74</v>
      </c>
      <c r="R8229">
        <v>1980</v>
      </c>
      <c r="S8229" t="s">
        <v>2344</v>
      </c>
      <c r="T8229">
        <v>2007</v>
      </c>
      <c r="U8229">
        <v>2007</v>
      </c>
      <c r="V8229">
        <v>5.5</v>
      </c>
      <c r="W8229">
        <v>4</v>
      </c>
      <c r="Z8229" t="s">
        <v>2293</v>
      </c>
      <c r="AA8229" t="s">
        <v>3532</v>
      </c>
      <c r="AC8229">
        <v>4</v>
      </c>
      <c r="AD8229">
        <v>3268208</v>
      </c>
      <c r="AE8229">
        <v>2019</v>
      </c>
    </row>
    <row r="8230" spans="1:31">
      <c r="A8230" t="s">
        <v>12660</v>
      </c>
      <c r="B8230">
        <v>3430</v>
      </c>
      <c r="C8230" t="s">
        <v>8648</v>
      </c>
      <c r="D8230">
        <v>0</v>
      </c>
      <c r="E8230">
        <v>503426</v>
      </c>
      <c r="F8230" t="s">
        <v>6733</v>
      </c>
      <c r="G8230">
        <v>431</v>
      </c>
      <c r="H8230">
        <v>57</v>
      </c>
      <c r="I8230">
        <v>500</v>
      </c>
      <c r="J8230">
        <v>65.400000000000006</v>
      </c>
      <c r="K8230">
        <v>68</v>
      </c>
      <c r="L8230">
        <v>21.2</v>
      </c>
      <c r="M8230">
        <v>22</v>
      </c>
      <c r="N8230">
        <v>34</v>
      </c>
      <c r="R8230">
        <v>1966</v>
      </c>
      <c r="U8230">
        <v>1966</v>
      </c>
      <c r="V8230">
        <v>8.1999998092651296</v>
      </c>
      <c r="W8230">
        <v>6</v>
      </c>
      <c r="Z8230" t="s">
        <v>2982</v>
      </c>
      <c r="AA8230" t="s">
        <v>11102</v>
      </c>
      <c r="AC8230">
        <v>4</v>
      </c>
      <c r="AD8230">
        <v>4106331</v>
      </c>
      <c r="AE8230">
        <v>2019</v>
      </c>
    </row>
    <row r="8231" spans="1:31">
      <c r="A8231" t="s">
        <v>12660</v>
      </c>
      <c r="B8231">
        <v>53651</v>
      </c>
      <c r="C8231" t="s">
        <v>11103</v>
      </c>
      <c r="D8231">
        <v>0</v>
      </c>
      <c r="E8231">
        <v>264377</v>
      </c>
      <c r="F8231" t="s">
        <v>6731</v>
      </c>
      <c r="G8231">
        <v>432</v>
      </c>
      <c r="H8231">
        <v>12</v>
      </c>
      <c r="I8231">
        <v>450</v>
      </c>
      <c r="J8231">
        <v>43.2</v>
      </c>
      <c r="K8231">
        <v>43.2</v>
      </c>
      <c r="L8231">
        <v>14.4</v>
      </c>
      <c r="M8231">
        <v>14.4</v>
      </c>
      <c r="N8231">
        <v>16</v>
      </c>
      <c r="Q8231">
        <v>31</v>
      </c>
      <c r="R8231">
        <v>1952</v>
      </c>
      <c r="U8231">
        <v>1952</v>
      </c>
      <c r="V8231">
        <v>6</v>
      </c>
      <c r="W8231">
        <v>6</v>
      </c>
      <c r="Z8231" t="s">
        <v>2363</v>
      </c>
      <c r="AA8231" t="s">
        <v>2308</v>
      </c>
      <c r="AB8231" t="s">
        <v>5681</v>
      </c>
      <c r="AC8231">
        <v>4</v>
      </c>
      <c r="AD8231">
        <v>3307302</v>
      </c>
      <c r="AE8231">
        <v>2019</v>
      </c>
    </row>
    <row r="8232" spans="1:31">
      <c r="A8232" t="s">
        <v>12660</v>
      </c>
      <c r="B8232">
        <v>74555</v>
      </c>
      <c r="C8232" t="s">
        <v>11104</v>
      </c>
      <c r="D8232">
        <v>0</v>
      </c>
      <c r="E8232">
        <v>643631</v>
      </c>
      <c r="F8232" t="s">
        <v>6731</v>
      </c>
      <c r="G8232">
        <v>432</v>
      </c>
      <c r="H8232">
        <v>70</v>
      </c>
      <c r="I8232">
        <v>900</v>
      </c>
      <c r="J8232">
        <v>55</v>
      </c>
      <c r="K8232">
        <v>55</v>
      </c>
      <c r="L8232">
        <v>22</v>
      </c>
      <c r="M8232">
        <v>22</v>
      </c>
      <c r="N8232">
        <v>32</v>
      </c>
      <c r="Q8232">
        <v>81</v>
      </c>
      <c r="R8232">
        <v>1986</v>
      </c>
      <c r="U8232">
        <v>1986</v>
      </c>
      <c r="V8232">
        <v>7.5</v>
      </c>
      <c r="W8232">
        <v>6</v>
      </c>
      <c r="Z8232" t="s">
        <v>2363</v>
      </c>
      <c r="AA8232" t="s">
        <v>2308</v>
      </c>
      <c r="AB8232" t="s">
        <v>5681</v>
      </c>
      <c r="AC8232">
        <v>4</v>
      </c>
      <c r="AD8232">
        <v>3307302</v>
      </c>
      <c r="AE8232">
        <v>2019</v>
      </c>
    </row>
    <row r="8233" spans="1:31">
      <c r="A8233" t="s">
        <v>12660</v>
      </c>
      <c r="B8233">
        <v>2863</v>
      </c>
      <c r="C8233" t="s">
        <v>11105</v>
      </c>
      <c r="D8233">
        <v>0</v>
      </c>
      <c r="E8233">
        <v>579565</v>
      </c>
      <c r="F8233" t="s">
        <v>6731</v>
      </c>
      <c r="G8233">
        <v>432</v>
      </c>
      <c r="H8233">
        <v>71</v>
      </c>
      <c r="I8233">
        <v>800</v>
      </c>
      <c r="J8233">
        <v>56.5</v>
      </c>
      <c r="K8233">
        <v>56.5</v>
      </c>
      <c r="L8233">
        <v>22</v>
      </c>
      <c r="M8233">
        <v>22</v>
      </c>
      <c r="N8233">
        <v>28</v>
      </c>
      <c r="Q8233">
        <v>38</v>
      </c>
      <c r="R8233">
        <v>1976</v>
      </c>
      <c r="U8233">
        <v>1976</v>
      </c>
      <c r="V8233">
        <v>8</v>
      </c>
      <c r="W8233">
        <v>8</v>
      </c>
      <c r="Z8233" t="s">
        <v>2363</v>
      </c>
      <c r="AA8233" t="s">
        <v>2308</v>
      </c>
      <c r="AB8233" t="s">
        <v>5681</v>
      </c>
      <c r="AC8233">
        <v>4</v>
      </c>
      <c r="AD8233">
        <v>3307302</v>
      </c>
      <c r="AE8233">
        <v>2019</v>
      </c>
    </row>
    <row r="8234" spans="1:31">
      <c r="A8234" t="s">
        <v>12660</v>
      </c>
      <c r="B8234">
        <v>69759</v>
      </c>
      <c r="C8234" t="s">
        <v>11106</v>
      </c>
      <c r="D8234">
        <v>0</v>
      </c>
      <c r="E8234">
        <v>577793</v>
      </c>
      <c r="F8234" t="s">
        <v>6731</v>
      </c>
      <c r="G8234">
        <v>432</v>
      </c>
      <c r="H8234">
        <v>39</v>
      </c>
      <c r="I8234">
        <v>600</v>
      </c>
      <c r="J8234">
        <v>44.7</v>
      </c>
      <c r="K8234">
        <v>44.7</v>
      </c>
      <c r="L8234">
        <v>20</v>
      </c>
      <c r="M8234">
        <v>20</v>
      </c>
      <c r="N8234">
        <v>29.2</v>
      </c>
      <c r="Q8234">
        <v>65</v>
      </c>
      <c r="R8234">
        <v>1975</v>
      </c>
      <c r="U8234">
        <v>1975</v>
      </c>
      <c r="V8234">
        <v>7</v>
      </c>
      <c r="W8234">
        <v>6.5999999046325604</v>
      </c>
      <c r="Z8234" t="s">
        <v>2363</v>
      </c>
      <c r="AA8234" t="s">
        <v>2308</v>
      </c>
      <c r="AB8234" t="s">
        <v>5681</v>
      </c>
      <c r="AC8234">
        <v>4</v>
      </c>
      <c r="AD8234">
        <v>3307302</v>
      </c>
      <c r="AE8234">
        <v>2019</v>
      </c>
    </row>
    <row r="8235" spans="1:31">
      <c r="A8235" t="s">
        <v>12660</v>
      </c>
      <c r="B8235">
        <v>4496</v>
      </c>
      <c r="C8235" t="s">
        <v>11107</v>
      </c>
      <c r="D8235">
        <v>0</v>
      </c>
      <c r="E8235">
        <v>254270</v>
      </c>
      <c r="F8235" t="s">
        <v>6731</v>
      </c>
      <c r="G8235">
        <v>432</v>
      </c>
      <c r="H8235">
        <v>37</v>
      </c>
      <c r="I8235">
        <v>600</v>
      </c>
      <c r="J8235">
        <v>60.4</v>
      </c>
      <c r="K8235">
        <v>60.4</v>
      </c>
      <c r="L8235">
        <v>15.6</v>
      </c>
      <c r="M8235">
        <v>15.6</v>
      </c>
      <c r="N8235">
        <v>15</v>
      </c>
      <c r="Q8235">
        <v>59</v>
      </c>
      <c r="R8235">
        <v>1947</v>
      </c>
      <c r="U8235">
        <v>1947</v>
      </c>
      <c r="V8235">
        <v>7</v>
      </c>
      <c r="W8235">
        <v>7</v>
      </c>
      <c r="Z8235" t="s">
        <v>2363</v>
      </c>
      <c r="AA8235" t="s">
        <v>2308</v>
      </c>
      <c r="AB8235" t="s">
        <v>5681</v>
      </c>
      <c r="AC8235">
        <v>4</v>
      </c>
      <c r="AD8235">
        <v>3307302</v>
      </c>
      <c r="AE8235">
        <v>2019</v>
      </c>
    </row>
    <row r="8236" spans="1:31">
      <c r="A8236" t="s">
        <v>12660</v>
      </c>
      <c r="B8236">
        <v>66117</v>
      </c>
      <c r="C8236" t="s">
        <v>11108</v>
      </c>
      <c r="D8236">
        <v>0</v>
      </c>
      <c r="E8236">
        <v>516799</v>
      </c>
      <c r="F8236" t="s">
        <v>6731</v>
      </c>
      <c r="G8236">
        <v>432</v>
      </c>
      <c r="H8236">
        <v>19</v>
      </c>
      <c r="I8236">
        <v>380</v>
      </c>
      <c r="J8236">
        <v>41.3</v>
      </c>
      <c r="K8236">
        <v>41.3</v>
      </c>
      <c r="L8236">
        <v>14.2</v>
      </c>
      <c r="M8236">
        <v>14.2</v>
      </c>
      <c r="N8236">
        <v>23</v>
      </c>
      <c r="Q8236">
        <v>31</v>
      </c>
      <c r="R8236">
        <v>1968</v>
      </c>
      <c r="U8236">
        <v>1968</v>
      </c>
      <c r="V8236">
        <v>3</v>
      </c>
      <c r="W8236">
        <v>3</v>
      </c>
      <c r="Z8236" t="s">
        <v>2363</v>
      </c>
      <c r="AA8236" t="s">
        <v>2308</v>
      </c>
      <c r="AB8236" t="s">
        <v>5681</v>
      </c>
      <c r="AC8236">
        <v>4</v>
      </c>
      <c r="AD8236">
        <v>3307302</v>
      </c>
      <c r="AE8236">
        <v>2019</v>
      </c>
    </row>
    <row r="8237" spans="1:31">
      <c r="A8237" t="s">
        <v>12660</v>
      </c>
      <c r="B8237">
        <v>59230</v>
      </c>
      <c r="C8237" t="s">
        <v>11109</v>
      </c>
      <c r="D8237">
        <v>0</v>
      </c>
      <c r="E8237">
        <v>648191</v>
      </c>
      <c r="F8237" t="s">
        <v>6733</v>
      </c>
      <c r="G8237">
        <v>431</v>
      </c>
      <c r="H8237">
        <v>52</v>
      </c>
      <c r="I8237">
        <v>900</v>
      </c>
      <c r="J8237">
        <v>57</v>
      </c>
      <c r="K8237">
        <v>60</v>
      </c>
      <c r="L8237">
        <v>22</v>
      </c>
      <c r="M8237">
        <v>22</v>
      </c>
      <c r="N8237">
        <v>32</v>
      </c>
      <c r="Q8237">
        <v>50</v>
      </c>
      <c r="R8237">
        <v>1982</v>
      </c>
      <c r="U8237">
        <v>1982</v>
      </c>
      <c r="V8237">
        <v>6.5</v>
      </c>
      <c r="W8237">
        <v>5</v>
      </c>
      <c r="Z8237" t="s">
        <v>2363</v>
      </c>
      <c r="AA8237" t="s">
        <v>2308</v>
      </c>
      <c r="AB8237" t="s">
        <v>5681</v>
      </c>
      <c r="AC8237">
        <v>4</v>
      </c>
      <c r="AD8237">
        <v>3307302</v>
      </c>
      <c r="AE8237">
        <v>2019</v>
      </c>
    </row>
    <row r="8238" spans="1:31">
      <c r="A8238" t="s">
        <v>12660</v>
      </c>
      <c r="B8238">
        <v>1685</v>
      </c>
      <c r="C8238" t="s">
        <v>11110</v>
      </c>
      <c r="D8238">
        <v>0</v>
      </c>
      <c r="E8238">
        <v>633854</v>
      </c>
      <c r="F8238" t="s">
        <v>6733</v>
      </c>
      <c r="G8238">
        <v>431</v>
      </c>
      <c r="H8238">
        <v>38</v>
      </c>
      <c r="I8238">
        <v>700</v>
      </c>
      <c r="J8238">
        <v>47</v>
      </c>
      <c r="K8238">
        <v>47</v>
      </c>
      <c r="L8238">
        <v>20</v>
      </c>
      <c r="M8238">
        <v>20</v>
      </c>
      <c r="N8238">
        <v>33</v>
      </c>
      <c r="Q8238">
        <v>57</v>
      </c>
      <c r="R8238">
        <v>1981</v>
      </c>
      <c r="U8238">
        <v>1981</v>
      </c>
      <c r="V8238">
        <v>7.4000000953674299</v>
      </c>
      <c r="W8238">
        <v>5.5</v>
      </c>
      <c r="Z8238" t="s">
        <v>2363</v>
      </c>
      <c r="AA8238" t="s">
        <v>2308</v>
      </c>
      <c r="AB8238" t="s">
        <v>5681</v>
      </c>
      <c r="AC8238">
        <v>4</v>
      </c>
      <c r="AD8238">
        <v>3307302</v>
      </c>
      <c r="AE8238">
        <v>2019</v>
      </c>
    </row>
    <row r="8239" spans="1:31">
      <c r="A8239" t="s">
        <v>12660</v>
      </c>
      <c r="B8239">
        <v>9430</v>
      </c>
      <c r="C8239" t="s">
        <v>11111</v>
      </c>
      <c r="D8239">
        <v>0</v>
      </c>
      <c r="E8239">
        <v>504517</v>
      </c>
      <c r="F8239" t="s">
        <v>6733</v>
      </c>
      <c r="G8239">
        <v>431</v>
      </c>
      <c r="H8239">
        <v>63</v>
      </c>
      <c r="I8239">
        <v>730</v>
      </c>
      <c r="J8239">
        <v>54.6</v>
      </c>
      <c r="K8239">
        <v>54.6</v>
      </c>
      <c r="L8239">
        <v>20.8</v>
      </c>
      <c r="M8239">
        <v>20.8</v>
      </c>
      <c r="N8239">
        <v>28</v>
      </c>
      <c r="R8239">
        <v>1966</v>
      </c>
      <c r="U8239">
        <v>1966</v>
      </c>
      <c r="V8239">
        <v>6</v>
      </c>
      <c r="W8239">
        <v>6</v>
      </c>
      <c r="Z8239" t="s">
        <v>2363</v>
      </c>
      <c r="AA8239" t="s">
        <v>2308</v>
      </c>
      <c r="AB8239" t="s">
        <v>5681</v>
      </c>
      <c r="AC8239">
        <v>4</v>
      </c>
      <c r="AD8239">
        <v>3307302</v>
      </c>
      <c r="AE8239">
        <v>2019</v>
      </c>
    </row>
    <row r="8240" spans="1:31">
      <c r="A8240" t="s">
        <v>12660</v>
      </c>
      <c r="B8240">
        <v>65931</v>
      </c>
      <c r="C8240" t="s">
        <v>11112</v>
      </c>
      <c r="D8240">
        <v>0</v>
      </c>
      <c r="E8240">
        <v>1221111</v>
      </c>
      <c r="F8240" t="s">
        <v>6733</v>
      </c>
      <c r="G8240">
        <v>431</v>
      </c>
      <c r="H8240">
        <v>149</v>
      </c>
      <c r="I8240">
        <v>4000</v>
      </c>
      <c r="J8240">
        <v>116</v>
      </c>
      <c r="K8240">
        <v>116</v>
      </c>
      <c r="L8240">
        <v>36</v>
      </c>
      <c r="M8240">
        <v>36</v>
      </c>
      <c r="N8240">
        <v>78</v>
      </c>
      <c r="R8240">
        <v>2010</v>
      </c>
      <c r="U8240">
        <v>2010</v>
      </c>
      <c r="V8240">
        <v>15.5</v>
      </c>
      <c r="W8240">
        <v>13.399999618530201</v>
      </c>
      <c r="Z8240" t="s">
        <v>2363</v>
      </c>
      <c r="AA8240" t="s">
        <v>2364</v>
      </c>
      <c r="AC8240">
        <v>4</v>
      </c>
      <c r="AD8240">
        <v>3309881</v>
      </c>
      <c r="AE8240">
        <v>2019</v>
      </c>
    </row>
    <row r="8241" spans="1:31">
      <c r="A8241" t="s">
        <v>12660</v>
      </c>
      <c r="B8241">
        <v>47768</v>
      </c>
      <c r="C8241" t="s">
        <v>11113</v>
      </c>
      <c r="D8241">
        <v>0</v>
      </c>
      <c r="E8241">
        <v>1162822</v>
      </c>
      <c r="F8241" t="s">
        <v>6733</v>
      </c>
      <c r="G8241">
        <v>431</v>
      </c>
      <c r="H8241">
        <v>228</v>
      </c>
      <c r="I8241">
        <v>6000</v>
      </c>
      <c r="J8241">
        <v>123</v>
      </c>
      <c r="K8241">
        <v>123</v>
      </c>
      <c r="L8241">
        <v>38</v>
      </c>
      <c r="M8241">
        <v>38</v>
      </c>
      <c r="N8241">
        <v>87</v>
      </c>
      <c r="R8241">
        <v>2004</v>
      </c>
      <c r="U8241">
        <v>2004</v>
      </c>
      <c r="V8241">
        <v>19.299999237060501</v>
      </c>
      <c r="W8241">
        <v>12</v>
      </c>
      <c r="Z8241" t="s">
        <v>2363</v>
      </c>
      <c r="AA8241" t="s">
        <v>2364</v>
      </c>
      <c r="AC8241">
        <v>4</v>
      </c>
      <c r="AD8241">
        <v>3309881</v>
      </c>
      <c r="AE8241">
        <v>2019</v>
      </c>
    </row>
    <row r="8242" spans="1:31">
      <c r="A8242" t="s">
        <v>12660</v>
      </c>
      <c r="B8242">
        <v>61259</v>
      </c>
      <c r="C8242" t="s">
        <v>3259</v>
      </c>
      <c r="D8242">
        <v>0</v>
      </c>
      <c r="E8242">
        <v>1209023</v>
      </c>
      <c r="F8242" t="s">
        <v>6733</v>
      </c>
      <c r="G8242">
        <v>431</v>
      </c>
      <c r="H8242">
        <v>149</v>
      </c>
      <c r="I8242">
        <v>4000</v>
      </c>
      <c r="J8242">
        <v>116</v>
      </c>
      <c r="K8242">
        <v>116</v>
      </c>
      <c r="L8242">
        <v>36</v>
      </c>
      <c r="M8242">
        <v>36</v>
      </c>
      <c r="N8242">
        <v>78</v>
      </c>
      <c r="R8242">
        <v>2008</v>
      </c>
      <c r="U8242">
        <v>2008</v>
      </c>
      <c r="V8242">
        <v>15.5</v>
      </c>
      <c r="W8242">
        <v>13.399999618530201</v>
      </c>
      <c r="Z8242" t="s">
        <v>2363</v>
      </c>
      <c r="AA8242" t="s">
        <v>2364</v>
      </c>
      <c r="AC8242">
        <v>4</v>
      </c>
      <c r="AD8242">
        <v>3309881</v>
      </c>
      <c r="AE8242">
        <v>2019</v>
      </c>
    </row>
    <row r="8243" spans="1:31">
      <c r="A8243" t="s">
        <v>12660</v>
      </c>
      <c r="B8243">
        <v>4897</v>
      </c>
      <c r="C8243" t="s">
        <v>11114</v>
      </c>
      <c r="D8243">
        <v>0</v>
      </c>
      <c r="E8243">
        <v>1029750</v>
      </c>
      <c r="F8243" t="s">
        <v>6733</v>
      </c>
      <c r="G8243">
        <v>431</v>
      </c>
      <c r="H8243">
        <v>196</v>
      </c>
      <c r="I8243">
        <v>7010</v>
      </c>
      <c r="J8243">
        <v>127</v>
      </c>
      <c r="K8243">
        <v>127</v>
      </c>
      <c r="L8243">
        <v>38</v>
      </c>
      <c r="M8243">
        <v>38</v>
      </c>
      <c r="N8243">
        <v>84</v>
      </c>
      <c r="R8243">
        <v>1995</v>
      </c>
      <c r="U8243">
        <v>1995</v>
      </c>
      <c r="V8243">
        <v>16.5</v>
      </c>
      <c r="W8243">
        <v>12</v>
      </c>
      <c r="Z8243" t="s">
        <v>2363</v>
      </c>
      <c r="AA8243" t="s">
        <v>2364</v>
      </c>
      <c r="AC8243">
        <v>4</v>
      </c>
      <c r="AD8243">
        <v>3309881</v>
      </c>
      <c r="AE8243">
        <v>2019</v>
      </c>
    </row>
    <row r="8244" spans="1:31">
      <c r="A8244" t="s">
        <v>12660</v>
      </c>
      <c r="B8244">
        <v>13403</v>
      </c>
      <c r="C8244" t="s">
        <v>11092</v>
      </c>
      <c r="D8244">
        <v>0</v>
      </c>
      <c r="E8244">
        <v>1060784</v>
      </c>
      <c r="F8244" t="s">
        <v>6733</v>
      </c>
      <c r="G8244">
        <v>431</v>
      </c>
      <c r="H8244">
        <v>196</v>
      </c>
      <c r="I8244">
        <v>7010</v>
      </c>
      <c r="J8244">
        <v>121.6</v>
      </c>
      <c r="K8244">
        <v>121.6</v>
      </c>
      <c r="L8244">
        <v>38</v>
      </c>
      <c r="M8244">
        <v>38</v>
      </c>
      <c r="N8244">
        <v>84</v>
      </c>
      <c r="R8244">
        <v>1998</v>
      </c>
      <c r="U8244">
        <v>1998</v>
      </c>
      <c r="V8244">
        <v>16.5</v>
      </c>
      <c r="W8244">
        <v>12</v>
      </c>
      <c r="Z8244" t="s">
        <v>2363</v>
      </c>
      <c r="AA8244" t="s">
        <v>2364</v>
      </c>
      <c r="AC8244">
        <v>4</v>
      </c>
      <c r="AD8244">
        <v>3309881</v>
      </c>
      <c r="AE8244">
        <v>2019</v>
      </c>
    </row>
    <row r="8245" spans="1:31">
      <c r="A8245" t="s">
        <v>12660</v>
      </c>
      <c r="B8245">
        <v>4900</v>
      </c>
      <c r="C8245" t="s">
        <v>6648</v>
      </c>
      <c r="D8245">
        <v>0</v>
      </c>
      <c r="E8245">
        <v>1029758</v>
      </c>
      <c r="F8245" t="s">
        <v>6733</v>
      </c>
      <c r="G8245">
        <v>431</v>
      </c>
      <c r="H8245">
        <v>196</v>
      </c>
      <c r="I8245">
        <v>7010</v>
      </c>
      <c r="J8245">
        <v>127</v>
      </c>
      <c r="K8245">
        <v>127</v>
      </c>
      <c r="L8245">
        <v>38</v>
      </c>
      <c r="M8245">
        <v>38</v>
      </c>
      <c r="N8245">
        <v>85</v>
      </c>
      <c r="R8245">
        <v>1995</v>
      </c>
      <c r="U8245">
        <v>1995</v>
      </c>
      <c r="V8245">
        <v>16.5</v>
      </c>
      <c r="W8245">
        <v>12</v>
      </c>
      <c r="Z8245" t="s">
        <v>2363</v>
      </c>
      <c r="AA8245" t="s">
        <v>2364</v>
      </c>
      <c r="AC8245">
        <v>4</v>
      </c>
      <c r="AD8245">
        <v>3309881</v>
      </c>
      <c r="AE8245">
        <v>2019</v>
      </c>
    </row>
    <row r="8246" spans="1:31">
      <c r="A8246" t="s">
        <v>12660</v>
      </c>
      <c r="B8246">
        <v>65932</v>
      </c>
      <c r="C8246" t="s">
        <v>6179</v>
      </c>
      <c r="D8246">
        <v>0</v>
      </c>
      <c r="E8246">
        <v>1230102</v>
      </c>
      <c r="F8246" t="s">
        <v>6733</v>
      </c>
      <c r="G8246">
        <v>431</v>
      </c>
      <c r="H8246">
        <v>149</v>
      </c>
      <c r="I8246">
        <v>4000</v>
      </c>
      <c r="J8246">
        <v>116</v>
      </c>
      <c r="K8246">
        <v>116</v>
      </c>
      <c r="L8246">
        <v>36</v>
      </c>
      <c r="M8246">
        <v>36</v>
      </c>
      <c r="N8246">
        <v>78</v>
      </c>
      <c r="R8246">
        <v>2011</v>
      </c>
      <c r="U8246">
        <v>2011</v>
      </c>
      <c r="V8246">
        <v>15.5</v>
      </c>
      <c r="W8246">
        <v>13.399999618530201</v>
      </c>
      <c r="Z8246" t="s">
        <v>2363</v>
      </c>
      <c r="AA8246" t="s">
        <v>2364</v>
      </c>
      <c r="AC8246">
        <v>4</v>
      </c>
      <c r="AD8246">
        <v>3309881</v>
      </c>
      <c r="AE8246">
        <v>2019</v>
      </c>
    </row>
    <row r="8247" spans="1:31">
      <c r="A8247" t="s">
        <v>12660</v>
      </c>
      <c r="B8247">
        <v>61230</v>
      </c>
      <c r="C8247" t="s">
        <v>11115</v>
      </c>
      <c r="D8247">
        <v>0</v>
      </c>
      <c r="E8247">
        <v>1208426</v>
      </c>
      <c r="F8247" t="s">
        <v>6733</v>
      </c>
      <c r="G8247">
        <v>431</v>
      </c>
      <c r="H8247">
        <v>149</v>
      </c>
      <c r="I8247">
        <v>4000</v>
      </c>
      <c r="J8247">
        <v>116</v>
      </c>
      <c r="K8247">
        <v>116</v>
      </c>
      <c r="L8247">
        <v>36</v>
      </c>
      <c r="M8247">
        <v>36</v>
      </c>
      <c r="N8247">
        <v>78</v>
      </c>
      <c r="R8247">
        <v>2008</v>
      </c>
      <c r="U8247">
        <v>2008</v>
      </c>
      <c r="V8247">
        <v>15.5</v>
      </c>
      <c r="W8247">
        <v>12</v>
      </c>
      <c r="Z8247" t="s">
        <v>2363</v>
      </c>
      <c r="AA8247" t="s">
        <v>2364</v>
      </c>
      <c r="AC8247">
        <v>4</v>
      </c>
      <c r="AD8247">
        <v>3309881</v>
      </c>
      <c r="AE8247">
        <v>2019</v>
      </c>
    </row>
    <row r="8248" spans="1:31">
      <c r="A8248" t="s">
        <v>12660</v>
      </c>
      <c r="B8248">
        <v>35787</v>
      </c>
      <c r="C8248" t="s">
        <v>2687</v>
      </c>
      <c r="D8248">
        <v>1</v>
      </c>
      <c r="E8248">
        <v>556953</v>
      </c>
      <c r="F8248" t="s">
        <v>6733</v>
      </c>
      <c r="G8248">
        <v>431</v>
      </c>
      <c r="H8248">
        <v>134</v>
      </c>
      <c r="I8248">
        <v>4300</v>
      </c>
      <c r="J8248">
        <v>118.7</v>
      </c>
      <c r="K8248">
        <v>126</v>
      </c>
      <c r="L8248">
        <v>34</v>
      </c>
      <c r="M8248">
        <v>34</v>
      </c>
      <c r="N8248">
        <v>75</v>
      </c>
      <c r="R8248">
        <v>1974</v>
      </c>
      <c r="U8248">
        <v>1974</v>
      </c>
      <c r="V8248">
        <v>16</v>
      </c>
      <c r="W8248">
        <v>12</v>
      </c>
      <c r="Z8248" t="s">
        <v>2363</v>
      </c>
      <c r="AA8248" t="s">
        <v>2364</v>
      </c>
      <c r="AC8248">
        <v>4</v>
      </c>
      <c r="AD8248">
        <v>3309881</v>
      </c>
      <c r="AE8248">
        <v>2019</v>
      </c>
    </row>
    <row r="8249" spans="1:31">
      <c r="A8249" t="s">
        <v>12660</v>
      </c>
      <c r="B8249">
        <v>11759</v>
      </c>
      <c r="C8249" t="s">
        <v>11116</v>
      </c>
      <c r="D8249">
        <v>0</v>
      </c>
      <c r="E8249">
        <v>1056534</v>
      </c>
      <c r="F8249" t="s">
        <v>6733</v>
      </c>
      <c r="G8249">
        <v>431</v>
      </c>
      <c r="H8249">
        <v>196</v>
      </c>
      <c r="I8249">
        <v>7010</v>
      </c>
      <c r="J8249">
        <v>127.6</v>
      </c>
      <c r="K8249">
        <v>127.6</v>
      </c>
      <c r="L8249">
        <v>38</v>
      </c>
      <c r="M8249">
        <v>38</v>
      </c>
      <c r="N8249">
        <v>84</v>
      </c>
      <c r="R8249">
        <v>1997</v>
      </c>
      <c r="U8249">
        <v>1997</v>
      </c>
      <c r="V8249">
        <v>16.5</v>
      </c>
      <c r="W8249">
        <v>12</v>
      </c>
      <c r="Z8249" t="s">
        <v>2363</v>
      </c>
      <c r="AA8249" t="s">
        <v>2364</v>
      </c>
      <c r="AC8249">
        <v>4</v>
      </c>
      <c r="AD8249">
        <v>3309881</v>
      </c>
      <c r="AE8249">
        <v>2019</v>
      </c>
    </row>
    <row r="8250" spans="1:31">
      <c r="A8250" t="s">
        <v>12660</v>
      </c>
      <c r="B8250">
        <v>54887</v>
      </c>
      <c r="C8250" t="s">
        <v>10932</v>
      </c>
      <c r="D8250">
        <v>0</v>
      </c>
      <c r="E8250">
        <v>634811</v>
      </c>
      <c r="F8250" t="s">
        <v>6733</v>
      </c>
      <c r="G8250">
        <v>431</v>
      </c>
      <c r="H8250">
        <v>193</v>
      </c>
      <c r="I8250">
        <v>8000</v>
      </c>
      <c r="J8250">
        <v>140</v>
      </c>
      <c r="K8250">
        <v>140</v>
      </c>
      <c r="L8250">
        <v>43</v>
      </c>
      <c r="M8250">
        <v>43</v>
      </c>
      <c r="N8250">
        <v>87</v>
      </c>
      <c r="R8250">
        <v>1981</v>
      </c>
      <c r="U8250">
        <v>1981</v>
      </c>
      <c r="V8250">
        <v>22</v>
      </c>
      <c r="W8250">
        <v>6</v>
      </c>
      <c r="Z8250" t="s">
        <v>2363</v>
      </c>
      <c r="AA8250" t="s">
        <v>2364</v>
      </c>
      <c r="AC8250">
        <v>4</v>
      </c>
      <c r="AD8250">
        <v>3309881</v>
      </c>
      <c r="AE8250">
        <v>2019</v>
      </c>
    </row>
    <row r="8251" spans="1:31">
      <c r="A8251" t="s">
        <v>12660</v>
      </c>
      <c r="B8251">
        <v>61260</v>
      </c>
      <c r="C8251" t="s">
        <v>11117</v>
      </c>
      <c r="D8251">
        <v>0</v>
      </c>
      <c r="E8251">
        <v>1219391</v>
      </c>
      <c r="F8251" t="s">
        <v>6733</v>
      </c>
      <c r="G8251">
        <v>431</v>
      </c>
      <c r="H8251">
        <v>149</v>
      </c>
      <c r="I8251">
        <v>4000</v>
      </c>
      <c r="J8251">
        <v>116</v>
      </c>
      <c r="K8251">
        <v>116</v>
      </c>
      <c r="L8251">
        <v>36</v>
      </c>
      <c r="M8251">
        <v>36</v>
      </c>
      <c r="N8251">
        <v>78</v>
      </c>
      <c r="R8251">
        <v>2008</v>
      </c>
      <c r="U8251">
        <v>2008</v>
      </c>
      <c r="V8251">
        <v>15.5</v>
      </c>
      <c r="W8251">
        <v>12</v>
      </c>
      <c r="Z8251" t="s">
        <v>2363</v>
      </c>
      <c r="AA8251" t="s">
        <v>2364</v>
      </c>
      <c r="AC8251">
        <v>4</v>
      </c>
      <c r="AD8251">
        <v>3309881</v>
      </c>
      <c r="AE8251">
        <v>2019</v>
      </c>
    </row>
    <row r="8252" spans="1:31">
      <c r="A8252" t="s">
        <v>12660</v>
      </c>
      <c r="B8252">
        <v>66230</v>
      </c>
      <c r="C8252" t="s">
        <v>11118</v>
      </c>
      <c r="D8252">
        <v>0</v>
      </c>
      <c r="E8252">
        <v>632924</v>
      </c>
      <c r="F8252" t="s">
        <v>6733</v>
      </c>
      <c r="G8252">
        <v>431</v>
      </c>
      <c r="H8252">
        <v>96</v>
      </c>
      <c r="I8252">
        <v>1200</v>
      </c>
      <c r="J8252">
        <v>61.2</v>
      </c>
      <c r="K8252">
        <v>61.2</v>
      </c>
      <c r="L8252">
        <v>26</v>
      </c>
      <c r="M8252">
        <v>26</v>
      </c>
      <c r="N8252">
        <v>38</v>
      </c>
      <c r="R8252">
        <v>1981</v>
      </c>
      <c r="U8252">
        <v>1981</v>
      </c>
      <c r="V8252">
        <v>9.5</v>
      </c>
      <c r="W8252">
        <v>7</v>
      </c>
      <c r="X8252" t="s">
        <v>11119</v>
      </c>
      <c r="Y8252" t="s">
        <v>4694</v>
      </c>
      <c r="Z8252" t="s">
        <v>3272</v>
      </c>
      <c r="AA8252" t="s">
        <v>9726</v>
      </c>
      <c r="AB8252" t="s">
        <v>2308</v>
      </c>
      <c r="AC8252">
        <v>4</v>
      </c>
      <c r="AD8252">
        <v>2168432</v>
      </c>
      <c r="AE8252">
        <v>2019</v>
      </c>
    </row>
    <row r="8253" spans="1:31">
      <c r="A8253" t="s">
        <v>12660</v>
      </c>
      <c r="B8253">
        <v>70293</v>
      </c>
      <c r="C8253" t="s">
        <v>11120</v>
      </c>
      <c r="D8253">
        <v>0</v>
      </c>
      <c r="E8253">
        <v>925443</v>
      </c>
      <c r="F8253" t="s">
        <v>6733</v>
      </c>
      <c r="G8253">
        <v>431</v>
      </c>
      <c r="H8253">
        <v>49</v>
      </c>
      <c r="I8253">
        <v>1000</v>
      </c>
      <c r="J8253">
        <v>56</v>
      </c>
      <c r="K8253">
        <v>56</v>
      </c>
      <c r="L8253">
        <v>22</v>
      </c>
      <c r="M8253">
        <v>22</v>
      </c>
      <c r="N8253">
        <v>24.6</v>
      </c>
      <c r="R8253">
        <v>1987</v>
      </c>
      <c r="U8253">
        <v>1987</v>
      </c>
      <c r="V8253">
        <v>7.5</v>
      </c>
      <c r="W8253">
        <v>7.5</v>
      </c>
      <c r="Z8253" t="s">
        <v>3272</v>
      </c>
      <c r="AA8253" t="s">
        <v>11121</v>
      </c>
      <c r="AB8253" t="s">
        <v>11122</v>
      </c>
      <c r="AC8253">
        <v>4</v>
      </c>
      <c r="AD8253">
        <v>2168432</v>
      </c>
      <c r="AE8253">
        <v>2019</v>
      </c>
    </row>
    <row r="8254" spans="1:31">
      <c r="A8254" t="s">
        <v>12660</v>
      </c>
      <c r="B8254">
        <v>47230</v>
      </c>
      <c r="C8254" t="s">
        <v>11123</v>
      </c>
      <c r="D8254">
        <v>0</v>
      </c>
      <c r="E8254">
        <v>1137552</v>
      </c>
      <c r="F8254" t="s">
        <v>6733</v>
      </c>
      <c r="G8254">
        <v>431</v>
      </c>
      <c r="H8254">
        <v>131</v>
      </c>
      <c r="I8254">
        <v>2000</v>
      </c>
      <c r="J8254">
        <v>102.8</v>
      </c>
      <c r="K8254">
        <v>107.7</v>
      </c>
      <c r="L8254">
        <v>29</v>
      </c>
      <c r="M8254">
        <v>30</v>
      </c>
      <c r="N8254">
        <v>28</v>
      </c>
      <c r="R8254">
        <v>1971</v>
      </c>
      <c r="U8254">
        <v>1971</v>
      </c>
      <c r="V8254">
        <v>14.300000190734799</v>
      </c>
      <c r="W8254">
        <v>12.5</v>
      </c>
      <c r="Z8254" t="s">
        <v>2318</v>
      </c>
      <c r="AA8254" t="s">
        <v>10307</v>
      </c>
      <c r="AC8254">
        <v>5</v>
      </c>
      <c r="AD8254">
        <v>103152</v>
      </c>
      <c r="AE8254">
        <v>2019</v>
      </c>
    </row>
    <row r="8255" spans="1:31">
      <c r="A8255" t="s">
        <v>12660</v>
      </c>
      <c r="B8255">
        <v>68192</v>
      </c>
      <c r="C8255" t="s">
        <v>11124</v>
      </c>
      <c r="D8255">
        <v>0</v>
      </c>
      <c r="E8255">
        <v>678368</v>
      </c>
      <c r="F8255" t="s">
        <v>6733</v>
      </c>
      <c r="G8255">
        <v>431</v>
      </c>
      <c r="H8255">
        <v>104</v>
      </c>
      <c r="I8255">
        <v>3000</v>
      </c>
      <c r="J8255">
        <v>85.1</v>
      </c>
      <c r="K8255">
        <v>85.1</v>
      </c>
      <c r="L8255">
        <v>32.1</v>
      </c>
      <c r="M8255">
        <v>32.1</v>
      </c>
      <c r="N8255">
        <v>31</v>
      </c>
      <c r="R8255">
        <v>1985</v>
      </c>
      <c r="U8255">
        <v>1985</v>
      </c>
      <c r="V8255">
        <v>10.699999809265099</v>
      </c>
      <c r="W8255">
        <v>10.699999809265099</v>
      </c>
      <c r="Z8255" t="s">
        <v>2318</v>
      </c>
      <c r="AA8255" t="s">
        <v>10307</v>
      </c>
      <c r="AC8255">
        <v>5</v>
      </c>
      <c r="AD8255">
        <v>103152</v>
      </c>
      <c r="AE8255">
        <v>2019</v>
      </c>
    </row>
    <row r="8256" spans="1:31">
      <c r="A8256" t="s">
        <v>12660</v>
      </c>
      <c r="B8256">
        <v>80608</v>
      </c>
      <c r="C8256" t="s">
        <v>11125</v>
      </c>
      <c r="D8256">
        <v>0</v>
      </c>
      <c r="E8256">
        <v>259462</v>
      </c>
      <c r="F8256" t="s">
        <v>6733</v>
      </c>
      <c r="G8256">
        <v>431</v>
      </c>
      <c r="H8256">
        <v>6</v>
      </c>
      <c r="I8256">
        <v>125</v>
      </c>
      <c r="J8256">
        <v>44.5</v>
      </c>
      <c r="K8256">
        <v>49</v>
      </c>
      <c r="L8256">
        <v>14.3</v>
      </c>
      <c r="M8256">
        <v>16</v>
      </c>
      <c r="N8256">
        <v>15</v>
      </c>
      <c r="P8256">
        <v>12</v>
      </c>
      <c r="Q8256">
        <v>9</v>
      </c>
      <c r="R8256">
        <v>1950</v>
      </c>
      <c r="U8256">
        <v>1950</v>
      </c>
      <c r="V8256">
        <v>5</v>
      </c>
      <c r="W8256">
        <v>4</v>
      </c>
      <c r="Z8256" t="s">
        <v>2402</v>
      </c>
      <c r="AA8256" t="s">
        <v>11126</v>
      </c>
      <c r="AC8256">
        <v>5</v>
      </c>
      <c r="AD8256">
        <v>309735</v>
      </c>
      <c r="AE8256">
        <v>2019</v>
      </c>
    </row>
    <row r="8257" spans="1:31">
      <c r="A8257" t="s">
        <v>12660</v>
      </c>
      <c r="B8257">
        <v>29988</v>
      </c>
      <c r="C8257" t="s">
        <v>7779</v>
      </c>
      <c r="D8257">
        <v>0</v>
      </c>
      <c r="E8257">
        <v>995467</v>
      </c>
      <c r="F8257" t="s">
        <v>6733</v>
      </c>
      <c r="G8257">
        <v>431</v>
      </c>
      <c r="H8257">
        <v>569</v>
      </c>
      <c r="I8257">
        <v>2400</v>
      </c>
      <c r="J8257">
        <v>133.30000000000001</v>
      </c>
      <c r="K8257">
        <v>133.30000000000001</v>
      </c>
      <c r="L8257">
        <v>38</v>
      </c>
      <c r="M8257">
        <v>38</v>
      </c>
      <c r="N8257">
        <v>66</v>
      </c>
      <c r="R8257">
        <v>1943</v>
      </c>
      <c r="S8257" t="s">
        <v>2344</v>
      </c>
      <c r="T8257">
        <v>1988</v>
      </c>
      <c r="U8257">
        <v>1988</v>
      </c>
      <c r="V8257">
        <v>13</v>
      </c>
      <c r="W8257">
        <v>13</v>
      </c>
      <c r="X8257" t="s">
        <v>11127</v>
      </c>
      <c r="Z8257" t="s">
        <v>2792</v>
      </c>
      <c r="AA8257" t="s">
        <v>5000</v>
      </c>
      <c r="AC8257">
        <v>3</v>
      </c>
      <c r="AD8257">
        <v>2300620</v>
      </c>
      <c r="AE8257">
        <v>2019</v>
      </c>
    </row>
    <row r="8258" spans="1:31">
      <c r="A8258" t="s">
        <v>12660</v>
      </c>
      <c r="B8258">
        <v>78969</v>
      </c>
      <c r="C8258" t="s">
        <v>11128</v>
      </c>
      <c r="D8258">
        <v>0</v>
      </c>
      <c r="E8258">
        <v>1217674</v>
      </c>
      <c r="F8258" t="s">
        <v>6731</v>
      </c>
      <c r="G8258">
        <v>432</v>
      </c>
      <c r="H8258">
        <v>56</v>
      </c>
      <c r="I8258">
        <v>1886</v>
      </c>
      <c r="J8258">
        <v>74</v>
      </c>
      <c r="K8258">
        <v>74</v>
      </c>
      <c r="L8258">
        <v>10</v>
      </c>
      <c r="M8258">
        <v>10</v>
      </c>
      <c r="Q8258">
        <v>82</v>
      </c>
      <c r="R8258">
        <v>2009</v>
      </c>
      <c r="U8258">
        <v>2009</v>
      </c>
      <c r="V8258">
        <v>8</v>
      </c>
      <c r="W8258">
        <v>2</v>
      </c>
      <c r="Z8258" t="s">
        <v>2293</v>
      </c>
      <c r="AA8258" t="s">
        <v>2387</v>
      </c>
      <c r="AB8258" t="s">
        <v>2388</v>
      </c>
      <c r="AC8258">
        <v>4</v>
      </c>
      <c r="AD8258">
        <v>3200894</v>
      </c>
      <c r="AE8258">
        <v>2019</v>
      </c>
    </row>
    <row r="8259" spans="1:31">
      <c r="A8259" t="s">
        <v>12660</v>
      </c>
      <c r="B8259">
        <v>83405</v>
      </c>
      <c r="C8259" t="s">
        <v>11129</v>
      </c>
      <c r="D8259">
        <v>0</v>
      </c>
      <c r="E8259">
        <v>1267607</v>
      </c>
      <c r="F8259" t="s">
        <v>6733</v>
      </c>
      <c r="G8259">
        <v>431</v>
      </c>
      <c r="H8259">
        <v>131</v>
      </c>
      <c r="I8259">
        <v>5000</v>
      </c>
      <c r="J8259">
        <v>83</v>
      </c>
      <c r="K8259">
        <v>83</v>
      </c>
      <c r="L8259">
        <v>34</v>
      </c>
      <c r="M8259">
        <v>34</v>
      </c>
      <c r="N8259">
        <v>30</v>
      </c>
      <c r="R8259">
        <v>2016</v>
      </c>
      <c r="U8259">
        <v>2016</v>
      </c>
      <c r="V8259">
        <v>14</v>
      </c>
      <c r="W8259">
        <v>14</v>
      </c>
      <c r="Z8259" t="s">
        <v>2636</v>
      </c>
      <c r="AA8259" t="s">
        <v>2504</v>
      </c>
      <c r="AC8259">
        <v>5</v>
      </c>
      <c r="AD8259">
        <v>1201080</v>
      </c>
      <c r="AE8259">
        <v>2019</v>
      </c>
    </row>
    <row r="8260" spans="1:31">
      <c r="A8260" t="s">
        <v>12660</v>
      </c>
      <c r="B8260">
        <v>47769</v>
      </c>
      <c r="C8260" t="s">
        <v>11130</v>
      </c>
      <c r="D8260">
        <v>0</v>
      </c>
      <c r="E8260">
        <v>1152940</v>
      </c>
      <c r="F8260" t="s">
        <v>6733</v>
      </c>
      <c r="G8260">
        <v>431</v>
      </c>
      <c r="H8260">
        <v>54</v>
      </c>
      <c r="I8260">
        <v>3500</v>
      </c>
      <c r="J8260">
        <v>78.5</v>
      </c>
      <c r="K8260">
        <v>84</v>
      </c>
      <c r="L8260">
        <v>32</v>
      </c>
      <c r="M8260">
        <v>34</v>
      </c>
      <c r="N8260">
        <v>30</v>
      </c>
      <c r="R8260">
        <v>2004</v>
      </c>
      <c r="U8260">
        <v>2004</v>
      </c>
      <c r="V8260">
        <v>10.5</v>
      </c>
      <c r="W8260">
        <v>8</v>
      </c>
      <c r="Z8260" t="s">
        <v>2636</v>
      </c>
      <c r="AA8260" t="s">
        <v>2504</v>
      </c>
      <c r="AC8260">
        <v>5</v>
      </c>
      <c r="AD8260">
        <v>1201080</v>
      </c>
      <c r="AE8260">
        <v>2019</v>
      </c>
    </row>
    <row r="8261" spans="1:31">
      <c r="A8261" t="s">
        <v>12660</v>
      </c>
      <c r="B8261">
        <v>69495</v>
      </c>
      <c r="C8261" t="s">
        <v>11131</v>
      </c>
      <c r="D8261">
        <v>0</v>
      </c>
      <c r="E8261">
        <v>907272</v>
      </c>
      <c r="F8261" t="s">
        <v>6733</v>
      </c>
      <c r="G8261">
        <v>431</v>
      </c>
      <c r="H8261">
        <v>101</v>
      </c>
      <c r="I8261">
        <v>2000</v>
      </c>
      <c r="J8261">
        <v>69.2</v>
      </c>
      <c r="K8261">
        <v>69.2</v>
      </c>
      <c r="L8261">
        <v>26</v>
      </c>
      <c r="M8261">
        <v>26</v>
      </c>
      <c r="N8261">
        <v>20</v>
      </c>
      <c r="R8261">
        <v>1986</v>
      </c>
      <c r="U8261">
        <v>1986</v>
      </c>
      <c r="V8261">
        <v>10</v>
      </c>
      <c r="W8261">
        <v>10</v>
      </c>
      <c r="Z8261" t="s">
        <v>2636</v>
      </c>
      <c r="AA8261" t="s">
        <v>2308</v>
      </c>
      <c r="AB8261" t="s">
        <v>4764</v>
      </c>
      <c r="AC8261">
        <v>5</v>
      </c>
      <c r="AD8261">
        <v>1201080</v>
      </c>
      <c r="AE8261">
        <v>2019</v>
      </c>
    </row>
    <row r="8262" spans="1:31">
      <c r="A8262" t="s">
        <v>12660</v>
      </c>
      <c r="B8262">
        <v>60223</v>
      </c>
      <c r="C8262" t="s">
        <v>11132</v>
      </c>
      <c r="D8262">
        <v>0</v>
      </c>
      <c r="E8262">
        <v>268570</v>
      </c>
      <c r="F8262" t="s">
        <v>6731</v>
      </c>
      <c r="G8262">
        <v>432</v>
      </c>
      <c r="H8262">
        <v>19</v>
      </c>
      <c r="I8262">
        <v>460</v>
      </c>
      <c r="J8262">
        <v>42</v>
      </c>
      <c r="K8262">
        <v>42</v>
      </c>
      <c r="L8262">
        <v>14.3</v>
      </c>
      <c r="M8262">
        <v>14.3</v>
      </c>
      <c r="N8262">
        <v>29.5</v>
      </c>
      <c r="R8262">
        <v>1954</v>
      </c>
      <c r="U8262">
        <v>1954</v>
      </c>
      <c r="V8262">
        <v>3.5</v>
      </c>
      <c r="W8262">
        <v>3</v>
      </c>
      <c r="Z8262" t="s">
        <v>3272</v>
      </c>
      <c r="AA8262" t="s">
        <v>5361</v>
      </c>
      <c r="AC8262">
        <v>4</v>
      </c>
      <c r="AD8262">
        <v>2169132</v>
      </c>
      <c r="AE8262">
        <v>2019</v>
      </c>
    </row>
    <row r="8263" spans="1:31">
      <c r="A8263" t="s">
        <v>12660</v>
      </c>
      <c r="B8263">
        <v>53724</v>
      </c>
      <c r="C8263" t="s">
        <v>11133</v>
      </c>
      <c r="D8263">
        <v>0</v>
      </c>
      <c r="E8263">
        <v>268784</v>
      </c>
      <c r="F8263" t="s">
        <v>6733</v>
      </c>
      <c r="G8263">
        <v>431</v>
      </c>
      <c r="H8263">
        <v>18</v>
      </c>
      <c r="I8263">
        <v>410</v>
      </c>
      <c r="J8263">
        <v>42</v>
      </c>
      <c r="K8263">
        <v>42</v>
      </c>
      <c r="L8263">
        <v>14.3</v>
      </c>
      <c r="M8263">
        <v>14.3</v>
      </c>
      <c r="N8263">
        <v>24</v>
      </c>
      <c r="R8263">
        <v>1954</v>
      </c>
      <c r="U8263">
        <v>1954</v>
      </c>
      <c r="V8263">
        <v>4</v>
      </c>
      <c r="W8263">
        <v>2</v>
      </c>
      <c r="Z8263" t="s">
        <v>3272</v>
      </c>
      <c r="AA8263" t="s">
        <v>4282</v>
      </c>
      <c r="AC8263">
        <v>4</v>
      </c>
      <c r="AD8263">
        <v>2169132</v>
      </c>
      <c r="AE8263">
        <v>2019</v>
      </c>
    </row>
    <row r="8264" spans="1:31">
      <c r="A8264" t="s">
        <v>12660</v>
      </c>
      <c r="B8264">
        <v>10051</v>
      </c>
      <c r="C8264" t="s">
        <v>11134</v>
      </c>
      <c r="D8264">
        <v>0</v>
      </c>
      <c r="E8264">
        <v>277918</v>
      </c>
      <c r="F8264" t="s">
        <v>6733</v>
      </c>
      <c r="G8264">
        <v>431</v>
      </c>
      <c r="H8264">
        <v>25</v>
      </c>
      <c r="I8264">
        <v>340</v>
      </c>
      <c r="J8264">
        <v>41.8</v>
      </c>
      <c r="K8264">
        <v>41.8</v>
      </c>
      <c r="L8264">
        <v>15</v>
      </c>
      <c r="M8264">
        <v>15</v>
      </c>
      <c r="N8264">
        <v>23</v>
      </c>
      <c r="R8264">
        <v>1958</v>
      </c>
      <c r="U8264">
        <v>1958</v>
      </c>
      <c r="V8264">
        <v>5.4000000953674299</v>
      </c>
      <c r="W8264">
        <v>5.4000000953674299</v>
      </c>
      <c r="Z8264" t="s">
        <v>3272</v>
      </c>
      <c r="AA8264" t="s">
        <v>5361</v>
      </c>
      <c r="AC8264">
        <v>4</v>
      </c>
      <c r="AD8264">
        <v>2169132</v>
      </c>
      <c r="AE8264">
        <v>2019</v>
      </c>
    </row>
    <row r="8265" spans="1:31">
      <c r="A8265" t="s">
        <v>12660</v>
      </c>
      <c r="B8265">
        <v>55743</v>
      </c>
      <c r="C8265" t="s">
        <v>11135</v>
      </c>
      <c r="D8265">
        <v>0</v>
      </c>
      <c r="E8265">
        <v>631835</v>
      </c>
      <c r="F8265" t="s">
        <v>6731</v>
      </c>
      <c r="G8265">
        <v>432</v>
      </c>
      <c r="H8265">
        <v>58</v>
      </c>
      <c r="I8265">
        <v>1200</v>
      </c>
      <c r="J8265">
        <v>53.2</v>
      </c>
      <c r="K8265">
        <v>53.2</v>
      </c>
      <c r="L8265">
        <v>22.1</v>
      </c>
      <c r="M8265">
        <v>22.1</v>
      </c>
      <c r="N8265">
        <v>32</v>
      </c>
      <c r="R8265">
        <v>1981</v>
      </c>
      <c r="U8265">
        <v>1981</v>
      </c>
      <c r="V8265">
        <v>7.5999999046325604</v>
      </c>
      <c r="W8265">
        <v>7</v>
      </c>
      <c r="Z8265" t="s">
        <v>2293</v>
      </c>
      <c r="AA8265" t="s">
        <v>3701</v>
      </c>
      <c r="AB8265" t="s">
        <v>3702</v>
      </c>
      <c r="AC8265">
        <v>4</v>
      </c>
      <c r="AD8265">
        <v>3203289</v>
      </c>
      <c r="AE8265">
        <v>2019</v>
      </c>
    </row>
    <row r="8266" spans="1:31">
      <c r="A8266" t="s">
        <v>12660</v>
      </c>
      <c r="B8266">
        <v>51454</v>
      </c>
      <c r="C8266" t="s">
        <v>11136</v>
      </c>
      <c r="D8266">
        <v>0</v>
      </c>
      <c r="E8266">
        <v>611668</v>
      </c>
      <c r="F8266" t="s">
        <v>6731</v>
      </c>
      <c r="G8266">
        <v>432</v>
      </c>
      <c r="H8266">
        <v>65</v>
      </c>
      <c r="I8266">
        <v>1000</v>
      </c>
      <c r="J8266">
        <v>51.8</v>
      </c>
      <c r="K8266">
        <v>51.8</v>
      </c>
      <c r="L8266">
        <v>22.1</v>
      </c>
      <c r="M8266">
        <v>22.1</v>
      </c>
      <c r="N8266">
        <v>35</v>
      </c>
      <c r="R8266">
        <v>1979</v>
      </c>
      <c r="U8266">
        <v>1979</v>
      </c>
      <c r="V8266">
        <v>8.3000001907348597</v>
      </c>
      <c r="W8266">
        <v>7</v>
      </c>
      <c r="Z8266" t="s">
        <v>2293</v>
      </c>
      <c r="AA8266" t="s">
        <v>3701</v>
      </c>
      <c r="AB8266" t="s">
        <v>3702</v>
      </c>
      <c r="AC8266">
        <v>4</v>
      </c>
      <c r="AD8266">
        <v>3203289</v>
      </c>
      <c r="AE8266">
        <v>2019</v>
      </c>
    </row>
    <row r="8267" spans="1:31">
      <c r="A8267" t="s">
        <v>12660</v>
      </c>
      <c r="B8267">
        <v>61006</v>
      </c>
      <c r="C8267" t="s">
        <v>11137</v>
      </c>
      <c r="D8267">
        <v>0</v>
      </c>
      <c r="E8267">
        <v>624433</v>
      </c>
      <c r="F8267" t="s">
        <v>6731</v>
      </c>
      <c r="G8267">
        <v>432</v>
      </c>
      <c r="H8267">
        <v>61</v>
      </c>
      <c r="I8267">
        <v>1200</v>
      </c>
      <c r="J8267">
        <v>56</v>
      </c>
      <c r="K8267">
        <v>56</v>
      </c>
      <c r="L8267">
        <v>23</v>
      </c>
      <c r="M8267">
        <v>23</v>
      </c>
      <c r="N8267">
        <v>35</v>
      </c>
      <c r="R8267">
        <v>1980</v>
      </c>
      <c r="U8267">
        <v>1980</v>
      </c>
      <c r="V8267">
        <v>7.5</v>
      </c>
      <c r="W8267">
        <v>7</v>
      </c>
      <c r="Z8267" t="s">
        <v>2293</v>
      </c>
      <c r="AA8267" t="s">
        <v>3701</v>
      </c>
      <c r="AB8267" t="s">
        <v>3702</v>
      </c>
      <c r="AC8267">
        <v>4</v>
      </c>
      <c r="AD8267">
        <v>3203289</v>
      </c>
      <c r="AE8267">
        <v>2019</v>
      </c>
    </row>
    <row r="8268" spans="1:31">
      <c r="A8268" t="s">
        <v>12660</v>
      </c>
      <c r="B8268">
        <v>27362</v>
      </c>
      <c r="C8268" t="s">
        <v>11138</v>
      </c>
      <c r="D8268">
        <v>0</v>
      </c>
      <c r="E8268">
        <v>555706</v>
      </c>
      <c r="F8268" t="s">
        <v>6731</v>
      </c>
      <c r="G8268">
        <v>432</v>
      </c>
      <c r="H8268">
        <v>93</v>
      </c>
      <c r="I8268">
        <v>1000</v>
      </c>
      <c r="J8268">
        <v>65.7</v>
      </c>
      <c r="K8268">
        <v>70</v>
      </c>
      <c r="L8268">
        <v>24</v>
      </c>
      <c r="M8268">
        <v>24</v>
      </c>
      <c r="N8268">
        <v>38</v>
      </c>
      <c r="R8268">
        <v>1974</v>
      </c>
      <c r="U8268">
        <v>1974</v>
      </c>
      <c r="V8268">
        <v>7.5999999046325604</v>
      </c>
      <c r="W8268">
        <v>6.9000000953674299</v>
      </c>
      <c r="Z8268" t="s">
        <v>2293</v>
      </c>
      <c r="AA8268" t="s">
        <v>3246</v>
      </c>
      <c r="AC8268">
        <v>4</v>
      </c>
      <c r="AD8268">
        <v>3202411</v>
      </c>
      <c r="AE8268">
        <v>2019</v>
      </c>
    </row>
    <row r="8269" spans="1:31">
      <c r="A8269" t="s">
        <v>12660</v>
      </c>
      <c r="B8269">
        <v>25425</v>
      </c>
      <c r="C8269" t="s">
        <v>11139</v>
      </c>
      <c r="D8269">
        <v>0</v>
      </c>
      <c r="E8269">
        <v>1097411</v>
      </c>
      <c r="F8269" t="s">
        <v>6731</v>
      </c>
      <c r="G8269">
        <v>432</v>
      </c>
      <c r="H8269">
        <v>39</v>
      </c>
      <c r="I8269">
        <v>700</v>
      </c>
      <c r="J8269">
        <v>50</v>
      </c>
      <c r="K8269">
        <v>50</v>
      </c>
      <c r="L8269">
        <v>18</v>
      </c>
      <c r="M8269">
        <v>18</v>
      </c>
      <c r="N8269">
        <v>27</v>
      </c>
      <c r="R8269">
        <v>2000</v>
      </c>
      <c r="U8269">
        <v>2000</v>
      </c>
      <c r="V8269">
        <v>6</v>
      </c>
      <c r="W8269">
        <v>6</v>
      </c>
      <c r="Z8269" t="s">
        <v>2363</v>
      </c>
      <c r="AA8269" t="s">
        <v>9241</v>
      </c>
      <c r="AC8269">
        <v>4</v>
      </c>
      <c r="AD8269">
        <v>3308487</v>
      </c>
      <c r="AE8269">
        <v>2019</v>
      </c>
    </row>
    <row r="8270" spans="1:31">
      <c r="A8270" t="s">
        <v>12660</v>
      </c>
      <c r="B8270">
        <v>42940</v>
      </c>
      <c r="C8270" t="s">
        <v>11140</v>
      </c>
      <c r="D8270">
        <v>0</v>
      </c>
      <c r="E8270">
        <v>560190</v>
      </c>
      <c r="F8270" t="s">
        <v>6731</v>
      </c>
      <c r="G8270">
        <v>432</v>
      </c>
      <c r="H8270">
        <v>59</v>
      </c>
      <c r="I8270">
        <v>850</v>
      </c>
      <c r="J8270">
        <v>48.5</v>
      </c>
      <c r="K8270">
        <v>48.5</v>
      </c>
      <c r="L8270">
        <v>18.7</v>
      </c>
      <c r="M8270">
        <v>18.7</v>
      </c>
      <c r="N8270">
        <v>32</v>
      </c>
      <c r="R8270">
        <v>1974</v>
      </c>
      <c r="U8270">
        <v>1974</v>
      </c>
      <c r="V8270">
        <v>6.5999999046325604</v>
      </c>
      <c r="W8270">
        <v>6.5999999046325604</v>
      </c>
      <c r="Z8270" t="s">
        <v>2363</v>
      </c>
      <c r="AA8270" t="s">
        <v>9241</v>
      </c>
      <c r="AC8270">
        <v>4</v>
      </c>
      <c r="AD8270">
        <v>3308487</v>
      </c>
      <c r="AE8270">
        <v>2019</v>
      </c>
    </row>
    <row r="8271" spans="1:31">
      <c r="A8271" t="s">
        <v>12660</v>
      </c>
      <c r="B8271">
        <v>73056</v>
      </c>
      <c r="C8271" t="s">
        <v>6623</v>
      </c>
      <c r="D8271">
        <v>0</v>
      </c>
      <c r="E8271">
        <v>942968</v>
      </c>
      <c r="F8271" t="s">
        <v>6733</v>
      </c>
      <c r="G8271">
        <v>431</v>
      </c>
      <c r="H8271">
        <v>52</v>
      </c>
      <c r="I8271">
        <v>1200</v>
      </c>
      <c r="J8271">
        <v>55.4</v>
      </c>
      <c r="K8271">
        <v>55.4</v>
      </c>
      <c r="L8271">
        <v>20</v>
      </c>
      <c r="M8271">
        <v>20</v>
      </c>
      <c r="N8271">
        <v>34</v>
      </c>
      <c r="R8271">
        <v>1986</v>
      </c>
      <c r="U8271">
        <v>1986</v>
      </c>
      <c r="V8271">
        <v>7</v>
      </c>
      <c r="W8271">
        <v>7</v>
      </c>
      <c r="Z8271" t="s">
        <v>4913</v>
      </c>
      <c r="AA8271" t="s">
        <v>9712</v>
      </c>
      <c r="AC8271">
        <v>4</v>
      </c>
      <c r="AD8271">
        <v>3108072</v>
      </c>
      <c r="AE8271">
        <v>2019</v>
      </c>
    </row>
    <row r="8272" spans="1:31">
      <c r="A8272" t="s">
        <v>12660</v>
      </c>
      <c r="B8272">
        <v>55989</v>
      </c>
      <c r="C8272" t="s">
        <v>11141</v>
      </c>
      <c r="D8272">
        <v>0</v>
      </c>
      <c r="E8272">
        <v>639250</v>
      </c>
      <c r="F8272" t="s">
        <v>6731</v>
      </c>
      <c r="G8272">
        <v>432</v>
      </c>
      <c r="H8272">
        <v>79</v>
      </c>
      <c r="I8272">
        <v>1000</v>
      </c>
      <c r="J8272">
        <v>56</v>
      </c>
      <c r="K8272">
        <v>56</v>
      </c>
      <c r="L8272">
        <v>24</v>
      </c>
      <c r="M8272">
        <v>24</v>
      </c>
      <c r="N8272">
        <v>33</v>
      </c>
      <c r="R8272">
        <v>1981</v>
      </c>
      <c r="U8272">
        <v>1981</v>
      </c>
      <c r="V8272">
        <v>8.5</v>
      </c>
      <c r="W8272">
        <v>8.5</v>
      </c>
      <c r="Z8272" t="s">
        <v>4913</v>
      </c>
      <c r="AA8272" t="s">
        <v>9712</v>
      </c>
      <c r="AC8272">
        <v>4</v>
      </c>
      <c r="AD8272">
        <v>3109066</v>
      </c>
      <c r="AE8272">
        <v>2019</v>
      </c>
    </row>
    <row r="8273" spans="1:31">
      <c r="A8273" t="s">
        <v>12660</v>
      </c>
      <c r="B8273">
        <v>42179</v>
      </c>
      <c r="C8273" t="s">
        <v>11142</v>
      </c>
      <c r="D8273">
        <v>0</v>
      </c>
      <c r="E8273">
        <v>600329</v>
      </c>
      <c r="F8273" t="s">
        <v>6731</v>
      </c>
      <c r="G8273">
        <v>432</v>
      </c>
      <c r="H8273">
        <v>82</v>
      </c>
      <c r="I8273">
        <v>800</v>
      </c>
      <c r="J8273">
        <v>56.5</v>
      </c>
      <c r="K8273">
        <v>56.5</v>
      </c>
      <c r="L8273">
        <v>24</v>
      </c>
      <c r="M8273">
        <v>24</v>
      </c>
      <c r="N8273">
        <v>36</v>
      </c>
      <c r="R8273">
        <v>1978</v>
      </c>
      <c r="U8273">
        <v>1978</v>
      </c>
      <c r="V8273">
        <v>7.5</v>
      </c>
      <c r="W8273">
        <v>7</v>
      </c>
      <c r="Z8273" t="s">
        <v>4913</v>
      </c>
      <c r="AA8273" t="s">
        <v>2759</v>
      </c>
      <c r="AC8273">
        <v>4</v>
      </c>
      <c r="AD8273">
        <v>3109066</v>
      </c>
      <c r="AE8273">
        <v>2019</v>
      </c>
    </row>
    <row r="8274" spans="1:31">
      <c r="A8274" t="s">
        <v>12660</v>
      </c>
      <c r="B8274">
        <v>84264</v>
      </c>
      <c r="C8274" t="s">
        <v>11143</v>
      </c>
      <c r="E8274">
        <v>1090266</v>
      </c>
      <c r="F8274" t="s">
        <v>7222</v>
      </c>
      <c r="G8274">
        <v>432</v>
      </c>
      <c r="H8274">
        <v>9</v>
      </c>
      <c r="I8274">
        <v>500</v>
      </c>
      <c r="J8274">
        <v>34</v>
      </c>
      <c r="K8274">
        <v>34</v>
      </c>
      <c r="L8274">
        <v>11</v>
      </c>
      <c r="M8274">
        <v>11</v>
      </c>
      <c r="N8274">
        <v>26</v>
      </c>
      <c r="R8274">
        <v>1990</v>
      </c>
      <c r="U8274">
        <v>1990</v>
      </c>
      <c r="V8274">
        <v>5</v>
      </c>
      <c r="W8274">
        <v>5</v>
      </c>
      <c r="Z8274" t="s">
        <v>4913</v>
      </c>
      <c r="AA8274" t="s">
        <v>2387</v>
      </c>
      <c r="AB8274" t="s">
        <v>11144</v>
      </c>
      <c r="AC8274">
        <v>4</v>
      </c>
      <c r="AD8274">
        <v>3109066</v>
      </c>
      <c r="AE8274">
        <v>2019</v>
      </c>
    </row>
    <row r="8275" spans="1:31">
      <c r="A8275" t="s">
        <v>12660</v>
      </c>
      <c r="B8275">
        <v>20934</v>
      </c>
      <c r="C8275" t="s">
        <v>11145</v>
      </c>
      <c r="D8275">
        <v>0</v>
      </c>
      <c r="E8275">
        <v>529442</v>
      </c>
      <c r="F8275" t="s">
        <v>6731</v>
      </c>
      <c r="G8275">
        <v>432</v>
      </c>
      <c r="H8275">
        <v>37</v>
      </c>
      <c r="I8275">
        <v>600</v>
      </c>
      <c r="J8275">
        <v>46</v>
      </c>
      <c r="K8275">
        <v>46</v>
      </c>
      <c r="L8275">
        <v>20</v>
      </c>
      <c r="M8275">
        <v>20</v>
      </c>
      <c r="N8275">
        <v>30.6</v>
      </c>
      <c r="R8275">
        <v>1970</v>
      </c>
      <c r="S8275" t="s">
        <v>2344</v>
      </c>
      <c r="T8275">
        <v>2004</v>
      </c>
      <c r="U8275">
        <v>2004</v>
      </c>
      <c r="V8275">
        <v>7.6999998092651296</v>
      </c>
      <c r="W8275">
        <v>7.6999998092651296</v>
      </c>
      <c r="Z8275" t="s">
        <v>4913</v>
      </c>
      <c r="AA8275" t="s">
        <v>9712</v>
      </c>
      <c r="AC8275">
        <v>4</v>
      </c>
      <c r="AD8275">
        <v>3109066</v>
      </c>
      <c r="AE8275">
        <v>2019</v>
      </c>
    </row>
    <row r="8276" spans="1:31">
      <c r="A8276" t="s">
        <v>12660</v>
      </c>
      <c r="B8276">
        <v>60292</v>
      </c>
      <c r="C8276" t="s">
        <v>11146</v>
      </c>
      <c r="D8276">
        <v>0</v>
      </c>
      <c r="E8276">
        <v>649038</v>
      </c>
      <c r="F8276" t="s">
        <v>6731</v>
      </c>
      <c r="G8276">
        <v>432</v>
      </c>
      <c r="H8276">
        <v>53</v>
      </c>
      <c r="I8276">
        <v>1060</v>
      </c>
      <c r="J8276">
        <v>50.1</v>
      </c>
      <c r="K8276">
        <v>55</v>
      </c>
      <c r="L8276">
        <v>22</v>
      </c>
      <c r="M8276">
        <v>22</v>
      </c>
      <c r="N8276">
        <v>26</v>
      </c>
      <c r="R8276">
        <v>1981</v>
      </c>
      <c r="U8276">
        <v>1981</v>
      </c>
      <c r="V8276">
        <v>5</v>
      </c>
      <c r="W8276">
        <v>5</v>
      </c>
      <c r="Z8276" t="s">
        <v>4913</v>
      </c>
      <c r="AA8276" t="s">
        <v>2759</v>
      </c>
      <c r="AC8276">
        <v>4</v>
      </c>
      <c r="AD8276">
        <v>3109066</v>
      </c>
      <c r="AE8276">
        <v>2019</v>
      </c>
    </row>
    <row r="8277" spans="1:31">
      <c r="A8277" t="s">
        <v>12660</v>
      </c>
      <c r="B8277">
        <v>68729</v>
      </c>
      <c r="C8277" t="s">
        <v>11147</v>
      </c>
      <c r="D8277">
        <v>0</v>
      </c>
      <c r="E8277">
        <v>636814</v>
      </c>
      <c r="F8277" t="s">
        <v>6731</v>
      </c>
      <c r="G8277">
        <v>432</v>
      </c>
      <c r="H8277">
        <v>93</v>
      </c>
      <c r="I8277">
        <v>1200</v>
      </c>
      <c r="J8277">
        <v>63</v>
      </c>
      <c r="K8277">
        <v>65</v>
      </c>
      <c r="L8277">
        <v>24.1</v>
      </c>
      <c r="M8277">
        <v>24.1</v>
      </c>
      <c r="N8277">
        <v>35</v>
      </c>
      <c r="R8277">
        <v>1981</v>
      </c>
      <c r="U8277">
        <v>1981</v>
      </c>
      <c r="V8277">
        <v>9.6000003814697195</v>
      </c>
      <c r="W8277">
        <v>8</v>
      </c>
      <c r="Z8277" t="s">
        <v>4913</v>
      </c>
      <c r="AA8277" t="s">
        <v>9712</v>
      </c>
      <c r="AC8277">
        <v>4</v>
      </c>
      <c r="AD8277">
        <v>3109066</v>
      </c>
      <c r="AE8277">
        <v>2019</v>
      </c>
    </row>
    <row r="8278" spans="1:31">
      <c r="A8278" t="s">
        <v>12660</v>
      </c>
      <c r="B8278">
        <v>25057</v>
      </c>
      <c r="C8278" t="s">
        <v>5652</v>
      </c>
      <c r="D8278">
        <v>0</v>
      </c>
      <c r="E8278">
        <v>546165</v>
      </c>
      <c r="F8278" t="s">
        <v>6733</v>
      </c>
      <c r="G8278">
        <v>431</v>
      </c>
      <c r="H8278">
        <v>22</v>
      </c>
      <c r="I8278">
        <v>500</v>
      </c>
      <c r="J8278">
        <v>43.5</v>
      </c>
      <c r="K8278">
        <v>46</v>
      </c>
      <c r="L8278">
        <v>16</v>
      </c>
      <c r="M8278">
        <v>16</v>
      </c>
      <c r="N8278">
        <v>22</v>
      </c>
      <c r="R8278">
        <v>1973</v>
      </c>
      <c r="U8278">
        <v>1973</v>
      </c>
      <c r="V8278">
        <v>5.5</v>
      </c>
      <c r="W8278">
        <v>4</v>
      </c>
      <c r="Z8278" t="s">
        <v>4913</v>
      </c>
      <c r="AA8278" t="s">
        <v>2759</v>
      </c>
      <c r="AC8278">
        <v>4</v>
      </c>
      <c r="AD8278">
        <v>3109066</v>
      </c>
      <c r="AE8278">
        <v>2019</v>
      </c>
    </row>
    <row r="8279" spans="1:31">
      <c r="A8279" t="s">
        <v>12660</v>
      </c>
      <c r="B8279">
        <v>17518</v>
      </c>
      <c r="C8279" t="s">
        <v>11148</v>
      </c>
      <c r="D8279">
        <v>0</v>
      </c>
      <c r="E8279">
        <v>506165</v>
      </c>
      <c r="F8279" t="s">
        <v>6733</v>
      </c>
      <c r="G8279">
        <v>431</v>
      </c>
      <c r="H8279">
        <v>44</v>
      </c>
      <c r="I8279">
        <v>700</v>
      </c>
      <c r="J8279">
        <v>50</v>
      </c>
      <c r="K8279">
        <v>55</v>
      </c>
      <c r="L8279">
        <v>20</v>
      </c>
      <c r="M8279">
        <v>20</v>
      </c>
      <c r="N8279">
        <v>21</v>
      </c>
      <c r="R8279">
        <v>1966</v>
      </c>
      <c r="U8279">
        <v>1966</v>
      </c>
      <c r="V8279">
        <v>5.5</v>
      </c>
      <c r="W8279">
        <v>5.5</v>
      </c>
      <c r="Z8279" t="s">
        <v>4913</v>
      </c>
      <c r="AA8279" t="s">
        <v>2759</v>
      </c>
      <c r="AC8279">
        <v>4</v>
      </c>
      <c r="AD8279">
        <v>3109066</v>
      </c>
      <c r="AE8279">
        <v>2019</v>
      </c>
    </row>
    <row r="8280" spans="1:31">
      <c r="A8280" t="s">
        <v>12660</v>
      </c>
      <c r="B8280">
        <v>1601</v>
      </c>
      <c r="C8280" t="s">
        <v>11149</v>
      </c>
      <c r="D8280">
        <v>0</v>
      </c>
      <c r="E8280">
        <v>249996</v>
      </c>
      <c r="F8280" t="s">
        <v>6733</v>
      </c>
      <c r="G8280">
        <v>431</v>
      </c>
      <c r="H8280">
        <v>25</v>
      </c>
      <c r="I8280">
        <v>400</v>
      </c>
      <c r="J8280">
        <v>38.5</v>
      </c>
      <c r="K8280">
        <v>40</v>
      </c>
      <c r="L8280">
        <v>13.4</v>
      </c>
      <c r="M8280">
        <v>15</v>
      </c>
      <c r="N8280">
        <v>14</v>
      </c>
      <c r="R8280">
        <v>1946</v>
      </c>
      <c r="S8280" t="s">
        <v>2344</v>
      </c>
      <c r="T8280">
        <v>1995</v>
      </c>
      <c r="U8280">
        <v>1995</v>
      </c>
      <c r="V8280">
        <v>5</v>
      </c>
      <c r="W8280">
        <v>5</v>
      </c>
      <c r="Z8280" t="s">
        <v>3623</v>
      </c>
      <c r="AA8280" t="s">
        <v>2759</v>
      </c>
      <c r="AC8280">
        <v>4</v>
      </c>
      <c r="AD8280">
        <v>1799331</v>
      </c>
      <c r="AE8280">
        <v>2019</v>
      </c>
    </row>
    <row r="8281" spans="1:31">
      <c r="A8281" t="s">
        <v>12660</v>
      </c>
      <c r="B8281">
        <v>3490</v>
      </c>
      <c r="C8281" t="s">
        <v>11150</v>
      </c>
      <c r="D8281">
        <v>0</v>
      </c>
      <c r="E8281">
        <v>987743</v>
      </c>
      <c r="F8281" t="s">
        <v>6731</v>
      </c>
      <c r="G8281">
        <v>432</v>
      </c>
      <c r="H8281">
        <v>15</v>
      </c>
      <c r="I8281">
        <v>330</v>
      </c>
      <c r="J8281">
        <v>36</v>
      </c>
      <c r="K8281">
        <v>36</v>
      </c>
      <c r="L8281">
        <v>13</v>
      </c>
      <c r="M8281">
        <v>13</v>
      </c>
      <c r="N8281">
        <v>11.6</v>
      </c>
      <c r="R8281">
        <v>1992</v>
      </c>
      <c r="U8281">
        <v>1992</v>
      </c>
      <c r="V8281">
        <v>5</v>
      </c>
      <c r="W8281">
        <v>5</v>
      </c>
      <c r="Z8281" t="s">
        <v>4913</v>
      </c>
      <c r="AA8281" t="s">
        <v>9712</v>
      </c>
      <c r="AC8281">
        <v>4</v>
      </c>
      <c r="AD8281">
        <v>3169552</v>
      </c>
      <c r="AE8281">
        <v>2019</v>
      </c>
    </row>
    <row r="8282" spans="1:31">
      <c r="A8282" t="s">
        <v>12660</v>
      </c>
      <c r="B8282">
        <v>66239</v>
      </c>
      <c r="C8282" t="s">
        <v>11151</v>
      </c>
      <c r="D8282">
        <v>0</v>
      </c>
      <c r="E8282">
        <v>634726</v>
      </c>
      <c r="F8282" t="s">
        <v>6731</v>
      </c>
      <c r="G8282">
        <v>432</v>
      </c>
      <c r="H8282">
        <v>25</v>
      </c>
      <c r="I8282">
        <v>400</v>
      </c>
      <c r="J8282">
        <v>40.4</v>
      </c>
      <c r="K8282">
        <v>40.4</v>
      </c>
      <c r="L8282">
        <v>16.5</v>
      </c>
      <c r="M8282">
        <v>16.5</v>
      </c>
      <c r="N8282">
        <v>26</v>
      </c>
      <c r="R8282">
        <v>1981</v>
      </c>
      <c r="U8282">
        <v>1981</v>
      </c>
      <c r="V8282">
        <v>5.5999999046325604</v>
      </c>
      <c r="W8282">
        <v>5.5999999046325604</v>
      </c>
      <c r="Z8282" t="s">
        <v>4913</v>
      </c>
      <c r="AA8282" t="s">
        <v>9712</v>
      </c>
      <c r="AC8282">
        <v>4</v>
      </c>
      <c r="AD8282">
        <v>3169552</v>
      </c>
      <c r="AE8282">
        <v>2019</v>
      </c>
    </row>
    <row r="8283" spans="1:31">
      <c r="A8283" t="s">
        <v>12660</v>
      </c>
      <c r="B8283">
        <v>1629</v>
      </c>
      <c r="C8283" t="s">
        <v>11152</v>
      </c>
      <c r="D8283">
        <v>0</v>
      </c>
      <c r="E8283">
        <v>251425</v>
      </c>
      <c r="F8283" t="s">
        <v>6731</v>
      </c>
      <c r="G8283">
        <v>432</v>
      </c>
      <c r="H8283">
        <v>29</v>
      </c>
      <c r="I8283">
        <v>800</v>
      </c>
      <c r="J8283">
        <v>50</v>
      </c>
      <c r="K8283">
        <v>50</v>
      </c>
      <c r="L8283">
        <v>22</v>
      </c>
      <c r="M8283">
        <v>22</v>
      </c>
      <c r="N8283">
        <v>21</v>
      </c>
      <c r="R8283">
        <v>1946</v>
      </c>
      <c r="S8283" t="s">
        <v>2344</v>
      </c>
      <c r="T8283">
        <v>1985</v>
      </c>
      <c r="U8283">
        <v>1985</v>
      </c>
      <c r="V8283">
        <v>4</v>
      </c>
      <c r="W8283">
        <v>4</v>
      </c>
      <c r="Z8283" t="s">
        <v>4913</v>
      </c>
      <c r="AA8283" t="s">
        <v>9712</v>
      </c>
      <c r="AC8283">
        <v>4</v>
      </c>
      <c r="AD8283">
        <v>3169552</v>
      </c>
      <c r="AE8283">
        <v>2019</v>
      </c>
    </row>
    <row r="8284" spans="1:31">
      <c r="A8284" t="s">
        <v>12660</v>
      </c>
      <c r="B8284">
        <v>20947</v>
      </c>
      <c r="C8284" t="s">
        <v>11153</v>
      </c>
      <c r="D8284">
        <v>0</v>
      </c>
      <c r="E8284">
        <v>523764</v>
      </c>
      <c r="F8284" t="s">
        <v>6731</v>
      </c>
      <c r="G8284">
        <v>432</v>
      </c>
      <c r="H8284">
        <v>203</v>
      </c>
      <c r="I8284">
        <v>3000</v>
      </c>
      <c r="J8284">
        <v>93</v>
      </c>
      <c r="K8284">
        <v>100</v>
      </c>
      <c r="L8284">
        <v>30</v>
      </c>
      <c r="M8284">
        <v>30</v>
      </c>
      <c r="N8284">
        <v>45</v>
      </c>
      <c r="R8284">
        <v>1969</v>
      </c>
      <c r="U8284">
        <v>1969</v>
      </c>
      <c r="V8284">
        <v>9</v>
      </c>
      <c r="W8284">
        <v>9</v>
      </c>
      <c r="Z8284" t="s">
        <v>4913</v>
      </c>
      <c r="AA8284" t="s">
        <v>9712</v>
      </c>
      <c r="AC8284">
        <v>4</v>
      </c>
      <c r="AD8284">
        <v>3169552</v>
      </c>
      <c r="AE8284">
        <v>2019</v>
      </c>
    </row>
    <row r="8285" spans="1:31">
      <c r="A8285" t="s">
        <v>12660</v>
      </c>
      <c r="B8285">
        <v>24328</v>
      </c>
      <c r="C8285" t="s">
        <v>11154</v>
      </c>
      <c r="D8285">
        <v>0</v>
      </c>
      <c r="E8285">
        <v>537866</v>
      </c>
      <c r="F8285" t="s">
        <v>6731</v>
      </c>
      <c r="G8285">
        <v>432</v>
      </c>
      <c r="H8285">
        <v>134</v>
      </c>
      <c r="I8285">
        <v>850</v>
      </c>
      <c r="J8285">
        <v>60</v>
      </c>
      <c r="K8285">
        <v>60</v>
      </c>
      <c r="L8285">
        <v>26.1</v>
      </c>
      <c r="M8285">
        <v>26.1</v>
      </c>
      <c r="N8285">
        <v>40</v>
      </c>
      <c r="R8285">
        <v>1972</v>
      </c>
      <c r="U8285">
        <v>1972</v>
      </c>
      <c r="V8285">
        <v>8</v>
      </c>
      <c r="W8285">
        <v>8</v>
      </c>
      <c r="Z8285" t="s">
        <v>4913</v>
      </c>
      <c r="AA8285" t="s">
        <v>9712</v>
      </c>
      <c r="AC8285">
        <v>4</v>
      </c>
      <c r="AD8285">
        <v>3169552</v>
      </c>
      <c r="AE8285">
        <v>2019</v>
      </c>
    </row>
    <row r="8286" spans="1:31">
      <c r="A8286" t="s">
        <v>12660</v>
      </c>
      <c r="B8286">
        <v>19968</v>
      </c>
      <c r="C8286" t="s">
        <v>11155</v>
      </c>
      <c r="D8286">
        <v>0</v>
      </c>
      <c r="E8286">
        <v>521081</v>
      </c>
      <c r="F8286" t="s">
        <v>6731</v>
      </c>
      <c r="G8286">
        <v>432</v>
      </c>
      <c r="H8286">
        <v>82</v>
      </c>
      <c r="I8286">
        <v>910</v>
      </c>
      <c r="J8286">
        <v>65</v>
      </c>
      <c r="K8286">
        <v>65</v>
      </c>
      <c r="L8286">
        <v>24</v>
      </c>
      <c r="M8286">
        <v>24</v>
      </c>
      <c r="N8286">
        <v>37</v>
      </c>
      <c r="R8286">
        <v>1969</v>
      </c>
      <c r="U8286">
        <v>1969</v>
      </c>
      <c r="V8286">
        <v>7.8000001907348597</v>
      </c>
      <c r="W8286">
        <v>7</v>
      </c>
      <c r="Z8286" t="s">
        <v>4913</v>
      </c>
      <c r="AA8286" t="s">
        <v>9712</v>
      </c>
      <c r="AC8286">
        <v>4</v>
      </c>
      <c r="AD8286">
        <v>3169552</v>
      </c>
      <c r="AE8286">
        <v>2019</v>
      </c>
    </row>
    <row r="8287" spans="1:31">
      <c r="A8287" t="s">
        <v>12660</v>
      </c>
      <c r="B8287">
        <v>13266</v>
      </c>
      <c r="C8287" t="s">
        <v>9712</v>
      </c>
      <c r="D8287">
        <v>0</v>
      </c>
      <c r="E8287">
        <v>289997</v>
      </c>
      <c r="F8287" t="s">
        <v>6731</v>
      </c>
      <c r="G8287">
        <v>432</v>
      </c>
      <c r="H8287">
        <v>76</v>
      </c>
      <c r="I8287">
        <v>1400</v>
      </c>
      <c r="J8287">
        <v>76.8</v>
      </c>
      <c r="K8287">
        <v>76.8</v>
      </c>
      <c r="L8287">
        <v>26.5</v>
      </c>
      <c r="M8287">
        <v>26.5</v>
      </c>
      <c r="N8287">
        <v>27</v>
      </c>
      <c r="R8287">
        <v>1962</v>
      </c>
      <c r="U8287">
        <v>1962</v>
      </c>
      <c r="V8287">
        <v>5</v>
      </c>
      <c r="W8287">
        <v>4.5</v>
      </c>
      <c r="Z8287" t="s">
        <v>4913</v>
      </c>
      <c r="AA8287" t="s">
        <v>9712</v>
      </c>
      <c r="AC8287">
        <v>4</v>
      </c>
      <c r="AD8287">
        <v>3169552</v>
      </c>
      <c r="AE8287">
        <v>2019</v>
      </c>
    </row>
    <row r="8288" spans="1:31">
      <c r="A8288" t="s">
        <v>12660</v>
      </c>
      <c r="B8288">
        <v>3484</v>
      </c>
      <c r="C8288" t="s">
        <v>11156</v>
      </c>
      <c r="D8288">
        <v>0</v>
      </c>
      <c r="E8288">
        <v>612579</v>
      </c>
      <c r="F8288" t="s">
        <v>6731</v>
      </c>
      <c r="G8288">
        <v>432</v>
      </c>
      <c r="H8288">
        <v>83</v>
      </c>
      <c r="I8288">
        <v>330</v>
      </c>
      <c r="J8288">
        <v>58.1</v>
      </c>
      <c r="K8288">
        <v>58.1</v>
      </c>
      <c r="L8288">
        <v>30</v>
      </c>
      <c r="M8288">
        <v>30</v>
      </c>
      <c r="N8288">
        <v>19</v>
      </c>
      <c r="R8288">
        <v>1979</v>
      </c>
      <c r="U8288">
        <v>1979</v>
      </c>
      <c r="V8288">
        <v>5.5999999046325604</v>
      </c>
      <c r="W8288">
        <v>5.5999999046325604</v>
      </c>
      <c r="Z8288" t="s">
        <v>4913</v>
      </c>
      <c r="AA8288" t="s">
        <v>9712</v>
      </c>
      <c r="AC8288">
        <v>4</v>
      </c>
      <c r="AD8288">
        <v>3169552</v>
      </c>
      <c r="AE8288">
        <v>2019</v>
      </c>
    </row>
    <row r="8289" spans="1:31">
      <c r="A8289" t="s">
        <v>12660</v>
      </c>
      <c r="B8289">
        <v>3482</v>
      </c>
      <c r="C8289" t="s">
        <v>11157</v>
      </c>
      <c r="D8289">
        <v>0</v>
      </c>
      <c r="E8289">
        <v>603063</v>
      </c>
      <c r="F8289" t="s">
        <v>6731</v>
      </c>
      <c r="G8289">
        <v>432</v>
      </c>
      <c r="H8289">
        <v>15</v>
      </c>
      <c r="I8289">
        <v>460</v>
      </c>
      <c r="J8289">
        <v>36</v>
      </c>
      <c r="K8289">
        <v>36</v>
      </c>
      <c r="L8289">
        <v>16</v>
      </c>
      <c r="M8289">
        <v>16</v>
      </c>
      <c r="N8289">
        <v>11.6</v>
      </c>
      <c r="R8289">
        <v>1979</v>
      </c>
      <c r="U8289">
        <v>1979</v>
      </c>
      <c r="V8289">
        <v>4.5999999046325604</v>
      </c>
      <c r="W8289">
        <v>4.5999999046325604</v>
      </c>
      <c r="Z8289" t="s">
        <v>4913</v>
      </c>
      <c r="AA8289" t="s">
        <v>9712</v>
      </c>
      <c r="AC8289">
        <v>4</v>
      </c>
      <c r="AD8289">
        <v>3169552</v>
      </c>
      <c r="AE8289">
        <v>2019</v>
      </c>
    </row>
    <row r="8290" spans="1:31">
      <c r="A8290" t="s">
        <v>12660</v>
      </c>
      <c r="B8290">
        <v>45504</v>
      </c>
      <c r="C8290" t="s">
        <v>11158</v>
      </c>
      <c r="D8290">
        <v>0</v>
      </c>
      <c r="F8290" t="s">
        <v>6731</v>
      </c>
      <c r="G8290">
        <v>432</v>
      </c>
      <c r="H8290">
        <v>16</v>
      </c>
      <c r="I8290">
        <v>300</v>
      </c>
      <c r="J8290">
        <v>25.4</v>
      </c>
      <c r="K8290">
        <v>25.4</v>
      </c>
      <c r="L8290">
        <v>20</v>
      </c>
      <c r="M8290">
        <v>20</v>
      </c>
      <c r="N8290">
        <v>30</v>
      </c>
      <c r="R8290">
        <v>2006</v>
      </c>
      <c r="U8290">
        <v>2006</v>
      </c>
      <c r="V8290">
        <v>7.3000001907348597</v>
      </c>
      <c r="W8290">
        <v>7.3000001907348597</v>
      </c>
      <c r="Z8290" t="s">
        <v>4913</v>
      </c>
      <c r="AA8290" t="s">
        <v>9712</v>
      </c>
      <c r="AC8290">
        <v>4</v>
      </c>
      <c r="AD8290">
        <v>3169552</v>
      </c>
      <c r="AE8290">
        <v>2019</v>
      </c>
    </row>
    <row r="8291" spans="1:31">
      <c r="A8291" t="s">
        <v>12660</v>
      </c>
      <c r="B8291">
        <v>64110</v>
      </c>
      <c r="C8291" t="s">
        <v>11159</v>
      </c>
      <c r="D8291">
        <v>0</v>
      </c>
      <c r="E8291">
        <v>565585</v>
      </c>
      <c r="F8291" t="s">
        <v>6731</v>
      </c>
      <c r="G8291">
        <v>432</v>
      </c>
      <c r="H8291">
        <v>42</v>
      </c>
      <c r="I8291">
        <v>800</v>
      </c>
      <c r="J8291">
        <v>46.7</v>
      </c>
      <c r="K8291">
        <v>46.7</v>
      </c>
      <c r="L8291">
        <v>20.2</v>
      </c>
      <c r="M8291">
        <v>20.2</v>
      </c>
      <c r="N8291">
        <v>32</v>
      </c>
      <c r="R8291">
        <v>1975</v>
      </c>
      <c r="U8291">
        <v>1975</v>
      </c>
      <c r="V8291">
        <v>7.0999999046325604</v>
      </c>
      <c r="W8291">
        <v>7.0999999046325604</v>
      </c>
      <c r="Z8291" t="s">
        <v>4913</v>
      </c>
      <c r="AA8291" t="s">
        <v>9712</v>
      </c>
      <c r="AC8291">
        <v>4</v>
      </c>
      <c r="AD8291">
        <v>3169552</v>
      </c>
      <c r="AE8291">
        <v>2019</v>
      </c>
    </row>
    <row r="8292" spans="1:31">
      <c r="A8292" t="s">
        <v>12660</v>
      </c>
      <c r="B8292">
        <v>27889</v>
      </c>
      <c r="C8292" t="s">
        <v>11160</v>
      </c>
      <c r="D8292">
        <v>0</v>
      </c>
      <c r="E8292">
        <v>558867</v>
      </c>
      <c r="F8292" t="s">
        <v>6731</v>
      </c>
      <c r="G8292">
        <v>432</v>
      </c>
      <c r="H8292">
        <v>163</v>
      </c>
      <c r="I8292">
        <v>3950</v>
      </c>
      <c r="J8292">
        <v>95.5</v>
      </c>
      <c r="K8292">
        <v>95.5</v>
      </c>
      <c r="L8292">
        <v>34.1</v>
      </c>
      <c r="M8292">
        <v>34.1</v>
      </c>
      <c r="N8292">
        <v>22</v>
      </c>
      <c r="R8292">
        <v>1974</v>
      </c>
      <c r="U8292">
        <v>1974</v>
      </c>
      <c r="V8292">
        <v>8</v>
      </c>
      <c r="W8292">
        <v>8</v>
      </c>
      <c r="Z8292" t="s">
        <v>4913</v>
      </c>
      <c r="AA8292" t="s">
        <v>9712</v>
      </c>
      <c r="AC8292">
        <v>4</v>
      </c>
      <c r="AD8292">
        <v>3169552</v>
      </c>
      <c r="AE8292">
        <v>2019</v>
      </c>
    </row>
    <row r="8293" spans="1:31">
      <c r="A8293" t="s">
        <v>12660</v>
      </c>
      <c r="B8293">
        <v>50641</v>
      </c>
      <c r="C8293" t="s">
        <v>3886</v>
      </c>
      <c r="D8293">
        <v>0</v>
      </c>
      <c r="E8293">
        <v>557746</v>
      </c>
      <c r="F8293" t="s">
        <v>6731</v>
      </c>
      <c r="G8293">
        <v>432</v>
      </c>
      <c r="H8293">
        <v>135</v>
      </c>
      <c r="I8293">
        <v>500</v>
      </c>
      <c r="J8293">
        <v>46</v>
      </c>
      <c r="K8293">
        <v>46</v>
      </c>
      <c r="L8293">
        <v>36</v>
      </c>
      <c r="M8293">
        <v>36</v>
      </c>
      <c r="N8293">
        <v>10</v>
      </c>
      <c r="R8293">
        <v>1974</v>
      </c>
      <c r="U8293">
        <v>1974</v>
      </c>
      <c r="V8293">
        <v>6</v>
      </c>
      <c r="W8293">
        <v>6</v>
      </c>
      <c r="X8293" t="s">
        <v>4162</v>
      </c>
      <c r="Y8293" t="s">
        <v>7665</v>
      </c>
      <c r="Z8293" t="s">
        <v>2363</v>
      </c>
      <c r="AA8293" t="s">
        <v>9079</v>
      </c>
      <c r="AB8293" t="s">
        <v>11161</v>
      </c>
      <c r="AC8293">
        <v>4</v>
      </c>
      <c r="AD8293">
        <v>3308555</v>
      </c>
      <c r="AE8293">
        <v>2019</v>
      </c>
    </row>
    <row r="8294" spans="1:31">
      <c r="A8294" t="s">
        <v>12660</v>
      </c>
      <c r="B8294">
        <v>36003</v>
      </c>
      <c r="C8294" t="s">
        <v>11162</v>
      </c>
      <c r="D8294">
        <v>0</v>
      </c>
      <c r="E8294">
        <v>561957</v>
      </c>
      <c r="F8294" t="s">
        <v>6731</v>
      </c>
      <c r="G8294">
        <v>432</v>
      </c>
      <c r="H8294">
        <v>115</v>
      </c>
      <c r="I8294">
        <v>1800</v>
      </c>
      <c r="J8294">
        <v>72</v>
      </c>
      <c r="K8294">
        <v>72</v>
      </c>
      <c r="L8294">
        <v>30</v>
      </c>
      <c r="M8294">
        <v>30</v>
      </c>
      <c r="N8294">
        <v>40</v>
      </c>
      <c r="R8294">
        <v>1974</v>
      </c>
      <c r="S8294" t="s">
        <v>2344</v>
      </c>
      <c r="T8294">
        <v>1992</v>
      </c>
      <c r="U8294">
        <v>1992</v>
      </c>
      <c r="V8294">
        <v>9.6000003814697195</v>
      </c>
      <c r="W8294">
        <v>7</v>
      </c>
      <c r="X8294" t="s">
        <v>4162</v>
      </c>
      <c r="Y8294" t="s">
        <v>7665</v>
      </c>
      <c r="Z8294" t="s">
        <v>2363</v>
      </c>
      <c r="AA8294" t="s">
        <v>9079</v>
      </c>
      <c r="AB8294" t="s">
        <v>11161</v>
      </c>
      <c r="AC8294">
        <v>4</v>
      </c>
      <c r="AD8294">
        <v>3308555</v>
      </c>
      <c r="AE8294">
        <v>2019</v>
      </c>
    </row>
    <row r="8295" spans="1:31">
      <c r="A8295" t="s">
        <v>12660</v>
      </c>
      <c r="B8295">
        <v>36636</v>
      </c>
      <c r="C8295" t="s">
        <v>11163</v>
      </c>
      <c r="D8295">
        <v>0</v>
      </c>
      <c r="E8295">
        <v>595187</v>
      </c>
      <c r="F8295" t="s">
        <v>6731</v>
      </c>
      <c r="G8295">
        <v>432</v>
      </c>
      <c r="H8295">
        <v>199</v>
      </c>
      <c r="I8295">
        <v>2000</v>
      </c>
      <c r="J8295">
        <v>85.5</v>
      </c>
      <c r="K8295">
        <v>85.5</v>
      </c>
      <c r="L8295">
        <v>30</v>
      </c>
      <c r="M8295">
        <v>30</v>
      </c>
      <c r="N8295">
        <v>40</v>
      </c>
      <c r="R8295">
        <v>1978</v>
      </c>
      <c r="S8295" t="s">
        <v>2344</v>
      </c>
      <c r="T8295">
        <v>1991</v>
      </c>
      <c r="U8295">
        <v>1991</v>
      </c>
      <c r="V8295">
        <v>8</v>
      </c>
      <c r="W8295">
        <v>6</v>
      </c>
      <c r="X8295" t="s">
        <v>4162</v>
      </c>
      <c r="Y8295" t="s">
        <v>7665</v>
      </c>
      <c r="Z8295" t="s">
        <v>2363</v>
      </c>
      <c r="AA8295" t="s">
        <v>9079</v>
      </c>
      <c r="AB8295" t="s">
        <v>11161</v>
      </c>
      <c r="AC8295">
        <v>4</v>
      </c>
      <c r="AD8295">
        <v>3308555</v>
      </c>
      <c r="AE8295">
        <v>2019</v>
      </c>
    </row>
    <row r="8296" spans="1:31">
      <c r="A8296" t="s">
        <v>12660</v>
      </c>
      <c r="B8296">
        <v>58768</v>
      </c>
      <c r="C8296" t="s">
        <v>11164</v>
      </c>
      <c r="D8296">
        <v>0</v>
      </c>
      <c r="E8296">
        <v>542543</v>
      </c>
      <c r="F8296" t="s">
        <v>6731</v>
      </c>
      <c r="G8296">
        <v>432</v>
      </c>
      <c r="H8296">
        <v>119</v>
      </c>
      <c r="I8296">
        <v>1800</v>
      </c>
      <c r="J8296">
        <v>71</v>
      </c>
      <c r="K8296">
        <v>71</v>
      </c>
      <c r="L8296">
        <v>26</v>
      </c>
      <c r="M8296">
        <v>26</v>
      </c>
      <c r="N8296">
        <v>44</v>
      </c>
      <c r="R8296">
        <v>1972</v>
      </c>
      <c r="U8296">
        <v>1972</v>
      </c>
      <c r="V8296">
        <v>7.5</v>
      </c>
      <c r="W8296">
        <v>2</v>
      </c>
      <c r="X8296" t="s">
        <v>4162</v>
      </c>
      <c r="Y8296" t="s">
        <v>7665</v>
      </c>
      <c r="Z8296" t="s">
        <v>2363</v>
      </c>
      <c r="AA8296" t="s">
        <v>9079</v>
      </c>
      <c r="AB8296" t="s">
        <v>11161</v>
      </c>
      <c r="AC8296">
        <v>4</v>
      </c>
      <c r="AD8296">
        <v>3308555</v>
      </c>
      <c r="AE8296">
        <v>2019</v>
      </c>
    </row>
    <row r="8297" spans="1:31">
      <c r="A8297" t="s">
        <v>12660</v>
      </c>
      <c r="B8297">
        <v>9026</v>
      </c>
      <c r="C8297" t="s">
        <v>11165</v>
      </c>
      <c r="D8297">
        <v>0</v>
      </c>
      <c r="E8297">
        <v>275606</v>
      </c>
      <c r="F8297" t="s">
        <v>6731</v>
      </c>
      <c r="G8297">
        <v>432</v>
      </c>
      <c r="H8297">
        <v>181</v>
      </c>
      <c r="I8297">
        <v>2000</v>
      </c>
      <c r="J8297">
        <v>95</v>
      </c>
      <c r="K8297">
        <v>95</v>
      </c>
      <c r="L8297">
        <v>30</v>
      </c>
      <c r="M8297">
        <v>30</v>
      </c>
      <c r="N8297">
        <v>44</v>
      </c>
      <c r="R8297">
        <v>1957</v>
      </c>
      <c r="U8297">
        <v>1957</v>
      </c>
      <c r="V8297">
        <v>7.5</v>
      </c>
      <c r="W8297">
        <v>3</v>
      </c>
      <c r="X8297" t="s">
        <v>4162</v>
      </c>
      <c r="Y8297" t="s">
        <v>7665</v>
      </c>
      <c r="Z8297" t="s">
        <v>2363</v>
      </c>
      <c r="AA8297" t="s">
        <v>9079</v>
      </c>
      <c r="AB8297" t="s">
        <v>11161</v>
      </c>
      <c r="AC8297">
        <v>4</v>
      </c>
      <c r="AD8297">
        <v>3308555</v>
      </c>
      <c r="AE8297">
        <v>2019</v>
      </c>
    </row>
    <row r="8298" spans="1:31">
      <c r="A8298" t="s">
        <v>12660</v>
      </c>
      <c r="B8298">
        <v>51527</v>
      </c>
      <c r="C8298" t="s">
        <v>11166</v>
      </c>
      <c r="D8298">
        <v>0</v>
      </c>
      <c r="E8298">
        <v>268587</v>
      </c>
      <c r="F8298" t="s">
        <v>6731</v>
      </c>
      <c r="G8298">
        <v>432</v>
      </c>
      <c r="H8298">
        <v>15</v>
      </c>
      <c r="I8298">
        <v>200</v>
      </c>
      <c r="J8298">
        <v>35.1</v>
      </c>
      <c r="K8298">
        <v>37</v>
      </c>
      <c r="L8298">
        <v>12.1</v>
      </c>
      <c r="M8298">
        <v>12.1</v>
      </c>
      <c r="N8298">
        <v>23</v>
      </c>
      <c r="R8298">
        <v>1954</v>
      </c>
      <c r="S8298" t="s">
        <v>2344</v>
      </c>
      <c r="T8298">
        <v>1971</v>
      </c>
      <c r="U8298">
        <v>1971</v>
      </c>
      <c r="V8298">
        <v>5.4000000953674299</v>
      </c>
      <c r="W8298">
        <v>3.5</v>
      </c>
      <c r="Z8298" t="s">
        <v>2293</v>
      </c>
      <c r="AA8298" t="s">
        <v>2410</v>
      </c>
      <c r="AB8298" t="s">
        <v>2411</v>
      </c>
      <c r="AC8298">
        <v>4</v>
      </c>
      <c r="AD8298">
        <v>3207354</v>
      </c>
      <c r="AE8298">
        <v>2019</v>
      </c>
    </row>
    <row r="8299" spans="1:31">
      <c r="A8299" t="s">
        <v>12660</v>
      </c>
      <c r="B8299">
        <v>2223</v>
      </c>
      <c r="C8299" t="s">
        <v>5412</v>
      </c>
      <c r="D8299">
        <v>0</v>
      </c>
      <c r="E8299">
        <v>293093</v>
      </c>
      <c r="F8299" t="s">
        <v>6731</v>
      </c>
      <c r="G8299">
        <v>432</v>
      </c>
      <c r="H8299">
        <v>11</v>
      </c>
      <c r="I8299">
        <v>300</v>
      </c>
      <c r="J8299">
        <v>36.5</v>
      </c>
      <c r="K8299">
        <v>36.5</v>
      </c>
      <c r="L8299">
        <v>15.2</v>
      </c>
      <c r="M8299">
        <v>15.2</v>
      </c>
      <c r="N8299">
        <v>28</v>
      </c>
      <c r="R8299">
        <v>1963</v>
      </c>
      <c r="U8299">
        <v>1963</v>
      </c>
      <c r="V8299">
        <v>3</v>
      </c>
      <c r="W8299">
        <v>3</v>
      </c>
      <c r="Z8299" t="s">
        <v>2293</v>
      </c>
      <c r="AA8299" t="s">
        <v>2410</v>
      </c>
      <c r="AB8299" t="s">
        <v>2411</v>
      </c>
      <c r="AC8299">
        <v>4</v>
      </c>
      <c r="AD8299">
        <v>3207354</v>
      </c>
      <c r="AE8299">
        <v>2019</v>
      </c>
    </row>
    <row r="8300" spans="1:31">
      <c r="A8300" t="s">
        <v>12660</v>
      </c>
      <c r="B8300">
        <v>24023</v>
      </c>
      <c r="C8300" t="s">
        <v>11167</v>
      </c>
      <c r="D8300">
        <v>0</v>
      </c>
      <c r="E8300">
        <v>528593</v>
      </c>
      <c r="F8300" t="s">
        <v>6731</v>
      </c>
      <c r="G8300">
        <v>432</v>
      </c>
      <c r="H8300">
        <v>28</v>
      </c>
      <c r="I8300">
        <v>600</v>
      </c>
      <c r="J8300">
        <v>42</v>
      </c>
      <c r="K8300">
        <v>42</v>
      </c>
      <c r="L8300">
        <v>17.100000000000001</v>
      </c>
      <c r="M8300">
        <v>18</v>
      </c>
      <c r="N8300">
        <v>23.5</v>
      </c>
      <c r="R8300">
        <v>1970</v>
      </c>
      <c r="U8300">
        <v>1970</v>
      </c>
      <c r="V8300">
        <v>6</v>
      </c>
      <c r="W8300">
        <v>5.5999999046325604</v>
      </c>
      <c r="Z8300" t="s">
        <v>2293</v>
      </c>
      <c r="AA8300" t="s">
        <v>3123</v>
      </c>
      <c r="AC8300">
        <v>4</v>
      </c>
      <c r="AD8300">
        <v>3207354</v>
      </c>
      <c r="AE8300">
        <v>2019</v>
      </c>
    </row>
    <row r="8301" spans="1:31">
      <c r="A8301" t="s">
        <v>12660</v>
      </c>
      <c r="B8301">
        <v>62714</v>
      </c>
      <c r="C8301" t="s">
        <v>2799</v>
      </c>
      <c r="D8301">
        <v>0</v>
      </c>
      <c r="E8301">
        <v>602928</v>
      </c>
      <c r="F8301" t="s">
        <v>6731</v>
      </c>
      <c r="G8301">
        <v>432</v>
      </c>
      <c r="H8301">
        <v>81</v>
      </c>
      <c r="I8301">
        <v>800</v>
      </c>
      <c r="J8301">
        <v>56.3</v>
      </c>
      <c r="K8301">
        <v>60</v>
      </c>
      <c r="L8301">
        <v>24</v>
      </c>
      <c r="M8301">
        <v>24</v>
      </c>
      <c r="N8301">
        <v>34</v>
      </c>
      <c r="R8301">
        <v>1979</v>
      </c>
      <c r="U8301">
        <v>1979</v>
      </c>
      <c r="V8301">
        <v>9.1000003814697195</v>
      </c>
      <c r="W8301">
        <v>6</v>
      </c>
      <c r="Z8301" t="s">
        <v>2293</v>
      </c>
      <c r="AA8301" t="s">
        <v>6617</v>
      </c>
      <c r="AC8301">
        <v>4</v>
      </c>
      <c r="AD8301">
        <v>3270560</v>
      </c>
      <c r="AE8301">
        <v>2019</v>
      </c>
    </row>
    <row r="8302" spans="1:31">
      <c r="A8302" t="s">
        <v>12660</v>
      </c>
      <c r="B8302">
        <v>75427</v>
      </c>
      <c r="C8302" t="s">
        <v>11168</v>
      </c>
      <c r="D8302">
        <v>0</v>
      </c>
      <c r="E8302">
        <v>604527</v>
      </c>
      <c r="F8302" t="s">
        <v>6731</v>
      </c>
      <c r="G8302">
        <v>432</v>
      </c>
      <c r="H8302">
        <v>81</v>
      </c>
      <c r="I8302">
        <v>800</v>
      </c>
      <c r="J8302">
        <v>58.3</v>
      </c>
      <c r="K8302">
        <v>60</v>
      </c>
      <c r="L8302">
        <v>24.1</v>
      </c>
      <c r="M8302">
        <v>24.1</v>
      </c>
      <c r="N8302">
        <v>35</v>
      </c>
      <c r="R8302">
        <v>1979</v>
      </c>
      <c r="U8302">
        <v>1979</v>
      </c>
      <c r="V8302">
        <v>9.1000003814697195</v>
      </c>
      <c r="W8302">
        <v>6</v>
      </c>
      <c r="Z8302" t="s">
        <v>2293</v>
      </c>
      <c r="AA8302" t="s">
        <v>6617</v>
      </c>
      <c r="AC8302">
        <v>4</v>
      </c>
      <c r="AD8302">
        <v>3270560</v>
      </c>
      <c r="AE8302">
        <v>2019</v>
      </c>
    </row>
    <row r="8303" spans="1:31">
      <c r="A8303" t="s">
        <v>12660</v>
      </c>
      <c r="B8303">
        <v>72651</v>
      </c>
      <c r="C8303" t="s">
        <v>11169</v>
      </c>
      <c r="D8303">
        <v>0</v>
      </c>
      <c r="E8303">
        <v>625289</v>
      </c>
      <c r="F8303" t="s">
        <v>6731</v>
      </c>
      <c r="G8303">
        <v>432</v>
      </c>
      <c r="H8303">
        <v>76</v>
      </c>
      <c r="I8303">
        <v>800</v>
      </c>
      <c r="J8303">
        <v>56.7</v>
      </c>
      <c r="K8303">
        <v>60</v>
      </c>
      <c r="L8303">
        <v>24</v>
      </c>
      <c r="M8303">
        <v>24</v>
      </c>
      <c r="N8303">
        <v>35</v>
      </c>
      <c r="R8303">
        <v>1980</v>
      </c>
      <c r="U8303">
        <v>1980</v>
      </c>
      <c r="V8303">
        <v>8.5</v>
      </c>
      <c r="W8303">
        <v>7</v>
      </c>
      <c r="Z8303" t="s">
        <v>2293</v>
      </c>
      <c r="AA8303" t="s">
        <v>6617</v>
      </c>
      <c r="AC8303">
        <v>4</v>
      </c>
      <c r="AD8303">
        <v>3270560</v>
      </c>
      <c r="AE8303">
        <v>2019</v>
      </c>
    </row>
    <row r="8304" spans="1:31">
      <c r="A8304" t="s">
        <v>12660</v>
      </c>
      <c r="B8304">
        <v>36672</v>
      </c>
      <c r="C8304" t="s">
        <v>11170</v>
      </c>
      <c r="D8304">
        <v>0</v>
      </c>
      <c r="E8304">
        <v>560924</v>
      </c>
      <c r="F8304" t="s">
        <v>6731</v>
      </c>
      <c r="G8304">
        <v>432</v>
      </c>
      <c r="H8304">
        <v>107</v>
      </c>
      <c r="I8304">
        <v>1500</v>
      </c>
      <c r="J8304">
        <v>66.400000000000006</v>
      </c>
      <c r="K8304">
        <v>70</v>
      </c>
      <c r="L8304">
        <v>24</v>
      </c>
      <c r="M8304">
        <v>26</v>
      </c>
      <c r="N8304">
        <v>38</v>
      </c>
      <c r="R8304">
        <v>1974</v>
      </c>
      <c r="U8304">
        <v>1974</v>
      </c>
      <c r="V8304">
        <v>10.199999809265099</v>
      </c>
      <c r="W8304">
        <v>8.5</v>
      </c>
      <c r="Z8304" t="s">
        <v>2293</v>
      </c>
      <c r="AA8304" t="s">
        <v>2387</v>
      </c>
      <c r="AB8304" t="s">
        <v>2388</v>
      </c>
      <c r="AC8304">
        <v>4</v>
      </c>
      <c r="AD8304">
        <v>3270560</v>
      </c>
      <c r="AE8304">
        <v>2019</v>
      </c>
    </row>
    <row r="8305" spans="1:31">
      <c r="A8305" t="s">
        <v>12660</v>
      </c>
      <c r="B8305">
        <v>62707</v>
      </c>
      <c r="C8305" t="s">
        <v>11171</v>
      </c>
      <c r="D8305">
        <v>0</v>
      </c>
      <c r="E8305">
        <v>626198</v>
      </c>
      <c r="F8305" t="s">
        <v>6731</v>
      </c>
      <c r="G8305">
        <v>432</v>
      </c>
      <c r="H8305">
        <v>81</v>
      </c>
      <c r="I8305">
        <v>1200</v>
      </c>
      <c r="J8305">
        <v>56.3</v>
      </c>
      <c r="K8305">
        <v>60</v>
      </c>
      <c r="L8305">
        <v>24</v>
      </c>
      <c r="M8305">
        <v>24</v>
      </c>
      <c r="N8305">
        <v>34</v>
      </c>
      <c r="R8305">
        <v>1980</v>
      </c>
      <c r="U8305">
        <v>1980</v>
      </c>
      <c r="V8305">
        <v>9.1000003814697195</v>
      </c>
      <c r="W8305">
        <v>6</v>
      </c>
      <c r="Z8305" t="s">
        <v>2293</v>
      </c>
      <c r="AA8305" t="s">
        <v>2387</v>
      </c>
      <c r="AB8305" t="s">
        <v>2388</v>
      </c>
      <c r="AC8305">
        <v>4</v>
      </c>
      <c r="AD8305">
        <v>3270560</v>
      </c>
      <c r="AE8305">
        <v>2019</v>
      </c>
    </row>
    <row r="8306" spans="1:31">
      <c r="A8306" t="s">
        <v>12660</v>
      </c>
      <c r="B8306">
        <v>62708</v>
      </c>
      <c r="C8306" t="s">
        <v>11172</v>
      </c>
      <c r="D8306">
        <v>0</v>
      </c>
      <c r="E8306">
        <v>623959</v>
      </c>
      <c r="F8306" t="s">
        <v>6731</v>
      </c>
      <c r="G8306">
        <v>432</v>
      </c>
      <c r="H8306">
        <v>94</v>
      </c>
      <c r="I8306">
        <v>1300</v>
      </c>
      <c r="J8306">
        <v>61.1</v>
      </c>
      <c r="K8306">
        <v>65</v>
      </c>
      <c r="L8306">
        <v>26.1</v>
      </c>
      <c r="M8306">
        <v>26.1</v>
      </c>
      <c r="N8306">
        <v>34</v>
      </c>
      <c r="R8306">
        <v>1980</v>
      </c>
      <c r="U8306">
        <v>1980</v>
      </c>
      <c r="V8306">
        <v>9.6000003814697195</v>
      </c>
      <c r="W8306">
        <v>8</v>
      </c>
      <c r="Z8306" t="s">
        <v>2293</v>
      </c>
      <c r="AA8306" t="s">
        <v>6617</v>
      </c>
      <c r="AC8306">
        <v>4</v>
      </c>
      <c r="AD8306">
        <v>3270560</v>
      </c>
      <c r="AE8306">
        <v>2019</v>
      </c>
    </row>
    <row r="8307" spans="1:31">
      <c r="A8307" t="s">
        <v>12660</v>
      </c>
      <c r="B8307">
        <v>61759</v>
      </c>
      <c r="C8307" t="s">
        <v>11173</v>
      </c>
      <c r="D8307">
        <v>0</v>
      </c>
      <c r="E8307">
        <v>528949</v>
      </c>
      <c r="F8307" t="s">
        <v>6731</v>
      </c>
      <c r="G8307">
        <v>432</v>
      </c>
      <c r="H8307">
        <v>94</v>
      </c>
      <c r="I8307">
        <v>1350</v>
      </c>
      <c r="J8307">
        <v>57.3</v>
      </c>
      <c r="K8307">
        <v>57.3</v>
      </c>
      <c r="L8307">
        <v>26</v>
      </c>
      <c r="M8307">
        <v>26</v>
      </c>
      <c r="N8307">
        <v>42</v>
      </c>
      <c r="R8307">
        <v>1970</v>
      </c>
      <c r="U8307">
        <v>1970</v>
      </c>
      <c r="V8307">
        <v>8.5</v>
      </c>
      <c r="W8307">
        <v>7.5</v>
      </c>
      <c r="Z8307" t="s">
        <v>2383</v>
      </c>
      <c r="AA8307" t="s">
        <v>2504</v>
      </c>
      <c r="AC8307">
        <v>4</v>
      </c>
      <c r="AD8307">
        <v>1609891</v>
      </c>
      <c r="AE8307">
        <v>2019</v>
      </c>
    </row>
    <row r="8308" spans="1:31">
      <c r="A8308" t="s">
        <v>12660</v>
      </c>
      <c r="B8308">
        <v>33062</v>
      </c>
      <c r="C8308" t="s">
        <v>11174</v>
      </c>
      <c r="D8308">
        <v>0</v>
      </c>
      <c r="E8308">
        <v>582612</v>
      </c>
      <c r="F8308" t="s">
        <v>6731</v>
      </c>
      <c r="G8308">
        <v>432</v>
      </c>
      <c r="H8308">
        <v>115</v>
      </c>
      <c r="I8308">
        <v>1350</v>
      </c>
      <c r="J8308">
        <v>70</v>
      </c>
      <c r="K8308">
        <v>70</v>
      </c>
      <c r="L8308">
        <v>26</v>
      </c>
      <c r="M8308">
        <v>26</v>
      </c>
      <c r="N8308">
        <v>42.4</v>
      </c>
      <c r="R8308">
        <v>1977</v>
      </c>
      <c r="U8308">
        <v>1977</v>
      </c>
      <c r="V8308">
        <v>8</v>
      </c>
      <c r="W8308">
        <v>7.5999999046325604</v>
      </c>
      <c r="Z8308" t="s">
        <v>2383</v>
      </c>
      <c r="AA8308" t="s">
        <v>2504</v>
      </c>
      <c r="AC8308">
        <v>4</v>
      </c>
      <c r="AD8308">
        <v>1609891</v>
      </c>
      <c r="AE8308">
        <v>2019</v>
      </c>
    </row>
    <row r="8309" spans="1:31">
      <c r="A8309" t="s">
        <v>12660</v>
      </c>
      <c r="B8309">
        <v>77657</v>
      </c>
      <c r="C8309" t="s">
        <v>11175</v>
      </c>
      <c r="D8309">
        <v>0</v>
      </c>
      <c r="E8309">
        <v>1244043</v>
      </c>
      <c r="F8309" t="s">
        <v>6733</v>
      </c>
      <c r="G8309">
        <v>431</v>
      </c>
      <c r="H8309">
        <v>80</v>
      </c>
      <c r="I8309">
        <v>2070</v>
      </c>
      <c r="J8309">
        <v>60</v>
      </c>
      <c r="K8309">
        <v>60</v>
      </c>
      <c r="L8309">
        <v>26</v>
      </c>
      <c r="M8309">
        <v>26</v>
      </c>
      <c r="R8309">
        <v>2012</v>
      </c>
      <c r="U8309">
        <v>2012</v>
      </c>
      <c r="V8309">
        <v>9.6000003814697195</v>
      </c>
      <c r="W8309">
        <v>9.6000003814697195</v>
      </c>
      <c r="Z8309" t="s">
        <v>2383</v>
      </c>
      <c r="AA8309" t="s">
        <v>2387</v>
      </c>
      <c r="AB8309" t="s">
        <v>2388</v>
      </c>
      <c r="AC8309">
        <v>4</v>
      </c>
      <c r="AD8309">
        <v>1609891</v>
      </c>
      <c r="AE8309">
        <v>2019</v>
      </c>
    </row>
    <row r="8310" spans="1:31">
      <c r="A8310" t="s">
        <v>12660</v>
      </c>
      <c r="B8310">
        <v>25011</v>
      </c>
      <c r="C8310" t="s">
        <v>6678</v>
      </c>
      <c r="D8310">
        <v>0</v>
      </c>
      <c r="E8310">
        <v>257354</v>
      </c>
      <c r="F8310" t="s">
        <v>6731</v>
      </c>
      <c r="G8310">
        <v>432</v>
      </c>
      <c r="H8310">
        <v>127</v>
      </c>
      <c r="I8310">
        <v>900</v>
      </c>
      <c r="J8310">
        <v>91.2</v>
      </c>
      <c r="K8310">
        <v>91.2</v>
      </c>
      <c r="L8310">
        <v>26</v>
      </c>
      <c r="M8310">
        <v>26</v>
      </c>
      <c r="N8310">
        <v>26</v>
      </c>
      <c r="R8310">
        <v>1948</v>
      </c>
      <c r="U8310">
        <v>1948</v>
      </c>
      <c r="V8310">
        <v>8</v>
      </c>
      <c r="W8310">
        <v>7.4000000953674299</v>
      </c>
      <c r="Z8310" t="s">
        <v>2383</v>
      </c>
      <c r="AA8310" t="s">
        <v>8231</v>
      </c>
      <c r="AC8310">
        <v>4</v>
      </c>
      <c r="AD8310">
        <v>1609873</v>
      </c>
      <c r="AE8310">
        <v>2019</v>
      </c>
    </row>
    <row r="8311" spans="1:31">
      <c r="A8311" t="s">
        <v>12660</v>
      </c>
      <c r="B8311">
        <v>4883</v>
      </c>
      <c r="C8311" t="s">
        <v>11176</v>
      </c>
      <c r="D8311">
        <v>0</v>
      </c>
      <c r="E8311">
        <v>264343</v>
      </c>
      <c r="F8311" t="s">
        <v>6731</v>
      </c>
      <c r="G8311">
        <v>432</v>
      </c>
      <c r="H8311">
        <v>109</v>
      </c>
      <c r="I8311">
        <v>1200</v>
      </c>
      <c r="J8311">
        <v>83.3</v>
      </c>
      <c r="K8311">
        <v>83.3</v>
      </c>
      <c r="L8311">
        <v>24</v>
      </c>
      <c r="M8311">
        <v>24</v>
      </c>
      <c r="N8311">
        <v>35</v>
      </c>
      <c r="R8311">
        <v>1952</v>
      </c>
      <c r="U8311">
        <v>1952</v>
      </c>
      <c r="V8311">
        <v>8.1999998092651296</v>
      </c>
      <c r="W8311">
        <v>7.5</v>
      </c>
      <c r="Z8311" t="s">
        <v>2383</v>
      </c>
      <c r="AA8311" t="s">
        <v>2384</v>
      </c>
      <c r="AC8311">
        <v>4</v>
      </c>
      <c r="AD8311">
        <v>1609873</v>
      </c>
      <c r="AE8311">
        <v>2019</v>
      </c>
    </row>
    <row r="8312" spans="1:31">
      <c r="A8312" t="s">
        <v>12660</v>
      </c>
      <c r="B8312">
        <v>71445</v>
      </c>
      <c r="C8312" t="s">
        <v>11177</v>
      </c>
      <c r="D8312">
        <v>0</v>
      </c>
      <c r="E8312">
        <v>645914</v>
      </c>
      <c r="F8312" t="s">
        <v>6731</v>
      </c>
      <c r="G8312">
        <v>432</v>
      </c>
      <c r="H8312">
        <v>72</v>
      </c>
      <c r="I8312">
        <v>1200</v>
      </c>
      <c r="J8312">
        <v>56</v>
      </c>
      <c r="K8312">
        <v>56</v>
      </c>
      <c r="L8312">
        <v>22</v>
      </c>
      <c r="M8312">
        <v>22</v>
      </c>
      <c r="N8312">
        <v>30</v>
      </c>
      <c r="R8312">
        <v>1982</v>
      </c>
      <c r="U8312">
        <v>1982</v>
      </c>
      <c r="V8312">
        <v>9</v>
      </c>
      <c r="W8312">
        <v>8.6000003814697195</v>
      </c>
      <c r="Z8312" t="s">
        <v>2363</v>
      </c>
      <c r="AA8312" t="s">
        <v>3836</v>
      </c>
      <c r="AB8312" t="s">
        <v>11178</v>
      </c>
      <c r="AC8312">
        <v>4</v>
      </c>
      <c r="AD8312">
        <v>3306996</v>
      </c>
      <c r="AE8312">
        <v>2019</v>
      </c>
    </row>
    <row r="8313" spans="1:31">
      <c r="A8313" t="s">
        <v>12660</v>
      </c>
      <c r="B8313">
        <v>78818</v>
      </c>
      <c r="C8313" t="s">
        <v>11179</v>
      </c>
      <c r="D8313">
        <v>0</v>
      </c>
      <c r="E8313">
        <v>1243840</v>
      </c>
      <c r="F8313" t="s">
        <v>6733</v>
      </c>
      <c r="G8313">
        <v>431</v>
      </c>
      <c r="H8313">
        <v>134</v>
      </c>
      <c r="I8313">
        <v>6400</v>
      </c>
      <c r="J8313">
        <v>92.1</v>
      </c>
      <c r="K8313">
        <v>96</v>
      </c>
      <c r="L8313">
        <v>38</v>
      </c>
      <c r="M8313">
        <v>38</v>
      </c>
      <c r="N8313">
        <v>52</v>
      </c>
      <c r="R8313">
        <v>2012</v>
      </c>
      <c r="U8313">
        <v>2012</v>
      </c>
      <c r="V8313">
        <v>1.79999995231628</v>
      </c>
      <c r="W8313">
        <v>1.79999995231628</v>
      </c>
      <c r="Z8313" t="s">
        <v>2363</v>
      </c>
      <c r="AA8313" t="s">
        <v>3836</v>
      </c>
      <c r="AB8313" t="s">
        <v>11178</v>
      </c>
      <c r="AC8313">
        <v>4</v>
      </c>
      <c r="AD8313">
        <v>3302523</v>
      </c>
      <c r="AE8313">
        <v>2019</v>
      </c>
    </row>
    <row r="8314" spans="1:31">
      <c r="A8314" t="s">
        <v>12660</v>
      </c>
      <c r="B8314">
        <v>37076</v>
      </c>
      <c r="C8314" t="s">
        <v>9777</v>
      </c>
      <c r="D8314">
        <v>0</v>
      </c>
      <c r="E8314">
        <v>585474</v>
      </c>
      <c r="F8314" t="s">
        <v>6733</v>
      </c>
      <c r="G8314">
        <v>431</v>
      </c>
      <c r="H8314">
        <v>123</v>
      </c>
      <c r="I8314">
        <v>3200</v>
      </c>
      <c r="J8314">
        <v>97.3</v>
      </c>
      <c r="K8314">
        <v>105</v>
      </c>
      <c r="L8314">
        <v>29</v>
      </c>
      <c r="M8314">
        <v>29</v>
      </c>
      <c r="N8314">
        <v>44</v>
      </c>
      <c r="R8314">
        <v>1977</v>
      </c>
      <c r="U8314">
        <v>1977</v>
      </c>
      <c r="V8314">
        <v>11.5</v>
      </c>
      <c r="W8314">
        <v>11.5</v>
      </c>
      <c r="Z8314" t="s">
        <v>2363</v>
      </c>
      <c r="AA8314" t="s">
        <v>3836</v>
      </c>
      <c r="AB8314" t="s">
        <v>11178</v>
      </c>
      <c r="AC8314">
        <v>4</v>
      </c>
      <c r="AD8314">
        <v>3302523</v>
      </c>
      <c r="AE8314">
        <v>2019</v>
      </c>
    </row>
    <row r="8315" spans="1:31">
      <c r="A8315" t="s">
        <v>12660</v>
      </c>
      <c r="B8315">
        <v>70169</v>
      </c>
      <c r="C8315" t="s">
        <v>11180</v>
      </c>
      <c r="D8315">
        <v>0</v>
      </c>
      <c r="E8315">
        <v>569925</v>
      </c>
      <c r="F8315" t="s">
        <v>6733</v>
      </c>
      <c r="G8315">
        <v>431</v>
      </c>
      <c r="H8315">
        <v>134</v>
      </c>
      <c r="I8315">
        <v>4960</v>
      </c>
      <c r="J8315">
        <v>118.7</v>
      </c>
      <c r="K8315">
        <v>126</v>
      </c>
      <c r="L8315">
        <v>34</v>
      </c>
      <c r="M8315">
        <v>34</v>
      </c>
      <c r="N8315">
        <v>75</v>
      </c>
      <c r="R8315">
        <v>1975</v>
      </c>
      <c r="S8315" t="s">
        <v>2344</v>
      </c>
      <c r="T8315">
        <v>1999</v>
      </c>
      <c r="U8315">
        <v>1999</v>
      </c>
      <c r="V8315">
        <v>17</v>
      </c>
      <c r="W8315">
        <v>13.699999809265099</v>
      </c>
      <c r="X8315" t="s">
        <v>6797</v>
      </c>
      <c r="Z8315" t="s">
        <v>2545</v>
      </c>
      <c r="AA8315" t="s">
        <v>4576</v>
      </c>
      <c r="AC8315">
        <v>5</v>
      </c>
      <c r="AD8315">
        <v>3607969</v>
      </c>
      <c r="AE8315">
        <v>2019</v>
      </c>
    </row>
    <row r="8316" spans="1:31">
      <c r="A8316" t="s">
        <v>12660</v>
      </c>
      <c r="B8316">
        <v>76271</v>
      </c>
      <c r="C8316" t="s">
        <v>11181</v>
      </c>
      <c r="D8316">
        <v>0</v>
      </c>
      <c r="E8316">
        <v>1225595</v>
      </c>
      <c r="F8316" t="s">
        <v>6731</v>
      </c>
      <c r="G8316">
        <v>432</v>
      </c>
      <c r="H8316">
        <v>68</v>
      </c>
      <c r="I8316">
        <v>1500</v>
      </c>
      <c r="J8316">
        <v>67.2</v>
      </c>
      <c r="K8316">
        <v>67.2</v>
      </c>
      <c r="L8316">
        <v>26</v>
      </c>
      <c r="M8316">
        <v>26</v>
      </c>
      <c r="N8316">
        <v>38</v>
      </c>
      <c r="R8316">
        <v>2010</v>
      </c>
      <c r="U8316">
        <v>2010</v>
      </c>
      <c r="V8316">
        <v>8</v>
      </c>
      <c r="W8316">
        <v>3</v>
      </c>
      <c r="Z8316" t="s">
        <v>2838</v>
      </c>
      <c r="AA8316" t="s">
        <v>11182</v>
      </c>
      <c r="AC8316">
        <v>5</v>
      </c>
      <c r="AD8316">
        <v>306482</v>
      </c>
      <c r="AE8316">
        <v>2019</v>
      </c>
    </row>
    <row r="8317" spans="1:31">
      <c r="A8317" t="s">
        <v>12660</v>
      </c>
      <c r="B8317">
        <v>81116</v>
      </c>
      <c r="C8317" t="s">
        <v>11183</v>
      </c>
      <c r="D8317">
        <v>0</v>
      </c>
      <c r="E8317">
        <v>549349</v>
      </c>
      <c r="F8317" t="s">
        <v>6733</v>
      </c>
      <c r="G8317">
        <v>431</v>
      </c>
      <c r="H8317">
        <v>117</v>
      </c>
      <c r="I8317">
        <v>3800</v>
      </c>
      <c r="J8317">
        <v>117</v>
      </c>
      <c r="K8317">
        <v>117</v>
      </c>
      <c r="L8317">
        <v>32</v>
      </c>
      <c r="M8317">
        <v>32</v>
      </c>
      <c r="N8317">
        <v>55</v>
      </c>
      <c r="Q8317">
        <v>173</v>
      </c>
      <c r="R8317">
        <v>1978</v>
      </c>
      <c r="U8317">
        <v>1978</v>
      </c>
      <c r="V8317">
        <v>16</v>
      </c>
      <c r="W8317">
        <v>13</v>
      </c>
      <c r="Z8317" t="s">
        <v>2838</v>
      </c>
      <c r="AA8317" t="s">
        <v>2364</v>
      </c>
      <c r="AC8317">
        <v>5</v>
      </c>
      <c r="AD8317">
        <v>306482</v>
      </c>
      <c r="AE8317">
        <v>2019</v>
      </c>
    </row>
    <row r="8318" spans="1:31">
      <c r="A8318" t="s">
        <v>12660</v>
      </c>
      <c r="B8318">
        <v>16135</v>
      </c>
      <c r="C8318" t="s">
        <v>11184</v>
      </c>
      <c r="D8318">
        <v>0</v>
      </c>
      <c r="E8318">
        <v>1038492</v>
      </c>
      <c r="F8318" t="s">
        <v>6733</v>
      </c>
      <c r="G8318">
        <v>431</v>
      </c>
      <c r="H8318">
        <v>98</v>
      </c>
      <c r="I8318">
        <v>3000</v>
      </c>
      <c r="J8318">
        <v>100.3</v>
      </c>
      <c r="K8318">
        <v>105</v>
      </c>
      <c r="L8318">
        <v>34</v>
      </c>
      <c r="M8318">
        <v>36</v>
      </c>
      <c r="N8318">
        <v>40</v>
      </c>
      <c r="R8318">
        <v>1994</v>
      </c>
      <c r="U8318">
        <v>1994</v>
      </c>
      <c r="V8318">
        <v>13</v>
      </c>
      <c r="W8318">
        <v>12</v>
      </c>
      <c r="Z8318" t="s">
        <v>2838</v>
      </c>
      <c r="AA8318" t="s">
        <v>2364</v>
      </c>
      <c r="AC8318">
        <v>5</v>
      </c>
      <c r="AD8318">
        <v>306482</v>
      </c>
      <c r="AE8318">
        <v>2019</v>
      </c>
    </row>
    <row r="8319" spans="1:31">
      <c r="A8319" t="s">
        <v>12660</v>
      </c>
      <c r="B8319">
        <v>48473</v>
      </c>
      <c r="C8319" t="s">
        <v>11185</v>
      </c>
      <c r="D8319">
        <v>0</v>
      </c>
      <c r="E8319">
        <v>1179822</v>
      </c>
      <c r="F8319" t="s">
        <v>6733</v>
      </c>
      <c r="G8319">
        <v>431</v>
      </c>
      <c r="H8319">
        <v>145</v>
      </c>
      <c r="I8319">
        <v>5000</v>
      </c>
      <c r="J8319">
        <v>111</v>
      </c>
      <c r="K8319">
        <v>111</v>
      </c>
      <c r="L8319">
        <v>36</v>
      </c>
      <c r="M8319">
        <v>36</v>
      </c>
      <c r="N8319">
        <v>60</v>
      </c>
      <c r="R8319">
        <v>2006</v>
      </c>
      <c r="U8319">
        <v>2006</v>
      </c>
      <c r="V8319">
        <v>16.7000007629394</v>
      </c>
      <c r="W8319">
        <v>14</v>
      </c>
      <c r="Z8319" t="s">
        <v>2838</v>
      </c>
      <c r="AA8319" t="s">
        <v>2364</v>
      </c>
      <c r="AC8319">
        <v>5</v>
      </c>
      <c r="AD8319">
        <v>306482</v>
      </c>
      <c r="AE8319">
        <v>2019</v>
      </c>
    </row>
    <row r="8320" spans="1:31">
      <c r="A8320" t="s">
        <v>12660</v>
      </c>
      <c r="B8320">
        <v>55857</v>
      </c>
      <c r="C8320" t="s">
        <v>11186</v>
      </c>
      <c r="D8320">
        <v>0</v>
      </c>
      <c r="E8320">
        <v>634367</v>
      </c>
      <c r="F8320" t="s">
        <v>6733</v>
      </c>
      <c r="G8320">
        <v>431</v>
      </c>
      <c r="H8320">
        <v>87</v>
      </c>
      <c r="I8320">
        <v>900</v>
      </c>
      <c r="J8320">
        <v>55.8</v>
      </c>
      <c r="K8320">
        <v>55.8</v>
      </c>
      <c r="L8320">
        <v>24.1</v>
      </c>
      <c r="M8320">
        <v>24.1</v>
      </c>
      <c r="N8320">
        <v>39</v>
      </c>
      <c r="R8320">
        <v>1981</v>
      </c>
      <c r="U8320">
        <v>1981</v>
      </c>
      <c r="V8320">
        <v>9.1999998092651296</v>
      </c>
      <c r="W8320">
        <v>7.1999998092651296</v>
      </c>
      <c r="Z8320" t="s">
        <v>3272</v>
      </c>
      <c r="AA8320" t="s">
        <v>11187</v>
      </c>
      <c r="AB8320" t="s">
        <v>11188</v>
      </c>
      <c r="AC8320">
        <v>5</v>
      </c>
      <c r="AD8320">
        <v>709511</v>
      </c>
      <c r="AE8320">
        <v>2019</v>
      </c>
    </row>
    <row r="8321" spans="1:31">
      <c r="A8321" t="s">
        <v>12660</v>
      </c>
      <c r="B8321">
        <v>80592</v>
      </c>
      <c r="C8321" t="s">
        <v>3798</v>
      </c>
      <c r="D8321">
        <v>0</v>
      </c>
      <c r="E8321">
        <v>262541</v>
      </c>
      <c r="F8321" t="s">
        <v>6731</v>
      </c>
      <c r="G8321">
        <v>432</v>
      </c>
      <c r="H8321">
        <v>51</v>
      </c>
      <c r="I8321">
        <v>900</v>
      </c>
      <c r="J8321">
        <v>86</v>
      </c>
      <c r="K8321">
        <v>86</v>
      </c>
      <c r="L8321">
        <v>22.1</v>
      </c>
      <c r="M8321">
        <v>24</v>
      </c>
      <c r="N8321">
        <v>32</v>
      </c>
      <c r="R8321">
        <v>1951</v>
      </c>
      <c r="U8321">
        <v>1951</v>
      </c>
      <c r="V8321">
        <v>9.6000003814697195</v>
      </c>
      <c r="W8321">
        <v>9</v>
      </c>
      <c r="Z8321" t="s">
        <v>2363</v>
      </c>
      <c r="AA8321" t="s">
        <v>2308</v>
      </c>
      <c r="AB8321" t="s">
        <v>5218</v>
      </c>
      <c r="AC8321">
        <v>4</v>
      </c>
      <c r="AD8321">
        <v>3370784</v>
      </c>
      <c r="AE8321">
        <v>2019</v>
      </c>
    </row>
    <row r="8322" spans="1:31">
      <c r="A8322" t="s">
        <v>12660</v>
      </c>
      <c r="B8322">
        <v>69823</v>
      </c>
      <c r="C8322" t="s">
        <v>11189</v>
      </c>
      <c r="D8322">
        <v>303</v>
      </c>
      <c r="E8322">
        <v>545118</v>
      </c>
      <c r="F8322" t="s">
        <v>6733</v>
      </c>
      <c r="G8322">
        <v>431</v>
      </c>
      <c r="H8322">
        <v>115</v>
      </c>
      <c r="I8322">
        <v>6000</v>
      </c>
      <c r="J8322">
        <v>122.2</v>
      </c>
      <c r="K8322">
        <v>136</v>
      </c>
      <c r="L8322">
        <v>34.5</v>
      </c>
      <c r="M8322">
        <v>34.6</v>
      </c>
      <c r="N8322">
        <v>64</v>
      </c>
      <c r="R8322">
        <v>1973</v>
      </c>
      <c r="U8322">
        <v>1973</v>
      </c>
      <c r="V8322">
        <v>17.2000007629394</v>
      </c>
      <c r="W8322">
        <v>14.1000003814697</v>
      </c>
      <c r="Z8322" t="s">
        <v>2792</v>
      </c>
      <c r="AA8322" t="s">
        <v>5719</v>
      </c>
      <c r="AC8322">
        <v>3</v>
      </c>
      <c r="AD8322">
        <v>2399176</v>
      </c>
      <c r="AE8322">
        <v>2019</v>
      </c>
    </row>
    <row r="8323" spans="1:31">
      <c r="A8323" t="s">
        <v>12660</v>
      </c>
      <c r="B8323">
        <v>17044</v>
      </c>
      <c r="C8323" t="s">
        <v>11190</v>
      </c>
      <c r="D8323">
        <v>0</v>
      </c>
      <c r="E8323">
        <v>509646</v>
      </c>
      <c r="F8323" t="s">
        <v>6733</v>
      </c>
      <c r="G8323">
        <v>431</v>
      </c>
      <c r="H8323">
        <v>132</v>
      </c>
      <c r="I8323">
        <v>4650</v>
      </c>
      <c r="J8323">
        <v>112.7</v>
      </c>
      <c r="K8323">
        <v>112.7</v>
      </c>
      <c r="L8323">
        <v>31.6</v>
      </c>
      <c r="M8323">
        <v>31.6</v>
      </c>
      <c r="N8323">
        <v>66</v>
      </c>
      <c r="R8323">
        <v>1967</v>
      </c>
      <c r="U8323">
        <v>1967</v>
      </c>
      <c r="V8323">
        <v>18.799999237060501</v>
      </c>
      <c r="W8323">
        <v>13.800000190734799</v>
      </c>
      <c r="Z8323" t="s">
        <v>2792</v>
      </c>
      <c r="AA8323" t="s">
        <v>5719</v>
      </c>
      <c r="AC8323">
        <v>3</v>
      </c>
      <c r="AD8323">
        <v>2399176</v>
      </c>
      <c r="AE8323">
        <v>2019</v>
      </c>
    </row>
    <row r="8324" spans="1:31">
      <c r="A8324" t="s">
        <v>12660</v>
      </c>
      <c r="B8324">
        <v>17551</v>
      </c>
      <c r="C8324" t="s">
        <v>11191</v>
      </c>
      <c r="D8324">
        <v>0</v>
      </c>
      <c r="E8324">
        <v>511297</v>
      </c>
      <c r="F8324" t="s">
        <v>6733</v>
      </c>
      <c r="G8324">
        <v>431</v>
      </c>
      <c r="H8324">
        <v>132</v>
      </c>
      <c r="I8324">
        <v>4350</v>
      </c>
      <c r="J8324">
        <v>112.7</v>
      </c>
      <c r="K8324">
        <v>112.7</v>
      </c>
      <c r="L8324">
        <v>31.6</v>
      </c>
      <c r="M8324">
        <v>31.6</v>
      </c>
      <c r="N8324">
        <v>76.599999999999994</v>
      </c>
      <c r="R8324">
        <v>1967</v>
      </c>
      <c r="U8324">
        <v>1967</v>
      </c>
      <c r="V8324">
        <v>18.799999237060501</v>
      </c>
      <c r="W8324">
        <v>13.800000190734799</v>
      </c>
      <c r="Z8324" t="s">
        <v>2792</v>
      </c>
      <c r="AA8324" t="s">
        <v>5719</v>
      </c>
      <c r="AC8324">
        <v>3</v>
      </c>
      <c r="AD8324">
        <v>2399176</v>
      </c>
      <c r="AE8324">
        <v>2019</v>
      </c>
    </row>
    <row r="8325" spans="1:31">
      <c r="A8325" t="s">
        <v>12660</v>
      </c>
      <c r="B8325">
        <v>53914</v>
      </c>
      <c r="C8325" t="s">
        <v>11192</v>
      </c>
      <c r="D8325">
        <v>0</v>
      </c>
      <c r="E8325">
        <v>624934</v>
      </c>
      <c r="F8325" t="s">
        <v>6731</v>
      </c>
      <c r="G8325">
        <v>432</v>
      </c>
      <c r="H8325">
        <v>46</v>
      </c>
      <c r="I8325">
        <v>800</v>
      </c>
      <c r="J8325">
        <v>46.6</v>
      </c>
      <c r="K8325">
        <v>48</v>
      </c>
      <c r="L8325">
        <v>26</v>
      </c>
      <c r="M8325">
        <v>28</v>
      </c>
      <c r="N8325">
        <v>39.700000000000003</v>
      </c>
      <c r="R8325">
        <v>1981</v>
      </c>
      <c r="S8325" t="s">
        <v>2344</v>
      </c>
      <c r="T8325">
        <v>1998</v>
      </c>
      <c r="U8325">
        <v>1998</v>
      </c>
      <c r="V8325">
        <v>6</v>
      </c>
      <c r="W8325">
        <v>5.5</v>
      </c>
      <c r="Z8325" t="s">
        <v>2363</v>
      </c>
      <c r="AA8325" t="s">
        <v>2308</v>
      </c>
      <c r="AB8325" t="s">
        <v>9912</v>
      </c>
      <c r="AC8325">
        <v>4</v>
      </c>
      <c r="AD8325">
        <v>3371067</v>
      </c>
      <c r="AE8325">
        <v>2019</v>
      </c>
    </row>
    <row r="8326" spans="1:31">
      <c r="A8326" t="s">
        <v>12660</v>
      </c>
      <c r="B8326">
        <v>50266</v>
      </c>
      <c r="C8326" t="s">
        <v>11193</v>
      </c>
      <c r="D8326">
        <v>0</v>
      </c>
      <c r="E8326">
        <v>603727</v>
      </c>
      <c r="F8326" t="s">
        <v>6731</v>
      </c>
      <c r="G8326">
        <v>432</v>
      </c>
      <c r="H8326">
        <v>66</v>
      </c>
      <c r="I8326">
        <v>1000</v>
      </c>
      <c r="J8326">
        <v>54</v>
      </c>
      <c r="K8326">
        <v>58</v>
      </c>
      <c r="L8326">
        <v>22</v>
      </c>
      <c r="M8326">
        <v>22.8</v>
      </c>
      <c r="N8326">
        <v>40</v>
      </c>
      <c r="R8326">
        <v>1978</v>
      </c>
      <c r="S8326" t="s">
        <v>2344</v>
      </c>
      <c r="T8326">
        <v>1997</v>
      </c>
      <c r="U8326">
        <v>1997</v>
      </c>
      <c r="V8326">
        <v>7.5999999046325604</v>
      </c>
      <c r="W8326">
        <v>7</v>
      </c>
      <c r="Z8326" t="s">
        <v>2363</v>
      </c>
      <c r="AA8326" t="s">
        <v>2308</v>
      </c>
      <c r="AB8326" t="s">
        <v>9912</v>
      </c>
      <c r="AC8326">
        <v>4</v>
      </c>
      <c r="AD8326">
        <v>3371067</v>
      </c>
      <c r="AE8326">
        <v>2019</v>
      </c>
    </row>
    <row r="8327" spans="1:31">
      <c r="A8327" t="s">
        <v>12660</v>
      </c>
      <c r="B8327">
        <v>58467</v>
      </c>
      <c r="C8327" t="s">
        <v>11194</v>
      </c>
      <c r="D8327">
        <v>0</v>
      </c>
      <c r="E8327">
        <v>615703</v>
      </c>
      <c r="F8327" t="s">
        <v>6731</v>
      </c>
      <c r="G8327">
        <v>432</v>
      </c>
      <c r="H8327">
        <v>55</v>
      </c>
      <c r="I8327">
        <v>800</v>
      </c>
      <c r="J8327">
        <v>47.5</v>
      </c>
      <c r="K8327">
        <v>54</v>
      </c>
      <c r="L8327">
        <v>22</v>
      </c>
      <c r="M8327">
        <v>22.8</v>
      </c>
      <c r="N8327">
        <v>46</v>
      </c>
      <c r="R8327">
        <v>1980</v>
      </c>
      <c r="U8327">
        <v>1980</v>
      </c>
      <c r="V8327">
        <v>7.5</v>
      </c>
      <c r="W8327">
        <v>6</v>
      </c>
      <c r="Z8327" t="s">
        <v>2363</v>
      </c>
      <c r="AA8327" t="s">
        <v>2308</v>
      </c>
      <c r="AB8327" t="s">
        <v>9912</v>
      </c>
      <c r="AC8327">
        <v>4</v>
      </c>
      <c r="AD8327">
        <v>3371067</v>
      </c>
      <c r="AE8327">
        <v>2019</v>
      </c>
    </row>
    <row r="8328" spans="1:31">
      <c r="A8328" t="s">
        <v>12660</v>
      </c>
      <c r="B8328">
        <v>69075</v>
      </c>
      <c r="C8328" t="s">
        <v>11195</v>
      </c>
      <c r="D8328">
        <v>0</v>
      </c>
      <c r="E8328">
        <v>698669</v>
      </c>
      <c r="F8328" t="s">
        <v>6731</v>
      </c>
      <c r="G8328">
        <v>432</v>
      </c>
      <c r="H8328">
        <v>23</v>
      </c>
      <c r="I8328">
        <v>476</v>
      </c>
      <c r="J8328">
        <v>41.3</v>
      </c>
      <c r="K8328">
        <v>46</v>
      </c>
      <c r="L8328">
        <v>14</v>
      </c>
      <c r="M8328">
        <v>14.5</v>
      </c>
      <c r="N8328">
        <v>15</v>
      </c>
      <c r="Q8328">
        <v>10</v>
      </c>
      <c r="R8328">
        <v>1986</v>
      </c>
      <c r="S8328" t="s">
        <v>2344</v>
      </c>
      <c r="T8328">
        <v>1999</v>
      </c>
      <c r="U8328">
        <v>1999</v>
      </c>
      <c r="V8328">
        <v>3.2999999523162802</v>
      </c>
      <c r="W8328">
        <v>3</v>
      </c>
      <c r="Z8328" t="s">
        <v>2363</v>
      </c>
      <c r="AA8328" t="s">
        <v>2308</v>
      </c>
      <c r="AB8328" t="s">
        <v>9912</v>
      </c>
      <c r="AC8328">
        <v>4</v>
      </c>
      <c r="AD8328">
        <v>3371067</v>
      </c>
      <c r="AE8328">
        <v>2019</v>
      </c>
    </row>
    <row r="8329" spans="1:31">
      <c r="A8329" t="s">
        <v>12660</v>
      </c>
      <c r="B8329">
        <v>1486</v>
      </c>
      <c r="C8329" t="s">
        <v>11196</v>
      </c>
      <c r="D8329">
        <v>0</v>
      </c>
      <c r="E8329">
        <v>980171</v>
      </c>
      <c r="F8329" t="s">
        <v>6733</v>
      </c>
      <c r="G8329">
        <v>431</v>
      </c>
      <c r="H8329">
        <v>82</v>
      </c>
      <c r="I8329">
        <v>3000</v>
      </c>
      <c r="J8329">
        <v>60.1</v>
      </c>
      <c r="K8329">
        <v>60.1</v>
      </c>
      <c r="L8329">
        <v>24.6</v>
      </c>
      <c r="M8329">
        <v>24.6</v>
      </c>
      <c r="N8329">
        <v>33</v>
      </c>
      <c r="R8329">
        <v>1991</v>
      </c>
      <c r="U8329">
        <v>1991</v>
      </c>
      <c r="V8329">
        <v>10</v>
      </c>
      <c r="W8329">
        <v>9</v>
      </c>
      <c r="Z8329" t="s">
        <v>2298</v>
      </c>
      <c r="AA8329" t="s">
        <v>4207</v>
      </c>
      <c r="AB8329" t="s">
        <v>11197</v>
      </c>
      <c r="AC8329">
        <v>5</v>
      </c>
      <c r="AD8329">
        <v>1569972</v>
      </c>
      <c r="AE8329">
        <v>2019</v>
      </c>
    </row>
    <row r="8330" spans="1:31">
      <c r="A8330" t="s">
        <v>12660</v>
      </c>
      <c r="B8330">
        <v>82376</v>
      </c>
      <c r="C8330" t="s">
        <v>11198</v>
      </c>
      <c r="D8330">
        <v>0</v>
      </c>
      <c r="E8330">
        <v>1261538</v>
      </c>
      <c r="F8330" t="s">
        <v>6733</v>
      </c>
      <c r="G8330">
        <v>431</v>
      </c>
      <c r="H8330">
        <v>64</v>
      </c>
      <c r="I8330">
        <v>3500</v>
      </c>
      <c r="J8330">
        <v>67.2</v>
      </c>
      <c r="K8330">
        <v>67.2</v>
      </c>
      <c r="L8330">
        <v>28.1</v>
      </c>
      <c r="M8330">
        <v>28.1</v>
      </c>
      <c r="N8330">
        <v>43</v>
      </c>
      <c r="R8330">
        <v>2015</v>
      </c>
      <c r="U8330">
        <v>2015</v>
      </c>
      <c r="V8330">
        <v>12.800000190734799</v>
      </c>
      <c r="W8330">
        <v>10</v>
      </c>
      <c r="Z8330" t="s">
        <v>2298</v>
      </c>
      <c r="AA8330" t="s">
        <v>11199</v>
      </c>
      <c r="AB8330" t="s">
        <v>2367</v>
      </c>
      <c r="AC8330">
        <v>5</v>
      </c>
      <c r="AD8330">
        <v>1569972</v>
      </c>
      <c r="AE8330">
        <v>2019</v>
      </c>
    </row>
    <row r="8331" spans="1:31">
      <c r="A8331" t="s">
        <v>12660</v>
      </c>
      <c r="B8331">
        <v>47270</v>
      </c>
      <c r="C8331" t="s">
        <v>11200</v>
      </c>
      <c r="D8331">
        <v>0</v>
      </c>
      <c r="E8331">
        <v>1131525</v>
      </c>
      <c r="F8331" t="s">
        <v>6733</v>
      </c>
      <c r="G8331">
        <v>431</v>
      </c>
      <c r="H8331">
        <v>31</v>
      </c>
      <c r="I8331">
        <v>1100</v>
      </c>
      <c r="J8331">
        <v>51</v>
      </c>
      <c r="K8331">
        <v>51</v>
      </c>
      <c r="L8331">
        <v>15.1</v>
      </c>
      <c r="M8331">
        <v>15.1</v>
      </c>
      <c r="N8331">
        <v>22</v>
      </c>
      <c r="R8331">
        <v>2002</v>
      </c>
      <c r="U8331">
        <v>2002</v>
      </c>
      <c r="V8331">
        <v>7.0999999046325604</v>
      </c>
      <c r="W8331">
        <v>6</v>
      </c>
      <c r="Z8331" t="s">
        <v>2298</v>
      </c>
      <c r="AA8331" t="s">
        <v>11199</v>
      </c>
      <c r="AB8331" t="s">
        <v>2367</v>
      </c>
      <c r="AC8331">
        <v>5</v>
      </c>
      <c r="AD8331">
        <v>1569972</v>
      </c>
      <c r="AE8331">
        <v>2019</v>
      </c>
    </row>
    <row r="8332" spans="1:31">
      <c r="A8332" t="s">
        <v>12660</v>
      </c>
      <c r="B8332">
        <v>50628</v>
      </c>
      <c r="C8332" t="s">
        <v>11201</v>
      </c>
      <c r="D8332">
        <v>0</v>
      </c>
      <c r="E8332">
        <v>1204486</v>
      </c>
      <c r="F8332" t="s">
        <v>6733</v>
      </c>
      <c r="G8332">
        <v>431</v>
      </c>
      <c r="H8332">
        <v>117</v>
      </c>
      <c r="I8332">
        <v>6000</v>
      </c>
      <c r="J8332">
        <v>96</v>
      </c>
      <c r="K8332">
        <v>98</v>
      </c>
      <c r="L8332">
        <v>34</v>
      </c>
      <c r="M8332">
        <v>34</v>
      </c>
      <c r="N8332">
        <v>34</v>
      </c>
      <c r="R8332">
        <v>2008</v>
      </c>
      <c r="U8332">
        <v>2008</v>
      </c>
      <c r="V8332">
        <v>14.899999618530201</v>
      </c>
      <c r="W8332">
        <v>14.899999618530201</v>
      </c>
      <c r="Z8332" t="s">
        <v>2318</v>
      </c>
      <c r="AA8332" t="s">
        <v>2364</v>
      </c>
      <c r="AC8332">
        <v>5</v>
      </c>
      <c r="AD8332">
        <v>129878</v>
      </c>
      <c r="AE8332">
        <v>2019</v>
      </c>
    </row>
    <row r="8333" spans="1:31">
      <c r="A8333" t="s">
        <v>12660</v>
      </c>
      <c r="B8333">
        <v>64187</v>
      </c>
      <c r="C8333" t="s">
        <v>11202</v>
      </c>
      <c r="D8333">
        <v>0</v>
      </c>
      <c r="E8333">
        <v>517785</v>
      </c>
      <c r="F8333" t="s">
        <v>6733</v>
      </c>
      <c r="G8333">
        <v>431</v>
      </c>
      <c r="H8333">
        <v>136</v>
      </c>
      <c r="I8333">
        <v>4000</v>
      </c>
      <c r="J8333">
        <v>106.3</v>
      </c>
      <c r="K8333">
        <v>115.5</v>
      </c>
      <c r="L8333">
        <v>30</v>
      </c>
      <c r="M8333">
        <v>30</v>
      </c>
      <c r="N8333">
        <v>34</v>
      </c>
      <c r="R8333">
        <v>1969</v>
      </c>
      <c r="U8333">
        <v>1969</v>
      </c>
      <c r="V8333">
        <v>17</v>
      </c>
      <c r="W8333">
        <v>10.5</v>
      </c>
      <c r="Z8333" t="s">
        <v>2318</v>
      </c>
      <c r="AA8333" t="s">
        <v>2811</v>
      </c>
      <c r="AC8333">
        <v>5</v>
      </c>
      <c r="AD8333">
        <v>129878</v>
      </c>
      <c r="AE8333">
        <v>2019</v>
      </c>
    </row>
    <row r="8334" spans="1:31">
      <c r="A8334" t="s">
        <v>12660</v>
      </c>
      <c r="B8334">
        <v>17577</v>
      </c>
      <c r="C8334" t="s">
        <v>11203</v>
      </c>
      <c r="D8334">
        <v>0</v>
      </c>
      <c r="E8334">
        <v>511269</v>
      </c>
      <c r="F8334" t="s">
        <v>6733</v>
      </c>
      <c r="G8334">
        <v>431</v>
      </c>
      <c r="H8334">
        <v>97</v>
      </c>
      <c r="I8334">
        <v>1800</v>
      </c>
      <c r="J8334">
        <v>94</v>
      </c>
      <c r="K8334">
        <v>109</v>
      </c>
      <c r="L8334">
        <v>29</v>
      </c>
      <c r="M8334">
        <v>29</v>
      </c>
      <c r="N8334">
        <v>52</v>
      </c>
      <c r="R8334">
        <v>1967</v>
      </c>
      <c r="U8334">
        <v>1967</v>
      </c>
      <c r="V8334">
        <v>10.5</v>
      </c>
      <c r="W8334">
        <v>10</v>
      </c>
      <c r="Z8334" t="s">
        <v>2318</v>
      </c>
      <c r="AA8334" t="s">
        <v>2364</v>
      </c>
      <c r="AC8334">
        <v>5</v>
      </c>
      <c r="AD8334">
        <v>129878</v>
      </c>
      <c r="AE8334">
        <v>2019</v>
      </c>
    </row>
    <row r="8335" spans="1:31">
      <c r="A8335" t="s">
        <v>12660</v>
      </c>
      <c r="B8335">
        <v>40084</v>
      </c>
      <c r="C8335" t="s">
        <v>11204</v>
      </c>
      <c r="D8335">
        <v>0</v>
      </c>
      <c r="E8335">
        <v>634724</v>
      </c>
      <c r="F8335" t="s">
        <v>6733</v>
      </c>
      <c r="G8335">
        <v>431</v>
      </c>
      <c r="H8335">
        <v>134</v>
      </c>
      <c r="I8335">
        <v>4650</v>
      </c>
      <c r="J8335">
        <v>109</v>
      </c>
      <c r="K8335">
        <v>110</v>
      </c>
      <c r="L8335">
        <v>33</v>
      </c>
      <c r="M8335">
        <v>33</v>
      </c>
      <c r="N8335">
        <v>50</v>
      </c>
      <c r="R8335">
        <v>1981</v>
      </c>
      <c r="U8335">
        <v>1981</v>
      </c>
      <c r="V8335">
        <v>16</v>
      </c>
      <c r="W8335">
        <v>13.5</v>
      </c>
      <c r="Z8335" t="s">
        <v>2318</v>
      </c>
      <c r="AA8335" t="s">
        <v>2595</v>
      </c>
      <c r="AC8335">
        <v>5</v>
      </c>
      <c r="AD8335">
        <v>129878</v>
      </c>
      <c r="AE8335">
        <v>2019</v>
      </c>
    </row>
    <row r="8336" spans="1:31">
      <c r="A8336" t="s">
        <v>12660</v>
      </c>
      <c r="B8336">
        <v>54882</v>
      </c>
      <c r="C8336" t="s">
        <v>3798</v>
      </c>
      <c r="D8336">
        <v>0</v>
      </c>
      <c r="E8336">
        <v>565688</v>
      </c>
      <c r="F8336" t="s">
        <v>6731</v>
      </c>
      <c r="G8336">
        <v>432</v>
      </c>
      <c r="H8336">
        <v>70</v>
      </c>
      <c r="I8336">
        <v>900</v>
      </c>
      <c r="J8336">
        <v>55.5</v>
      </c>
      <c r="K8336">
        <v>55.7</v>
      </c>
      <c r="L8336">
        <v>22</v>
      </c>
      <c r="M8336">
        <v>22</v>
      </c>
      <c r="N8336">
        <v>32</v>
      </c>
      <c r="R8336">
        <v>1975</v>
      </c>
      <c r="S8336" t="s">
        <v>2344</v>
      </c>
      <c r="T8336">
        <v>1999</v>
      </c>
      <c r="U8336">
        <v>1999</v>
      </c>
      <c r="V8336">
        <v>7</v>
      </c>
      <c r="W8336">
        <v>7</v>
      </c>
      <c r="Z8336" t="s">
        <v>2293</v>
      </c>
      <c r="AA8336" t="s">
        <v>3019</v>
      </c>
      <c r="AC8336">
        <v>4</v>
      </c>
      <c r="AD8336">
        <v>3207088</v>
      </c>
      <c r="AE8336">
        <v>2019</v>
      </c>
    </row>
    <row r="8337" spans="1:31">
      <c r="A8337" t="s">
        <v>12660</v>
      </c>
      <c r="B8337">
        <v>42667</v>
      </c>
      <c r="C8337" t="s">
        <v>7096</v>
      </c>
      <c r="D8337">
        <v>0</v>
      </c>
      <c r="E8337">
        <v>607802</v>
      </c>
      <c r="F8337" t="s">
        <v>6731</v>
      </c>
      <c r="G8337">
        <v>432</v>
      </c>
      <c r="H8337">
        <v>62</v>
      </c>
      <c r="I8337">
        <v>1200</v>
      </c>
      <c r="J8337">
        <v>56.6</v>
      </c>
      <c r="K8337">
        <v>60</v>
      </c>
      <c r="L8337">
        <v>22</v>
      </c>
      <c r="M8337">
        <v>22</v>
      </c>
      <c r="N8337">
        <v>33</v>
      </c>
      <c r="R8337">
        <v>1979</v>
      </c>
      <c r="U8337">
        <v>1979</v>
      </c>
      <c r="V8337">
        <v>7.5999999046325604</v>
      </c>
      <c r="W8337">
        <v>5</v>
      </c>
      <c r="Z8337" t="s">
        <v>2293</v>
      </c>
      <c r="AA8337" t="s">
        <v>3019</v>
      </c>
      <c r="AC8337">
        <v>4</v>
      </c>
      <c r="AD8337">
        <v>3207088</v>
      </c>
      <c r="AE8337">
        <v>2019</v>
      </c>
    </row>
    <row r="8338" spans="1:31">
      <c r="A8338" t="s">
        <v>12660</v>
      </c>
      <c r="B8338">
        <v>71505</v>
      </c>
      <c r="C8338" t="s">
        <v>11205</v>
      </c>
      <c r="D8338">
        <v>0</v>
      </c>
      <c r="E8338">
        <v>636173</v>
      </c>
      <c r="F8338" t="s">
        <v>6731</v>
      </c>
      <c r="G8338">
        <v>432</v>
      </c>
      <c r="H8338">
        <v>70</v>
      </c>
      <c r="I8338">
        <v>1200</v>
      </c>
      <c r="J8338">
        <v>60</v>
      </c>
      <c r="K8338">
        <v>65</v>
      </c>
      <c r="L8338">
        <v>22</v>
      </c>
      <c r="M8338">
        <v>22</v>
      </c>
      <c r="N8338">
        <v>38</v>
      </c>
      <c r="R8338">
        <v>1981</v>
      </c>
      <c r="U8338">
        <v>1981</v>
      </c>
      <c r="V8338">
        <v>7</v>
      </c>
      <c r="W8338">
        <v>5.5</v>
      </c>
      <c r="Z8338" t="s">
        <v>2293</v>
      </c>
      <c r="AA8338" t="s">
        <v>3019</v>
      </c>
      <c r="AC8338">
        <v>4</v>
      </c>
      <c r="AD8338">
        <v>3207088</v>
      </c>
      <c r="AE8338">
        <v>2019</v>
      </c>
    </row>
    <row r="8339" spans="1:31">
      <c r="A8339" t="s">
        <v>12660</v>
      </c>
      <c r="B8339">
        <v>15930</v>
      </c>
      <c r="C8339" t="s">
        <v>11206</v>
      </c>
      <c r="D8339">
        <v>0</v>
      </c>
      <c r="E8339">
        <v>510596</v>
      </c>
      <c r="F8339" t="s">
        <v>6731</v>
      </c>
      <c r="G8339">
        <v>432</v>
      </c>
      <c r="H8339">
        <v>90</v>
      </c>
      <c r="I8339">
        <v>1000</v>
      </c>
      <c r="J8339">
        <v>72</v>
      </c>
      <c r="K8339">
        <v>72</v>
      </c>
      <c r="L8339">
        <v>24</v>
      </c>
      <c r="M8339">
        <v>24</v>
      </c>
      <c r="N8339">
        <v>35</v>
      </c>
      <c r="Q8339">
        <v>133</v>
      </c>
      <c r="R8339">
        <v>1967</v>
      </c>
      <c r="U8339">
        <v>1967</v>
      </c>
      <c r="V8339">
        <v>7</v>
      </c>
      <c r="W8339">
        <v>6</v>
      </c>
      <c r="Z8339" t="s">
        <v>2383</v>
      </c>
      <c r="AA8339" t="s">
        <v>2504</v>
      </c>
      <c r="AC8339">
        <v>4</v>
      </c>
      <c r="AD8339">
        <v>1608486</v>
      </c>
      <c r="AE8339">
        <v>2019</v>
      </c>
    </row>
    <row r="8340" spans="1:31">
      <c r="A8340" t="s">
        <v>12660</v>
      </c>
      <c r="B8340">
        <v>71457</v>
      </c>
      <c r="C8340" t="s">
        <v>8127</v>
      </c>
      <c r="D8340">
        <v>0</v>
      </c>
      <c r="E8340">
        <v>538605</v>
      </c>
      <c r="F8340" t="s">
        <v>6733</v>
      </c>
      <c r="G8340">
        <v>431</v>
      </c>
      <c r="H8340">
        <v>60</v>
      </c>
      <c r="I8340">
        <v>750</v>
      </c>
      <c r="J8340">
        <v>57</v>
      </c>
      <c r="K8340">
        <v>57</v>
      </c>
      <c r="L8340">
        <v>25</v>
      </c>
      <c r="M8340">
        <v>25</v>
      </c>
      <c r="N8340">
        <v>25</v>
      </c>
      <c r="R8340">
        <v>1972</v>
      </c>
      <c r="U8340">
        <v>1972</v>
      </c>
      <c r="V8340">
        <v>7.5</v>
      </c>
      <c r="W8340">
        <v>6</v>
      </c>
      <c r="Z8340" t="s">
        <v>2318</v>
      </c>
      <c r="AA8340" t="s">
        <v>2801</v>
      </c>
      <c r="AC8340">
        <v>5</v>
      </c>
      <c r="AD8340">
        <v>102441</v>
      </c>
      <c r="AE8340">
        <v>2019</v>
      </c>
    </row>
    <row r="8341" spans="1:31">
      <c r="A8341" t="s">
        <v>12660</v>
      </c>
      <c r="B8341">
        <v>40370</v>
      </c>
      <c r="C8341" t="s">
        <v>11207</v>
      </c>
      <c r="D8341">
        <v>0</v>
      </c>
      <c r="E8341">
        <v>254714</v>
      </c>
      <c r="F8341" t="s">
        <v>6733</v>
      </c>
      <c r="G8341">
        <v>431</v>
      </c>
      <c r="H8341">
        <v>135</v>
      </c>
      <c r="I8341">
        <v>3240</v>
      </c>
      <c r="J8341">
        <v>100</v>
      </c>
      <c r="K8341">
        <v>100</v>
      </c>
      <c r="L8341">
        <v>36</v>
      </c>
      <c r="M8341">
        <v>36</v>
      </c>
      <c r="N8341">
        <v>50</v>
      </c>
      <c r="R8341">
        <v>1948</v>
      </c>
      <c r="U8341">
        <v>1948</v>
      </c>
      <c r="V8341">
        <v>7.5</v>
      </c>
      <c r="W8341">
        <v>7.5</v>
      </c>
      <c r="Z8341" t="s">
        <v>2379</v>
      </c>
      <c r="AA8341" t="s">
        <v>11208</v>
      </c>
      <c r="AC8341">
        <v>5</v>
      </c>
      <c r="AD8341">
        <v>801215</v>
      </c>
      <c r="AE8341">
        <v>2019</v>
      </c>
    </row>
    <row r="8342" spans="1:31">
      <c r="A8342" t="s">
        <v>12660</v>
      </c>
      <c r="B8342">
        <v>34486</v>
      </c>
      <c r="C8342" t="s">
        <v>11209</v>
      </c>
      <c r="D8342">
        <v>0</v>
      </c>
      <c r="E8342">
        <v>254543</v>
      </c>
      <c r="F8342" t="s">
        <v>6733</v>
      </c>
      <c r="G8342">
        <v>431</v>
      </c>
      <c r="H8342">
        <v>109</v>
      </c>
      <c r="I8342">
        <v>4200</v>
      </c>
      <c r="J8342">
        <v>110</v>
      </c>
      <c r="K8342">
        <v>110</v>
      </c>
      <c r="L8342">
        <v>36</v>
      </c>
      <c r="M8342">
        <v>36</v>
      </c>
      <c r="N8342">
        <v>48</v>
      </c>
      <c r="R8342">
        <v>1947</v>
      </c>
      <c r="U8342">
        <v>1947</v>
      </c>
      <c r="V8342">
        <v>7.5</v>
      </c>
      <c r="W8342">
        <v>7.5</v>
      </c>
      <c r="Z8342" t="s">
        <v>2379</v>
      </c>
      <c r="AA8342" t="s">
        <v>11210</v>
      </c>
      <c r="AC8342">
        <v>5</v>
      </c>
      <c r="AD8342">
        <v>801215</v>
      </c>
      <c r="AE8342">
        <v>2019</v>
      </c>
    </row>
    <row r="8343" spans="1:31">
      <c r="A8343" t="s">
        <v>12660</v>
      </c>
      <c r="B8343">
        <v>1964</v>
      </c>
      <c r="C8343" t="s">
        <v>11211</v>
      </c>
      <c r="D8343">
        <v>0</v>
      </c>
      <c r="E8343">
        <v>257007</v>
      </c>
      <c r="F8343" t="s">
        <v>6733</v>
      </c>
      <c r="G8343">
        <v>431</v>
      </c>
      <c r="H8343">
        <v>72</v>
      </c>
      <c r="I8343">
        <v>3000</v>
      </c>
      <c r="J8343">
        <v>111.3</v>
      </c>
      <c r="K8343">
        <v>111.3</v>
      </c>
      <c r="L8343">
        <v>27.5</v>
      </c>
      <c r="M8343">
        <v>27.5</v>
      </c>
      <c r="N8343">
        <v>50</v>
      </c>
      <c r="R8343">
        <v>1949</v>
      </c>
      <c r="U8343">
        <v>1949</v>
      </c>
      <c r="V8343">
        <v>8</v>
      </c>
      <c r="W8343">
        <v>8</v>
      </c>
      <c r="Z8343" t="s">
        <v>2379</v>
      </c>
      <c r="AA8343" t="s">
        <v>11210</v>
      </c>
      <c r="AC8343">
        <v>5</v>
      </c>
      <c r="AD8343">
        <v>801215</v>
      </c>
      <c r="AE8343">
        <v>2019</v>
      </c>
    </row>
    <row r="8344" spans="1:31">
      <c r="A8344" t="s">
        <v>12660</v>
      </c>
      <c r="B8344">
        <v>96313</v>
      </c>
      <c r="C8344" t="s">
        <v>10788</v>
      </c>
      <c r="D8344">
        <v>0</v>
      </c>
      <c r="F8344" t="s">
        <v>6733</v>
      </c>
      <c r="G8344">
        <v>431</v>
      </c>
      <c r="H8344">
        <v>61</v>
      </c>
      <c r="I8344">
        <v>3200</v>
      </c>
      <c r="J8344">
        <v>74</v>
      </c>
      <c r="K8344">
        <v>74</v>
      </c>
      <c r="L8344">
        <v>30</v>
      </c>
      <c r="M8344">
        <v>30</v>
      </c>
      <c r="R8344">
        <v>2012</v>
      </c>
      <c r="U8344">
        <v>2012</v>
      </c>
      <c r="V8344">
        <v>15</v>
      </c>
      <c r="W8344">
        <v>11.5</v>
      </c>
      <c r="Z8344" t="s">
        <v>2809</v>
      </c>
      <c r="AA8344" t="s">
        <v>3973</v>
      </c>
      <c r="AC8344">
        <v>5</v>
      </c>
      <c r="AD8344">
        <v>109918</v>
      </c>
      <c r="AE8344">
        <v>2019</v>
      </c>
    </row>
    <row r="8345" spans="1:31">
      <c r="A8345" t="s">
        <v>12660</v>
      </c>
      <c r="B8345">
        <v>36215</v>
      </c>
      <c r="C8345" t="s">
        <v>11212</v>
      </c>
      <c r="D8345">
        <v>0</v>
      </c>
      <c r="E8345">
        <v>565026</v>
      </c>
      <c r="F8345" t="s">
        <v>6733</v>
      </c>
      <c r="G8345">
        <v>431</v>
      </c>
      <c r="H8345">
        <v>155</v>
      </c>
      <c r="I8345">
        <v>3000</v>
      </c>
      <c r="J8345">
        <v>96.7</v>
      </c>
      <c r="K8345">
        <v>105</v>
      </c>
      <c r="L8345">
        <v>30</v>
      </c>
      <c r="M8345">
        <v>32</v>
      </c>
      <c r="N8345">
        <v>40</v>
      </c>
      <c r="R8345">
        <v>1975</v>
      </c>
      <c r="U8345">
        <v>1975</v>
      </c>
      <c r="V8345">
        <v>13.6000003814697</v>
      </c>
      <c r="W8345">
        <v>9.1999998092651296</v>
      </c>
      <c r="Z8345" t="s">
        <v>2809</v>
      </c>
      <c r="AA8345" t="s">
        <v>3973</v>
      </c>
      <c r="AC8345">
        <v>5</v>
      </c>
      <c r="AD8345">
        <v>109918</v>
      </c>
      <c r="AE8345">
        <v>2019</v>
      </c>
    </row>
    <row r="8346" spans="1:31">
      <c r="A8346" t="s">
        <v>12660</v>
      </c>
      <c r="B8346">
        <v>34158</v>
      </c>
      <c r="C8346" t="s">
        <v>11213</v>
      </c>
      <c r="D8346">
        <v>0</v>
      </c>
      <c r="F8346" t="s">
        <v>8688</v>
      </c>
      <c r="G8346">
        <v>431</v>
      </c>
      <c r="H8346">
        <v>5</v>
      </c>
      <c r="I8346">
        <v>56</v>
      </c>
      <c r="J8346">
        <v>36</v>
      </c>
      <c r="K8346">
        <v>36</v>
      </c>
      <c r="L8346">
        <v>18</v>
      </c>
      <c r="M8346">
        <v>999.9</v>
      </c>
      <c r="R8346">
        <v>1948</v>
      </c>
      <c r="U8346">
        <v>1948</v>
      </c>
      <c r="V8346">
        <v>18</v>
      </c>
      <c r="W8346">
        <v>10</v>
      </c>
      <c r="Z8346" t="s">
        <v>2298</v>
      </c>
      <c r="AA8346" t="s">
        <v>11214</v>
      </c>
      <c r="AC8346">
        <v>5</v>
      </c>
      <c r="AD8346">
        <v>1502360</v>
      </c>
      <c r="AE8346">
        <v>2019</v>
      </c>
    </row>
    <row r="8347" spans="1:31">
      <c r="A8347" t="s">
        <v>12660</v>
      </c>
      <c r="B8347">
        <v>15870</v>
      </c>
      <c r="C8347" t="s">
        <v>7333</v>
      </c>
      <c r="D8347">
        <v>0</v>
      </c>
      <c r="E8347">
        <v>509028</v>
      </c>
      <c r="F8347" t="s">
        <v>6733</v>
      </c>
      <c r="G8347">
        <v>431</v>
      </c>
      <c r="H8347">
        <v>34</v>
      </c>
      <c r="I8347">
        <v>1200</v>
      </c>
      <c r="J8347">
        <v>46.8</v>
      </c>
      <c r="K8347">
        <v>50</v>
      </c>
      <c r="L8347">
        <v>18</v>
      </c>
      <c r="M8347">
        <v>18</v>
      </c>
      <c r="N8347">
        <v>30</v>
      </c>
      <c r="R8347">
        <v>1967</v>
      </c>
      <c r="U8347">
        <v>1967</v>
      </c>
      <c r="V8347">
        <v>6.4000000953674299</v>
      </c>
      <c r="W8347">
        <v>5</v>
      </c>
      <c r="Z8347" t="s">
        <v>2293</v>
      </c>
      <c r="AA8347" t="s">
        <v>2939</v>
      </c>
      <c r="AC8347">
        <v>4</v>
      </c>
      <c r="AD8347">
        <v>3208510</v>
      </c>
      <c r="AE8347">
        <v>2019</v>
      </c>
    </row>
    <row r="8348" spans="1:31">
      <c r="A8348" t="s">
        <v>12660</v>
      </c>
      <c r="B8348">
        <v>6739</v>
      </c>
      <c r="C8348" t="s">
        <v>3742</v>
      </c>
      <c r="D8348">
        <v>0</v>
      </c>
      <c r="E8348">
        <v>504658</v>
      </c>
      <c r="F8348" t="s">
        <v>6733</v>
      </c>
      <c r="G8348">
        <v>431</v>
      </c>
      <c r="H8348">
        <v>130</v>
      </c>
      <c r="I8348">
        <v>3000</v>
      </c>
      <c r="J8348">
        <v>94.7</v>
      </c>
      <c r="K8348">
        <v>102</v>
      </c>
      <c r="L8348">
        <v>30</v>
      </c>
      <c r="M8348">
        <v>30</v>
      </c>
      <c r="N8348">
        <v>29</v>
      </c>
      <c r="R8348">
        <v>1966</v>
      </c>
      <c r="U8348">
        <v>1966</v>
      </c>
      <c r="V8348">
        <v>12</v>
      </c>
      <c r="W8348">
        <v>8</v>
      </c>
      <c r="Z8348" t="s">
        <v>2293</v>
      </c>
      <c r="AA8348" t="s">
        <v>2939</v>
      </c>
      <c r="AC8348">
        <v>4</v>
      </c>
      <c r="AD8348">
        <v>3208510</v>
      </c>
      <c r="AE8348">
        <v>2019</v>
      </c>
    </row>
    <row r="8349" spans="1:31">
      <c r="A8349" t="s">
        <v>12660</v>
      </c>
      <c r="B8349">
        <v>61767</v>
      </c>
      <c r="C8349" t="s">
        <v>9173</v>
      </c>
      <c r="D8349">
        <v>0</v>
      </c>
      <c r="E8349">
        <v>538522</v>
      </c>
      <c r="F8349" t="s">
        <v>6733</v>
      </c>
      <c r="G8349">
        <v>431</v>
      </c>
      <c r="H8349">
        <v>17</v>
      </c>
      <c r="I8349">
        <v>480</v>
      </c>
      <c r="J8349">
        <v>34</v>
      </c>
      <c r="K8349">
        <v>37.4</v>
      </c>
      <c r="L8349">
        <v>16</v>
      </c>
      <c r="M8349">
        <v>16</v>
      </c>
      <c r="N8349">
        <v>32</v>
      </c>
      <c r="R8349">
        <v>1971</v>
      </c>
      <c r="U8349">
        <v>1971</v>
      </c>
      <c r="V8349">
        <v>5.8000001907348597</v>
      </c>
      <c r="W8349">
        <v>5.8000001907348597</v>
      </c>
      <c r="Z8349" t="s">
        <v>2293</v>
      </c>
      <c r="AA8349" t="s">
        <v>2939</v>
      </c>
      <c r="AC8349">
        <v>4</v>
      </c>
      <c r="AD8349">
        <v>3208510</v>
      </c>
      <c r="AE8349">
        <v>2019</v>
      </c>
    </row>
    <row r="8350" spans="1:31">
      <c r="A8350" t="s">
        <v>12660</v>
      </c>
      <c r="B8350">
        <v>61511</v>
      </c>
      <c r="C8350" t="s">
        <v>11215</v>
      </c>
      <c r="D8350">
        <v>0</v>
      </c>
      <c r="E8350">
        <v>590959</v>
      </c>
      <c r="F8350" t="s">
        <v>6733</v>
      </c>
      <c r="G8350">
        <v>431</v>
      </c>
      <c r="H8350">
        <v>54</v>
      </c>
      <c r="I8350">
        <v>900</v>
      </c>
      <c r="J8350">
        <v>65</v>
      </c>
      <c r="K8350">
        <v>65</v>
      </c>
      <c r="L8350">
        <v>26</v>
      </c>
      <c r="M8350">
        <v>26</v>
      </c>
      <c r="N8350">
        <v>35</v>
      </c>
      <c r="Q8350">
        <v>39</v>
      </c>
      <c r="R8350">
        <v>1978</v>
      </c>
      <c r="U8350">
        <v>1978</v>
      </c>
      <c r="V8350">
        <v>5.5</v>
      </c>
      <c r="W8350">
        <v>4</v>
      </c>
      <c r="Z8350" t="s">
        <v>2293</v>
      </c>
      <c r="AA8350" t="s">
        <v>3206</v>
      </c>
      <c r="AB8350" t="s">
        <v>3207</v>
      </c>
      <c r="AC8350">
        <v>4</v>
      </c>
      <c r="AD8350">
        <v>3209247</v>
      </c>
      <c r="AE8350">
        <v>2019</v>
      </c>
    </row>
    <row r="8351" spans="1:31">
      <c r="A8351" t="s">
        <v>12660</v>
      </c>
      <c r="B8351">
        <v>29818</v>
      </c>
      <c r="C8351" t="s">
        <v>11216</v>
      </c>
      <c r="D8351">
        <v>0</v>
      </c>
      <c r="E8351">
        <v>561788</v>
      </c>
      <c r="F8351" t="s">
        <v>6731</v>
      </c>
      <c r="G8351">
        <v>432</v>
      </c>
      <c r="H8351">
        <v>57</v>
      </c>
      <c r="I8351">
        <v>800</v>
      </c>
      <c r="J8351">
        <v>55.6</v>
      </c>
      <c r="K8351">
        <v>55.6</v>
      </c>
      <c r="L8351">
        <v>20</v>
      </c>
      <c r="M8351">
        <v>21</v>
      </c>
      <c r="N8351">
        <v>36</v>
      </c>
      <c r="R8351">
        <v>1974</v>
      </c>
      <c r="U8351">
        <v>1974</v>
      </c>
      <c r="V8351">
        <v>8</v>
      </c>
      <c r="W8351">
        <v>5.5999999046325604</v>
      </c>
      <c r="Z8351" t="s">
        <v>2293</v>
      </c>
      <c r="AA8351" t="s">
        <v>2387</v>
      </c>
      <c r="AB8351" t="s">
        <v>2388</v>
      </c>
      <c r="AC8351">
        <v>4</v>
      </c>
      <c r="AD8351">
        <v>3209823</v>
      </c>
      <c r="AE8351">
        <v>2019</v>
      </c>
    </row>
    <row r="8352" spans="1:31">
      <c r="A8352" t="s">
        <v>12660</v>
      </c>
      <c r="B8352">
        <v>42939</v>
      </c>
      <c r="C8352" t="s">
        <v>11217</v>
      </c>
      <c r="D8352">
        <v>0</v>
      </c>
      <c r="E8352">
        <v>546512</v>
      </c>
      <c r="F8352" t="s">
        <v>6731</v>
      </c>
      <c r="G8352">
        <v>432</v>
      </c>
      <c r="H8352">
        <v>59</v>
      </c>
      <c r="I8352">
        <v>800</v>
      </c>
      <c r="J8352">
        <v>48.5</v>
      </c>
      <c r="K8352">
        <v>48.5</v>
      </c>
      <c r="L8352">
        <v>18.7</v>
      </c>
      <c r="M8352">
        <v>18.7</v>
      </c>
      <c r="N8352">
        <v>32</v>
      </c>
      <c r="R8352">
        <v>1973</v>
      </c>
      <c r="U8352">
        <v>1973</v>
      </c>
      <c r="V8352">
        <v>6.5999999046325604</v>
      </c>
      <c r="W8352">
        <v>6.5999999046325604</v>
      </c>
      <c r="Z8352" t="s">
        <v>3272</v>
      </c>
      <c r="AA8352" t="s">
        <v>11218</v>
      </c>
      <c r="AB8352" t="s">
        <v>2805</v>
      </c>
      <c r="AC8352">
        <v>4</v>
      </c>
      <c r="AD8352">
        <v>2102643</v>
      </c>
      <c r="AE8352">
        <v>2019</v>
      </c>
    </row>
    <row r="8353" spans="1:31">
      <c r="A8353" t="s">
        <v>12660</v>
      </c>
      <c r="B8353">
        <v>61949</v>
      </c>
      <c r="C8353" t="s">
        <v>11219</v>
      </c>
      <c r="D8353">
        <v>0</v>
      </c>
      <c r="E8353">
        <v>508577</v>
      </c>
      <c r="F8353" t="s">
        <v>6733</v>
      </c>
      <c r="G8353">
        <v>431</v>
      </c>
      <c r="H8353">
        <v>16</v>
      </c>
      <c r="I8353">
        <v>300</v>
      </c>
      <c r="J8353">
        <v>38.5</v>
      </c>
      <c r="K8353">
        <v>38.5</v>
      </c>
      <c r="L8353">
        <v>14</v>
      </c>
      <c r="M8353">
        <v>14</v>
      </c>
      <c r="N8353">
        <v>17</v>
      </c>
      <c r="R8353">
        <v>1971</v>
      </c>
      <c r="U8353">
        <v>1971</v>
      </c>
      <c r="V8353">
        <v>4.5999999046325604</v>
      </c>
      <c r="W8353">
        <v>4.5999999046325604</v>
      </c>
      <c r="Z8353" t="s">
        <v>2912</v>
      </c>
      <c r="AA8353" t="s">
        <v>5712</v>
      </c>
      <c r="AC8353">
        <v>4</v>
      </c>
      <c r="AD8353">
        <v>1802264</v>
      </c>
      <c r="AE8353">
        <v>2019</v>
      </c>
    </row>
    <row r="8354" spans="1:31">
      <c r="A8354" t="s">
        <v>12660</v>
      </c>
      <c r="B8354">
        <v>65872</v>
      </c>
      <c r="C8354" t="s">
        <v>11220</v>
      </c>
      <c r="D8354">
        <v>0</v>
      </c>
      <c r="E8354">
        <v>1122667</v>
      </c>
      <c r="F8354" t="s">
        <v>6731</v>
      </c>
      <c r="G8354">
        <v>432</v>
      </c>
      <c r="H8354">
        <v>13</v>
      </c>
      <c r="I8354">
        <v>600</v>
      </c>
      <c r="J8354">
        <v>50</v>
      </c>
      <c r="K8354">
        <v>50</v>
      </c>
      <c r="L8354">
        <v>13</v>
      </c>
      <c r="M8354">
        <v>13</v>
      </c>
      <c r="N8354">
        <v>12</v>
      </c>
      <c r="R8354">
        <v>1959</v>
      </c>
      <c r="U8354">
        <v>1959</v>
      </c>
      <c r="V8354">
        <v>5</v>
      </c>
      <c r="W8354">
        <v>4</v>
      </c>
      <c r="Z8354" t="s">
        <v>2545</v>
      </c>
      <c r="AA8354" t="s">
        <v>4393</v>
      </c>
      <c r="AC8354">
        <v>5</v>
      </c>
      <c r="AD8354">
        <v>3634595</v>
      </c>
      <c r="AE8354">
        <v>2019</v>
      </c>
    </row>
    <row r="8355" spans="1:31">
      <c r="A8355" t="s">
        <v>12660</v>
      </c>
      <c r="B8355">
        <v>79282</v>
      </c>
      <c r="C8355" t="s">
        <v>11221</v>
      </c>
      <c r="D8355">
        <v>0</v>
      </c>
      <c r="E8355">
        <v>1225584</v>
      </c>
      <c r="F8355" t="s">
        <v>6731</v>
      </c>
      <c r="G8355">
        <v>432</v>
      </c>
      <c r="H8355">
        <v>13</v>
      </c>
      <c r="I8355">
        <v>600</v>
      </c>
      <c r="J8355">
        <v>35</v>
      </c>
      <c r="K8355">
        <v>35</v>
      </c>
      <c r="L8355">
        <v>14</v>
      </c>
      <c r="M8355">
        <v>14</v>
      </c>
      <c r="N8355">
        <v>22.5</v>
      </c>
      <c r="R8355">
        <v>2009</v>
      </c>
      <c r="U8355">
        <v>2009</v>
      </c>
      <c r="V8355">
        <v>4</v>
      </c>
      <c r="W8355">
        <v>3.5</v>
      </c>
      <c r="Z8355" t="s">
        <v>2545</v>
      </c>
      <c r="AA8355" t="s">
        <v>4393</v>
      </c>
      <c r="AC8355">
        <v>5</v>
      </c>
      <c r="AD8355">
        <v>3634595</v>
      </c>
      <c r="AE8355">
        <v>2019</v>
      </c>
    </row>
    <row r="8356" spans="1:31">
      <c r="A8356" t="s">
        <v>12660</v>
      </c>
      <c r="B8356">
        <v>55567</v>
      </c>
      <c r="C8356" t="s">
        <v>11222</v>
      </c>
      <c r="D8356">
        <v>0</v>
      </c>
      <c r="E8356">
        <v>614642</v>
      </c>
      <c r="F8356" t="s">
        <v>6733</v>
      </c>
      <c r="G8356">
        <v>431</v>
      </c>
      <c r="H8356">
        <v>47</v>
      </c>
      <c r="I8356">
        <v>990</v>
      </c>
      <c r="J8356">
        <v>65</v>
      </c>
      <c r="K8356">
        <v>65</v>
      </c>
      <c r="L8356">
        <v>21</v>
      </c>
      <c r="M8356">
        <v>21</v>
      </c>
      <c r="N8356">
        <v>24</v>
      </c>
      <c r="R8356">
        <v>1955</v>
      </c>
      <c r="U8356">
        <v>1955</v>
      </c>
      <c r="V8356">
        <v>9</v>
      </c>
      <c r="W8356">
        <v>8</v>
      </c>
      <c r="Z8356" t="s">
        <v>2545</v>
      </c>
      <c r="AA8356" t="s">
        <v>4393</v>
      </c>
      <c r="AC8356">
        <v>5</v>
      </c>
      <c r="AD8356">
        <v>3634595</v>
      </c>
      <c r="AE8356">
        <v>2019</v>
      </c>
    </row>
    <row r="8357" spans="1:31">
      <c r="A8357" t="s">
        <v>12660</v>
      </c>
      <c r="B8357">
        <v>22572</v>
      </c>
      <c r="C8357" t="s">
        <v>11223</v>
      </c>
      <c r="D8357">
        <v>0</v>
      </c>
      <c r="E8357">
        <v>266882</v>
      </c>
      <c r="F8357" t="s">
        <v>6733</v>
      </c>
      <c r="G8357">
        <v>431</v>
      </c>
      <c r="H8357">
        <v>31</v>
      </c>
      <c r="I8357">
        <v>440</v>
      </c>
      <c r="J8357">
        <v>40</v>
      </c>
      <c r="K8357">
        <v>40</v>
      </c>
      <c r="L8357">
        <v>17</v>
      </c>
      <c r="M8357">
        <v>17</v>
      </c>
      <c r="N8357">
        <v>23</v>
      </c>
      <c r="R8357">
        <v>1944</v>
      </c>
      <c r="U8357">
        <v>1944</v>
      </c>
      <c r="V8357">
        <v>7</v>
      </c>
      <c r="W8357">
        <v>5</v>
      </c>
      <c r="Z8357" t="s">
        <v>2545</v>
      </c>
      <c r="AA8357" t="s">
        <v>4393</v>
      </c>
      <c r="AC8357">
        <v>5</v>
      </c>
      <c r="AD8357">
        <v>3634595</v>
      </c>
      <c r="AE8357">
        <v>2019</v>
      </c>
    </row>
    <row r="8358" spans="1:31">
      <c r="A8358" t="s">
        <v>12660</v>
      </c>
      <c r="B8358">
        <v>486</v>
      </c>
      <c r="C8358" t="s">
        <v>11224</v>
      </c>
      <c r="D8358">
        <v>0</v>
      </c>
      <c r="E8358">
        <v>294666</v>
      </c>
      <c r="F8358" t="s">
        <v>6733</v>
      </c>
      <c r="G8358">
        <v>431</v>
      </c>
      <c r="H8358">
        <v>74</v>
      </c>
      <c r="I8358">
        <v>1005</v>
      </c>
      <c r="J8358">
        <v>61.7</v>
      </c>
      <c r="K8358">
        <v>61.7</v>
      </c>
      <c r="L8358">
        <v>22</v>
      </c>
      <c r="M8358">
        <v>22</v>
      </c>
      <c r="N8358">
        <v>34</v>
      </c>
      <c r="R8358">
        <v>1964</v>
      </c>
      <c r="S8358" t="s">
        <v>2344</v>
      </c>
      <c r="T8358">
        <v>1983</v>
      </c>
      <c r="U8358">
        <v>1983</v>
      </c>
      <c r="V8358">
        <v>9.8999996185302699</v>
      </c>
      <c r="W8358">
        <v>9.8999996185302699</v>
      </c>
      <c r="Z8358" t="s">
        <v>2545</v>
      </c>
      <c r="AA8358" t="s">
        <v>3035</v>
      </c>
      <c r="AC8358">
        <v>5</v>
      </c>
      <c r="AD8358">
        <v>3634595</v>
      </c>
      <c r="AE8358">
        <v>2019</v>
      </c>
    </row>
    <row r="8359" spans="1:31">
      <c r="A8359" t="s">
        <v>12660</v>
      </c>
      <c r="B8359">
        <v>69116</v>
      </c>
      <c r="C8359" t="s">
        <v>11225</v>
      </c>
      <c r="D8359">
        <v>0</v>
      </c>
      <c r="E8359">
        <v>619627</v>
      </c>
      <c r="F8359" t="s">
        <v>6731</v>
      </c>
      <c r="G8359">
        <v>432</v>
      </c>
      <c r="H8359">
        <v>29</v>
      </c>
      <c r="I8359">
        <v>220</v>
      </c>
      <c r="J8359">
        <v>35.5</v>
      </c>
      <c r="K8359">
        <v>35.5</v>
      </c>
      <c r="L8359">
        <v>16</v>
      </c>
      <c r="M8359">
        <v>16</v>
      </c>
      <c r="N8359">
        <v>16</v>
      </c>
      <c r="R8359">
        <v>1979</v>
      </c>
      <c r="U8359">
        <v>1979</v>
      </c>
      <c r="V8359">
        <v>1.5</v>
      </c>
      <c r="W8359">
        <v>1</v>
      </c>
      <c r="Z8359" t="s">
        <v>2912</v>
      </c>
      <c r="AA8359" t="s">
        <v>9229</v>
      </c>
      <c r="AC8359">
        <v>4</v>
      </c>
      <c r="AD8359">
        <v>2006112</v>
      </c>
      <c r="AE8359">
        <v>2019</v>
      </c>
    </row>
    <row r="8360" spans="1:31">
      <c r="A8360" t="s">
        <v>12660</v>
      </c>
      <c r="B8360">
        <v>16935</v>
      </c>
      <c r="C8360" t="s">
        <v>11226</v>
      </c>
      <c r="D8360">
        <v>0</v>
      </c>
      <c r="E8360">
        <v>508288</v>
      </c>
      <c r="F8360" t="s">
        <v>6733</v>
      </c>
      <c r="G8360">
        <v>431</v>
      </c>
      <c r="H8360">
        <v>106</v>
      </c>
      <c r="I8360">
        <v>3000</v>
      </c>
      <c r="J8360">
        <v>101.5</v>
      </c>
      <c r="K8360">
        <v>101.5</v>
      </c>
      <c r="L8360">
        <v>28.1</v>
      </c>
      <c r="M8360">
        <v>28.1</v>
      </c>
      <c r="N8360">
        <v>52</v>
      </c>
      <c r="R8360">
        <v>1967</v>
      </c>
      <c r="U8360">
        <v>1967</v>
      </c>
      <c r="V8360">
        <v>12</v>
      </c>
      <c r="W8360">
        <v>12</v>
      </c>
      <c r="Z8360" t="s">
        <v>2303</v>
      </c>
      <c r="AA8360" t="s">
        <v>2797</v>
      </c>
      <c r="AC8360">
        <v>5</v>
      </c>
      <c r="AD8360">
        <v>4109676</v>
      </c>
      <c r="AE8360">
        <v>2019</v>
      </c>
    </row>
    <row r="8361" spans="1:31">
      <c r="A8361" t="s">
        <v>12660</v>
      </c>
      <c r="B8361">
        <v>33403</v>
      </c>
      <c r="C8361" t="s">
        <v>11227</v>
      </c>
      <c r="D8361">
        <v>0</v>
      </c>
      <c r="E8361">
        <v>569814</v>
      </c>
      <c r="F8361" t="s">
        <v>6733</v>
      </c>
      <c r="G8361">
        <v>431</v>
      </c>
      <c r="H8361">
        <v>85</v>
      </c>
      <c r="I8361">
        <v>3600</v>
      </c>
      <c r="J8361">
        <v>85.4</v>
      </c>
      <c r="K8361">
        <v>85.4</v>
      </c>
      <c r="L8361">
        <v>28</v>
      </c>
      <c r="M8361">
        <v>28</v>
      </c>
      <c r="N8361">
        <v>40</v>
      </c>
      <c r="R8361">
        <v>1975</v>
      </c>
      <c r="U8361">
        <v>1975</v>
      </c>
      <c r="V8361">
        <v>10.800000190734799</v>
      </c>
      <c r="W8361">
        <v>8.8999996185302699</v>
      </c>
      <c r="Z8361" t="s">
        <v>2452</v>
      </c>
      <c r="AC8361">
        <v>5</v>
      </c>
      <c r="AD8361">
        <v>109828</v>
      </c>
      <c r="AE8361">
        <v>2019</v>
      </c>
    </row>
    <row r="8362" spans="1:31">
      <c r="A8362" t="s">
        <v>12660</v>
      </c>
      <c r="B8362">
        <v>59709</v>
      </c>
      <c r="C8362" t="s">
        <v>11228</v>
      </c>
      <c r="D8362">
        <v>0</v>
      </c>
      <c r="E8362">
        <v>581858</v>
      </c>
      <c r="F8362" t="s">
        <v>6733</v>
      </c>
      <c r="G8362">
        <v>431</v>
      </c>
      <c r="H8362">
        <v>129</v>
      </c>
      <c r="I8362">
        <v>4200</v>
      </c>
      <c r="J8362">
        <v>127.5</v>
      </c>
      <c r="K8362">
        <v>127.6</v>
      </c>
      <c r="L8362">
        <v>30.2</v>
      </c>
      <c r="M8362">
        <v>30.2</v>
      </c>
      <c r="N8362">
        <v>52.3</v>
      </c>
      <c r="R8362">
        <v>1977</v>
      </c>
      <c r="U8362">
        <v>1977</v>
      </c>
      <c r="V8362">
        <v>14.300000190734799</v>
      </c>
      <c r="W8362">
        <v>10.6000003814697</v>
      </c>
      <c r="Z8362" t="s">
        <v>2293</v>
      </c>
      <c r="AA8362" t="s">
        <v>2507</v>
      </c>
      <c r="AC8362">
        <v>4</v>
      </c>
      <c r="AD8362">
        <v>3202003</v>
      </c>
      <c r="AE8362">
        <v>2019</v>
      </c>
    </row>
    <row r="8363" spans="1:31">
      <c r="A8363" t="s">
        <v>12660</v>
      </c>
      <c r="B8363">
        <v>74315</v>
      </c>
      <c r="C8363" t="s">
        <v>11229</v>
      </c>
      <c r="D8363">
        <v>0</v>
      </c>
      <c r="E8363">
        <v>523904</v>
      </c>
      <c r="F8363" t="s">
        <v>6733</v>
      </c>
      <c r="G8363">
        <v>431</v>
      </c>
      <c r="H8363">
        <v>33</v>
      </c>
      <c r="I8363">
        <v>600</v>
      </c>
      <c r="J8363">
        <v>50.7</v>
      </c>
      <c r="K8363">
        <v>55</v>
      </c>
      <c r="L8363">
        <v>18</v>
      </c>
      <c r="M8363">
        <v>18</v>
      </c>
      <c r="N8363">
        <v>19</v>
      </c>
      <c r="R8363">
        <v>1968</v>
      </c>
      <c r="U8363">
        <v>1968</v>
      </c>
      <c r="V8363">
        <v>6.5</v>
      </c>
      <c r="W8363">
        <v>5.5</v>
      </c>
      <c r="Z8363" t="s">
        <v>2293</v>
      </c>
      <c r="AA8363" t="s">
        <v>2939</v>
      </c>
      <c r="AC8363">
        <v>5</v>
      </c>
      <c r="AD8363">
        <v>3204081</v>
      </c>
      <c r="AE8363">
        <v>2019</v>
      </c>
    </row>
    <row r="8364" spans="1:31">
      <c r="A8364" t="s">
        <v>12660</v>
      </c>
      <c r="B8364">
        <v>33408</v>
      </c>
      <c r="C8364" t="s">
        <v>11230</v>
      </c>
      <c r="D8364">
        <v>0</v>
      </c>
      <c r="E8364">
        <v>527695</v>
      </c>
      <c r="F8364" t="s">
        <v>6733</v>
      </c>
      <c r="G8364">
        <v>431</v>
      </c>
      <c r="H8364">
        <v>129</v>
      </c>
      <c r="I8364">
        <v>4200</v>
      </c>
      <c r="J8364">
        <v>105</v>
      </c>
      <c r="K8364">
        <v>105</v>
      </c>
      <c r="L8364">
        <v>29</v>
      </c>
      <c r="M8364">
        <v>29</v>
      </c>
      <c r="N8364">
        <v>30</v>
      </c>
      <c r="R8364">
        <v>1970</v>
      </c>
      <c r="U8364">
        <v>1970</v>
      </c>
      <c r="V8364">
        <v>13.5</v>
      </c>
      <c r="W8364">
        <v>10.5</v>
      </c>
      <c r="Z8364" t="s">
        <v>2293</v>
      </c>
      <c r="AA8364" t="s">
        <v>2939</v>
      </c>
      <c r="AC8364">
        <v>5</v>
      </c>
      <c r="AD8364">
        <v>3204081</v>
      </c>
      <c r="AE8364">
        <v>2019</v>
      </c>
    </row>
    <row r="8365" spans="1:31">
      <c r="A8365" t="s">
        <v>12660</v>
      </c>
      <c r="B8365">
        <v>72792</v>
      </c>
      <c r="C8365" t="s">
        <v>11231</v>
      </c>
      <c r="D8365">
        <v>0</v>
      </c>
      <c r="F8365" t="s">
        <v>6733</v>
      </c>
      <c r="G8365">
        <v>431</v>
      </c>
      <c r="H8365">
        <v>16</v>
      </c>
      <c r="I8365">
        <v>350</v>
      </c>
      <c r="J8365">
        <v>33</v>
      </c>
      <c r="K8365">
        <v>33</v>
      </c>
      <c r="L8365">
        <v>13</v>
      </c>
      <c r="M8365">
        <v>13</v>
      </c>
      <c r="N8365">
        <v>14</v>
      </c>
      <c r="R8365">
        <v>1978</v>
      </c>
      <c r="U8365">
        <v>1978</v>
      </c>
      <c r="V8365">
        <v>4</v>
      </c>
      <c r="W8365">
        <v>4</v>
      </c>
      <c r="Z8365" t="s">
        <v>3623</v>
      </c>
      <c r="AA8365" t="s">
        <v>10910</v>
      </c>
      <c r="AC8365">
        <v>4</v>
      </c>
      <c r="AD8365">
        <v>1799119</v>
      </c>
      <c r="AE8365">
        <v>2019</v>
      </c>
    </row>
    <row r="8366" spans="1:31">
      <c r="A8366" t="s">
        <v>12660</v>
      </c>
      <c r="B8366">
        <v>69397</v>
      </c>
      <c r="C8366" t="s">
        <v>11232</v>
      </c>
      <c r="D8366">
        <v>0</v>
      </c>
      <c r="E8366">
        <v>649338</v>
      </c>
      <c r="F8366" t="s">
        <v>6733</v>
      </c>
      <c r="G8366">
        <v>431</v>
      </c>
      <c r="H8366">
        <v>135</v>
      </c>
      <c r="I8366">
        <v>4200</v>
      </c>
      <c r="J8366">
        <v>88.6</v>
      </c>
      <c r="K8366">
        <v>95</v>
      </c>
      <c r="L8366">
        <v>28</v>
      </c>
      <c r="M8366">
        <v>28</v>
      </c>
      <c r="N8366">
        <v>49</v>
      </c>
      <c r="R8366">
        <v>1982</v>
      </c>
      <c r="U8366">
        <v>1982</v>
      </c>
      <c r="V8366">
        <v>13.6000003814697</v>
      </c>
      <c r="W8366">
        <v>10</v>
      </c>
      <c r="Z8366" t="s">
        <v>2481</v>
      </c>
      <c r="AA8366" t="s">
        <v>3527</v>
      </c>
      <c r="AC8366">
        <v>5</v>
      </c>
      <c r="AD8366">
        <v>1109848</v>
      </c>
      <c r="AE8366">
        <v>2019</v>
      </c>
    </row>
    <row r="8367" spans="1:31">
      <c r="A8367" t="s">
        <v>12660</v>
      </c>
      <c r="B8367">
        <v>7831</v>
      </c>
      <c r="C8367" t="s">
        <v>11233</v>
      </c>
      <c r="D8367">
        <v>0</v>
      </c>
      <c r="E8367">
        <v>271569</v>
      </c>
      <c r="F8367" t="s">
        <v>6731</v>
      </c>
      <c r="G8367">
        <v>432</v>
      </c>
      <c r="H8367">
        <v>27</v>
      </c>
      <c r="I8367">
        <v>450</v>
      </c>
      <c r="J8367">
        <v>45.3</v>
      </c>
      <c r="K8367">
        <v>48</v>
      </c>
      <c r="L8367">
        <v>15</v>
      </c>
      <c r="M8367">
        <v>15</v>
      </c>
      <c r="N8367">
        <v>20</v>
      </c>
      <c r="R8367">
        <v>1956</v>
      </c>
      <c r="S8367" t="s">
        <v>2344</v>
      </c>
      <c r="T8367">
        <v>1997</v>
      </c>
      <c r="U8367">
        <v>1997</v>
      </c>
      <c r="V8367">
        <v>4</v>
      </c>
      <c r="W8367">
        <v>4</v>
      </c>
      <c r="Z8367" t="s">
        <v>3302</v>
      </c>
      <c r="AA8367" t="s">
        <v>7275</v>
      </c>
      <c r="AC8367">
        <v>4</v>
      </c>
      <c r="AD8367">
        <v>2004890</v>
      </c>
      <c r="AE8367">
        <v>2019</v>
      </c>
    </row>
    <row r="8368" spans="1:31">
      <c r="A8368" t="s">
        <v>12660</v>
      </c>
      <c r="B8368">
        <v>59423</v>
      </c>
      <c r="C8368" t="s">
        <v>11234</v>
      </c>
      <c r="D8368">
        <v>0</v>
      </c>
      <c r="E8368">
        <v>635262</v>
      </c>
      <c r="F8368" t="s">
        <v>6733</v>
      </c>
      <c r="G8368">
        <v>431</v>
      </c>
      <c r="H8368">
        <v>78</v>
      </c>
      <c r="I8368">
        <v>1500</v>
      </c>
      <c r="J8368">
        <v>68</v>
      </c>
      <c r="K8368">
        <v>68</v>
      </c>
      <c r="L8368">
        <v>24</v>
      </c>
      <c r="M8368">
        <v>24</v>
      </c>
      <c r="N8368">
        <v>28</v>
      </c>
      <c r="R8368">
        <v>1981</v>
      </c>
      <c r="U8368">
        <v>1981</v>
      </c>
      <c r="V8368">
        <v>7.5</v>
      </c>
      <c r="W8368">
        <v>5</v>
      </c>
      <c r="Z8368" t="s">
        <v>2792</v>
      </c>
      <c r="AA8368" t="s">
        <v>9799</v>
      </c>
      <c r="AC8368">
        <v>3</v>
      </c>
      <c r="AD8368">
        <v>2309316</v>
      </c>
      <c r="AE8368">
        <v>2019</v>
      </c>
    </row>
    <row r="8369" spans="1:31">
      <c r="A8369" t="s">
        <v>12660</v>
      </c>
      <c r="B8369">
        <v>29919</v>
      </c>
      <c r="C8369" t="s">
        <v>11235</v>
      </c>
      <c r="D8369">
        <v>0</v>
      </c>
      <c r="E8369">
        <v>253161</v>
      </c>
      <c r="F8369" t="s">
        <v>6733</v>
      </c>
      <c r="G8369">
        <v>431</v>
      </c>
      <c r="H8369">
        <v>416</v>
      </c>
      <c r="I8369">
        <v>3200</v>
      </c>
      <c r="J8369">
        <v>142.19999999999999</v>
      </c>
      <c r="K8369">
        <v>149</v>
      </c>
      <c r="L8369">
        <v>33.1</v>
      </c>
      <c r="M8369">
        <v>33.200000000000003</v>
      </c>
      <c r="N8369">
        <v>43</v>
      </c>
      <c r="R8369">
        <v>1945</v>
      </c>
      <c r="U8369">
        <v>1945</v>
      </c>
      <c r="V8369">
        <v>15.6000003814697</v>
      </c>
      <c r="W8369">
        <v>9</v>
      </c>
      <c r="Z8369" t="s">
        <v>2792</v>
      </c>
      <c r="AA8369" t="s">
        <v>6921</v>
      </c>
      <c r="AC8369">
        <v>3</v>
      </c>
      <c r="AD8369">
        <v>2309316</v>
      </c>
      <c r="AE8369">
        <v>2019</v>
      </c>
    </row>
    <row r="8370" spans="1:31">
      <c r="A8370" t="s">
        <v>12660</v>
      </c>
      <c r="B8370">
        <v>67471</v>
      </c>
      <c r="C8370" t="s">
        <v>11236</v>
      </c>
      <c r="D8370">
        <v>0</v>
      </c>
      <c r="E8370">
        <v>287250</v>
      </c>
      <c r="F8370" t="s">
        <v>6733</v>
      </c>
      <c r="G8370">
        <v>431</v>
      </c>
      <c r="H8370">
        <v>99</v>
      </c>
      <c r="I8370">
        <v>2000</v>
      </c>
      <c r="J8370">
        <v>80.400000000000006</v>
      </c>
      <c r="K8370">
        <v>85</v>
      </c>
      <c r="L8370">
        <v>24</v>
      </c>
      <c r="M8370">
        <v>24</v>
      </c>
      <c r="N8370">
        <v>45</v>
      </c>
      <c r="R8370">
        <v>1961</v>
      </c>
      <c r="S8370" t="s">
        <v>2344</v>
      </c>
      <c r="T8370">
        <v>1976</v>
      </c>
      <c r="U8370">
        <v>1976</v>
      </c>
      <c r="V8370">
        <v>12</v>
      </c>
      <c r="W8370">
        <v>11.5</v>
      </c>
      <c r="Z8370" t="s">
        <v>2792</v>
      </c>
      <c r="AA8370" t="s">
        <v>9799</v>
      </c>
      <c r="AC8370">
        <v>3</v>
      </c>
      <c r="AD8370">
        <v>2309316</v>
      </c>
      <c r="AE8370">
        <v>2019</v>
      </c>
    </row>
    <row r="8371" spans="1:31">
      <c r="A8371" t="s">
        <v>12660</v>
      </c>
      <c r="B8371">
        <v>36024</v>
      </c>
      <c r="C8371" t="s">
        <v>2746</v>
      </c>
      <c r="D8371">
        <v>0</v>
      </c>
      <c r="E8371">
        <v>577288</v>
      </c>
      <c r="F8371" t="s">
        <v>6733</v>
      </c>
      <c r="G8371">
        <v>431</v>
      </c>
      <c r="H8371">
        <v>67</v>
      </c>
      <c r="I8371">
        <v>800</v>
      </c>
      <c r="J8371">
        <v>69.900000000000006</v>
      </c>
      <c r="K8371">
        <v>89.9</v>
      </c>
      <c r="L8371">
        <v>24</v>
      </c>
      <c r="M8371">
        <v>24</v>
      </c>
      <c r="N8371">
        <v>18</v>
      </c>
      <c r="P8371">
        <v>24</v>
      </c>
      <c r="Q8371">
        <v>25</v>
      </c>
      <c r="R8371">
        <v>1976</v>
      </c>
      <c r="U8371">
        <v>1976</v>
      </c>
      <c r="V8371">
        <v>8</v>
      </c>
      <c r="W8371">
        <v>6</v>
      </c>
      <c r="Z8371" t="s">
        <v>2941</v>
      </c>
      <c r="AA8371" t="s">
        <v>11237</v>
      </c>
      <c r="AC8371">
        <v>5</v>
      </c>
      <c r="AD8371">
        <v>103514</v>
      </c>
      <c r="AE8371">
        <v>2019</v>
      </c>
    </row>
    <row r="8372" spans="1:31">
      <c r="A8372" t="s">
        <v>12660</v>
      </c>
      <c r="B8372">
        <v>67657</v>
      </c>
      <c r="C8372" t="s">
        <v>11238</v>
      </c>
      <c r="D8372">
        <v>0</v>
      </c>
      <c r="E8372">
        <v>545416</v>
      </c>
      <c r="F8372" t="s">
        <v>6733</v>
      </c>
      <c r="G8372">
        <v>431</v>
      </c>
      <c r="H8372">
        <v>46</v>
      </c>
      <c r="I8372">
        <v>400</v>
      </c>
      <c r="J8372">
        <v>55.6</v>
      </c>
      <c r="K8372">
        <v>55.6</v>
      </c>
      <c r="L8372">
        <v>21.9</v>
      </c>
      <c r="M8372">
        <v>21.9</v>
      </c>
      <c r="N8372">
        <v>65</v>
      </c>
      <c r="Q8372">
        <v>20</v>
      </c>
      <c r="R8372">
        <v>1972</v>
      </c>
      <c r="U8372">
        <v>1972</v>
      </c>
      <c r="V8372">
        <v>6.5999999046325604</v>
      </c>
      <c r="W8372">
        <v>4.5999999046325604</v>
      </c>
      <c r="Z8372" t="s">
        <v>2293</v>
      </c>
      <c r="AA8372" t="s">
        <v>2939</v>
      </c>
      <c r="AC8372">
        <v>4</v>
      </c>
      <c r="AD8372">
        <v>3209640</v>
      </c>
      <c r="AE8372">
        <v>2019</v>
      </c>
    </row>
    <row r="8373" spans="1:31">
      <c r="A8373" t="s">
        <v>12660</v>
      </c>
      <c r="B8373">
        <v>75951</v>
      </c>
      <c r="C8373" t="s">
        <v>11239</v>
      </c>
      <c r="D8373">
        <v>0</v>
      </c>
      <c r="E8373">
        <v>631056</v>
      </c>
      <c r="F8373" t="s">
        <v>6731</v>
      </c>
      <c r="G8373">
        <v>432</v>
      </c>
      <c r="H8373">
        <v>19</v>
      </c>
      <c r="I8373">
        <v>400</v>
      </c>
      <c r="J8373">
        <v>39</v>
      </c>
      <c r="K8373">
        <v>45</v>
      </c>
      <c r="L8373">
        <v>16.5</v>
      </c>
      <c r="M8373">
        <v>16.5</v>
      </c>
      <c r="N8373">
        <v>27</v>
      </c>
      <c r="R8373">
        <v>1981</v>
      </c>
      <c r="U8373">
        <v>1981</v>
      </c>
      <c r="V8373">
        <v>4.1999998092651296</v>
      </c>
      <c r="W8373">
        <v>3.5</v>
      </c>
      <c r="Z8373" t="s">
        <v>2293</v>
      </c>
      <c r="AA8373" t="s">
        <v>3123</v>
      </c>
      <c r="AC8373">
        <v>4</v>
      </c>
      <c r="AD8373">
        <v>3207400</v>
      </c>
      <c r="AE8373">
        <v>2019</v>
      </c>
    </row>
    <row r="8374" spans="1:31">
      <c r="A8374" t="s">
        <v>12660</v>
      </c>
      <c r="B8374">
        <v>97813</v>
      </c>
      <c r="C8374" t="s">
        <v>11240</v>
      </c>
      <c r="D8374">
        <v>0</v>
      </c>
      <c r="E8374">
        <v>1219248</v>
      </c>
      <c r="F8374" t="s">
        <v>6731</v>
      </c>
      <c r="G8374">
        <v>432</v>
      </c>
      <c r="H8374">
        <v>526</v>
      </c>
      <c r="I8374">
        <v>6000</v>
      </c>
      <c r="J8374">
        <v>157</v>
      </c>
      <c r="K8374">
        <v>157</v>
      </c>
      <c r="L8374">
        <v>48</v>
      </c>
      <c r="M8374">
        <v>48</v>
      </c>
      <c r="N8374">
        <v>11.3</v>
      </c>
      <c r="R8374">
        <v>2009</v>
      </c>
      <c r="U8374">
        <v>2009</v>
      </c>
      <c r="V8374">
        <v>9</v>
      </c>
      <c r="W8374">
        <v>6</v>
      </c>
      <c r="Z8374" t="s">
        <v>2383</v>
      </c>
      <c r="AC8374">
        <v>4</v>
      </c>
      <c r="AD8374">
        <v>1608565</v>
      </c>
      <c r="AE8374">
        <v>2019</v>
      </c>
    </row>
    <row r="8375" spans="1:31">
      <c r="A8375" t="s">
        <v>12660</v>
      </c>
      <c r="B8375">
        <v>66598</v>
      </c>
      <c r="C8375" t="s">
        <v>11241</v>
      </c>
      <c r="D8375">
        <v>0</v>
      </c>
      <c r="E8375">
        <v>664965</v>
      </c>
      <c r="F8375" t="s">
        <v>6731</v>
      </c>
      <c r="G8375">
        <v>432</v>
      </c>
      <c r="H8375">
        <v>533</v>
      </c>
      <c r="I8375">
        <v>6000</v>
      </c>
      <c r="J8375">
        <v>140</v>
      </c>
      <c r="K8375">
        <v>140</v>
      </c>
      <c r="L8375">
        <v>43.3</v>
      </c>
      <c r="M8375">
        <v>43.3</v>
      </c>
      <c r="N8375">
        <v>48.8</v>
      </c>
      <c r="R8375">
        <v>1983</v>
      </c>
      <c r="U8375">
        <v>1983</v>
      </c>
      <c r="V8375">
        <v>9</v>
      </c>
      <c r="W8375">
        <v>8</v>
      </c>
      <c r="Z8375" t="s">
        <v>2383</v>
      </c>
      <c r="AA8375" t="s">
        <v>3246</v>
      </c>
      <c r="AC8375">
        <v>4</v>
      </c>
      <c r="AD8375">
        <v>1608565</v>
      </c>
      <c r="AE8375">
        <v>2019</v>
      </c>
    </row>
    <row r="8376" spans="1:31">
      <c r="A8376" t="s">
        <v>12660</v>
      </c>
      <c r="B8376">
        <v>58982</v>
      </c>
      <c r="C8376" t="s">
        <v>11242</v>
      </c>
      <c r="D8376">
        <v>0</v>
      </c>
      <c r="E8376">
        <v>648357</v>
      </c>
      <c r="F8376" t="s">
        <v>6731</v>
      </c>
      <c r="G8376">
        <v>432</v>
      </c>
      <c r="H8376">
        <v>600</v>
      </c>
      <c r="I8376">
        <v>6000</v>
      </c>
      <c r="J8376">
        <v>160</v>
      </c>
      <c r="K8376">
        <v>160</v>
      </c>
      <c r="L8376">
        <v>48</v>
      </c>
      <c r="M8376">
        <v>48</v>
      </c>
      <c r="N8376">
        <v>43</v>
      </c>
      <c r="R8376">
        <v>1982</v>
      </c>
      <c r="U8376">
        <v>1982</v>
      </c>
      <c r="V8376">
        <v>9</v>
      </c>
      <c r="W8376">
        <v>8</v>
      </c>
      <c r="Z8376" t="s">
        <v>2383</v>
      </c>
      <c r="AA8376" t="s">
        <v>3246</v>
      </c>
      <c r="AC8376">
        <v>4</v>
      </c>
      <c r="AD8376">
        <v>1608565</v>
      </c>
      <c r="AE8376">
        <v>2019</v>
      </c>
    </row>
    <row r="8377" spans="1:31">
      <c r="A8377" t="s">
        <v>12660</v>
      </c>
      <c r="B8377">
        <v>72403</v>
      </c>
      <c r="C8377" t="s">
        <v>11243</v>
      </c>
      <c r="D8377">
        <v>0</v>
      </c>
      <c r="E8377">
        <v>645394</v>
      </c>
      <c r="F8377" t="s">
        <v>6731</v>
      </c>
      <c r="G8377">
        <v>432</v>
      </c>
      <c r="H8377">
        <v>734</v>
      </c>
      <c r="I8377">
        <v>6000</v>
      </c>
      <c r="J8377">
        <v>168</v>
      </c>
      <c r="K8377">
        <v>168</v>
      </c>
      <c r="L8377">
        <v>43.3</v>
      </c>
      <c r="M8377">
        <v>43.3</v>
      </c>
      <c r="N8377">
        <v>48.8</v>
      </c>
      <c r="R8377">
        <v>1982</v>
      </c>
      <c r="U8377">
        <v>1982</v>
      </c>
      <c r="V8377">
        <v>9</v>
      </c>
      <c r="W8377">
        <v>8</v>
      </c>
      <c r="Z8377" t="s">
        <v>2383</v>
      </c>
      <c r="AA8377" t="s">
        <v>3246</v>
      </c>
      <c r="AC8377">
        <v>4</v>
      </c>
      <c r="AD8377">
        <v>1608565</v>
      </c>
      <c r="AE8377">
        <v>2019</v>
      </c>
    </row>
    <row r="8378" spans="1:31">
      <c r="A8378" t="s">
        <v>12660</v>
      </c>
      <c r="B8378">
        <v>52256</v>
      </c>
      <c r="C8378" t="s">
        <v>11244</v>
      </c>
      <c r="D8378">
        <v>0</v>
      </c>
      <c r="E8378">
        <v>624968</v>
      </c>
      <c r="F8378" t="s">
        <v>6733</v>
      </c>
      <c r="G8378">
        <v>431</v>
      </c>
      <c r="H8378">
        <v>534</v>
      </c>
      <c r="I8378">
        <v>6200</v>
      </c>
      <c r="J8378">
        <v>168.8</v>
      </c>
      <c r="K8378">
        <v>168.8</v>
      </c>
      <c r="L8378">
        <v>43.3</v>
      </c>
      <c r="M8378">
        <v>43.3</v>
      </c>
      <c r="N8378">
        <v>46</v>
      </c>
      <c r="R8378">
        <v>1980</v>
      </c>
      <c r="U8378">
        <v>1980</v>
      </c>
      <c r="V8378">
        <v>8.6000003814697195</v>
      </c>
      <c r="W8378">
        <v>8</v>
      </c>
      <c r="Z8378" t="s">
        <v>2383</v>
      </c>
      <c r="AA8378" t="s">
        <v>3246</v>
      </c>
      <c r="AC8378">
        <v>4</v>
      </c>
      <c r="AD8378">
        <v>1608565</v>
      </c>
      <c r="AE8378">
        <v>2019</v>
      </c>
    </row>
    <row r="8379" spans="1:31">
      <c r="A8379" t="s">
        <v>12660</v>
      </c>
      <c r="B8379">
        <v>45154</v>
      </c>
      <c r="C8379" t="s">
        <v>11245</v>
      </c>
      <c r="D8379">
        <v>0</v>
      </c>
      <c r="E8379">
        <v>1181445</v>
      </c>
      <c r="F8379" t="s">
        <v>6731</v>
      </c>
      <c r="G8379">
        <v>432</v>
      </c>
      <c r="H8379">
        <v>169</v>
      </c>
      <c r="I8379">
        <v>2600</v>
      </c>
      <c r="J8379">
        <v>88.9</v>
      </c>
      <c r="K8379">
        <v>88.9</v>
      </c>
      <c r="L8379">
        <v>30</v>
      </c>
      <c r="M8379">
        <v>30</v>
      </c>
      <c r="N8379">
        <v>42.8</v>
      </c>
      <c r="R8379">
        <v>2006</v>
      </c>
      <c r="U8379">
        <v>2006</v>
      </c>
      <c r="V8379">
        <v>9</v>
      </c>
      <c r="W8379">
        <v>9</v>
      </c>
      <c r="Z8379" t="s">
        <v>3318</v>
      </c>
      <c r="AA8379" t="s">
        <v>4122</v>
      </c>
      <c r="AC8379">
        <v>4</v>
      </c>
      <c r="AD8379">
        <v>3107813</v>
      </c>
      <c r="AE8379">
        <v>2019</v>
      </c>
    </row>
    <row r="8380" spans="1:31">
      <c r="A8380" t="s">
        <v>12660</v>
      </c>
      <c r="B8380">
        <v>34818</v>
      </c>
      <c r="C8380" t="s">
        <v>11246</v>
      </c>
      <c r="D8380">
        <v>0</v>
      </c>
      <c r="E8380">
        <v>588646</v>
      </c>
      <c r="F8380" t="s">
        <v>6733</v>
      </c>
      <c r="G8380">
        <v>431</v>
      </c>
      <c r="H8380">
        <v>172</v>
      </c>
      <c r="I8380">
        <v>3900</v>
      </c>
      <c r="J8380">
        <v>110</v>
      </c>
      <c r="K8380">
        <v>116</v>
      </c>
      <c r="L8380">
        <v>32</v>
      </c>
      <c r="M8380">
        <v>32</v>
      </c>
      <c r="N8380">
        <v>67.400000000000006</v>
      </c>
      <c r="R8380">
        <v>1977</v>
      </c>
      <c r="U8380">
        <v>1977</v>
      </c>
      <c r="V8380">
        <v>16.600000381469702</v>
      </c>
      <c r="W8380">
        <v>14.6000003814697</v>
      </c>
      <c r="Z8380" t="s">
        <v>2402</v>
      </c>
      <c r="AA8380" t="s">
        <v>2364</v>
      </c>
      <c r="AC8380">
        <v>5</v>
      </c>
      <c r="AD8380">
        <v>373010</v>
      </c>
      <c r="AE8380">
        <v>2019</v>
      </c>
    </row>
    <row r="8381" spans="1:31">
      <c r="A8381" t="s">
        <v>12660</v>
      </c>
      <c r="B8381">
        <v>78253</v>
      </c>
      <c r="C8381" t="s">
        <v>11247</v>
      </c>
      <c r="D8381">
        <v>0</v>
      </c>
      <c r="E8381">
        <v>1240836</v>
      </c>
      <c r="F8381" t="s">
        <v>6733</v>
      </c>
      <c r="G8381">
        <v>431</v>
      </c>
      <c r="H8381">
        <v>135</v>
      </c>
      <c r="I8381">
        <v>4000</v>
      </c>
      <c r="J8381">
        <v>106.9</v>
      </c>
      <c r="K8381">
        <v>106.9</v>
      </c>
      <c r="L8381">
        <v>33</v>
      </c>
      <c r="M8381">
        <v>33</v>
      </c>
      <c r="N8381">
        <v>85</v>
      </c>
      <c r="R8381">
        <v>2012</v>
      </c>
      <c r="U8381">
        <v>2012</v>
      </c>
      <c r="V8381">
        <v>16</v>
      </c>
      <c r="W8381">
        <v>13</v>
      </c>
      <c r="Z8381" t="s">
        <v>2402</v>
      </c>
      <c r="AA8381" t="s">
        <v>2364</v>
      </c>
      <c r="AC8381">
        <v>5</v>
      </c>
      <c r="AD8381">
        <v>373010</v>
      </c>
      <c r="AE8381">
        <v>2019</v>
      </c>
    </row>
    <row r="8382" spans="1:31">
      <c r="A8382" t="s">
        <v>12660</v>
      </c>
      <c r="B8382">
        <v>84348</v>
      </c>
      <c r="C8382" t="s">
        <v>11248</v>
      </c>
      <c r="D8382">
        <v>0</v>
      </c>
      <c r="E8382">
        <v>1273529</v>
      </c>
      <c r="F8382" t="s">
        <v>6733</v>
      </c>
      <c r="G8382">
        <v>431</v>
      </c>
      <c r="H8382">
        <v>134</v>
      </c>
      <c r="I8382">
        <v>7200</v>
      </c>
      <c r="J8382">
        <v>118.8</v>
      </c>
      <c r="K8382">
        <v>124.4</v>
      </c>
      <c r="L8382">
        <v>40.1</v>
      </c>
      <c r="M8382">
        <v>40.1</v>
      </c>
      <c r="N8382">
        <v>81</v>
      </c>
      <c r="Q8382">
        <v>197</v>
      </c>
      <c r="R8382">
        <v>2018</v>
      </c>
      <c r="U8382">
        <v>2018</v>
      </c>
      <c r="V8382">
        <v>16.600000381469702</v>
      </c>
      <c r="W8382">
        <v>16.600000381469702</v>
      </c>
      <c r="Z8382" t="s">
        <v>2402</v>
      </c>
      <c r="AA8382" t="s">
        <v>2364</v>
      </c>
      <c r="AC8382">
        <v>5</v>
      </c>
      <c r="AD8382">
        <v>373010</v>
      </c>
      <c r="AE8382">
        <v>2019</v>
      </c>
    </row>
    <row r="8383" spans="1:31">
      <c r="A8383" t="s">
        <v>12660</v>
      </c>
      <c r="B8383">
        <v>40184</v>
      </c>
      <c r="C8383" t="s">
        <v>11249</v>
      </c>
      <c r="D8383">
        <v>0</v>
      </c>
      <c r="E8383">
        <v>1120513</v>
      </c>
      <c r="F8383" t="s">
        <v>6733</v>
      </c>
      <c r="G8383">
        <v>431</v>
      </c>
      <c r="H8383">
        <v>133</v>
      </c>
      <c r="I8383">
        <v>7200</v>
      </c>
      <c r="J8383">
        <v>118.6</v>
      </c>
      <c r="K8383">
        <v>124</v>
      </c>
      <c r="L8383">
        <v>40</v>
      </c>
      <c r="M8383">
        <v>40</v>
      </c>
      <c r="N8383">
        <v>85</v>
      </c>
      <c r="R8383">
        <v>2001</v>
      </c>
      <c r="U8383">
        <v>2001</v>
      </c>
      <c r="V8383">
        <v>21</v>
      </c>
      <c r="W8383">
        <v>18</v>
      </c>
      <c r="Z8383" t="s">
        <v>2402</v>
      </c>
      <c r="AA8383" t="s">
        <v>2364</v>
      </c>
      <c r="AC8383">
        <v>5</v>
      </c>
      <c r="AD8383">
        <v>373010</v>
      </c>
      <c r="AE8383">
        <v>2019</v>
      </c>
    </row>
    <row r="8384" spans="1:31">
      <c r="A8384" t="s">
        <v>12660</v>
      </c>
      <c r="B8384">
        <v>78254</v>
      </c>
      <c r="C8384" t="s">
        <v>11250</v>
      </c>
      <c r="D8384">
        <v>0</v>
      </c>
      <c r="E8384">
        <v>1243220</v>
      </c>
      <c r="F8384" t="s">
        <v>6733</v>
      </c>
      <c r="G8384">
        <v>431</v>
      </c>
      <c r="H8384">
        <v>135</v>
      </c>
      <c r="I8384">
        <v>4000</v>
      </c>
      <c r="J8384">
        <v>106.9</v>
      </c>
      <c r="K8384">
        <v>106.9</v>
      </c>
      <c r="L8384">
        <v>33</v>
      </c>
      <c r="M8384">
        <v>33</v>
      </c>
      <c r="N8384">
        <v>85</v>
      </c>
      <c r="R8384">
        <v>2012</v>
      </c>
      <c r="U8384">
        <v>2012</v>
      </c>
      <c r="V8384">
        <v>16</v>
      </c>
      <c r="W8384">
        <v>13</v>
      </c>
      <c r="Z8384" t="s">
        <v>2402</v>
      </c>
      <c r="AA8384" t="s">
        <v>2364</v>
      </c>
      <c r="AC8384">
        <v>5</v>
      </c>
      <c r="AD8384">
        <v>373010</v>
      </c>
      <c r="AE8384">
        <v>2019</v>
      </c>
    </row>
    <row r="8385" spans="1:31">
      <c r="A8385" t="s">
        <v>12660</v>
      </c>
      <c r="B8385">
        <v>18952</v>
      </c>
      <c r="C8385" t="s">
        <v>11251</v>
      </c>
      <c r="D8385">
        <v>0</v>
      </c>
      <c r="E8385">
        <v>517539</v>
      </c>
      <c r="F8385" t="s">
        <v>6733</v>
      </c>
      <c r="G8385">
        <v>431</v>
      </c>
      <c r="H8385">
        <v>125</v>
      </c>
      <c r="I8385">
        <v>3500</v>
      </c>
      <c r="J8385">
        <v>108.8</v>
      </c>
      <c r="K8385">
        <v>115</v>
      </c>
      <c r="L8385">
        <v>30.5</v>
      </c>
      <c r="M8385">
        <v>30.5</v>
      </c>
      <c r="N8385">
        <v>58</v>
      </c>
      <c r="R8385">
        <v>1968</v>
      </c>
      <c r="U8385">
        <v>1968</v>
      </c>
      <c r="V8385">
        <v>17.100000381469702</v>
      </c>
      <c r="W8385">
        <v>14.399999618530201</v>
      </c>
      <c r="Z8385" t="s">
        <v>2402</v>
      </c>
      <c r="AA8385" t="s">
        <v>2364</v>
      </c>
      <c r="AC8385">
        <v>5</v>
      </c>
      <c r="AD8385">
        <v>373010</v>
      </c>
      <c r="AE8385">
        <v>2019</v>
      </c>
    </row>
    <row r="8386" spans="1:31">
      <c r="A8386" t="s">
        <v>12660</v>
      </c>
      <c r="B8386">
        <v>78255</v>
      </c>
      <c r="C8386" t="s">
        <v>11252</v>
      </c>
      <c r="D8386">
        <v>0</v>
      </c>
      <c r="E8386">
        <v>1244836</v>
      </c>
      <c r="F8386" t="s">
        <v>6733</v>
      </c>
      <c r="G8386">
        <v>431</v>
      </c>
      <c r="H8386">
        <v>130</v>
      </c>
      <c r="I8386">
        <v>4000</v>
      </c>
      <c r="J8386">
        <v>112.2</v>
      </c>
      <c r="K8386">
        <v>112.2</v>
      </c>
      <c r="L8386">
        <v>35</v>
      </c>
      <c r="M8386">
        <v>35</v>
      </c>
      <c r="N8386">
        <v>85</v>
      </c>
      <c r="R8386">
        <v>2013</v>
      </c>
      <c r="U8386">
        <v>2013</v>
      </c>
      <c r="V8386">
        <v>17</v>
      </c>
      <c r="W8386">
        <v>14</v>
      </c>
      <c r="Z8386" t="s">
        <v>2402</v>
      </c>
      <c r="AA8386" t="s">
        <v>2364</v>
      </c>
      <c r="AC8386">
        <v>5</v>
      </c>
      <c r="AD8386">
        <v>373010</v>
      </c>
      <c r="AE8386">
        <v>2019</v>
      </c>
    </row>
    <row r="8387" spans="1:31">
      <c r="A8387" t="s">
        <v>12660</v>
      </c>
      <c r="B8387">
        <v>82384</v>
      </c>
      <c r="C8387" t="s">
        <v>11253</v>
      </c>
      <c r="D8387">
        <v>0</v>
      </c>
      <c r="E8387">
        <v>1258627</v>
      </c>
      <c r="F8387" t="s">
        <v>6733</v>
      </c>
      <c r="G8387">
        <v>431</v>
      </c>
      <c r="H8387">
        <v>135</v>
      </c>
      <c r="I8387">
        <v>5950</v>
      </c>
      <c r="J8387">
        <v>112.9</v>
      </c>
      <c r="K8387">
        <v>116.9</v>
      </c>
      <c r="L8387">
        <v>36</v>
      </c>
      <c r="M8387">
        <v>36</v>
      </c>
      <c r="R8387">
        <v>2015</v>
      </c>
      <c r="U8387">
        <v>2015</v>
      </c>
      <c r="V8387">
        <v>18</v>
      </c>
      <c r="W8387">
        <v>16.600000381469702</v>
      </c>
      <c r="Z8387" t="s">
        <v>2402</v>
      </c>
      <c r="AA8387" t="s">
        <v>2364</v>
      </c>
      <c r="AC8387">
        <v>5</v>
      </c>
      <c r="AD8387">
        <v>373010</v>
      </c>
      <c r="AE8387">
        <v>2019</v>
      </c>
    </row>
    <row r="8388" spans="1:31">
      <c r="A8388" t="s">
        <v>12660</v>
      </c>
      <c r="B8388">
        <v>70070</v>
      </c>
      <c r="C8388" t="s">
        <v>11254</v>
      </c>
      <c r="D8388">
        <v>0</v>
      </c>
      <c r="E8388">
        <v>665626</v>
      </c>
      <c r="F8388" t="s">
        <v>6733</v>
      </c>
      <c r="G8388">
        <v>431</v>
      </c>
      <c r="H8388">
        <v>59</v>
      </c>
      <c r="I8388">
        <v>2600</v>
      </c>
      <c r="J8388">
        <v>78.7</v>
      </c>
      <c r="K8388">
        <v>81.3</v>
      </c>
      <c r="L8388">
        <v>28</v>
      </c>
      <c r="M8388">
        <v>28</v>
      </c>
      <c r="N8388">
        <v>29.6</v>
      </c>
      <c r="R8388">
        <v>1984</v>
      </c>
      <c r="U8388">
        <v>1984</v>
      </c>
      <c r="V8388">
        <v>12</v>
      </c>
      <c r="W8388">
        <v>10</v>
      </c>
      <c r="Z8388" t="s">
        <v>2402</v>
      </c>
      <c r="AA8388" t="s">
        <v>2364</v>
      </c>
      <c r="AC8388">
        <v>5</v>
      </c>
      <c r="AD8388">
        <v>373010</v>
      </c>
      <c r="AE8388">
        <v>2019</v>
      </c>
    </row>
    <row r="8389" spans="1:31">
      <c r="A8389" t="s">
        <v>12660</v>
      </c>
      <c r="B8389">
        <v>47245</v>
      </c>
      <c r="C8389" t="s">
        <v>2085</v>
      </c>
      <c r="D8389">
        <v>0</v>
      </c>
      <c r="E8389">
        <v>1137914</v>
      </c>
      <c r="F8389" t="s">
        <v>6733</v>
      </c>
      <c r="G8389">
        <v>431</v>
      </c>
      <c r="H8389">
        <v>31</v>
      </c>
      <c r="I8389">
        <v>4400</v>
      </c>
      <c r="J8389">
        <v>92</v>
      </c>
      <c r="K8389">
        <v>92</v>
      </c>
      <c r="L8389">
        <v>32</v>
      </c>
      <c r="M8389">
        <v>32</v>
      </c>
      <c r="N8389">
        <v>35</v>
      </c>
      <c r="R8389">
        <v>2003</v>
      </c>
      <c r="U8389">
        <v>2003</v>
      </c>
      <c r="V8389">
        <v>14</v>
      </c>
      <c r="W8389">
        <v>14</v>
      </c>
      <c r="Z8389" t="s">
        <v>2402</v>
      </c>
      <c r="AA8389" t="s">
        <v>3169</v>
      </c>
      <c r="AC8389">
        <v>5</v>
      </c>
      <c r="AD8389">
        <v>373010</v>
      </c>
      <c r="AE8389">
        <v>2019</v>
      </c>
    </row>
    <row r="8390" spans="1:31">
      <c r="A8390" t="s">
        <v>12660</v>
      </c>
      <c r="B8390">
        <v>84349</v>
      </c>
      <c r="C8390" t="s">
        <v>11255</v>
      </c>
      <c r="D8390">
        <v>0</v>
      </c>
      <c r="E8390">
        <v>1268424</v>
      </c>
      <c r="F8390" t="s">
        <v>6733</v>
      </c>
      <c r="G8390">
        <v>431</v>
      </c>
      <c r="H8390">
        <v>135</v>
      </c>
      <c r="I8390">
        <v>4000</v>
      </c>
      <c r="J8390">
        <v>112.9</v>
      </c>
      <c r="K8390">
        <v>116.9</v>
      </c>
      <c r="L8390">
        <v>35</v>
      </c>
      <c r="M8390">
        <v>35</v>
      </c>
      <c r="N8390">
        <v>78</v>
      </c>
      <c r="Q8390">
        <v>199</v>
      </c>
      <c r="R8390">
        <v>2016</v>
      </c>
      <c r="U8390">
        <v>2016</v>
      </c>
      <c r="V8390">
        <v>16.299999237060501</v>
      </c>
      <c r="W8390">
        <v>16.299999237060501</v>
      </c>
      <c r="Z8390" t="s">
        <v>2402</v>
      </c>
      <c r="AA8390" t="s">
        <v>2364</v>
      </c>
      <c r="AC8390">
        <v>5</v>
      </c>
      <c r="AD8390">
        <v>373010</v>
      </c>
      <c r="AE8390">
        <v>2019</v>
      </c>
    </row>
    <row r="8391" spans="1:31">
      <c r="A8391" t="s">
        <v>12660</v>
      </c>
      <c r="B8391">
        <v>52029</v>
      </c>
      <c r="C8391" t="s">
        <v>11256</v>
      </c>
      <c r="D8391">
        <v>0</v>
      </c>
      <c r="E8391">
        <v>611109</v>
      </c>
      <c r="F8391" t="s">
        <v>6733</v>
      </c>
      <c r="G8391">
        <v>431</v>
      </c>
      <c r="H8391">
        <v>134</v>
      </c>
      <c r="I8391">
        <v>2000</v>
      </c>
      <c r="J8391">
        <v>94.4</v>
      </c>
      <c r="K8391">
        <v>102.8</v>
      </c>
      <c r="L8391">
        <v>29</v>
      </c>
      <c r="M8391">
        <v>31.1</v>
      </c>
      <c r="N8391">
        <v>31</v>
      </c>
      <c r="R8391">
        <v>1979</v>
      </c>
      <c r="U8391">
        <v>1979</v>
      </c>
      <c r="V8391">
        <v>14</v>
      </c>
      <c r="W8391">
        <v>14</v>
      </c>
      <c r="Z8391" t="s">
        <v>2402</v>
      </c>
      <c r="AA8391" t="s">
        <v>3169</v>
      </c>
      <c r="AC8391">
        <v>5</v>
      </c>
      <c r="AD8391">
        <v>373010</v>
      </c>
      <c r="AE8391">
        <v>2019</v>
      </c>
    </row>
    <row r="8392" spans="1:31">
      <c r="A8392" t="s">
        <v>12660</v>
      </c>
      <c r="B8392">
        <v>79535</v>
      </c>
      <c r="C8392" t="s">
        <v>11257</v>
      </c>
      <c r="D8392">
        <v>0</v>
      </c>
      <c r="E8392">
        <v>1249567</v>
      </c>
      <c r="F8392" t="s">
        <v>6733</v>
      </c>
      <c r="G8392">
        <v>431</v>
      </c>
      <c r="H8392">
        <v>135</v>
      </c>
      <c r="I8392">
        <v>4720</v>
      </c>
      <c r="J8392">
        <v>106.9</v>
      </c>
      <c r="K8392">
        <v>106.9</v>
      </c>
      <c r="L8392">
        <v>33</v>
      </c>
      <c r="M8392">
        <v>33</v>
      </c>
      <c r="N8392">
        <v>85</v>
      </c>
      <c r="R8392">
        <v>2013</v>
      </c>
      <c r="U8392">
        <v>2013</v>
      </c>
      <c r="V8392">
        <v>16</v>
      </c>
      <c r="W8392">
        <v>13</v>
      </c>
      <c r="Z8392" t="s">
        <v>2402</v>
      </c>
      <c r="AA8392" t="s">
        <v>2364</v>
      </c>
      <c r="AC8392">
        <v>5</v>
      </c>
      <c r="AD8392">
        <v>373010</v>
      </c>
      <c r="AE8392">
        <v>2019</v>
      </c>
    </row>
    <row r="8393" spans="1:31">
      <c r="A8393" t="s">
        <v>12660</v>
      </c>
      <c r="B8393">
        <v>23866</v>
      </c>
      <c r="C8393" t="s">
        <v>11258</v>
      </c>
      <c r="D8393">
        <v>0</v>
      </c>
      <c r="E8393">
        <v>537964</v>
      </c>
      <c r="F8393" t="s">
        <v>6733</v>
      </c>
      <c r="G8393">
        <v>431</v>
      </c>
      <c r="H8393">
        <v>123</v>
      </c>
      <c r="I8393">
        <v>3000</v>
      </c>
      <c r="J8393">
        <v>89.5</v>
      </c>
      <c r="K8393">
        <v>97</v>
      </c>
      <c r="L8393">
        <v>28</v>
      </c>
      <c r="M8393">
        <v>29.5</v>
      </c>
      <c r="N8393">
        <v>29.5</v>
      </c>
      <c r="R8393">
        <v>1972</v>
      </c>
      <c r="U8393">
        <v>1972</v>
      </c>
      <c r="V8393">
        <v>14.399999618530201</v>
      </c>
      <c r="W8393">
        <v>14.399999618530201</v>
      </c>
      <c r="Z8393" t="s">
        <v>2402</v>
      </c>
      <c r="AA8393" t="s">
        <v>3169</v>
      </c>
      <c r="AC8393">
        <v>5</v>
      </c>
      <c r="AD8393">
        <v>373010</v>
      </c>
      <c r="AE8393">
        <v>2019</v>
      </c>
    </row>
    <row r="8394" spans="1:31">
      <c r="A8394" t="s">
        <v>12660</v>
      </c>
      <c r="B8394">
        <v>58781</v>
      </c>
      <c r="C8394" t="s">
        <v>2103</v>
      </c>
      <c r="D8394">
        <v>0</v>
      </c>
      <c r="E8394">
        <v>1223689</v>
      </c>
      <c r="F8394" t="s">
        <v>6733</v>
      </c>
      <c r="G8394">
        <v>431</v>
      </c>
      <c r="H8394">
        <v>91</v>
      </c>
      <c r="I8394">
        <v>5400</v>
      </c>
      <c r="J8394">
        <v>119.5</v>
      </c>
      <c r="K8394">
        <v>128.4</v>
      </c>
      <c r="L8394">
        <v>44.4</v>
      </c>
      <c r="M8394">
        <v>44.4</v>
      </c>
      <c r="N8394">
        <v>37.5</v>
      </c>
      <c r="R8394">
        <v>2009</v>
      </c>
      <c r="U8394">
        <v>2009</v>
      </c>
      <c r="V8394">
        <v>20.5</v>
      </c>
      <c r="W8394">
        <v>18</v>
      </c>
      <c r="X8394" t="s">
        <v>5608</v>
      </c>
      <c r="Z8394" t="s">
        <v>2402</v>
      </c>
      <c r="AA8394" t="s">
        <v>3169</v>
      </c>
      <c r="AC8394">
        <v>5</v>
      </c>
      <c r="AD8394">
        <v>373010</v>
      </c>
      <c r="AE8394">
        <v>2019</v>
      </c>
    </row>
    <row r="8395" spans="1:31">
      <c r="A8395" t="s">
        <v>12660</v>
      </c>
      <c r="B8395">
        <v>18689</v>
      </c>
      <c r="C8395" t="s">
        <v>11259</v>
      </c>
      <c r="D8395">
        <v>0</v>
      </c>
      <c r="E8395">
        <v>517095</v>
      </c>
      <c r="F8395" t="s">
        <v>6733</v>
      </c>
      <c r="G8395">
        <v>431</v>
      </c>
      <c r="H8395">
        <v>123</v>
      </c>
      <c r="I8395">
        <v>2000</v>
      </c>
      <c r="J8395">
        <v>89.5</v>
      </c>
      <c r="K8395">
        <v>97</v>
      </c>
      <c r="L8395">
        <v>28</v>
      </c>
      <c r="M8395">
        <v>29.5</v>
      </c>
      <c r="N8395">
        <v>29.5</v>
      </c>
      <c r="R8395">
        <v>1968</v>
      </c>
      <c r="U8395">
        <v>1968</v>
      </c>
      <c r="V8395">
        <v>14.399999618530201</v>
      </c>
      <c r="W8395">
        <v>14.399999618530201</v>
      </c>
      <c r="Z8395" t="s">
        <v>2402</v>
      </c>
      <c r="AA8395" t="s">
        <v>2364</v>
      </c>
      <c r="AC8395">
        <v>5</v>
      </c>
      <c r="AD8395">
        <v>373010</v>
      </c>
      <c r="AE8395">
        <v>2019</v>
      </c>
    </row>
    <row r="8396" spans="1:31">
      <c r="A8396" t="s">
        <v>12660</v>
      </c>
      <c r="B8396">
        <v>64131</v>
      </c>
      <c r="C8396" t="s">
        <v>11260</v>
      </c>
      <c r="D8396">
        <v>0</v>
      </c>
      <c r="E8396">
        <v>508340</v>
      </c>
      <c r="F8396" t="s">
        <v>6733</v>
      </c>
      <c r="G8396">
        <v>431</v>
      </c>
      <c r="H8396">
        <v>132</v>
      </c>
      <c r="I8396">
        <v>2300</v>
      </c>
      <c r="J8396">
        <v>91.5</v>
      </c>
      <c r="K8396">
        <v>91.5</v>
      </c>
      <c r="L8396">
        <v>26.8</v>
      </c>
      <c r="M8396">
        <v>29</v>
      </c>
      <c r="N8396">
        <v>41</v>
      </c>
      <c r="R8396">
        <v>1967</v>
      </c>
      <c r="U8396">
        <v>1967</v>
      </c>
      <c r="V8396">
        <v>13</v>
      </c>
      <c r="W8396">
        <v>11</v>
      </c>
      <c r="Z8396" t="s">
        <v>2402</v>
      </c>
      <c r="AA8396" t="s">
        <v>2364</v>
      </c>
      <c r="AC8396">
        <v>5</v>
      </c>
      <c r="AD8396">
        <v>373010</v>
      </c>
      <c r="AE8396">
        <v>2019</v>
      </c>
    </row>
    <row r="8397" spans="1:31">
      <c r="A8397" t="s">
        <v>12660</v>
      </c>
      <c r="B8397">
        <v>36266</v>
      </c>
      <c r="C8397" t="s">
        <v>11261</v>
      </c>
      <c r="D8397">
        <v>0</v>
      </c>
      <c r="E8397">
        <v>528598</v>
      </c>
      <c r="F8397" t="s">
        <v>6733</v>
      </c>
      <c r="G8397">
        <v>431</v>
      </c>
      <c r="H8397">
        <v>125</v>
      </c>
      <c r="I8397">
        <v>3600</v>
      </c>
      <c r="J8397">
        <v>95.8</v>
      </c>
      <c r="K8397">
        <v>105</v>
      </c>
      <c r="L8397">
        <v>33.1</v>
      </c>
      <c r="M8397">
        <v>33.1</v>
      </c>
      <c r="N8397">
        <v>52</v>
      </c>
      <c r="R8397">
        <v>1970</v>
      </c>
      <c r="U8397">
        <v>1970</v>
      </c>
      <c r="V8397">
        <v>14</v>
      </c>
      <c r="W8397">
        <v>12.6000003814697</v>
      </c>
      <c r="Z8397" t="s">
        <v>2402</v>
      </c>
      <c r="AA8397" t="s">
        <v>2364</v>
      </c>
      <c r="AC8397">
        <v>5</v>
      </c>
      <c r="AD8397">
        <v>373010</v>
      </c>
      <c r="AE8397">
        <v>2019</v>
      </c>
    </row>
    <row r="8398" spans="1:31">
      <c r="A8398" t="s">
        <v>12660</v>
      </c>
      <c r="B8398">
        <v>83617</v>
      </c>
      <c r="C8398" t="s">
        <v>7724</v>
      </c>
      <c r="D8398">
        <v>0</v>
      </c>
      <c r="E8398">
        <v>1284083</v>
      </c>
      <c r="F8398" t="s">
        <v>6733</v>
      </c>
      <c r="G8398">
        <v>431</v>
      </c>
      <c r="H8398">
        <v>136</v>
      </c>
      <c r="I8398">
        <v>4200</v>
      </c>
      <c r="J8398">
        <v>106.9</v>
      </c>
      <c r="K8398">
        <v>109.9</v>
      </c>
      <c r="L8398">
        <v>33</v>
      </c>
      <c r="M8398">
        <v>33</v>
      </c>
      <c r="N8398">
        <v>81</v>
      </c>
      <c r="Q8398">
        <v>199</v>
      </c>
      <c r="R8398">
        <v>2018</v>
      </c>
      <c r="U8398">
        <v>2018</v>
      </c>
      <c r="V8398">
        <v>16.399999618530199</v>
      </c>
      <c r="W8398">
        <v>16.399999618530199</v>
      </c>
      <c r="Z8398" t="s">
        <v>2402</v>
      </c>
      <c r="AA8398" t="s">
        <v>2364</v>
      </c>
      <c r="AC8398">
        <v>5</v>
      </c>
      <c r="AD8398">
        <v>373010</v>
      </c>
      <c r="AE8398">
        <v>2019</v>
      </c>
    </row>
    <row r="8399" spans="1:31">
      <c r="A8399" t="s">
        <v>12660</v>
      </c>
      <c r="B8399">
        <v>58783</v>
      </c>
      <c r="C8399" t="s">
        <v>11262</v>
      </c>
      <c r="D8399">
        <v>0</v>
      </c>
      <c r="E8399">
        <v>1223348</v>
      </c>
      <c r="F8399" t="s">
        <v>6733</v>
      </c>
      <c r="G8399">
        <v>431</v>
      </c>
      <c r="H8399">
        <v>134</v>
      </c>
      <c r="I8399">
        <v>5400</v>
      </c>
      <c r="J8399">
        <v>98</v>
      </c>
      <c r="K8399">
        <v>98</v>
      </c>
      <c r="L8399">
        <v>36</v>
      </c>
      <c r="M8399">
        <v>36</v>
      </c>
      <c r="N8399">
        <v>37.5</v>
      </c>
      <c r="R8399">
        <v>2009</v>
      </c>
      <c r="U8399">
        <v>2009</v>
      </c>
      <c r="V8399">
        <v>17.799999237060501</v>
      </c>
      <c r="W8399">
        <v>17.799999237060501</v>
      </c>
      <c r="Z8399" t="s">
        <v>2402</v>
      </c>
      <c r="AA8399" t="s">
        <v>3169</v>
      </c>
      <c r="AC8399">
        <v>5</v>
      </c>
      <c r="AD8399">
        <v>373010</v>
      </c>
      <c r="AE8399">
        <v>2019</v>
      </c>
    </row>
    <row r="8400" spans="1:31">
      <c r="A8400" t="s">
        <v>12660</v>
      </c>
      <c r="B8400">
        <v>84350</v>
      </c>
      <c r="C8400" t="s">
        <v>11263</v>
      </c>
      <c r="D8400">
        <v>0</v>
      </c>
      <c r="E8400">
        <v>1284052</v>
      </c>
      <c r="F8400" t="s">
        <v>6733</v>
      </c>
      <c r="G8400">
        <v>431</v>
      </c>
      <c r="H8400">
        <v>136</v>
      </c>
      <c r="I8400">
        <v>4200</v>
      </c>
      <c r="J8400">
        <v>106.9</v>
      </c>
      <c r="K8400">
        <v>109.9</v>
      </c>
      <c r="L8400">
        <v>33</v>
      </c>
      <c r="M8400">
        <v>33</v>
      </c>
      <c r="N8400">
        <v>81</v>
      </c>
      <c r="Q8400">
        <v>199</v>
      </c>
      <c r="R8400">
        <v>2018</v>
      </c>
      <c r="U8400">
        <v>2018</v>
      </c>
      <c r="V8400">
        <v>16.399999618530199</v>
      </c>
      <c r="W8400">
        <v>16.399999618530199</v>
      </c>
      <c r="Z8400" t="s">
        <v>2402</v>
      </c>
      <c r="AA8400" t="s">
        <v>2364</v>
      </c>
      <c r="AC8400">
        <v>5</v>
      </c>
      <c r="AD8400">
        <v>373010</v>
      </c>
      <c r="AE8400">
        <v>2019</v>
      </c>
    </row>
    <row r="8401" spans="1:31">
      <c r="A8401" t="s">
        <v>12660</v>
      </c>
      <c r="B8401">
        <v>61706</v>
      </c>
      <c r="C8401" t="s">
        <v>11264</v>
      </c>
      <c r="D8401">
        <v>0</v>
      </c>
      <c r="E8401">
        <v>1223074</v>
      </c>
      <c r="F8401" t="s">
        <v>6733</v>
      </c>
      <c r="G8401">
        <v>431</v>
      </c>
      <c r="H8401">
        <v>130</v>
      </c>
      <c r="I8401">
        <v>4700</v>
      </c>
      <c r="J8401">
        <v>112.9</v>
      </c>
      <c r="K8401">
        <v>112.9</v>
      </c>
      <c r="L8401">
        <v>35</v>
      </c>
      <c r="M8401">
        <v>35</v>
      </c>
      <c r="N8401">
        <v>79.5</v>
      </c>
      <c r="R8401">
        <v>2009</v>
      </c>
      <c r="U8401">
        <v>2009</v>
      </c>
      <c r="V8401">
        <v>19</v>
      </c>
      <c r="W8401">
        <v>16</v>
      </c>
      <c r="Z8401" t="s">
        <v>2402</v>
      </c>
      <c r="AA8401" t="s">
        <v>2364</v>
      </c>
      <c r="AC8401">
        <v>5</v>
      </c>
      <c r="AD8401">
        <v>373010</v>
      </c>
      <c r="AE8401">
        <v>2019</v>
      </c>
    </row>
    <row r="8402" spans="1:31">
      <c r="A8402" t="s">
        <v>12660</v>
      </c>
      <c r="B8402">
        <v>48578</v>
      </c>
      <c r="C8402" t="s">
        <v>2109</v>
      </c>
      <c r="D8402">
        <v>0</v>
      </c>
      <c r="E8402">
        <v>1142383</v>
      </c>
      <c r="F8402" t="s">
        <v>6733</v>
      </c>
      <c r="G8402">
        <v>431</v>
      </c>
      <c r="H8402">
        <v>31</v>
      </c>
      <c r="I8402">
        <v>4400</v>
      </c>
      <c r="J8402">
        <v>92</v>
      </c>
      <c r="K8402">
        <v>92</v>
      </c>
      <c r="L8402">
        <v>32</v>
      </c>
      <c r="M8402">
        <v>32</v>
      </c>
      <c r="N8402">
        <v>35</v>
      </c>
      <c r="R8402">
        <v>2003</v>
      </c>
      <c r="U8402">
        <v>2003</v>
      </c>
      <c r="V8402">
        <v>14</v>
      </c>
      <c r="W8402">
        <v>14</v>
      </c>
      <c r="Z8402" t="s">
        <v>2402</v>
      </c>
      <c r="AA8402" t="s">
        <v>3169</v>
      </c>
      <c r="AC8402">
        <v>5</v>
      </c>
      <c r="AD8402">
        <v>373010</v>
      </c>
      <c r="AE8402">
        <v>2019</v>
      </c>
    </row>
    <row r="8403" spans="1:31">
      <c r="A8403" t="s">
        <v>12660</v>
      </c>
      <c r="B8403">
        <v>26165</v>
      </c>
      <c r="C8403" t="s">
        <v>11265</v>
      </c>
      <c r="D8403">
        <v>0</v>
      </c>
      <c r="E8403">
        <v>545834</v>
      </c>
      <c r="F8403" t="s">
        <v>6733</v>
      </c>
      <c r="G8403">
        <v>431</v>
      </c>
      <c r="H8403">
        <v>200</v>
      </c>
      <c r="I8403">
        <v>4300</v>
      </c>
      <c r="J8403">
        <v>109.2</v>
      </c>
      <c r="K8403">
        <v>113</v>
      </c>
      <c r="L8403">
        <v>32</v>
      </c>
      <c r="M8403">
        <v>32</v>
      </c>
      <c r="N8403">
        <v>78</v>
      </c>
      <c r="R8403">
        <v>1973</v>
      </c>
      <c r="U8403">
        <v>1973</v>
      </c>
      <c r="V8403">
        <v>17</v>
      </c>
      <c r="W8403">
        <v>11.399999618530201</v>
      </c>
      <c r="Z8403" t="s">
        <v>2402</v>
      </c>
      <c r="AA8403" t="s">
        <v>2364</v>
      </c>
      <c r="AC8403">
        <v>5</v>
      </c>
      <c r="AD8403">
        <v>373010</v>
      </c>
      <c r="AE8403">
        <v>2019</v>
      </c>
    </row>
    <row r="8404" spans="1:31">
      <c r="A8404" t="s">
        <v>12660</v>
      </c>
      <c r="B8404">
        <v>29979</v>
      </c>
      <c r="C8404" t="s">
        <v>11266</v>
      </c>
      <c r="D8404">
        <v>0</v>
      </c>
      <c r="E8404">
        <v>522343</v>
      </c>
      <c r="F8404" t="s">
        <v>6733</v>
      </c>
      <c r="G8404">
        <v>431</v>
      </c>
      <c r="H8404">
        <v>74</v>
      </c>
      <c r="I8404">
        <v>2160</v>
      </c>
      <c r="J8404">
        <v>91.5</v>
      </c>
      <c r="K8404">
        <v>96</v>
      </c>
      <c r="L8404">
        <v>27.1</v>
      </c>
      <c r="M8404">
        <v>27.1</v>
      </c>
      <c r="N8404">
        <v>45</v>
      </c>
      <c r="R8404">
        <v>1969</v>
      </c>
      <c r="U8404">
        <v>1969</v>
      </c>
      <c r="V8404">
        <v>12</v>
      </c>
      <c r="W8404">
        <v>10</v>
      </c>
      <c r="Z8404" t="s">
        <v>2402</v>
      </c>
      <c r="AA8404" t="s">
        <v>2364</v>
      </c>
      <c r="AC8404">
        <v>5</v>
      </c>
      <c r="AD8404">
        <v>373010</v>
      </c>
      <c r="AE8404">
        <v>2019</v>
      </c>
    </row>
    <row r="8405" spans="1:31">
      <c r="A8405" t="s">
        <v>12660</v>
      </c>
      <c r="B8405">
        <v>47258</v>
      </c>
      <c r="C8405" t="s">
        <v>11267</v>
      </c>
      <c r="D8405">
        <v>0</v>
      </c>
      <c r="E8405">
        <v>1139736</v>
      </c>
      <c r="F8405" t="s">
        <v>6733</v>
      </c>
      <c r="G8405">
        <v>431</v>
      </c>
      <c r="H8405">
        <v>133</v>
      </c>
      <c r="I8405">
        <v>7200</v>
      </c>
      <c r="J8405">
        <v>118.6</v>
      </c>
      <c r="K8405">
        <v>124</v>
      </c>
      <c r="L8405">
        <v>40</v>
      </c>
      <c r="M8405">
        <v>40</v>
      </c>
      <c r="N8405">
        <v>85</v>
      </c>
      <c r="R8405">
        <v>2003</v>
      </c>
      <c r="U8405">
        <v>2003</v>
      </c>
      <c r="V8405">
        <v>21</v>
      </c>
      <c r="W8405">
        <v>18</v>
      </c>
      <c r="Z8405" t="s">
        <v>2402</v>
      </c>
      <c r="AA8405" t="s">
        <v>2364</v>
      </c>
      <c r="AC8405">
        <v>5</v>
      </c>
      <c r="AD8405">
        <v>373010</v>
      </c>
      <c r="AE8405">
        <v>2019</v>
      </c>
    </row>
    <row r="8406" spans="1:31">
      <c r="A8406" t="s">
        <v>12660</v>
      </c>
      <c r="B8406">
        <v>56749</v>
      </c>
      <c r="C8406" t="s">
        <v>11268</v>
      </c>
      <c r="D8406">
        <v>0</v>
      </c>
      <c r="E8406">
        <v>643072</v>
      </c>
      <c r="F8406" t="s">
        <v>6733</v>
      </c>
      <c r="G8406">
        <v>431</v>
      </c>
      <c r="H8406">
        <v>164</v>
      </c>
      <c r="I8406">
        <v>3900</v>
      </c>
      <c r="J8406">
        <v>119.4</v>
      </c>
      <c r="K8406">
        <v>126</v>
      </c>
      <c r="L8406">
        <v>34</v>
      </c>
      <c r="M8406">
        <v>34</v>
      </c>
      <c r="N8406">
        <v>68</v>
      </c>
      <c r="R8406">
        <v>1981</v>
      </c>
      <c r="U8406">
        <v>1981</v>
      </c>
      <c r="V8406">
        <v>14</v>
      </c>
      <c r="W8406">
        <v>12.6000003814697</v>
      </c>
      <c r="Z8406" t="s">
        <v>2402</v>
      </c>
      <c r="AA8406" t="s">
        <v>2364</v>
      </c>
      <c r="AC8406">
        <v>5</v>
      </c>
      <c r="AD8406">
        <v>373010</v>
      </c>
      <c r="AE8406">
        <v>2019</v>
      </c>
    </row>
    <row r="8407" spans="1:31">
      <c r="A8407" t="s">
        <v>12660</v>
      </c>
      <c r="B8407">
        <v>23748</v>
      </c>
      <c r="C8407" t="s">
        <v>11269</v>
      </c>
      <c r="D8407">
        <v>0</v>
      </c>
      <c r="E8407">
        <v>1089421</v>
      </c>
      <c r="F8407" t="s">
        <v>6733</v>
      </c>
      <c r="G8407">
        <v>431</v>
      </c>
      <c r="H8407">
        <v>30</v>
      </c>
      <c r="I8407">
        <v>7200</v>
      </c>
      <c r="J8407">
        <v>118.6</v>
      </c>
      <c r="K8407">
        <v>124</v>
      </c>
      <c r="L8407">
        <v>40</v>
      </c>
      <c r="M8407">
        <v>40</v>
      </c>
      <c r="N8407">
        <v>85</v>
      </c>
      <c r="R8407">
        <v>1999</v>
      </c>
      <c r="U8407">
        <v>1999</v>
      </c>
      <c r="V8407">
        <v>21</v>
      </c>
      <c r="W8407">
        <v>18</v>
      </c>
      <c r="Z8407" t="s">
        <v>2402</v>
      </c>
      <c r="AA8407" t="s">
        <v>2364</v>
      </c>
      <c r="AC8407">
        <v>5</v>
      </c>
      <c r="AD8407">
        <v>373010</v>
      </c>
      <c r="AE8407">
        <v>2019</v>
      </c>
    </row>
    <row r="8408" spans="1:31">
      <c r="A8408" t="s">
        <v>12660</v>
      </c>
      <c r="B8408">
        <v>77082</v>
      </c>
      <c r="C8408" t="s">
        <v>11270</v>
      </c>
      <c r="D8408">
        <v>0</v>
      </c>
      <c r="E8408">
        <v>1230942</v>
      </c>
      <c r="F8408" t="s">
        <v>6733</v>
      </c>
      <c r="G8408">
        <v>431</v>
      </c>
      <c r="H8408">
        <v>130</v>
      </c>
      <c r="I8408">
        <v>4720</v>
      </c>
      <c r="J8408">
        <v>112.2</v>
      </c>
      <c r="K8408">
        <v>112.2</v>
      </c>
      <c r="L8408">
        <v>35</v>
      </c>
      <c r="M8408">
        <v>35</v>
      </c>
      <c r="N8408">
        <v>85</v>
      </c>
      <c r="R8408">
        <v>2011</v>
      </c>
      <c r="U8408">
        <v>2011</v>
      </c>
      <c r="V8408">
        <v>16</v>
      </c>
      <c r="W8408">
        <v>16</v>
      </c>
      <c r="Z8408" t="s">
        <v>2402</v>
      </c>
      <c r="AA8408" t="s">
        <v>2364</v>
      </c>
      <c r="AC8408">
        <v>5</v>
      </c>
      <c r="AD8408">
        <v>373010</v>
      </c>
      <c r="AE8408">
        <v>2019</v>
      </c>
    </row>
    <row r="8409" spans="1:31">
      <c r="A8409" t="s">
        <v>12660</v>
      </c>
      <c r="B8409">
        <v>50661</v>
      </c>
      <c r="C8409" t="s">
        <v>11271</v>
      </c>
      <c r="D8409">
        <v>0</v>
      </c>
      <c r="E8409">
        <v>1214704</v>
      </c>
      <c r="F8409" t="s">
        <v>6733</v>
      </c>
      <c r="G8409">
        <v>431</v>
      </c>
      <c r="H8409">
        <v>121</v>
      </c>
      <c r="I8409">
        <v>4000</v>
      </c>
      <c r="J8409">
        <v>112.9</v>
      </c>
      <c r="K8409">
        <v>115</v>
      </c>
      <c r="L8409">
        <v>35</v>
      </c>
      <c r="M8409">
        <v>35</v>
      </c>
      <c r="N8409">
        <v>79.5</v>
      </c>
      <c r="R8409">
        <v>2009</v>
      </c>
      <c r="U8409">
        <v>2009</v>
      </c>
      <c r="V8409">
        <v>19</v>
      </c>
      <c r="W8409">
        <v>16</v>
      </c>
      <c r="Z8409" t="s">
        <v>2402</v>
      </c>
      <c r="AA8409" t="s">
        <v>2364</v>
      </c>
      <c r="AC8409">
        <v>5</v>
      </c>
      <c r="AD8409">
        <v>373010</v>
      </c>
      <c r="AE8409">
        <v>2019</v>
      </c>
    </row>
    <row r="8410" spans="1:31">
      <c r="A8410" t="s">
        <v>12660</v>
      </c>
      <c r="B8410">
        <v>20959</v>
      </c>
      <c r="C8410" t="s">
        <v>11272</v>
      </c>
      <c r="D8410">
        <v>0</v>
      </c>
      <c r="E8410">
        <v>527691</v>
      </c>
      <c r="F8410" t="s">
        <v>6733</v>
      </c>
      <c r="G8410">
        <v>431</v>
      </c>
      <c r="H8410">
        <v>216</v>
      </c>
      <c r="I8410">
        <v>2900</v>
      </c>
      <c r="J8410">
        <v>100.2</v>
      </c>
      <c r="K8410">
        <v>109.7</v>
      </c>
      <c r="L8410">
        <v>31</v>
      </c>
      <c r="M8410">
        <v>31.1</v>
      </c>
      <c r="N8410">
        <v>75</v>
      </c>
      <c r="R8410">
        <v>1970</v>
      </c>
      <c r="U8410">
        <v>1970</v>
      </c>
      <c r="V8410">
        <v>14</v>
      </c>
      <c r="W8410">
        <v>14</v>
      </c>
      <c r="Z8410" t="s">
        <v>2402</v>
      </c>
      <c r="AA8410" t="s">
        <v>2364</v>
      </c>
      <c r="AC8410">
        <v>5</v>
      </c>
      <c r="AD8410">
        <v>373010</v>
      </c>
      <c r="AE8410">
        <v>2019</v>
      </c>
    </row>
    <row r="8411" spans="1:31">
      <c r="A8411" t="s">
        <v>12660</v>
      </c>
      <c r="B8411">
        <v>24558</v>
      </c>
      <c r="C8411" t="s">
        <v>11273</v>
      </c>
      <c r="D8411">
        <v>0</v>
      </c>
      <c r="E8411">
        <v>507413</v>
      </c>
      <c r="F8411" t="s">
        <v>6733</v>
      </c>
      <c r="G8411">
        <v>431</v>
      </c>
      <c r="H8411">
        <v>127</v>
      </c>
      <c r="I8411">
        <v>3400</v>
      </c>
      <c r="J8411">
        <v>91.5</v>
      </c>
      <c r="K8411">
        <v>103</v>
      </c>
      <c r="L8411">
        <v>27</v>
      </c>
      <c r="M8411">
        <v>27</v>
      </c>
      <c r="N8411">
        <v>88</v>
      </c>
      <c r="R8411">
        <v>1967</v>
      </c>
      <c r="U8411">
        <v>1967</v>
      </c>
      <c r="V8411">
        <v>10.5</v>
      </c>
      <c r="W8411">
        <v>9.6999998092651296</v>
      </c>
      <c r="Z8411" t="s">
        <v>2402</v>
      </c>
      <c r="AA8411" t="s">
        <v>3169</v>
      </c>
      <c r="AC8411">
        <v>5</v>
      </c>
      <c r="AD8411">
        <v>373010</v>
      </c>
      <c r="AE8411">
        <v>2019</v>
      </c>
    </row>
    <row r="8412" spans="1:31">
      <c r="A8412" t="s">
        <v>12660</v>
      </c>
      <c r="B8412">
        <v>42865</v>
      </c>
      <c r="C8412" t="s">
        <v>11274</v>
      </c>
      <c r="D8412">
        <v>0</v>
      </c>
      <c r="E8412">
        <v>609835</v>
      </c>
      <c r="F8412" t="s">
        <v>6733</v>
      </c>
      <c r="G8412">
        <v>431</v>
      </c>
      <c r="H8412">
        <v>197</v>
      </c>
      <c r="I8412">
        <v>4000</v>
      </c>
      <c r="J8412">
        <v>119.4</v>
      </c>
      <c r="K8412">
        <v>119.4</v>
      </c>
      <c r="L8412">
        <v>34</v>
      </c>
      <c r="M8412">
        <v>34</v>
      </c>
      <c r="N8412">
        <v>74</v>
      </c>
      <c r="R8412">
        <v>1979</v>
      </c>
      <c r="U8412">
        <v>1979</v>
      </c>
      <c r="V8412">
        <v>16</v>
      </c>
      <c r="W8412">
        <v>14</v>
      </c>
      <c r="Z8412" t="s">
        <v>2402</v>
      </c>
      <c r="AA8412" t="s">
        <v>2364</v>
      </c>
      <c r="AC8412">
        <v>5</v>
      </c>
      <c r="AD8412">
        <v>373010</v>
      </c>
      <c r="AE8412">
        <v>2019</v>
      </c>
    </row>
    <row r="8413" spans="1:31">
      <c r="A8413" t="s">
        <v>12660</v>
      </c>
      <c r="B8413">
        <v>23865</v>
      </c>
      <c r="C8413" t="s">
        <v>11275</v>
      </c>
      <c r="D8413">
        <v>0</v>
      </c>
      <c r="E8413">
        <v>539033</v>
      </c>
      <c r="F8413" t="s">
        <v>6733</v>
      </c>
      <c r="G8413">
        <v>431</v>
      </c>
      <c r="H8413">
        <v>123</v>
      </c>
      <c r="I8413">
        <v>3000</v>
      </c>
      <c r="J8413">
        <v>89.5</v>
      </c>
      <c r="K8413">
        <v>97</v>
      </c>
      <c r="L8413">
        <v>28</v>
      </c>
      <c r="M8413">
        <v>29.5</v>
      </c>
      <c r="N8413">
        <v>29.5</v>
      </c>
      <c r="R8413">
        <v>1972</v>
      </c>
      <c r="U8413">
        <v>1972</v>
      </c>
      <c r="V8413">
        <v>14.399999618530201</v>
      </c>
      <c r="W8413">
        <v>14.399999618530201</v>
      </c>
      <c r="Z8413" t="s">
        <v>2402</v>
      </c>
      <c r="AA8413" t="s">
        <v>3169</v>
      </c>
      <c r="AC8413">
        <v>5</v>
      </c>
      <c r="AD8413">
        <v>373010</v>
      </c>
      <c r="AE8413">
        <v>2019</v>
      </c>
    </row>
    <row r="8414" spans="1:31">
      <c r="A8414" t="s">
        <v>12660</v>
      </c>
      <c r="B8414">
        <v>21955</v>
      </c>
      <c r="C8414" t="s">
        <v>11276</v>
      </c>
      <c r="D8414">
        <v>0</v>
      </c>
      <c r="E8414">
        <v>533403</v>
      </c>
      <c r="F8414" t="s">
        <v>6733</v>
      </c>
      <c r="G8414">
        <v>431</v>
      </c>
      <c r="H8414">
        <v>184</v>
      </c>
      <c r="I8414">
        <v>3000</v>
      </c>
      <c r="J8414">
        <v>96.6</v>
      </c>
      <c r="K8414">
        <v>105.6</v>
      </c>
      <c r="L8414">
        <v>28</v>
      </c>
      <c r="M8414">
        <v>28.1</v>
      </c>
      <c r="N8414">
        <v>65</v>
      </c>
      <c r="R8414">
        <v>1971</v>
      </c>
      <c r="U8414">
        <v>1971</v>
      </c>
      <c r="V8414">
        <v>14.899999618530201</v>
      </c>
      <c r="W8414">
        <v>11.5</v>
      </c>
      <c r="Z8414" t="s">
        <v>2402</v>
      </c>
      <c r="AA8414" t="s">
        <v>2364</v>
      </c>
      <c r="AC8414">
        <v>5</v>
      </c>
      <c r="AD8414">
        <v>373010</v>
      </c>
      <c r="AE8414">
        <v>2019</v>
      </c>
    </row>
    <row r="8415" spans="1:31">
      <c r="A8415" t="s">
        <v>12660</v>
      </c>
      <c r="B8415">
        <v>45788</v>
      </c>
      <c r="C8415" t="s">
        <v>11277</v>
      </c>
      <c r="D8415">
        <v>7</v>
      </c>
      <c r="E8415">
        <v>1129303</v>
      </c>
      <c r="F8415" t="s">
        <v>6731</v>
      </c>
      <c r="G8415">
        <v>432</v>
      </c>
      <c r="H8415">
        <v>11</v>
      </c>
      <c r="I8415">
        <v>600</v>
      </c>
      <c r="J8415">
        <v>25</v>
      </c>
      <c r="K8415">
        <v>25</v>
      </c>
      <c r="L8415">
        <v>14</v>
      </c>
      <c r="M8415">
        <v>14</v>
      </c>
      <c r="N8415">
        <v>20</v>
      </c>
      <c r="R8415">
        <v>2002</v>
      </c>
      <c r="U8415">
        <v>2002</v>
      </c>
      <c r="V8415">
        <v>5</v>
      </c>
      <c r="W8415">
        <v>5</v>
      </c>
      <c r="X8415" t="s">
        <v>11278</v>
      </c>
      <c r="Z8415" t="s">
        <v>2293</v>
      </c>
      <c r="AA8415" t="s">
        <v>2345</v>
      </c>
      <c r="AC8415">
        <v>4</v>
      </c>
      <c r="AD8415">
        <v>3209453</v>
      </c>
      <c r="AE8415">
        <v>2019</v>
      </c>
    </row>
    <row r="8416" spans="1:31">
      <c r="A8416" t="s">
        <v>12660</v>
      </c>
      <c r="B8416">
        <v>33364</v>
      </c>
      <c r="C8416" t="s">
        <v>11279</v>
      </c>
      <c r="D8416">
        <v>0</v>
      </c>
      <c r="E8416">
        <v>562447</v>
      </c>
      <c r="F8416" t="s">
        <v>6731</v>
      </c>
      <c r="G8416">
        <v>432</v>
      </c>
      <c r="H8416">
        <v>44</v>
      </c>
      <c r="I8416">
        <v>1200</v>
      </c>
      <c r="J8416">
        <v>47.7</v>
      </c>
      <c r="K8416">
        <v>53</v>
      </c>
      <c r="L8416">
        <v>20</v>
      </c>
      <c r="M8416">
        <v>20</v>
      </c>
      <c r="N8416">
        <v>31</v>
      </c>
      <c r="R8416">
        <v>1975</v>
      </c>
      <c r="U8416">
        <v>1975</v>
      </c>
      <c r="V8416">
        <v>6.6999998092651296</v>
      </c>
      <c r="W8416">
        <v>4</v>
      </c>
      <c r="Z8416" t="s">
        <v>2293</v>
      </c>
      <c r="AA8416" t="s">
        <v>2431</v>
      </c>
      <c r="AB8416" t="s">
        <v>2432</v>
      </c>
      <c r="AC8416">
        <v>4</v>
      </c>
      <c r="AD8416">
        <v>3207105</v>
      </c>
      <c r="AE8416">
        <v>2019</v>
      </c>
    </row>
    <row r="8417" spans="1:31">
      <c r="A8417" t="s">
        <v>12660</v>
      </c>
      <c r="B8417">
        <v>37267</v>
      </c>
      <c r="C8417" t="s">
        <v>11280</v>
      </c>
      <c r="D8417">
        <v>0</v>
      </c>
      <c r="E8417">
        <v>599484</v>
      </c>
      <c r="F8417" t="s">
        <v>6731</v>
      </c>
      <c r="G8417">
        <v>432</v>
      </c>
      <c r="H8417">
        <v>76</v>
      </c>
      <c r="I8417">
        <v>850</v>
      </c>
      <c r="J8417">
        <v>60.2</v>
      </c>
      <c r="K8417">
        <v>65</v>
      </c>
      <c r="L8417">
        <v>24</v>
      </c>
      <c r="M8417">
        <v>24</v>
      </c>
      <c r="N8417">
        <v>39</v>
      </c>
      <c r="R8417">
        <v>1978</v>
      </c>
      <c r="U8417">
        <v>1978</v>
      </c>
      <c r="V8417">
        <v>8</v>
      </c>
      <c r="W8417">
        <v>6</v>
      </c>
      <c r="Z8417" t="s">
        <v>2293</v>
      </c>
      <c r="AA8417" t="s">
        <v>2431</v>
      </c>
      <c r="AB8417" t="s">
        <v>2432</v>
      </c>
      <c r="AC8417">
        <v>4</v>
      </c>
      <c r="AD8417">
        <v>3207105</v>
      </c>
      <c r="AE8417">
        <v>2019</v>
      </c>
    </row>
    <row r="8418" spans="1:31">
      <c r="A8418" t="s">
        <v>12660</v>
      </c>
      <c r="B8418">
        <v>57094</v>
      </c>
      <c r="C8418" t="s">
        <v>11281</v>
      </c>
      <c r="D8418">
        <v>0</v>
      </c>
      <c r="E8418">
        <v>635605</v>
      </c>
      <c r="F8418" t="s">
        <v>6733</v>
      </c>
      <c r="G8418">
        <v>431</v>
      </c>
      <c r="H8418">
        <v>70</v>
      </c>
      <c r="I8418">
        <v>2200</v>
      </c>
      <c r="J8418">
        <v>62.8</v>
      </c>
      <c r="K8418">
        <v>65</v>
      </c>
      <c r="L8418">
        <v>23</v>
      </c>
      <c r="M8418">
        <v>25.7</v>
      </c>
      <c r="N8418">
        <v>35</v>
      </c>
      <c r="R8418">
        <v>1981</v>
      </c>
      <c r="U8418">
        <v>1981</v>
      </c>
      <c r="V8418">
        <v>10.199999809265099</v>
      </c>
      <c r="W8418">
        <v>10.199999809265099</v>
      </c>
      <c r="Z8418" t="s">
        <v>2509</v>
      </c>
      <c r="AA8418" t="s">
        <v>2510</v>
      </c>
      <c r="AC8418">
        <v>5</v>
      </c>
      <c r="AD8418">
        <v>3801714</v>
      </c>
      <c r="AE8418">
        <v>2019</v>
      </c>
    </row>
    <row r="8419" spans="1:31">
      <c r="A8419" t="s">
        <v>12660</v>
      </c>
      <c r="B8419">
        <v>71470</v>
      </c>
      <c r="C8419" t="s">
        <v>11282</v>
      </c>
      <c r="D8419">
        <v>0</v>
      </c>
      <c r="E8419">
        <v>663505</v>
      </c>
      <c r="F8419" t="s">
        <v>6733</v>
      </c>
      <c r="G8419">
        <v>431</v>
      </c>
      <c r="H8419">
        <v>85</v>
      </c>
      <c r="I8419">
        <v>2200</v>
      </c>
      <c r="J8419">
        <v>64.5</v>
      </c>
      <c r="K8419">
        <v>65</v>
      </c>
      <c r="L8419">
        <v>23.5</v>
      </c>
      <c r="M8419">
        <v>25.7</v>
      </c>
      <c r="N8419">
        <v>30</v>
      </c>
      <c r="R8419">
        <v>1983</v>
      </c>
      <c r="U8419">
        <v>1983</v>
      </c>
      <c r="V8419">
        <v>10.1000003814697</v>
      </c>
      <c r="W8419">
        <v>10.1000003814697</v>
      </c>
      <c r="Z8419" t="s">
        <v>2509</v>
      </c>
      <c r="AA8419" t="s">
        <v>2510</v>
      </c>
      <c r="AC8419">
        <v>5</v>
      </c>
      <c r="AD8419">
        <v>3801714</v>
      </c>
      <c r="AE8419">
        <v>2019</v>
      </c>
    </row>
    <row r="8420" spans="1:31">
      <c r="A8420" t="s">
        <v>12660</v>
      </c>
      <c r="B8420">
        <v>94188</v>
      </c>
      <c r="C8420" t="s">
        <v>11283</v>
      </c>
      <c r="D8420">
        <v>0</v>
      </c>
      <c r="E8420">
        <v>237482</v>
      </c>
      <c r="F8420" t="s">
        <v>6733</v>
      </c>
      <c r="G8420">
        <v>431</v>
      </c>
      <c r="H8420">
        <v>80</v>
      </c>
      <c r="I8420">
        <v>1700</v>
      </c>
      <c r="J8420">
        <v>91.7</v>
      </c>
      <c r="K8420">
        <v>95</v>
      </c>
      <c r="L8420">
        <v>22</v>
      </c>
      <c r="M8420">
        <v>22.5</v>
      </c>
      <c r="N8420">
        <v>39</v>
      </c>
      <c r="R8420">
        <v>1909</v>
      </c>
      <c r="S8420" t="s">
        <v>2344</v>
      </c>
      <c r="T8420">
        <v>1968</v>
      </c>
      <c r="U8420">
        <v>1968</v>
      </c>
      <c r="V8420">
        <v>10.300000190734799</v>
      </c>
      <c r="W8420">
        <v>8</v>
      </c>
      <c r="Z8420" t="s">
        <v>2327</v>
      </c>
      <c r="AA8420" t="s">
        <v>2741</v>
      </c>
      <c r="AC8420">
        <v>5</v>
      </c>
      <c r="AD8420">
        <v>1306531</v>
      </c>
      <c r="AE8420">
        <v>2019</v>
      </c>
    </row>
    <row r="8421" spans="1:31">
      <c r="A8421" t="s">
        <v>12660</v>
      </c>
      <c r="B8421">
        <v>2581</v>
      </c>
      <c r="C8421" t="s">
        <v>11284</v>
      </c>
      <c r="D8421">
        <v>0</v>
      </c>
      <c r="E8421">
        <v>643918</v>
      </c>
      <c r="F8421" t="s">
        <v>6731</v>
      </c>
      <c r="G8421">
        <v>432</v>
      </c>
      <c r="H8421">
        <v>178</v>
      </c>
      <c r="I8421">
        <v>3000</v>
      </c>
      <c r="J8421">
        <v>105</v>
      </c>
      <c r="K8421">
        <v>105</v>
      </c>
      <c r="L8421">
        <v>30</v>
      </c>
      <c r="M8421">
        <v>30</v>
      </c>
      <c r="N8421">
        <v>41</v>
      </c>
      <c r="R8421">
        <v>1981</v>
      </c>
      <c r="U8421">
        <v>1981</v>
      </c>
      <c r="V8421">
        <v>8</v>
      </c>
      <c r="W8421">
        <v>7</v>
      </c>
      <c r="Z8421" t="s">
        <v>2929</v>
      </c>
      <c r="AA8421" t="s">
        <v>7004</v>
      </c>
      <c r="AC8421">
        <v>4</v>
      </c>
      <c r="AD8421">
        <v>1899253</v>
      </c>
      <c r="AE8421">
        <v>2019</v>
      </c>
    </row>
    <row r="8422" spans="1:31">
      <c r="A8422" t="s">
        <v>12660</v>
      </c>
      <c r="B8422">
        <v>28499</v>
      </c>
      <c r="C8422" t="s">
        <v>11285</v>
      </c>
      <c r="D8422">
        <v>0</v>
      </c>
      <c r="E8422">
        <v>562119</v>
      </c>
      <c r="F8422" t="s">
        <v>6731</v>
      </c>
      <c r="G8422">
        <v>432</v>
      </c>
      <c r="H8422">
        <v>118</v>
      </c>
      <c r="I8422">
        <v>2000</v>
      </c>
      <c r="J8422">
        <v>75</v>
      </c>
      <c r="K8422">
        <v>75</v>
      </c>
      <c r="L8422">
        <v>28</v>
      </c>
      <c r="M8422">
        <v>28</v>
      </c>
      <c r="N8422">
        <v>32</v>
      </c>
      <c r="Q8422">
        <v>174</v>
      </c>
      <c r="R8422">
        <v>1974</v>
      </c>
      <c r="U8422">
        <v>1974</v>
      </c>
      <c r="V8422">
        <v>9.5</v>
      </c>
      <c r="W8422">
        <v>7.5</v>
      </c>
      <c r="Z8422" t="s">
        <v>2929</v>
      </c>
      <c r="AA8422" t="s">
        <v>9135</v>
      </c>
      <c r="AC8422">
        <v>4</v>
      </c>
      <c r="AD8422">
        <v>1899253</v>
      </c>
      <c r="AE8422">
        <v>2019</v>
      </c>
    </row>
    <row r="8423" spans="1:31">
      <c r="A8423" t="s">
        <v>12660</v>
      </c>
      <c r="B8423">
        <v>25765</v>
      </c>
      <c r="C8423" t="s">
        <v>11286</v>
      </c>
      <c r="D8423">
        <v>0</v>
      </c>
      <c r="E8423">
        <v>282949</v>
      </c>
      <c r="F8423" t="s">
        <v>6733</v>
      </c>
      <c r="G8423">
        <v>431</v>
      </c>
      <c r="H8423">
        <v>28</v>
      </c>
      <c r="I8423">
        <v>500</v>
      </c>
      <c r="J8423">
        <v>56.9</v>
      </c>
      <c r="K8423">
        <v>56.9</v>
      </c>
      <c r="L8423">
        <v>16.3</v>
      </c>
      <c r="M8423">
        <v>16.3</v>
      </c>
      <c r="N8423">
        <v>42</v>
      </c>
      <c r="R8423">
        <v>1960</v>
      </c>
      <c r="U8423">
        <v>1960</v>
      </c>
      <c r="V8423">
        <v>7.5999999046325604</v>
      </c>
      <c r="W8423">
        <v>5</v>
      </c>
      <c r="Z8423" t="s">
        <v>2298</v>
      </c>
      <c r="AA8423" t="s">
        <v>6211</v>
      </c>
      <c r="AB8423" t="s">
        <v>7162</v>
      </c>
      <c r="AC8423">
        <v>5</v>
      </c>
      <c r="AD8423">
        <v>1508568</v>
      </c>
      <c r="AE8423">
        <v>2019</v>
      </c>
    </row>
    <row r="8424" spans="1:31">
      <c r="A8424" t="s">
        <v>12660</v>
      </c>
      <c r="B8424">
        <v>67252</v>
      </c>
      <c r="C8424" t="s">
        <v>2122</v>
      </c>
      <c r="D8424">
        <v>0</v>
      </c>
      <c r="E8424">
        <v>643887</v>
      </c>
      <c r="F8424" t="s">
        <v>6731</v>
      </c>
      <c r="G8424">
        <v>432</v>
      </c>
      <c r="H8424">
        <v>97</v>
      </c>
      <c r="I8424">
        <v>1600</v>
      </c>
      <c r="J8424">
        <v>60.8</v>
      </c>
      <c r="K8424">
        <v>60.8</v>
      </c>
      <c r="L8424">
        <v>26</v>
      </c>
      <c r="M8424">
        <v>26</v>
      </c>
      <c r="N8424">
        <v>36</v>
      </c>
      <c r="R8424">
        <v>1981</v>
      </c>
      <c r="U8424">
        <v>1981</v>
      </c>
      <c r="V8424">
        <v>9.1000003814697195</v>
      </c>
      <c r="W8424">
        <v>7.5999999046325604</v>
      </c>
      <c r="Z8424" t="s">
        <v>2293</v>
      </c>
      <c r="AA8424" t="s">
        <v>10249</v>
      </c>
      <c r="AC8424">
        <v>4</v>
      </c>
      <c r="AD8424">
        <v>3200424</v>
      </c>
      <c r="AE8424">
        <v>2019</v>
      </c>
    </row>
    <row r="8425" spans="1:31">
      <c r="A8425" t="s">
        <v>12660</v>
      </c>
      <c r="B8425">
        <v>96277</v>
      </c>
      <c r="C8425" t="s">
        <v>11287</v>
      </c>
      <c r="D8425">
        <v>0</v>
      </c>
      <c r="E8425">
        <v>536340</v>
      </c>
      <c r="F8425" t="s">
        <v>6733</v>
      </c>
      <c r="G8425">
        <v>431</v>
      </c>
      <c r="H8425">
        <v>9</v>
      </c>
      <c r="I8425">
        <v>150</v>
      </c>
      <c r="J8425">
        <v>27.8</v>
      </c>
      <c r="K8425">
        <v>27.8</v>
      </c>
      <c r="L8425">
        <v>9.5</v>
      </c>
      <c r="M8425">
        <v>9.5</v>
      </c>
      <c r="R8425">
        <v>1971</v>
      </c>
      <c r="U8425">
        <v>1971</v>
      </c>
      <c r="V8425">
        <v>4.0999999046325604</v>
      </c>
      <c r="W8425">
        <v>4.0999999046325604</v>
      </c>
      <c r="Z8425" t="s">
        <v>3623</v>
      </c>
      <c r="AA8425" t="s">
        <v>4989</v>
      </c>
      <c r="AB8425" t="s">
        <v>2432</v>
      </c>
      <c r="AC8425">
        <v>4</v>
      </c>
      <c r="AD8425">
        <v>1705385</v>
      </c>
      <c r="AE8425">
        <v>2019</v>
      </c>
    </row>
    <row r="8426" spans="1:31">
      <c r="A8426" t="s">
        <v>12660</v>
      </c>
      <c r="B8426">
        <v>12199</v>
      </c>
      <c r="C8426" t="s">
        <v>11288</v>
      </c>
      <c r="D8426">
        <v>0</v>
      </c>
      <c r="E8426">
        <v>286421</v>
      </c>
      <c r="F8426" t="s">
        <v>6733</v>
      </c>
      <c r="G8426">
        <v>431</v>
      </c>
      <c r="H8426">
        <v>15</v>
      </c>
      <c r="I8426">
        <v>300</v>
      </c>
      <c r="J8426">
        <v>42.5</v>
      </c>
      <c r="K8426">
        <v>42.5</v>
      </c>
      <c r="L8426">
        <v>16</v>
      </c>
      <c r="M8426">
        <v>16</v>
      </c>
      <c r="N8426">
        <v>27</v>
      </c>
      <c r="R8426">
        <v>1961</v>
      </c>
      <c r="U8426">
        <v>1961</v>
      </c>
      <c r="V8426">
        <v>3.5</v>
      </c>
      <c r="W8426">
        <v>3</v>
      </c>
      <c r="Z8426" t="s">
        <v>3623</v>
      </c>
      <c r="AA8426" t="s">
        <v>4989</v>
      </c>
      <c r="AB8426" t="s">
        <v>2432</v>
      </c>
      <c r="AC8426">
        <v>4</v>
      </c>
      <c r="AD8426">
        <v>1705385</v>
      </c>
      <c r="AE8426">
        <v>2019</v>
      </c>
    </row>
    <row r="8427" spans="1:31">
      <c r="A8427" t="s">
        <v>12660</v>
      </c>
      <c r="B8427">
        <v>824</v>
      </c>
      <c r="C8427" t="s">
        <v>11289</v>
      </c>
      <c r="D8427">
        <v>0</v>
      </c>
      <c r="E8427">
        <v>277606</v>
      </c>
      <c r="F8427" t="s">
        <v>6731</v>
      </c>
      <c r="G8427">
        <v>432</v>
      </c>
      <c r="H8427">
        <v>14</v>
      </c>
      <c r="I8427">
        <v>220</v>
      </c>
      <c r="J8427">
        <v>41.5</v>
      </c>
      <c r="K8427">
        <v>41.5</v>
      </c>
      <c r="L8427">
        <v>13.5</v>
      </c>
      <c r="M8427">
        <v>13.5</v>
      </c>
      <c r="N8427">
        <v>17</v>
      </c>
      <c r="R8427">
        <v>1958</v>
      </c>
      <c r="U8427">
        <v>1958</v>
      </c>
      <c r="V8427">
        <v>4</v>
      </c>
      <c r="W8427">
        <v>4</v>
      </c>
      <c r="Z8427" t="s">
        <v>3272</v>
      </c>
      <c r="AA8427" t="s">
        <v>4282</v>
      </c>
      <c r="AC8427">
        <v>4</v>
      </c>
      <c r="AD8427">
        <v>2174599</v>
      </c>
      <c r="AE8427">
        <v>2019</v>
      </c>
    </row>
    <row r="8428" spans="1:31">
      <c r="A8428" t="s">
        <v>12660</v>
      </c>
      <c r="B8428">
        <v>67195</v>
      </c>
      <c r="C8428" t="s">
        <v>11290</v>
      </c>
      <c r="D8428">
        <v>0</v>
      </c>
      <c r="E8428">
        <v>573599</v>
      </c>
      <c r="F8428" t="s">
        <v>6731</v>
      </c>
      <c r="G8428">
        <v>432</v>
      </c>
      <c r="H8428">
        <v>83</v>
      </c>
      <c r="I8428">
        <v>1000</v>
      </c>
      <c r="J8428">
        <v>62.4</v>
      </c>
      <c r="K8428">
        <v>65</v>
      </c>
      <c r="L8428">
        <v>24</v>
      </c>
      <c r="M8428">
        <v>24</v>
      </c>
      <c r="N8428">
        <v>40</v>
      </c>
      <c r="R8428">
        <v>1976</v>
      </c>
      <c r="U8428">
        <v>1976</v>
      </c>
      <c r="V8428">
        <v>8</v>
      </c>
      <c r="W8428">
        <v>7</v>
      </c>
      <c r="Z8428" t="s">
        <v>3272</v>
      </c>
      <c r="AA8428" t="s">
        <v>4282</v>
      </c>
      <c r="AC8428">
        <v>4</v>
      </c>
      <c r="AD8428">
        <v>2174599</v>
      </c>
      <c r="AE8428">
        <v>2019</v>
      </c>
    </row>
    <row r="8429" spans="1:31">
      <c r="A8429" t="s">
        <v>12660</v>
      </c>
      <c r="B8429">
        <v>19115</v>
      </c>
      <c r="C8429" t="s">
        <v>11291</v>
      </c>
      <c r="D8429">
        <v>0</v>
      </c>
      <c r="E8429">
        <v>512698</v>
      </c>
      <c r="F8429" t="s">
        <v>6731</v>
      </c>
      <c r="G8429">
        <v>432</v>
      </c>
      <c r="H8429">
        <v>90</v>
      </c>
      <c r="I8429">
        <v>1000</v>
      </c>
      <c r="J8429">
        <v>78</v>
      </c>
      <c r="K8429">
        <v>78</v>
      </c>
      <c r="L8429">
        <v>26</v>
      </c>
      <c r="M8429">
        <v>26</v>
      </c>
      <c r="N8429">
        <v>36</v>
      </c>
      <c r="R8429">
        <v>1968</v>
      </c>
      <c r="U8429">
        <v>1968</v>
      </c>
      <c r="V8429">
        <v>8</v>
      </c>
      <c r="W8429">
        <v>7</v>
      </c>
      <c r="Z8429" t="s">
        <v>3272</v>
      </c>
      <c r="AA8429" t="s">
        <v>4282</v>
      </c>
      <c r="AC8429">
        <v>4</v>
      </c>
      <c r="AD8429">
        <v>2174599</v>
      </c>
      <c r="AE8429">
        <v>2019</v>
      </c>
    </row>
    <row r="8430" spans="1:31">
      <c r="A8430" t="s">
        <v>12660</v>
      </c>
      <c r="B8430">
        <v>61663</v>
      </c>
      <c r="C8430" t="s">
        <v>11292</v>
      </c>
      <c r="D8430">
        <v>0</v>
      </c>
      <c r="E8430">
        <v>654502</v>
      </c>
      <c r="F8430" t="s">
        <v>6731</v>
      </c>
      <c r="G8430">
        <v>432</v>
      </c>
      <c r="H8430">
        <v>84</v>
      </c>
      <c r="I8430">
        <v>1650</v>
      </c>
      <c r="J8430">
        <v>70</v>
      </c>
      <c r="K8430">
        <v>70</v>
      </c>
      <c r="L8430">
        <v>21.5</v>
      </c>
      <c r="M8430">
        <v>21.5</v>
      </c>
      <c r="N8430">
        <v>27</v>
      </c>
      <c r="R8430">
        <v>1983</v>
      </c>
      <c r="U8430">
        <v>1983</v>
      </c>
      <c r="V8430">
        <v>7.5</v>
      </c>
      <c r="W8430">
        <v>7.5</v>
      </c>
      <c r="Z8430" t="s">
        <v>3272</v>
      </c>
      <c r="AA8430" t="s">
        <v>4282</v>
      </c>
      <c r="AC8430">
        <v>4</v>
      </c>
      <c r="AD8430">
        <v>2174599</v>
      </c>
      <c r="AE8430">
        <v>2019</v>
      </c>
    </row>
    <row r="8431" spans="1:31">
      <c r="A8431" t="s">
        <v>12660</v>
      </c>
      <c r="B8431">
        <v>95959</v>
      </c>
      <c r="C8431" t="s">
        <v>11293</v>
      </c>
      <c r="D8431">
        <v>0</v>
      </c>
      <c r="E8431">
        <v>1170504</v>
      </c>
      <c r="F8431" t="s">
        <v>6731</v>
      </c>
      <c r="G8431">
        <v>432</v>
      </c>
      <c r="H8431">
        <v>11</v>
      </c>
      <c r="I8431">
        <v>330</v>
      </c>
      <c r="J8431">
        <v>27.2</v>
      </c>
      <c r="K8431">
        <v>27.2</v>
      </c>
      <c r="L8431">
        <v>13.8</v>
      </c>
      <c r="M8431">
        <v>13.8</v>
      </c>
      <c r="R8431">
        <v>2005</v>
      </c>
      <c r="U8431">
        <v>2005</v>
      </c>
      <c r="V8431">
        <v>4.6999998092651296</v>
      </c>
      <c r="W8431">
        <v>4.6999998092651296</v>
      </c>
      <c r="Z8431" t="s">
        <v>3272</v>
      </c>
      <c r="AA8431" t="s">
        <v>4282</v>
      </c>
      <c r="AC8431">
        <v>4</v>
      </c>
      <c r="AD8431">
        <v>2174599</v>
      </c>
      <c r="AE8431">
        <v>2019</v>
      </c>
    </row>
    <row r="8432" spans="1:31">
      <c r="A8432" t="s">
        <v>12660</v>
      </c>
      <c r="B8432">
        <v>60604</v>
      </c>
      <c r="C8432" t="s">
        <v>11294</v>
      </c>
      <c r="D8432">
        <v>0</v>
      </c>
      <c r="E8432">
        <v>270729</v>
      </c>
      <c r="F8432" t="s">
        <v>6731</v>
      </c>
      <c r="G8432">
        <v>432</v>
      </c>
      <c r="H8432">
        <v>28</v>
      </c>
      <c r="I8432">
        <v>600</v>
      </c>
      <c r="J8432">
        <v>48</v>
      </c>
      <c r="K8432">
        <v>48</v>
      </c>
      <c r="L8432">
        <v>15</v>
      </c>
      <c r="M8432">
        <v>15</v>
      </c>
      <c r="N8432">
        <v>21.1</v>
      </c>
      <c r="R8432">
        <v>1955</v>
      </c>
      <c r="U8432">
        <v>1955</v>
      </c>
      <c r="V8432">
        <v>3.5</v>
      </c>
      <c r="W8432">
        <v>3</v>
      </c>
      <c r="Z8432" t="s">
        <v>3272</v>
      </c>
      <c r="AA8432" t="s">
        <v>4282</v>
      </c>
      <c r="AC8432">
        <v>4</v>
      </c>
      <c r="AD8432">
        <v>2174599</v>
      </c>
      <c r="AE8432">
        <v>2019</v>
      </c>
    </row>
    <row r="8433" spans="1:31">
      <c r="A8433" t="s">
        <v>12660</v>
      </c>
      <c r="B8433">
        <v>15752</v>
      </c>
      <c r="C8433" t="s">
        <v>6619</v>
      </c>
      <c r="D8433">
        <v>0</v>
      </c>
      <c r="E8433">
        <v>298498</v>
      </c>
      <c r="F8433" t="s">
        <v>6731</v>
      </c>
      <c r="G8433">
        <v>432</v>
      </c>
      <c r="H8433">
        <v>112</v>
      </c>
      <c r="I8433">
        <v>760</v>
      </c>
      <c r="J8433">
        <v>65</v>
      </c>
      <c r="K8433">
        <v>65</v>
      </c>
      <c r="L8433">
        <v>21</v>
      </c>
      <c r="M8433">
        <v>21</v>
      </c>
      <c r="N8433">
        <v>30</v>
      </c>
      <c r="R8433">
        <v>1965</v>
      </c>
      <c r="U8433">
        <v>1965</v>
      </c>
      <c r="V8433">
        <v>7</v>
      </c>
      <c r="W8433">
        <v>6.5</v>
      </c>
      <c r="Z8433" t="s">
        <v>3272</v>
      </c>
      <c r="AA8433" t="s">
        <v>4282</v>
      </c>
      <c r="AC8433">
        <v>4</v>
      </c>
      <c r="AD8433">
        <v>2174599</v>
      </c>
      <c r="AE8433">
        <v>2019</v>
      </c>
    </row>
    <row r="8434" spans="1:31">
      <c r="A8434" t="s">
        <v>12660</v>
      </c>
      <c r="B8434">
        <v>3042</v>
      </c>
      <c r="C8434" t="s">
        <v>11295</v>
      </c>
      <c r="D8434">
        <v>0</v>
      </c>
      <c r="E8434">
        <v>260450</v>
      </c>
      <c r="F8434" t="s">
        <v>6731</v>
      </c>
      <c r="G8434">
        <v>432</v>
      </c>
      <c r="H8434">
        <v>26</v>
      </c>
      <c r="I8434">
        <v>600</v>
      </c>
      <c r="J8434">
        <v>48.9</v>
      </c>
      <c r="K8434">
        <v>48.9</v>
      </c>
      <c r="L8434">
        <v>14.5</v>
      </c>
      <c r="M8434">
        <v>14.5</v>
      </c>
      <c r="N8434">
        <v>25</v>
      </c>
      <c r="R8434">
        <v>1950</v>
      </c>
      <c r="S8434" t="s">
        <v>2344</v>
      </c>
      <c r="T8434">
        <v>1964</v>
      </c>
      <c r="U8434">
        <v>1964</v>
      </c>
      <c r="V8434">
        <v>5.9000000953674299</v>
      </c>
      <c r="W8434">
        <v>2</v>
      </c>
      <c r="Z8434" t="s">
        <v>3272</v>
      </c>
      <c r="AA8434" t="s">
        <v>4282</v>
      </c>
      <c r="AC8434">
        <v>4</v>
      </c>
      <c r="AD8434">
        <v>2174599</v>
      </c>
      <c r="AE8434">
        <v>2019</v>
      </c>
    </row>
    <row r="8435" spans="1:31">
      <c r="A8435" t="s">
        <v>12660</v>
      </c>
      <c r="B8435">
        <v>8693</v>
      </c>
      <c r="C8435" t="s">
        <v>11296</v>
      </c>
      <c r="D8435">
        <v>0</v>
      </c>
      <c r="E8435">
        <v>275270</v>
      </c>
      <c r="F8435" t="s">
        <v>6731</v>
      </c>
      <c r="G8435">
        <v>432</v>
      </c>
      <c r="H8435">
        <v>110</v>
      </c>
      <c r="I8435">
        <v>1050</v>
      </c>
      <c r="J8435">
        <v>80</v>
      </c>
      <c r="K8435">
        <v>80</v>
      </c>
      <c r="L8435">
        <v>26</v>
      </c>
      <c r="M8435">
        <v>26</v>
      </c>
      <c r="N8435">
        <v>33</v>
      </c>
      <c r="R8435">
        <v>1957</v>
      </c>
      <c r="S8435" t="s">
        <v>2344</v>
      </c>
      <c r="T8435">
        <v>2000</v>
      </c>
      <c r="U8435">
        <v>2000</v>
      </c>
      <c r="V8435">
        <v>9.1000003814697195</v>
      </c>
      <c r="W8435">
        <v>9.1000003814697195</v>
      </c>
      <c r="Z8435" t="s">
        <v>3272</v>
      </c>
      <c r="AA8435" t="s">
        <v>4282</v>
      </c>
      <c r="AC8435">
        <v>4</v>
      </c>
      <c r="AD8435">
        <v>2174599</v>
      </c>
      <c r="AE8435">
        <v>2019</v>
      </c>
    </row>
    <row r="8436" spans="1:31">
      <c r="A8436" t="s">
        <v>12660</v>
      </c>
      <c r="B8436">
        <v>23577</v>
      </c>
      <c r="C8436" t="s">
        <v>11297</v>
      </c>
      <c r="D8436">
        <v>0</v>
      </c>
      <c r="E8436">
        <v>538804</v>
      </c>
      <c r="F8436" t="s">
        <v>6731</v>
      </c>
      <c r="G8436">
        <v>432</v>
      </c>
      <c r="H8436">
        <v>170</v>
      </c>
      <c r="I8436">
        <v>1800</v>
      </c>
      <c r="J8436">
        <v>85</v>
      </c>
      <c r="K8436">
        <v>85</v>
      </c>
      <c r="L8436">
        <v>30</v>
      </c>
      <c r="M8436">
        <v>30</v>
      </c>
      <c r="N8436">
        <v>32</v>
      </c>
      <c r="R8436">
        <v>1972</v>
      </c>
      <c r="U8436">
        <v>1972</v>
      </c>
      <c r="V8436">
        <v>7.5999999046325604</v>
      </c>
      <c r="W8436">
        <v>7.5999999046325604</v>
      </c>
      <c r="Z8436" t="s">
        <v>3272</v>
      </c>
      <c r="AA8436" t="s">
        <v>4282</v>
      </c>
      <c r="AC8436">
        <v>4</v>
      </c>
      <c r="AD8436">
        <v>2174599</v>
      </c>
      <c r="AE8436">
        <v>2019</v>
      </c>
    </row>
    <row r="8437" spans="1:31">
      <c r="A8437" t="s">
        <v>12660</v>
      </c>
      <c r="B8437">
        <v>24003</v>
      </c>
      <c r="C8437" t="s">
        <v>11298</v>
      </c>
      <c r="D8437">
        <v>0</v>
      </c>
      <c r="E8437">
        <v>522168</v>
      </c>
      <c r="F8437" t="s">
        <v>6731</v>
      </c>
      <c r="G8437">
        <v>432</v>
      </c>
      <c r="H8437">
        <v>8</v>
      </c>
      <c r="I8437">
        <v>285</v>
      </c>
      <c r="J8437">
        <v>33.799999999999997</v>
      </c>
      <c r="K8437">
        <v>33.799999999999997</v>
      </c>
      <c r="L8437">
        <v>12</v>
      </c>
      <c r="M8437">
        <v>12</v>
      </c>
      <c r="N8437">
        <v>20</v>
      </c>
      <c r="R8437">
        <v>1969</v>
      </c>
      <c r="U8437">
        <v>1969</v>
      </c>
      <c r="V8437">
        <v>4.5</v>
      </c>
      <c r="W8437">
        <v>4.5</v>
      </c>
      <c r="Z8437" t="s">
        <v>3272</v>
      </c>
      <c r="AA8437" t="s">
        <v>4282</v>
      </c>
      <c r="AC8437">
        <v>4</v>
      </c>
      <c r="AD8437">
        <v>2174599</v>
      </c>
      <c r="AE8437">
        <v>2019</v>
      </c>
    </row>
    <row r="8438" spans="1:31">
      <c r="A8438" t="s">
        <v>12660</v>
      </c>
      <c r="B8438">
        <v>43199</v>
      </c>
      <c r="C8438" t="s">
        <v>11299</v>
      </c>
      <c r="D8438">
        <v>0</v>
      </c>
      <c r="E8438">
        <v>264610</v>
      </c>
      <c r="F8438" t="s">
        <v>6731</v>
      </c>
      <c r="G8438">
        <v>432</v>
      </c>
      <c r="H8438">
        <v>27</v>
      </c>
      <c r="I8438">
        <v>300</v>
      </c>
      <c r="J8438">
        <v>41.4</v>
      </c>
      <c r="K8438">
        <v>41.4</v>
      </c>
      <c r="L8438">
        <v>19</v>
      </c>
      <c r="M8438">
        <v>19</v>
      </c>
      <c r="N8438">
        <v>24.3</v>
      </c>
      <c r="R8438">
        <v>1952</v>
      </c>
      <c r="U8438">
        <v>1952</v>
      </c>
      <c r="V8438">
        <v>3.5</v>
      </c>
      <c r="W8438">
        <v>3</v>
      </c>
      <c r="Z8438" t="s">
        <v>3272</v>
      </c>
      <c r="AA8438" t="s">
        <v>4282</v>
      </c>
      <c r="AC8438">
        <v>4</v>
      </c>
      <c r="AD8438">
        <v>2174599</v>
      </c>
      <c r="AE8438">
        <v>2019</v>
      </c>
    </row>
    <row r="8439" spans="1:31">
      <c r="A8439" t="s">
        <v>12660</v>
      </c>
      <c r="B8439">
        <v>59587</v>
      </c>
      <c r="C8439" t="s">
        <v>11300</v>
      </c>
      <c r="D8439">
        <v>0</v>
      </c>
      <c r="E8439">
        <v>633308</v>
      </c>
      <c r="F8439" t="s">
        <v>6731</v>
      </c>
      <c r="G8439">
        <v>432</v>
      </c>
      <c r="H8439">
        <v>55</v>
      </c>
      <c r="I8439">
        <v>600</v>
      </c>
      <c r="J8439">
        <v>48.8</v>
      </c>
      <c r="K8439">
        <v>51</v>
      </c>
      <c r="L8439">
        <v>22.3</v>
      </c>
      <c r="M8439">
        <v>22.3</v>
      </c>
      <c r="N8439">
        <v>37</v>
      </c>
      <c r="R8439">
        <v>1981</v>
      </c>
      <c r="U8439">
        <v>1981</v>
      </c>
      <c r="V8439">
        <v>6.9000000953674299</v>
      </c>
      <c r="W8439">
        <v>6</v>
      </c>
      <c r="Z8439" t="s">
        <v>3272</v>
      </c>
      <c r="AA8439" t="s">
        <v>4282</v>
      </c>
      <c r="AC8439">
        <v>4</v>
      </c>
      <c r="AD8439">
        <v>2174599</v>
      </c>
      <c r="AE8439">
        <v>2019</v>
      </c>
    </row>
    <row r="8440" spans="1:31">
      <c r="A8440" t="s">
        <v>12660</v>
      </c>
      <c r="B8440">
        <v>18467</v>
      </c>
      <c r="C8440" t="s">
        <v>11301</v>
      </c>
      <c r="D8440">
        <v>0</v>
      </c>
      <c r="E8440">
        <v>516426</v>
      </c>
      <c r="F8440" t="s">
        <v>6731</v>
      </c>
      <c r="G8440">
        <v>432</v>
      </c>
      <c r="H8440">
        <v>64</v>
      </c>
      <c r="I8440">
        <v>800</v>
      </c>
      <c r="J8440">
        <v>55.1</v>
      </c>
      <c r="K8440">
        <v>55.1</v>
      </c>
      <c r="L8440">
        <v>21</v>
      </c>
      <c r="M8440">
        <v>21</v>
      </c>
      <c r="N8440">
        <v>21</v>
      </c>
      <c r="R8440">
        <v>1968</v>
      </c>
      <c r="U8440">
        <v>1968</v>
      </c>
      <c r="V8440">
        <v>6.1999998092651296</v>
      </c>
      <c r="W8440">
        <v>4.5</v>
      </c>
      <c r="Z8440" t="s">
        <v>3272</v>
      </c>
      <c r="AA8440" t="s">
        <v>4282</v>
      </c>
      <c r="AC8440">
        <v>4</v>
      </c>
      <c r="AD8440">
        <v>2174599</v>
      </c>
      <c r="AE8440">
        <v>2019</v>
      </c>
    </row>
    <row r="8441" spans="1:31">
      <c r="A8441" t="s">
        <v>12660</v>
      </c>
      <c r="B8441">
        <v>8648</v>
      </c>
      <c r="C8441" t="s">
        <v>11302</v>
      </c>
      <c r="D8441">
        <v>0</v>
      </c>
      <c r="E8441">
        <v>275027</v>
      </c>
      <c r="F8441" t="s">
        <v>6731</v>
      </c>
      <c r="G8441">
        <v>432</v>
      </c>
      <c r="H8441">
        <v>97</v>
      </c>
      <c r="I8441">
        <v>950</v>
      </c>
      <c r="J8441">
        <v>72</v>
      </c>
      <c r="K8441">
        <v>72</v>
      </c>
      <c r="L8441">
        <v>21</v>
      </c>
      <c r="M8441">
        <v>21</v>
      </c>
      <c r="N8441">
        <v>31.5</v>
      </c>
      <c r="R8441">
        <v>1957</v>
      </c>
      <c r="U8441">
        <v>1957</v>
      </c>
      <c r="V8441">
        <v>7.8000001907348597</v>
      </c>
      <c r="W8441">
        <v>6</v>
      </c>
      <c r="Z8441" t="s">
        <v>3272</v>
      </c>
      <c r="AA8441" t="s">
        <v>4282</v>
      </c>
      <c r="AC8441">
        <v>4</v>
      </c>
      <c r="AD8441">
        <v>2174599</v>
      </c>
      <c r="AE8441">
        <v>2019</v>
      </c>
    </row>
    <row r="8442" spans="1:31">
      <c r="A8442" t="s">
        <v>12660</v>
      </c>
      <c r="B8442">
        <v>60187</v>
      </c>
      <c r="C8442" t="s">
        <v>11303</v>
      </c>
      <c r="D8442">
        <v>0</v>
      </c>
      <c r="E8442">
        <v>554289</v>
      </c>
      <c r="F8442" t="s">
        <v>6731</v>
      </c>
      <c r="G8442">
        <v>432</v>
      </c>
      <c r="H8442">
        <v>73</v>
      </c>
      <c r="I8442">
        <v>800</v>
      </c>
      <c r="J8442">
        <v>50</v>
      </c>
      <c r="K8442">
        <v>57</v>
      </c>
      <c r="L8442">
        <v>24</v>
      </c>
      <c r="M8442">
        <v>24</v>
      </c>
      <c r="N8442">
        <v>39</v>
      </c>
      <c r="R8442">
        <v>1974</v>
      </c>
      <c r="U8442">
        <v>1974</v>
      </c>
      <c r="V8442">
        <v>8.1999998092651296</v>
      </c>
      <c r="W8442">
        <v>7.5999999046325604</v>
      </c>
      <c r="Z8442" t="s">
        <v>3272</v>
      </c>
      <c r="AA8442" t="s">
        <v>6741</v>
      </c>
      <c r="AC8442">
        <v>4</v>
      </c>
      <c r="AD8442">
        <v>2174599</v>
      </c>
      <c r="AE8442">
        <v>2019</v>
      </c>
    </row>
    <row r="8443" spans="1:31">
      <c r="A8443" t="s">
        <v>12660</v>
      </c>
      <c r="B8443">
        <v>17874</v>
      </c>
      <c r="C8443" t="s">
        <v>11304</v>
      </c>
      <c r="D8443">
        <v>0</v>
      </c>
      <c r="E8443">
        <v>514772</v>
      </c>
      <c r="F8443" t="s">
        <v>6731</v>
      </c>
      <c r="G8443">
        <v>432</v>
      </c>
      <c r="H8443">
        <v>97</v>
      </c>
      <c r="I8443">
        <v>1000</v>
      </c>
      <c r="J8443">
        <v>71.2</v>
      </c>
      <c r="K8443">
        <v>75</v>
      </c>
      <c r="L8443">
        <v>24</v>
      </c>
      <c r="M8443">
        <v>24</v>
      </c>
      <c r="N8443">
        <v>38</v>
      </c>
      <c r="R8443">
        <v>1968</v>
      </c>
      <c r="U8443">
        <v>1968</v>
      </c>
      <c r="V8443">
        <v>9.5</v>
      </c>
      <c r="W8443">
        <v>7</v>
      </c>
      <c r="Z8443" t="s">
        <v>3272</v>
      </c>
      <c r="AA8443" t="s">
        <v>4282</v>
      </c>
      <c r="AC8443">
        <v>4</v>
      </c>
      <c r="AD8443">
        <v>2174599</v>
      </c>
      <c r="AE8443">
        <v>2019</v>
      </c>
    </row>
    <row r="8444" spans="1:31">
      <c r="A8444" t="s">
        <v>12660</v>
      </c>
      <c r="B8444">
        <v>22427</v>
      </c>
      <c r="C8444" t="s">
        <v>11305</v>
      </c>
      <c r="D8444">
        <v>0</v>
      </c>
      <c r="E8444">
        <v>536386</v>
      </c>
      <c r="F8444" t="s">
        <v>6731</v>
      </c>
      <c r="G8444">
        <v>432</v>
      </c>
      <c r="H8444">
        <v>158</v>
      </c>
      <c r="I8444">
        <v>2100</v>
      </c>
      <c r="J8444">
        <v>80.5</v>
      </c>
      <c r="K8444">
        <v>85</v>
      </c>
      <c r="L8444">
        <v>30</v>
      </c>
      <c r="M8444">
        <v>31</v>
      </c>
      <c r="N8444">
        <v>32</v>
      </c>
      <c r="R8444">
        <v>1971</v>
      </c>
      <c r="U8444">
        <v>1971</v>
      </c>
      <c r="V8444">
        <v>9.5</v>
      </c>
      <c r="W8444">
        <v>7.5</v>
      </c>
      <c r="Z8444" t="s">
        <v>3272</v>
      </c>
      <c r="AA8444" t="s">
        <v>4282</v>
      </c>
      <c r="AC8444">
        <v>4</v>
      </c>
      <c r="AD8444">
        <v>2174599</v>
      </c>
      <c r="AE8444">
        <v>2019</v>
      </c>
    </row>
    <row r="8445" spans="1:31">
      <c r="A8445" t="s">
        <v>12660</v>
      </c>
      <c r="B8445">
        <v>61340</v>
      </c>
      <c r="C8445" t="s">
        <v>11306</v>
      </c>
      <c r="D8445">
        <v>0</v>
      </c>
      <c r="E8445">
        <v>636214</v>
      </c>
      <c r="F8445" t="s">
        <v>6731</v>
      </c>
      <c r="G8445">
        <v>432</v>
      </c>
      <c r="H8445">
        <v>106</v>
      </c>
      <c r="I8445">
        <v>1200</v>
      </c>
      <c r="J8445">
        <v>61.5</v>
      </c>
      <c r="K8445">
        <v>61.5</v>
      </c>
      <c r="L8445">
        <v>26</v>
      </c>
      <c r="M8445">
        <v>26</v>
      </c>
      <c r="N8445">
        <v>40</v>
      </c>
      <c r="R8445">
        <v>1980</v>
      </c>
      <c r="S8445" t="s">
        <v>2344</v>
      </c>
      <c r="T8445">
        <v>2000</v>
      </c>
      <c r="U8445">
        <v>2000</v>
      </c>
      <c r="V8445">
        <v>9.1000003814697195</v>
      </c>
      <c r="W8445">
        <v>7.0999999046325604</v>
      </c>
      <c r="Z8445" t="s">
        <v>3272</v>
      </c>
      <c r="AA8445" t="s">
        <v>4282</v>
      </c>
      <c r="AC8445">
        <v>4</v>
      </c>
      <c r="AD8445">
        <v>2174599</v>
      </c>
      <c r="AE8445">
        <v>2019</v>
      </c>
    </row>
    <row r="8446" spans="1:31">
      <c r="A8446" t="s">
        <v>12660</v>
      </c>
      <c r="B8446">
        <v>59343</v>
      </c>
      <c r="C8446" t="s">
        <v>11307</v>
      </c>
      <c r="D8446">
        <v>0</v>
      </c>
      <c r="E8446">
        <v>643443</v>
      </c>
      <c r="F8446" t="s">
        <v>6731</v>
      </c>
      <c r="G8446">
        <v>432</v>
      </c>
      <c r="H8446">
        <v>140</v>
      </c>
      <c r="I8446">
        <v>1800</v>
      </c>
      <c r="J8446">
        <v>81</v>
      </c>
      <c r="K8446">
        <v>85</v>
      </c>
      <c r="L8446">
        <v>29</v>
      </c>
      <c r="M8446">
        <v>29</v>
      </c>
      <c r="N8446">
        <v>36</v>
      </c>
      <c r="R8446">
        <v>1981</v>
      </c>
      <c r="S8446" t="s">
        <v>2344</v>
      </c>
      <c r="T8446">
        <v>2002</v>
      </c>
      <c r="U8446">
        <v>2002</v>
      </c>
      <c r="V8446">
        <v>8</v>
      </c>
      <c r="W8446">
        <v>7.5999999046325604</v>
      </c>
      <c r="Z8446" t="s">
        <v>3272</v>
      </c>
      <c r="AA8446" t="s">
        <v>4282</v>
      </c>
      <c r="AC8446">
        <v>4</v>
      </c>
      <c r="AD8446">
        <v>2174599</v>
      </c>
      <c r="AE8446">
        <v>2019</v>
      </c>
    </row>
    <row r="8447" spans="1:31">
      <c r="A8447" t="s">
        <v>12660</v>
      </c>
      <c r="B8447">
        <v>26506</v>
      </c>
      <c r="C8447" t="s">
        <v>11308</v>
      </c>
      <c r="D8447">
        <v>0</v>
      </c>
      <c r="E8447">
        <v>553651</v>
      </c>
      <c r="F8447" t="s">
        <v>6733</v>
      </c>
      <c r="G8447">
        <v>431</v>
      </c>
      <c r="H8447">
        <v>40</v>
      </c>
      <c r="I8447">
        <v>680</v>
      </c>
      <c r="J8447">
        <v>46</v>
      </c>
      <c r="K8447">
        <v>46</v>
      </c>
      <c r="L8447">
        <v>20</v>
      </c>
      <c r="M8447">
        <v>20</v>
      </c>
      <c r="N8447">
        <v>28.5</v>
      </c>
      <c r="R8447">
        <v>1973</v>
      </c>
      <c r="U8447">
        <v>1973</v>
      </c>
      <c r="V8447">
        <v>6</v>
      </c>
      <c r="W8447">
        <v>5</v>
      </c>
      <c r="Z8447" t="s">
        <v>3272</v>
      </c>
      <c r="AA8447" t="s">
        <v>4282</v>
      </c>
      <c r="AC8447">
        <v>4</v>
      </c>
      <c r="AD8447">
        <v>2174599</v>
      </c>
      <c r="AE8447">
        <v>2019</v>
      </c>
    </row>
    <row r="8448" spans="1:31">
      <c r="A8448" t="s">
        <v>12660</v>
      </c>
      <c r="B8448">
        <v>27597</v>
      </c>
      <c r="C8448" t="s">
        <v>11309</v>
      </c>
      <c r="D8448">
        <v>0</v>
      </c>
      <c r="E8448">
        <v>555899</v>
      </c>
      <c r="F8448" t="s">
        <v>6733</v>
      </c>
      <c r="G8448">
        <v>431</v>
      </c>
      <c r="H8448">
        <v>49</v>
      </c>
      <c r="I8448">
        <v>850</v>
      </c>
      <c r="J8448">
        <v>55.5</v>
      </c>
      <c r="K8448">
        <v>60.6</v>
      </c>
      <c r="L8448">
        <v>22</v>
      </c>
      <c r="M8448">
        <v>22.8</v>
      </c>
      <c r="N8448">
        <v>32</v>
      </c>
      <c r="R8448">
        <v>1974</v>
      </c>
      <c r="U8448">
        <v>1974</v>
      </c>
      <c r="V8448">
        <v>7.5</v>
      </c>
      <c r="W8448">
        <v>5</v>
      </c>
      <c r="X8448" t="s">
        <v>11310</v>
      </c>
      <c r="Y8448" t="s">
        <v>4694</v>
      </c>
      <c r="Z8448" t="s">
        <v>3272</v>
      </c>
      <c r="AA8448" t="s">
        <v>4282</v>
      </c>
      <c r="AC8448">
        <v>4</v>
      </c>
      <c r="AD8448">
        <v>2174599</v>
      </c>
      <c r="AE8448">
        <v>2019</v>
      </c>
    </row>
    <row r="8449" spans="1:31">
      <c r="A8449" t="s">
        <v>12660</v>
      </c>
      <c r="B8449">
        <v>18211</v>
      </c>
      <c r="C8449" t="s">
        <v>11311</v>
      </c>
      <c r="D8449">
        <v>0</v>
      </c>
      <c r="E8449">
        <v>565236</v>
      </c>
      <c r="F8449" t="s">
        <v>6733</v>
      </c>
      <c r="G8449">
        <v>431</v>
      </c>
      <c r="H8449">
        <v>43</v>
      </c>
      <c r="I8449">
        <v>720</v>
      </c>
      <c r="J8449">
        <v>46.5</v>
      </c>
      <c r="K8449">
        <v>46.5</v>
      </c>
      <c r="L8449">
        <v>20</v>
      </c>
      <c r="M8449">
        <v>20</v>
      </c>
      <c r="N8449">
        <v>30</v>
      </c>
      <c r="R8449">
        <v>1975</v>
      </c>
      <c r="U8449">
        <v>1975</v>
      </c>
      <c r="V8449">
        <v>7.0999999046325604</v>
      </c>
      <c r="W8449">
        <v>7.0999999046325604</v>
      </c>
      <c r="Z8449" t="s">
        <v>3272</v>
      </c>
      <c r="AA8449" t="s">
        <v>4282</v>
      </c>
      <c r="AC8449">
        <v>4</v>
      </c>
      <c r="AD8449">
        <v>2174599</v>
      </c>
      <c r="AE8449">
        <v>2019</v>
      </c>
    </row>
    <row r="8450" spans="1:31">
      <c r="A8450" t="s">
        <v>12660</v>
      </c>
      <c r="B8450">
        <v>25544</v>
      </c>
      <c r="C8450" t="s">
        <v>11312</v>
      </c>
      <c r="D8450">
        <v>0</v>
      </c>
      <c r="E8450">
        <v>536511</v>
      </c>
      <c r="F8450" t="s">
        <v>6733</v>
      </c>
      <c r="G8450">
        <v>431</v>
      </c>
      <c r="H8450">
        <v>67</v>
      </c>
      <c r="I8450">
        <v>730</v>
      </c>
      <c r="J8450">
        <v>60.3</v>
      </c>
      <c r="K8450">
        <v>60.3</v>
      </c>
      <c r="L8450">
        <v>21</v>
      </c>
      <c r="M8450">
        <v>21</v>
      </c>
      <c r="N8450">
        <v>24.2</v>
      </c>
      <c r="R8450">
        <v>1971</v>
      </c>
      <c r="U8450">
        <v>1971</v>
      </c>
      <c r="V8450">
        <v>4.6999998092651296</v>
      </c>
      <c r="W8450">
        <v>4.6999998092651296</v>
      </c>
      <c r="Z8450" t="s">
        <v>3272</v>
      </c>
      <c r="AA8450" t="s">
        <v>4282</v>
      </c>
      <c r="AC8450">
        <v>4</v>
      </c>
      <c r="AD8450">
        <v>2174599</v>
      </c>
      <c r="AE8450">
        <v>2019</v>
      </c>
    </row>
    <row r="8451" spans="1:31">
      <c r="A8451" t="s">
        <v>12660</v>
      </c>
      <c r="B8451">
        <v>58441</v>
      </c>
      <c r="C8451" t="s">
        <v>11313</v>
      </c>
      <c r="D8451">
        <v>0</v>
      </c>
      <c r="E8451">
        <v>566823</v>
      </c>
      <c r="F8451" t="s">
        <v>6731</v>
      </c>
      <c r="G8451">
        <v>432</v>
      </c>
      <c r="H8451">
        <v>88</v>
      </c>
      <c r="I8451">
        <v>1000</v>
      </c>
      <c r="J8451">
        <v>64.5</v>
      </c>
      <c r="K8451">
        <v>70</v>
      </c>
      <c r="L8451">
        <v>24</v>
      </c>
      <c r="M8451">
        <v>24</v>
      </c>
      <c r="N8451">
        <v>32</v>
      </c>
      <c r="R8451">
        <v>1975</v>
      </c>
      <c r="U8451">
        <v>1975</v>
      </c>
      <c r="V8451">
        <v>9.6999998092651296</v>
      </c>
      <c r="W8451">
        <v>8</v>
      </c>
      <c r="Z8451" t="s">
        <v>2293</v>
      </c>
      <c r="AA8451" t="s">
        <v>10249</v>
      </c>
      <c r="AC8451">
        <v>4</v>
      </c>
      <c r="AD8451">
        <v>3208517</v>
      </c>
      <c r="AE8451">
        <v>2019</v>
      </c>
    </row>
    <row r="8452" spans="1:31">
      <c r="A8452" t="s">
        <v>12660</v>
      </c>
      <c r="B8452">
        <v>16805</v>
      </c>
      <c r="C8452" t="s">
        <v>11314</v>
      </c>
      <c r="D8452">
        <v>0</v>
      </c>
      <c r="E8452">
        <v>509353</v>
      </c>
      <c r="F8452" t="s">
        <v>6731</v>
      </c>
      <c r="G8452">
        <v>432</v>
      </c>
      <c r="H8452">
        <v>64</v>
      </c>
      <c r="I8452">
        <v>850</v>
      </c>
      <c r="J8452">
        <v>57</v>
      </c>
      <c r="K8452">
        <v>57</v>
      </c>
      <c r="L8452">
        <v>22</v>
      </c>
      <c r="M8452">
        <v>22</v>
      </c>
      <c r="N8452">
        <v>38</v>
      </c>
      <c r="R8452">
        <v>1967</v>
      </c>
      <c r="U8452">
        <v>1967</v>
      </c>
      <c r="V8452">
        <v>7.5999999046325604</v>
      </c>
      <c r="W8452">
        <v>6</v>
      </c>
      <c r="Z8452" t="s">
        <v>2293</v>
      </c>
      <c r="AA8452" t="s">
        <v>7490</v>
      </c>
      <c r="AC8452">
        <v>4</v>
      </c>
      <c r="AD8452">
        <v>3208517</v>
      </c>
      <c r="AE8452">
        <v>2019</v>
      </c>
    </row>
    <row r="8453" spans="1:31">
      <c r="A8453" t="s">
        <v>12660</v>
      </c>
      <c r="B8453">
        <v>59650</v>
      </c>
      <c r="C8453" t="s">
        <v>11315</v>
      </c>
      <c r="D8453">
        <v>0</v>
      </c>
      <c r="E8453">
        <v>574379</v>
      </c>
      <c r="F8453" t="s">
        <v>6733</v>
      </c>
      <c r="G8453">
        <v>431</v>
      </c>
      <c r="H8453">
        <v>116</v>
      </c>
      <c r="I8453">
        <v>1400</v>
      </c>
      <c r="J8453">
        <v>66</v>
      </c>
      <c r="K8453">
        <v>66</v>
      </c>
      <c r="L8453">
        <v>26</v>
      </c>
      <c r="M8453">
        <v>26</v>
      </c>
      <c r="N8453">
        <v>36</v>
      </c>
      <c r="R8453">
        <v>1976</v>
      </c>
      <c r="U8453">
        <v>1976</v>
      </c>
      <c r="V8453">
        <v>9.1999998092651296</v>
      </c>
      <c r="W8453">
        <v>7.5</v>
      </c>
      <c r="Z8453" t="s">
        <v>2293</v>
      </c>
      <c r="AA8453" t="s">
        <v>10249</v>
      </c>
      <c r="AC8453">
        <v>4</v>
      </c>
      <c r="AD8453">
        <v>3208517</v>
      </c>
      <c r="AE8453">
        <v>2019</v>
      </c>
    </row>
    <row r="8454" spans="1:31">
      <c r="A8454" t="s">
        <v>12660</v>
      </c>
      <c r="B8454">
        <v>7645</v>
      </c>
      <c r="C8454" t="s">
        <v>2085</v>
      </c>
      <c r="D8454">
        <v>0</v>
      </c>
      <c r="E8454">
        <v>505538</v>
      </c>
      <c r="F8454" t="s">
        <v>6731</v>
      </c>
      <c r="G8454">
        <v>432</v>
      </c>
      <c r="H8454">
        <v>137</v>
      </c>
      <c r="I8454">
        <v>1350</v>
      </c>
      <c r="J8454">
        <v>75.7</v>
      </c>
      <c r="K8454">
        <v>78</v>
      </c>
      <c r="L8454">
        <v>28</v>
      </c>
      <c r="M8454">
        <v>28</v>
      </c>
      <c r="N8454">
        <v>45</v>
      </c>
      <c r="R8454">
        <v>1966</v>
      </c>
      <c r="S8454" t="s">
        <v>2344</v>
      </c>
      <c r="T8454">
        <v>1996</v>
      </c>
      <c r="U8454">
        <v>1996</v>
      </c>
      <c r="V8454">
        <v>8.8000001907348597</v>
      </c>
      <c r="W8454">
        <v>6.5</v>
      </c>
      <c r="Z8454" t="s">
        <v>2293</v>
      </c>
      <c r="AA8454" t="s">
        <v>2387</v>
      </c>
      <c r="AB8454" t="s">
        <v>2388</v>
      </c>
      <c r="AC8454">
        <v>4</v>
      </c>
      <c r="AD8454">
        <v>3207084</v>
      </c>
      <c r="AE8454">
        <v>2019</v>
      </c>
    </row>
    <row r="8455" spans="1:31">
      <c r="A8455" t="s">
        <v>12660</v>
      </c>
      <c r="B8455">
        <v>34433</v>
      </c>
      <c r="C8455" t="s">
        <v>2103</v>
      </c>
      <c r="D8455">
        <v>0</v>
      </c>
      <c r="E8455">
        <v>586238</v>
      </c>
      <c r="F8455" t="s">
        <v>6731</v>
      </c>
      <c r="G8455">
        <v>432</v>
      </c>
      <c r="H8455">
        <v>100</v>
      </c>
      <c r="I8455">
        <v>1800</v>
      </c>
      <c r="J8455">
        <v>65.599999999999994</v>
      </c>
      <c r="K8455">
        <v>65.599999999999994</v>
      </c>
      <c r="L8455">
        <v>24</v>
      </c>
      <c r="M8455">
        <v>24</v>
      </c>
      <c r="N8455">
        <v>40</v>
      </c>
      <c r="R8455">
        <v>1977</v>
      </c>
      <c r="U8455">
        <v>1977</v>
      </c>
      <c r="V8455">
        <v>9</v>
      </c>
      <c r="W8455">
        <v>6.5</v>
      </c>
      <c r="Z8455" t="s">
        <v>2293</v>
      </c>
      <c r="AA8455" t="s">
        <v>2504</v>
      </c>
      <c r="AC8455">
        <v>4</v>
      </c>
      <c r="AD8455">
        <v>3207084</v>
      </c>
      <c r="AE8455">
        <v>2019</v>
      </c>
    </row>
    <row r="8456" spans="1:31">
      <c r="A8456" t="s">
        <v>12660</v>
      </c>
      <c r="B8456">
        <v>36916</v>
      </c>
      <c r="C8456" t="s">
        <v>11316</v>
      </c>
      <c r="D8456">
        <v>0</v>
      </c>
      <c r="E8456">
        <v>543077</v>
      </c>
      <c r="F8456" t="s">
        <v>6731</v>
      </c>
      <c r="G8456">
        <v>432</v>
      </c>
      <c r="H8456">
        <v>52</v>
      </c>
      <c r="I8456">
        <v>800</v>
      </c>
      <c r="J8456">
        <v>51.4</v>
      </c>
      <c r="K8456">
        <v>51.4</v>
      </c>
      <c r="L8456">
        <v>20</v>
      </c>
      <c r="M8456">
        <v>20</v>
      </c>
      <c r="N8456">
        <v>37</v>
      </c>
      <c r="R8456">
        <v>1972</v>
      </c>
      <c r="U8456">
        <v>1972</v>
      </c>
      <c r="V8456">
        <v>7</v>
      </c>
      <c r="W8456">
        <v>4.5</v>
      </c>
      <c r="Z8456" t="s">
        <v>2293</v>
      </c>
      <c r="AA8456" t="s">
        <v>2387</v>
      </c>
      <c r="AB8456" t="s">
        <v>2388</v>
      </c>
      <c r="AC8456">
        <v>4</v>
      </c>
      <c r="AD8456">
        <v>3207084</v>
      </c>
      <c r="AE8456">
        <v>2019</v>
      </c>
    </row>
    <row r="8457" spans="1:31">
      <c r="A8457" t="s">
        <v>12660</v>
      </c>
      <c r="B8457">
        <v>69739</v>
      </c>
      <c r="C8457" t="s">
        <v>11317</v>
      </c>
      <c r="D8457">
        <v>0</v>
      </c>
      <c r="E8457">
        <v>622809</v>
      </c>
      <c r="F8457" t="s">
        <v>6731</v>
      </c>
      <c r="G8457">
        <v>432</v>
      </c>
      <c r="H8457">
        <v>57</v>
      </c>
      <c r="I8457">
        <v>1000</v>
      </c>
      <c r="J8457">
        <v>55</v>
      </c>
      <c r="K8457">
        <v>55</v>
      </c>
      <c r="L8457">
        <v>24</v>
      </c>
      <c r="M8457">
        <v>24</v>
      </c>
      <c r="N8457">
        <v>36</v>
      </c>
      <c r="R8457">
        <v>1980</v>
      </c>
      <c r="U8457">
        <v>1980</v>
      </c>
      <c r="V8457">
        <v>8.3000001907348597</v>
      </c>
      <c r="W8457">
        <v>6</v>
      </c>
      <c r="Z8457" t="s">
        <v>2929</v>
      </c>
      <c r="AC8457">
        <v>4</v>
      </c>
      <c r="AD8457">
        <v>2800702</v>
      </c>
      <c r="AE8457">
        <v>2019</v>
      </c>
    </row>
    <row r="8458" spans="1:31">
      <c r="A8458" t="s">
        <v>12660</v>
      </c>
      <c r="B8458">
        <v>64107</v>
      </c>
      <c r="C8458" t="s">
        <v>11318</v>
      </c>
      <c r="D8458">
        <v>0</v>
      </c>
      <c r="E8458">
        <v>292897</v>
      </c>
      <c r="F8458" t="s">
        <v>6731</v>
      </c>
      <c r="G8458">
        <v>432</v>
      </c>
      <c r="H8458">
        <v>104</v>
      </c>
      <c r="I8458">
        <v>860</v>
      </c>
      <c r="J8458">
        <v>60</v>
      </c>
      <c r="K8458">
        <v>60</v>
      </c>
      <c r="L8458">
        <v>24</v>
      </c>
      <c r="M8458">
        <v>24</v>
      </c>
      <c r="N8458">
        <v>27.4</v>
      </c>
      <c r="R8458">
        <v>1963</v>
      </c>
      <c r="U8458">
        <v>1963</v>
      </c>
      <c r="V8458">
        <v>6.6999998092651296</v>
      </c>
      <c r="W8458">
        <v>6</v>
      </c>
      <c r="Z8458" t="s">
        <v>2929</v>
      </c>
      <c r="AA8458" t="s">
        <v>11319</v>
      </c>
      <c r="AC8458">
        <v>4</v>
      </c>
      <c r="AD8458">
        <v>2800702</v>
      </c>
      <c r="AE8458">
        <v>2019</v>
      </c>
    </row>
    <row r="8459" spans="1:31">
      <c r="A8459" t="s">
        <v>12660</v>
      </c>
      <c r="B8459">
        <v>3544</v>
      </c>
      <c r="C8459" t="s">
        <v>11320</v>
      </c>
      <c r="D8459">
        <v>0</v>
      </c>
      <c r="E8459">
        <v>260866</v>
      </c>
      <c r="F8459" t="s">
        <v>6731</v>
      </c>
      <c r="G8459">
        <v>432</v>
      </c>
      <c r="H8459">
        <v>104</v>
      </c>
      <c r="I8459">
        <v>1130</v>
      </c>
      <c r="J8459">
        <v>86</v>
      </c>
      <c r="K8459">
        <v>86</v>
      </c>
      <c r="L8459">
        <v>24</v>
      </c>
      <c r="M8459">
        <v>24</v>
      </c>
      <c r="N8459">
        <v>34</v>
      </c>
      <c r="R8459">
        <v>1950</v>
      </c>
      <c r="U8459">
        <v>1950</v>
      </c>
      <c r="V8459">
        <v>8.6000003814697195</v>
      </c>
      <c r="W8459">
        <v>7</v>
      </c>
      <c r="Z8459" t="s">
        <v>3318</v>
      </c>
      <c r="AA8459" t="s">
        <v>4122</v>
      </c>
      <c r="AC8459">
        <v>4</v>
      </c>
      <c r="AD8459">
        <v>3108561</v>
      </c>
      <c r="AE8459">
        <v>2019</v>
      </c>
    </row>
    <row r="8460" spans="1:31">
      <c r="A8460" t="s">
        <v>12660</v>
      </c>
      <c r="B8460">
        <v>12601</v>
      </c>
      <c r="C8460" t="s">
        <v>11321</v>
      </c>
      <c r="D8460">
        <v>0</v>
      </c>
      <c r="E8460">
        <v>1033042</v>
      </c>
      <c r="F8460" t="s">
        <v>6731</v>
      </c>
      <c r="G8460">
        <v>432</v>
      </c>
      <c r="H8460">
        <v>762</v>
      </c>
      <c r="I8460">
        <v>1200</v>
      </c>
      <c r="J8460">
        <v>75</v>
      </c>
      <c r="K8460">
        <v>80</v>
      </c>
      <c r="L8460">
        <v>28.8</v>
      </c>
      <c r="M8460">
        <v>30</v>
      </c>
      <c r="N8460">
        <v>42</v>
      </c>
      <c r="R8460">
        <v>1943</v>
      </c>
      <c r="S8460" t="s">
        <v>2344</v>
      </c>
      <c r="T8460">
        <v>1978</v>
      </c>
      <c r="U8460">
        <v>1978</v>
      </c>
      <c r="V8460">
        <v>6</v>
      </c>
      <c r="W8460">
        <v>2.5999999046325599</v>
      </c>
      <c r="Z8460" t="s">
        <v>3318</v>
      </c>
      <c r="AA8460" t="s">
        <v>4122</v>
      </c>
      <c r="AC8460">
        <v>4</v>
      </c>
      <c r="AD8460">
        <v>3108561</v>
      </c>
      <c r="AE8460">
        <v>2019</v>
      </c>
    </row>
    <row r="8461" spans="1:31">
      <c r="A8461" t="s">
        <v>12660</v>
      </c>
      <c r="B8461">
        <v>27768</v>
      </c>
      <c r="C8461" t="s">
        <v>11322</v>
      </c>
      <c r="D8461">
        <v>0</v>
      </c>
      <c r="E8461">
        <v>560016</v>
      </c>
      <c r="F8461" t="s">
        <v>6731</v>
      </c>
      <c r="G8461">
        <v>432</v>
      </c>
      <c r="H8461">
        <v>48</v>
      </c>
      <c r="I8461">
        <v>800</v>
      </c>
      <c r="J8461">
        <v>50.3</v>
      </c>
      <c r="K8461">
        <v>50.3</v>
      </c>
      <c r="L8461">
        <v>20.399999999999999</v>
      </c>
      <c r="M8461">
        <v>20.399999999999999</v>
      </c>
      <c r="N8461">
        <v>39</v>
      </c>
      <c r="R8461">
        <v>1974</v>
      </c>
      <c r="S8461" t="s">
        <v>2344</v>
      </c>
      <c r="T8461">
        <v>2012</v>
      </c>
      <c r="U8461">
        <v>2012</v>
      </c>
      <c r="V8461">
        <v>7.3000001907348597</v>
      </c>
      <c r="W8461">
        <v>7.3000001907348597</v>
      </c>
      <c r="Z8461" t="s">
        <v>3318</v>
      </c>
      <c r="AA8461" t="s">
        <v>4122</v>
      </c>
      <c r="AC8461">
        <v>4</v>
      </c>
      <c r="AD8461">
        <v>3108561</v>
      </c>
      <c r="AE8461">
        <v>2019</v>
      </c>
    </row>
    <row r="8462" spans="1:31">
      <c r="A8462" t="s">
        <v>12660</v>
      </c>
      <c r="B8462">
        <v>78462</v>
      </c>
      <c r="C8462" t="s">
        <v>11323</v>
      </c>
      <c r="D8462">
        <v>0</v>
      </c>
      <c r="F8462" t="s">
        <v>6731</v>
      </c>
      <c r="G8462">
        <v>432</v>
      </c>
      <c r="H8462">
        <v>5</v>
      </c>
      <c r="I8462">
        <v>500</v>
      </c>
      <c r="J8462">
        <v>36</v>
      </c>
      <c r="K8462">
        <v>36</v>
      </c>
      <c r="L8462">
        <v>13</v>
      </c>
      <c r="M8462">
        <v>13</v>
      </c>
      <c r="R8462">
        <v>1980</v>
      </c>
      <c r="S8462" t="s">
        <v>2344</v>
      </c>
      <c r="T8462">
        <v>2011</v>
      </c>
      <c r="U8462">
        <v>2011</v>
      </c>
      <c r="V8462">
        <v>5</v>
      </c>
      <c r="W8462">
        <v>1.70000004768371</v>
      </c>
      <c r="Z8462" t="s">
        <v>2545</v>
      </c>
      <c r="AA8462" t="s">
        <v>2595</v>
      </c>
      <c r="AC8462">
        <v>5</v>
      </c>
      <c r="AD8462">
        <v>3707851</v>
      </c>
      <c r="AE8462">
        <v>2019</v>
      </c>
    </row>
    <row r="8463" spans="1:31">
      <c r="A8463" t="s">
        <v>12660</v>
      </c>
      <c r="B8463">
        <v>50669</v>
      </c>
      <c r="C8463" t="s">
        <v>11324</v>
      </c>
      <c r="D8463">
        <v>0</v>
      </c>
      <c r="E8463">
        <v>1211504</v>
      </c>
      <c r="F8463" t="s">
        <v>6731</v>
      </c>
      <c r="G8463">
        <v>432</v>
      </c>
      <c r="H8463">
        <v>97</v>
      </c>
      <c r="I8463">
        <v>1140</v>
      </c>
      <c r="J8463">
        <v>75</v>
      </c>
      <c r="K8463">
        <v>75</v>
      </c>
      <c r="L8463">
        <v>21</v>
      </c>
      <c r="M8463">
        <v>21</v>
      </c>
      <c r="R8463">
        <v>1955</v>
      </c>
      <c r="U8463">
        <v>1955</v>
      </c>
      <c r="V8463">
        <v>9</v>
      </c>
      <c r="W8463">
        <v>9</v>
      </c>
      <c r="X8463" t="s">
        <v>11325</v>
      </c>
      <c r="Z8463" t="s">
        <v>2545</v>
      </c>
      <c r="AA8463" t="s">
        <v>2595</v>
      </c>
      <c r="AC8463">
        <v>5</v>
      </c>
      <c r="AD8463">
        <v>3707851</v>
      </c>
      <c r="AE8463">
        <v>2019</v>
      </c>
    </row>
    <row r="8464" spans="1:31">
      <c r="A8464" t="s">
        <v>12660</v>
      </c>
      <c r="B8464">
        <v>60532</v>
      </c>
      <c r="C8464" t="s">
        <v>8496</v>
      </c>
      <c r="D8464">
        <v>0</v>
      </c>
      <c r="F8464" t="s">
        <v>6733</v>
      </c>
      <c r="G8464">
        <v>431</v>
      </c>
      <c r="H8464">
        <v>15</v>
      </c>
      <c r="I8464">
        <v>525</v>
      </c>
      <c r="J8464">
        <v>46</v>
      </c>
      <c r="K8464">
        <v>46</v>
      </c>
      <c r="L8464">
        <v>14</v>
      </c>
      <c r="M8464">
        <v>14</v>
      </c>
      <c r="N8464">
        <v>20</v>
      </c>
      <c r="R8464">
        <v>1949</v>
      </c>
      <c r="U8464">
        <v>1949</v>
      </c>
      <c r="V8464">
        <v>4.8000001907348597</v>
      </c>
      <c r="W8464">
        <v>4.5999999046325604</v>
      </c>
      <c r="Z8464" t="s">
        <v>2545</v>
      </c>
      <c r="AA8464" t="s">
        <v>2595</v>
      </c>
      <c r="AC8464">
        <v>5</v>
      </c>
      <c r="AD8464">
        <v>3707851</v>
      </c>
      <c r="AE8464">
        <v>2019</v>
      </c>
    </row>
    <row r="8465" spans="1:31">
      <c r="A8465" t="s">
        <v>12660</v>
      </c>
      <c r="B8465">
        <v>50671</v>
      </c>
      <c r="C8465" t="s">
        <v>10349</v>
      </c>
      <c r="D8465">
        <v>0</v>
      </c>
      <c r="F8465" t="s">
        <v>6733</v>
      </c>
      <c r="G8465">
        <v>431</v>
      </c>
      <c r="H8465">
        <v>15</v>
      </c>
      <c r="I8465">
        <v>225</v>
      </c>
      <c r="J8465">
        <v>30</v>
      </c>
      <c r="K8465">
        <v>30</v>
      </c>
      <c r="L8465">
        <v>12</v>
      </c>
      <c r="M8465">
        <v>12</v>
      </c>
      <c r="R8465">
        <v>1947</v>
      </c>
      <c r="U8465">
        <v>1947</v>
      </c>
      <c r="V8465">
        <v>4.8000001907348597</v>
      </c>
      <c r="W8465">
        <v>4.5999999046325604</v>
      </c>
      <c r="Z8465" t="s">
        <v>2545</v>
      </c>
      <c r="AA8465" t="s">
        <v>2595</v>
      </c>
      <c r="AC8465">
        <v>5</v>
      </c>
      <c r="AD8465">
        <v>3707851</v>
      </c>
      <c r="AE8465">
        <v>2019</v>
      </c>
    </row>
    <row r="8466" spans="1:31">
      <c r="A8466" t="s">
        <v>12660</v>
      </c>
      <c r="B8466">
        <v>60586</v>
      </c>
      <c r="C8466" t="s">
        <v>7953</v>
      </c>
      <c r="D8466">
        <v>0</v>
      </c>
      <c r="E8466">
        <v>296979</v>
      </c>
      <c r="F8466" t="s">
        <v>6733</v>
      </c>
      <c r="G8466">
        <v>431</v>
      </c>
      <c r="H8466">
        <v>52</v>
      </c>
      <c r="I8466">
        <v>1700</v>
      </c>
      <c r="J8466">
        <v>67</v>
      </c>
      <c r="K8466">
        <v>67</v>
      </c>
      <c r="L8466">
        <v>24</v>
      </c>
      <c r="M8466">
        <v>24</v>
      </c>
      <c r="N8466">
        <v>38</v>
      </c>
      <c r="R8466">
        <v>1964</v>
      </c>
      <c r="U8466">
        <v>1964</v>
      </c>
      <c r="V8466">
        <v>11.1000003814697</v>
      </c>
      <c r="W8466">
        <v>9</v>
      </c>
      <c r="Z8466" t="s">
        <v>2545</v>
      </c>
      <c r="AA8466" t="s">
        <v>7305</v>
      </c>
      <c r="AC8466">
        <v>5</v>
      </c>
      <c r="AD8466">
        <v>3707851</v>
      </c>
      <c r="AE8466">
        <v>2019</v>
      </c>
    </row>
    <row r="8467" spans="1:31">
      <c r="A8467" t="s">
        <v>12660</v>
      </c>
      <c r="B8467">
        <v>47780</v>
      </c>
      <c r="C8467" t="s">
        <v>11326</v>
      </c>
      <c r="D8467">
        <v>0</v>
      </c>
      <c r="E8467">
        <v>256714</v>
      </c>
      <c r="F8467" t="s">
        <v>6733</v>
      </c>
      <c r="G8467">
        <v>431</v>
      </c>
      <c r="H8467">
        <v>32</v>
      </c>
      <c r="I8467">
        <v>1610</v>
      </c>
      <c r="J8467">
        <v>56.9</v>
      </c>
      <c r="K8467">
        <v>56.9</v>
      </c>
      <c r="L8467">
        <v>17.100000000000001</v>
      </c>
      <c r="M8467">
        <v>17.100000000000001</v>
      </c>
      <c r="N8467">
        <v>30</v>
      </c>
      <c r="R8467">
        <v>1948</v>
      </c>
      <c r="U8467">
        <v>1948</v>
      </c>
      <c r="V8467">
        <v>6</v>
      </c>
      <c r="W8467">
        <v>6</v>
      </c>
      <c r="Z8467" t="s">
        <v>2545</v>
      </c>
      <c r="AA8467" t="s">
        <v>2595</v>
      </c>
      <c r="AC8467">
        <v>5</v>
      </c>
      <c r="AD8467">
        <v>3707851</v>
      </c>
      <c r="AE8467">
        <v>2019</v>
      </c>
    </row>
    <row r="8468" spans="1:31">
      <c r="A8468" t="s">
        <v>12660</v>
      </c>
      <c r="B8468">
        <v>79539</v>
      </c>
      <c r="C8468" t="s">
        <v>11327</v>
      </c>
      <c r="D8468">
        <v>0</v>
      </c>
      <c r="E8468">
        <v>1248346</v>
      </c>
      <c r="F8468" t="s">
        <v>6733</v>
      </c>
      <c r="G8468">
        <v>431</v>
      </c>
      <c r="H8468">
        <v>14</v>
      </c>
      <c r="I8468">
        <v>640</v>
      </c>
      <c r="J8468">
        <v>25.5</v>
      </c>
      <c r="K8468">
        <v>25.5</v>
      </c>
      <c r="L8468">
        <v>14</v>
      </c>
      <c r="M8468">
        <v>14</v>
      </c>
      <c r="N8468">
        <v>25</v>
      </c>
      <c r="R8468">
        <v>2013</v>
      </c>
      <c r="U8468">
        <v>2013</v>
      </c>
      <c r="V8468">
        <v>4.5</v>
      </c>
      <c r="W8468">
        <v>4</v>
      </c>
      <c r="Z8468" t="s">
        <v>2369</v>
      </c>
      <c r="AA8468" t="s">
        <v>4850</v>
      </c>
      <c r="AC8468">
        <v>5</v>
      </c>
      <c r="AD8468">
        <v>109338</v>
      </c>
      <c r="AE8468">
        <v>2019</v>
      </c>
    </row>
    <row r="8469" spans="1:31">
      <c r="A8469" t="s">
        <v>12660</v>
      </c>
      <c r="B8469">
        <v>5818</v>
      </c>
      <c r="C8469" t="s">
        <v>11328</v>
      </c>
      <c r="D8469">
        <v>0</v>
      </c>
      <c r="E8469">
        <v>267293</v>
      </c>
      <c r="F8469" t="s">
        <v>6733</v>
      </c>
      <c r="G8469">
        <v>431</v>
      </c>
      <c r="H8469">
        <v>73</v>
      </c>
      <c r="I8469">
        <v>540</v>
      </c>
      <c r="J8469">
        <v>78</v>
      </c>
      <c r="K8469">
        <v>78</v>
      </c>
      <c r="L8469">
        <v>24</v>
      </c>
      <c r="M8469">
        <v>24</v>
      </c>
      <c r="N8469">
        <v>30</v>
      </c>
      <c r="R8469">
        <v>1954</v>
      </c>
      <c r="U8469">
        <v>1954</v>
      </c>
      <c r="V8469">
        <v>5</v>
      </c>
      <c r="W8469">
        <v>5</v>
      </c>
      <c r="Z8469" t="s">
        <v>2929</v>
      </c>
      <c r="AA8469" t="s">
        <v>3589</v>
      </c>
      <c r="AC8469">
        <v>4</v>
      </c>
      <c r="AD8469">
        <v>2860144</v>
      </c>
      <c r="AE8469">
        <v>2019</v>
      </c>
    </row>
    <row r="8470" spans="1:31">
      <c r="A8470" t="s">
        <v>12660</v>
      </c>
      <c r="B8470">
        <v>35627</v>
      </c>
      <c r="C8470" t="s">
        <v>11329</v>
      </c>
      <c r="D8470">
        <v>0</v>
      </c>
      <c r="E8470">
        <v>588300</v>
      </c>
      <c r="F8470" t="s">
        <v>6733</v>
      </c>
      <c r="G8470">
        <v>431</v>
      </c>
      <c r="H8470">
        <v>69</v>
      </c>
      <c r="I8470">
        <v>1200</v>
      </c>
      <c r="J8470">
        <v>61</v>
      </c>
      <c r="K8470">
        <v>61</v>
      </c>
      <c r="L8470">
        <v>23</v>
      </c>
      <c r="M8470">
        <v>23</v>
      </c>
      <c r="N8470">
        <v>30</v>
      </c>
      <c r="R8470">
        <v>1977</v>
      </c>
      <c r="U8470">
        <v>1977</v>
      </c>
      <c r="V8470">
        <v>6.5</v>
      </c>
      <c r="W8470">
        <v>6</v>
      </c>
      <c r="Z8470" t="s">
        <v>2929</v>
      </c>
      <c r="AA8470" t="s">
        <v>3589</v>
      </c>
      <c r="AC8470">
        <v>4</v>
      </c>
      <c r="AD8470">
        <v>2860144</v>
      </c>
      <c r="AE8470">
        <v>2019</v>
      </c>
    </row>
    <row r="8471" spans="1:31">
      <c r="A8471" t="s">
        <v>12660</v>
      </c>
      <c r="B8471">
        <v>69174</v>
      </c>
      <c r="C8471" t="s">
        <v>11330</v>
      </c>
      <c r="D8471">
        <v>0</v>
      </c>
      <c r="E8471">
        <v>266787</v>
      </c>
      <c r="F8471" t="s">
        <v>6731</v>
      </c>
      <c r="G8471">
        <v>432</v>
      </c>
      <c r="H8471">
        <v>21</v>
      </c>
      <c r="I8471">
        <v>600</v>
      </c>
      <c r="J8471">
        <v>54.7</v>
      </c>
      <c r="K8471">
        <v>54.7</v>
      </c>
      <c r="L8471">
        <v>18.2</v>
      </c>
      <c r="M8471">
        <v>18.2</v>
      </c>
      <c r="N8471">
        <v>22</v>
      </c>
      <c r="R8471">
        <v>1953</v>
      </c>
      <c r="U8471">
        <v>1953</v>
      </c>
      <c r="V8471">
        <v>5</v>
      </c>
      <c r="W8471">
        <v>4</v>
      </c>
      <c r="Z8471" t="s">
        <v>3967</v>
      </c>
      <c r="AA8471" t="s">
        <v>8502</v>
      </c>
      <c r="AC8471">
        <v>4</v>
      </c>
      <c r="AD8471">
        <v>2807677</v>
      </c>
      <c r="AE8471">
        <v>2019</v>
      </c>
    </row>
    <row r="8472" spans="1:31">
      <c r="A8472" t="s">
        <v>12660</v>
      </c>
      <c r="B8472">
        <v>48028</v>
      </c>
      <c r="C8472" t="s">
        <v>11331</v>
      </c>
      <c r="D8472">
        <v>0</v>
      </c>
      <c r="E8472">
        <v>1148370</v>
      </c>
      <c r="F8472" t="s">
        <v>6731</v>
      </c>
      <c r="G8472">
        <v>432</v>
      </c>
      <c r="H8472">
        <v>57</v>
      </c>
      <c r="I8472">
        <v>1000</v>
      </c>
      <c r="J8472">
        <v>59.5</v>
      </c>
      <c r="K8472">
        <v>60</v>
      </c>
      <c r="L8472">
        <v>22.7</v>
      </c>
      <c r="M8472">
        <v>22.7</v>
      </c>
      <c r="N8472">
        <v>28</v>
      </c>
      <c r="R8472">
        <v>1977</v>
      </c>
      <c r="U8472">
        <v>1977</v>
      </c>
      <c r="V8472">
        <v>8</v>
      </c>
      <c r="W8472">
        <v>8</v>
      </c>
      <c r="Z8472" t="s">
        <v>2303</v>
      </c>
      <c r="AA8472" t="s">
        <v>10122</v>
      </c>
      <c r="AC8472">
        <v>5</v>
      </c>
      <c r="AD8472">
        <v>3907809</v>
      </c>
      <c r="AE8472">
        <v>2019</v>
      </c>
    </row>
    <row r="8473" spans="1:31">
      <c r="A8473" t="s">
        <v>12660</v>
      </c>
      <c r="B8473">
        <v>84520</v>
      </c>
      <c r="C8473" t="s">
        <v>11332</v>
      </c>
      <c r="D8473">
        <v>0</v>
      </c>
      <c r="E8473">
        <v>275311</v>
      </c>
      <c r="F8473" t="s">
        <v>6731</v>
      </c>
      <c r="G8473">
        <v>432</v>
      </c>
      <c r="H8473">
        <v>45</v>
      </c>
      <c r="I8473">
        <v>1009</v>
      </c>
      <c r="J8473">
        <v>57.6</v>
      </c>
      <c r="K8473">
        <v>60</v>
      </c>
      <c r="L8473">
        <v>17.3</v>
      </c>
      <c r="M8473">
        <v>18</v>
      </c>
      <c r="N8473">
        <v>26</v>
      </c>
      <c r="R8473">
        <v>1957</v>
      </c>
      <c r="U8473">
        <v>1957</v>
      </c>
      <c r="V8473">
        <v>6.1999998092651296</v>
      </c>
      <c r="W8473">
        <v>4.1999998092651296</v>
      </c>
      <c r="Z8473" t="s">
        <v>2303</v>
      </c>
      <c r="AA8473" t="s">
        <v>10122</v>
      </c>
      <c r="AC8473">
        <v>5</v>
      </c>
      <c r="AD8473">
        <v>3907809</v>
      </c>
      <c r="AE8473">
        <v>2019</v>
      </c>
    </row>
    <row r="8474" spans="1:31">
      <c r="A8474" t="s">
        <v>12660</v>
      </c>
      <c r="B8474">
        <v>85559</v>
      </c>
      <c r="C8474" t="s">
        <v>11333</v>
      </c>
      <c r="E8474">
        <v>1270186</v>
      </c>
      <c r="F8474" t="s">
        <v>6733</v>
      </c>
      <c r="G8474">
        <v>431</v>
      </c>
      <c r="H8474">
        <v>14</v>
      </c>
      <c r="J8474">
        <v>25.3</v>
      </c>
      <c r="K8474">
        <v>25.3</v>
      </c>
      <c r="L8474">
        <v>14</v>
      </c>
      <c r="M8474">
        <v>14</v>
      </c>
      <c r="Q8474">
        <v>49</v>
      </c>
      <c r="R8474">
        <v>2016</v>
      </c>
      <c r="U8474">
        <v>2016</v>
      </c>
      <c r="V8474">
        <v>4</v>
      </c>
      <c r="W8474">
        <v>2</v>
      </c>
      <c r="Z8474" t="s">
        <v>2303</v>
      </c>
      <c r="AC8474">
        <v>5</v>
      </c>
      <c r="AD8474">
        <v>3907809</v>
      </c>
      <c r="AE8474">
        <v>2019</v>
      </c>
    </row>
    <row r="8475" spans="1:31">
      <c r="A8475" t="s">
        <v>12660</v>
      </c>
      <c r="B8475">
        <v>1838</v>
      </c>
      <c r="C8475" t="s">
        <v>11334</v>
      </c>
      <c r="D8475">
        <v>0</v>
      </c>
      <c r="E8475">
        <v>501267</v>
      </c>
      <c r="F8475" t="s">
        <v>6733</v>
      </c>
      <c r="G8475">
        <v>431</v>
      </c>
      <c r="H8475">
        <v>66</v>
      </c>
      <c r="I8475">
        <v>1200</v>
      </c>
      <c r="J8475">
        <v>65</v>
      </c>
      <c r="K8475">
        <v>65</v>
      </c>
      <c r="L8475">
        <v>22</v>
      </c>
      <c r="M8475">
        <v>22</v>
      </c>
      <c r="N8475">
        <v>42</v>
      </c>
      <c r="R8475">
        <v>1965</v>
      </c>
      <c r="U8475">
        <v>1965</v>
      </c>
      <c r="V8475">
        <v>9.3999996185302699</v>
      </c>
      <c r="W8475">
        <v>8</v>
      </c>
      <c r="Z8475" t="s">
        <v>2303</v>
      </c>
      <c r="AA8475" t="s">
        <v>2623</v>
      </c>
      <c r="AB8475" t="s">
        <v>2323</v>
      </c>
      <c r="AC8475">
        <v>5</v>
      </c>
      <c r="AD8475">
        <v>3907809</v>
      </c>
      <c r="AE8475">
        <v>2019</v>
      </c>
    </row>
    <row r="8476" spans="1:31">
      <c r="A8476" t="s">
        <v>12660</v>
      </c>
      <c r="B8476">
        <v>13503</v>
      </c>
      <c r="C8476" t="s">
        <v>11335</v>
      </c>
      <c r="D8476">
        <v>0</v>
      </c>
      <c r="E8476">
        <v>290618</v>
      </c>
      <c r="F8476" t="s">
        <v>6731</v>
      </c>
      <c r="G8476">
        <v>432</v>
      </c>
      <c r="H8476">
        <v>48</v>
      </c>
      <c r="I8476">
        <v>800</v>
      </c>
      <c r="J8476">
        <v>48.9</v>
      </c>
      <c r="K8476">
        <v>48.9</v>
      </c>
      <c r="L8476">
        <v>21</v>
      </c>
      <c r="M8476">
        <v>21</v>
      </c>
      <c r="N8476">
        <v>32.6</v>
      </c>
      <c r="Q8476">
        <v>71</v>
      </c>
      <c r="R8476">
        <v>1963</v>
      </c>
      <c r="U8476">
        <v>1963</v>
      </c>
      <c r="V8476">
        <v>6.1999998092651296</v>
      </c>
      <c r="W8476">
        <v>6</v>
      </c>
      <c r="X8476" t="s">
        <v>11336</v>
      </c>
      <c r="Z8476" t="s">
        <v>2383</v>
      </c>
      <c r="AA8476" t="s">
        <v>11337</v>
      </c>
      <c r="AC8476">
        <v>4</v>
      </c>
      <c r="AD8476">
        <v>1755273</v>
      </c>
      <c r="AE8476">
        <v>2019</v>
      </c>
    </row>
    <row r="8477" spans="1:31">
      <c r="A8477" t="s">
        <v>12660</v>
      </c>
      <c r="B8477">
        <v>18240</v>
      </c>
      <c r="C8477" t="s">
        <v>11338</v>
      </c>
      <c r="D8477">
        <v>0</v>
      </c>
      <c r="E8477">
        <v>515557</v>
      </c>
      <c r="F8477" t="s">
        <v>6731</v>
      </c>
      <c r="G8477">
        <v>432</v>
      </c>
      <c r="H8477">
        <v>79</v>
      </c>
      <c r="I8477">
        <v>1000</v>
      </c>
      <c r="J8477">
        <v>61.1</v>
      </c>
      <c r="K8477">
        <v>61.1</v>
      </c>
      <c r="L8477">
        <v>22.1</v>
      </c>
      <c r="M8477">
        <v>23.1</v>
      </c>
      <c r="N8477">
        <v>36</v>
      </c>
      <c r="R8477">
        <v>1968</v>
      </c>
      <c r="U8477">
        <v>1968</v>
      </c>
      <c r="V8477">
        <v>7.5999999046325604</v>
      </c>
      <c r="W8477">
        <v>5.5</v>
      </c>
      <c r="Z8477" t="s">
        <v>2383</v>
      </c>
      <c r="AA8477" t="s">
        <v>11337</v>
      </c>
      <c r="AC8477">
        <v>4</v>
      </c>
      <c r="AD8477">
        <v>1755273</v>
      </c>
      <c r="AE8477">
        <v>2019</v>
      </c>
    </row>
    <row r="8478" spans="1:31">
      <c r="A8478" t="s">
        <v>12660</v>
      </c>
      <c r="B8478">
        <v>69473</v>
      </c>
      <c r="C8478" t="s">
        <v>11339</v>
      </c>
      <c r="D8478">
        <v>0</v>
      </c>
      <c r="E8478">
        <v>566050</v>
      </c>
      <c r="F8478" t="s">
        <v>6731</v>
      </c>
      <c r="G8478">
        <v>432</v>
      </c>
      <c r="H8478">
        <v>64</v>
      </c>
      <c r="I8478">
        <v>800</v>
      </c>
      <c r="J8478">
        <v>60</v>
      </c>
      <c r="K8478">
        <v>60</v>
      </c>
      <c r="L8478">
        <v>22</v>
      </c>
      <c r="M8478">
        <v>22</v>
      </c>
      <c r="N8478">
        <v>40</v>
      </c>
      <c r="R8478">
        <v>1976</v>
      </c>
      <c r="U8478">
        <v>1976</v>
      </c>
      <c r="V8478">
        <v>7.5</v>
      </c>
      <c r="W8478">
        <v>5.5</v>
      </c>
      <c r="Z8478" t="s">
        <v>2383</v>
      </c>
      <c r="AA8478" t="s">
        <v>11337</v>
      </c>
      <c r="AC8478">
        <v>4</v>
      </c>
      <c r="AD8478">
        <v>1755273</v>
      </c>
      <c r="AE8478">
        <v>2019</v>
      </c>
    </row>
    <row r="8479" spans="1:31">
      <c r="A8479" t="s">
        <v>12660</v>
      </c>
      <c r="B8479">
        <v>60715</v>
      </c>
      <c r="C8479" t="s">
        <v>11340</v>
      </c>
      <c r="D8479">
        <v>0</v>
      </c>
      <c r="E8479">
        <v>284399</v>
      </c>
      <c r="F8479" t="s">
        <v>6731</v>
      </c>
      <c r="G8479">
        <v>432</v>
      </c>
      <c r="H8479">
        <v>26</v>
      </c>
      <c r="I8479">
        <v>350</v>
      </c>
      <c r="J8479">
        <v>46.1</v>
      </c>
      <c r="K8479">
        <v>50</v>
      </c>
      <c r="L8479">
        <v>17.8</v>
      </c>
      <c r="M8479">
        <v>18</v>
      </c>
      <c r="N8479">
        <v>23.6</v>
      </c>
      <c r="R8479">
        <v>1960</v>
      </c>
      <c r="U8479">
        <v>1960</v>
      </c>
      <c r="V8479">
        <v>5</v>
      </c>
      <c r="W8479">
        <v>4.5999999046325604</v>
      </c>
      <c r="Z8479" t="s">
        <v>2383</v>
      </c>
      <c r="AA8479" t="s">
        <v>11341</v>
      </c>
      <c r="AC8479">
        <v>4</v>
      </c>
      <c r="AD8479">
        <v>1755273</v>
      </c>
      <c r="AE8479">
        <v>2019</v>
      </c>
    </row>
    <row r="8480" spans="1:31">
      <c r="A8480" t="s">
        <v>12660</v>
      </c>
      <c r="B8480">
        <v>27074</v>
      </c>
      <c r="C8480" t="s">
        <v>11342</v>
      </c>
      <c r="D8480">
        <v>0</v>
      </c>
      <c r="E8480">
        <v>555252</v>
      </c>
      <c r="F8480" t="s">
        <v>6733</v>
      </c>
      <c r="G8480">
        <v>431</v>
      </c>
      <c r="H8480">
        <v>62</v>
      </c>
      <c r="I8480">
        <v>760</v>
      </c>
      <c r="J8480">
        <v>50</v>
      </c>
      <c r="K8480">
        <v>50</v>
      </c>
      <c r="L8480">
        <v>22</v>
      </c>
      <c r="M8480">
        <v>22</v>
      </c>
      <c r="N8480">
        <v>31</v>
      </c>
      <c r="R8480">
        <v>1974</v>
      </c>
      <c r="U8480">
        <v>1974</v>
      </c>
      <c r="V8480">
        <v>7</v>
      </c>
      <c r="W8480">
        <v>7</v>
      </c>
      <c r="Z8480" t="s">
        <v>2383</v>
      </c>
      <c r="AA8480" t="s">
        <v>11337</v>
      </c>
      <c r="AC8480">
        <v>4</v>
      </c>
      <c r="AD8480">
        <v>1755273</v>
      </c>
      <c r="AE8480">
        <v>2019</v>
      </c>
    </row>
    <row r="8481" spans="1:31">
      <c r="A8481" t="s">
        <v>12660</v>
      </c>
      <c r="B8481">
        <v>61024</v>
      </c>
      <c r="C8481" t="s">
        <v>11343</v>
      </c>
      <c r="D8481">
        <v>0</v>
      </c>
      <c r="E8481">
        <v>589263</v>
      </c>
      <c r="F8481" t="s">
        <v>6733</v>
      </c>
      <c r="G8481">
        <v>431</v>
      </c>
      <c r="H8481">
        <v>80</v>
      </c>
      <c r="I8481">
        <v>2400</v>
      </c>
      <c r="J8481">
        <v>70</v>
      </c>
      <c r="K8481">
        <v>70</v>
      </c>
      <c r="L8481">
        <v>23</v>
      </c>
      <c r="M8481">
        <v>23</v>
      </c>
      <c r="N8481">
        <v>25</v>
      </c>
      <c r="R8481">
        <v>1977</v>
      </c>
      <c r="S8481" t="s">
        <v>2344</v>
      </c>
      <c r="T8481">
        <v>1998</v>
      </c>
      <c r="U8481">
        <v>1998</v>
      </c>
      <c r="V8481">
        <v>9</v>
      </c>
      <c r="W8481">
        <v>7</v>
      </c>
      <c r="Z8481" t="s">
        <v>2481</v>
      </c>
      <c r="AA8481" t="s">
        <v>3527</v>
      </c>
      <c r="AC8481">
        <v>5</v>
      </c>
      <c r="AD8481">
        <v>1104000</v>
      </c>
      <c r="AE8481">
        <v>2019</v>
      </c>
    </row>
    <row r="8482" spans="1:31">
      <c r="A8482" t="s">
        <v>12660</v>
      </c>
      <c r="B8482">
        <v>63488</v>
      </c>
      <c r="C8482" t="s">
        <v>11344</v>
      </c>
      <c r="D8482">
        <v>0</v>
      </c>
      <c r="E8482">
        <v>650588</v>
      </c>
      <c r="F8482" t="s">
        <v>6733</v>
      </c>
      <c r="G8482">
        <v>431</v>
      </c>
      <c r="H8482">
        <v>95</v>
      </c>
      <c r="I8482">
        <v>1250</v>
      </c>
      <c r="J8482">
        <v>73.8</v>
      </c>
      <c r="K8482">
        <v>73.8</v>
      </c>
      <c r="L8482">
        <v>23</v>
      </c>
      <c r="M8482">
        <v>23</v>
      </c>
      <c r="N8482">
        <v>42</v>
      </c>
      <c r="R8482">
        <v>1982</v>
      </c>
      <c r="U8482">
        <v>1982</v>
      </c>
      <c r="V8482">
        <v>9</v>
      </c>
      <c r="W8482">
        <v>7</v>
      </c>
      <c r="Z8482" t="s">
        <v>2481</v>
      </c>
      <c r="AA8482" t="s">
        <v>3527</v>
      </c>
      <c r="AC8482">
        <v>5</v>
      </c>
      <c r="AD8482">
        <v>1104000</v>
      </c>
      <c r="AE8482">
        <v>2019</v>
      </c>
    </row>
    <row r="8483" spans="1:31">
      <c r="A8483" t="s">
        <v>12660</v>
      </c>
      <c r="B8483">
        <v>52672</v>
      </c>
      <c r="C8483" t="s">
        <v>11345</v>
      </c>
      <c r="D8483">
        <v>0</v>
      </c>
      <c r="E8483">
        <v>616343</v>
      </c>
      <c r="F8483" t="s">
        <v>6733</v>
      </c>
      <c r="G8483">
        <v>431</v>
      </c>
      <c r="H8483">
        <v>50</v>
      </c>
      <c r="I8483">
        <v>900</v>
      </c>
      <c r="J8483">
        <v>53.9</v>
      </c>
      <c r="K8483">
        <v>53.9</v>
      </c>
      <c r="L8483">
        <v>22</v>
      </c>
      <c r="M8483">
        <v>22</v>
      </c>
      <c r="N8483">
        <v>30</v>
      </c>
      <c r="R8483">
        <v>1979</v>
      </c>
      <c r="U8483">
        <v>1979</v>
      </c>
      <c r="V8483">
        <v>8</v>
      </c>
      <c r="W8483">
        <v>6</v>
      </c>
      <c r="Z8483" t="s">
        <v>2481</v>
      </c>
      <c r="AA8483" t="s">
        <v>3527</v>
      </c>
      <c r="AC8483">
        <v>5</v>
      </c>
      <c r="AD8483">
        <v>1104000</v>
      </c>
      <c r="AE8483">
        <v>2019</v>
      </c>
    </row>
    <row r="8484" spans="1:31">
      <c r="A8484" t="s">
        <v>12660</v>
      </c>
      <c r="B8484">
        <v>4247</v>
      </c>
      <c r="C8484" t="s">
        <v>11346</v>
      </c>
      <c r="D8484">
        <v>0</v>
      </c>
      <c r="E8484">
        <v>980115</v>
      </c>
      <c r="F8484" t="s">
        <v>6733</v>
      </c>
      <c r="G8484">
        <v>431</v>
      </c>
      <c r="H8484">
        <v>119</v>
      </c>
      <c r="I8484">
        <v>2600</v>
      </c>
      <c r="J8484">
        <v>78</v>
      </c>
      <c r="K8484">
        <v>78</v>
      </c>
      <c r="L8484">
        <v>26</v>
      </c>
      <c r="M8484">
        <v>26</v>
      </c>
      <c r="N8484">
        <v>23</v>
      </c>
      <c r="R8484">
        <v>1991</v>
      </c>
      <c r="S8484" t="s">
        <v>2344</v>
      </c>
      <c r="T8484">
        <v>1998</v>
      </c>
      <c r="U8484">
        <v>1998</v>
      </c>
      <c r="V8484">
        <v>10</v>
      </c>
      <c r="W8484">
        <v>8.5</v>
      </c>
      <c r="Z8484" t="s">
        <v>2481</v>
      </c>
      <c r="AA8484" t="s">
        <v>3527</v>
      </c>
      <c r="AC8484">
        <v>5</v>
      </c>
      <c r="AD8484">
        <v>1104000</v>
      </c>
      <c r="AE8484">
        <v>2019</v>
      </c>
    </row>
    <row r="8485" spans="1:31">
      <c r="A8485" t="s">
        <v>12660</v>
      </c>
      <c r="B8485">
        <v>78338</v>
      </c>
      <c r="C8485" t="s">
        <v>3339</v>
      </c>
      <c r="D8485">
        <v>0</v>
      </c>
      <c r="E8485">
        <v>1232045</v>
      </c>
      <c r="F8485" t="s">
        <v>6733</v>
      </c>
      <c r="G8485">
        <v>431</v>
      </c>
      <c r="H8485">
        <v>10</v>
      </c>
      <c r="I8485">
        <v>610</v>
      </c>
      <c r="J8485">
        <v>25.5</v>
      </c>
      <c r="K8485">
        <v>25.5</v>
      </c>
      <c r="L8485">
        <v>12</v>
      </c>
      <c r="M8485">
        <v>12</v>
      </c>
      <c r="N8485">
        <v>14</v>
      </c>
      <c r="R8485">
        <v>2010</v>
      </c>
      <c r="U8485">
        <v>2010</v>
      </c>
      <c r="V8485">
        <v>5</v>
      </c>
      <c r="W8485">
        <v>5</v>
      </c>
      <c r="Z8485" t="s">
        <v>2481</v>
      </c>
      <c r="AA8485" t="s">
        <v>3527</v>
      </c>
      <c r="AC8485">
        <v>5</v>
      </c>
      <c r="AD8485">
        <v>1104000</v>
      </c>
      <c r="AE8485">
        <v>2019</v>
      </c>
    </row>
    <row r="8486" spans="1:31">
      <c r="A8486" t="s">
        <v>12660</v>
      </c>
      <c r="B8486">
        <v>1933</v>
      </c>
      <c r="C8486" t="s">
        <v>11347</v>
      </c>
      <c r="D8486">
        <v>0</v>
      </c>
      <c r="E8486">
        <v>980567</v>
      </c>
      <c r="F8486" t="s">
        <v>6733</v>
      </c>
      <c r="G8486">
        <v>431</v>
      </c>
      <c r="H8486">
        <v>79</v>
      </c>
      <c r="I8486">
        <v>3600</v>
      </c>
      <c r="J8486">
        <v>92.1</v>
      </c>
      <c r="K8486">
        <v>98.1</v>
      </c>
      <c r="L8486">
        <v>34</v>
      </c>
      <c r="M8486">
        <v>34</v>
      </c>
      <c r="N8486">
        <v>46</v>
      </c>
      <c r="R8486">
        <v>1991</v>
      </c>
      <c r="U8486">
        <v>1991</v>
      </c>
      <c r="V8486">
        <v>12.5</v>
      </c>
      <c r="W8486">
        <v>10.5</v>
      </c>
      <c r="Z8486" t="s">
        <v>2481</v>
      </c>
      <c r="AA8486" t="s">
        <v>3527</v>
      </c>
      <c r="AC8486">
        <v>5</v>
      </c>
      <c r="AD8486">
        <v>1104000</v>
      </c>
      <c r="AE8486">
        <v>2019</v>
      </c>
    </row>
    <row r="8487" spans="1:31">
      <c r="A8487" t="s">
        <v>12660</v>
      </c>
      <c r="B8487">
        <v>77076</v>
      </c>
      <c r="C8487" t="s">
        <v>7521</v>
      </c>
      <c r="D8487">
        <v>0</v>
      </c>
      <c r="E8487">
        <v>1178291</v>
      </c>
      <c r="F8487" t="s">
        <v>6733</v>
      </c>
      <c r="G8487">
        <v>431</v>
      </c>
      <c r="H8487">
        <v>8</v>
      </c>
      <c r="I8487">
        <v>400</v>
      </c>
      <c r="J8487">
        <v>25.5</v>
      </c>
      <c r="K8487">
        <v>25.5</v>
      </c>
      <c r="L8487">
        <v>12</v>
      </c>
      <c r="M8487">
        <v>12</v>
      </c>
      <c r="N8487">
        <v>12</v>
      </c>
      <c r="R8487">
        <v>2005</v>
      </c>
      <c r="U8487">
        <v>2005</v>
      </c>
      <c r="V8487">
        <v>5</v>
      </c>
      <c r="W8487">
        <v>4</v>
      </c>
      <c r="Z8487" t="s">
        <v>2481</v>
      </c>
      <c r="AA8487" t="s">
        <v>3527</v>
      </c>
      <c r="AC8487">
        <v>5</v>
      </c>
      <c r="AD8487">
        <v>1104000</v>
      </c>
      <c r="AE8487">
        <v>2019</v>
      </c>
    </row>
    <row r="8488" spans="1:31">
      <c r="A8488" t="s">
        <v>12660</v>
      </c>
      <c r="B8488">
        <v>77077</v>
      </c>
      <c r="C8488" t="s">
        <v>9258</v>
      </c>
      <c r="D8488">
        <v>0</v>
      </c>
      <c r="E8488">
        <v>1236320</v>
      </c>
      <c r="F8488" t="s">
        <v>6733</v>
      </c>
      <c r="G8488">
        <v>431</v>
      </c>
      <c r="H8488">
        <v>12</v>
      </c>
      <c r="I8488">
        <v>660</v>
      </c>
      <c r="J8488">
        <v>25.9</v>
      </c>
      <c r="K8488">
        <v>25.9</v>
      </c>
      <c r="L8488">
        <v>14</v>
      </c>
      <c r="M8488">
        <v>14</v>
      </c>
      <c r="N8488">
        <v>14</v>
      </c>
      <c r="R8488">
        <v>2011</v>
      </c>
      <c r="U8488">
        <v>2011</v>
      </c>
      <c r="V8488">
        <v>6</v>
      </c>
      <c r="W8488">
        <v>5</v>
      </c>
      <c r="Z8488" t="s">
        <v>2481</v>
      </c>
      <c r="AA8488" t="s">
        <v>3527</v>
      </c>
      <c r="AC8488">
        <v>5</v>
      </c>
      <c r="AD8488">
        <v>1104000</v>
      </c>
      <c r="AE8488">
        <v>2019</v>
      </c>
    </row>
    <row r="8489" spans="1:31">
      <c r="A8489" t="s">
        <v>12660</v>
      </c>
      <c r="B8489">
        <v>19472</v>
      </c>
      <c r="C8489" t="s">
        <v>11348</v>
      </c>
      <c r="D8489">
        <v>0</v>
      </c>
      <c r="E8489">
        <v>516767</v>
      </c>
      <c r="F8489" t="s">
        <v>6733</v>
      </c>
      <c r="G8489">
        <v>431</v>
      </c>
      <c r="H8489">
        <v>69</v>
      </c>
      <c r="I8489">
        <v>730</v>
      </c>
      <c r="J8489">
        <v>60</v>
      </c>
      <c r="K8489">
        <v>60</v>
      </c>
      <c r="L8489">
        <v>21</v>
      </c>
      <c r="M8489">
        <v>21</v>
      </c>
      <c r="N8489">
        <v>31.6</v>
      </c>
      <c r="R8489">
        <v>1968</v>
      </c>
      <c r="U8489">
        <v>1968</v>
      </c>
      <c r="V8489">
        <v>5</v>
      </c>
      <c r="W8489">
        <v>4.5999999046325604</v>
      </c>
      <c r="Z8489" t="s">
        <v>3302</v>
      </c>
      <c r="AA8489" t="s">
        <v>7275</v>
      </c>
      <c r="AC8489">
        <v>4</v>
      </c>
      <c r="AD8489">
        <v>2199120</v>
      </c>
      <c r="AE8489">
        <v>2019</v>
      </c>
    </row>
    <row r="8490" spans="1:31">
      <c r="A8490" t="s">
        <v>12660</v>
      </c>
      <c r="B8490">
        <v>82510</v>
      </c>
      <c r="C8490" t="s">
        <v>11349</v>
      </c>
      <c r="D8490">
        <v>0</v>
      </c>
      <c r="E8490">
        <v>239307</v>
      </c>
      <c r="F8490" t="s">
        <v>6731</v>
      </c>
      <c r="G8490">
        <v>432</v>
      </c>
      <c r="H8490">
        <v>35</v>
      </c>
      <c r="I8490">
        <v>300</v>
      </c>
      <c r="J8490">
        <v>52.8</v>
      </c>
      <c r="K8490">
        <v>55</v>
      </c>
      <c r="L8490">
        <v>16</v>
      </c>
      <c r="M8490">
        <v>16.8</v>
      </c>
      <c r="N8490">
        <v>21</v>
      </c>
      <c r="R8490">
        <v>1930</v>
      </c>
      <c r="S8490" t="s">
        <v>2344</v>
      </c>
      <c r="T8490">
        <v>2011</v>
      </c>
      <c r="U8490">
        <v>2011</v>
      </c>
      <c r="V8490">
        <v>4</v>
      </c>
      <c r="W8490">
        <v>4</v>
      </c>
      <c r="Z8490" t="s">
        <v>3272</v>
      </c>
      <c r="AA8490" t="s">
        <v>4282</v>
      </c>
      <c r="AC8490">
        <v>4</v>
      </c>
      <c r="AD8490">
        <v>2112208</v>
      </c>
      <c r="AE8490">
        <v>2019</v>
      </c>
    </row>
    <row r="8491" spans="1:31">
      <c r="A8491" t="s">
        <v>12660</v>
      </c>
      <c r="B8491">
        <v>41140</v>
      </c>
      <c r="C8491" t="s">
        <v>11350</v>
      </c>
      <c r="D8491">
        <v>0</v>
      </c>
      <c r="E8491">
        <v>944392</v>
      </c>
      <c r="F8491" t="s">
        <v>6731</v>
      </c>
      <c r="G8491">
        <v>432</v>
      </c>
      <c r="H8491">
        <v>25</v>
      </c>
      <c r="I8491">
        <v>425</v>
      </c>
      <c r="J8491">
        <v>40</v>
      </c>
      <c r="K8491">
        <v>40</v>
      </c>
      <c r="L8491">
        <v>18</v>
      </c>
      <c r="M8491">
        <v>18</v>
      </c>
      <c r="N8491">
        <v>18</v>
      </c>
      <c r="R8491">
        <v>1989</v>
      </c>
      <c r="U8491">
        <v>1989</v>
      </c>
      <c r="V8491">
        <v>10</v>
      </c>
      <c r="W8491">
        <v>8.5</v>
      </c>
      <c r="Z8491" t="s">
        <v>2383</v>
      </c>
      <c r="AA8491" t="s">
        <v>11351</v>
      </c>
      <c r="AC8491">
        <v>4</v>
      </c>
      <c r="AD8491">
        <v>1607495</v>
      </c>
      <c r="AE8491">
        <v>2019</v>
      </c>
    </row>
    <row r="8492" spans="1:31">
      <c r="A8492" t="s">
        <v>12660</v>
      </c>
      <c r="B8492">
        <v>51529</v>
      </c>
      <c r="C8492" t="s">
        <v>11352</v>
      </c>
      <c r="D8492">
        <v>0</v>
      </c>
      <c r="E8492">
        <v>615465</v>
      </c>
      <c r="F8492" t="s">
        <v>6731</v>
      </c>
      <c r="G8492">
        <v>432</v>
      </c>
      <c r="H8492">
        <v>67</v>
      </c>
      <c r="I8492">
        <v>1000</v>
      </c>
      <c r="J8492">
        <v>64</v>
      </c>
      <c r="K8492">
        <v>64</v>
      </c>
      <c r="L8492">
        <v>24</v>
      </c>
      <c r="M8492">
        <v>24</v>
      </c>
      <c r="N8492">
        <v>33</v>
      </c>
      <c r="R8492">
        <v>1979</v>
      </c>
      <c r="U8492">
        <v>1979</v>
      </c>
      <c r="V8492">
        <v>8.8000001907348597</v>
      </c>
      <c r="W8492">
        <v>7.5</v>
      </c>
      <c r="Z8492" t="s">
        <v>2383</v>
      </c>
      <c r="AA8492" t="s">
        <v>11351</v>
      </c>
      <c r="AC8492">
        <v>4</v>
      </c>
      <c r="AD8492">
        <v>1607495</v>
      </c>
      <c r="AE8492">
        <v>2019</v>
      </c>
    </row>
    <row r="8493" spans="1:31">
      <c r="A8493" t="s">
        <v>12660</v>
      </c>
      <c r="B8493">
        <v>69372</v>
      </c>
      <c r="C8493" t="s">
        <v>3073</v>
      </c>
      <c r="D8493">
        <v>0</v>
      </c>
      <c r="E8493">
        <v>626308</v>
      </c>
      <c r="F8493" t="s">
        <v>6731</v>
      </c>
      <c r="G8493">
        <v>432</v>
      </c>
      <c r="H8493">
        <v>59</v>
      </c>
      <c r="I8493">
        <v>1000</v>
      </c>
      <c r="J8493">
        <v>52.5</v>
      </c>
      <c r="K8493">
        <v>52.7</v>
      </c>
      <c r="L8493">
        <v>22</v>
      </c>
      <c r="M8493">
        <v>22.1</v>
      </c>
      <c r="N8493">
        <v>36</v>
      </c>
      <c r="R8493">
        <v>1980</v>
      </c>
      <c r="S8493" t="s">
        <v>2344</v>
      </c>
      <c r="T8493">
        <v>2001</v>
      </c>
      <c r="U8493">
        <v>2001</v>
      </c>
      <c r="V8493">
        <v>7</v>
      </c>
      <c r="W8493">
        <v>7</v>
      </c>
      <c r="Z8493" t="s">
        <v>2363</v>
      </c>
      <c r="AA8493" t="s">
        <v>10252</v>
      </c>
      <c r="AC8493">
        <v>4</v>
      </c>
      <c r="AD8493">
        <v>3307178</v>
      </c>
      <c r="AE8493">
        <v>2019</v>
      </c>
    </row>
    <row r="8494" spans="1:31">
      <c r="A8494" t="s">
        <v>12660</v>
      </c>
      <c r="B8494">
        <v>19806</v>
      </c>
      <c r="C8494" t="s">
        <v>11353</v>
      </c>
      <c r="D8494">
        <v>0</v>
      </c>
      <c r="E8494">
        <v>523751</v>
      </c>
      <c r="F8494" t="s">
        <v>6731</v>
      </c>
      <c r="G8494">
        <v>432</v>
      </c>
      <c r="H8494">
        <v>193</v>
      </c>
      <c r="I8494">
        <v>1800</v>
      </c>
      <c r="J8494">
        <v>82.3</v>
      </c>
      <c r="K8494">
        <v>82.3</v>
      </c>
      <c r="L8494">
        <v>38.200000000000003</v>
      </c>
      <c r="M8494">
        <v>38.200000000000003</v>
      </c>
      <c r="N8494">
        <v>38</v>
      </c>
      <c r="R8494">
        <v>1969</v>
      </c>
      <c r="U8494">
        <v>1969</v>
      </c>
      <c r="V8494">
        <v>7.9000000953674299</v>
      </c>
      <c r="W8494">
        <v>4</v>
      </c>
      <c r="Z8494" t="s">
        <v>2363</v>
      </c>
      <c r="AA8494" t="s">
        <v>10252</v>
      </c>
      <c r="AC8494">
        <v>4</v>
      </c>
      <c r="AD8494">
        <v>3307178</v>
      </c>
      <c r="AE8494">
        <v>2019</v>
      </c>
    </row>
    <row r="8495" spans="1:31">
      <c r="A8495" t="s">
        <v>12660</v>
      </c>
      <c r="B8495">
        <v>68653</v>
      </c>
      <c r="C8495" t="s">
        <v>11354</v>
      </c>
      <c r="D8495">
        <v>0</v>
      </c>
      <c r="E8495">
        <v>279775</v>
      </c>
      <c r="F8495" t="s">
        <v>6733</v>
      </c>
      <c r="G8495">
        <v>431</v>
      </c>
      <c r="H8495">
        <v>29</v>
      </c>
      <c r="I8495">
        <v>550</v>
      </c>
      <c r="J8495">
        <v>52.8</v>
      </c>
      <c r="K8495">
        <v>52.8</v>
      </c>
      <c r="L8495">
        <v>16.8</v>
      </c>
      <c r="M8495">
        <v>16.8</v>
      </c>
      <c r="N8495">
        <v>32</v>
      </c>
      <c r="R8495">
        <v>1959</v>
      </c>
      <c r="U8495">
        <v>1959</v>
      </c>
      <c r="V8495">
        <v>6.5</v>
      </c>
      <c r="W8495">
        <v>6</v>
      </c>
      <c r="Z8495" t="s">
        <v>2369</v>
      </c>
      <c r="AA8495" t="s">
        <v>4850</v>
      </c>
      <c r="AC8495">
        <v>5</v>
      </c>
      <c r="AD8495">
        <v>109487</v>
      </c>
      <c r="AE8495">
        <v>2019</v>
      </c>
    </row>
    <row r="8496" spans="1:31">
      <c r="A8496" t="s">
        <v>12660</v>
      </c>
      <c r="B8496">
        <v>60624</v>
      </c>
      <c r="C8496" t="s">
        <v>11355</v>
      </c>
      <c r="D8496">
        <v>0</v>
      </c>
      <c r="E8496">
        <v>507439</v>
      </c>
      <c r="F8496" t="s">
        <v>6733</v>
      </c>
      <c r="G8496">
        <v>431</v>
      </c>
      <c r="H8496">
        <v>14</v>
      </c>
      <c r="I8496">
        <v>550</v>
      </c>
      <c r="J8496">
        <v>49.3</v>
      </c>
      <c r="K8496">
        <v>49.3</v>
      </c>
      <c r="L8496">
        <v>17.600000000000001</v>
      </c>
      <c r="M8496">
        <v>17.600000000000001</v>
      </c>
      <c r="N8496">
        <v>21</v>
      </c>
      <c r="R8496">
        <v>1967</v>
      </c>
      <c r="U8496">
        <v>1967</v>
      </c>
      <c r="V8496">
        <v>6.8000001907348597</v>
      </c>
      <c r="W8496">
        <v>6.8000001907348597</v>
      </c>
      <c r="Z8496" t="s">
        <v>2951</v>
      </c>
      <c r="AA8496" t="s">
        <v>6390</v>
      </c>
      <c r="AB8496" t="s">
        <v>2712</v>
      </c>
      <c r="AC8496">
        <v>3</v>
      </c>
      <c r="AD8496">
        <v>2379597</v>
      </c>
      <c r="AE8496">
        <v>2019</v>
      </c>
    </row>
    <row r="8497" spans="1:31">
      <c r="A8497" t="s">
        <v>12660</v>
      </c>
      <c r="B8497">
        <v>45118</v>
      </c>
      <c r="C8497" t="s">
        <v>11356</v>
      </c>
      <c r="D8497">
        <v>0</v>
      </c>
      <c r="E8497">
        <v>249573</v>
      </c>
      <c r="F8497" t="s">
        <v>6733</v>
      </c>
      <c r="G8497">
        <v>431</v>
      </c>
      <c r="H8497">
        <v>63</v>
      </c>
      <c r="I8497">
        <v>750</v>
      </c>
      <c r="J8497">
        <v>69</v>
      </c>
      <c r="K8497">
        <v>75</v>
      </c>
      <c r="L8497">
        <v>19.5</v>
      </c>
      <c r="M8497">
        <v>20</v>
      </c>
      <c r="N8497">
        <v>35</v>
      </c>
      <c r="R8497">
        <v>1943</v>
      </c>
      <c r="U8497">
        <v>1943</v>
      </c>
      <c r="V8497">
        <v>9</v>
      </c>
      <c r="W8497">
        <v>8</v>
      </c>
      <c r="Z8497" t="s">
        <v>2951</v>
      </c>
      <c r="AA8497" t="s">
        <v>6390</v>
      </c>
      <c r="AB8497" t="s">
        <v>2712</v>
      </c>
      <c r="AC8497">
        <v>3</v>
      </c>
      <c r="AD8497">
        <v>2379597</v>
      </c>
      <c r="AE8497">
        <v>2019</v>
      </c>
    </row>
    <row r="8498" spans="1:31">
      <c r="A8498" t="s">
        <v>12660</v>
      </c>
      <c r="B8498">
        <v>60645</v>
      </c>
      <c r="C8498" t="s">
        <v>11357</v>
      </c>
      <c r="D8498">
        <v>0</v>
      </c>
      <c r="E8498">
        <v>271292</v>
      </c>
      <c r="F8498" t="s">
        <v>6733</v>
      </c>
      <c r="G8498">
        <v>431</v>
      </c>
      <c r="H8498">
        <v>6</v>
      </c>
      <c r="I8498">
        <v>150</v>
      </c>
      <c r="J8498">
        <v>41.6</v>
      </c>
      <c r="K8498">
        <v>41.6</v>
      </c>
      <c r="L8498">
        <v>12.4</v>
      </c>
      <c r="M8498">
        <v>12.4</v>
      </c>
      <c r="N8498">
        <v>8</v>
      </c>
      <c r="R8498">
        <v>1956</v>
      </c>
      <c r="U8498">
        <v>1956</v>
      </c>
      <c r="V8498">
        <v>5</v>
      </c>
      <c r="W8498">
        <v>4</v>
      </c>
      <c r="Z8498" t="s">
        <v>2951</v>
      </c>
      <c r="AA8498" t="s">
        <v>6390</v>
      </c>
      <c r="AB8498" t="s">
        <v>2712</v>
      </c>
      <c r="AC8498">
        <v>3</v>
      </c>
      <c r="AD8498">
        <v>2379597</v>
      </c>
      <c r="AE8498">
        <v>2019</v>
      </c>
    </row>
    <row r="8499" spans="1:31">
      <c r="A8499" t="s">
        <v>12660</v>
      </c>
      <c r="B8499">
        <v>86837</v>
      </c>
      <c r="C8499" t="s">
        <v>11358</v>
      </c>
      <c r="D8499">
        <v>0</v>
      </c>
      <c r="E8499">
        <v>245654</v>
      </c>
      <c r="F8499" t="s">
        <v>6733</v>
      </c>
      <c r="G8499">
        <v>431</v>
      </c>
      <c r="H8499">
        <v>13</v>
      </c>
      <c r="I8499">
        <v>120</v>
      </c>
      <c r="J8499">
        <v>41.6</v>
      </c>
      <c r="K8499">
        <v>44.5</v>
      </c>
      <c r="L8499">
        <v>12.4</v>
      </c>
      <c r="M8499">
        <v>12.4</v>
      </c>
      <c r="N8499">
        <v>14</v>
      </c>
      <c r="R8499">
        <v>1946</v>
      </c>
      <c r="U8499">
        <v>1946</v>
      </c>
      <c r="V8499">
        <v>6</v>
      </c>
      <c r="W8499">
        <v>5</v>
      </c>
      <c r="Z8499" t="s">
        <v>2951</v>
      </c>
      <c r="AA8499" t="s">
        <v>6390</v>
      </c>
      <c r="AB8499" t="s">
        <v>2712</v>
      </c>
      <c r="AC8499">
        <v>3</v>
      </c>
      <c r="AD8499">
        <v>2379597</v>
      </c>
      <c r="AE8499">
        <v>2019</v>
      </c>
    </row>
    <row r="8500" spans="1:31">
      <c r="A8500" t="s">
        <v>12660</v>
      </c>
      <c r="B8500">
        <v>69639</v>
      </c>
      <c r="C8500" t="s">
        <v>11359</v>
      </c>
      <c r="D8500">
        <v>0</v>
      </c>
      <c r="E8500">
        <v>267002</v>
      </c>
      <c r="F8500" t="s">
        <v>6733</v>
      </c>
      <c r="G8500">
        <v>431</v>
      </c>
      <c r="H8500">
        <v>41</v>
      </c>
      <c r="I8500">
        <v>650</v>
      </c>
      <c r="J8500">
        <v>63</v>
      </c>
      <c r="K8500">
        <v>66</v>
      </c>
      <c r="L8500">
        <v>19</v>
      </c>
      <c r="M8500">
        <v>19.5</v>
      </c>
      <c r="N8500">
        <v>35</v>
      </c>
      <c r="R8500">
        <v>1954</v>
      </c>
      <c r="U8500">
        <v>1954</v>
      </c>
      <c r="V8500">
        <v>7</v>
      </c>
      <c r="W8500">
        <v>5.5</v>
      </c>
      <c r="Z8500" t="s">
        <v>2951</v>
      </c>
      <c r="AA8500" t="s">
        <v>6390</v>
      </c>
      <c r="AB8500" t="s">
        <v>2712</v>
      </c>
      <c r="AC8500">
        <v>3</v>
      </c>
      <c r="AD8500">
        <v>2379597</v>
      </c>
      <c r="AE8500">
        <v>2019</v>
      </c>
    </row>
    <row r="8501" spans="1:31">
      <c r="A8501" t="s">
        <v>12660</v>
      </c>
      <c r="B8501">
        <v>60617</v>
      </c>
      <c r="C8501" t="s">
        <v>11360</v>
      </c>
      <c r="D8501">
        <v>0</v>
      </c>
      <c r="E8501">
        <v>265037</v>
      </c>
      <c r="F8501" t="s">
        <v>6733</v>
      </c>
      <c r="G8501">
        <v>431</v>
      </c>
      <c r="H8501">
        <v>12</v>
      </c>
      <c r="I8501">
        <v>145</v>
      </c>
      <c r="J8501">
        <v>35.5</v>
      </c>
      <c r="K8501">
        <v>40</v>
      </c>
      <c r="L8501">
        <v>10.8</v>
      </c>
      <c r="M8501">
        <v>12</v>
      </c>
      <c r="N8501">
        <v>12</v>
      </c>
      <c r="R8501">
        <v>1953</v>
      </c>
      <c r="S8501" t="s">
        <v>2344</v>
      </c>
      <c r="T8501">
        <v>1964</v>
      </c>
      <c r="U8501">
        <v>1964</v>
      </c>
      <c r="V8501">
        <v>5</v>
      </c>
      <c r="W8501">
        <v>4</v>
      </c>
      <c r="Z8501" t="s">
        <v>2951</v>
      </c>
      <c r="AA8501" t="s">
        <v>6390</v>
      </c>
      <c r="AB8501" t="s">
        <v>2712</v>
      </c>
      <c r="AC8501">
        <v>3</v>
      </c>
      <c r="AD8501">
        <v>2379597</v>
      </c>
      <c r="AE8501">
        <v>2019</v>
      </c>
    </row>
    <row r="8502" spans="1:31">
      <c r="A8502" t="s">
        <v>12660</v>
      </c>
      <c r="B8502">
        <v>98500</v>
      </c>
      <c r="C8502" t="s">
        <v>11361</v>
      </c>
      <c r="D8502">
        <v>0</v>
      </c>
      <c r="F8502" t="s">
        <v>6731</v>
      </c>
      <c r="G8502">
        <v>432</v>
      </c>
      <c r="H8502">
        <v>5</v>
      </c>
      <c r="I8502">
        <v>165</v>
      </c>
      <c r="J8502">
        <v>36</v>
      </c>
      <c r="K8502">
        <v>36</v>
      </c>
      <c r="L8502">
        <v>9</v>
      </c>
      <c r="M8502">
        <v>9</v>
      </c>
      <c r="N8502">
        <v>11</v>
      </c>
      <c r="R8502">
        <v>1954</v>
      </c>
      <c r="U8502">
        <v>1954</v>
      </c>
      <c r="V8502">
        <v>4.5</v>
      </c>
      <c r="W8502">
        <v>4.5</v>
      </c>
      <c r="Z8502" t="s">
        <v>2594</v>
      </c>
      <c r="AA8502" t="s">
        <v>2595</v>
      </c>
      <c r="AC8502">
        <v>5</v>
      </c>
      <c r="AD8502">
        <v>3775362</v>
      </c>
      <c r="AE8502">
        <v>2019</v>
      </c>
    </row>
    <row r="8503" spans="1:31">
      <c r="A8503" t="s">
        <v>12660</v>
      </c>
      <c r="B8503">
        <v>280</v>
      </c>
      <c r="C8503" t="s">
        <v>11362</v>
      </c>
      <c r="D8503">
        <v>0</v>
      </c>
      <c r="F8503" t="s">
        <v>6731</v>
      </c>
      <c r="G8503">
        <v>432</v>
      </c>
      <c r="H8503">
        <v>5</v>
      </c>
      <c r="I8503">
        <v>350</v>
      </c>
      <c r="J8503">
        <v>36</v>
      </c>
      <c r="K8503">
        <v>36</v>
      </c>
      <c r="L8503">
        <v>11</v>
      </c>
      <c r="M8503">
        <v>11</v>
      </c>
      <c r="N8503">
        <v>11</v>
      </c>
      <c r="R8503">
        <v>1952</v>
      </c>
      <c r="S8503" t="s">
        <v>2344</v>
      </c>
      <c r="T8503">
        <v>1986</v>
      </c>
      <c r="U8503">
        <v>1986</v>
      </c>
      <c r="V8503">
        <v>6.5</v>
      </c>
      <c r="W8503">
        <v>6.5</v>
      </c>
      <c r="Z8503" t="s">
        <v>2594</v>
      </c>
      <c r="AA8503" t="s">
        <v>2595</v>
      </c>
      <c r="AC8503">
        <v>5</v>
      </c>
      <c r="AD8503">
        <v>3775362</v>
      </c>
      <c r="AE8503">
        <v>2019</v>
      </c>
    </row>
    <row r="8504" spans="1:31">
      <c r="A8504" t="s">
        <v>12660</v>
      </c>
      <c r="B8504">
        <v>1132</v>
      </c>
      <c r="C8504" t="s">
        <v>11363</v>
      </c>
      <c r="D8504">
        <v>0</v>
      </c>
      <c r="E8504">
        <v>284633</v>
      </c>
      <c r="F8504" t="s">
        <v>6731</v>
      </c>
      <c r="G8504">
        <v>432</v>
      </c>
      <c r="H8504">
        <v>55</v>
      </c>
      <c r="I8504">
        <v>1500</v>
      </c>
      <c r="J8504">
        <v>58.7</v>
      </c>
      <c r="K8504">
        <v>63</v>
      </c>
      <c r="L8504">
        <v>21.4</v>
      </c>
      <c r="M8504">
        <v>21.4</v>
      </c>
      <c r="N8504">
        <v>27</v>
      </c>
      <c r="R8504">
        <v>1944</v>
      </c>
      <c r="S8504" t="s">
        <v>2344</v>
      </c>
      <c r="T8504">
        <v>1989</v>
      </c>
      <c r="U8504">
        <v>1989</v>
      </c>
      <c r="V8504">
        <v>5.6999998092651296</v>
      </c>
      <c r="W8504">
        <v>5.6999998092651296</v>
      </c>
      <c r="Z8504" t="s">
        <v>2594</v>
      </c>
      <c r="AA8504" t="s">
        <v>2595</v>
      </c>
      <c r="AC8504">
        <v>5</v>
      </c>
      <c r="AD8504">
        <v>3775362</v>
      </c>
      <c r="AE8504">
        <v>2019</v>
      </c>
    </row>
    <row r="8505" spans="1:31">
      <c r="A8505" t="s">
        <v>12660</v>
      </c>
      <c r="B8505">
        <v>85570</v>
      </c>
      <c r="C8505" t="s">
        <v>3742</v>
      </c>
      <c r="E8505">
        <v>1217635</v>
      </c>
      <c r="F8505" t="s">
        <v>6733</v>
      </c>
      <c r="G8505">
        <v>431</v>
      </c>
      <c r="H8505">
        <v>17</v>
      </c>
      <c r="J8505">
        <v>25.5</v>
      </c>
      <c r="K8505">
        <v>25.5</v>
      </c>
      <c r="L8505">
        <v>14</v>
      </c>
      <c r="M8505">
        <v>14</v>
      </c>
      <c r="Q8505">
        <v>60</v>
      </c>
      <c r="R8505">
        <v>2008</v>
      </c>
      <c r="U8505">
        <v>2008</v>
      </c>
      <c r="V8505">
        <v>4</v>
      </c>
      <c r="W8505">
        <v>2</v>
      </c>
      <c r="Z8505" t="s">
        <v>2836</v>
      </c>
      <c r="AA8505" t="s">
        <v>3031</v>
      </c>
      <c r="AB8505" t="s">
        <v>8764</v>
      </c>
      <c r="AC8505">
        <v>4</v>
      </c>
      <c r="AD8505">
        <v>3510155</v>
      </c>
      <c r="AE8505">
        <v>2019</v>
      </c>
    </row>
    <row r="8506" spans="1:31">
      <c r="A8506" t="s">
        <v>12660</v>
      </c>
      <c r="B8506">
        <v>85563</v>
      </c>
      <c r="C8506" t="s">
        <v>2461</v>
      </c>
      <c r="D8506">
        <v>1</v>
      </c>
      <c r="E8506">
        <v>964595</v>
      </c>
      <c r="F8506" t="s">
        <v>6733</v>
      </c>
      <c r="G8506">
        <v>431</v>
      </c>
      <c r="H8506">
        <v>13</v>
      </c>
      <c r="J8506">
        <v>25.9</v>
      </c>
      <c r="L8506">
        <v>14</v>
      </c>
      <c r="M8506">
        <v>14</v>
      </c>
      <c r="Q8506">
        <v>46</v>
      </c>
      <c r="R8506">
        <v>1990</v>
      </c>
      <c r="U8506">
        <v>1990</v>
      </c>
      <c r="V8506">
        <v>2.5</v>
      </c>
      <c r="W8506">
        <v>2</v>
      </c>
      <c r="Z8506" t="s">
        <v>2836</v>
      </c>
      <c r="AA8506" t="s">
        <v>3031</v>
      </c>
      <c r="AB8506" t="s">
        <v>8764</v>
      </c>
      <c r="AC8506">
        <v>4</v>
      </c>
      <c r="AD8506">
        <v>3510155</v>
      </c>
      <c r="AE8506">
        <v>2019</v>
      </c>
    </row>
    <row r="8507" spans="1:31">
      <c r="A8507" t="s">
        <v>12660</v>
      </c>
      <c r="B8507">
        <v>85569</v>
      </c>
      <c r="C8507" t="s">
        <v>11364</v>
      </c>
      <c r="E8507">
        <v>1175910</v>
      </c>
      <c r="F8507" t="s">
        <v>6733</v>
      </c>
      <c r="G8507">
        <v>431</v>
      </c>
      <c r="H8507">
        <v>10</v>
      </c>
      <c r="J8507">
        <v>26</v>
      </c>
      <c r="K8507">
        <v>26</v>
      </c>
      <c r="L8507">
        <v>10</v>
      </c>
      <c r="M8507">
        <v>10</v>
      </c>
      <c r="Q8507">
        <v>35</v>
      </c>
      <c r="R8507">
        <v>2004</v>
      </c>
      <c r="U8507">
        <v>2004</v>
      </c>
      <c r="V8507">
        <v>2</v>
      </c>
      <c r="W8507">
        <v>2</v>
      </c>
      <c r="Z8507" t="s">
        <v>2836</v>
      </c>
      <c r="AA8507" t="s">
        <v>3031</v>
      </c>
      <c r="AB8507" t="s">
        <v>8764</v>
      </c>
      <c r="AC8507">
        <v>4</v>
      </c>
      <c r="AD8507">
        <v>3510155</v>
      </c>
      <c r="AE8507">
        <v>2019</v>
      </c>
    </row>
    <row r="8508" spans="1:31">
      <c r="A8508" t="s">
        <v>12660</v>
      </c>
      <c r="B8508">
        <v>85568</v>
      </c>
      <c r="C8508" t="s">
        <v>11365</v>
      </c>
      <c r="E8508">
        <v>1175909</v>
      </c>
      <c r="F8508" t="s">
        <v>6733</v>
      </c>
      <c r="G8508">
        <v>431</v>
      </c>
      <c r="H8508">
        <v>6</v>
      </c>
      <c r="J8508">
        <v>26</v>
      </c>
      <c r="K8508">
        <v>26</v>
      </c>
      <c r="L8508">
        <v>8</v>
      </c>
      <c r="M8508">
        <v>8</v>
      </c>
      <c r="Q8508">
        <v>21</v>
      </c>
      <c r="R8508">
        <v>2004</v>
      </c>
      <c r="U8508">
        <v>2004</v>
      </c>
      <c r="V8508">
        <v>2</v>
      </c>
      <c r="W8508">
        <v>1</v>
      </c>
      <c r="Z8508" t="s">
        <v>2836</v>
      </c>
      <c r="AA8508" t="s">
        <v>3031</v>
      </c>
      <c r="AB8508" t="s">
        <v>8764</v>
      </c>
      <c r="AC8508">
        <v>4</v>
      </c>
      <c r="AD8508">
        <v>3510155</v>
      </c>
      <c r="AE8508">
        <v>2019</v>
      </c>
    </row>
    <row r="8509" spans="1:31">
      <c r="A8509" t="s">
        <v>12660</v>
      </c>
      <c r="B8509">
        <v>83438</v>
      </c>
      <c r="C8509" t="s">
        <v>11366</v>
      </c>
      <c r="D8509">
        <v>0</v>
      </c>
      <c r="E8509">
        <v>1277164</v>
      </c>
      <c r="F8509" t="s">
        <v>6731</v>
      </c>
      <c r="G8509">
        <v>432</v>
      </c>
      <c r="H8509">
        <v>78</v>
      </c>
      <c r="I8509">
        <v>1500</v>
      </c>
      <c r="J8509">
        <v>72</v>
      </c>
      <c r="K8509">
        <v>72</v>
      </c>
      <c r="L8509">
        <v>30</v>
      </c>
      <c r="M8509">
        <v>30</v>
      </c>
      <c r="Q8509">
        <v>97</v>
      </c>
      <c r="R8509">
        <v>2017</v>
      </c>
      <c r="U8509">
        <v>2017</v>
      </c>
      <c r="V8509">
        <v>3.7999999523162802</v>
      </c>
      <c r="W8509">
        <v>3.5999999046325599</v>
      </c>
      <c r="Z8509" t="s">
        <v>2509</v>
      </c>
      <c r="AA8509" t="s">
        <v>8271</v>
      </c>
      <c r="AC8509">
        <v>5</v>
      </c>
      <c r="AD8509">
        <v>3808433</v>
      </c>
      <c r="AE8509">
        <v>2019</v>
      </c>
    </row>
    <row r="8510" spans="1:31">
      <c r="A8510" t="s">
        <v>12660</v>
      </c>
      <c r="B8510">
        <v>50673</v>
      </c>
      <c r="C8510" t="s">
        <v>11367</v>
      </c>
      <c r="D8510">
        <v>0</v>
      </c>
      <c r="E8510">
        <v>1197008</v>
      </c>
      <c r="F8510" t="s">
        <v>6731</v>
      </c>
      <c r="G8510">
        <v>432</v>
      </c>
      <c r="H8510">
        <v>79</v>
      </c>
      <c r="I8510">
        <v>1500</v>
      </c>
      <c r="J8510">
        <v>72</v>
      </c>
      <c r="K8510">
        <v>72</v>
      </c>
      <c r="L8510">
        <v>30</v>
      </c>
      <c r="M8510">
        <v>30</v>
      </c>
      <c r="Q8510">
        <v>99</v>
      </c>
      <c r="R8510">
        <v>2007</v>
      </c>
      <c r="U8510">
        <v>2007</v>
      </c>
      <c r="V8510">
        <v>3.7999999523162802</v>
      </c>
      <c r="W8510">
        <v>3.5999999046325599</v>
      </c>
      <c r="Z8510" t="s">
        <v>2509</v>
      </c>
      <c r="AA8510" t="s">
        <v>8271</v>
      </c>
      <c r="AC8510">
        <v>5</v>
      </c>
      <c r="AD8510">
        <v>3808433</v>
      </c>
      <c r="AE8510">
        <v>2019</v>
      </c>
    </row>
    <row r="8511" spans="1:31">
      <c r="A8511" t="s">
        <v>12660</v>
      </c>
      <c r="B8511">
        <v>61788</v>
      </c>
      <c r="C8511" t="s">
        <v>11368</v>
      </c>
      <c r="D8511">
        <v>0</v>
      </c>
      <c r="E8511">
        <v>614064</v>
      </c>
      <c r="F8511" t="s">
        <v>6731</v>
      </c>
      <c r="G8511">
        <v>432</v>
      </c>
      <c r="H8511">
        <v>108</v>
      </c>
      <c r="I8511">
        <v>1200</v>
      </c>
      <c r="J8511">
        <v>64.8</v>
      </c>
      <c r="K8511">
        <v>65</v>
      </c>
      <c r="L8511">
        <v>24</v>
      </c>
      <c r="M8511">
        <v>24</v>
      </c>
      <c r="N8511">
        <v>42</v>
      </c>
      <c r="R8511">
        <v>1979</v>
      </c>
      <c r="S8511" t="s">
        <v>2344</v>
      </c>
      <c r="T8511">
        <v>2000</v>
      </c>
      <c r="U8511">
        <v>2000</v>
      </c>
      <c r="V8511">
        <v>8.6000003814697195</v>
      </c>
      <c r="W8511">
        <v>7</v>
      </c>
      <c r="Z8511" t="s">
        <v>2293</v>
      </c>
      <c r="AA8511" t="s">
        <v>2939</v>
      </c>
      <c r="AC8511">
        <v>4</v>
      </c>
      <c r="AD8511">
        <v>3208606</v>
      </c>
      <c r="AE8511">
        <v>2019</v>
      </c>
    </row>
    <row r="8512" spans="1:31">
      <c r="A8512" t="s">
        <v>12660</v>
      </c>
      <c r="B8512">
        <v>35635</v>
      </c>
      <c r="C8512" t="s">
        <v>11369</v>
      </c>
      <c r="D8512">
        <v>0</v>
      </c>
      <c r="E8512">
        <v>589065</v>
      </c>
      <c r="F8512" t="s">
        <v>6731</v>
      </c>
      <c r="G8512">
        <v>432</v>
      </c>
      <c r="H8512">
        <v>65</v>
      </c>
      <c r="I8512">
        <v>800</v>
      </c>
      <c r="J8512">
        <v>60</v>
      </c>
      <c r="K8512">
        <v>60</v>
      </c>
      <c r="L8512">
        <v>22</v>
      </c>
      <c r="M8512">
        <v>22</v>
      </c>
      <c r="N8512">
        <v>40</v>
      </c>
      <c r="R8512">
        <v>1977</v>
      </c>
      <c r="U8512">
        <v>1977</v>
      </c>
      <c r="V8512">
        <v>8.5</v>
      </c>
      <c r="W8512">
        <v>7</v>
      </c>
      <c r="Z8512" t="s">
        <v>2293</v>
      </c>
      <c r="AA8512" t="s">
        <v>2387</v>
      </c>
      <c r="AB8512" t="s">
        <v>2388</v>
      </c>
      <c r="AC8512">
        <v>4</v>
      </c>
      <c r="AD8512">
        <v>3204098</v>
      </c>
      <c r="AE8512">
        <v>2019</v>
      </c>
    </row>
    <row r="8513" spans="1:31">
      <c r="A8513" t="s">
        <v>12660</v>
      </c>
      <c r="B8513">
        <v>31153</v>
      </c>
      <c r="C8513" t="s">
        <v>11370</v>
      </c>
      <c r="D8513">
        <v>0</v>
      </c>
      <c r="E8513">
        <v>563581</v>
      </c>
      <c r="F8513" t="s">
        <v>6731</v>
      </c>
      <c r="G8513">
        <v>432</v>
      </c>
      <c r="H8513">
        <v>108</v>
      </c>
      <c r="I8513">
        <v>1350</v>
      </c>
      <c r="J8513">
        <v>66.400000000000006</v>
      </c>
      <c r="K8513">
        <v>70</v>
      </c>
      <c r="L8513">
        <v>24</v>
      </c>
      <c r="M8513">
        <v>26</v>
      </c>
      <c r="N8513">
        <v>45</v>
      </c>
      <c r="R8513">
        <v>1975</v>
      </c>
      <c r="U8513">
        <v>1975</v>
      </c>
      <c r="V8513">
        <v>10.199999809265099</v>
      </c>
      <c r="W8513">
        <v>7.5999999046325604</v>
      </c>
      <c r="Z8513" t="s">
        <v>2293</v>
      </c>
      <c r="AA8513" t="s">
        <v>2387</v>
      </c>
      <c r="AB8513" t="s">
        <v>2388</v>
      </c>
      <c r="AC8513">
        <v>4</v>
      </c>
      <c r="AD8513">
        <v>3204098</v>
      </c>
      <c r="AE8513">
        <v>2019</v>
      </c>
    </row>
    <row r="8514" spans="1:31">
      <c r="A8514" t="s">
        <v>12660</v>
      </c>
      <c r="B8514">
        <v>24619</v>
      </c>
      <c r="C8514" t="s">
        <v>11371</v>
      </c>
      <c r="D8514">
        <v>0</v>
      </c>
      <c r="E8514">
        <v>543008</v>
      </c>
      <c r="F8514" t="s">
        <v>6731</v>
      </c>
      <c r="G8514">
        <v>432</v>
      </c>
      <c r="H8514">
        <v>349</v>
      </c>
      <c r="I8514">
        <v>3200</v>
      </c>
      <c r="J8514">
        <v>131</v>
      </c>
      <c r="K8514">
        <v>141</v>
      </c>
      <c r="L8514">
        <v>35</v>
      </c>
      <c r="M8514">
        <v>35</v>
      </c>
      <c r="N8514">
        <v>36</v>
      </c>
      <c r="R8514">
        <v>1972</v>
      </c>
      <c r="U8514">
        <v>1972</v>
      </c>
      <c r="V8514">
        <v>8.3000001907348597</v>
      </c>
      <c r="W8514">
        <v>7.5</v>
      </c>
      <c r="Z8514" t="s">
        <v>2836</v>
      </c>
      <c r="AA8514" t="s">
        <v>3246</v>
      </c>
      <c r="AC8514">
        <v>4</v>
      </c>
      <c r="AD8514">
        <v>2901673</v>
      </c>
      <c r="AE8514">
        <v>2019</v>
      </c>
    </row>
    <row r="8515" spans="1:31">
      <c r="A8515" t="s">
        <v>12660</v>
      </c>
      <c r="B8515">
        <v>42664</v>
      </c>
      <c r="C8515" t="s">
        <v>11372</v>
      </c>
      <c r="D8515">
        <v>0</v>
      </c>
      <c r="E8515">
        <v>611908</v>
      </c>
      <c r="F8515" t="s">
        <v>6733</v>
      </c>
      <c r="G8515">
        <v>431</v>
      </c>
      <c r="H8515">
        <v>534</v>
      </c>
      <c r="I8515">
        <v>6200</v>
      </c>
      <c r="J8515">
        <v>168.8</v>
      </c>
      <c r="K8515">
        <v>168.8</v>
      </c>
      <c r="L8515">
        <v>43.3</v>
      </c>
      <c r="M8515">
        <v>43.3</v>
      </c>
      <c r="N8515">
        <v>46</v>
      </c>
      <c r="R8515">
        <v>1979</v>
      </c>
      <c r="U8515">
        <v>1979</v>
      </c>
      <c r="V8515">
        <v>8.6000003814697195</v>
      </c>
      <c r="W8515">
        <v>8</v>
      </c>
      <c r="Z8515" t="s">
        <v>2836</v>
      </c>
      <c r="AA8515" t="s">
        <v>3246</v>
      </c>
      <c r="AC8515">
        <v>4</v>
      </c>
      <c r="AD8515">
        <v>2901673</v>
      </c>
      <c r="AE8515">
        <v>2019</v>
      </c>
    </row>
    <row r="8516" spans="1:31">
      <c r="A8516" t="s">
        <v>12660</v>
      </c>
      <c r="B8516">
        <v>52260</v>
      </c>
      <c r="C8516" t="s">
        <v>11373</v>
      </c>
      <c r="D8516">
        <v>0</v>
      </c>
      <c r="E8516">
        <v>626092</v>
      </c>
      <c r="F8516" t="s">
        <v>6733</v>
      </c>
      <c r="G8516">
        <v>431</v>
      </c>
      <c r="H8516">
        <v>534</v>
      </c>
      <c r="I8516">
        <v>6200</v>
      </c>
      <c r="J8516">
        <v>168.8</v>
      </c>
      <c r="K8516">
        <v>168.8</v>
      </c>
      <c r="L8516">
        <v>43.3</v>
      </c>
      <c r="M8516">
        <v>43.3</v>
      </c>
      <c r="N8516">
        <v>46</v>
      </c>
      <c r="R8516">
        <v>1980</v>
      </c>
      <c r="U8516">
        <v>1980</v>
      </c>
      <c r="V8516">
        <v>8.6000003814697195</v>
      </c>
      <c r="W8516">
        <v>8</v>
      </c>
      <c r="Z8516" t="s">
        <v>2836</v>
      </c>
      <c r="AA8516" t="s">
        <v>3246</v>
      </c>
      <c r="AC8516">
        <v>4</v>
      </c>
      <c r="AD8516">
        <v>2901673</v>
      </c>
      <c r="AE8516">
        <v>2019</v>
      </c>
    </row>
    <row r="8517" spans="1:31">
      <c r="A8517" t="s">
        <v>12660</v>
      </c>
      <c r="B8517">
        <v>58449</v>
      </c>
      <c r="C8517" t="s">
        <v>11374</v>
      </c>
      <c r="D8517">
        <v>0</v>
      </c>
      <c r="E8517">
        <v>603389</v>
      </c>
      <c r="F8517" t="s">
        <v>6733</v>
      </c>
      <c r="G8517">
        <v>431</v>
      </c>
      <c r="H8517">
        <v>81</v>
      </c>
      <c r="I8517">
        <v>1200</v>
      </c>
      <c r="J8517">
        <v>70</v>
      </c>
      <c r="K8517">
        <v>70</v>
      </c>
      <c r="L8517">
        <v>26</v>
      </c>
      <c r="M8517">
        <v>26</v>
      </c>
      <c r="N8517">
        <v>40</v>
      </c>
      <c r="R8517">
        <v>1979</v>
      </c>
      <c r="U8517">
        <v>1979</v>
      </c>
      <c r="V8517">
        <v>8</v>
      </c>
      <c r="W8517">
        <v>5</v>
      </c>
      <c r="Z8517" t="s">
        <v>2836</v>
      </c>
      <c r="AA8517" t="s">
        <v>3246</v>
      </c>
      <c r="AC8517">
        <v>4</v>
      </c>
      <c r="AD8517">
        <v>2906322</v>
      </c>
      <c r="AE8517">
        <v>2019</v>
      </c>
    </row>
    <row r="8518" spans="1:31">
      <c r="A8518" t="s">
        <v>12660</v>
      </c>
      <c r="B8518">
        <v>19159</v>
      </c>
      <c r="C8518" t="s">
        <v>11375</v>
      </c>
      <c r="D8518">
        <v>0</v>
      </c>
      <c r="E8518">
        <v>1078466</v>
      </c>
      <c r="F8518" t="s">
        <v>6731</v>
      </c>
      <c r="G8518">
        <v>432</v>
      </c>
      <c r="H8518">
        <v>745</v>
      </c>
      <c r="I8518">
        <v>8000</v>
      </c>
      <c r="J8518">
        <v>180</v>
      </c>
      <c r="K8518">
        <v>180</v>
      </c>
      <c r="L8518">
        <v>48</v>
      </c>
      <c r="M8518">
        <v>48</v>
      </c>
      <c r="N8518">
        <v>52</v>
      </c>
      <c r="R8518">
        <v>1999</v>
      </c>
      <c r="U8518">
        <v>1999</v>
      </c>
      <c r="V8518">
        <v>11.6000003814697</v>
      </c>
      <c r="W8518">
        <v>9</v>
      </c>
      <c r="Z8518" t="s">
        <v>2929</v>
      </c>
      <c r="AA8518" t="s">
        <v>2804</v>
      </c>
      <c r="AB8518" t="s">
        <v>2805</v>
      </c>
      <c r="AC8518">
        <v>4</v>
      </c>
      <c r="AD8518">
        <v>2806273</v>
      </c>
      <c r="AE8518">
        <v>2019</v>
      </c>
    </row>
    <row r="8519" spans="1:31">
      <c r="A8519" t="s">
        <v>12660</v>
      </c>
      <c r="B8519">
        <v>11233</v>
      </c>
      <c r="C8519" t="s">
        <v>11376</v>
      </c>
      <c r="D8519">
        <v>0</v>
      </c>
      <c r="E8519">
        <v>280603</v>
      </c>
      <c r="F8519" t="s">
        <v>6731</v>
      </c>
      <c r="G8519">
        <v>432</v>
      </c>
      <c r="H8519">
        <v>44</v>
      </c>
      <c r="I8519">
        <v>510</v>
      </c>
      <c r="J8519">
        <v>57</v>
      </c>
      <c r="K8519">
        <v>57</v>
      </c>
      <c r="L8519">
        <v>22</v>
      </c>
      <c r="M8519">
        <v>22</v>
      </c>
      <c r="N8519">
        <v>27</v>
      </c>
      <c r="R8519">
        <v>1960</v>
      </c>
      <c r="U8519">
        <v>1960</v>
      </c>
      <c r="V8519">
        <v>4.9000000953674299</v>
      </c>
      <c r="W8519">
        <v>4.9000000953674299</v>
      </c>
      <c r="Z8519" t="s">
        <v>3302</v>
      </c>
      <c r="AA8519" t="s">
        <v>11377</v>
      </c>
      <c r="AC8519">
        <v>4</v>
      </c>
      <c r="AD8519">
        <v>2074144</v>
      </c>
      <c r="AE8519">
        <v>2019</v>
      </c>
    </row>
    <row r="8520" spans="1:31">
      <c r="A8520" t="s">
        <v>12660</v>
      </c>
      <c r="B8520">
        <v>23070</v>
      </c>
      <c r="C8520" t="s">
        <v>11378</v>
      </c>
      <c r="D8520">
        <v>0</v>
      </c>
      <c r="E8520">
        <v>537725</v>
      </c>
      <c r="F8520" t="s">
        <v>6731</v>
      </c>
      <c r="G8520">
        <v>432</v>
      </c>
      <c r="H8520">
        <v>37</v>
      </c>
      <c r="I8520">
        <v>850</v>
      </c>
      <c r="J8520">
        <v>56.2</v>
      </c>
      <c r="K8520">
        <v>56.2</v>
      </c>
      <c r="L8520">
        <v>22</v>
      </c>
      <c r="M8520">
        <v>22</v>
      </c>
      <c r="N8520">
        <v>28</v>
      </c>
      <c r="R8520">
        <v>1972</v>
      </c>
      <c r="U8520">
        <v>1972</v>
      </c>
      <c r="V8520">
        <v>5.4000000953674299</v>
      </c>
      <c r="W8520">
        <v>5.4000000953674299</v>
      </c>
      <c r="Z8520" t="s">
        <v>3302</v>
      </c>
      <c r="AA8520" t="s">
        <v>11377</v>
      </c>
      <c r="AC8520">
        <v>4</v>
      </c>
      <c r="AD8520">
        <v>2074144</v>
      </c>
      <c r="AE8520">
        <v>2019</v>
      </c>
    </row>
    <row r="8521" spans="1:31">
      <c r="A8521" t="s">
        <v>12660</v>
      </c>
      <c r="B8521">
        <v>44194</v>
      </c>
      <c r="C8521" t="s">
        <v>11379</v>
      </c>
      <c r="D8521">
        <v>0</v>
      </c>
      <c r="E8521">
        <v>608017</v>
      </c>
      <c r="F8521" t="s">
        <v>6733</v>
      </c>
      <c r="G8521">
        <v>431</v>
      </c>
      <c r="H8521">
        <v>80</v>
      </c>
      <c r="I8521">
        <v>1020</v>
      </c>
      <c r="J8521">
        <v>56.5</v>
      </c>
      <c r="K8521">
        <v>56.5</v>
      </c>
      <c r="L8521">
        <v>26.1</v>
      </c>
      <c r="M8521">
        <v>26.1</v>
      </c>
      <c r="N8521">
        <v>30</v>
      </c>
      <c r="R8521">
        <v>1979</v>
      </c>
      <c r="U8521">
        <v>1979</v>
      </c>
      <c r="V8521">
        <v>8.3999996185302699</v>
      </c>
      <c r="W8521">
        <v>8.3999996185302699</v>
      </c>
      <c r="Z8521" t="s">
        <v>3302</v>
      </c>
      <c r="AA8521" t="s">
        <v>11377</v>
      </c>
      <c r="AC8521">
        <v>4</v>
      </c>
      <c r="AD8521">
        <v>2074144</v>
      </c>
      <c r="AE8521">
        <v>2019</v>
      </c>
    </row>
    <row r="8522" spans="1:31">
      <c r="A8522" t="s">
        <v>12660</v>
      </c>
      <c r="B8522">
        <v>11786</v>
      </c>
      <c r="C8522" t="s">
        <v>11380</v>
      </c>
      <c r="D8522">
        <v>0</v>
      </c>
      <c r="E8522">
        <v>283091</v>
      </c>
      <c r="F8522" t="s">
        <v>6733</v>
      </c>
      <c r="G8522">
        <v>431</v>
      </c>
      <c r="H8522">
        <v>44</v>
      </c>
      <c r="I8522">
        <v>800</v>
      </c>
      <c r="J8522">
        <v>50.2</v>
      </c>
      <c r="K8522">
        <v>55</v>
      </c>
      <c r="L8522">
        <v>22</v>
      </c>
      <c r="M8522">
        <v>22</v>
      </c>
      <c r="N8522">
        <v>32</v>
      </c>
      <c r="R8522">
        <v>1960</v>
      </c>
      <c r="U8522">
        <v>1960</v>
      </c>
      <c r="V8522">
        <v>5</v>
      </c>
      <c r="W8522">
        <v>5</v>
      </c>
      <c r="Z8522" t="s">
        <v>3302</v>
      </c>
      <c r="AA8522" t="s">
        <v>11377</v>
      </c>
      <c r="AC8522">
        <v>4</v>
      </c>
      <c r="AD8522">
        <v>2074144</v>
      </c>
      <c r="AE8522">
        <v>2019</v>
      </c>
    </row>
    <row r="8523" spans="1:31">
      <c r="A8523" t="s">
        <v>12660</v>
      </c>
      <c r="B8523">
        <v>62007</v>
      </c>
      <c r="C8523" t="s">
        <v>11381</v>
      </c>
      <c r="D8523">
        <v>0</v>
      </c>
      <c r="E8523">
        <v>262196</v>
      </c>
      <c r="F8523" t="s">
        <v>6733</v>
      </c>
      <c r="G8523">
        <v>431</v>
      </c>
      <c r="H8523">
        <v>62</v>
      </c>
      <c r="I8523">
        <v>1200</v>
      </c>
      <c r="J8523">
        <v>62.8</v>
      </c>
      <c r="K8523">
        <v>70</v>
      </c>
      <c r="L8523">
        <v>21</v>
      </c>
      <c r="M8523">
        <v>21</v>
      </c>
      <c r="N8523">
        <v>31</v>
      </c>
      <c r="R8523">
        <v>1951</v>
      </c>
      <c r="S8523" t="s">
        <v>2344</v>
      </c>
      <c r="T8523">
        <v>1986</v>
      </c>
      <c r="U8523">
        <v>1986</v>
      </c>
      <c r="V8523">
        <v>10.199999809265099</v>
      </c>
      <c r="W8523">
        <v>9</v>
      </c>
      <c r="Z8523" t="s">
        <v>2465</v>
      </c>
      <c r="AA8523" t="s">
        <v>2843</v>
      </c>
      <c r="AC8523">
        <v>5</v>
      </c>
      <c r="AD8523">
        <v>975950</v>
      </c>
      <c r="AE8523">
        <v>2019</v>
      </c>
    </row>
    <row r="8524" spans="1:31">
      <c r="A8524" t="s">
        <v>12660</v>
      </c>
      <c r="B8524">
        <v>26911</v>
      </c>
      <c r="C8524" t="s">
        <v>11382</v>
      </c>
      <c r="D8524">
        <v>0</v>
      </c>
      <c r="E8524">
        <v>544911</v>
      </c>
      <c r="F8524" t="s">
        <v>6731</v>
      </c>
      <c r="G8524">
        <v>432</v>
      </c>
      <c r="H8524">
        <v>164</v>
      </c>
      <c r="I8524">
        <v>3000</v>
      </c>
      <c r="J8524">
        <v>86.5</v>
      </c>
      <c r="K8524">
        <v>92</v>
      </c>
      <c r="L8524">
        <v>30</v>
      </c>
      <c r="M8524">
        <v>32</v>
      </c>
      <c r="N8524">
        <v>33</v>
      </c>
      <c r="R8524">
        <v>1972</v>
      </c>
      <c r="U8524">
        <v>1972</v>
      </c>
      <c r="V8524">
        <v>9</v>
      </c>
      <c r="W8524">
        <v>8.3000001907348597</v>
      </c>
      <c r="Z8524" t="s">
        <v>2838</v>
      </c>
      <c r="AA8524" t="s">
        <v>2364</v>
      </c>
      <c r="AC8524">
        <v>5</v>
      </c>
      <c r="AD8524">
        <v>309807</v>
      </c>
      <c r="AE8524">
        <v>2019</v>
      </c>
    </row>
    <row r="8525" spans="1:31">
      <c r="A8525" t="s">
        <v>12660</v>
      </c>
      <c r="B8525">
        <v>69095</v>
      </c>
      <c r="C8525" t="s">
        <v>11383</v>
      </c>
      <c r="D8525">
        <v>0</v>
      </c>
      <c r="E8525">
        <v>651446</v>
      </c>
      <c r="F8525" t="s">
        <v>6731</v>
      </c>
      <c r="G8525">
        <v>432</v>
      </c>
      <c r="H8525">
        <v>96</v>
      </c>
      <c r="I8525">
        <v>1350</v>
      </c>
      <c r="J8525">
        <v>66.5</v>
      </c>
      <c r="K8525">
        <v>70</v>
      </c>
      <c r="L8525">
        <v>26</v>
      </c>
      <c r="M8525">
        <v>26</v>
      </c>
      <c r="N8525">
        <v>45</v>
      </c>
      <c r="R8525">
        <v>1982</v>
      </c>
      <c r="U8525">
        <v>1982</v>
      </c>
      <c r="V8525">
        <v>8.5</v>
      </c>
      <c r="W8525">
        <v>7</v>
      </c>
      <c r="Z8525" t="s">
        <v>2481</v>
      </c>
      <c r="AA8525" t="s">
        <v>11384</v>
      </c>
      <c r="AB8525" t="s">
        <v>2744</v>
      </c>
      <c r="AC8525">
        <v>5</v>
      </c>
      <c r="AD8525">
        <v>1109837</v>
      </c>
      <c r="AE8525">
        <v>2019</v>
      </c>
    </row>
    <row r="8526" spans="1:31">
      <c r="A8526" t="s">
        <v>12660</v>
      </c>
      <c r="B8526">
        <v>68689</v>
      </c>
      <c r="C8526" t="s">
        <v>11385</v>
      </c>
      <c r="D8526">
        <v>0</v>
      </c>
      <c r="E8526">
        <v>651443</v>
      </c>
      <c r="F8526" t="s">
        <v>6731</v>
      </c>
      <c r="G8526">
        <v>432</v>
      </c>
      <c r="H8526">
        <v>96</v>
      </c>
      <c r="I8526">
        <v>1350</v>
      </c>
      <c r="J8526">
        <v>66.5</v>
      </c>
      <c r="K8526">
        <v>70</v>
      </c>
      <c r="L8526">
        <v>26</v>
      </c>
      <c r="M8526">
        <v>26</v>
      </c>
      <c r="N8526">
        <v>39</v>
      </c>
      <c r="R8526">
        <v>1982</v>
      </c>
      <c r="U8526">
        <v>1982</v>
      </c>
      <c r="V8526">
        <v>8.5</v>
      </c>
      <c r="W8526">
        <v>7</v>
      </c>
      <c r="Z8526" t="s">
        <v>2481</v>
      </c>
      <c r="AA8526" t="s">
        <v>11384</v>
      </c>
      <c r="AB8526" t="s">
        <v>2744</v>
      </c>
      <c r="AC8526">
        <v>5</v>
      </c>
      <c r="AD8526">
        <v>1109837</v>
      </c>
      <c r="AE8526">
        <v>2019</v>
      </c>
    </row>
    <row r="8527" spans="1:31">
      <c r="A8527" t="s">
        <v>12660</v>
      </c>
      <c r="B8527">
        <v>304</v>
      </c>
      <c r="C8527" t="s">
        <v>11386</v>
      </c>
      <c r="D8527">
        <v>0</v>
      </c>
      <c r="E8527">
        <v>281757</v>
      </c>
      <c r="F8527" t="s">
        <v>6733</v>
      </c>
      <c r="G8527">
        <v>431</v>
      </c>
      <c r="H8527">
        <v>132</v>
      </c>
      <c r="I8527">
        <v>2400</v>
      </c>
      <c r="J8527">
        <v>99.2</v>
      </c>
      <c r="K8527">
        <v>105</v>
      </c>
      <c r="L8527">
        <v>28.6</v>
      </c>
      <c r="M8527">
        <v>31.2</v>
      </c>
      <c r="N8527">
        <v>47.3</v>
      </c>
      <c r="R8527">
        <v>1960</v>
      </c>
      <c r="S8527" t="s">
        <v>2344</v>
      </c>
      <c r="T8527">
        <v>1985</v>
      </c>
      <c r="U8527">
        <v>1985</v>
      </c>
      <c r="V8527">
        <v>16.2000007629394</v>
      </c>
      <c r="W8527">
        <v>14.199999809265099</v>
      </c>
      <c r="Z8527" t="s">
        <v>2545</v>
      </c>
      <c r="AA8527" t="s">
        <v>2595</v>
      </c>
      <c r="AC8527">
        <v>5</v>
      </c>
      <c r="AD8527">
        <v>3600818</v>
      </c>
      <c r="AE8527">
        <v>2019</v>
      </c>
    </row>
    <row r="8528" spans="1:31">
      <c r="A8528" t="s">
        <v>12660</v>
      </c>
      <c r="B8528">
        <v>33609</v>
      </c>
      <c r="C8528" t="s">
        <v>7717</v>
      </c>
      <c r="D8528">
        <v>0</v>
      </c>
      <c r="E8528">
        <v>566412</v>
      </c>
      <c r="F8528" t="s">
        <v>6733</v>
      </c>
      <c r="G8528">
        <v>431</v>
      </c>
      <c r="H8528">
        <v>107</v>
      </c>
      <c r="I8528">
        <v>3000</v>
      </c>
      <c r="J8528">
        <v>104.6</v>
      </c>
      <c r="K8528">
        <v>110</v>
      </c>
      <c r="L8528">
        <v>32</v>
      </c>
      <c r="M8528">
        <v>32</v>
      </c>
      <c r="N8528">
        <v>40</v>
      </c>
      <c r="R8528">
        <v>1975</v>
      </c>
      <c r="U8528">
        <v>1975</v>
      </c>
      <c r="V8528">
        <v>14.199999809265099</v>
      </c>
      <c r="W8528">
        <v>11.800000190734799</v>
      </c>
      <c r="Z8528" t="s">
        <v>2545</v>
      </c>
      <c r="AA8528" t="s">
        <v>2581</v>
      </c>
      <c r="AC8528">
        <v>5</v>
      </c>
      <c r="AD8528">
        <v>3600818</v>
      </c>
      <c r="AE8528">
        <v>2019</v>
      </c>
    </row>
    <row r="8529" spans="1:31">
      <c r="A8529" t="s">
        <v>12660</v>
      </c>
      <c r="B8529">
        <v>17499</v>
      </c>
      <c r="C8529" t="s">
        <v>11387</v>
      </c>
      <c r="D8529">
        <v>0</v>
      </c>
      <c r="E8529">
        <v>299614</v>
      </c>
      <c r="F8529" t="s">
        <v>6733</v>
      </c>
      <c r="G8529">
        <v>431</v>
      </c>
      <c r="H8529">
        <v>135</v>
      </c>
      <c r="I8529">
        <v>2200</v>
      </c>
      <c r="J8529">
        <v>111.2</v>
      </c>
      <c r="K8529">
        <v>111.2</v>
      </c>
      <c r="L8529">
        <v>31</v>
      </c>
      <c r="M8529">
        <v>31.1</v>
      </c>
      <c r="N8529">
        <v>42</v>
      </c>
      <c r="R8529">
        <v>1965</v>
      </c>
      <c r="U8529">
        <v>1965</v>
      </c>
      <c r="V8529">
        <v>16.5</v>
      </c>
      <c r="W8529">
        <v>13</v>
      </c>
      <c r="Z8529" t="s">
        <v>2545</v>
      </c>
      <c r="AA8529" t="s">
        <v>2595</v>
      </c>
      <c r="AC8529">
        <v>5</v>
      </c>
      <c r="AD8529">
        <v>3600818</v>
      </c>
      <c r="AE8529">
        <v>2019</v>
      </c>
    </row>
    <row r="8530" spans="1:31">
      <c r="A8530" t="s">
        <v>12660</v>
      </c>
      <c r="B8530">
        <v>47373</v>
      </c>
      <c r="C8530" t="s">
        <v>3523</v>
      </c>
      <c r="D8530">
        <v>0</v>
      </c>
      <c r="E8530">
        <v>1140804</v>
      </c>
      <c r="F8530" t="s">
        <v>6733</v>
      </c>
      <c r="G8530">
        <v>431</v>
      </c>
      <c r="H8530">
        <v>94</v>
      </c>
      <c r="I8530">
        <v>3000</v>
      </c>
      <c r="J8530">
        <v>98</v>
      </c>
      <c r="K8530">
        <v>98</v>
      </c>
      <c r="L8530">
        <v>28</v>
      </c>
      <c r="M8530">
        <v>28</v>
      </c>
      <c r="N8530">
        <v>42</v>
      </c>
      <c r="R8530">
        <v>1965</v>
      </c>
      <c r="U8530">
        <v>1965</v>
      </c>
      <c r="V8530">
        <v>11.800000190734799</v>
      </c>
      <c r="W8530">
        <v>11.800000190734799</v>
      </c>
      <c r="Z8530" t="s">
        <v>2545</v>
      </c>
      <c r="AA8530" t="s">
        <v>2581</v>
      </c>
      <c r="AC8530">
        <v>5</v>
      </c>
      <c r="AD8530">
        <v>3600818</v>
      </c>
      <c r="AE8530">
        <v>2019</v>
      </c>
    </row>
    <row r="8531" spans="1:31">
      <c r="A8531" t="s">
        <v>12660</v>
      </c>
      <c r="B8531">
        <v>8564</v>
      </c>
      <c r="C8531" t="s">
        <v>11388</v>
      </c>
      <c r="D8531">
        <v>0</v>
      </c>
      <c r="E8531">
        <v>274468</v>
      </c>
      <c r="F8531" t="s">
        <v>6733</v>
      </c>
      <c r="G8531">
        <v>431</v>
      </c>
      <c r="H8531">
        <v>134</v>
      </c>
      <c r="I8531">
        <v>2550</v>
      </c>
      <c r="J8531">
        <v>99.8</v>
      </c>
      <c r="K8531">
        <v>105</v>
      </c>
      <c r="L8531">
        <v>26.8</v>
      </c>
      <c r="M8531">
        <v>27</v>
      </c>
      <c r="N8531">
        <v>43</v>
      </c>
      <c r="R8531">
        <v>1957</v>
      </c>
      <c r="S8531" t="s">
        <v>2344</v>
      </c>
      <c r="T8531">
        <v>1977</v>
      </c>
      <c r="U8531">
        <v>1977</v>
      </c>
      <c r="V8531">
        <v>13.899999618530201</v>
      </c>
      <c r="W8531">
        <v>13.300000190734799</v>
      </c>
      <c r="Z8531" t="s">
        <v>2545</v>
      </c>
      <c r="AA8531" t="s">
        <v>2581</v>
      </c>
      <c r="AC8531">
        <v>5</v>
      </c>
      <c r="AD8531">
        <v>3600818</v>
      </c>
      <c r="AE8531">
        <v>2019</v>
      </c>
    </row>
    <row r="8532" spans="1:31">
      <c r="A8532" t="s">
        <v>12660</v>
      </c>
      <c r="B8532">
        <v>17287</v>
      </c>
      <c r="C8532" t="s">
        <v>11389</v>
      </c>
      <c r="D8532">
        <v>0</v>
      </c>
      <c r="E8532">
        <v>290484</v>
      </c>
      <c r="F8532" t="s">
        <v>6733</v>
      </c>
      <c r="G8532">
        <v>431</v>
      </c>
      <c r="H8532">
        <v>100</v>
      </c>
      <c r="I8532">
        <v>2800</v>
      </c>
      <c r="J8532">
        <v>113</v>
      </c>
      <c r="K8532">
        <v>118</v>
      </c>
      <c r="L8532">
        <v>27</v>
      </c>
      <c r="M8532">
        <v>29</v>
      </c>
      <c r="N8532">
        <v>53</v>
      </c>
      <c r="R8532">
        <v>1963</v>
      </c>
      <c r="U8532">
        <v>1963</v>
      </c>
      <c r="V8532">
        <v>16</v>
      </c>
      <c r="W8532">
        <v>13.5</v>
      </c>
      <c r="Z8532" t="s">
        <v>2545</v>
      </c>
      <c r="AA8532" t="s">
        <v>2581</v>
      </c>
      <c r="AC8532">
        <v>5</v>
      </c>
      <c r="AD8532">
        <v>3600818</v>
      </c>
      <c r="AE8532">
        <v>2019</v>
      </c>
    </row>
    <row r="8533" spans="1:31">
      <c r="A8533" t="s">
        <v>12660</v>
      </c>
      <c r="B8533">
        <v>28920</v>
      </c>
      <c r="C8533" t="s">
        <v>11390</v>
      </c>
      <c r="D8533">
        <v>0</v>
      </c>
      <c r="E8533">
        <v>562169</v>
      </c>
      <c r="F8533" t="s">
        <v>6733</v>
      </c>
      <c r="G8533">
        <v>431</v>
      </c>
      <c r="H8533">
        <v>128</v>
      </c>
      <c r="I8533">
        <v>2200</v>
      </c>
      <c r="J8533">
        <v>101</v>
      </c>
      <c r="K8533">
        <v>107</v>
      </c>
      <c r="L8533">
        <v>30</v>
      </c>
      <c r="M8533">
        <v>30</v>
      </c>
      <c r="N8533">
        <v>40</v>
      </c>
      <c r="R8533">
        <v>1955</v>
      </c>
      <c r="U8533">
        <v>1955</v>
      </c>
      <c r="V8533">
        <v>15</v>
      </c>
      <c r="W8533">
        <v>13</v>
      </c>
      <c r="Z8533" t="s">
        <v>2545</v>
      </c>
      <c r="AA8533" t="s">
        <v>2581</v>
      </c>
      <c r="AC8533">
        <v>5</v>
      </c>
      <c r="AD8533">
        <v>3600818</v>
      </c>
      <c r="AE8533">
        <v>2019</v>
      </c>
    </row>
    <row r="8534" spans="1:31">
      <c r="A8534" t="s">
        <v>12660</v>
      </c>
      <c r="B8534">
        <v>293</v>
      </c>
      <c r="C8534" t="s">
        <v>11391</v>
      </c>
      <c r="D8534">
        <v>0</v>
      </c>
      <c r="E8534">
        <v>500707</v>
      </c>
      <c r="F8534" t="s">
        <v>6733</v>
      </c>
      <c r="G8534">
        <v>431</v>
      </c>
      <c r="H8534">
        <v>34</v>
      </c>
      <c r="I8534">
        <v>2550</v>
      </c>
      <c r="J8534">
        <v>115</v>
      </c>
      <c r="K8534">
        <v>120</v>
      </c>
      <c r="L8534">
        <v>31</v>
      </c>
      <c r="M8534">
        <v>33.5</v>
      </c>
      <c r="N8534">
        <v>52.3</v>
      </c>
      <c r="R8534">
        <v>1965</v>
      </c>
      <c r="U8534">
        <v>1965</v>
      </c>
      <c r="V8534">
        <v>17.399999618530199</v>
      </c>
      <c r="W8534">
        <v>12.800000190734799</v>
      </c>
      <c r="Z8534" t="s">
        <v>2545</v>
      </c>
      <c r="AA8534" t="s">
        <v>2581</v>
      </c>
      <c r="AC8534">
        <v>5</v>
      </c>
      <c r="AD8534">
        <v>3600818</v>
      </c>
      <c r="AE8534">
        <v>2019</v>
      </c>
    </row>
    <row r="8535" spans="1:31">
      <c r="A8535" t="s">
        <v>12660</v>
      </c>
      <c r="B8535">
        <v>27608</v>
      </c>
      <c r="C8535" t="s">
        <v>11392</v>
      </c>
      <c r="D8535">
        <v>0</v>
      </c>
      <c r="E8535">
        <v>558052</v>
      </c>
      <c r="F8535" t="s">
        <v>6731</v>
      </c>
      <c r="G8535">
        <v>432</v>
      </c>
      <c r="H8535">
        <v>61</v>
      </c>
      <c r="I8535">
        <v>800</v>
      </c>
      <c r="J8535">
        <v>54.8</v>
      </c>
      <c r="K8535">
        <v>54.8</v>
      </c>
      <c r="L8535">
        <v>20.5</v>
      </c>
      <c r="M8535">
        <v>20.5</v>
      </c>
      <c r="N8535">
        <v>37</v>
      </c>
      <c r="R8535">
        <v>1974</v>
      </c>
      <c r="U8535">
        <v>1974</v>
      </c>
      <c r="V8535">
        <v>7.5</v>
      </c>
      <c r="W8535">
        <v>6.5</v>
      </c>
      <c r="Z8535" t="s">
        <v>2298</v>
      </c>
      <c r="AA8535" t="s">
        <v>2827</v>
      </c>
      <c r="AB8535" t="s">
        <v>2805</v>
      </c>
      <c r="AC8535">
        <v>5</v>
      </c>
      <c r="AD8535">
        <v>1509776</v>
      </c>
      <c r="AE8535">
        <v>2019</v>
      </c>
    </row>
    <row r="8536" spans="1:31">
      <c r="A8536" t="s">
        <v>12660</v>
      </c>
      <c r="B8536">
        <v>93476</v>
      </c>
      <c r="C8536" t="s">
        <v>11393</v>
      </c>
      <c r="D8536">
        <v>0</v>
      </c>
      <c r="E8536">
        <v>280094</v>
      </c>
      <c r="F8536" t="s">
        <v>6731</v>
      </c>
      <c r="G8536">
        <v>432</v>
      </c>
      <c r="H8536">
        <v>22</v>
      </c>
      <c r="I8536">
        <v>650</v>
      </c>
      <c r="J8536">
        <v>48.1</v>
      </c>
      <c r="K8536">
        <v>49</v>
      </c>
      <c r="L8536">
        <v>17.100000000000001</v>
      </c>
      <c r="M8536">
        <v>17.100000000000001</v>
      </c>
      <c r="N8536">
        <v>38.5</v>
      </c>
      <c r="R8536">
        <v>1958</v>
      </c>
      <c r="S8536" t="s">
        <v>2344</v>
      </c>
      <c r="T8536">
        <v>1965</v>
      </c>
      <c r="U8536">
        <v>1965</v>
      </c>
      <c r="V8536">
        <v>4.0999999046325604</v>
      </c>
      <c r="W8536">
        <v>4.0999999046325604</v>
      </c>
      <c r="Z8536" t="s">
        <v>2303</v>
      </c>
      <c r="AA8536" t="s">
        <v>6606</v>
      </c>
      <c r="AC8536">
        <v>5</v>
      </c>
      <c r="AD8536">
        <v>3901482</v>
      </c>
      <c r="AE8536">
        <v>2019</v>
      </c>
    </row>
    <row r="8537" spans="1:31">
      <c r="A8537" t="s">
        <v>12660</v>
      </c>
      <c r="B8537">
        <v>60327</v>
      </c>
      <c r="C8537" t="s">
        <v>11394</v>
      </c>
      <c r="D8537">
        <v>0</v>
      </c>
      <c r="E8537">
        <v>284112</v>
      </c>
      <c r="F8537" t="s">
        <v>6733</v>
      </c>
      <c r="G8537">
        <v>431</v>
      </c>
      <c r="H8537">
        <v>35</v>
      </c>
      <c r="I8537">
        <v>750</v>
      </c>
      <c r="J8537">
        <v>50.5</v>
      </c>
      <c r="K8537">
        <v>50.5</v>
      </c>
      <c r="L8537">
        <v>17.8</v>
      </c>
      <c r="M8537">
        <v>17.8</v>
      </c>
      <c r="N8537">
        <v>50</v>
      </c>
      <c r="R8537">
        <v>1960</v>
      </c>
      <c r="U8537">
        <v>1960</v>
      </c>
      <c r="V8537">
        <v>4.9000000953674299</v>
      </c>
      <c r="W8537">
        <v>4.5</v>
      </c>
      <c r="Z8537" t="s">
        <v>2303</v>
      </c>
      <c r="AA8537" t="s">
        <v>2921</v>
      </c>
      <c r="AC8537">
        <v>5</v>
      </c>
      <c r="AD8537">
        <v>3901482</v>
      </c>
      <c r="AE8537">
        <v>2019</v>
      </c>
    </row>
    <row r="8538" spans="1:31">
      <c r="A8538" t="s">
        <v>12660</v>
      </c>
      <c r="B8538">
        <v>34832</v>
      </c>
      <c r="C8538" t="s">
        <v>6819</v>
      </c>
      <c r="D8538">
        <v>0</v>
      </c>
      <c r="E8538">
        <v>584534</v>
      </c>
      <c r="F8538" t="s">
        <v>6733</v>
      </c>
      <c r="G8538">
        <v>431</v>
      </c>
      <c r="H8538">
        <v>100</v>
      </c>
      <c r="I8538">
        <v>2400</v>
      </c>
      <c r="J8538">
        <v>94.2</v>
      </c>
      <c r="K8538">
        <v>104</v>
      </c>
      <c r="L8538">
        <v>21.6</v>
      </c>
      <c r="M8538">
        <v>22.6</v>
      </c>
      <c r="N8538">
        <v>40</v>
      </c>
      <c r="R8538">
        <v>1944</v>
      </c>
      <c r="U8538">
        <v>1944</v>
      </c>
      <c r="V8538">
        <v>13</v>
      </c>
      <c r="W8538">
        <v>10</v>
      </c>
      <c r="X8538" t="s">
        <v>6797</v>
      </c>
      <c r="Z8538" t="s">
        <v>2303</v>
      </c>
      <c r="AA8538" t="s">
        <v>2623</v>
      </c>
      <c r="AB8538" t="s">
        <v>2323</v>
      </c>
      <c r="AC8538">
        <v>5</v>
      </c>
      <c r="AD8538">
        <v>3901482</v>
      </c>
      <c r="AE8538">
        <v>2019</v>
      </c>
    </row>
    <row r="8539" spans="1:31">
      <c r="A8539" t="s">
        <v>12660</v>
      </c>
      <c r="B8539">
        <v>63882</v>
      </c>
      <c r="C8539" t="s">
        <v>11395</v>
      </c>
      <c r="D8539">
        <v>0</v>
      </c>
      <c r="E8539">
        <v>525655</v>
      </c>
      <c r="F8539" t="s">
        <v>6733</v>
      </c>
      <c r="G8539">
        <v>431</v>
      </c>
      <c r="H8539">
        <v>27</v>
      </c>
      <c r="I8539">
        <v>420</v>
      </c>
      <c r="J8539">
        <v>47.1</v>
      </c>
      <c r="K8539">
        <v>47.1</v>
      </c>
      <c r="L8539">
        <v>16</v>
      </c>
      <c r="M8539">
        <v>16</v>
      </c>
      <c r="N8539">
        <v>34.5</v>
      </c>
      <c r="R8539">
        <v>1970</v>
      </c>
      <c r="U8539">
        <v>1970</v>
      </c>
      <c r="V8539">
        <v>5.5</v>
      </c>
      <c r="W8539">
        <v>5</v>
      </c>
      <c r="Z8539" t="s">
        <v>2303</v>
      </c>
      <c r="AA8539" t="s">
        <v>2921</v>
      </c>
      <c r="AC8539">
        <v>5</v>
      </c>
      <c r="AD8539">
        <v>3901482</v>
      </c>
      <c r="AE8539">
        <v>2019</v>
      </c>
    </row>
    <row r="8540" spans="1:31">
      <c r="A8540" t="s">
        <v>12660</v>
      </c>
      <c r="B8540">
        <v>58769</v>
      </c>
      <c r="C8540" t="s">
        <v>11396</v>
      </c>
      <c r="D8540">
        <v>0</v>
      </c>
      <c r="E8540">
        <v>563814</v>
      </c>
      <c r="F8540" t="s">
        <v>6733</v>
      </c>
      <c r="G8540">
        <v>431</v>
      </c>
      <c r="H8540">
        <v>44</v>
      </c>
      <c r="I8540">
        <v>3250</v>
      </c>
      <c r="J8540">
        <v>90.9</v>
      </c>
      <c r="K8540">
        <v>90.9</v>
      </c>
      <c r="L8540">
        <v>30</v>
      </c>
      <c r="M8540">
        <v>30</v>
      </c>
      <c r="N8540">
        <v>37</v>
      </c>
      <c r="R8540">
        <v>1975</v>
      </c>
      <c r="U8540">
        <v>1975</v>
      </c>
      <c r="V8540">
        <v>12.5</v>
      </c>
      <c r="W8540">
        <v>9.5</v>
      </c>
      <c r="Z8540" t="s">
        <v>2293</v>
      </c>
      <c r="AA8540" t="s">
        <v>2939</v>
      </c>
      <c r="AC8540">
        <v>4</v>
      </c>
      <c r="AD8540">
        <v>3209601</v>
      </c>
      <c r="AE8540">
        <v>2019</v>
      </c>
    </row>
    <row r="8541" spans="1:31">
      <c r="A8541" t="s">
        <v>12660</v>
      </c>
      <c r="B8541">
        <v>75917</v>
      </c>
      <c r="C8541" t="s">
        <v>11397</v>
      </c>
      <c r="D8541" t="s">
        <v>11398</v>
      </c>
      <c r="F8541" t="s">
        <v>6731</v>
      </c>
      <c r="G8541">
        <v>432</v>
      </c>
      <c r="H8541">
        <v>5</v>
      </c>
      <c r="I8541">
        <v>410</v>
      </c>
      <c r="J8541">
        <v>25.9</v>
      </c>
      <c r="K8541">
        <v>25.9</v>
      </c>
      <c r="L8541">
        <v>13.9</v>
      </c>
      <c r="M8541">
        <v>13.9</v>
      </c>
      <c r="N8541">
        <v>18</v>
      </c>
      <c r="R8541">
        <v>1984</v>
      </c>
      <c r="U8541">
        <v>1984</v>
      </c>
      <c r="V8541">
        <v>3.5</v>
      </c>
      <c r="W8541">
        <v>2.5</v>
      </c>
      <c r="X8541" t="s">
        <v>11399</v>
      </c>
      <c r="Y8541" t="s">
        <v>3737</v>
      </c>
      <c r="Z8541" t="s">
        <v>2509</v>
      </c>
      <c r="AA8541" t="s">
        <v>6813</v>
      </c>
      <c r="AC8541">
        <v>5</v>
      </c>
      <c r="AD8541">
        <v>3807975</v>
      </c>
      <c r="AE8541">
        <v>2019</v>
      </c>
    </row>
    <row r="8542" spans="1:31">
      <c r="A8542" t="s">
        <v>12660</v>
      </c>
      <c r="B8542">
        <v>65348</v>
      </c>
      <c r="C8542" t="s">
        <v>11400</v>
      </c>
      <c r="D8542">
        <v>0</v>
      </c>
      <c r="E8542">
        <v>527248</v>
      </c>
      <c r="F8542" t="s">
        <v>6733</v>
      </c>
      <c r="G8542">
        <v>431</v>
      </c>
      <c r="H8542">
        <v>107</v>
      </c>
      <c r="I8542">
        <v>3000</v>
      </c>
      <c r="J8542">
        <v>90.7</v>
      </c>
      <c r="K8542">
        <v>100</v>
      </c>
      <c r="L8542">
        <v>28.5</v>
      </c>
      <c r="M8542">
        <v>28.9</v>
      </c>
      <c r="N8542">
        <v>38</v>
      </c>
      <c r="R8542">
        <v>1970</v>
      </c>
      <c r="U8542">
        <v>1970</v>
      </c>
      <c r="V8542">
        <v>12</v>
      </c>
      <c r="W8542">
        <v>10.5</v>
      </c>
      <c r="Z8542" t="s">
        <v>2509</v>
      </c>
      <c r="AA8542" t="s">
        <v>2426</v>
      </c>
      <c r="AC8542">
        <v>5</v>
      </c>
      <c r="AD8542">
        <v>3876832</v>
      </c>
      <c r="AE8542">
        <v>2019</v>
      </c>
    </row>
    <row r="8543" spans="1:31">
      <c r="A8543" t="s">
        <v>12660</v>
      </c>
      <c r="B8543">
        <v>14604</v>
      </c>
      <c r="C8543" t="s">
        <v>11401</v>
      </c>
      <c r="D8543">
        <v>0</v>
      </c>
      <c r="E8543">
        <v>1043519</v>
      </c>
      <c r="F8543" t="s">
        <v>6731</v>
      </c>
      <c r="G8543">
        <v>432</v>
      </c>
      <c r="H8543">
        <v>20</v>
      </c>
      <c r="I8543">
        <v>700</v>
      </c>
      <c r="J8543">
        <v>40</v>
      </c>
      <c r="K8543">
        <v>40</v>
      </c>
      <c r="L8543">
        <v>20</v>
      </c>
      <c r="M8543">
        <v>20</v>
      </c>
      <c r="N8543">
        <v>10</v>
      </c>
      <c r="R8543">
        <v>1992</v>
      </c>
      <c r="U8543">
        <v>1992</v>
      </c>
      <c r="V8543">
        <v>4</v>
      </c>
      <c r="W8543">
        <v>3</v>
      </c>
      <c r="Z8543" t="s">
        <v>2303</v>
      </c>
      <c r="AA8543" t="s">
        <v>2797</v>
      </c>
      <c r="AC8543">
        <v>5</v>
      </c>
      <c r="AD8543">
        <v>4109198</v>
      </c>
      <c r="AE8543">
        <v>2019</v>
      </c>
    </row>
    <row r="8544" spans="1:31">
      <c r="A8544" t="s">
        <v>12660</v>
      </c>
      <c r="B8544">
        <v>63536</v>
      </c>
      <c r="C8544" t="s">
        <v>11402</v>
      </c>
      <c r="D8544">
        <v>0</v>
      </c>
      <c r="E8544">
        <v>591400</v>
      </c>
      <c r="F8544" t="s">
        <v>6733</v>
      </c>
      <c r="G8544">
        <v>431</v>
      </c>
      <c r="H8544">
        <v>65</v>
      </c>
      <c r="I8544">
        <v>1800</v>
      </c>
      <c r="J8544">
        <v>69.2</v>
      </c>
      <c r="K8544">
        <v>69.2</v>
      </c>
      <c r="L8544">
        <v>24.1</v>
      </c>
      <c r="M8544">
        <v>24.1</v>
      </c>
      <c r="N8544">
        <v>36</v>
      </c>
      <c r="R8544">
        <v>1978</v>
      </c>
      <c r="U8544">
        <v>1978</v>
      </c>
      <c r="V8544">
        <v>12</v>
      </c>
      <c r="W8544">
        <v>12</v>
      </c>
      <c r="X8544" t="s">
        <v>5956</v>
      </c>
      <c r="Z8544" t="s">
        <v>2303</v>
      </c>
      <c r="AA8544" t="s">
        <v>2797</v>
      </c>
      <c r="AC8544">
        <v>5</v>
      </c>
      <c r="AD8544">
        <v>4109198</v>
      </c>
      <c r="AE8544">
        <v>2019</v>
      </c>
    </row>
    <row r="8545" spans="1:31">
      <c r="A8545" t="s">
        <v>12660</v>
      </c>
      <c r="B8545">
        <v>32644</v>
      </c>
      <c r="C8545" t="s">
        <v>11403</v>
      </c>
      <c r="D8545">
        <v>0</v>
      </c>
      <c r="E8545">
        <v>565613</v>
      </c>
      <c r="F8545" t="s">
        <v>6733</v>
      </c>
      <c r="G8545">
        <v>431</v>
      </c>
      <c r="H8545">
        <v>122</v>
      </c>
      <c r="I8545">
        <v>1030</v>
      </c>
      <c r="J8545">
        <v>94</v>
      </c>
      <c r="K8545">
        <v>94</v>
      </c>
      <c r="L8545">
        <v>25</v>
      </c>
      <c r="M8545">
        <v>25</v>
      </c>
      <c r="N8545">
        <v>38</v>
      </c>
      <c r="Q8545">
        <v>194</v>
      </c>
      <c r="R8545">
        <v>1945</v>
      </c>
      <c r="U8545">
        <v>1945</v>
      </c>
      <c r="V8545">
        <v>15</v>
      </c>
      <c r="W8545">
        <v>13.5</v>
      </c>
      <c r="Z8545" t="s">
        <v>2303</v>
      </c>
      <c r="AA8545" t="s">
        <v>2797</v>
      </c>
      <c r="AC8545">
        <v>5</v>
      </c>
      <c r="AD8545">
        <v>4109198</v>
      </c>
      <c r="AE8545">
        <v>2019</v>
      </c>
    </row>
    <row r="8546" spans="1:31">
      <c r="A8546" t="s">
        <v>12660</v>
      </c>
      <c r="B8546">
        <v>35620</v>
      </c>
      <c r="C8546" t="s">
        <v>6230</v>
      </c>
      <c r="D8546">
        <v>0</v>
      </c>
      <c r="E8546">
        <v>1120036</v>
      </c>
      <c r="F8546" t="s">
        <v>6733</v>
      </c>
      <c r="G8546">
        <v>431</v>
      </c>
      <c r="H8546">
        <v>17</v>
      </c>
      <c r="I8546">
        <v>400</v>
      </c>
      <c r="J8546">
        <v>32</v>
      </c>
      <c r="K8546">
        <v>32</v>
      </c>
      <c r="L8546">
        <v>14.5</v>
      </c>
      <c r="M8546">
        <v>14.5</v>
      </c>
      <c r="N8546">
        <v>9</v>
      </c>
      <c r="R8546">
        <v>1999</v>
      </c>
      <c r="U8546">
        <v>1999</v>
      </c>
      <c r="V8546">
        <v>5</v>
      </c>
      <c r="W8546">
        <v>5</v>
      </c>
      <c r="Z8546" t="s">
        <v>2303</v>
      </c>
      <c r="AA8546" t="s">
        <v>2797</v>
      </c>
      <c r="AC8546">
        <v>5</v>
      </c>
      <c r="AD8546">
        <v>4109198</v>
      </c>
      <c r="AE8546">
        <v>2019</v>
      </c>
    </row>
    <row r="8547" spans="1:31">
      <c r="A8547" t="s">
        <v>12660</v>
      </c>
      <c r="B8547">
        <v>6308</v>
      </c>
      <c r="C8547" t="s">
        <v>11404</v>
      </c>
      <c r="D8547">
        <v>0</v>
      </c>
      <c r="E8547">
        <v>1022857</v>
      </c>
      <c r="F8547" t="s">
        <v>6733</v>
      </c>
      <c r="G8547">
        <v>431</v>
      </c>
      <c r="H8547">
        <v>62</v>
      </c>
      <c r="I8547">
        <v>780</v>
      </c>
      <c r="J8547">
        <v>74</v>
      </c>
      <c r="K8547">
        <v>74</v>
      </c>
      <c r="L8547">
        <v>21</v>
      </c>
      <c r="M8547">
        <v>21</v>
      </c>
      <c r="N8547">
        <v>32</v>
      </c>
      <c r="Q8547">
        <v>53</v>
      </c>
      <c r="R8547">
        <v>1968</v>
      </c>
      <c r="U8547">
        <v>1968</v>
      </c>
      <c r="V8547">
        <v>4.1999998092651296</v>
      </c>
      <c r="W8547">
        <v>3.5</v>
      </c>
      <c r="X8547" t="s">
        <v>2743</v>
      </c>
      <c r="Z8547" t="s">
        <v>2303</v>
      </c>
      <c r="AA8547" t="s">
        <v>2335</v>
      </c>
      <c r="AC8547">
        <v>5</v>
      </c>
      <c r="AD8547">
        <v>4109198</v>
      </c>
      <c r="AE8547">
        <v>2019</v>
      </c>
    </row>
    <row r="8548" spans="1:31">
      <c r="A8548" t="s">
        <v>12660</v>
      </c>
      <c r="B8548">
        <v>35630</v>
      </c>
      <c r="C8548" t="s">
        <v>11405</v>
      </c>
      <c r="D8548">
        <v>0</v>
      </c>
      <c r="E8548">
        <v>1119924</v>
      </c>
      <c r="F8548" t="s">
        <v>6733</v>
      </c>
      <c r="G8548">
        <v>431</v>
      </c>
      <c r="H8548">
        <v>32</v>
      </c>
      <c r="I8548">
        <v>1000</v>
      </c>
      <c r="J8548">
        <v>42</v>
      </c>
      <c r="K8548">
        <v>42</v>
      </c>
      <c r="L8548">
        <v>22</v>
      </c>
      <c r="M8548">
        <v>22</v>
      </c>
      <c r="N8548">
        <v>9</v>
      </c>
      <c r="R8548">
        <v>2001</v>
      </c>
      <c r="U8548">
        <v>2001</v>
      </c>
      <c r="V8548">
        <v>6</v>
      </c>
      <c r="W8548">
        <v>6</v>
      </c>
      <c r="X8548" t="s">
        <v>2743</v>
      </c>
      <c r="Z8548" t="s">
        <v>2303</v>
      </c>
      <c r="AA8548" t="s">
        <v>2335</v>
      </c>
      <c r="AC8548">
        <v>5</v>
      </c>
      <c r="AD8548">
        <v>4109198</v>
      </c>
      <c r="AE8548">
        <v>2019</v>
      </c>
    </row>
    <row r="8549" spans="1:31">
      <c r="A8549" t="s">
        <v>12660</v>
      </c>
      <c r="B8549">
        <v>35623</v>
      </c>
      <c r="C8549" t="s">
        <v>11406</v>
      </c>
      <c r="D8549">
        <v>0</v>
      </c>
      <c r="E8549">
        <v>964451</v>
      </c>
      <c r="F8549" t="s">
        <v>6733</v>
      </c>
      <c r="G8549">
        <v>431</v>
      </c>
      <c r="H8549">
        <v>10</v>
      </c>
      <c r="I8549">
        <v>400</v>
      </c>
      <c r="J8549">
        <v>26</v>
      </c>
      <c r="K8549">
        <v>26</v>
      </c>
      <c r="L8549">
        <v>14</v>
      </c>
      <c r="M8549">
        <v>14</v>
      </c>
      <c r="N8549">
        <v>8.5</v>
      </c>
      <c r="R8549">
        <v>1990</v>
      </c>
      <c r="U8549">
        <v>1990</v>
      </c>
      <c r="V8549">
        <v>5</v>
      </c>
      <c r="W8549">
        <v>5</v>
      </c>
      <c r="Z8549" t="s">
        <v>2303</v>
      </c>
      <c r="AA8549" t="s">
        <v>2797</v>
      </c>
      <c r="AC8549">
        <v>5</v>
      </c>
      <c r="AD8549">
        <v>4109198</v>
      </c>
      <c r="AE8549">
        <v>2019</v>
      </c>
    </row>
    <row r="8550" spans="1:31">
      <c r="A8550" t="s">
        <v>12660</v>
      </c>
      <c r="B8550">
        <v>1715</v>
      </c>
      <c r="C8550" t="s">
        <v>11407</v>
      </c>
      <c r="D8550">
        <v>0</v>
      </c>
      <c r="E8550">
        <v>985026</v>
      </c>
      <c r="F8550" t="s">
        <v>6733</v>
      </c>
      <c r="G8550">
        <v>431</v>
      </c>
      <c r="H8550">
        <v>29</v>
      </c>
      <c r="I8550">
        <v>900</v>
      </c>
      <c r="J8550">
        <v>34</v>
      </c>
      <c r="K8550">
        <v>36</v>
      </c>
      <c r="L8550">
        <v>16</v>
      </c>
      <c r="M8550">
        <v>16</v>
      </c>
      <c r="N8550">
        <v>15</v>
      </c>
      <c r="R8550">
        <v>1992</v>
      </c>
      <c r="U8550">
        <v>1992</v>
      </c>
      <c r="V8550">
        <v>6.5</v>
      </c>
      <c r="W8550">
        <v>6</v>
      </c>
      <c r="Z8550" t="s">
        <v>2303</v>
      </c>
      <c r="AA8550" t="s">
        <v>2797</v>
      </c>
      <c r="AC8550">
        <v>5</v>
      </c>
      <c r="AD8550">
        <v>4109198</v>
      </c>
      <c r="AE8550">
        <v>2019</v>
      </c>
    </row>
    <row r="8551" spans="1:31">
      <c r="A8551" t="s">
        <v>12660</v>
      </c>
      <c r="B8551">
        <v>21945</v>
      </c>
      <c r="C8551" t="s">
        <v>11408</v>
      </c>
      <c r="D8551">
        <v>0</v>
      </c>
      <c r="E8551">
        <v>530651</v>
      </c>
      <c r="F8551" t="s">
        <v>6733</v>
      </c>
      <c r="G8551">
        <v>431</v>
      </c>
      <c r="H8551">
        <v>66</v>
      </c>
      <c r="I8551">
        <v>1700</v>
      </c>
      <c r="J8551">
        <v>80</v>
      </c>
      <c r="K8551">
        <v>80</v>
      </c>
      <c r="L8551">
        <v>26</v>
      </c>
      <c r="M8551">
        <v>26</v>
      </c>
      <c r="N8551">
        <v>36</v>
      </c>
      <c r="R8551">
        <v>1971</v>
      </c>
      <c r="U8551">
        <v>1971</v>
      </c>
      <c r="V8551">
        <v>13</v>
      </c>
      <c r="W8551">
        <v>13</v>
      </c>
      <c r="X8551" t="s">
        <v>5956</v>
      </c>
      <c r="Z8551" t="s">
        <v>2303</v>
      </c>
      <c r="AA8551" t="s">
        <v>2797</v>
      </c>
      <c r="AC8551">
        <v>5</v>
      </c>
      <c r="AD8551">
        <v>4109198</v>
      </c>
      <c r="AE8551">
        <v>2019</v>
      </c>
    </row>
    <row r="8552" spans="1:31">
      <c r="A8552" t="s">
        <v>12660</v>
      </c>
      <c r="B8552">
        <v>29097</v>
      </c>
      <c r="C8552" t="s">
        <v>11409</v>
      </c>
      <c r="D8552">
        <v>0</v>
      </c>
      <c r="E8552">
        <v>283905</v>
      </c>
      <c r="F8552" t="s">
        <v>6733</v>
      </c>
      <c r="G8552">
        <v>431</v>
      </c>
      <c r="H8552">
        <v>17</v>
      </c>
      <c r="I8552">
        <v>650</v>
      </c>
      <c r="J8552">
        <v>49</v>
      </c>
      <c r="K8552">
        <v>49</v>
      </c>
      <c r="L8552">
        <v>14.5</v>
      </c>
      <c r="M8552">
        <v>14.5</v>
      </c>
      <c r="N8552">
        <v>14</v>
      </c>
      <c r="R8552">
        <v>1971</v>
      </c>
      <c r="U8552">
        <v>1971</v>
      </c>
      <c r="V8552">
        <v>8</v>
      </c>
      <c r="W8552">
        <v>8</v>
      </c>
      <c r="Z8552" t="s">
        <v>2303</v>
      </c>
      <c r="AA8552" t="s">
        <v>2797</v>
      </c>
      <c r="AC8552">
        <v>5</v>
      </c>
      <c r="AD8552">
        <v>4109198</v>
      </c>
      <c r="AE8552">
        <v>2019</v>
      </c>
    </row>
    <row r="8553" spans="1:31">
      <c r="A8553" t="s">
        <v>12660</v>
      </c>
      <c r="B8553">
        <v>14606</v>
      </c>
      <c r="C8553" t="s">
        <v>8428</v>
      </c>
      <c r="D8553">
        <v>0</v>
      </c>
      <c r="E8553">
        <v>554161</v>
      </c>
      <c r="F8553" t="s">
        <v>6733</v>
      </c>
      <c r="G8553">
        <v>431</v>
      </c>
      <c r="H8553">
        <v>9</v>
      </c>
      <c r="I8553">
        <v>650</v>
      </c>
      <c r="J8553">
        <v>40</v>
      </c>
      <c r="K8553">
        <v>40</v>
      </c>
      <c r="L8553">
        <v>15.2</v>
      </c>
      <c r="M8553">
        <v>15.2</v>
      </c>
      <c r="N8553">
        <v>13</v>
      </c>
      <c r="R8553">
        <v>1974</v>
      </c>
      <c r="U8553">
        <v>1974</v>
      </c>
      <c r="V8553">
        <v>10</v>
      </c>
      <c r="W8553">
        <v>10</v>
      </c>
      <c r="Z8553" t="s">
        <v>2303</v>
      </c>
      <c r="AA8553" t="s">
        <v>2797</v>
      </c>
      <c r="AC8553">
        <v>5</v>
      </c>
      <c r="AD8553">
        <v>4109198</v>
      </c>
      <c r="AE8553">
        <v>2019</v>
      </c>
    </row>
    <row r="8554" spans="1:31">
      <c r="A8554" t="s">
        <v>12660</v>
      </c>
      <c r="B8554">
        <v>35764</v>
      </c>
      <c r="C8554" t="s">
        <v>9979</v>
      </c>
      <c r="D8554">
        <v>0</v>
      </c>
      <c r="E8554">
        <v>570902</v>
      </c>
      <c r="F8554" t="s">
        <v>6733</v>
      </c>
      <c r="G8554">
        <v>431</v>
      </c>
      <c r="H8554">
        <v>67</v>
      </c>
      <c r="I8554">
        <v>4300</v>
      </c>
      <c r="J8554">
        <v>99.1</v>
      </c>
      <c r="K8554">
        <v>100</v>
      </c>
      <c r="L8554">
        <v>31.3</v>
      </c>
      <c r="M8554">
        <v>32</v>
      </c>
      <c r="N8554">
        <v>35</v>
      </c>
      <c r="Q8554">
        <v>99</v>
      </c>
      <c r="R8554">
        <v>1976</v>
      </c>
      <c r="U8554">
        <v>1976</v>
      </c>
      <c r="V8554">
        <v>13.300000190734799</v>
      </c>
      <c r="W8554">
        <v>9</v>
      </c>
      <c r="Z8554" t="s">
        <v>2303</v>
      </c>
      <c r="AA8554" t="s">
        <v>2797</v>
      </c>
      <c r="AC8554">
        <v>5</v>
      </c>
      <c r="AD8554">
        <v>4109198</v>
      </c>
      <c r="AE8554">
        <v>2019</v>
      </c>
    </row>
    <row r="8555" spans="1:31">
      <c r="A8555" t="s">
        <v>12660</v>
      </c>
      <c r="B8555">
        <v>72202</v>
      </c>
      <c r="C8555" t="s">
        <v>11410</v>
      </c>
      <c r="D8555">
        <v>0</v>
      </c>
      <c r="E8555">
        <v>539043</v>
      </c>
      <c r="F8555" t="s">
        <v>6733</v>
      </c>
      <c r="G8555">
        <v>431</v>
      </c>
      <c r="H8555">
        <v>65</v>
      </c>
      <c r="I8555">
        <v>1250</v>
      </c>
      <c r="J8555">
        <v>94</v>
      </c>
      <c r="K8555">
        <v>94</v>
      </c>
      <c r="L8555">
        <v>26</v>
      </c>
      <c r="M8555">
        <v>26</v>
      </c>
      <c r="N8555">
        <v>35</v>
      </c>
      <c r="R8555">
        <v>1972</v>
      </c>
      <c r="U8555">
        <v>1972</v>
      </c>
      <c r="V8555">
        <v>8.5</v>
      </c>
      <c r="W8555">
        <v>6.9000000953674299</v>
      </c>
      <c r="Z8555" t="s">
        <v>2379</v>
      </c>
      <c r="AA8555" t="s">
        <v>3973</v>
      </c>
      <c r="AC8555">
        <v>5</v>
      </c>
      <c r="AD8555">
        <v>801646</v>
      </c>
      <c r="AE8555">
        <v>2019</v>
      </c>
    </row>
    <row r="8556" spans="1:31">
      <c r="A8556" t="s">
        <v>12660</v>
      </c>
      <c r="B8556">
        <v>13789</v>
      </c>
      <c r="C8556" t="s">
        <v>11411</v>
      </c>
      <c r="D8556">
        <v>0</v>
      </c>
      <c r="E8556">
        <v>272767</v>
      </c>
      <c r="F8556" t="s">
        <v>6731</v>
      </c>
      <c r="G8556">
        <v>432</v>
      </c>
      <c r="H8556">
        <v>23</v>
      </c>
      <c r="I8556">
        <v>600</v>
      </c>
      <c r="J8556">
        <v>42.1</v>
      </c>
      <c r="K8556">
        <v>42.1</v>
      </c>
      <c r="L8556">
        <v>15.3</v>
      </c>
      <c r="M8556">
        <v>15.3</v>
      </c>
      <c r="N8556">
        <v>25</v>
      </c>
      <c r="Q8556">
        <v>11</v>
      </c>
      <c r="R8556">
        <v>1956</v>
      </c>
      <c r="U8556">
        <v>1956</v>
      </c>
      <c r="V8556">
        <v>6.6999998092651296</v>
      </c>
      <c r="W8556">
        <v>6.1999998092651296</v>
      </c>
      <c r="Z8556" t="s">
        <v>2293</v>
      </c>
      <c r="AA8556" t="s">
        <v>11412</v>
      </c>
      <c r="AC8556">
        <v>4</v>
      </c>
      <c r="AD8556">
        <v>3209114</v>
      </c>
      <c r="AE8556">
        <v>2019</v>
      </c>
    </row>
    <row r="8557" spans="1:31">
      <c r="A8557" t="s">
        <v>12660</v>
      </c>
      <c r="B8557">
        <v>50717</v>
      </c>
      <c r="C8557" t="s">
        <v>11413</v>
      </c>
      <c r="D8557">
        <v>0</v>
      </c>
      <c r="E8557">
        <v>618635</v>
      </c>
      <c r="F8557" t="s">
        <v>6731</v>
      </c>
      <c r="G8557">
        <v>432</v>
      </c>
      <c r="H8557">
        <v>89</v>
      </c>
      <c r="I8557">
        <v>800</v>
      </c>
      <c r="J8557">
        <v>55.8</v>
      </c>
      <c r="K8557">
        <v>60</v>
      </c>
      <c r="L8557">
        <v>24</v>
      </c>
      <c r="M8557">
        <v>24.1</v>
      </c>
      <c r="N8557">
        <v>48</v>
      </c>
      <c r="R8557">
        <v>1980</v>
      </c>
      <c r="U8557">
        <v>1980</v>
      </c>
      <c r="V8557">
        <v>8.6000003814697195</v>
      </c>
      <c r="W8557">
        <v>7.5999999046325604</v>
      </c>
      <c r="Z8557" t="s">
        <v>2293</v>
      </c>
      <c r="AA8557" t="s">
        <v>9069</v>
      </c>
      <c r="AC8557">
        <v>4</v>
      </c>
      <c r="AD8557">
        <v>3208182</v>
      </c>
      <c r="AE8557">
        <v>2019</v>
      </c>
    </row>
    <row r="8558" spans="1:31">
      <c r="A8558" t="s">
        <v>12660</v>
      </c>
      <c r="B8558">
        <v>82531</v>
      </c>
      <c r="C8558" t="s">
        <v>11414</v>
      </c>
      <c r="D8558">
        <v>0</v>
      </c>
      <c r="E8558">
        <v>1263089</v>
      </c>
      <c r="F8558" t="s">
        <v>6731</v>
      </c>
      <c r="G8558">
        <v>432</v>
      </c>
      <c r="H8558">
        <v>144</v>
      </c>
      <c r="I8558">
        <v>2000</v>
      </c>
      <c r="J8558">
        <v>78.7</v>
      </c>
      <c r="K8558">
        <v>82</v>
      </c>
      <c r="L8558">
        <v>28</v>
      </c>
      <c r="M8558">
        <v>28</v>
      </c>
      <c r="N8558">
        <v>22</v>
      </c>
      <c r="R8558">
        <v>2015</v>
      </c>
      <c r="U8558">
        <v>2015</v>
      </c>
      <c r="V8558">
        <v>10</v>
      </c>
      <c r="W8558">
        <v>10</v>
      </c>
      <c r="Z8558" t="s">
        <v>2293</v>
      </c>
      <c r="AA8558" t="s">
        <v>9069</v>
      </c>
      <c r="AC8558">
        <v>4</v>
      </c>
      <c r="AD8558">
        <v>3208182</v>
      </c>
      <c r="AE8558">
        <v>2019</v>
      </c>
    </row>
    <row r="8559" spans="1:31">
      <c r="A8559" t="s">
        <v>12660</v>
      </c>
      <c r="B8559">
        <v>55899</v>
      </c>
      <c r="C8559" t="s">
        <v>11415</v>
      </c>
      <c r="D8559">
        <v>0</v>
      </c>
      <c r="E8559">
        <v>641607</v>
      </c>
      <c r="F8559" t="s">
        <v>6731</v>
      </c>
      <c r="G8559">
        <v>432</v>
      </c>
      <c r="H8559">
        <v>104</v>
      </c>
      <c r="I8559">
        <v>1200</v>
      </c>
      <c r="J8559">
        <v>60.3</v>
      </c>
      <c r="K8559">
        <v>60.3</v>
      </c>
      <c r="L8559">
        <v>25</v>
      </c>
      <c r="M8559">
        <v>25</v>
      </c>
      <c r="N8559">
        <v>36</v>
      </c>
      <c r="R8559">
        <v>1981</v>
      </c>
      <c r="U8559">
        <v>1981</v>
      </c>
      <c r="V8559">
        <v>8.6000003814697195</v>
      </c>
      <c r="W8559">
        <v>8.6000003814697195</v>
      </c>
      <c r="Z8559" t="s">
        <v>2293</v>
      </c>
      <c r="AA8559" t="s">
        <v>9069</v>
      </c>
      <c r="AC8559">
        <v>4</v>
      </c>
      <c r="AD8559">
        <v>3208182</v>
      </c>
      <c r="AE8559">
        <v>2019</v>
      </c>
    </row>
    <row r="8560" spans="1:31">
      <c r="A8560" t="s">
        <v>12660</v>
      </c>
      <c r="B8560">
        <v>47848</v>
      </c>
      <c r="C8560" t="s">
        <v>10905</v>
      </c>
      <c r="D8560">
        <v>0</v>
      </c>
      <c r="E8560">
        <v>570195</v>
      </c>
      <c r="F8560" t="s">
        <v>6731</v>
      </c>
      <c r="G8560">
        <v>432</v>
      </c>
      <c r="H8560">
        <v>45</v>
      </c>
      <c r="I8560">
        <v>600</v>
      </c>
      <c r="J8560">
        <v>47</v>
      </c>
      <c r="K8560">
        <v>47</v>
      </c>
      <c r="L8560">
        <v>18</v>
      </c>
      <c r="M8560">
        <v>18</v>
      </c>
      <c r="N8560">
        <v>30</v>
      </c>
      <c r="R8560">
        <v>1976</v>
      </c>
      <c r="U8560">
        <v>1976</v>
      </c>
      <c r="V8560">
        <v>4.5</v>
      </c>
      <c r="W8560">
        <v>4.5</v>
      </c>
      <c r="Z8560" t="s">
        <v>3623</v>
      </c>
      <c r="AA8560" t="s">
        <v>3618</v>
      </c>
      <c r="AC8560">
        <v>4</v>
      </c>
      <c r="AD8560">
        <v>1701213</v>
      </c>
      <c r="AE8560">
        <v>2019</v>
      </c>
    </row>
    <row r="8561" spans="1:31">
      <c r="A8561" t="s">
        <v>12660</v>
      </c>
      <c r="B8561">
        <v>21774</v>
      </c>
      <c r="C8561" t="s">
        <v>11416</v>
      </c>
      <c r="D8561">
        <v>0</v>
      </c>
      <c r="E8561">
        <v>271983</v>
      </c>
      <c r="F8561" t="s">
        <v>6731</v>
      </c>
      <c r="G8561">
        <v>432</v>
      </c>
      <c r="H8561">
        <v>54</v>
      </c>
      <c r="I8561">
        <v>850</v>
      </c>
      <c r="J8561">
        <v>57.1</v>
      </c>
      <c r="K8561">
        <v>57.1</v>
      </c>
      <c r="L8561">
        <v>20</v>
      </c>
      <c r="M8561">
        <v>20</v>
      </c>
      <c r="N8561">
        <v>33</v>
      </c>
      <c r="R8561">
        <v>1956</v>
      </c>
      <c r="S8561" t="s">
        <v>2344</v>
      </c>
      <c r="T8561">
        <v>1970</v>
      </c>
      <c r="U8561">
        <v>1970</v>
      </c>
      <c r="V8561">
        <v>7.6999998092651296</v>
      </c>
      <c r="W8561">
        <v>7.6999998092651296</v>
      </c>
      <c r="Z8561" t="s">
        <v>3623</v>
      </c>
      <c r="AA8561" t="s">
        <v>3618</v>
      </c>
      <c r="AC8561">
        <v>4</v>
      </c>
      <c r="AD8561">
        <v>1701213</v>
      </c>
      <c r="AE8561">
        <v>2019</v>
      </c>
    </row>
    <row r="8562" spans="1:31">
      <c r="A8562" t="s">
        <v>12660</v>
      </c>
      <c r="B8562">
        <v>79314</v>
      </c>
      <c r="C8562" t="s">
        <v>11417</v>
      </c>
      <c r="D8562">
        <v>0</v>
      </c>
      <c r="E8562">
        <v>1251304</v>
      </c>
      <c r="F8562" t="s">
        <v>6731</v>
      </c>
      <c r="G8562">
        <v>432</v>
      </c>
      <c r="H8562">
        <v>121</v>
      </c>
      <c r="I8562">
        <v>2000</v>
      </c>
      <c r="J8562">
        <v>74</v>
      </c>
      <c r="K8562">
        <v>74</v>
      </c>
      <c r="L8562">
        <v>34</v>
      </c>
      <c r="M8562">
        <v>34</v>
      </c>
      <c r="R8562">
        <v>2014</v>
      </c>
      <c r="U8562">
        <v>2014</v>
      </c>
      <c r="V8562">
        <v>9</v>
      </c>
      <c r="W8562">
        <v>9</v>
      </c>
      <c r="Z8562" t="s">
        <v>3318</v>
      </c>
      <c r="AA8562" t="s">
        <v>4122</v>
      </c>
      <c r="AC8562">
        <v>4</v>
      </c>
      <c r="AD8562">
        <v>3109624</v>
      </c>
      <c r="AE8562">
        <v>2019</v>
      </c>
    </row>
    <row r="8563" spans="1:31">
      <c r="A8563" t="s">
        <v>12660</v>
      </c>
      <c r="B8563">
        <v>63868</v>
      </c>
      <c r="C8563" t="s">
        <v>11418</v>
      </c>
      <c r="D8563">
        <v>0</v>
      </c>
      <c r="E8563">
        <v>563370</v>
      </c>
      <c r="F8563" t="s">
        <v>6733</v>
      </c>
      <c r="G8563">
        <v>431</v>
      </c>
      <c r="H8563">
        <v>8</v>
      </c>
      <c r="I8563">
        <v>300</v>
      </c>
      <c r="J8563">
        <v>47.1</v>
      </c>
      <c r="K8563">
        <v>50</v>
      </c>
      <c r="L8563">
        <v>12.4</v>
      </c>
      <c r="M8563">
        <v>13</v>
      </c>
      <c r="N8563">
        <v>11</v>
      </c>
      <c r="R8563">
        <v>1969</v>
      </c>
      <c r="U8563">
        <v>1969</v>
      </c>
      <c r="V8563">
        <v>7</v>
      </c>
      <c r="W8563">
        <v>6.3000001907348597</v>
      </c>
      <c r="Z8563" t="s">
        <v>2951</v>
      </c>
      <c r="AA8563" t="s">
        <v>6390</v>
      </c>
      <c r="AB8563" t="s">
        <v>2712</v>
      </c>
      <c r="AC8563">
        <v>3</v>
      </c>
      <c r="AD8563">
        <v>2385116</v>
      </c>
      <c r="AE8563">
        <v>2019</v>
      </c>
    </row>
    <row r="8564" spans="1:31">
      <c r="A8564" t="s">
        <v>12660</v>
      </c>
      <c r="B8564">
        <v>62665</v>
      </c>
      <c r="C8564" t="s">
        <v>11419</v>
      </c>
      <c r="D8564">
        <v>0</v>
      </c>
      <c r="E8564">
        <v>295836</v>
      </c>
      <c r="F8564" t="s">
        <v>6733</v>
      </c>
      <c r="G8564">
        <v>431</v>
      </c>
      <c r="H8564">
        <v>126</v>
      </c>
      <c r="I8564">
        <v>3500</v>
      </c>
      <c r="J8564">
        <v>87.6</v>
      </c>
      <c r="K8564">
        <v>98</v>
      </c>
      <c r="L8564">
        <v>29.6</v>
      </c>
      <c r="M8564">
        <v>29.6</v>
      </c>
      <c r="N8564">
        <v>45</v>
      </c>
      <c r="R8564">
        <v>1964</v>
      </c>
      <c r="S8564" t="s">
        <v>2344</v>
      </c>
      <c r="T8564">
        <v>2001</v>
      </c>
      <c r="U8564">
        <v>2001</v>
      </c>
      <c r="V8564">
        <v>11.199999809265099</v>
      </c>
      <c r="W8564">
        <v>9.6000003814697195</v>
      </c>
      <c r="Z8564" t="s">
        <v>2951</v>
      </c>
      <c r="AA8564" t="s">
        <v>6390</v>
      </c>
      <c r="AB8564" t="s">
        <v>2712</v>
      </c>
      <c r="AC8564">
        <v>3</v>
      </c>
      <c r="AD8564">
        <v>2385116</v>
      </c>
      <c r="AE8564">
        <v>2019</v>
      </c>
    </row>
    <row r="8565" spans="1:31">
      <c r="A8565" t="s">
        <v>12660</v>
      </c>
      <c r="B8565">
        <v>32372</v>
      </c>
      <c r="C8565" t="s">
        <v>11420</v>
      </c>
      <c r="D8565">
        <v>0</v>
      </c>
      <c r="E8565">
        <v>258233</v>
      </c>
      <c r="F8565" t="s">
        <v>6733</v>
      </c>
      <c r="G8565">
        <v>431</v>
      </c>
      <c r="H8565">
        <v>150</v>
      </c>
      <c r="I8565">
        <v>2000</v>
      </c>
      <c r="J8565">
        <v>135.5</v>
      </c>
      <c r="K8565">
        <v>135.5</v>
      </c>
      <c r="L8565">
        <v>33.1</v>
      </c>
      <c r="M8565">
        <v>33.1</v>
      </c>
      <c r="N8565">
        <v>54</v>
      </c>
      <c r="R8565">
        <v>1950</v>
      </c>
      <c r="U8565">
        <v>1950</v>
      </c>
      <c r="V8565">
        <v>17</v>
      </c>
      <c r="W8565">
        <v>11</v>
      </c>
      <c r="Z8565" t="s">
        <v>2951</v>
      </c>
      <c r="AA8565" t="s">
        <v>6390</v>
      </c>
      <c r="AB8565" t="s">
        <v>2712</v>
      </c>
      <c r="AC8565">
        <v>3</v>
      </c>
      <c r="AD8565">
        <v>2385116</v>
      </c>
      <c r="AE8565">
        <v>2019</v>
      </c>
    </row>
    <row r="8566" spans="1:31">
      <c r="A8566" t="s">
        <v>12660</v>
      </c>
      <c r="B8566">
        <v>74222</v>
      </c>
      <c r="C8566" t="s">
        <v>11421</v>
      </c>
      <c r="D8566">
        <v>0</v>
      </c>
      <c r="E8566">
        <v>966982</v>
      </c>
      <c r="F8566" t="s">
        <v>6733</v>
      </c>
      <c r="G8566">
        <v>431</v>
      </c>
      <c r="H8566">
        <v>23</v>
      </c>
      <c r="I8566">
        <v>450</v>
      </c>
      <c r="J8566">
        <v>45.2</v>
      </c>
      <c r="K8566">
        <v>45.2</v>
      </c>
      <c r="L8566">
        <v>12.8</v>
      </c>
      <c r="M8566">
        <v>12.8</v>
      </c>
      <c r="N8566">
        <v>18</v>
      </c>
      <c r="R8566">
        <v>1943</v>
      </c>
      <c r="U8566">
        <v>1943</v>
      </c>
      <c r="V8566">
        <v>7.6999998092651296</v>
      </c>
      <c r="W8566">
        <v>2</v>
      </c>
      <c r="Z8566" t="s">
        <v>2951</v>
      </c>
      <c r="AA8566" t="s">
        <v>6390</v>
      </c>
      <c r="AB8566" t="s">
        <v>2712</v>
      </c>
      <c r="AC8566">
        <v>3</v>
      </c>
      <c r="AD8566">
        <v>2385116</v>
      </c>
      <c r="AE8566">
        <v>2019</v>
      </c>
    </row>
    <row r="8567" spans="1:31">
      <c r="A8567" t="s">
        <v>12660</v>
      </c>
      <c r="B8567">
        <v>69643</v>
      </c>
      <c r="C8567" t="s">
        <v>11422</v>
      </c>
      <c r="D8567">
        <v>0</v>
      </c>
      <c r="E8567">
        <v>643848</v>
      </c>
      <c r="F8567" t="s">
        <v>6733</v>
      </c>
      <c r="G8567">
        <v>431</v>
      </c>
      <c r="H8567">
        <v>89</v>
      </c>
      <c r="I8567">
        <v>1000</v>
      </c>
      <c r="J8567">
        <v>103.6</v>
      </c>
      <c r="K8567">
        <v>110</v>
      </c>
      <c r="L8567">
        <v>25.1</v>
      </c>
      <c r="M8567">
        <v>26</v>
      </c>
      <c r="N8567">
        <v>33.4</v>
      </c>
      <c r="R8567">
        <v>1939</v>
      </c>
      <c r="U8567">
        <v>1939</v>
      </c>
      <c r="V8567">
        <v>14.300000190734799</v>
      </c>
      <c r="W8567">
        <v>13.1000003814697</v>
      </c>
      <c r="Z8567" t="s">
        <v>2951</v>
      </c>
      <c r="AA8567" t="s">
        <v>6390</v>
      </c>
      <c r="AB8567" t="s">
        <v>2712</v>
      </c>
      <c r="AC8567">
        <v>3</v>
      </c>
      <c r="AD8567">
        <v>2385116</v>
      </c>
      <c r="AE8567">
        <v>2019</v>
      </c>
    </row>
    <row r="8568" spans="1:31">
      <c r="A8568" t="s">
        <v>12660</v>
      </c>
      <c r="B8568">
        <v>68203</v>
      </c>
      <c r="C8568" t="s">
        <v>11423</v>
      </c>
      <c r="D8568">
        <v>0</v>
      </c>
      <c r="E8568">
        <v>665525</v>
      </c>
      <c r="F8568" t="s">
        <v>6733</v>
      </c>
      <c r="G8568">
        <v>431</v>
      </c>
      <c r="H8568">
        <v>23</v>
      </c>
      <c r="I8568">
        <v>450</v>
      </c>
      <c r="J8568">
        <v>45.4</v>
      </c>
      <c r="K8568">
        <v>45.4</v>
      </c>
      <c r="L8568">
        <v>12.8</v>
      </c>
      <c r="M8568">
        <v>12.8</v>
      </c>
      <c r="N8568">
        <v>11</v>
      </c>
      <c r="R8568">
        <v>1945</v>
      </c>
      <c r="U8568">
        <v>1945</v>
      </c>
      <c r="V8568">
        <v>12</v>
      </c>
      <c r="W8568">
        <v>9</v>
      </c>
      <c r="Z8568" t="s">
        <v>2951</v>
      </c>
      <c r="AA8568" t="s">
        <v>6390</v>
      </c>
      <c r="AB8568" t="s">
        <v>2712</v>
      </c>
      <c r="AC8568">
        <v>3</v>
      </c>
      <c r="AD8568">
        <v>2385116</v>
      </c>
      <c r="AE8568">
        <v>2019</v>
      </c>
    </row>
    <row r="8569" spans="1:31">
      <c r="A8569" t="s">
        <v>12660</v>
      </c>
      <c r="B8569">
        <v>30000</v>
      </c>
      <c r="C8569" t="s">
        <v>11424</v>
      </c>
      <c r="D8569">
        <v>0</v>
      </c>
      <c r="E8569">
        <v>1084297</v>
      </c>
      <c r="F8569" t="s">
        <v>6733</v>
      </c>
      <c r="G8569">
        <v>431</v>
      </c>
      <c r="H8569">
        <v>90</v>
      </c>
      <c r="I8569">
        <v>1000</v>
      </c>
      <c r="J8569">
        <v>81.099999999999994</v>
      </c>
      <c r="K8569">
        <v>86</v>
      </c>
      <c r="L8569">
        <v>23</v>
      </c>
      <c r="M8569">
        <v>23</v>
      </c>
      <c r="N8569">
        <v>25</v>
      </c>
      <c r="R8569">
        <v>1944</v>
      </c>
      <c r="U8569">
        <v>1944</v>
      </c>
      <c r="V8569">
        <v>10.300000190734799</v>
      </c>
      <c r="W8569">
        <v>9</v>
      </c>
      <c r="Z8569" t="s">
        <v>2951</v>
      </c>
      <c r="AA8569" t="s">
        <v>6390</v>
      </c>
      <c r="AC8569">
        <v>3</v>
      </c>
      <c r="AD8569">
        <v>2385116</v>
      </c>
      <c r="AE8569">
        <v>2019</v>
      </c>
    </row>
    <row r="8570" spans="1:31">
      <c r="A8570" t="s">
        <v>12660</v>
      </c>
      <c r="B8570">
        <v>41254</v>
      </c>
      <c r="C8570" t="s">
        <v>11425</v>
      </c>
      <c r="D8570">
        <v>0</v>
      </c>
      <c r="E8570">
        <v>272731</v>
      </c>
      <c r="F8570" t="s">
        <v>6733</v>
      </c>
      <c r="G8570">
        <v>431</v>
      </c>
      <c r="H8570">
        <v>103</v>
      </c>
      <c r="I8570">
        <v>1500</v>
      </c>
      <c r="J8570">
        <v>88.5</v>
      </c>
      <c r="K8570">
        <v>88.5</v>
      </c>
      <c r="L8570">
        <v>26</v>
      </c>
      <c r="M8570">
        <v>26</v>
      </c>
      <c r="N8570">
        <v>30</v>
      </c>
      <c r="R8570">
        <v>1956</v>
      </c>
      <c r="U8570">
        <v>1956</v>
      </c>
      <c r="V8570">
        <v>7</v>
      </c>
      <c r="W8570">
        <v>7</v>
      </c>
      <c r="Z8570" t="s">
        <v>2951</v>
      </c>
      <c r="AA8570" t="s">
        <v>6390</v>
      </c>
      <c r="AB8570" t="s">
        <v>2712</v>
      </c>
      <c r="AC8570">
        <v>3</v>
      </c>
      <c r="AD8570">
        <v>2385116</v>
      </c>
      <c r="AE8570">
        <v>2019</v>
      </c>
    </row>
    <row r="8571" spans="1:31">
      <c r="A8571" t="s">
        <v>12660</v>
      </c>
      <c r="B8571">
        <v>34141</v>
      </c>
      <c r="C8571" t="s">
        <v>11426</v>
      </c>
      <c r="D8571">
        <v>0</v>
      </c>
      <c r="E8571">
        <v>254168</v>
      </c>
      <c r="F8571" t="s">
        <v>6733</v>
      </c>
      <c r="G8571">
        <v>431</v>
      </c>
      <c r="H8571">
        <v>97</v>
      </c>
      <c r="I8571">
        <v>1000</v>
      </c>
      <c r="J8571">
        <v>80.099999999999994</v>
      </c>
      <c r="K8571">
        <v>86.3</v>
      </c>
      <c r="L8571">
        <v>23</v>
      </c>
      <c r="M8571">
        <v>23</v>
      </c>
      <c r="N8571">
        <v>27.5</v>
      </c>
      <c r="R8571">
        <v>1944</v>
      </c>
      <c r="U8571">
        <v>1944</v>
      </c>
      <c r="V8571">
        <v>12</v>
      </c>
      <c r="W8571">
        <v>9.6000003814697195</v>
      </c>
      <c r="Z8571" t="s">
        <v>2951</v>
      </c>
      <c r="AA8571" t="s">
        <v>6390</v>
      </c>
      <c r="AB8571" t="s">
        <v>2712</v>
      </c>
      <c r="AC8571">
        <v>3</v>
      </c>
      <c r="AD8571">
        <v>2385116</v>
      </c>
      <c r="AE8571">
        <v>2019</v>
      </c>
    </row>
    <row r="8572" spans="1:31">
      <c r="A8572" t="s">
        <v>12660</v>
      </c>
      <c r="B8572">
        <v>22439</v>
      </c>
      <c r="C8572" t="s">
        <v>2505</v>
      </c>
      <c r="D8572">
        <v>0</v>
      </c>
      <c r="E8572">
        <v>530856</v>
      </c>
      <c r="F8572" t="s">
        <v>6731</v>
      </c>
      <c r="G8572">
        <v>432</v>
      </c>
      <c r="H8572">
        <v>65</v>
      </c>
      <c r="I8572">
        <v>1610</v>
      </c>
      <c r="J8572">
        <v>56.6</v>
      </c>
      <c r="K8572">
        <v>60</v>
      </c>
      <c r="L8572">
        <v>22</v>
      </c>
      <c r="M8572">
        <v>22</v>
      </c>
      <c r="N8572">
        <v>36</v>
      </c>
      <c r="R8572">
        <v>1971</v>
      </c>
      <c r="S8572" t="s">
        <v>2344</v>
      </c>
      <c r="T8572">
        <v>2001</v>
      </c>
      <c r="U8572">
        <v>2001</v>
      </c>
      <c r="V8572">
        <v>7</v>
      </c>
      <c r="W8572">
        <v>5.5</v>
      </c>
      <c r="Z8572" t="s">
        <v>2594</v>
      </c>
      <c r="AA8572" t="s">
        <v>2335</v>
      </c>
      <c r="AC8572">
        <v>5</v>
      </c>
      <c r="AD8572">
        <v>3777224</v>
      </c>
      <c r="AE8572">
        <v>2019</v>
      </c>
    </row>
    <row r="8573" spans="1:31">
      <c r="A8573" t="s">
        <v>12660</v>
      </c>
      <c r="B8573">
        <v>2846</v>
      </c>
      <c r="C8573" t="s">
        <v>6230</v>
      </c>
      <c r="D8573">
        <v>0</v>
      </c>
      <c r="E8573">
        <v>991714</v>
      </c>
      <c r="F8573" t="s">
        <v>6731</v>
      </c>
      <c r="G8573">
        <v>432</v>
      </c>
      <c r="H8573">
        <v>67</v>
      </c>
      <c r="I8573">
        <v>1610</v>
      </c>
      <c r="J8573">
        <v>61.6</v>
      </c>
      <c r="K8573">
        <v>61.6</v>
      </c>
      <c r="L8573">
        <v>24</v>
      </c>
      <c r="M8573">
        <v>24</v>
      </c>
      <c r="N8573">
        <v>36</v>
      </c>
      <c r="R8573">
        <v>1993</v>
      </c>
      <c r="S8573" t="s">
        <v>2344</v>
      </c>
      <c r="T8573">
        <v>1999</v>
      </c>
      <c r="U8573">
        <v>1999</v>
      </c>
      <c r="V8573">
        <v>10</v>
      </c>
      <c r="W8573">
        <v>9</v>
      </c>
      <c r="Z8573" t="s">
        <v>2594</v>
      </c>
      <c r="AA8573" t="s">
        <v>2335</v>
      </c>
      <c r="AC8573">
        <v>5</v>
      </c>
      <c r="AD8573">
        <v>3777224</v>
      </c>
      <c r="AE8573">
        <v>2019</v>
      </c>
    </row>
    <row r="8574" spans="1:31">
      <c r="A8574" t="s">
        <v>12660</v>
      </c>
      <c r="B8574">
        <v>18424</v>
      </c>
      <c r="C8574" t="s">
        <v>11427</v>
      </c>
      <c r="D8574">
        <v>0</v>
      </c>
      <c r="E8574">
        <v>515015</v>
      </c>
      <c r="F8574" t="s">
        <v>6733</v>
      </c>
      <c r="G8574">
        <v>431</v>
      </c>
      <c r="H8574">
        <v>111</v>
      </c>
      <c r="I8574">
        <v>3000</v>
      </c>
      <c r="J8574">
        <v>113</v>
      </c>
      <c r="K8574">
        <v>113</v>
      </c>
      <c r="L8574">
        <v>34</v>
      </c>
      <c r="M8574">
        <v>34</v>
      </c>
      <c r="N8574">
        <v>61</v>
      </c>
      <c r="R8574">
        <v>1968</v>
      </c>
      <c r="U8574">
        <v>1968</v>
      </c>
      <c r="V8574">
        <v>16.5</v>
      </c>
      <c r="W8574">
        <v>15</v>
      </c>
      <c r="Z8574" t="s">
        <v>2594</v>
      </c>
      <c r="AA8574" t="s">
        <v>8072</v>
      </c>
      <c r="AC8574">
        <v>5</v>
      </c>
      <c r="AD8574">
        <v>3777224</v>
      </c>
      <c r="AE8574">
        <v>2019</v>
      </c>
    </row>
    <row r="8575" spans="1:31">
      <c r="A8575" t="s">
        <v>12660</v>
      </c>
      <c r="B8575">
        <v>69106</v>
      </c>
      <c r="C8575" t="s">
        <v>11428</v>
      </c>
      <c r="D8575">
        <v>0</v>
      </c>
      <c r="E8575">
        <v>536323</v>
      </c>
      <c r="F8575" t="s">
        <v>6733</v>
      </c>
      <c r="G8575">
        <v>431</v>
      </c>
      <c r="H8575">
        <v>133</v>
      </c>
      <c r="I8575">
        <v>3900</v>
      </c>
      <c r="J8575">
        <v>121.9</v>
      </c>
      <c r="K8575">
        <v>130</v>
      </c>
      <c r="L8575">
        <v>31</v>
      </c>
      <c r="M8575">
        <v>33</v>
      </c>
      <c r="N8575">
        <v>48</v>
      </c>
      <c r="R8575">
        <v>1971</v>
      </c>
      <c r="S8575" t="s">
        <v>2344</v>
      </c>
      <c r="T8575">
        <v>1999</v>
      </c>
      <c r="U8575">
        <v>1999</v>
      </c>
      <c r="V8575">
        <v>15.5</v>
      </c>
      <c r="W8575">
        <v>12</v>
      </c>
      <c r="Z8575" t="s">
        <v>2594</v>
      </c>
      <c r="AA8575" t="s">
        <v>2491</v>
      </c>
      <c r="AC8575">
        <v>5</v>
      </c>
      <c r="AD8575">
        <v>3777224</v>
      </c>
      <c r="AE8575">
        <v>2019</v>
      </c>
    </row>
    <row r="8576" spans="1:31">
      <c r="A8576" t="s">
        <v>12660</v>
      </c>
      <c r="B8576">
        <v>22544</v>
      </c>
      <c r="C8576" t="s">
        <v>3266</v>
      </c>
      <c r="D8576">
        <v>0</v>
      </c>
      <c r="E8576">
        <v>534202</v>
      </c>
      <c r="F8576" t="s">
        <v>6733</v>
      </c>
      <c r="G8576">
        <v>431</v>
      </c>
      <c r="H8576">
        <v>133</v>
      </c>
      <c r="I8576">
        <v>3900</v>
      </c>
      <c r="J8576">
        <v>126</v>
      </c>
      <c r="K8576">
        <v>140</v>
      </c>
      <c r="L8576">
        <v>34</v>
      </c>
      <c r="M8576">
        <v>35</v>
      </c>
      <c r="N8576">
        <v>54</v>
      </c>
      <c r="R8576">
        <v>1971</v>
      </c>
      <c r="S8576" t="s">
        <v>2344</v>
      </c>
      <c r="T8576">
        <v>1995</v>
      </c>
      <c r="U8576">
        <v>1995</v>
      </c>
      <c r="V8576">
        <v>16.5</v>
      </c>
      <c r="W8576">
        <v>12</v>
      </c>
      <c r="Z8576" t="s">
        <v>2594</v>
      </c>
      <c r="AA8576" t="s">
        <v>8072</v>
      </c>
      <c r="AC8576">
        <v>5</v>
      </c>
      <c r="AD8576">
        <v>3777224</v>
      </c>
      <c r="AE8576">
        <v>2019</v>
      </c>
    </row>
    <row r="8577" spans="1:31">
      <c r="A8577" t="s">
        <v>12660</v>
      </c>
      <c r="B8577">
        <v>49752</v>
      </c>
      <c r="C8577" t="s">
        <v>11429</v>
      </c>
      <c r="D8577">
        <v>0</v>
      </c>
      <c r="E8577">
        <v>1202696</v>
      </c>
      <c r="F8577" t="s">
        <v>6733</v>
      </c>
      <c r="G8577">
        <v>431</v>
      </c>
      <c r="H8577">
        <v>133</v>
      </c>
      <c r="I8577">
        <v>3750</v>
      </c>
      <c r="J8577">
        <v>123</v>
      </c>
      <c r="K8577">
        <v>123</v>
      </c>
      <c r="L8577">
        <v>35</v>
      </c>
      <c r="M8577">
        <v>35</v>
      </c>
      <c r="Q8577">
        <v>195</v>
      </c>
      <c r="R8577">
        <v>2007</v>
      </c>
      <c r="U8577">
        <v>2007</v>
      </c>
      <c r="V8577">
        <v>16</v>
      </c>
      <c r="W8577">
        <v>12</v>
      </c>
      <c r="Z8577" t="s">
        <v>2594</v>
      </c>
      <c r="AA8577" t="s">
        <v>8072</v>
      </c>
      <c r="AC8577">
        <v>5</v>
      </c>
      <c r="AD8577">
        <v>3777224</v>
      </c>
      <c r="AE8577">
        <v>2019</v>
      </c>
    </row>
    <row r="8578" spans="1:31">
      <c r="A8578" t="s">
        <v>12660</v>
      </c>
      <c r="B8578">
        <v>32961</v>
      </c>
      <c r="C8578" t="s">
        <v>11430</v>
      </c>
      <c r="D8578">
        <v>0</v>
      </c>
      <c r="E8578">
        <v>578090</v>
      </c>
      <c r="F8578" t="s">
        <v>6733</v>
      </c>
      <c r="G8578">
        <v>431</v>
      </c>
      <c r="H8578">
        <v>94</v>
      </c>
      <c r="I8578">
        <v>3600</v>
      </c>
      <c r="J8578">
        <v>101</v>
      </c>
      <c r="K8578">
        <v>115.5</v>
      </c>
      <c r="L8578">
        <v>35</v>
      </c>
      <c r="M8578">
        <v>35</v>
      </c>
      <c r="N8578">
        <v>60</v>
      </c>
      <c r="R8578">
        <v>1977</v>
      </c>
      <c r="S8578" t="s">
        <v>2344</v>
      </c>
      <c r="T8578">
        <v>2000</v>
      </c>
      <c r="U8578">
        <v>2000</v>
      </c>
      <c r="V8578">
        <v>16.5</v>
      </c>
      <c r="W8578">
        <v>12.5</v>
      </c>
      <c r="Z8578" t="s">
        <v>2594</v>
      </c>
      <c r="AA8578" t="s">
        <v>8072</v>
      </c>
      <c r="AC8578">
        <v>5</v>
      </c>
      <c r="AD8578">
        <v>3777224</v>
      </c>
      <c r="AE8578">
        <v>2019</v>
      </c>
    </row>
    <row r="8579" spans="1:31">
      <c r="A8579" t="s">
        <v>12660</v>
      </c>
      <c r="B8579">
        <v>35809</v>
      </c>
      <c r="C8579" t="s">
        <v>11431</v>
      </c>
      <c r="D8579">
        <v>0</v>
      </c>
      <c r="E8579">
        <v>535868</v>
      </c>
      <c r="F8579" t="s">
        <v>6733</v>
      </c>
      <c r="G8579">
        <v>431</v>
      </c>
      <c r="H8579">
        <v>135</v>
      </c>
      <c r="I8579">
        <v>3900</v>
      </c>
      <c r="J8579">
        <v>101.6</v>
      </c>
      <c r="K8579">
        <v>107</v>
      </c>
      <c r="L8579">
        <v>32</v>
      </c>
      <c r="M8579">
        <v>34</v>
      </c>
      <c r="N8579">
        <v>42</v>
      </c>
      <c r="R8579">
        <v>1971</v>
      </c>
      <c r="S8579" t="s">
        <v>2344</v>
      </c>
      <c r="T8579">
        <v>1998</v>
      </c>
      <c r="U8579">
        <v>1998</v>
      </c>
      <c r="V8579">
        <v>16</v>
      </c>
      <c r="W8579">
        <v>12</v>
      </c>
      <c r="Z8579" t="s">
        <v>2594</v>
      </c>
      <c r="AA8579" t="s">
        <v>2491</v>
      </c>
      <c r="AC8579">
        <v>5</v>
      </c>
      <c r="AD8579">
        <v>3777224</v>
      </c>
      <c r="AE8579">
        <v>2019</v>
      </c>
    </row>
    <row r="8580" spans="1:31">
      <c r="A8580" t="s">
        <v>12660</v>
      </c>
      <c r="B8580">
        <v>29426</v>
      </c>
      <c r="C8580" t="s">
        <v>11432</v>
      </c>
      <c r="D8580">
        <v>0</v>
      </c>
      <c r="E8580">
        <v>566610</v>
      </c>
      <c r="F8580" t="s">
        <v>6733</v>
      </c>
      <c r="G8580">
        <v>431</v>
      </c>
      <c r="H8580">
        <v>94</v>
      </c>
      <c r="I8580">
        <v>3600</v>
      </c>
      <c r="J8580">
        <v>101.1</v>
      </c>
      <c r="K8580">
        <v>111.5</v>
      </c>
      <c r="L8580">
        <v>35</v>
      </c>
      <c r="M8580">
        <v>35</v>
      </c>
      <c r="N8580">
        <v>46</v>
      </c>
      <c r="R8580">
        <v>1975</v>
      </c>
      <c r="S8580" t="s">
        <v>2344</v>
      </c>
      <c r="T8580">
        <v>2000</v>
      </c>
      <c r="U8580">
        <v>2000</v>
      </c>
      <c r="V8580">
        <v>16.5</v>
      </c>
      <c r="W8580">
        <v>12.5</v>
      </c>
      <c r="Z8580" t="s">
        <v>2594</v>
      </c>
      <c r="AA8580" t="s">
        <v>8072</v>
      </c>
      <c r="AC8580">
        <v>5</v>
      </c>
      <c r="AD8580">
        <v>3777224</v>
      </c>
      <c r="AE8580">
        <v>2019</v>
      </c>
    </row>
    <row r="8581" spans="1:31">
      <c r="A8581" t="s">
        <v>12660</v>
      </c>
      <c r="B8581">
        <v>93404</v>
      </c>
      <c r="C8581" t="s">
        <v>11433</v>
      </c>
      <c r="D8581">
        <v>0</v>
      </c>
      <c r="E8581">
        <v>569926</v>
      </c>
      <c r="F8581" t="s">
        <v>6733</v>
      </c>
      <c r="G8581">
        <v>431</v>
      </c>
      <c r="H8581">
        <v>134</v>
      </c>
      <c r="I8581">
        <v>5000</v>
      </c>
      <c r="J8581">
        <v>118.7</v>
      </c>
      <c r="K8581">
        <v>120.2</v>
      </c>
      <c r="L8581">
        <v>34</v>
      </c>
      <c r="M8581">
        <v>34</v>
      </c>
      <c r="N8581">
        <v>100</v>
      </c>
      <c r="R8581">
        <v>1975</v>
      </c>
      <c r="U8581">
        <v>1975</v>
      </c>
      <c r="V8581">
        <v>16.399999618530199</v>
      </c>
      <c r="W8581">
        <v>14.6000003814697</v>
      </c>
      <c r="Z8581" t="s">
        <v>2594</v>
      </c>
      <c r="AA8581" t="s">
        <v>2491</v>
      </c>
      <c r="AC8581">
        <v>5</v>
      </c>
      <c r="AD8581">
        <v>3777224</v>
      </c>
      <c r="AE8581">
        <v>2019</v>
      </c>
    </row>
    <row r="8582" spans="1:31">
      <c r="A8582" t="s">
        <v>12660</v>
      </c>
      <c r="B8582">
        <v>28023</v>
      </c>
      <c r="C8582" t="s">
        <v>11434</v>
      </c>
      <c r="D8582">
        <v>0</v>
      </c>
      <c r="E8582">
        <v>1084928</v>
      </c>
      <c r="F8582" t="s">
        <v>6733</v>
      </c>
      <c r="G8582">
        <v>431</v>
      </c>
      <c r="H8582">
        <v>134</v>
      </c>
      <c r="I8582">
        <v>3900</v>
      </c>
      <c r="J8582">
        <v>114.8</v>
      </c>
      <c r="K8582">
        <v>120</v>
      </c>
      <c r="L8582">
        <v>34</v>
      </c>
      <c r="M8582">
        <v>37</v>
      </c>
      <c r="N8582">
        <v>61</v>
      </c>
      <c r="R8582">
        <v>2001</v>
      </c>
      <c r="U8582">
        <v>2001</v>
      </c>
      <c r="V8582">
        <v>18.100000381469702</v>
      </c>
      <c r="W8582">
        <v>12</v>
      </c>
      <c r="Z8582" t="s">
        <v>2594</v>
      </c>
      <c r="AA8582" t="s">
        <v>8072</v>
      </c>
      <c r="AC8582">
        <v>5</v>
      </c>
      <c r="AD8582">
        <v>3777224</v>
      </c>
      <c r="AE8582">
        <v>2019</v>
      </c>
    </row>
    <row r="8583" spans="1:31">
      <c r="A8583" t="s">
        <v>12660</v>
      </c>
      <c r="B8583">
        <v>66228</v>
      </c>
      <c r="C8583" t="s">
        <v>11435</v>
      </c>
      <c r="D8583">
        <v>0</v>
      </c>
      <c r="F8583" t="s">
        <v>6733</v>
      </c>
      <c r="G8583">
        <v>431</v>
      </c>
      <c r="H8583">
        <v>5</v>
      </c>
      <c r="I8583">
        <v>110</v>
      </c>
      <c r="J8583">
        <v>20</v>
      </c>
      <c r="K8583">
        <v>20</v>
      </c>
      <c r="L8583">
        <v>8</v>
      </c>
      <c r="M8583">
        <v>8</v>
      </c>
      <c r="N8583">
        <v>10</v>
      </c>
      <c r="R8583">
        <v>1975</v>
      </c>
      <c r="U8583">
        <v>1975</v>
      </c>
      <c r="V8583">
        <v>2.5</v>
      </c>
      <c r="W8583">
        <v>2.5</v>
      </c>
      <c r="Z8583" t="s">
        <v>2594</v>
      </c>
      <c r="AA8583" t="s">
        <v>8072</v>
      </c>
      <c r="AC8583">
        <v>5</v>
      </c>
      <c r="AD8583">
        <v>3777224</v>
      </c>
      <c r="AE8583">
        <v>2019</v>
      </c>
    </row>
    <row r="8584" spans="1:31">
      <c r="A8584" t="s">
        <v>12660</v>
      </c>
      <c r="B8584">
        <v>27665</v>
      </c>
      <c r="C8584" t="s">
        <v>2702</v>
      </c>
      <c r="D8584">
        <v>0</v>
      </c>
      <c r="E8584">
        <v>272234</v>
      </c>
      <c r="F8584" t="s">
        <v>6733</v>
      </c>
      <c r="G8584">
        <v>431</v>
      </c>
      <c r="H8584">
        <v>16</v>
      </c>
      <c r="I8584">
        <v>500</v>
      </c>
      <c r="J8584">
        <v>46.1</v>
      </c>
      <c r="K8584">
        <v>46.1</v>
      </c>
      <c r="L8584">
        <v>13.9</v>
      </c>
      <c r="M8584">
        <v>13.9</v>
      </c>
      <c r="N8584">
        <v>25</v>
      </c>
      <c r="Q8584">
        <v>23</v>
      </c>
      <c r="R8584">
        <v>1943</v>
      </c>
      <c r="U8584">
        <v>1943</v>
      </c>
      <c r="V8584">
        <v>4.4000000953674299</v>
      </c>
      <c r="W8584">
        <v>4.4000000953674299</v>
      </c>
      <c r="X8584" t="s">
        <v>11436</v>
      </c>
      <c r="Y8584" t="s">
        <v>11437</v>
      </c>
      <c r="Z8584" t="s">
        <v>2594</v>
      </c>
      <c r="AA8584" t="s">
        <v>2880</v>
      </c>
      <c r="AB8584" t="s">
        <v>2881</v>
      </c>
      <c r="AC8584">
        <v>5</v>
      </c>
      <c r="AD8584">
        <v>3777224</v>
      </c>
      <c r="AE8584">
        <v>2019</v>
      </c>
    </row>
    <row r="8585" spans="1:31">
      <c r="A8585" t="s">
        <v>12660</v>
      </c>
      <c r="B8585">
        <v>35810</v>
      </c>
      <c r="C8585" t="s">
        <v>11438</v>
      </c>
      <c r="D8585">
        <v>0</v>
      </c>
      <c r="E8585">
        <v>537212</v>
      </c>
      <c r="F8585" t="s">
        <v>6733</v>
      </c>
      <c r="G8585">
        <v>431</v>
      </c>
      <c r="H8585">
        <v>135</v>
      </c>
      <c r="I8585">
        <v>3900</v>
      </c>
      <c r="J8585">
        <v>101.6</v>
      </c>
      <c r="K8585">
        <v>107</v>
      </c>
      <c r="L8585">
        <v>32</v>
      </c>
      <c r="M8585">
        <v>34</v>
      </c>
      <c r="N8585">
        <v>42</v>
      </c>
      <c r="R8585">
        <v>1972</v>
      </c>
      <c r="S8585" t="s">
        <v>2344</v>
      </c>
      <c r="T8585">
        <v>2000</v>
      </c>
      <c r="U8585">
        <v>2000</v>
      </c>
      <c r="V8585">
        <v>16</v>
      </c>
      <c r="W8585">
        <v>10.1000003814697</v>
      </c>
      <c r="Z8585" t="s">
        <v>2594</v>
      </c>
      <c r="AA8585" t="s">
        <v>2491</v>
      </c>
      <c r="AC8585">
        <v>5</v>
      </c>
      <c r="AD8585">
        <v>3777224</v>
      </c>
      <c r="AE8585">
        <v>2019</v>
      </c>
    </row>
    <row r="8586" spans="1:31">
      <c r="A8586" t="s">
        <v>12660</v>
      </c>
      <c r="B8586">
        <v>60581</v>
      </c>
      <c r="C8586" t="s">
        <v>11439</v>
      </c>
      <c r="D8586">
        <v>0</v>
      </c>
      <c r="E8586">
        <v>524007</v>
      </c>
      <c r="F8586" t="s">
        <v>6733</v>
      </c>
      <c r="G8586">
        <v>431</v>
      </c>
      <c r="H8586">
        <v>1322</v>
      </c>
      <c r="I8586">
        <v>3000</v>
      </c>
      <c r="J8586">
        <v>99</v>
      </c>
      <c r="K8586">
        <v>110</v>
      </c>
      <c r="L8586">
        <v>30</v>
      </c>
      <c r="M8586">
        <v>32</v>
      </c>
      <c r="N8586">
        <v>47.5</v>
      </c>
      <c r="R8586">
        <v>1970</v>
      </c>
      <c r="U8586">
        <v>1970</v>
      </c>
      <c r="V8586">
        <v>15</v>
      </c>
      <c r="W8586">
        <v>12</v>
      </c>
      <c r="Z8586" t="s">
        <v>2594</v>
      </c>
      <c r="AA8586" t="s">
        <v>8072</v>
      </c>
      <c r="AC8586">
        <v>5</v>
      </c>
      <c r="AD8586">
        <v>3777224</v>
      </c>
      <c r="AE8586">
        <v>2019</v>
      </c>
    </row>
    <row r="8587" spans="1:31">
      <c r="A8587" t="s">
        <v>12660</v>
      </c>
      <c r="B8587">
        <v>48548</v>
      </c>
      <c r="C8587" t="s">
        <v>11440</v>
      </c>
      <c r="D8587">
        <v>0</v>
      </c>
      <c r="E8587">
        <v>1191006</v>
      </c>
      <c r="F8587" t="s">
        <v>6733</v>
      </c>
      <c r="G8587">
        <v>431</v>
      </c>
      <c r="H8587">
        <v>121</v>
      </c>
      <c r="I8587">
        <v>3750</v>
      </c>
      <c r="J8587">
        <v>123</v>
      </c>
      <c r="K8587">
        <v>123</v>
      </c>
      <c r="L8587">
        <v>35</v>
      </c>
      <c r="M8587">
        <v>35</v>
      </c>
      <c r="Q8587">
        <v>179</v>
      </c>
      <c r="R8587">
        <v>2006</v>
      </c>
      <c r="U8587">
        <v>2006</v>
      </c>
      <c r="V8587">
        <v>16</v>
      </c>
      <c r="W8587">
        <v>12</v>
      </c>
      <c r="Z8587" t="s">
        <v>2594</v>
      </c>
      <c r="AA8587" t="s">
        <v>8072</v>
      </c>
      <c r="AC8587">
        <v>5</v>
      </c>
      <c r="AD8587">
        <v>3777224</v>
      </c>
      <c r="AE8587">
        <v>2019</v>
      </c>
    </row>
    <row r="8588" spans="1:31">
      <c r="A8588" t="s">
        <v>12660</v>
      </c>
      <c r="B8588">
        <v>61244</v>
      </c>
      <c r="C8588" t="s">
        <v>11441</v>
      </c>
      <c r="D8588">
        <v>0</v>
      </c>
      <c r="E8588">
        <v>571752</v>
      </c>
      <c r="F8588" t="s">
        <v>6733</v>
      </c>
      <c r="G8588">
        <v>431</v>
      </c>
      <c r="H8588">
        <v>111</v>
      </c>
      <c r="I8588">
        <v>5750</v>
      </c>
      <c r="J8588">
        <v>127.6</v>
      </c>
      <c r="K8588">
        <v>136</v>
      </c>
      <c r="L8588">
        <v>34.799999999999997</v>
      </c>
      <c r="M8588">
        <v>36.799999999999997</v>
      </c>
      <c r="N8588">
        <v>55</v>
      </c>
      <c r="R8588">
        <v>1976</v>
      </c>
      <c r="S8588" t="s">
        <v>2344</v>
      </c>
      <c r="T8588">
        <v>1992</v>
      </c>
      <c r="U8588">
        <v>1992</v>
      </c>
      <c r="V8588">
        <v>18.5</v>
      </c>
      <c r="W8588">
        <v>16</v>
      </c>
      <c r="Z8588" t="s">
        <v>2594</v>
      </c>
      <c r="AA8588" t="s">
        <v>8072</v>
      </c>
      <c r="AC8588">
        <v>5</v>
      </c>
      <c r="AD8588">
        <v>3777224</v>
      </c>
      <c r="AE8588">
        <v>2019</v>
      </c>
    </row>
    <row r="8589" spans="1:31">
      <c r="A8589" t="s">
        <v>12660</v>
      </c>
      <c r="B8589">
        <v>61245</v>
      </c>
      <c r="C8589" t="s">
        <v>11442</v>
      </c>
      <c r="D8589">
        <v>0</v>
      </c>
      <c r="E8589">
        <v>563051</v>
      </c>
      <c r="F8589" t="s">
        <v>6733</v>
      </c>
      <c r="G8589">
        <v>431</v>
      </c>
      <c r="H8589">
        <v>111</v>
      </c>
      <c r="I8589">
        <v>5750</v>
      </c>
      <c r="J8589">
        <v>127.6</v>
      </c>
      <c r="K8589">
        <v>136</v>
      </c>
      <c r="L8589">
        <v>35</v>
      </c>
      <c r="M8589">
        <v>37</v>
      </c>
      <c r="N8589">
        <v>54</v>
      </c>
      <c r="R8589">
        <v>1975</v>
      </c>
      <c r="S8589" t="s">
        <v>2344</v>
      </c>
      <c r="T8589">
        <v>1995</v>
      </c>
      <c r="U8589">
        <v>1995</v>
      </c>
      <c r="V8589">
        <v>18.5</v>
      </c>
      <c r="W8589">
        <v>13</v>
      </c>
      <c r="Z8589" t="s">
        <v>2594</v>
      </c>
      <c r="AA8589" t="s">
        <v>8072</v>
      </c>
      <c r="AC8589">
        <v>5</v>
      </c>
      <c r="AD8589">
        <v>3777224</v>
      </c>
      <c r="AE8589">
        <v>2019</v>
      </c>
    </row>
    <row r="8590" spans="1:31">
      <c r="A8590" t="s">
        <v>12660</v>
      </c>
      <c r="B8590">
        <v>3892</v>
      </c>
      <c r="C8590" t="s">
        <v>11443</v>
      </c>
      <c r="D8590">
        <v>0</v>
      </c>
      <c r="E8590">
        <v>995739</v>
      </c>
      <c r="F8590" t="s">
        <v>6733</v>
      </c>
      <c r="G8590">
        <v>431</v>
      </c>
      <c r="H8590">
        <v>100</v>
      </c>
      <c r="I8590">
        <v>2400</v>
      </c>
      <c r="J8590">
        <v>75</v>
      </c>
      <c r="K8590">
        <v>80</v>
      </c>
      <c r="L8590">
        <v>28</v>
      </c>
      <c r="M8590">
        <v>29.5</v>
      </c>
      <c r="N8590">
        <v>38.5</v>
      </c>
      <c r="R8590">
        <v>1993</v>
      </c>
      <c r="U8590">
        <v>1993</v>
      </c>
      <c r="V8590">
        <v>11.6000003814697</v>
      </c>
      <c r="W8590">
        <v>11.6000003814697</v>
      </c>
      <c r="Z8590" t="s">
        <v>2594</v>
      </c>
      <c r="AA8590" t="s">
        <v>2491</v>
      </c>
      <c r="AC8590">
        <v>5</v>
      </c>
      <c r="AD8590">
        <v>3777224</v>
      </c>
      <c r="AE8590">
        <v>2019</v>
      </c>
    </row>
    <row r="8591" spans="1:31">
      <c r="A8591" t="s">
        <v>12660</v>
      </c>
      <c r="B8591">
        <v>3179</v>
      </c>
      <c r="C8591" t="s">
        <v>4236</v>
      </c>
      <c r="D8591">
        <v>0</v>
      </c>
      <c r="E8591">
        <v>997919</v>
      </c>
      <c r="F8591" t="s">
        <v>6733</v>
      </c>
      <c r="G8591">
        <v>431</v>
      </c>
      <c r="H8591">
        <v>67</v>
      </c>
      <c r="I8591">
        <v>1610</v>
      </c>
      <c r="J8591">
        <v>61.6</v>
      </c>
      <c r="K8591">
        <v>61.6</v>
      </c>
      <c r="L8591">
        <v>24</v>
      </c>
      <c r="M8591">
        <v>24</v>
      </c>
      <c r="N8591">
        <v>36</v>
      </c>
      <c r="R8591">
        <v>1993</v>
      </c>
      <c r="U8591">
        <v>1993</v>
      </c>
      <c r="V8591">
        <v>9</v>
      </c>
      <c r="W8591">
        <v>6</v>
      </c>
      <c r="Z8591" t="s">
        <v>2594</v>
      </c>
      <c r="AA8591" t="s">
        <v>2335</v>
      </c>
      <c r="AC8591">
        <v>5</v>
      </c>
      <c r="AD8591">
        <v>3777224</v>
      </c>
      <c r="AE8591">
        <v>2019</v>
      </c>
    </row>
    <row r="8592" spans="1:31">
      <c r="A8592" t="s">
        <v>12660</v>
      </c>
      <c r="B8592">
        <v>70479</v>
      </c>
      <c r="C8592" t="s">
        <v>11444</v>
      </c>
      <c r="D8592">
        <v>0</v>
      </c>
      <c r="E8592">
        <v>552788</v>
      </c>
      <c r="F8592" t="s">
        <v>6733</v>
      </c>
      <c r="G8592">
        <v>431</v>
      </c>
      <c r="H8592">
        <v>126</v>
      </c>
      <c r="I8592">
        <v>4200</v>
      </c>
      <c r="J8592">
        <v>109.5</v>
      </c>
      <c r="K8592">
        <v>120</v>
      </c>
      <c r="L8592">
        <v>32</v>
      </c>
      <c r="M8592">
        <v>34</v>
      </c>
      <c r="N8592">
        <v>49</v>
      </c>
      <c r="R8592">
        <v>1973</v>
      </c>
      <c r="S8592" t="s">
        <v>2344</v>
      </c>
      <c r="T8592">
        <v>1998</v>
      </c>
      <c r="U8592">
        <v>1998</v>
      </c>
      <c r="V8592">
        <v>16.5</v>
      </c>
      <c r="W8592">
        <v>13</v>
      </c>
      <c r="Z8592" t="s">
        <v>2594</v>
      </c>
      <c r="AA8592" t="s">
        <v>8072</v>
      </c>
      <c r="AC8592">
        <v>5</v>
      </c>
      <c r="AD8592">
        <v>3777224</v>
      </c>
      <c r="AE8592">
        <v>2019</v>
      </c>
    </row>
    <row r="8593" spans="1:31">
      <c r="A8593" t="s">
        <v>12660</v>
      </c>
      <c r="B8593">
        <v>17390</v>
      </c>
      <c r="C8593" t="s">
        <v>11445</v>
      </c>
      <c r="D8593">
        <v>0</v>
      </c>
      <c r="E8593">
        <v>1077568</v>
      </c>
      <c r="F8593" t="s">
        <v>6733</v>
      </c>
      <c r="G8593">
        <v>431</v>
      </c>
      <c r="H8593">
        <v>128</v>
      </c>
      <c r="I8593">
        <v>4000</v>
      </c>
      <c r="J8593">
        <v>75.2</v>
      </c>
      <c r="K8593">
        <v>81</v>
      </c>
      <c r="L8593">
        <v>32.5</v>
      </c>
      <c r="M8593">
        <v>34.799999999999997</v>
      </c>
      <c r="N8593">
        <v>40</v>
      </c>
      <c r="R8593">
        <v>1999</v>
      </c>
      <c r="U8593">
        <v>1999</v>
      </c>
      <c r="V8593">
        <v>10.5</v>
      </c>
      <c r="W8593">
        <v>10</v>
      </c>
      <c r="Z8593" t="s">
        <v>2594</v>
      </c>
      <c r="AA8593" t="s">
        <v>2491</v>
      </c>
      <c r="AC8593">
        <v>5</v>
      </c>
      <c r="AD8593">
        <v>3777224</v>
      </c>
      <c r="AE8593">
        <v>2019</v>
      </c>
    </row>
    <row r="8594" spans="1:31">
      <c r="A8594" t="s">
        <v>12660</v>
      </c>
      <c r="B8594">
        <v>71685</v>
      </c>
      <c r="C8594" t="s">
        <v>5465</v>
      </c>
      <c r="D8594">
        <v>0</v>
      </c>
      <c r="E8594">
        <v>253495</v>
      </c>
      <c r="F8594" t="s">
        <v>6733</v>
      </c>
      <c r="G8594">
        <v>431</v>
      </c>
      <c r="H8594">
        <v>135</v>
      </c>
      <c r="I8594">
        <v>4400</v>
      </c>
      <c r="J8594">
        <v>143</v>
      </c>
      <c r="K8594">
        <v>150</v>
      </c>
      <c r="L8594">
        <v>33</v>
      </c>
      <c r="M8594">
        <v>33</v>
      </c>
      <c r="N8594">
        <v>48</v>
      </c>
      <c r="R8594">
        <v>1945</v>
      </c>
      <c r="S8594" t="s">
        <v>2344</v>
      </c>
      <c r="T8594">
        <v>1975</v>
      </c>
      <c r="U8594">
        <v>1975</v>
      </c>
      <c r="V8594">
        <v>19.399999618530199</v>
      </c>
      <c r="W8594">
        <v>11</v>
      </c>
      <c r="Z8594" t="s">
        <v>2594</v>
      </c>
      <c r="AA8594" t="s">
        <v>8072</v>
      </c>
      <c r="AC8594">
        <v>5</v>
      </c>
      <c r="AD8594">
        <v>3777224</v>
      </c>
      <c r="AE8594">
        <v>2019</v>
      </c>
    </row>
    <row r="8595" spans="1:31">
      <c r="A8595" t="s">
        <v>12660</v>
      </c>
      <c r="B8595">
        <v>71543</v>
      </c>
      <c r="C8595" t="s">
        <v>11446</v>
      </c>
      <c r="D8595">
        <v>0</v>
      </c>
      <c r="E8595">
        <v>624234</v>
      </c>
      <c r="F8595" t="s">
        <v>6731</v>
      </c>
      <c r="G8595">
        <v>432</v>
      </c>
      <c r="H8595">
        <v>67</v>
      </c>
      <c r="I8595">
        <v>800</v>
      </c>
      <c r="J8595">
        <v>51.9</v>
      </c>
      <c r="K8595">
        <v>55</v>
      </c>
      <c r="L8595">
        <v>22</v>
      </c>
      <c r="M8595">
        <v>22</v>
      </c>
      <c r="N8595">
        <v>21</v>
      </c>
      <c r="R8595">
        <v>1980</v>
      </c>
      <c r="U8595">
        <v>1980</v>
      </c>
      <c r="V8595">
        <v>7</v>
      </c>
      <c r="W8595">
        <v>6</v>
      </c>
      <c r="Z8595" t="s">
        <v>2293</v>
      </c>
      <c r="AA8595" t="s">
        <v>3307</v>
      </c>
      <c r="AC8595">
        <v>4</v>
      </c>
      <c r="AD8595">
        <v>3200897</v>
      </c>
      <c r="AE8595">
        <v>2019</v>
      </c>
    </row>
    <row r="8596" spans="1:31">
      <c r="A8596" t="s">
        <v>12660</v>
      </c>
      <c r="B8596">
        <v>85008</v>
      </c>
      <c r="C8596" t="s">
        <v>11447</v>
      </c>
      <c r="E8596">
        <v>1266591</v>
      </c>
      <c r="F8596" t="s">
        <v>6733</v>
      </c>
      <c r="G8596">
        <v>431</v>
      </c>
      <c r="H8596">
        <v>1259</v>
      </c>
      <c r="J8596">
        <v>153.6</v>
      </c>
      <c r="K8596">
        <v>153.6</v>
      </c>
      <c r="L8596">
        <v>50</v>
      </c>
      <c r="M8596">
        <v>50</v>
      </c>
      <c r="Q8596">
        <v>4407</v>
      </c>
      <c r="R8596">
        <v>2017</v>
      </c>
      <c r="U8596">
        <v>2017</v>
      </c>
      <c r="V8596">
        <v>9.5</v>
      </c>
      <c r="W8596">
        <v>2</v>
      </c>
      <c r="Z8596" t="s">
        <v>2836</v>
      </c>
      <c r="AA8596" t="s">
        <v>7004</v>
      </c>
      <c r="AC8596">
        <v>4</v>
      </c>
      <c r="AD8596">
        <v>2909623</v>
      </c>
      <c r="AE8596">
        <v>2019</v>
      </c>
    </row>
    <row r="8597" spans="1:31">
      <c r="A8597" t="s">
        <v>12660</v>
      </c>
      <c r="B8597">
        <v>85007</v>
      </c>
      <c r="C8597" t="s">
        <v>11448</v>
      </c>
      <c r="E8597">
        <v>1266590</v>
      </c>
      <c r="F8597" t="s">
        <v>6733</v>
      </c>
      <c r="G8597">
        <v>431</v>
      </c>
      <c r="H8597">
        <v>1259</v>
      </c>
      <c r="J8597">
        <v>153.6</v>
      </c>
      <c r="K8597">
        <v>153.6</v>
      </c>
      <c r="L8597">
        <v>50</v>
      </c>
      <c r="M8597">
        <v>50</v>
      </c>
      <c r="Q8597">
        <v>4407</v>
      </c>
      <c r="R8597">
        <v>2017</v>
      </c>
      <c r="U8597">
        <v>2017</v>
      </c>
      <c r="V8597">
        <v>9.5</v>
      </c>
      <c r="W8597">
        <v>2</v>
      </c>
      <c r="Z8597" t="s">
        <v>2836</v>
      </c>
      <c r="AA8597" t="s">
        <v>7004</v>
      </c>
      <c r="AC8597">
        <v>4</v>
      </c>
      <c r="AD8597">
        <v>2909623</v>
      </c>
      <c r="AE8597">
        <v>2019</v>
      </c>
    </row>
    <row r="8598" spans="1:31">
      <c r="A8598" t="s">
        <v>12660</v>
      </c>
      <c r="B8598">
        <v>85006</v>
      </c>
      <c r="C8598" t="s">
        <v>11449</v>
      </c>
      <c r="E8598">
        <v>1266588</v>
      </c>
      <c r="F8598" t="s">
        <v>6733</v>
      </c>
      <c r="G8598">
        <v>431</v>
      </c>
      <c r="H8598">
        <v>1259</v>
      </c>
      <c r="J8598">
        <v>153.6</v>
      </c>
      <c r="K8598">
        <v>153.6</v>
      </c>
      <c r="L8598">
        <v>50</v>
      </c>
      <c r="M8598">
        <v>50</v>
      </c>
      <c r="Q8598">
        <v>4407</v>
      </c>
      <c r="R8598">
        <v>2017</v>
      </c>
      <c r="U8598">
        <v>2017</v>
      </c>
      <c r="V8598">
        <v>9.5</v>
      </c>
      <c r="W8598">
        <v>2</v>
      </c>
      <c r="Z8598" t="s">
        <v>2836</v>
      </c>
      <c r="AA8598" t="s">
        <v>7004</v>
      </c>
      <c r="AC8598">
        <v>4</v>
      </c>
      <c r="AD8598">
        <v>2909623</v>
      </c>
      <c r="AE8598">
        <v>2019</v>
      </c>
    </row>
    <row r="8599" spans="1:31">
      <c r="A8599" t="s">
        <v>12660</v>
      </c>
      <c r="B8599">
        <v>823</v>
      </c>
      <c r="C8599" t="s">
        <v>11450</v>
      </c>
      <c r="D8599">
        <v>0</v>
      </c>
      <c r="E8599">
        <v>632923</v>
      </c>
      <c r="F8599" t="s">
        <v>6731</v>
      </c>
      <c r="G8599">
        <v>432</v>
      </c>
      <c r="H8599">
        <v>141</v>
      </c>
      <c r="I8599">
        <v>1200</v>
      </c>
      <c r="J8599">
        <v>65</v>
      </c>
      <c r="K8599">
        <v>65</v>
      </c>
      <c r="L8599">
        <v>26</v>
      </c>
      <c r="M8599">
        <v>26</v>
      </c>
      <c r="N8599">
        <v>30</v>
      </c>
      <c r="R8599">
        <v>1981</v>
      </c>
      <c r="U8599">
        <v>1981</v>
      </c>
      <c r="V8599">
        <v>7</v>
      </c>
      <c r="W8599">
        <v>6.5</v>
      </c>
      <c r="Z8599" t="s">
        <v>2836</v>
      </c>
      <c r="AA8599" t="s">
        <v>2757</v>
      </c>
      <c r="AC8599">
        <v>4</v>
      </c>
      <c r="AD8599">
        <v>2907364</v>
      </c>
      <c r="AE8599">
        <v>2019</v>
      </c>
    </row>
    <row r="8600" spans="1:31">
      <c r="A8600" t="s">
        <v>12660</v>
      </c>
      <c r="B8600">
        <v>23921</v>
      </c>
      <c r="C8600" t="s">
        <v>11451</v>
      </c>
      <c r="D8600">
        <v>0</v>
      </c>
      <c r="E8600">
        <v>542542</v>
      </c>
      <c r="F8600" t="s">
        <v>6731</v>
      </c>
      <c r="G8600">
        <v>432</v>
      </c>
      <c r="H8600">
        <v>69</v>
      </c>
      <c r="I8600">
        <v>800</v>
      </c>
      <c r="J8600">
        <v>60</v>
      </c>
      <c r="K8600">
        <v>60</v>
      </c>
      <c r="L8600">
        <v>22</v>
      </c>
      <c r="M8600">
        <v>22</v>
      </c>
      <c r="N8600">
        <v>26</v>
      </c>
      <c r="R8600">
        <v>1972</v>
      </c>
      <c r="U8600">
        <v>1972</v>
      </c>
      <c r="V8600">
        <v>6</v>
      </c>
      <c r="W8600">
        <v>4.6999998092651296</v>
      </c>
      <c r="Z8600" t="s">
        <v>2836</v>
      </c>
      <c r="AA8600" t="s">
        <v>2387</v>
      </c>
      <c r="AB8600" t="s">
        <v>2388</v>
      </c>
      <c r="AC8600">
        <v>4</v>
      </c>
      <c r="AD8600">
        <v>2907364</v>
      </c>
      <c r="AE8600">
        <v>2019</v>
      </c>
    </row>
    <row r="8601" spans="1:31">
      <c r="A8601" t="s">
        <v>12660</v>
      </c>
      <c r="B8601">
        <v>63248</v>
      </c>
      <c r="C8601" t="s">
        <v>11452</v>
      </c>
      <c r="D8601">
        <v>0</v>
      </c>
      <c r="E8601">
        <v>577294</v>
      </c>
      <c r="F8601" t="s">
        <v>6731</v>
      </c>
      <c r="G8601">
        <v>432</v>
      </c>
      <c r="H8601">
        <v>75</v>
      </c>
      <c r="I8601">
        <v>800</v>
      </c>
      <c r="J8601">
        <v>56.6</v>
      </c>
      <c r="K8601">
        <v>56.6</v>
      </c>
      <c r="L8601">
        <v>22</v>
      </c>
      <c r="M8601">
        <v>22</v>
      </c>
      <c r="N8601">
        <v>24</v>
      </c>
      <c r="R8601">
        <v>1976</v>
      </c>
      <c r="U8601">
        <v>1976</v>
      </c>
      <c r="V8601">
        <v>8</v>
      </c>
      <c r="W8601">
        <v>6</v>
      </c>
      <c r="Z8601" t="s">
        <v>2836</v>
      </c>
      <c r="AA8601" t="s">
        <v>2757</v>
      </c>
      <c r="AC8601">
        <v>4</v>
      </c>
      <c r="AD8601">
        <v>2907364</v>
      </c>
      <c r="AE8601">
        <v>2019</v>
      </c>
    </row>
    <row r="8602" spans="1:31">
      <c r="A8602" t="s">
        <v>12660</v>
      </c>
      <c r="B8602">
        <v>5095</v>
      </c>
      <c r="C8602" t="s">
        <v>11453</v>
      </c>
      <c r="D8602">
        <v>0</v>
      </c>
      <c r="E8602">
        <v>575042</v>
      </c>
      <c r="F8602" t="s">
        <v>6731</v>
      </c>
      <c r="G8602">
        <v>432</v>
      </c>
      <c r="H8602">
        <v>94</v>
      </c>
      <c r="I8602">
        <v>1400</v>
      </c>
      <c r="J8602">
        <v>59.7</v>
      </c>
      <c r="K8602">
        <v>59.7</v>
      </c>
      <c r="L8602">
        <v>25.1</v>
      </c>
      <c r="M8602">
        <v>25.1</v>
      </c>
      <c r="N8602">
        <v>26</v>
      </c>
      <c r="R8602">
        <v>1976</v>
      </c>
      <c r="U8602">
        <v>1976</v>
      </c>
      <c r="V8602">
        <v>9.6000003814697195</v>
      </c>
      <c r="W8602">
        <v>7</v>
      </c>
      <c r="Z8602" t="s">
        <v>2836</v>
      </c>
      <c r="AA8602" t="s">
        <v>2757</v>
      </c>
      <c r="AC8602">
        <v>4</v>
      </c>
      <c r="AD8602">
        <v>2907364</v>
      </c>
      <c r="AE8602">
        <v>2019</v>
      </c>
    </row>
    <row r="8603" spans="1:31">
      <c r="A8603" t="s">
        <v>12660</v>
      </c>
      <c r="B8603">
        <v>63446</v>
      </c>
      <c r="C8603" t="s">
        <v>11454</v>
      </c>
      <c r="D8603">
        <v>0</v>
      </c>
      <c r="E8603">
        <v>581730</v>
      </c>
      <c r="F8603" t="s">
        <v>6731</v>
      </c>
      <c r="G8603">
        <v>432</v>
      </c>
      <c r="H8603">
        <v>92</v>
      </c>
      <c r="I8603">
        <v>1000</v>
      </c>
      <c r="J8603">
        <v>64</v>
      </c>
      <c r="K8603">
        <v>64</v>
      </c>
      <c r="L8603">
        <v>26</v>
      </c>
      <c r="M8603">
        <v>26</v>
      </c>
      <c r="N8603">
        <v>27</v>
      </c>
      <c r="R8603">
        <v>1977</v>
      </c>
      <c r="U8603">
        <v>1977</v>
      </c>
      <c r="V8603">
        <v>7</v>
      </c>
      <c r="W8603">
        <v>5</v>
      </c>
      <c r="Z8603" t="s">
        <v>2836</v>
      </c>
      <c r="AA8603" t="s">
        <v>2757</v>
      </c>
      <c r="AC8603">
        <v>4</v>
      </c>
      <c r="AD8603">
        <v>2907364</v>
      </c>
      <c r="AE8603">
        <v>2019</v>
      </c>
    </row>
    <row r="8604" spans="1:31">
      <c r="A8604" t="s">
        <v>12660</v>
      </c>
      <c r="B8604">
        <v>59541</v>
      </c>
      <c r="C8604" t="s">
        <v>11455</v>
      </c>
      <c r="D8604">
        <v>0</v>
      </c>
      <c r="E8604">
        <v>623257</v>
      </c>
      <c r="F8604" t="s">
        <v>6731</v>
      </c>
      <c r="G8604">
        <v>432</v>
      </c>
      <c r="H8604">
        <v>87</v>
      </c>
      <c r="I8604">
        <v>1000</v>
      </c>
      <c r="J8604">
        <v>60</v>
      </c>
      <c r="K8604">
        <v>60</v>
      </c>
      <c r="L8604">
        <v>22</v>
      </c>
      <c r="M8604">
        <v>22</v>
      </c>
      <c r="N8604">
        <v>34</v>
      </c>
      <c r="R8604">
        <v>1980</v>
      </c>
      <c r="U8604">
        <v>1980</v>
      </c>
      <c r="V8604">
        <v>7.5999999046325604</v>
      </c>
      <c r="W8604">
        <v>7.5999999046325604</v>
      </c>
      <c r="Z8604" t="s">
        <v>2836</v>
      </c>
      <c r="AA8604" t="s">
        <v>7004</v>
      </c>
      <c r="AC8604">
        <v>4</v>
      </c>
      <c r="AD8604">
        <v>2907364</v>
      </c>
      <c r="AE8604">
        <v>2019</v>
      </c>
    </row>
    <row r="8605" spans="1:31">
      <c r="A8605" t="s">
        <v>12660</v>
      </c>
      <c r="B8605">
        <v>31904</v>
      </c>
      <c r="C8605" t="s">
        <v>11456</v>
      </c>
      <c r="D8605">
        <v>0</v>
      </c>
      <c r="E8605">
        <v>563876</v>
      </c>
      <c r="F8605" t="s">
        <v>6731</v>
      </c>
      <c r="G8605">
        <v>432</v>
      </c>
      <c r="H8605">
        <v>98</v>
      </c>
      <c r="I8605">
        <v>1200</v>
      </c>
      <c r="J8605">
        <v>65</v>
      </c>
      <c r="K8605">
        <v>65</v>
      </c>
      <c r="L8605">
        <v>24</v>
      </c>
      <c r="M8605">
        <v>24</v>
      </c>
      <c r="N8605">
        <v>26</v>
      </c>
      <c r="R8605">
        <v>1975</v>
      </c>
      <c r="U8605">
        <v>1975</v>
      </c>
      <c r="V8605">
        <v>7</v>
      </c>
      <c r="W8605">
        <v>6.5</v>
      </c>
      <c r="Z8605" t="s">
        <v>2836</v>
      </c>
      <c r="AA8605" t="s">
        <v>2757</v>
      </c>
      <c r="AC8605">
        <v>4</v>
      </c>
      <c r="AD8605">
        <v>2907364</v>
      </c>
      <c r="AE8605">
        <v>2019</v>
      </c>
    </row>
    <row r="8606" spans="1:31">
      <c r="A8606" t="s">
        <v>12660</v>
      </c>
      <c r="B8606">
        <v>66620</v>
      </c>
      <c r="C8606" t="s">
        <v>11457</v>
      </c>
      <c r="D8606">
        <v>0</v>
      </c>
      <c r="E8606">
        <v>644389</v>
      </c>
      <c r="F8606" t="s">
        <v>6733</v>
      </c>
      <c r="G8606">
        <v>431</v>
      </c>
      <c r="H8606">
        <v>59</v>
      </c>
      <c r="I8606">
        <v>1000</v>
      </c>
      <c r="J8606">
        <v>60</v>
      </c>
      <c r="K8606">
        <v>60</v>
      </c>
      <c r="L8606">
        <v>22</v>
      </c>
      <c r="M8606">
        <v>22</v>
      </c>
      <c r="N8606">
        <v>34</v>
      </c>
      <c r="R8606">
        <v>1982</v>
      </c>
      <c r="U8606">
        <v>1982</v>
      </c>
      <c r="V8606">
        <v>7.5999999046325604</v>
      </c>
      <c r="W8606">
        <v>7.5999999046325604</v>
      </c>
      <c r="Z8606" t="s">
        <v>2836</v>
      </c>
      <c r="AA8606" t="s">
        <v>7004</v>
      </c>
      <c r="AC8606">
        <v>4</v>
      </c>
      <c r="AD8606">
        <v>2907364</v>
      </c>
      <c r="AE8606">
        <v>2019</v>
      </c>
    </row>
    <row r="8607" spans="1:31">
      <c r="A8607" t="s">
        <v>12660</v>
      </c>
      <c r="B8607">
        <v>75162</v>
      </c>
      <c r="C8607" t="s">
        <v>11458</v>
      </c>
      <c r="D8607">
        <v>0</v>
      </c>
      <c r="E8607">
        <v>629671</v>
      </c>
      <c r="F8607" t="s">
        <v>6733</v>
      </c>
      <c r="G8607">
        <v>431</v>
      </c>
      <c r="H8607">
        <v>91</v>
      </c>
      <c r="I8607">
        <v>1200</v>
      </c>
      <c r="J8607">
        <v>61.7</v>
      </c>
      <c r="K8607">
        <v>61.7</v>
      </c>
      <c r="L8607">
        <v>24</v>
      </c>
      <c r="M8607">
        <v>24</v>
      </c>
      <c r="N8607">
        <v>37.5</v>
      </c>
      <c r="R8607">
        <v>1980</v>
      </c>
      <c r="U8607">
        <v>1980</v>
      </c>
      <c r="V8607">
        <v>9.3999996185302699</v>
      </c>
      <c r="W8607">
        <v>9.3999996185302699</v>
      </c>
      <c r="Z8607" t="s">
        <v>2836</v>
      </c>
      <c r="AA8607" t="s">
        <v>2757</v>
      </c>
      <c r="AC8607">
        <v>4</v>
      </c>
      <c r="AD8607">
        <v>2907364</v>
      </c>
      <c r="AE8607">
        <v>2019</v>
      </c>
    </row>
    <row r="8608" spans="1:31">
      <c r="A8608" t="s">
        <v>12660</v>
      </c>
      <c r="B8608">
        <v>36139</v>
      </c>
      <c r="C8608" t="s">
        <v>11459</v>
      </c>
      <c r="D8608">
        <v>0</v>
      </c>
      <c r="E8608">
        <v>1112878</v>
      </c>
      <c r="F8608" t="s">
        <v>6731</v>
      </c>
      <c r="G8608">
        <v>432</v>
      </c>
      <c r="H8608">
        <v>121</v>
      </c>
      <c r="I8608">
        <v>1550</v>
      </c>
      <c r="J8608">
        <v>72</v>
      </c>
      <c r="K8608">
        <v>72</v>
      </c>
      <c r="L8608">
        <v>31</v>
      </c>
      <c r="M8608">
        <v>31</v>
      </c>
      <c r="N8608">
        <v>35</v>
      </c>
      <c r="R8608">
        <v>2001</v>
      </c>
      <c r="U8608">
        <v>2001</v>
      </c>
      <c r="V8608">
        <v>8.3999996185302699</v>
      </c>
      <c r="W8608">
        <v>7</v>
      </c>
      <c r="Z8608" t="s">
        <v>2929</v>
      </c>
      <c r="AA8608" t="s">
        <v>3246</v>
      </c>
      <c r="AC8608">
        <v>4</v>
      </c>
      <c r="AD8608">
        <v>2902916</v>
      </c>
      <c r="AE8608">
        <v>2019</v>
      </c>
    </row>
    <row r="8609" spans="1:31">
      <c r="A8609" t="s">
        <v>12660</v>
      </c>
      <c r="B8609">
        <v>32415</v>
      </c>
      <c r="C8609" t="s">
        <v>11460</v>
      </c>
      <c r="D8609">
        <v>0</v>
      </c>
      <c r="E8609">
        <v>1117379</v>
      </c>
      <c r="F8609" t="s">
        <v>6731</v>
      </c>
      <c r="G8609">
        <v>432</v>
      </c>
      <c r="H8609">
        <v>121</v>
      </c>
      <c r="I8609">
        <v>1550</v>
      </c>
      <c r="J8609">
        <v>72</v>
      </c>
      <c r="K8609">
        <v>72</v>
      </c>
      <c r="L8609">
        <v>31</v>
      </c>
      <c r="M8609">
        <v>31</v>
      </c>
      <c r="N8609">
        <v>35</v>
      </c>
      <c r="R8609">
        <v>2001</v>
      </c>
      <c r="U8609">
        <v>2001</v>
      </c>
      <c r="V8609">
        <v>8.3999996185302699</v>
      </c>
      <c r="W8609">
        <v>7</v>
      </c>
      <c r="Z8609" t="s">
        <v>2929</v>
      </c>
      <c r="AA8609" t="s">
        <v>3246</v>
      </c>
      <c r="AC8609">
        <v>4</v>
      </c>
      <c r="AD8609">
        <v>2902916</v>
      </c>
      <c r="AE8609">
        <v>2019</v>
      </c>
    </row>
    <row r="8610" spans="1:31">
      <c r="A8610" t="s">
        <v>12660</v>
      </c>
      <c r="B8610">
        <v>71748</v>
      </c>
      <c r="C8610" t="s">
        <v>11461</v>
      </c>
      <c r="D8610">
        <v>0</v>
      </c>
      <c r="E8610">
        <v>670316</v>
      </c>
      <c r="F8610" t="s">
        <v>6731</v>
      </c>
      <c r="G8610">
        <v>432</v>
      </c>
      <c r="H8610">
        <v>189</v>
      </c>
      <c r="I8610">
        <v>1200</v>
      </c>
      <c r="J8610">
        <v>65</v>
      </c>
      <c r="K8610">
        <v>65</v>
      </c>
      <c r="L8610">
        <v>26</v>
      </c>
      <c r="M8610">
        <v>26</v>
      </c>
      <c r="N8610">
        <v>38.200000000000003</v>
      </c>
      <c r="R8610">
        <v>1984</v>
      </c>
      <c r="U8610">
        <v>1984</v>
      </c>
      <c r="V8610">
        <v>9</v>
      </c>
      <c r="W8610">
        <v>8</v>
      </c>
      <c r="Z8610" t="s">
        <v>2929</v>
      </c>
      <c r="AA8610" t="s">
        <v>3246</v>
      </c>
      <c r="AC8610">
        <v>4</v>
      </c>
      <c r="AD8610">
        <v>2902916</v>
      </c>
      <c r="AE8610">
        <v>2019</v>
      </c>
    </row>
    <row r="8611" spans="1:31">
      <c r="A8611" t="s">
        <v>12660</v>
      </c>
      <c r="B8611">
        <v>49415</v>
      </c>
      <c r="C8611" t="s">
        <v>11462</v>
      </c>
      <c r="D8611">
        <v>0</v>
      </c>
      <c r="E8611">
        <v>1214949</v>
      </c>
      <c r="F8611" t="s">
        <v>6731</v>
      </c>
      <c r="G8611">
        <v>432</v>
      </c>
      <c r="H8611">
        <v>121</v>
      </c>
      <c r="I8611">
        <v>1550</v>
      </c>
      <c r="J8611">
        <v>72</v>
      </c>
      <c r="K8611">
        <v>72</v>
      </c>
      <c r="L8611">
        <v>31</v>
      </c>
      <c r="M8611">
        <v>31</v>
      </c>
      <c r="N8611">
        <v>35</v>
      </c>
      <c r="R8611">
        <v>2008</v>
      </c>
      <c r="U8611">
        <v>2008</v>
      </c>
      <c r="V8611">
        <v>8.3999996185302699</v>
      </c>
      <c r="W8611">
        <v>7</v>
      </c>
      <c r="Z8611" t="s">
        <v>2929</v>
      </c>
      <c r="AA8611" t="s">
        <v>3246</v>
      </c>
      <c r="AC8611">
        <v>4</v>
      </c>
      <c r="AD8611">
        <v>2902916</v>
      </c>
      <c r="AE8611">
        <v>2019</v>
      </c>
    </row>
    <row r="8612" spans="1:31">
      <c r="A8612" t="s">
        <v>12660</v>
      </c>
      <c r="B8612">
        <v>30778</v>
      </c>
      <c r="C8612" t="s">
        <v>11463</v>
      </c>
      <c r="D8612">
        <v>0</v>
      </c>
      <c r="E8612">
        <v>1108544</v>
      </c>
      <c r="F8612" t="s">
        <v>6731</v>
      </c>
      <c r="G8612">
        <v>432</v>
      </c>
      <c r="H8612">
        <v>121</v>
      </c>
      <c r="I8612">
        <v>1550</v>
      </c>
      <c r="J8612">
        <v>72</v>
      </c>
      <c r="K8612">
        <v>72</v>
      </c>
      <c r="L8612">
        <v>31</v>
      </c>
      <c r="M8612">
        <v>31</v>
      </c>
      <c r="N8612">
        <v>35</v>
      </c>
      <c r="R8612">
        <v>2001</v>
      </c>
      <c r="U8612">
        <v>2001</v>
      </c>
      <c r="V8612">
        <v>8.3999996185302699</v>
      </c>
      <c r="W8612">
        <v>7</v>
      </c>
      <c r="Z8612" t="s">
        <v>2929</v>
      </c>
      <c r="AA8612" t="s">
        <v>3246</v>
      </c>
      <c r="AC8612">
        <v>4</v>
      </c>
      <c r="AD8612">
        <v>2902916</v>
      </c>
      <c r="AE8612">
        <v>2019</v>
      </c>
    </row>
    <row r="8613" spans="1:31">
      <c r="A8613" t="s">
        <v>12660</v>
      </c>
      <c r="B8613">
        <v>67474</v>
      </c>
      <c r="C8613" t="s">
        <v>11464</v>
      </c>
      <c r="D8613">
        <v>0</v>
      </c>
      <c r="E8613">
        <v>617811</v>
      </c>
      <c r="F8613" t="s">
        <v>6731</v>
      </c>
      <c r="G8613">
        <v>432</v>
      </c>
      <c r="H8613">
        <v>59</v>
      </c>
      <c r="I8613">
        <v>1000</v>
      </c>
      <c r="J8613">
        <v>54.3</v>
      </c>
      <c r="K8613">
        <v>54.3</v>
      </c>
      <c r="L8613">
        <v>22</v>
      </c>
      <c r="M8613">
        <v>22</v>
      </c>
      <c r="N8613">
        <v>28</v>
      </c>
      <c r="R8613">
        <v>1980</v>
      </c>
      <c r="U8613">
        <v>1980</v>
      </c>
      <c r="V8613">
        <v>7.5999999046325604</v>
      </c>
      <c r="W8613">
        <v>7.5999999046325604</v>
      </c>
      <c r="Z8613" t="s">
        <v>2929</v>
      </c>
      <c r="AA8613" t="s">
        <v>3246</v>
      </c>
      <c r="AC8613">
        <v>4</v>
      </c>
      <c r="AD8613">
        <v>2902916</v>
      </c>
      <c r="AE8613">
        <v>2019</v>
      </c>
    </row>
    <row r="8614" spans="1:31">
      <c r="A8614" t="s">
        <v>12660</v>
      </c>
      <c r="B8614">
        <v>39926</v>
      </c>
      <c r="C8614" t="s">
        <v>11465</v>
      </c>
      <c r="D8614">
        <v>0</v>
      </c>
      <c r="E8614">
        <v>1126643</v>
      </c>
      <c r="F8614" t="s">
        <v>6731</v>
      </c>
      <c r="G8614">
        <v>432</v>
      </c>
      <c r="H8614">
        <v>121</v>
      </c>
      <c r="I8614">
        <v>1550</v>
      </c>
      <c r="J8614">
        <v>72</v>
      </c>
      <c r="K8614">
        <v>72</v>
      </c>
      <c r="L8614">
        <v>31</v>
      </c>
      <c r="M8614">
        <v>31</v>
      </c>
      <c r="N8614">
        <v>35</v>
      </c>
      <c r="R8614">
        <v>2002</v>
      </c>
      <c r="U8614">
        <v>2002</v>
      </c>
      <c r="V8614">
        <v>8.3999996185302699</v>
      </c>
      <c r="W8614">
        <v>7</v>
      </c>
      <c r="Z8614" t="s">
        <v>2929</v>
      </c>
      <c r="AA8614" t="s">
        <v>3246</v>
      </c>
      <c r="AC8614">
        <v>4</v>
      </c>
      <c r="AD8614">
        <v>2902916</v>
      </c>
      <c r="AE8614">
        <v>2019</v>
      </c>
    </row>
    <row r="8615" spans="1:31">
      <c r="A8615" t="s">
        <v>12660</v>
      </c>
      <c r="B8615">
        <v>40087</v>
      </c>
      <c r="C8615" t="s">
        <v>11466</v>
      </c>
      <c r="D8615">
        <v>0</v>
      </c>
      <c r="E8615">
        <v>1130528</v>
      </c>
      <c r="F8615" t="s">
        <v>6731</v>
      </c>
      <c r="G8615">
        <v>432</v>
      </c>
      <c r="H8615">
        <v>121</v>
      </c>
      <c r="I8615">
        <v>1550</v>
      </c>
      <c r="J8615">
        <v>72</v>
      </c>
      <c r="K8615">
        <v>72</v>
      </c>
      <c r="L8615">
        <v>31</v>
      </c>
      <c r="M8615">
        <v>31</v>
      </c>
      <c r="N8615">
        <v>35</v>
      </c>
      <c r="R8615">
        <v>2002</v>
      </c>
      <c r="U8615">
        <v>2002</v>
      </c>
      <c r="V8615">
        <v>8.3999996185302699</v>
      </c>
      <c r="W8615">
        <v>7</v>
      </c>
      <c r="Z8615" t="s">
        <v>2929</v>
      </c>
      <c r="AA8615" t="s">
        <v>3246</v>
      </c>
      <c r="AC8615">
        <v>4</v>
      </c>
      <c r="AD8615">
        <v>2902916</v>
      </c>
      <c r="AE8615">
        <v>2019</v>
      </c>
    </row>
    <row r="8616" spans="1:31">
      <c r="A8616" t="s">
        <v>12660</v>
      </c>
      <c r="B8616">
        <v>22704</v>
      </c>
      <c r="C8616" t="s">
        <v>11467</v>
      </c>
      <c r="D8616">
        <v>0</v>
      </c>
      <c r="E8616">
        <v>537216</v>
      </c>
      <c r="F8616" t="s">
        <v>6731</v>
      </c>
      <c r="G8616">
        <v>432</v>
      </c>
      <c r="H8616">
        <v>158</v>
      </c>
      <c r="I8616">
        <v>1800</v>
      </c>
      <c r="J8616">
        <v>80.5</v>
      </c>
      <c r="K8616">
        <v>85</v>
      </c>
      <c r="L8616">
        <v>30</v>
      </c>
      <c r="M8616">
        <v>31</v>
      </c>
      <c r="N8616">
        <v>32</v>
      </c>
      <c r="R8616">
        <v>1972</v>
      </c>
      <c r="U8616">
        <v>1972</v>
      </c>
      <c r="V8616">
        <v>9.5</v>
      </c>
      <c r="W8616">
        <v>7.5</v>
      </c>
      <c r="X8616" t="s">
        <v>8420</v>
      </c>
      <c r="Z8616" t="s">
        <v>2929</v>
      </c>
      <c r="AA8616" t="s">
        <v>7004</v>
      </c>
      <c r="AC8616">
        <v>4</v>
      </c>
      <c r="AD8616">
        <v>2902916</v>
      </c>
      <c r="AE8616">
        <v>2019</v>
      </c>
    </row>
    <row r="8617" spans="1:31">
      <c r="A8617" t="s">
        <v>12660</v>
      </c>
      <c r="B8617">
        <v>62095</v>
      </c>
      <c r="C8617" t="s">
        <v>11468</v>
      </c>
      <c r="D8617">
        <v>0</v>
      </c>
      <c r="E8617">
        <v>644521</v>
      </c>
      <c r="F8617" t="s">
        <v>6731</v>
      </c>
      <c r="G8617">
        <v>432</v>
      </c>
      <c r="H8617">
        <v>88</v>
      </c>
      <c r="I8617">
        <v>1400</v>
      </c>
      <c r="J8617">
        <v>63.6</v>
      </c>
      <c r="K8617">
        <v>63.6</v>
      </c>
      <c r="L8617">
        <v>26.1</v>
      </c>
      <c r="M8617">
        <v>26.1</v>
      </c>
      <c r="N8617">
        <v>36</v>
      </c>
      <c r="R8617">
        <v>1982</v>
      </c>
      <c r="U8617">
        <v>1982</v>
      </c>
      <c r="V8617">
        <v>9.8999996185302699</v>
      </c>
      <c r="W8617">
        <v>9.8999996185302699</v>
      </c>
      <c r="Z8617" t="s">
        <v>2929</v>
      </c>
      <c r="AA8617" t="s">
        <v>3246</v>
      </c>
      <c r="AC8617">
        <v>4</v>
      </c>
      <c r="AD8617">
        <v>2902916</v>
      </c>
      <c r="AE8617">
        <v>2019</v>
      </c>
    </row>
    <row r="8618" spans="1:31">
      <c r="A8618" t="s">
        <v>12660</v>
      </c>
      <c r="B8618">
        <v>62094</v>
      </c>
      <c r="C8618" t="s">
        <v>9208</v>
      </c>
      <c r="D8618">
        <v>0</v>
      </c>
      <c r="E8618">
        <v>631327</v>
      </c>
      <c r="F8618" t="s">
        <v>6731</v>
      </c>
      <c r="G8618">
        <v>432</v>
      </c>
      <c r="H8618">
        <v>89</v>
      </c>
      <c r="I8618">
        <v>1000</v>
      </c>
      <c r="J8618">
        <v>55.8</v>
      </c>
      <c r="K8618">
        <v>55.8</v>
      </c>
      <c r="L8618">
        <v>24.1</v>
      </c>
      <c r="M8618">
        <v>24.1</v>
      </c>
      <c r="N8618">
        <v>36</v>
      </c>
      <c r="R8618">
        <v>1981</v>
      </c>
      <c r="U8618">
        <v>1981</v>
      </c>
      <c r="V8618">
        <v>9.1999998092651296</v>
      </c>
      <c r="W8618">
        <v>8.5</v>
      </c>
      <c r="X8618" t="s">
        <v>11469</v>
      </c>
      <c r="Z8618" t="s">
        <v>2929</v>
      </c>
      <c r="AA8618" t="s">
        <v>7004</v>
      </c>
      <c r="AC8618">
        <v>4</v>
      </c>
      <c r="AD8618">
        <v>2902916</v>
      </c>
      <c r="AE8618">
        <v>2019</v>
      </c>
    </row>
    <row r="8619" spans="1:31">
      <c r="A8619" t="s">
        <v>12660</v>
      </c>
      <c r="B8619">
        <v>28999</v>
      </c>
      <c r="C8619" t="s">
        <v>11470</v>
      </c>
      <c r="D8619">
        <v>0</v>
      </c>
      <c r="E8619">
        <v>552603</v>
      </c>
      <c r="F8619" t="s">
        <v>6731</v>
      </c>
      <c r="G8619">
        <v>432</v>
      </c>
      <c r="H8619">
        <v>88</v>
      </c>
      <c r="I8619">
        <v>1200</v>
      </c>
      <c r="J8619">
        <v>59.2</v>
      </c>
      <c r="K8619">
        <v>65</v>
      </c>
      <c r="L8619">
        <v>24</v>
      </c>
      <c r="M8619">
        <v>24</v>
      </c>
      <c r="N8619">
        <v>34</v>
      </c>
      <c r="R8619">
        <v>1973</v>
      </c>
      <c r="U8619">
        <v>1973</v>
      </c>
      <c r="V8619">
        <v>7</v>
      </c>
      <c r="W8619">
        <v>5</v>
      </c>
      <c r="Z8619" t="s">
        <v>2929</v>
      </c>
      <c r="AA8619" t="s">
        <v>7004</v>
      </c>
      <c r="AC8619">
        <v>4</v>
      </c>
      <c r="AD8619">
        <v>2902916</v>
      </c>
      <c r="AE8619">
        <v>2019</v>
      </c>
    </row>
    <row r="8620" spans="1:31">
      <c r="A8620" t="s">
        <v>12660</v>
      </c>
      <c r="B8620">
        <v>74653</v>
      </c>
      <c r="C8620" t="s">
        <v>11471</v>
      </c>
      <c r="D8620">
        <v>0</v>
      </c>
      <c r="E8620">
        <v>273839</v>
      </c>
      <c r="F8620" t="s">
        <v>6731</v>
      </c>
      <c r="G8620">
        <v>432</v>
      </c>
      <c r="H8620">
        <v>32</v>
      </c>
      <c r="I8620">
        <v>700</v>
      </c>
      <c r="J8620">
        <v>48.3</v>
      </c>
      <c r="K8620">
        <v>48.3</v>
      </c>
      <c r="L8620">
        <v>16</v>
      </c>
      <c r="M8620">
        <v>16</v>
      </c>
      <c r="N8620">
        <v>26</v>
      </c>
      <c r="R8620">
        <v>1957</v>
      </c>
      <c r="U8620">
        <v>1957</v>
      </c>
      <c r="V8620">
        <v>6</v>
      </c>
      <c r="W8620">
        <v>4.5</v>
      </c>
      <c r="X8620" t="s">
        <v>11472</v>
      </c>
      <c r="Z8620" t="s">
        <v>2929</v>
      </c>
      <c r="AA8620" t="s">
        <v>7004</v>
      </c>
      <c r="AC8620">
        <v>4</v>
      </c>
      <c r="AD8620">
        <v>2902916</v>
      </c>
      <c r="AE8620">
        <v>2019</v>
      </c>
    </row>
    <row r="8621" spans="1:31">
      <c r="A8621" t="s">
        <v>12660</v>
      </c>
      <c r="B8621">
        <v>69740</v>
      </c>
      <c r="C8621" t="s">
        <v>11473</v>
      </c>
      <c r="D8621">
        <v>0</v>
      </c>
      <c r="E8621">
        <v>641625</v>
      </c>
      <c r="F8621" t="s">
        <v>6731</v>
      </c>
      <c r="G8621">
        <v>432</v>
      </c>
      <c r="H8621">
        <v>58</v>
      </c>
      <c r="I8621">
        <v>760</v>
      </c>
      <c r="J8621">
        <v>61</v>
      </c>
      <c r="K8621">
        <v>61</v>
      </c>
      <c r="L8621">
        <v>20</v>
      </c>
      <c r="M8621">
        <v>20</v>
      </c>
      <c r="N8621">
        <v>27.5</v>
      </c>
      <c r="R8621">
        <v>1982</v>
      </c>
      <c r="U8621">
        <v>1982</v>
      </c>
      <c r="V8621">
        <v>8</v>
      </c>
      <c r="W8621">
        <v>8</v>
      </c>
      <c r="Z8621" t="s">
        <v>2929</v>
      </c>
      <c r="AA8621" t="s">
        <v>3246</v>
      </c>
      <c r="AC8621">
        <v>4</v>
      </c>
      <c r="AD8621">
        <v>2902916</v>
      </c>
      <c r="AE8621">
        <v>2019</v>
      </c>
    </row>
    <row r="8622" spans="1:31">
      <c r="A8622" t="s">
        <v>12660</v>
      </c>
      <c r="B8622">
        <v>85005</v>
      </c>
      <c r="C8622" t="s">
        <v>11474</v>
      </c>
      <c r="E8622">
        <v>1243639</v>
      </c>
      <c r="F8622" t="s">
        <v>6733</v>
      </c>
      <c r="G8622">
        <v>431</v>
      </c>
      <c r="H8622">
        <v>1259</v>
      </c>
      <c r="J8622">
        <v>153.6</v>
      </c>
      <c r="K8622">
        <v>153.6</v>
      </c>
      <c r="L8622">
        <v>50</v>
      </c>
      <c r="M8622">
        <v>50</v>
      </c>
      <c r="Q8622">
        <v>4407</v>
      </c>
      <c r="R8622">
        <v>2019</v>
      </c>
      <c r="U8622">
        <v>2019</v>
      </c>
      <c r="V8622">
        <v>9.5</v>
      </c>
      <c r="W8622">
        <v>2</v>
      </c>
      <c r="Z8622" t="s">
        <v>2836</v>
      </c>
      <c r="AA8622" t="s">
        <v>7004</v>
      </c>
      <c r="AC8622">
        <v>4</v>
      </c>
      <c r="AD8622">
        <v>2908821</v>
      </c>
      <c r="AE8622">
        <v>2019</v>
      </c>
    </row>
    <row r="8623" spans="1:31">
      <c r="A8623" t="s">
        <v>12660</v>
      </c>
      <c r="B8623">
        <v>62981</v>
      </c>
      <c r="C8623" t="s">
        <v>11475</v>
      </c>
      <c r="D8623">
        <v>0</v>
      </c>
      <c r="E8623">
        <v>592021</v>
      </c>
      <c r="F8623" t="s">
        <v>6731</v>
      </c>
      <c r="G8623">
        <v>432</v>
      </c>
      <c r="H8623">
        <v>62</v>
      </c>
      <c r="I8623">
        <v>1100</v>
      </c>
      <c r="J8623">
        <v>62</v>
      </c>
      <c r="K8623">
        <v>62</v>
      </c>
      <c r="L8623">
        <v>22</v>
      </c>
      <c r="M8623">
        <v>22</v>
      </c>
      <c r="N8623">
        <v>35</v>
      </c>
      <c r="R8623">
        <v>1978</v>
      </c>
      <c r="U8623">
        <v>1978</v>
      </c>
      <c r="V8623">
        <v>8.1999998092651296</v>
      </c>
      <c r="W8623">
        <v>7</v>
      </c>
      <c r="Z8623" t="s">
        <v>2293</v>
      </c>
      <c r="AA8623" t="s">
        <v>5102</v>
      </c>
      <c r="AC8623">
        <v>4</v>
      </c>
      <c r="AD8623">
        <v>3208157</v>
      </c>
      <c r="AE8623">
        <v>2019</v>
      </c>
    </row>
    <row r="8624" spans="1:31">
      <c r="A8624" t="s">
        <v>12660</v>
      </c>
      <c r="B8624">
        <v>7245</v>
      </c>
      <c r="C8624" t="s">
        <v>11476</v>
      </c>
      <c r="D8624">
        <v>0</v>
      </c>
      <c r="E8624">
        <v>503704</v>
      </c>
      <c r="F8624" t="s">
        <v>6733</v>
      </c>
      <c r="G8624">
        <v>431</v>
      </c>
      <c r="H8624">
        <v>49</v>
      </c>
      <c r="I8624">
        <v>1250</v>
      </c>
      <c r="J8624">
        <v>70</v>
      </c>
      <c r="K8624">
        <v>70</v>
      </c>
      <c r="L8624">
        <v>24.2</v>
      </c>
      <c r="M8624">
        <v>24.2</v>
      </c>
      <c r="N8624">
        <v>24</v>
      </c>
      <c r="R8624">
        <v>1966</v>
      </c>
      <c r="U8624">
        <v>1966</v>
      </c>
      <c r="V8624">
        <v>6</v>
      </c>
      <c r="W8624">
        <v>6</v>
      </c>
      <c r="Z8624" t="s">
        <v>2545</v>
      </c>
      <c r="AA8624" t="s">
        <v>11477</v>
      </c>
      <c r="AC8624">
        <v>5</v>
      </c>
      <c r="AD8624">
        <v>3775706</v>
      </c>
      <c r="AE8624">
        <v>2019</v>
      </c>
    </row>
    <row r="8625" spans="1:31">
      <c r="A8625" t="s">
        <v>12660</v>
      </c>
      <c r="B8625">
        <v>55882</v>
      </c>
      <c r="C8625" t="s">
        <v>11478</v>
      </c>
      <c r="D8625">
        <v>0</v>
      </c>
      <c r="E8625">
        <v>641327</v>
      </c>
      <c r="F8625" t="s">
        <v>6733</v>
      </c>
      <c r="G8625">
        <v>431</v>
      </c>
      <c r="H8625">
        <v>143</v>
      </c>
      <c r="I8625">
        <v>2100</v>
      </c>
      <c r="J8625">
        <v>75.599999999999994</v>
      </c>
      <c r="K8625">
        <v>75.599999999999994</v>
      </c>
      <c r="L8625">
        <v>28</v>
      </c>
      <c r="M8625">
        <v>28</v>
      </c>
      <c r="N8625">
        <v>46</v>
      </c>
      <c r="R8625">
        <v>1981</v>
      </c>
      <c r="U8625">
        <v>1981</v>
      </c>
      <c r="V8625">
        <v>8.6000003814697195</v>
      </c>
      <c r="W8625">
        <v>8.6000003814697195</v>
      </c>
      <c r="Z8625" t="s">
        <v>2545</v>
      </c>
      <c r="AA8625" t="s">
        <v>11477</v>
      </c>
      <c r="AC8625">
        <v>5</v>
      </c>
      <c r="AD8625">
        <v>3775706</v>
      </c>
      <c r="AE8625">
        <v>2019</v>
      </c>
    </row>
    <row r="8626" spans="1:31">
      <c r="A8626" t="s">
        <v>12660</v>
      </c>
      <c r="B8626">
        <v>19443</v>
      </c>
      <c r="C8626" t="s">
        <v>11479</v>
      </c>
      <c r="D8626">
        <v>0</v>
      </c>
      <c r="E8626">
        <v>516255</v>
      </c>
      <c r="F8626" t="s">
        <v>6733</v>
      </c>
      <c r="G8626">
        <v>431</v>
      </c>
      <c r="H8626">
        <v>40</v>
      </c>
      <c r="I8626">
        <v>1000</v>
      </c>
      <c r="J8626">
        <v>57.4</v>
      </c>
      <c r="K8626">
        <v>57.4</v>
      </c>
      <c r="L8626">
        <v>20</v>
      </c>
      <c r="M8626">
        <v>20</v>
      </c>
      <c r="N8626">
        <v>25.3</v>
      </c>
      <c r="R8626">
        <v>1968</v>
      </c>
      <c r="U8626">
        <v>1968</v>
      </c>
      <c r="V8626">
        <v>6.1999998092651296</v>
      </c>
      <c r="W8626">
        <v>6.1999998092651296</v>
      </c>
      <c r="Z8626" t="s">
        <v>2545</v>
      </c>
      <c r="AA8626" t="s">
        <v>11477</v>
      </c>
      <c r="AC8626">
        <v>5</v>
      </c>
      <c r="AD8626">
        <v>3775706</v>
      </c>
      <c r="AE8626">
        <v>2019</v>
      </c>
    </row>
    <row r="8627" spans="1:31">
      <c r="A8627" t="s">
        <v>12660</v>
      </c>
      <c r="B8627">
        <v>88045</v>
      </c>
      <c r="C8627" t="s">
        <v>11480</v>
      </c>
      <c r="D8627">
        <v>0</v>
      </c>
      <c r="E8627">
        <v>258467</v>
      </c>
      <c r="F8627" t="s">
        <v>6733</v>
      </c>
      <c r="G8627">
        <v>431</v>
      </c>
      <c r="H8627">
        <v>14</v>
      </c>
      <c r="I8627">
        <v>700</v>
      </c>
      <c r="J8627">
        <v>47.1</v>
      </c>
      <c r="K8627">
        <v>52</v>
      </c>
      <c r="L8627">
        <v>14</v>
      </c>
      <c r="M8627">
        <v>15</v>
      </c>
      <c r="N8627">
        <v>15</v>
      </c>
      <c r="Q8627">
        <v>20</v>
      </c>
      <c r="R8627">
        <v>1949</v>
      </c>
      <c r="U8627">
        <v>1949</v>
      </c>
      <c r="V8627">
        <v>5</v>
      </c>
      <c r="W8627">
        <v>5</v>
      </c>
      <c r="Z8627" t="s">
        <v>2545</v>
      </c>
      <c r="AA8627" t="s">
        <v>2873</v>
      </c>
      <c r="AB8627" t="s">
        <v>2874</v>
      </c>
      <c r="AC8627">
        <v>5</v>
      </c>
      <c r="AD8627">
        <v>3775706</v>
      </c>
      <c r="AE8627">
        <v>2019</v>
      </c>
    </row>
    <row r="8628" spans="1:31">
      <c r="A8628" t="s">
        <v>12660</v>
      </c>
      <c r="B8628">
        <v>13950</v>
      </c>
      <c r="C8628" t="s">
        <v>11481</v>
      </c>
      <c r="D8628">
        <v>0</v>
      </c>
      <c r="E8628">
        <v>247912</v>
      </c>
      <c r="F8628" t="s">
        <v>6733</v>
      </c>
      <c r="G8628">
        <v>431</v>
      </c>
      <c r="H8628">
        <v>26</v>
      </c>
      <c r="I8628">
        <v>800</v>
      </c>
      <c r="J8628">
        <v>57.1</v>
      </c>
      <c r="K8628">
        <v>57.1</v>
      </c>
      <c r="L8628">
        <v>18</v>
      </c>
      <c r="M8628">
        <v>18</v>
      </c>
      <c r="N8628">
        <v>35</v>
      </c>
      <c r="Q8628">
        <v>56</v>
      </c>
      <c r="R8628">
        <v>1945</v>
      </c>
      <c r="U8628">
        <v>1945</v>
      </c>
      <c r="V8628">
        <v>5.8000001907348597</v>
      </c>
      <c r="W8628">
        <v>5</v>
      </c>
      <c r="Z8628" t="s">
        <v>2545</v>
      </c>
      <c r="AA8628" t="s">
        <v>11477</v>
      </c>
      <c r="AC8628">
        <v>5</v>
      </c>
      <c r="AD8628">
        <v>3775706</v>
      </c>
      <c r="AE8628">
        <v>2019</v>
      </c>
    </row>
    <row r="8629" spans="1:31">
      <c r="A8629" t="s">
        <v>12660</v>
      </c>
      <c r="B8629">
        <v>17517</v>
      </c>
      <c r="C8629" t="s">
        <v>11482</v>
      </c>
      <c r="D8629">
        <v>0</v>
      </c>
      <c r="E8629">
        <v>511362</v>
      </c>
      <c r="F8629" t="s">
        <v>6733</v>
      </c>
      <c r="G8629">
        <v>431</v>
      </c>
      <c r="H8629">
        <v>203</v>
      </c>
      <c r="I8629">
        <v>3000</v>
      </c>
      <c r="J8629">
        <v>115</v>
      </c>
      <c r="K8629">
        <v>115</v>
      </c>
      <c r="L8629">
        <v>35</v>
      </c>
      <c r="M8629">
        <v>35</v>
      </c>
      <c r="N8629">
        <v>50</v>
      </c>
      <c r="Q8629">
        <v>200</v>
      </c>
      <c r="R8629">
        <v>1967</v>
      </c>
      <c r="U8629">
        <v>1967</v>
      </c>
      <c r="V8629">
        <v>9.5</v>
      </c>
      <c r="W8629">
        <v>9</v>
      </c>
      <c r="Z8629" t="s">
        <v>2545</v>
      </c>
      <c r="AC8629">
        <v>5</v>
      </c>
      <c r="AD8629">
        <v>3775706</v>
      </c>
      <c r="AE8629">
        <v>2019</v>
      </c>
    </row>
    <row r="8630" spans="1:31">
      <c r="A8630" t="s">
        <v>12660</v>
      </c>
      <c r="B8630">
        <v>82625</v>
      </c>
      <c r="C8630" t="s">
        <v>6230</v>
      </c>
      <c r="D8630">
        <v>0</v>
      </c>
      <c r="E8630">
        <v>262816</v>
      </c>
      <c r="F8630" t="s">
        <v>6733</v>
      </c>
      <c r="G8630">
        <v>431</v>
      </c>
      <c r="H8630">
        <v>17</v>
      </c>
      <c r="I8630">
        <v>680</v>
      </c>
      <c r="J8630">
        <v>42.3</v>
      </c>
      <c r="K8630">
        <v>45</v>
      </c>
      <c r="L8630">
        <v>14</v>
      </c>
      <c r="M8630">
        <v>14</v>
      </c>
      <c r="N8630">
        <v>40</v>
      </c>
      <c r="R8630">
        <v>1951</v>
      </c>
      <c r="U8630">
        <v>1951</v>
      </c>
      <c r="V8630">
        <v>6</v>
      </c>
      <c r="W8630">
        <v>6</v>
      </c>
      <c r="Z8630" t="s">
        <v>2452</v>
      </c>
      <c r="AA8630" t="s">
        <v>3169</v>
      </c>
      <c r="AC8630">
        <v>5</v>
      </c>
      <c r="AD8630">
        <v>109447</v>
      </c>
      <c r="AE8630">
        <v>2019</v>
      </c>
    </row>
    <row r="8631" spans="1:31">
      <c r="A8631" t="s">
        <v>12660</v>
      </c>
      <c r="B8631">
        <v>83579</v>
      </c>
      <c r="C8631" t="s">
        <v>6399</v>
      </c>
      <c r="D8631">
        <v>0</v>
      </c>
      <c r="E8631">
        <v>1281598</v>
      </c>
      <c r="F8631" t="s">
        <v>6731</v>
      </c>
      <c r="G8631">
        <v>432</v>
      </c>
      <c r="H8631">
        <v>299</v>
      </c>
      <c r="I8631">
        <v>5733</v>
      </c>
      <c r="J8631">
        <v>93.1</v>
      </c>
      <c r="K8631">
        <v>98.5</v>
      </c>
      <c r="L8631">
        <v>43.5</v>
      </c>
      <c r="M8631">
        <v>43.5</v>
      </c>
      <c r="N8631">
        <v>16</v>
      </c>
      <c r="P8631">
        <v>2</v>
      </c>
      <c r="R8631">
        <v>2017</v>
      </c>
      <c r="U8631">
        <v>2017</v>
      </c>
      <c r="V8631">
        <v>16</v>
      </c>
      <c r="W8631">
        <v>2</v>
      </c>
      <c r="Z8631" t="s">
        <v>2298</v>
      </c>
      <c r="AA8631" t="s">
        <v>2504</v>
      </c>
      <c r="AC8631">
        <v>5</v>
      </c>
      <c r="AD8631">
        <v>1576293</v>
      </c>
      <c r="AE8631">
        <v>2019</v>
      </c>
    </row>
    <row r="8632" spans="1:31">
      <c r="A8632" t="s">
        <v>12660</v>
      </c>
      <c r="B8632">
        <v>78459</v>
      </c>
      <c r="C8632" t="s">
        <v>3738</v>
      </c>
      <c r="D8632">
        <v>0</v>
      </c>
      <c r="E8632">
        <v>1248214</v>
      </c>
      <c r="F8632" t="s">
        <v>6733</v>
      </c>
      <c r="G8632">
        <v>431</v>
      </c>
      <c r="H8632">
        <v>231</v>
      </c>
      <c r="I8632">
        <v>5360</v>
      </c>
      <c r="J8632">
        <v>82</v>
      </c>
      <c r="K8632">
        <v>93</v>
      </c>
      <c r="L8632">
        <v>38</v>
      </c>
      <c r="M8632">
        <v>38</v>
      </c>
      <c r="N8632">
        <v>40</v>
      </c>
      <c r="R8632">
        <v>2013</v>
      </c>
      <c r="U8632">
        <v>2013</v>
      </c>
      <c r="V8632">
        <v>15</v>
      </c>
      <c r="W8632">
        <v>15</v>
      </c>
      <c r="Z8632" t="s">
        <v>2298</v>
      </c>
      <c r="AA8632" t="s">
        <v>2308</v>
      </c>
      <c r="AB8632" t="s">
        <v>5218</v>
      </c>
      <c r="AC8632">
        <v>5</v>
      </c>
      <c r="AD8632">
        <v>1576293</v>
      </c>
      <c r="AE8632">
        <v>2019</v>
      </c>
    </row>
    <row r="8633" spans="1:31">
      <c r="A8633" t="s">
        <v>12660</v>
      </c>
      <c r="B8633">
        <v>79362</v>
      </c>
      <c r="C8633" t="s">
        <v>4072</v>
      </c>
      <c r="D8633">
        <v>0</v>
      </c>
      <c r="E8633">
        <v>1244650</v>
      </c>
      <c r="F8633" t="s">
        <v>6733</v>
      </c>
      <c r="G8633">
        <v>431</v>
      </c>
      <c r="H8633">
        <v>231</v>
      </c>
      <c r="I8633">
        <v>5360</v>
      </c>
      <c r="J8633">
        <v>82</v>
      </c>
      <c r="K8633">
        <v>93</v>
      </c>
      <c r="L8633">
        <v>38</v>
      </c>
      <c r="M8633">
        <v>38</v>
      </c>
      <c r="N8633">
        <v>40</v>
      </c>
      <c r="Q8633">
        <v>252</v>
      </c>
      <c r="R8633">
        <v>2013</v>
      </c>
      <c r="U8633">
        <v>2013</v>
      </c>
      <c r="V8633">
        <v>15</v>
      </c>
      <c r="W8633">
        <v>15</v>
      </c>
      <c r="Z8633" t="s">
        <v>2298</v>
      </c>
      <c r="AA8633" t="s">
        <v>5549</v>
      </c>
      <c r="AC8633">
        <v>5</v>
      </c>
      <c r="AD8633">
        <v>1576293</v>
      </c>
      <c r="AE8633">
        <v>2019</v>
      </c>
    </row>
    <row r="8634" spans="1:31">
      <c r="A8634" t="s">
        <v>12660</v>
      </c>
      <c r="B8634">
        <v>78458</v>
      </c>
      <c r="C8634" t="s">
        <v>8996</v>
      </c>
      <c r="D8634">
        <v>0</v>
      </c>
      <c r="E8634">
        <v>1244562</v>
      </c>
      <c r="F8634" t="s">
        <v>6733</v>
      </c>
      <c r="G8634">
        <v>431</v>
      </c>
      <c r="H8634">
        <v>199</v>
      </c>
      <c r="I8634">
        <v>4600</v>
      </c>
      <c r="J8634">
        <v>92</v>
      </c>
      <c r="K8634">
        <v>92</v>
      </c>
      <c r="L8634">
        <v>38</v>
      </c>
      <c r="M8634">
        <v>38</v>
      </c>
      <c r="N8634">
        <v>40</v>
      </c>
      <c r="R8634">
        <v>2013</v>
      </c>
      <c r="U8634">
        <v>2013</v>
      </c>
      <c r="V8634">
        <v>17</v>
      </c>
      <c r="W8634">
        <v>17</v>
      </c>
      <c r="Z8634" t="s">
        <v>2298</v>
      </c>
      <c r="AA8634" t="s">
        <v>2986</v>
      </c>
      <c r="AB8634" t="s">
        <v>3121</v>
      </c>
      <c r="AC8634">
        <v>5</v>
      </c>
      <c r="AD8634">
        <v>1576293</v>
      </c>
      <c r="AE8634">
        <v>2019</v>
      </c>
    </row>
    <row r="8635" spans="1:31">
      <c r="A8635" t="s">
        <v>12660</v>
      </c>
      <c r="B8635">
        <v>78307</v>
      </c>
      <c r="C8635" t="s">
        <v>11483</v>
      </c>
      <c r="D8635">
        <v>0</v>
      </c>
      <c r="E8635">
        <v>1244561</v>
      </c>
      <c r="F8635" t="s">
        <v>6733</v>
      </c>
      <c r="G8635">
        <v>431</v>
      </c>
      <c r="H8635">
        <v>199</v>
      </c>
      <c r="I8635">
        <v>4600</v>
      </c>
      <c r="J8635">
        <v>92</v>
      </c>
      <c r="K8635">
        <v>92</v>
      </c>
      <c r="L8635">
        <v>38</v>
      </c>
      <c r="M8635">
        <v>38</v>
      </c>
      <c r="N8635">
        <v>40</v>
      </c>
      <c r="R8635">
        <v>2013</v>
      </c>
      <c r="U8635">
        <v>2013</v>
      </c>
      <c r="V8635">
        <v>17</v>
      </c>
      <c r="W8635">
        <v>17</v>
      </c>
      <c r="Z8635" t="s">
        <v>2298</v>
      </c>
      <c r="AA8635" t="s">
        <v>2504</v>
      </c>
      <c r="AC8635">
        <v>5</v>
      </c>
      <c r="AD8635">
        <v>1576293</v>
      </c>
      <c r="AE8635">
        <v>2019</v>
      </c>
    </row>
    <row r="8636" spans="1:31">
      <c r="A8636" t="s">
        <v>12660</v>
      </c>
      <c r="B8636">
        <v>6163</v>
      </c>
      <c r="C8636" t="s">
        <v>11484</v>
      </c>
      <c r="D8636">
        <v>0</v>
      </c>
      <c r="E8636">
        <v>1034637</v>
      </c>
      <c r="F8636" t="s">
        <v>6733</v>
      </c>
      <c r="G8636">
        <v>431</v>
      </c>
      <c r="H8636">
        <v>196</v>
      </c>
      <c r="I8636">
        <v>5100</v>
      </c>
      <c r="J8636">
        <v>100</v>
      </c>
      <c r="K8636">
        <v>100</v>
      </c>
      <c r="L8636">
        <v>40</v>
      </c>
      <c r="M8636">
        <v>40</v>
      </c>
      <c r="N8636">
        <v>40</v>
      </c>
      <c r="R8636">
        <v>1995</v>
      </c>
      <c r="U8636">
        <v>1995</v>
      </c>
      <c r="V8636">
        <v>19</v>
      </c>
      <c r="W8636">
        <v>16.5</v>
      </c>
      <c r="Z8636" t="s">
        <v>2298</v>
      </c>
      <c r="AA8636" t="s">
        <v>2308</v>
      </c>
      <c r="AB8636" t="s">
        <v>6005</v>
      </c>
      <c r="AC8636">
        <v>5</v>
      </c>
      <c r="AD8636">
        <v>1576293</v>
      </c>
      <c r="AE8636">
        <v>2019</v>
      </c>
    </row>
    <row r="8637" spans="1:31">
      <c r="A8637" t="s">
        <v>12660</v>
      </c>
      <c r="B8637">
        <v>49165</v>
      </c>
      <c r="C8637" t="s">
        <v>10848</v>
      </c>
      <c r="D8637">
        <v>0</v>
      </c>
      <c r="E8637">
        <v>1190050</v>
      </c>
      <c r="F8637" t="s">
        <v>6733</v>
      </c>
      <c r="G8637">
        <v>431</v>
      </c>
      <c r="H8637">
        <v>124</v>
      </c>
      <c r="I8637">
        <v>5150</v>
      </c>
      <c r="J8637">
        <v>96</v>
      </c>
      <c r="K8637">
        <v>98</v>
      </c>
      <c r="L8637">
        <v>34</v>
      </c>
      <c r="M8637">
        <v>34</v>
      </c>
      <c r="N8637">
        <v>40</v>
      </c>
      <c r="R8637">
        <v>2007</v>
      </c>
      <c r="U8637">
        <v>2007</v>
      </c>
      <c r="V8637">
        <v>14.899999618530201</v>
      </c>
      <c r="W8637">
        <v>14.899999618530201</v>
      </c>
      <c r="Z8637" t="s">
        <v>2298</v>
      </c>
      <c r="AA8637" t="s">
        <v>5549</v>
      </c>
      <c r="AC8637">
        <v>5</v>
      </c>
      <c r="AD8637">
        <v>1576293</v>
      </c>
      <c r="AE8637">
        <v>2019</v>
      </c>
    </row>
    <row r="8638" spans="1:31">
      <c r="A8638" t="s">
        <v>12660</v>
      </c>
      <c r="B8638">
        <v>5940</v>
      </c>
      <c r="C8638" t="s">
        <v>3889</v>
      </c>
      <c r="D8638">
        <v>0</v>
      </c>
      <c r="E8638">
        <v>1034022</v>
      </c>
      <c r="F8638" t="s">
        <v>6733</v>
      </c>
      <c r="G8638">
        <v>431</v>
      </c>
      <c r="H8638">
        <v>199</v>
      </c>
      <c r="I8638">
        <v>6700</v>
      </c>
      <c r="J8638">
        <v>110</v>
      </c>
      <c r="K8638">
        <v>110</v>
      </c>
      <c r="L8638">
        <v>40</v>
      </c>
      <c r="M8638">
        <v>40</v>
      </c>
      <c r="N8638">
        <v>58</v>
      </c>
      <c r="R8638">
        <v>1995</v>
      </c>
      <c r="U8638">
        <v>1995</v>
      </c>
      <c r="V8638">
        <v>16.5</v>
      </c>
      <c r="W8638">
        <v>16.5</v>
      </c>
      <c r="Z8638" t="s">
        <v>2298</v>
      </c>
      <c r="AA8638" t="s">
        <v>2986</v>
      </c>
      <c r="AB8638" t="s">
        <v>3121</v>
      </c>
      <c r="AC8638">
        <v>5</v>
      </c>
      <c r="AD8638">
        <v>1576293</v>
      </c>
      <c r="AE8638">
        <v>2019</v>
      </c>
    </row>
    <row r="8639" spans="1:31">
      <c r="A8639" t="s">
        <v>12660</v>
      </c>
      <c r="B8639">
        <v>71920</v>
      </c>
      <c r="C8639" t="s">
        <v>3892</v>
      </c>
      <c r="D8639">
        <v>0</v>
      </c>
      <c r="E8639">
        <v>928238</v>
      </c>
      <c r="F8639" t="s">
        <v>6733</v>
      </c>
      <c r="G8639">
        <v>431</v>
      </c>
      <c r="H8639">
        <v>134</v>
      </c>
      <c r="I8639">
        <v>4200</v>
      </c>
      <c r="J8639">
        <v>92.7</v>
      </c>
      <c r="K8639">
        <v>93</v>
      </c>
      <c r="L8639">
        <v>38.200000000000003</v>
      </c>
      <c r="M8639">
        <v>39</v>
      </c>
      <c r="N8639">
        <v>45</v>
      </c>
      <c r="R8639">
        <v>1988</v>
      </c>
      <c r="U8639">
        <v>1988</v>
      </c>
      <c r="V8639">
        <v>16</v>
      </c>
      <c r="W8639">
        <v>12.800000190734799</v>
      </c>
      <c r="Z8639" t="s">
        <v>2298</v>
      </c>
      <c r="AA8639" t="s">
        <v>2308</v>
      </c>
      <c r="AB8639" t="s">
        <v>4764</v>
      </c>
      <c r="AC8639">
        <v>5</v>
      </c>
      <c r="AD8639">
        <v>1576293</v>
      </c>
      <c r="AE8639">
        <v>2019</v>
      </c>
    </row>
    <row r="8640" spans="1:31">
      <c r="A8640" t="s">
        <v>12660</v>
      </c>
      <c r="B8640">
        <v>46080</v>
      </c>
      <c r="C8640" t="s">
        <v>11485</v>
      </c>
      <c r="D8640">
        <v>0</v>
      </c>
      <c r="E8640">
        <v>1187425</v>
      </c>
      <c r="F8640" t="s">
        <v>6733</v>
      </c>
      <c r="G8640">
        <v>431</v>
      </c>
      <c r="H8640">
        <v>124</v>
      </c>
      <c r="I8640">
        <v>5000</v>
      </c>
      <c r="J8640">
        <v>96</v>
      </c>
      <c r="K8640">
        <v>96</v>
      </c>
      <c r="L8640">
        <v>34</v>
      </c>
      <c r="M8640">
        <v>34</v>
      </c>
      <c r="N8640">
        <v>42.9</v>
      </c>
      <c r="R8640">
        <v>2007</v>
      </c>
      <c r="U8640">
        <v>2007</v>
      </c>
      <c r="V8640">
        <v>14.899999618530201</v>
      </c>
      <c r="W8640">
        <v>10</v>
      </c>
      <c r="Z8640" t="s">
        <v>2298</v>
      </c>
      <c r="AA8640" t="s">
        <v>2986</v>
      </c>
      <c r="AB8640" t="s">
        <v>3121</v>
      </c>
      <c r="AC8640">
        <v>5</v>
      </c>
      <c r="AD8640">
        <v>1576293</v>
      </c>
      <c r="AE8640">
        <v>2019</v>
      </c>
    </row>
    <row r="8641" spans="1:31">
      <c r="A8641" t="s">
        <v>12660</v>
      </c>
      <c r="B8641">
        <v>46085</v>
      </c>
      <c r="C8641" t="s">
        <v>11486</v>
      </c>
      <c r="D8641">
        <v>0</v>
      </c>
      <c r="E8641">
        <v>1187427</v>
      </c>
      <c r="F8641" t="s">
        <v>6733</v>
      </c>
      <c r="G8641">
        <v>431</v>
      </c>
      <c r="H8641">
        <v>124</v>
      </c>
      <c r="I8641">
        <v>5000</v>
      </c>
      <c r="J8641">
        <v>96</v>
      </c>
      <c r="K8641">
        <v>96</v>
      </c>
      <c r="L8641">
        <v>34</v>
      </c>
      <c r="M8641">
        <v>34</v>
      </c>
      <c r="N8641">
        <v>42.9</v>
      </c>
      <c r="R8641">
        <v>2007</v>
      </c>
      <c r="U8641">
        <v>2007</v>
      </c>
      <c r="V8641">
        <v>14.899999618530201</v>
      </c>
      <c r="W8641">
        <v>10</v>
      </c>
      <c r="Z8641" t="s">
        <v>2298</v>
      </c>
      <c r="AA8641" t="s">
        <v>2986</v>
      </c>
      <c r="AB8641" t="s">
        <v>3121</v>
      </c>
      <c r="AC8641">
        <v>5</v>
      </c>
      <c r="AD8641">
        <v>1576293</v>
      </c>
      <c r="AE8641">
        <v>2019</v>
      </c>
    </row>
    <row r="8642" spans="1:31">
      <c r="A8642" t="s">
        <v>12660</v>
      </c>
      <c r="B8642">
        <v>17844</v>
      </c>
      <c r="C8642" t="s">
        <v>11487</v>
      </c>
      <c r="D8642">
        <v>0</v>
      </c>
      <c r="E8642">
        <v>1063675</v>
      </c>
      <c r="F8642" t="s">
        <v>6733</v>
      </c>
      <c r="G8642">
        <v>431</v>
      </c>
      <c r="H8642">
        <v>189</v>
      </c>
      <c r="I8642">
        <v>4000</v>
      </c>
      <c r="J8642">
        <v>90</v>
      </c>
      <c r="K8642">
        <v>90</v>
      </c>
      <c r="L8642">
        <v>50</v>
      </c>
      <c r="M8642">
        <v>50</v>
      </c>
      <c r="N8642">
        <v>40</v>
      </c>
      <c r="R8642">
        <v>1998</v>
      </c>
      <c r="U8642">
        <v>1998</v>
      </c>
      <c r="V8642">
        <v>16</v>
      </c>
      <c r="W8642">
        <v>16</v>
      </c>
      <c r="Z8642" t="s">
        <v>2298</v>
      </c>
      <c r="AA8642" t="s">
        <v>5549</v>
      </c>
      <c r="AC8642">
        <v>5</v>
      </c>
      <c r="AD8642">
        <v>1576293</v>
      </c>
      <c r="AE8642">
        <v>2019</v>
      </c>
    </row>
    <row r="8643" spans="1:31">
      <c r="A8643" t="s">
        <v>12660</v>
      </c>
      <c r="B8643">
        <v>75651</v>
      </c>
      <c r="C8643" t="s">
        <v>2083</v>
      </c>
      <c r="D8643">
        <v>0</v>
      </c>
      <c r="E8643">
        <v>969555</v>
      </c>
      <c r="F8643" t="s">
        <v>6733</v>
      </c>
      <c r="G8643">
        <v>431</v>
      </c>
      <c r="H8643">
        <v>104</v>
      </c>
      <c r="I8643">
        <v>3000</v>
      </c>
      <c r="J8643">
        <v>80.5</v>
      </c>
      <c r="K8643">
        <v>81</v>
      </c>
      <c r="L8643">
        <v>32</v>
      </c>
      <c r="M8643">
        <v>32</v>
      </c>
      <c r="N8643">
        <v>45</v>
      </c>
      <c r="R8643">
        <v>1990</v>
      </c>
      <c r="U8643">
        <v>1990</v>
      </c>
      <c r="V8643">
        <v>13</v>
      </c>
      <c r="W8643">
        <v>11</v>
      </c>
      <c r="Z8643" t="s">
        <v>2298</v>
      </c>
      <c r="AA8643" t="s">
        <v>2308</v>
      </c>
      <c r="AB8643" t="s">
        <v>4764</v>
      </c>
      <c r="AC8643">
        <v>4</v>
      </c>
      <c r="AD8643">
        <v>1576293</v>
      </c>
      <c r="AE8643">
        <v>2019</v>
      </c>
    </row>
    <row r="8644" spans="1:31">
      <c r="A8644" t="s">
        <v>12660</v>
      </c>
      <c r="B8644">
        <v>49164</v>
      </c>
      <c r="C8644" t="s">
        <v>11488</v>
      </c>
      <c r="D8644">
        <v>0</v>
      </c>
      <c r="E8644">
        <v>1190054</v>
      </c>
      <c r="F8644" t="s">
        <v>6733</v>
      </c>
      <c r="G8644">
        <v>431</v>
      </c>
      <c r="H8644">
        <v>128</v>
      </c>
      <c r="I8644">
        <v>5150</v>
      </c>
      <c r="J8644">
        <v>91.4</v>
      </c>
      <c r="K8644">
        <v>91.4</v>
      </c>
      <c r="L8644">
        <v>34</v>
      </c>
      <c r="M8644">
        <v>34</v>
      </c>
      <c r="N8644">
        <v>40</v>
      </c>
      <c r="R8644">
        <v>2007</v>
      </c>
      <c r="U8644">
        <v>2007</v>
      </c>
      <c r="V8644">
        <v>14.899999618530201</v>
      </c>
      <c r="W8644">
        <v>10</v>
      </c>
      <c r="Z8644" t="s">
        <v>2298</v>
      </c>
      <c r="AA8644" t="s">
        <v>2308</v>
      </c>
      <c r="AB8644" t="s">
        <v>5218</v>
      </c>
      <c r="AC8644">
        <v>5</v>
      </c>
      <c r="AD8644">
        <v>1576293</v>
      </c>
      <c r="AE8644">
        <v>2019</v>
      </c>
    </row>
    <row r="8645" spans="1:31">
      <c r="A8645" t="s">
        <v>12660</v>
      </c>
      <c r="B8645">
        <v>57859</v>
      </c>
      <c r="C8645" t="s">
        <v>7735</v>
      </c>
      <c r="D8645">
        <v>0</v>
      </c>
      <c r="E8645">
        <v>643487</v>
      </c>
      <c r="F8645" t="s">
        <v>6733</v>
      </c>
      <c r="G8645">
        <v>431</v>
      </c>
      <c r="H8645">
        <v>184</v>
      </c>
      <c r="I8645">
        <v>3900</v>
      </c>
      <c r="J8645">
        <v>103</v>
      </c>
      <c r="K8645">
        <v>103</v>
      </c>
      <c r="L8645">
        <v>30</v>
      </c>
      <c r="M8645">
        <v>30</v>
      </c>
      <c r="N8645">
        <v>35</v>
      </c>
      <c r="R8645">
        <v>1981</v>
      </c>
      <c r="U8645">
        <v>1981</v>
      </c>
      <c r="V8645">
        <v>13.6000003814697</v>
      </c>
      <c r="W8645">
        <v>10.5</v>
      </c>
      <c r="Z8645" t="s">
        <v>2298</v>
      </c>
      <c r="AA8645" t="s">
        <v>2308</v>
      </c>
      <c r="AB8645" t="s">
        <v>5218</v>
      </c>
      <c r="AC8645">
        <v>5</v>
      </c>
      <c r="AD8645">
        <v>1576293</v>
      </c>
      <c r="AE8645">
        <v>2019</v>
      </c>
    </row>
    <row r="8646" spans="1:31">
      <c r="A8646" t="s">
        <v>12660</v>
      </c>
      <c r="B8646">
        <v>6088</v>
      </c>
      <c r="C8646" t="s">
        <v>2763</v>
      </c>
      <c r="D8646">
        <v>0</v>
      </c>
      <c r="E8646">
        <v>1033239</v>
      </c>
      <c r="F8646" t="s">
        <v>6733</v>
      </c>
      <c r="G8646">
        <v>431</v>
      </c>
      <c r="H8646">
        <v>135</v>
      </c>
      <c r="I8646">
        <v>6700</v>
      </c>
      <c r="J8646">
        <v>110</v>
      </c>
      <c r="K8646">
        <v>110</v>
      </c>
      <c r="L8646">
        <v>40</v>
      </c>
      <c r="M8646">
        <v>40</v>
      </c>
      <c r="N8646">
        <v>58</v>
      </c>
      <c r="R8646">
        <v>1995</v>
      </c>
      <c r="U8646">
        <v>1995</v>
      </c>
      <c r="V8646">
        <v>16.5</v>
      </c>
      <c r="W8646">
        <v>16.5</v>
      </c>
      <c r="Z8646" t="s">
        <v>2298</v>
      </c>
      <c r="AA8646" t="s">
        <v>2986</v>
      </c>
      <c r="AB8646" t="s">
        <v>3121</v>
      </c>
      <c r="AC8646">
        <v>5</v>
      </c>
      <c r="AD8646">
        <v>1576293</v>
      </c>
      <c r="AE8646">
        <v>2019</v>
      </c>
    </row>
    <row r="8647" spans="1:31">
      <c r="A8647" t="s">
        <v>12660</v>
      </c>
      <c r="B8647">
        <v>75710</v>
      </c>
      <c r="C8647" t="s">
        <v>11489</v>
      </c>
      <c r="D8647">
        <v>0</v>
      </c>
      <c r="E8647">
        <v>678702</v>
      </c>
      <c r="F8647" t="s">
        <v>6733</v>
      </c>
      <c r="G8647">
        <v>431</v>
      </c>
      <c r="H8647">
        <v>168</v>
      </c>
      <c r="I8647">
        <v>4200</v>
      </c>
      <c r="J8647">
        <v>98.4</v>
      </c>
      <c r="K8647">
        <v>106.5</v>
      </c>
      <c r="L8647">
        <v>33.5</v>
      </c>
      <c r="M8647">
        <v>33.5</v>
      </c>
      <c r="N8647">
        <v>40</v>
      </c>
      <c r="R8647">
        <v>1985</v>
      </c>
      <c r="U8647">
        <v>1985</v>
      </c>
      <c r="V8647">
        <v>14.399999618530201</v>
      </c>
      <c r="W8647">
        <v>10</v>
      </c>
      <c r="Z8647" t="s">
        <v>2298</v>
      </c>
      <c r="AA8647" t="s">
        <v>2504</v>
      </c>
      <c r="AC8647">
        <v>5</v>
      </c>
      <c r="AD8647">
        <v>1576293</v>
      </c>
      <c r="AE8647">
        <v>2019</v>
      </c>
    </row>
    <row r="8648" spans="1:31">
      <c r="A8648" t="s">
        <v>12660</v>
      </c>
      <c r="B8648">
        <v>30787</v>
      </c>
      <c r="C8648" t="s">
        <v>11490</v>
      </c>
      <c r="D8648">
        <v>0</v>
      </c>
      <c r="E8648">
        <v>1078977</v>
      </c>
      <c r="F8648" t="s">
        <v>6733</v>
      </c>
      <c r="G8648">
        <v>431</v>
      </c>
      <c r="H8648">
        <v>12</v>
      </c>
      <c r="I8648">
        <v>4000</v>
      </c>
      <c r="J8648">
        <v>86.7</v>
      </c>
      <c r="K8648">
        <v>86.7</v>
      </c>
      <c r="L8648">
        <v>90</v>
      </c>
      <c r="M8648">
        <v>90</v>
      </c>
      <c r="N8648">
        <v>23</v>
      </c>
      <c r="R8648">
        <v>1999</v>
      </c>
      <c r="U8648">
        <v>1999</v>
      </c>
      <c r="V8648">
        <v>16.5</v>
      </c>
      <c r="W8648">
        <v>16</v>
      </c>
      <c r="Z8648" t="s">
        <v>2298</v>
      </c>
      <c r="AA8648" t="s">
        <v>2504</v>
      </c>
      <c r="AC8648">
        <v>5</v>
      </c>
      <c r="AD8648">
        <v>1576293</v>
      </c>
      <c r="AE8648">
        <v>2019</v>
      </c>
    </row>
    <row r="8649" spans="1:31">
      <c r="A8649" t="s">
        <v>12660</v>
      </c>
      <c r="B8649">
        <v>15852</v>
      </c>
      <c r="C8649" t="s">
        <v>11491</v>
      </c>
      <c r="D8649">
        <v>0</v>
      </c>
      <c r="E8649">
        <v>1060586</v>
      </c>
      <c r="F8649" t="s">
        <v>6733</v>
      </c>
      <c r="G8649">
        <v>431</v>
      </c>
      <c r="H8649">
        <v>189</v>
      </c>
      <c r="I8649">
        <v>4000</v>
      </c>
      <c r="J8649">
        <v>90</v>
      </c>
      <c r="K8649">
        <v>90</v>
      </c>
      <c r="L8649">
        <v>50</v>
      </c>
      <c r="M8649">
        <v>50</v>
      </c>
      <c r="N8649">
        <v>40</v>
      </c>
      <c r="R8649">
        <v>1997</v>
      </c>
      <c r="U8649">
        <v>1997</v>
      </c>
      <c r="V8649">
        <v>16.2000007629394</v>
      </c>
      <c r="W8649">
        <v>10.800000190734799</v>
      </c>
      <c r="Z8649" t="s">
        <v>2298</v>
      </c>
      <c r="AA8649" t="s">
        <v>2308</v>
      </c>
      <c r="AB8649" t="s">
        <v>6005</v>
      </c>
      <c r="AC8649">
        <v>5</v>
      </c>
      <c r="AD8649">
        <v>1576293</v>
      </c>
      <c r="AE8649">
        <v>2019</v>
      </c>
    </row>
    <row r="8650" spans="1:31">
      <c r="A8650" t="s">
        <v>12660</v>
      </c>
      <c r="B8650">
        <v>46257</v>
      </c>
      <c r="C8650" t="s">
        <v>4588</v>
      </c>
      <c r="D8650">
        <v>0</v>
      </c>
      <c r="E8650">
        <v>1190056</v>
      </c>
      <c r="F8650" t="s">
        <v>6733</v>
      </c>
      <c r="G8650">
        <v>431</v>
      </c>
      <c r="H8650">
        <v>124</v>
      </c>
      <c r="I8650">
        <v>5000</v>
      </c>
      <c r="J8650">
        <v>96</v>
      </c>
      <c r="K8650">
        <v>96</v>
      </c>
      <c r="L8650">
        <v>34</v>
      </c>
      <c r="M8650">
        <v>34</v>
      </c>
      <c r="N8650">
        <v>42.9</v>
      </c>
      <c r="R8650">
        <v>2007</v>
      </c>
      <c r="U8650">
        <v>2007</v>
      </c>
      <c r="V8650">
        <v>14.899999618530201</v>
      </c>
      <c r="W8650">
        <v>10</v>
      </c>
      <c r="Z8650" t="s">
        <v>2298</v>
      </c>
      <c r="AA8650" t="s">
        <v>2504</v>
      </c>
      <c r="AC8650">
        <v>5</v>
      </c>
      <c r="AD8650">
        <v>1576293</v>
      </c>
      <c r="AE8650">
        <v>2019</v>
      </c>
    </row>
    <row r="8651" spans="1:31">
      <c r="A8651" t="s">
        <v>12660</v>
      </c>
      <c r="B8651">
        <v>53059</v>
      </c>
      <c r="C8651" t="s">
        <v>9228</v>
      </c>
      <c r="D8651">
        <v>0</v>
      </c>
      <c r="E8651">
        <v>630017</v>
      </c>
      <c r="F8651" t="s">
        <v>6733</v>
      </c>
      <c r="G8651">
        <v>431</v>
      </c>
      <c r="H8651">
        <v>182</v>
      </c>
      <c r="I8651">
        <v>3900</v>
      </c>
      <c r="J8651">
        <v>103</v>
      </c>
      <c r="K8651">
        <v>103</v>
      </c>
      <c r="L8651">
        <v>30.1</v>
      </c>
      <c r="M8651">
        <v>30.1</v>
      </c>
      <c r="N8651">
        <v>35</v>
      </c>
      <c r="R8651">
        <v>1980</v>
      </c>
      <c r="U8651">
        <v>1980</v>
      </c>
      <c r="V8651">
        <v>13.6000003814697</v>
      </c>
      <c r="W8651">
        <v>10.5</v>
      </c>
      <c r="Z8651" t="s">
        <v>2298</v>
      </c>
      <c r="AA8651" t="s">
        <v>2308</v>
      </c>
      <c r="AB8651" t="s">
        <v>5218</v>
      </c>
      <c r="AC8651">
        <v>5</v>
      </c>
      <c r="AD8651">
        <v>1576293</v>
      </c>
      <c r="AE8651">
        <v>2019</v>
      </c>
    </row>
    <row r="8652" spans="1:31">
      <c r="A8652" t="s">
        <v>12660</v>
      </c>
      <c r="B8652">
        <v>19157</v>
      </c>
      <c r="C8652" t="s">
        <v>11492</v>
      </c>
      <c r="D8652">
        <v>0</v>
      </c>
      <c r="E8652">
        <v>1063615</v>
      </c>
      <c r="F8652" t="s">
        <v>6733</v>
      </c>
      <c r="G8652">
        <v>431</v>
      </c>
      <c r="H8652">
        <v>189</v>
      </c>
      <c r="I8652">
        <v>4000</v>
      </c>
      <c r="J8652">
        <v>90</v>
      </c>
      <c r="K8652">
        <v>90</v>
      </c>
      <c r="L8652">
        <v>50</v>
      </c>
      <c r="M8652">
        <v>50</v>
      </c>
      <c r="N8652">
        <v>40</v>
      </c>
      <c r="R8652">
        <v>1998</v>
      </c>
      <c r="U8652">
        <v>1998</v>
      </c>
      <c r="V8652">
        <v>16</v>
      </c>
      <c r="W8652">
        <v>16</v>
      </c>
      <c r="Z8652" t="s">
        <v>2298</v>
      </c>
      <c r="AA8652" t="s">
        <v>2308</v>
      </c>
      <c r="AB8652" t="s">
        <v>6005</v>
      </c>
      <c r="AC8652">
        <v>5</v>
      </c>
      <c r="AD8652">
        <v>1576293</v>
      </c>
      <c r="AE8652">
        <v>2019</v>
      </c>
    </row>
    <row r="8653" spans="1:31">
      <c r="A8653" t="s">
        <v>12660</v>
      </c>
      <c r="B8653">
        <v>38240</v>
      </c>
      <c r="C8653" t="s">
        <v>11493</v>
      </c>
      <c r="D8653">
        <v>0</v>
      </c>
      <c r="E8653">
        <v>1095183</v>
      </c>
      <c r="F8653" t="s">
        <v>6733</v>
      </c>
      <c r="G8653">
        <v>431</v>
      </c>
      <c r="H8653">
        <v>189</v>
      </c>
      <c r="I8653">
        <v>4000</v>
      </c>
      <c r="J8653">
        <v>90</v>
      </c>
      <c r="K8653">
        <v>90</v>
      </c>
      <c r="L8653">
        <v>50</v>
      </c>
      <c r="M8653">
        <v>50</v>
      </c>
      <c r="N8653">
        <v>40</v>
      </c>
      <c r="R8653">
        <v>2000</v>
      </c>
      <c r="U8653">
        <v>2000</v>
      </c>
      <c r="V8653">
        <v>16</v>
      </c>
      <c r="W8653">
        <v>16</v>
      </c>
      <c r="Z8653" t="s">
        <v>2298</v>
      </c>
      <c r="AA8653" t="s">
        <v>5549</v>
      </c>
      <c r="AC8653">
        <v>5</v>
      </c>
      <c r="AD8653">
        <v>1576293</v>
      </c>
      <c r="AE8653">
        <v>2019</v>
      </c>
    </row>
    <row r="8654" spans="1:31">
      <c r="A8654" t="s">
        <v>12660</v>
      </c>
      <c r="B8654">
        <v>71923</v>
      </c>
      <c r="C8654" t="s">
        <v>5549</v>
      </c>
      <c r="D8654">
        <v>0</v>
      </c>
      <c r="E8654">
        <v>689860</v>
      </c>
      <c r="F8654" t="s">
        <v>6733</v>
      </c>
      <c r="G8654">
        <v>431</v>
      </c>
      <c r="H8654">
        <v>129</v>
      </c>
      <c r="I8654">
        <v>6000</v>
      </c>
      <c r="J8654">
        <v>94.4</v>
      </c>
      <c r="K8654">
        <v>100</v>
      </c>
      <c r="L8654">
        <v>30</v>
      </c>
      <c r="M8654">
        <v>30</v>
      </c>
      <c r="N8654">
        <v>28</v>
      </c>
      <c r="R8654">
        <v>1985</v>
      </c>
      <c r="U8654">
        <v>1985</v>
      </c>
      <c r="V8654">
        <v>14</v>
      </c>
      <c r="W8654">
        <v>14</v>
      </c>
      <c r="Z8654" t="s">
        <v>2298</v>
      </c>
      <c r="AA8654" t="s">
        <v>5549</v>
      </c>
      <c r="AC8654">
        <v>5</v>
      </c>
      <c r="AD8654">
        <v>1576293</v>
      </c>
      <c r="AE8654">
        <v>2019</v>
      </c>
    </row>
    <row r="8655" spans="1:31">
      <c r="A8655" t="s">
        <v>12660</v>
      </c>
      <c r="B8655">
        <v>51437</v>
      </c>
      <c r="C8655" t="s">
        <v>5465</v>
      </c>
      <c r="D8655">
        <v>0</v>
      </c>
      <c r="E8655">
        <v>587625</v>
      </c>
      <c r="F8655" t="s">
        <v>6733</v>
      </c>
      <c r="G8655">
        <v>431</v>
      </c>
      <c r="H8655">
        <v>182</v>
      </c>
      <c r="I8655">
        <v>3900</v>
      </c>
      <c r="J8655">
        <v>103</v>
      </c>
      <c r="K8655">
        <v>103</v>
      </c>
      <c r="L8655">
        <v>30</v>
      </c>
      <c r="M8655">
        <v>30</v>
      </c>
      <c r="N8655">
        <v>35</v>
      </c>
      <c r="R8655">
        <v>1977</v>
      </c>
      <c r="U8655">
        <v>1977</v>
      </c>
      <c r="V8655">
        <v>13.6000003814697</v>
      </c>
      <c r="W8655">
        <v>10.5</v>
      </c>
      <c r="Z8655" t="s">
        <v>2298</v>
      </c>
      <c r="AA8655" t="s">
        <v>2986</v>
      </c>
      <c r="AB8655" t="s">
        <v>3121</v>
      </c>
      <c r="AC8655">
        <v>5</v>
      </c>
      <c r="AD8655">
        <v>1576293</v>
      </c>
      <c r="AE8655">
        <v>2019</v>
      </c>
    </row>
    <row r="8656" spans="1:31">
      <c r="A8656" t="s">
        <v>12660</v>
      </c>
      <c r="B8656">
        <v>83454</v>
      </c>
      <c r="C8656" t="s">
        <v>10427</v>
      </c>
      <c r="D8656">
        <v>0</v>
      </c>
      <c r="E8656">
        <v>1270788</v>
      </c>
      <c r="F8656" t="s">
        <v>6733</v>
      </c>
      <c r="G8656">
        <v>431</v>
      </c>
      <c r="H8656">
        <v>299</v>
      </c>
      <c r="I8656">
        <v>5733</v>
      </c>
      <c r="J8656">
        <v>93.1</v>
      </c>
      <c r="K8656">
        <v>98.5</v>
      </c>
      <c r="L8656">
        <v>43.5</v>
      </c>
      <c r="M8656">
        <v>43.5</v>
      </c>
      <c r="N8656">
        <v>40</v>
      </c>
      <c r="R8656">
        <v>2017</v>
      </c>
      <c r="U8656">
        <v>2017</v>
      </c>
      <c r="V8656">
        <v>16</v>
      </c>
      <c r="W8656">
        <v>16</v>
      </c>
      <c r="Z8656" t="s">
        <v>2298</v>
      </c>
      <c r="AA8656" t="s">
        <v>2308</v>
      </c>
      <c r="AB8656" t="s">
        <v>6005</v>
      </c>
      <c r="AC8656">
        <v>5</v>
      </c>
      <c r="AD8656">
        <v>1576293</v>
      </c>
      <c r="AE8656">
        <v>2019</v>
      </c>
    </row>
    <row r="8657" spans="1:31">
      <c r="A8657" t="s">
        <v>12660</v>
      </c>
      <c r="B8657">
        <v>94529</v>
      </c>
      <c r="C8657" t="s">
        <v>3751</v>
      </c>
      <c r="D8657">
        <v>0</v>
      </c>
      <c r="E8657">
        <v>1275949</v>
      </c>
      <c r="F8657" t="s">
        <v>6733</v>
      </c>
      <c r="G8657">
        <v>431</v>
      </c>
      <c r="H8657">
        <v>299</v>
      </c>
      <c r="I8657">
        <v>5733</v>
      </c>
      <c r="J8657">
        <v>93</v>
      </c>
      <c r="K8657">
        <v>98.5</v>
      </c>
      <c r="L8657">
        <v>43.5</v>
      </c>
      <c r="M8657">
        <v>43.5</v>
      </c>
      <c r="N8657">
        <v>40</v>
      </c>
      <c r="R8657">
        <v>2017</v>
      </c>
      <c r="U8657">
        <v>2017</v>
      </c>
      <c r="V8657">
        <v>16</v>
      </c>
      <c r="W8657">
        <v>16</v>
      </c>
      <c r="Z8657" t="s">
        <v>2298</v>
      </c>
      <c r="AA8657" t="s">
        <v>2308</v>
      </c>
      <c r="AB8657" t="s">
        <v>5218</v>
      </c>
      <c r="AC8657">
        <v>5</v>
      </c>
      <c r="AD8657">
        <v>1576293</v>
      </c>
      <c r="AE8657">
        <v>2019</v>
      </c>
    </row>
    <row r="8658" spans="1:31">
      <c r="A8658" t="s">
        <v>12660</v>
      </c>
      <c r="B8658">
        <v>66924</v>
      </c>
      <c r="C8658" t="s">
        <v>8959</v>
      </c>
      <c r="D8658">
        <v>0</v>
      </c>
      <c r="E8658">
        <v>571215</v>
      </c>
      <c r="F8658" t="s">
        <v>6733</v>
      </c>
      <c r="G8658">
        <v>431</v>
      </c>
      <c r="H8658">
        <v>132</v>
      </c>
      <c r="I8658">
        <v>7200</v>
      </c>
      <c r="J8658">
        <v>138</v>
      </c>
      <c r="K8658">
        <v>138</v>
      </c>
      <c r="L8658">
        <v>46</v>
      </c>
      <c r="M8658">
        <v>46</v>
      </c>
      <c r="N8658">
        <v>90</v>
      </c>
      <c r="R8658">
        <v>1976</v>
      </c>
      <c r="S8658" t="s">
        <v>2344</v>
      </c>
      <c r="T8658">
        <v>1981</v>
      </c>
      <c r="U8658">
        <v>1981</v>
      </c>
      <c r="V8658">
        <v>8</v>
      </c>
      <c r="W8658">
        <v>2</v>
      </c>
      <c r="Z8658" t="s">
        <v>2298</v>
      </c>
      <c r="AA8658" t="s">
        <v>2827</v>
      </c>
      <c r="AB8658" t="s">
        <v>2805</v>
      </c>
      <c r="AC8658">
        <v>5</v>
      </c>
      <c r="AD8658">
        <v>1576293</v>
      </c>
      <c r="AE8658">
        <v>2019</v>
      </c>
    </row>
    <row r="8659" spans="1:31">
      <c r="A8659" t="s">
        <v>12660</v>
      </c>
      <c r="B8659">
        <v>1606</v>
      </c>
      <c r="C8659" t="s">
        <v>11494</v>
      </c>
      <c r="D8659">
        <v>0</v>
      </c>
      <c r="E8659">
        <v>987306</v>
      </c>
      <c r="F8659" t="s">
        <v>6731</v>
      </c>
      <c r="G8659">
        <v>432</v>
      </c>
      <c r="H8659">
        <v>25</v>
      </c>
      <c r="I8659">
        <v>500</v>
      </c>
      <c r="J8659">
        <v>25.9</v>
      </c>
      <c r="K8659">
        <v>25.9</v>
      </c>
      <c r="L8659">
        <v>16</v>
      </c>
      <c r="M8659">
        <v>16</v>
      </c>
      <c r="N8659">
        <v>26.3</v>
      </c>
      <c r="R8659">
        <v>1992</v>
      </c>
      <c r="U8659">
        <v>1992</v>
      </c>
      <c r="V8659">
        <v>9</v>
      </c>
      <c r="W8659">
        <v>8</v>
      </c>
      <c r="Z8659" t="s">
        <v>2452</v>
      </c>
      <c r="AA8659" t="s">
        <v>2387</v>
      </c>
      <c r="AB8659" t="s">
        <v>3844</v>
      </c>
      <c r="AC8659">
        <v>5</v>
      </c>
      <c r="AD8659">
        <v>159290</v>
      </c>
      <c r="AE8659">
        <v>2019</v>
      </c>
    </row>
    <row r="8660" spans="1:31">
      <c r="A8660" t="s">
        <v>12660</v>
      </c>
      <c r="B8660">
        <v>63858</v>
      </c>
      <c r="C8660" t="s">
        <v>7063</v>
      </c>
      <c r="D8660">
        <v>0</v>
      </c>
      <c r="E8660">
        <v>587495</v>
      </c>
      <c r="F8660" t="s">
        <v>6731</v>
      </c>
      <c r="G8660">
        <v>432</v>
      </c>
      <c r="H8660">
        <v>8</v>
      </c>
      <c r="I8660">
        <v>225</v>
      </c>
      <c r="J8660">
        <v>23.7</v>
      </c>
      <c r="K8660">
        <v>23.7</v>
      </c>
      <c r="L8660">
        <v>10.5</v>
      </c>
      <c r="M8660">
        <v>10.5</v>
      </c>
      <c r="N8660">
        <v>18</v>
      </c>
      <c r="R8660">
        <v>1977</v>
      </c>
      <c r="U8660">
        <v>1977</v>
      </c>
      <c r="V8660">
        <v>7</v>
      </c>
      <c r="W8660">
        <v>4</v>
      </c>
      <c r="Z8660" t="s">
        <v>2452</v>
      </c>
      <c r="AA8660" t="s">
        <v>2387</v>
      </c>
      <c r="AB8660" t="s">
        <v>3844</v>
      </c>
      <c r="AC8660">
        <v>5</v>
      </c>
      <c r="AD8660">
        <v>159290</v>
      </c>
      <c r="AE8660">
        <v>2019</v>
      </c>
    </row>
    <row r="8661" spans="1:31">
      <c r="A8661" t="s">
        <v>12660</v>
      </c>
      <c r="B8661">
        <v>70676</v>
      </c>
      <c r="C8661" t="s">
        <v>11495</v>
      </c>
      <c r="D8661">
        <v>0</v>
      </c>
      <c r="F8661" t="s">
        <v>6733</v>
      </c>
      <c r="G8661">
        <v>431</v>
      </c>
      <c r="H8661">
        <v>5</v>
      </c>
      <c r="I8661">
        <v>266</v>
      </c>
      <c r="J8661">
        <v>27</v>
      </c>
      <c r="K8661">
        <v>28.5</v>
      </c>
      <c r="L8661">
        <v>9</v>
      </c>
      <c r="M8661">
        <v>9</v>
      </c>
      <c r="N8661">
        <v>7</v>
      </c>
      <c r="Q8661">
        <v>6</v>
      </c>
      <c r="R8661">
        <v>1968</v>
      </c>
      <c r="U8661">
        <v>1968</v>
      </c>
      <c r="V8661">
        <v>4.1999998092651296</v>
      </c>
      <c r="W8661">
        <v>2.9000000953674299</v>
      </c>
      <c r="Z8661" t="s">
        <v>2298</v>
      </c>
      <c r="AA8661" t="s">
        <v>2973</v>
      </c>
      <c r="AC8661">
        <v>5</v>
      </c>
      <c r="AD8661">
        <v>1502783</v>
      </c>
      <c r="AE8661">
        <v>2019</v>
      </c>
    </row>
    <row r="8662" spans="1:31">
      <c r="A8662" t="s">
        <v>12660</v>
      </c>
      <c r="B8662">
        <v>85449</v>
      </c>
      <c r="C8662" t="s">
        <v>11496</v>
      </c>
      <c r="E8662">
        <v>1162839</v>
      </c>
      <c r="F8662" t="s">
        <v>6733</v>
      </c>
      <c r="G8662">
        <v>431</v>
      </c>
      <c r="H8662">
        <v>14</v>
      </c>
      <c r="J8662">
        <v>25.5</v>
      </c>
      <c r="K8662">
        <v>195</v>
      </c>
      <c r="L8662">
        <v>14</v>
      </c>
      <c r="M8662">
        <v>14</v>
      </c>
      <c r="Q8662">
        <v>48</v>
      </c>
      <c r="R8662">
        <v>2004</v>
      </c>
      <c r="U8662">
        <v>2004</v>
      </c>
      <c r="V8662">
        <v>3</v>
      </c>
      <c r="W8662">
        <v>2</v>
      </c>
      <c r="Z8662" t="s">
        <v>2402</v>
      </c>
      <c r="AA8662" t="s">
        <v>5458</v>
      </c>
      <c r="AC8662">
        <v>5</v>
      </c>
      <c r="AD8662">
        <v>310128</v>
      </c>
      <c r="AE8662">
        <v>2019</v>
      </c>
    </row>
    <row r="8663" spans="1:31">
      <c r="A8663" t="s">
        <v>12660</v>
      </c>
      <c r="B8663">
        <v>85450</v>
      </c>
      <c r="C8663" t="s">
        <v>11497</v>
      </c>
      <c r="E8663">
        <v>1286887</v>
      </c>
      <c r="F8663" t="s">
        <v>6733</v>
      </c>
      <c r="G8663">
        <v>431</v>
      </c>
      <c r="H8663">
        <v>11</v>
      </c>
      <c r="J8663">
        <v>25.3</v>
      </c>
      <c r="K8663">
        <v>195</v>
      </c>
      <c r="L8663">
        <v>14</v>
      </c>
      <c r="M8663">
        <v>14</v>
      </c>
      <c r="Q8663">
        <v>39</v>
      </c>
      <c r="R8663">
        <v>2018</v>
      </c>
      <c r="U8663">
        <v>2018</v>
      </c>
      <c r="V8663">
        <v>3</v>
      </c>
      <c r="W8663">
        <v>2</v>
      </c>
      <c r="Z8663" t="s">
        <v>2402</v>
      </c>
      <c r="AA8663" t="s">
        <v>5458</v>
      </c>
      <c r="AC8663">
        <v>5</v>
      </c>
      <c r="AD8663">
        <v>310128</v>
      </c>
      <c r="AE8663">
        <v>2019</v>
      </c>
    </row>
    <row r="8664" spans="1:31">
      <c r="A8664" t="s">
        <v>12660</v>
      </c>
      <c r="B8664">
        <v>47389</v>
      </c>
      <c r="C8664" t="s">
        <v>11498</v>
      </c>
      <c r="D8664">
        <v>6</v>
      </c>
      <c r="F8664" t="s">
        <v>6733</v>
      </c>
      <c r="G8664">
        <v>431</v>
      </c>
      <c r="H8664">
        <v>5</v>
      </c>
      <c r="I8664">
        <v>200</v>
      </c>
      <c r="J8664">
        <v>25.6</v>
      </c>
      <c r="K8664">
        <v>25.6</v>
      </c>
      <c r="L8664">
        <v>10.199999999999999</v>
      </c>
      <c r="M8664">
        <v>10.199999999999999</v>
      </c>
      <c r="N8664">
        <v>8</v>
      </c>
      <c r="R8664">
        <v>1971</v>
      </c>
      <c r="U8664">
        <v>1971</v>
      </c>
      <c r="V8664">
        <v>5</v>
      </c>
      <c r="W8664">
        <v>4.9000000953674299</v>
      </c>
      <c r="Z8664" t="s">
        <v>2545</v>
      </c>
      <c r="AA8664" t="s">
        <v>2581</v>
      </c>
      <c r="AC8664">
        <v>5</v>
      </c>
      <c r="AD8664">
        <v>3608383</v>
      </c>
      <c r="AE8664">
        <v>2019</v>
      </c>
    </row>
    <row r="8665" spans="1:31">
      <c r="A8665" t="s">
        <v>12660</v>
      </c>
      <c r="B8665">
        <v>83450</v>
      </c>
      <c r="C8665" t="s">
        <v>11499</v>
      </c>
      <c r="D8665">
        <v>0</v>
      </c>
      <c r="E8665">
        <v>1267463</v>
      </c>
      <c r="F8665" t="s">
        <v>6731</v>
      </c>
      <c r="G8665">
        <v>432</v>
      </c>
      <c r="H8665">
        <v>799</v>
      </c>
      <c r="I8665">
        <v>12000</v>
      </c>
      <c r="J8665">
        <v>135.4</v>
      </c>
      <c r="K8665">
        <v>135.4</v>
      </c>
      <c r="L8665">
        <v>46.9</v>
      </c>
      <c r="M8665">
        <v>46.9</v>
      </c>
      <c r="Q8665">
        <v>2297</v>
      </c>
      <c r="R8665">
        <v>2016</v>
      </c>
      <c r="U8665">
        <v>2016</v>
      </c>
      <c r="V8665">
        <v>24</v>
      </c>
      <c r="W8665">
        <v>24</v>
      </c>
      <c r="Z8665" t="s">
        <v>2298</v>
      </c>
      <c r="AA8665" t="s">
        <v>2397</v>
      </c>
      <c r="AB8665" t="s">
        <v>2398</v>
      </c>
      <c r="AC8665">
        <v>5</v>
      </c>
      <c r="AD8665">
        <v>1578620</v>
      </c>
      <c r="AE8665">
        <v>2019</v>
      </c>
    </row>
    <row r="8666" spans="1:31">
      <c r="A8666" t="s">
        <v>12660</v>
      </c>
      <c r="B8666">
        <v>82589</v>
      </c>
      <c r="C8666" t="s">
        <v>11500</v>
      </c>
      <c r="D8666">
        <v>0</v>
      </c>
      <c r="E8666">
        <v>1248048</v>
      </c>
      <c r="F8666" t="s">
        <v>7222</v>
      </c>
      <c r="G8666">
        <v>432</v>
      </c>
      <c r="H8666">
        <v>13</v>
      </c>
      <c r="I8666">
        <v>560</v>
      </c>
      <c r="J8666">
        <v>40.700000000000003</v>
      </c>
      <c r="K8666">
        <v>42</v>
      </c>
      <c r="L8666">
        <v>13.5</v>
      </c>
      <c r="M8666">
        <v>13.8</v>
      </c>
      <c r="N8666">
        <v>16</v>
      </c>
      <c r="R8666">
        <v>1980</v>
      </c>
      <c r="U8666">
        <v>1980</v>
      </c>
      <c r="V8666">
        <v>4</v>
      </c>
      <c r="W8666">
        <v>3.7999999523162802</v>
      </c>
      <c r="Z8666" t="s">
        <v>2481</v>
      </c>
      <c r="AA8666" t="s">
        <v>6088</v>
      </c>
      <c r="AC8666">
        <v>5</v>
      </c>
      <c r="AD8666">
        <v>1107855</v>
      </c>
      <c r="AE8666">
        <v>2019</v>
      </c>
    </row>
    <row r="8667" spans="1:31">
      <c r="A8667" t="s">
        <v>12660</v>
      </c>
      <c r="B8667">
        <v>82588</v>
      </c>
      <c r="C8667" t="s">
        <v>11501</v>
      </c>
      <c r="D8667">
        <v>0</v>
      </c>
      <c r="E8667">
        <v>1220730</v>
      </c>
      <c r="F8667" t="s">
        <v>6731</v>
      </c>
      <c r="G8667">
        <v>432</v>
      </c>
      <c r="H8667">
        <v>14</v>
      </c>
      <c r="I8667">
        <v>460</v>
      </c>
      <c r="J8667">
        <v>25.7</v>
      </c>
      <c r="K8667">
        <v>25.7</v>
      </c>
      <c r="L8667">
        <v>14</v>
      </c>
      <c r="M8667">
        <v>14</v>
      </c>
      <c r="N8667">
        <v>19</v>
      </c>
      <c r="R8667">
        <v>2009</v>
      </c>
      <c r="U8667">
        <v>2009</v>
      </c>
      <c r="V8667">
        <v>4.4000000953674299</v>
      </c>
      <c r="W8667">
        <v>4</v>
      </c>
      <c r="Z8667" t="s">
        <v>2481</v>
      </c>
      <c r="AA8667" t="s">
        <v>6088</v>
      </c>
      <c r="AC8667">
        <v>5</v>
      </c>
      <c r="AD8667">
        <v>1107855</v>
      </c>
      <c r="AE8667">
        <v>2019</v>
      </c>
    </row>
    <row r="8668" spans="1:31">
      <c r="A8668" t="s">
        <v>12660</v>
      </c>
      <c r="B8668">
        <v>82587</v>
      </c>
      <c r="C8668" t="s">
        <v>11502</v>
      </c>
      <c r="D8668">
        <v>0</v>
      </c>
      <c r="E8668">
        <v>1250738</v>
      </c>
      <c r="F8668" t="s">
        <v>6731</v>
      </c>
      <c r="G8668">
        <v>432</v>
      </c>
      <c r="H8668">
        <v>14</v>
      </c>
      <c r="I8668">
        <v>570</v>
      </c>
      <c r="J8668">
        <v>25.7</v>
      </c>
      <c r="K8668">
        <v>25.7</v>
      </c>
      <c r="L8668">
        <v>13.7</v>
      </c>
      <c r="M8668">
        <v>13.7</v>
      </c>
      <c r="N8668">
        <v>19</v>
      </c>
      <c r="R8668">
        <v>2013</v>
      </c>
      <c r="U8668">
        <v>2013</v>
      </c>
      <c r="V8668">
        <v>4.4000000953674299</v>
      </c>
      <c r="W8668">
        <v>4</v>
      </c>
      <c r="Z8668" t="s">
        <v>2481</v>
      </c>
      <c r="AA8668" t="s">
        <v>6088</v>
      </c>
      <c r="AC8668">
        <v>5</v>
      </c>
      <c r="AD8668">
        <v>1107855</v>
      </c>
      <c r="AE8668">
        <v>2019</v>
      </c>
    </row>
    <row r="8669" spans="1:31">
      <c r="A8669" t="s">
        <v>12660</v>
      </c>
      <c r="B8669">
        <v>69516</v>
      </c>
      <c r="C8669" t="s">
        <v>11058</v>
      </c>
      <c r="D8669">
        <v>0</v>
      </c>
      <c r="E8669">
        <v>597514</v>
      </c>
      <c r="F8669" t="s">
        <v>6731</v>
      </c>
      <c r="G8669">
        <v>432</v>
      </c>
      <c r="H8669">
        <v>67</v>
      </c>
      <c r="I8669">
        <v>1800</v>
      </c>
      <c r="J8669">
        <v>64.5</v>
      </c>
      <c r="K8669">
        <v>72</v>
      </c>
      <c r="L8669">
        <v>22</v>
      </c>
      <c r="M8669">
        <v>22</v>
      </c>
      <c r="N8669">
        <v>32</v>
      </c>
      <c r="R8669">
        <v>1978</v>
      </c>
      <c r="U8669">
        <v>1978</v>
      </c>
      <c r="V8669">
        <v>8</v>
      </c>
      <c r="W8669">
        <v>7</v>
      </c>
      <c r="Z8669" t="s">
        <v>2481</v>
      </c>
      <c r="AA8669" t="s">
        <v>6088</v>
      </c>
      <c r="AC8669">
        <v>5</v>
      </c>
      <c r="AD8669">
        <v>1107855</v>
      </c>
      <c r="AE8669">
        <v>2019</v>
      </c>
    </row>
    <row r="8670" spans="1:31">
      <c r="A8670" t="s">
        <v>12660</v>
      </c>
      <c r="B8670">
        <v>82586</v>
      </c>
      <c r="C8670" t="s">
        <v>11503</v>
      </c>
      <c r="D8670">
        <v>3</v>
      </c>
      <c r="E8670">
        <v>1262307</v>
      </c>
      <c r="F8670" t="s">
        <v>6731</v>
      </c>
      <c r="G8670">
        <v>432</v>
      </c>
      <c r="H8670">
        <v>14</v>
      </c>
      <c r="I8670">
        <v>570</v>
      </c>
      <c r="J8670">
        <v>25.6</v>
      </c>
      <c r="K8670">
        <v>25.6</v>
      </c>
      <c r="L8670">
        <v>13.6</v>
      </c>
      <c r="M8670">
        <v>13.6</v>
      </c>
      <c r="N8670">
        <v>19</v>
      </c>
      <c r="R8670">
        <v>2015</v>
      </c>
      <c r="U8670">
        <v>2015</v>
      </c>
      <c r="V8670">
        <v>4.4000000953674299</v>
      </c>
      <c r="W8670">
        <v>4</v>
      </c>
      <c r="Z8670" t="s">
        <v>2481</v>
      </c>
      <c r="AA8670" t="s">
        <v>6088</v>
      </c>
      <c r="AC8670">
        <v>5</v>
      </c>
      <c r="AD8670">
        <v>1107855</v>
      </c>
      <c r="AE8670">
        <v>2019</v>
      </c>
    </row>
    <row r="8671" spans="1:31">
      <c r="A8671" t="s">
        <v>12660</v>
      </c>
      <c r="B8671">
        <v>83423</v>
      </c>
      <c r="C8671" t="s">
        <v>11504</v>
      </c>
      <c r="D8671">
        <v>4</v>
      </c>
      <c r="E8671">
        <v>1276911</v>
      </c>
      <c r="F8671" t="s">
        <v>6731</v>
      </c>
      <c r="G8671">
        <v>432</v>
      </c>
      <c r="H8671">
        <v>12</v>
      </c>
      <c r="I8671">
        <v>850</v>
      </c>
      <c r="J8671">
        <v>25.7</v>
      </c>
      <c r="K8671">
        <v>25.7</v>
      </c>
      <c r="L8671">
        <v>15.7</v>
      </c>
      <c r="M8671">
        <v>15.7</v>
      </c>
      <c r="N8671">
        <v>16.2</v>
      </c>
      <c r="R8671">
        <v>2016</v>
      </c>
      <c r="U8671">
        <v>2016</v>
      </c>
      <c r="V8671">
        <v>4.5</v>
      </c>
      <c r="W8671">
        <v>4.1999998092651296</v>
      </c>
      <c r="Z8671" t="s">
        <v>2481</v>
      </c>
      <c r="AA8671" t="s">
        <v>6088</v>
      </c>
      <c r="AC8671">
        <v>5</v>
      </c>
      <c r="AD8671">
        <v>1107855</v>
      </c>
      <c r="AE8671">
        <v>2019</v>
      </c>
    </row>
    <row r="8672" spans="1:31">
      <c r="A8672" t="s">
        <v>12660</v>
      </c>
      <c r="B8672">
        <v>59856</v>
      </c>
      <c r="C8672" t="s">
        <v>11505</v>
      </c>
      <c r="D8672">
        <v>0</v>
      </c>
      <c r="E8672">
        <v>653259</v>
      </c>
      <c r="F8672" t="s">
        <v>6733</v>
      </c>
      <c r="G8672">
        <v>431</v>
      </c>
      <c r="H8672">
        <v>182</v>
      </c>
      <c r="I8672">
        <v>3900</v>
      </c>
      <c r="J8672">
        <v>96</v>
      </c>
      <c r="K8672">
        <v>102</v>
      </c>
      <c r="L8672">
        <v>30</v>
      </c>
      <c r="M8672">
        <v>31</v>
      </c>
      <c r="N8672">
        <v>3.4</v>
      </c>
      <c r="R8672">
        <v>1982</v>
      </c>
      <c r="U8672">
        <v>1982</v>
      </c>
      <c r="V8672">
        <v>13</v>
      </c>
      <c r="W8672">
        <v>11.5</v>
      </c>
      <c r="Z8672" t="s">
        <v>2481</v>
      </c>
      <c r="AA8672" t="s">
        <v>3527</v>
      </c>
      <c r="AC8672">
        <v>5</v>
      </c>
      <c r="AD8672">
        <v>1107855</v>
      </c>
      <c r="AE8672">
        <v>2019</v>
      </c>
    </row>
    <row r="8673" spans="1:31">
      <c r="A8673" t="s">
        <v>12660</v>
      </c>
      <c r="B8673">
        <v>61195</v>
      </c>
      <c r="C8673" t="s">
        <v>10178</v>
      </c>
      <c r="D8673">
        <v>0</v>
      </c>
      <c r="E8673">
        <v>589598</v>
      </c>
      <c r="F8673" t="s">
        <v>6733</v>
      </c>
      <c r="G8673">
        <v>431</v>
      </c>
      <c r="H8673">
        <v>89</v>
      </c>
      <c r="I8673">
        <v>2400</v>
      </c>
      <c r="J8673">
        <v>80</v>
      </c>
      <c r="K8673">
        <v>80</v>
      </c>
      <c r="L8673">
        <v>24.2</v>
      </c>
      <c r="M8673">
        <v>24.2</v>
      </c>
      <c r="N8673">
        <v>30</v>
      </c>
      <c r="R8673">
        <v>1978</v>
      </c>
      <c r="U8673">
        <v>1978</v>
      </c>
      <c r="V8673">
        <v>10.399999618530201</v>
      </c>
      <c r="W8673">
        <v>9</v>
      </c>
      <c r="Z8673" t="s">
        <v>2481</v>
      </c>
      <c r="AA8673" t="s">
        <v>6088</v>
      </c>
      <c r="AC8673">
        <v>5</v>
      </c>
      <c r="AD8673">
        <v>1107855</v>
      </c>
      <c r="AE8673">
        <v>2019</v>
      </c>
    </row>
    <row r="8674" spans="1:31">
      <c r="A8674" t="s">
        <v>12660</v>
      </c>
      <c r="B8674">
        <v>9420</v>
      </c>
      <c r="C8674" t="s">
        <v>11506</v>
      </c>
      <c r="D8674">
        <v>0</v>
      </c>
      <c r="E8674">
        <v>504892</v>
      </c>
      <c r="F8674" t="s">
        <v>6731</v>
      </c>
      <c r="G8674">
        <v>432</v>
      </c>
      <c r="H8674">
        <v>130</v>
      </c>
      <c r="I8674">
        <v>2000</v>
      </c>
      <c r="J8674">
        <v>84</v>
      </c>
      <c r="K8674">
        <v>90</v>
      </c>
      <c r="L8674">
        <v>32</v>
      </c>
      <c r="M8674">
        <v>32.1</v>
      </c>
      <c r="N8674">
        <v>24</v>
      </c>
      <c r="R8674">
        <v>1966</v>
      </c>
      <c r="U8674">
        <v>1966</v>
      </c>
      <c r="V8674">
        <v>7.5999999046325604</v>
      </c>
      <c r="W8674">
        <v>6.5999999046325604</v>
      </c>
      <c r="Z8674" t="s">
        <v>2929</v>
      </c>
      <c r="AA8674" t="s">
        <v>6921</v>
      </c>
      <c r="AC8674">
        <v>3</v>
      </c>
      <c r="AD8674">
        <v>2699327</v>
      </c>
      <c r="AE8674">
        <v>2019</v>
      </c>
    </row>
    <row r="8675" spans="1:31">
      <c r="A8675" t="s">
        <v>12660</v>
      </c>
      <c r="B8675">
        <v>76073</v>
      </c>
      <c r="C8675" t="s">
        <v>11507</v>
      </c>
      <c r="D8675">
        <v>0</v>
      </c>
      <c r="E8675">
        <v>250446</v>
      </c>
      <c r="F8675" t="s">
        <v>6733</v>
      </c>
      <c r="G8675">
        <v>431</v>
      </c>
      <c r="H8675">
        <v>31</v>
      </c>
      <c r="I8675">
        <v>850</v>
      </c>
      <c r="J8675">
        <v>61</v>
      </c>
      <c r="K8675">
        <v>61</v>
      </c>
      <c r="L8675">
        <v>18</v>
      </c>
      <c r="M8675">
        <v>18</v>
      </c>
      <c r="N8675">
        <v>28</v>
      </c>
      <c r="R8675">
        <v>1945</v>
      </c>
      <c r="U8675">
        <v>1945</v>
      </c>
      <c r="V8675">
        <v>10</v>
      </c>
      <c r="W8675">
        <v>6.0999999046325604</v>
      </c>
      <c r="Z8675" t="s">
        <v>2545</v>
      </c>
      <c r="AA8675" t="s">
        <v>2581</v>
      </c>
      <c r="AC8675">
        <v>5</v>
      </c>
      <c r="AD8675">
        <v>3600549</v>
      </c>
      <c r="AE8675">
        <v>2019</v>
      </c>
    </row>
    <row r="8676" spans="1:31">
      <c r="A8676" t="s">
        <v>12660</v>
      </c>
      <c r="B8676">
        <v>59556</v>
      </c>
      <c r="C8676" t="s">
        <v>11508</v>
      </c>
      <c r="D8676">
        <v>0</v>
      </c>
      <c r="E8676">
        <v>649210</v>
      </c>
      <c r="F8676" t="s">
        <v>6731</v>
      </c>
      <c r="G8676">
        <v>432</v>
      </c>
      <c r="H8676">
        <v>87</v>
      </c>
      <c r="I8676">
        <v>1100</v>
      </c>
      <c r="J8676">
        <v>62</v>
      </c>
      <c r="K8676">
        <v>64.3</v>
      </c>
      <c r="L8676">
        <v>24</v>
      </c>
      <c r="M8676">
        <v>24</v>
      </c>
      <c r="N8676">
        <v>30</v>
      </c>
      <c r="R8676">
        <v>1982</v>
      </c>
      <c r="U8676">
        <v>1982</v>
      </c>
      <c r="V8676">
        <v>7.5</v>
      </c>
      <c r="W8676">
        <v>6</v>
      </c>
      <c r="Z8676" t="s">
        <v>2383</v>
      </c>
      <c r="AA8676" t="s">
        <v>2504</v>
      </c>
      <c r="AC8676">
        <v>4</v>
      </c>
      <c r="AD8676">
        <v>1677616</v>
      </c>
      <c r="AE8676">
        <v>2019</v>
      </c>
    </row>
    <row r="8677" spans="1:31">
      <c r="A8677" t="s">
        <v>12660</v>
      </c>
      <c r="B8677">
        <v>67424</v>
      </c>
      <c r="C8677" t="s">
        <v>11509</v>
      </c>
      <c r="D8677">
        <v>0</v>
      </c>
      <c r="E8677">
        <v>599037</v>
      </c>
      <c r="F8677" t="s">
        <v>6731</v>
      </c>
      <c r="G8677">
        <v>432</v>
      </c>
      <c r="H8677">
        <v>83</v>
      </c>
      <c r="I8677">
        <v>900</v>
      </c>
      <c r="J8677">
        <v>61.5</v>
      </c>
      <c r="K8677">
        <v>65</v>
      </c>
      <c r="L8677">
        <v>25.9</v>
      </c>
      <c r="M8677">
        <v>26</v>
      </c>
      <c r="N8677">
        <v>35</v>
      </c>
      <c r="R8677">
        <v>1978</v>
      </c>
      <c r="U8677">
        <v>1978</v>
      </c>
      <c r="V8677">
        <v>7.5</v>
      </c>
      <c r="W8677">
        <v>6</v>
      </c>
      <c r="Z8677" t="s">
        <v>2293</v>
      </c>
      <c r="AA8677" t="s">
        <v>2345</v>
      </c>
      <c r="AC8677">
        <v>4</v>
      </c>
      <c r="AD8677">
        <v>3209007</v>
      </c>
      <c r="AE8677">
        <v>2019</v>
      </c>
    </row>
    <row r="8678" spans="1:31">
      <c r="A8678" t="s">
        <v>12660</v>
      </c>
      <c r="B8678">
        <v>76113</v>
      </c>
      <c r="C8678" t="s">
        <v>11510</v>
      </c>
      <c r="D8678">
        <v>0</v>
      </c>
      <c r="E8678">
        <v>613724</v>
      </c>
      <c r="F8678" t="s">
        <v>6731</v>
      </c>
      <c r="G8678">
        <v>432</v>
      </c>
      <c r="H8678">
        <v>47</v>
      </c>
      <c r="I8678">
        <v>600</v>
      </c>
      <c r="J8678">
        <v>63.2</v>
      </c>
      <c r="K8678">
        <v>67.2</v>
      </c>
      <c r="L8678">
        <v>20.5</v>
      </c>
      <c r="M8678">
        <v>20.5</v>
      </c>
      <c r="N8678">
        <v>25</v>
      </c>
      <c r="Q8678">
        <v>10</v>
      </c>
      <c r="R8678">
        <v>1979</v>
      </c>
      <c r="U8678">
        <v>1979</v>
      </c>
      <c r="V8678">
        <v>5.5</v>
      </c>
      <c r="W8678">
        <v>4</v>
      </c>
      <c r="Z8678" t="s">
        <v>2293</v>
      </c>
      <c r="AA8678" t="s">
        <v>2345</v>
      </c>
      <c r="AC8678">
        <v>4</v>
      </c>
      <c r="AD8678">
        <v>3209007</v>
      </c>
      <c r="AE8678">
        <v>2019</v>
      </c>
    </row>
    <row r="8679" spans="1:31">
      <c r="A8679" t="s">
        <v>12660</v>
      </c>
      <c r="B8679">
        <v>71642</v>
      </c>
      <c r="C8679" t="s">
        <v>11511</v>
      </c>
      <c r="D8679">
        <v>0</v>
      </c>
      <c r="E8679">
        <v>614295</v>
      </c>
      <c r="F8679" t="s">
        <v>6731</v>
      </c>
      <c r="G8679">
        <v>432</v>
      </c>
      <c r="H8679">
        <v>46</v>
      </c>
      <c r="I8679">
        <v>900</v>
      </c>
      <c r="J8679">
        <v>51</v>
      </c>
      <c r="K8679">
        <v>55</v>
      </c>
      <c r="L8679">
        <v>22</v>
      </c>
      <c r="M8679">
        <v>22</v>
      </c>
      <c r="N8679">
        <v>22</v>
      </c>
      <c r="R8679">
        <v>1979</v>
      </c>
      <c r="U8679">
        <v>1979</v>
      </c>
      <c r="V8679">
        <v>6</v>
      </c>
      <c r="W8679">
        <v>4</v>
      </c>
      <c r="Z8679" t="s">
        <v>2293</v>
      </c>
      <c r="AA8679" t="s">
        <v>2345</v>
      </c>
      <c r="AC8679">
        <v>4</v>
      </c>
      <c r="AD8679">
        <v>3209007</v>
      </c>
      <c r="AE8679">
        <v>2019</v>
      </c>
    </row>
    <row r="8680" spans="1:31">
      <c r="A8680" t="s">
        <v>12660</v>
      </c>
      <c r="B8680">
        <v>51175</v>
      </c>
      <c r="C8680" t="s">
        <v>7954</v>
      </c>
      <c r="D8680">
        <v>0</v>
      </c>
      <c r="E8680">
        <v>616510</v>
      </c>
      <c r="F8680" t="s">
        <v>6731</v>
      </c>
      <c r="G8680">
        <v>432</v>
      </c>
      <c r="H8680">
        <v>59</v>
      </c>
      <c r="I8680">
        <v>800</v>
      </c>
      <c r="J8680">
        <v>55.7</v>
      </c>
      <c r="K8680">
        <v>60</v>
      </c>
      <c r="L8680">
        <v>22</v>
      </c>
      <c r="M8680">
        <v>22</v>
      </c>
      <c r="N8680">
        <v>35</v>
      </c>
      <c r="Q8680">
        <v>75</v>
      </c>
      <c r="R8680">
        <v>1979</v>
      </c>
      <c r="U8680">
        <v>1979</v>
      </c>
      <c r="V8680">
        <v>6</v>
      </c>
      <c r="W8680">
        <v>5</v>
      </c>
      <c r="Z8680" t="s">
        <v>2293</v>
      </c>
      <c r="AA8680" t="s">
        <v>2345</v>
      </c>
      <c r="AC8680">
        <v>4</v>
      </c>
      <c r="AD8680">
        <v>3209007</v>
      </c>
      <c r="AE8680">
        <v>2019</v>
      </c>
    </row>
    <row r="8681" spans="1:31">
      <c r="A8681" t="s">
        <v>12660</v>
      </c>
      <c r="B8681">
        <v>75602</v>
      </c>
      <c r="C8681" t="s">
        <v>11512</v>
      </c>
      <c r="D8681">
        <v>0</v>
      </c>
      <c r="E8681">
        <v>643702</v>
      </c>
      <c r="F8681" t="s">
        <v>6731</v>
      </c>
      <c r="G8681">
        <v>432</v>
      </c>
      <c r="H8681">
        <v>55</v>
      </c>
      <c r="I8681">
        <v>800</v>
      </c>
      <c r="J8681">
        <v>52.5</v>
      </c>
      <c r="K8681">
        <v>55</v>
      </c>
      <c r="L8681">
        <v>21.2</v>
      </c>
      <c r="M8681">
        <v>22</v>
      </c>
      <c r="N8681">
        <v>35</v>
      </c>
      <c r="Q8681">
        <v>75</v>
      </c>
      <c r="R8681">
        <v>1981</v>
      </c>
      <c r="U8681">
        <v>1981</v>
      </c>
      <c r="V8681">
        <v>8</v>
      </c>
      <c r="W8681">
        <v>6.5</v>
      </c>
      <c r="Z8681" t="s">
        <v>2293</v>
      </c>
      <c r="AA8681" t="s">
        <v>2387</v>
      </c>
      <c r="AB8681" t="s">
        <v>2388</v>
      </c>
      <c r="AC8681">
        <v>4</v>
      </c>
      <c r="AD8681">
        <v>3209007</v>
      </c>
      <c r="AE8681">
        <v>2019</v>
      </c>
    </row>
    <row r="8682" spans="1:31">
      <c r="A8682" t="s">
        <v>12660</v>
      </c>
      <c r="B8682">
        <v>71643</v>
      </c>
      <c r="C8682" t="s">
        <v>11513</v>
      </c>
      <c r="D8682">
        <v>0</v>
      </c>
      <c r="E8682">
        <v>643712</v>
      </c>
      <c r="F8682" t="s">
        <v>6733</v>
      </c>
      <c r="G8682">
        <v>431</v>
      </c>
      <c r="H8682">
        <v>59</v>
      </c>
      <c r="I8682">
        <v>900</v>
      </c>
      <c r="J8682">
        <v>57.3</v>
      </c>
      <c r="K8682">
        <v>61.3</v>
      </c>
      <c r="L8682">
        <v>22</v>
      </c>
      <c r="M8682">
        <v>22</v>
      </c>
      <c r="N8682">
        <v>30</v>
      </c>
      <c r="Q8682">
        <v>1</v>
      </c>
      <c r="R8682">
        <v>1981</v>
      </c>
      <c r="U8682">
        <v>1981</v>
      </c>
      <c r="V8682">
        <v>7.5</v>
      </c>
      <c r="W8682">
        <v>6</v>
      </c>
      <c r="Z8682" t="s">
        <v>2293</v>
      </c>
      <c r="AA8682" t="s">
        <v>2345</v>
      </c>
      <c r="AC8682">
        <v>4</v>
      </c>
      <c r="AD8682">
        <v>3209007</v>
      </c>
      <c r="AE8682">
        <v>2019</v>
      </c>
    </row>
    <row r="8683" spans="1:31">
      <c r="A8683" t="s">
        <v>12660</v>
      </c>
      <c r="B8683">
        <v>1001</v>
      </c>
      <c r="C8683" t="s">
        <v>11514</v>
      </c>
      <c r="D8683">
        <v>0</v>
      </c>
      <c r="E8683">
        <v>639684</v>
      </c>
      <c r="F8683" t="s">
        <v>6733</v>
      </c>
      <c r="G8683">
        <v>431</v>
      </c>
      <c r="H8683">
        <v>57</v>
      </c>
      <c r="I8683">
        <v>900</v>
      </c>
      <c r="J8683">
        <v>62.3</v>
      </c>
      <c r="K8683">
        <v>66.3</v>
      </c>
      <c r="L8683">
        <v>26</v>
      </c>
      <c r="M8683">
        <v>26</v>
      </c>
      <c r="N8683">
        <v>24</v>
      </c>
      <c r="Q8683">
        <v>84</v>
      </c>
      <c r="R8683">
        <v>1981</v>
      </c>
      <c r="U8683">
        <v>1981</v>
      </c>
      <c r="V8683">
        <v>7.4000000953674299</v>
      </c>
      <c r="W8683">
        <v>4</v>
      </c>
      <c r="Z8683" t="s">
        <v>2293</v>
      </c>
      <c r="AA8683" t="s">
        <v>2345</v>
      </c>
      <c r="AC8683">
        <v>4</v>
      </c>
      <c r="AD8683">
        <v>3209007</v>
      </c>
      <c r="AE8683">
        <v>2019</v>
      </c>
    </row>
    <row r="8684" spans="1:31">
      <c r="A8684" t="s">
        <v>12660</v>
      </c>
      <c r="B8684">
        <v>67341</v>
      </c>
      <c r="C8684" t="s">
        <v>11515</v>
      </c>
      <c r="D8684">
        <v>0</v>
      </c>
      <c r="E8684">
        <v>613365</v>
      </c>
      <c r="F8684" t="s">
        <v>6733</v>
      </c>
      <c r="G8684">
        <v>431</v>
      </c>
      <c r="H8684">
        <v>87</v>
      </c>
      <c r="I8684">
        <v>900</v>
      </c>
      <c r="J8684">
        <v>61.5</v>
      </c>
      <c r="K8684">
        <v>65.5</v>
      </c>
      <c r="L8684">
        <v>25.9</v>
      </c>
      <c r="M8684">
        <v>25.9</v>
      </c>
      <c r="N8684">
        <v>22</v>
      </c>
      <c r="R8684">
        <v>1979</v>
      </c>
      <c r="U8684">
        <v>1979</v>
      </c>
      <c r="V8684">
        <v>6.5</v>
      </c>
      <c r="W8684">
        <v>4.5</v>
      </c>
      <c r="Z8684" t="s">
        <v>2293</v>
      </c>
      <c r="AA8684" t="s">
        <v>2345</v>
      </c>
      <c r="AC8684">
        <v>4</v>
      </c>
      <c r="AD8684">
        <v>3209007</v>
      </c>
      <c r="AE8684">
        <v>2019</v>
      </c>
    </row>
    <row r="8685" spans="1:31">
      <c r="A8685" t="s">
        <v>12660</v>
      </c>
      <c r="B8685">
        <v>61008</v>
      </c>
      <c r="C8685" t="s">
        <v>11516</v>
      </c>
      <c r="D8685">
        <v>0</v>
      </c>
      <c r="E8685">
        <v>648011</v>
      </c>
      <c r="F8685" t="s">
        <v>6733</v>
      </c>
      <c r="G8685">
        <v>431</v>
      </c>
      <c r="H8685">
        <v>50</v>
      </c>
      <c r="I8685">
        <v>900</v>
      </c>
      <c r="J8685">
        <v>55</v>
      </c>
      <c r="K8685">
        <v>59</v>
      </c>
      <c r="L8685">
        <v>23</v>
      </c>
      <c r="M8685">
        <v>23</v>
      </c>
      <c r="N8685">
        <v>38</v>
      </c>
      <c r="R8685">
        <v>1982</v>
      </c>
      <c r="U8685">
        <v>1982</v>
      </c>
      <c r="V8685">
        <v>7.1999998092651296</v>
      </c>
      <c r="W8685">
        <v>6.5</v>
      </c>
      <c r="Z8685" t="s">
        <v>2293</v>
      </c>
      <c r="AA8685" t="s">
        <v>2345</v>
      </c>
      <c r="AC8685">
        <v>4</v>
      </c>
      <c r="AD8685">
        <v>3209007</v>
      </c>
      <c r="AE8685">
        <v>2019</v>
      </c>
    </row>
    <row r="8686" spans="1:31">
      <c r="A8686" t="s">
        <v>12660</v>
      </c>
      <c r="B8686">
        <v>69312</v>
      </c>
      <c r="C8686" t="s">
        <v>11517</v>
      </c>
      <c r="D8686">
        <v>0</v>
      </c>
      <c r="E8686">
        <v>639986</v>
      </c>
      <c r="F8686" t="s">
        <v>6733</v>
      </c>
      <c r="G8686">
        <v>431</v>
      </c>
      <c r="H8686">
        <v>59</v>
      </c>
      <c r="I8686">
        <v>800</v>
      </c>
      <c r="J8686">
        <v>56.2</v>
      </c>
      <c r="K8686">
        <v>60</v>
      </c>
      <c r="L8686">
        <v>22</v>
      </c>
      <c r="M8686">
        <v>22</v>
      </c>
      <c r="N8686">
        <v>19</v>
      </c>
      <c r="Q8686">
        <v>20</v>
      </c>
      <c r="R8686">
        <v>1982</v>
      </c>
      <c r="U8686">
        <v>1982</v>
      </c>
      <c r="V8686">
        <v>7</v>
      </c>
      <c r="W8686">
        <v>5</v>
      </c>
      <c r="Z8686" t="s">
        <v>2293</v>
      </c>
      <c r="AA8686" t="s">
        <v>2345</v>
      </c>
      <c r="AC8686">
        <v>4</v>
      </c>
      <c r="AD8686">
        <v>3209007</v>
      </c>
      <c r="AE8686">
        <v>2019</v>
      </c>
    </row>
    <row r="8687" spans="1:31">
      <c r="A8687" t="s">
        <v>12660</v>
      </c>
      <c r="B8687">
        <v>69051</v>
      </c>
      <c r="C8687" t="s">
        <v>11518</v>
      </c>
      <c r="D8687">
        <v>0</v>
      </c>
      <c r="E8687">
        <v>627894</v>
      </c>
      <c r="F8687" t="s">
        <v>6733</v>
      </c>
      <c r="G8687">
        <v>431</v>
      </c>
      <c r="H8687">
        <v>50</v>
      </c>
      <c r="I8687">
        <v>900</v>
      </c>
      <c r="J8687">
        <v>57.3</v>
      </c>
      <c r="K8687">
        <v>57.3</v>
      </c>
      <c r="L8687">
        <v>22</v>
      </c>
      <c r="M8687">
        <v>22</v>
      </c>
      <c r="R8687">
        <v>1980</v>
      </c>
      <c r="U8687">
        <v>1980</v>
      </c>
      <c r="V8687">
        <v>7.6999998092651296</v>
      </c>
      <c r="W8687">
        <v>6</v>
      </c>
      <c r="Z8687" t="s">
        <v>2293</v>
      </c>
      <c r="AA8687" t="s">
        <v>2345</v>
      </c>
      <c r="AC8687">
        <v>4</v>
      </c>
      <c r="AD8687">
        <v>3209007</v>
      </c>
      <c r="AE8687">
        <v>2019</v>
      </c>
    </row>
    <row r="8688" spans="1:31">
      <c r="A8688" t="s">
        <v>12660</v>
      </c>
      <c r="B8688">
        <v>307</v>
      </c>
      <c r="C8688" t="s">
        <v>8220</v>
      </c>
      <c r="D8688">
        <v>0</v>
      </c>
      <c r="E8688">
        <v>975462</v>
      </c>
      <c r="F8688" t="s">
        <v>6731</v>
      </c>
      <c r="G8688">
        <v>432</v>
      </c>
      <c r="H8688">
        <v>119</v>
      </c>
      <c r="I8688">
        <v>1500</v>
      </c>
      <c r="J8688">
        <v>76</v>
      </c>
      <c r="K8688">
        <v>76</v>
      </c>
      <c r="L8688">
        <v>26</v>
      </c>
      <c r="M8688">
        <v>26</v>
      </c>
      <c r="N8688">
        <v>40</v>
      </c>
      <c r="R8688">
        <v>1992</v>
      </c>
      <c r="U8688">
        <v>1992</v>
      </c>
      <c r="V8688">
        <v>6</v>
      </c>
      <c r="W8688">
        <v>6</v>
      </c>
      <c r="Z8688" t="s">
        <v>3623</v>
      </c>
      <c r="AA8688" t="s">
        <v>3624</v>
      </c>
      <c r="AB8688" t="s">
        <v>3138</v>
      </c>
      <c r="AC8688">
        <v>4</v>
      </c>
      <c r="AD8688">
        <v>1777728</v>
      </c>
      <c r="AE8688">
        <v>2019</v>
      </c>
    </row>
    <row r="8689" spans="1:31">
      <c r="A8689" t="s">
        <v>12660</v>
      </c>
      <c r="B8689">
        <v>98374</v>
      </c>
      <c r="C8689" t="s">
        <v>11519</v>
      </c>
      <c r="D8689">
        <v>0</v>
      </c>
      <c r="E8689">
        <v>1213960</v>
      </c>
      <c r="F8689" t="s">
        <v>6731</v>
      </c>
      <c r="G8689">
        <v>432</v>
      </c>
      <c r="H8689">
        <v>60</v>
      </c>
      <c r="I8689">
        <v>1200</v>
      </c>
      <c r="J8689">
        <v>51</v>
      </c>
      <c r="K8689">
        <v>51</v>
      </c>
      <c r="L8689">
        <v>22</v>
      </c>
      <c r="M8689">
        <v>22</v>
      </c>
      <c r="N8689">
        <v>35.4</v>
      </c>
      <c r="R8689">
        <v>2008</v>
      </c>
      <c r="U8689">
        <v>2008</v>
      </c>
      <c r="V8689">
        <v>8</v>
      </c>
      <c r="W8689">
        <v>1.5</v>
      </c>
      <c r="Z8689" t="s">
        <v>3623</v>
      </c>
      <c r="AA8689" t="s">
        <v>11520</v>
      </c>
      <c r="AB8689" t="s">
        <v>3138</v>
      </c>
      <c r="AC8689">
        <v>4</v>
      </c>
      <c r="AD8689">
        <v>1777728</v>
      </c>
      <c r="AE8689">
        <v>2019</v>
      </c>
    </row>
    <row r="8690" spans="1:31">
      <c r="A8690" t="s">
        <v>12660</v>
      </c>
      <c r="B8690">
        <v>94945</v>
      </c>
      <c r="C8690" t="s">
        <v>2656</v>
      </c>
      <c r="D8690">
        <v>0</v>
      </c>
      <c r="E8690">
        <v>1267642</v>
      </c>
      <c r="F8690" t="s">
        <v>6731</v>
      </c>
      <c r="G8690">
        <v>432</v>
      </c>
      <c r="H8690">
        <v>65</v>
      </c>
      <c r="I8690">
        <v>1320</v>
      </c>
      <c r="J8690">
        <v>55</v>
      </c>
      <c r="K8690">
        <v>55</v>
      </c>
      <c r="L8690">
        <v>24</v>
      </c>
      <c r="M8690">
        <v>24</v>
      </c>
      <c r="N8690">
        <v>35.4</v>
      </c>
      <c r="R8690">
        <v>2016</v>
      </c>
      <c r="U8690">
        <v>2016</v>
      </c>
      <c r="V8690">
        <v>7</v>
      </c>
      <c r="W8690">
        <v>1.5</v>
      </c>
      <c r="Z8690" t="s">
        <v>3623</v>
      </c>
      <c r="AA8690" t="s">
        <v>3624</v>
      </c>
      <c r="AB8690" t="s">
        <v>3138</v>
      </c>
      <c r="AC8690">
        <v>4</v>
      </c>
      <c r="AD8690">
        <v>1777728</v>
      </c>
      <c r="AE8690">
        <v>2019</v>
      </c>
    </row>
    <row r="8691" spans="1:31">
      <c r="A8691" t="s">
        <v>12660</v>
      </c>
      <c r="B8691">
        <v>38409</v>
      </c>
      <c r="C8691" t="s">
        <v>11521</v>
      </c>
      <c r="D8691">
        <v>0</v>
      </c>
      <c r="E8691">
        <v>253460</v>
      </c>
      <c r="F8691" t="s">
        <v>6731</v>
      </c>
      <c r="G8691">
        <v>432</v>
      </c>
      <c r="H8691">
        <v>94</v>
      </c>
      <c r="I8691">
        <v>850</v>
      </c>
      <c r="J8691">
        <v>78</v>
      </c>
      <c r="K8691">
        <v>78</v>
      </c>
      <c r="L8691">
        <v>25</v>
      </c>
      <c r="M8691">
        <v>25</v>
      </c>
      <c r="N8691">
        <v>23</v>
      </c>
      <c r="R8691">
        <v>1947</v>
      </c>
      <c r="S8691" t="s">
        <v>2344</v>
      </c>
      <c r="T8691">
        <v>1981</v>
      </c>
      <c r="U8691">
        <v>1981</v>
      </c>
      <c r="V8691">
        <v>7</v>
      </c>
      <c r="W8691">
        <v>1.5</v>
      </c>
      <c r="Z8691" t="s">
        <v>3623</v>
      </c>
      <c r="AA8691" t="s">
        <v>3624</v>
      </c>
      <c r="AB8691" t="s">
        <v>3138</v>
      </c>
      <c r="AC8691">
        <v>4</v>
      </c>
      <c r="AD8691">
        <v>1777728</v>
      </c>
      <c r="AE8691">
        <v>2019</v>
      </c>
    </row>
    <row r="8692" spans="1:31">
      <c r="A8692" t="s">
        <v>12660</v>
      </c>
      <c r="B8692">
        <v>254</v>
      </c>
      <c r="C8692" t="s">
        <v>11522</v>
      </c>
      <c r="D8692">
        <v>0</v>
      </c>
      <c r="E8692">
        <v>526811</v>
      </c>
      <c r="F8692" t="s">
        <v>6731</v>
      </c>
      <c r="G8692">
        <v>432</v>
      </c>
      <c r="H8692">
        <v>34</v>
      </c>
      <c r="I8692">
        <v>460</v>
      </c>
      <c r="J8692">
        <v>55</v>
      </c>
      <c r="K8692">
        <v>55</v>
      </c>
      <c r="L8692">
        <v>19</v>
      </c>
      <c r="M8692">
        <v>19</v>
      </c>
      <c r="N8692">
        <v>26</v>
      </c>
      <c r="R8692">
        <v>1970</v>
      </c>
      <c r="U8692">
        <v>1970</v>
      </c>
      <c r="V8692">
        <v>12</v>
      </c>
      <c r="W8692">
        <v>2</v>
      </c>
      <c r="Z8692" t="s">
        <v>3623</v>
      </c>
      <c r="AA8692" t="s">
        <v>3624</v>
      </c>
      <c r="AB8692" t="s">
        <v>3138</v>
      </c>
      <c r="AC8692">
        <v>4</v>
      </c>
      <c r="AD8692">
        <v>1777728</v>
      </c>
      <c r="AE8692">
        <v>2019</v>
      </c>
    </row>
    <row r="8693" spans="1:31">
      <c r="A8693" t="s">
        <v>12660</v>
      </c>
      <c r="B8693">
        <v>94826</v>
      </c>
      <c r="C8693" t="s">
        <v>3898</v>
      </c>
      <c r="D8693">
        <v>0</v>
      </c>
      <c r="E8693">
        <v>1281644</v>
      </c>
      <c r="F8693" t="s">
        <v>6731</v>
      </c>
      <c r="G8693">
        <v>432</v>
      </c>
      <c r="H8693">
        <v>72</v>
      </c>
      <c r="I8693">
        <v>1320</v>
      </c>
      <c r="J8693">
        <v>56</v>
      </c>
      <c r="K8693">
        <v>56</v>
      </c>
      <c r="L8693">
        <v>24</v>
      </c>
      <c r="M8693">
        <v>24</v>
      </c>
      <c r="N8693">
        <v>35.4</v>
      </c>
      <c r="R8693">
        <v>2017</v>
      </c>
      <c r="U8693">
        <v>2017</v>
      </c>
      <c r="V8693">
        <v>7</v>
      </c>
      <c r="W8693">
        <v>1.5</v>
      </c>
      <c r="Z8693" t="s">
        <v>3623</v>
      </c>
      <c r="AA8693" t="s">
        <v>3624</v>
      </c>
      <c r="AB8693" t="s">
        <v>3138</v>
      </c>
      <c r="AC8693">
        <v>4</v>
      </c>
      <c r="AD8693">
        <v>1777728</v>
      </c>
      <c r="AE8693">
        <v>2019</v>
      </c>
    </row>
    <row r="8694" spans="1:31">
      <c r="A8694" t="s">
        <v>12660</v>
      </c>
      <c r="B8694">
        <v>84207</v>
      </c>
      <c r="C8694" t="s">
        <v>10958</v>
      </c>
      <c r="D8694">
        <v>0</v>
      </c>
      <c r="E8694">
        <v>260333</v>
      </c>
      <c r="F8694" t="s">
        <v>6733</v>
      </c>
      <c r="G8694">
        <v>431</v>
      </c>
      <c r="H8694">
        <v>124</v>
      </c>
      <c r="I8694">
        <v>900</v>
      </c>
      <c r="J8694">
        <v>93.8</v>
      </c>
      <c r="K8694">
        <v>95</v>
      </c>
      <c r="L8694">
        <v>26</v>
      </c>
      <c r="M8694">
        <v>26</v>
      </c>
      <c r="N8694">
        <v>18</v>
      </c>
      <c r="R8694">
        <v>1950</v>
      </c>
      <c r="U8694">
        <v>1950</v>
      </c>
      <c r="V8694">
        <v>8</v>
      </c>
      <c r="W8694">
        <v>7.4000000953674299</v>
      </c>
      <c r="Z8694" t="s">
        <v>2929</v>
      </c>
      <c r="AA8694" t="s">
        <v>6921</v>
      </c>
      <c r="AC8694">
        <v>4</v>
      </c>
      <c r="AD8694">
        <v>2602763</v>
      </c>
      <c r="AE8694">
        <v>2019</v>
      </c>
    </row>
    <row r="8695" spans="1:31">
      <c r="A8695" t="s">
        <v>12660</v>
      </c>
      <c r="B8695">
        <v>37028</v>
      </c>
      <c r="C8695" t="s">
        <v>11523</v>
      </c>
      <c r="D8695">
        <v>0</v>
      </c>
      <c r="E8695">
        <v>249117</v>
      </c>
      <c r="F8695" t="s">
        <v>6733</v>
      </c>
      <c r="G8695">
        <v>431</v>
      </c>
      <c r="H8695">
        <v>246</v>
      </c>
      <c r="I8695">
        <v>3200</v>
      </c>
      <c r="J8695">
        <v>104.8</v>
      </c>
      <c r="K8695">
        <v>104.8</v>
      </c>
      <c r="L8695">
        <v>30.1</v>
      </c>
      <c r="M8695">
        <v>30.1</v>
      </c>
      <c r="N8695">
        <v>65</v>
      </c>
      <c r="R8695">
        <v>1945</v>
      </c>
      <c r="U8695">
        <v>1945</v>
      </c>
      <c r="V8695">
        <v>11.1000003814697</v>
      </c>
      <c r="W8695">
        <v>9.1000003814697195</v>
      </c>
      <c r="Z8695" t="s">
        <v>2929</v>
      </c>
      <c r="AA8695" t="s">
        <v>6921</v>
      </c>
      <c r="AC8695">
        <v>4</v>
      </c>
      <c r="AD8695">
        <v>2602763</v>
      </c>
      <c r="AE8695">
        <v>2019</v>
      </c>
    </row>
    <row r="8696" spans="1:31">
      <c r="A8696" t="s">
        <v>12660</v>
      </c>
      <c r="B8696">
        <v>40076</v>
      </c>
      <c r="C8696" t="s">
        <v>11524</v>
      </c>
      <c r="D8696">
        <v>0</v>
      </c>
      <c r="E8696">
        <v>290832</v>
      </c>
      <c r="F8696" t="s">
        <v>6733</v>
      </c>
      <c r="G8696">
        <v>431</v>
      </c>
      <c r="H8696">
        <v>33</v>
      </c>
      <c r="I8696">
        <v>340</v>
      </c>
      <c r="J8696">
        <v>45.5</v>
      </c>
      <c r="K8696">
        <v>45.5</v>
      </c>
      <c r="L8696">
        <v>18</v>
      </c>
      <c r="M8696">
        <v>18</v>
      </c>
      <c r="N8696">
        <v>16</v>
      </c>
      <c r="R8696">
        <v>1963</v>
      </c>
      <c r="U8696">
        <v>1963</v>
      </c>
      <c r="V8696">
        <v>5.6999998092651296</v>
      </c>
      <c r="W8696">
        <v>5.6999998092651296</v>
      </c>
      <c r="Z8696" t="s">
        <v>2929</v>
      </c>
      <c r="AA8696" t="s">
        <v>6921</v>
      </c>
      <c r="AC8696">
        <v>4</v>
      </c>
      <c r="AD8696">
        <v>2602763</v>
      </c>
      <c r="AE8696">
        <v>2019</v>
      </c>
    </row>
    <row r="8697" spans="1:31">
      <c r="A8697" t="s">
        <v>12660</v>
      </c>
      <c r="B8697">
        <v>31266</v>
      </c>
      <c r="C8697" t="s">
        <v>11525</v>
      </c>
      <c r="D8697">
        <v>0</v>
      </c>
      <c r="E8697">
        <v>506006</v>
      </c>
      <c r="F8697" t="s">
        <v>6733</v>
      </c>
      <c r="G8697">
        <v>431</v>
      </c>
      <c r="H8697">
        <v>48</v>
      </c>
      <c r="I8697">
        <v>1000</v>
      </c>
      <c r="J8697">
        <v>64</v>
      </c>
      <c r="K8697">
        <v>64</v>
      </c>
      <c r="L8697">
        <v>18.600000000000001</v>
      </c>
      <c r="M8697">
        <v>18.600000000000001</v>
      </c>
      <c r="N8697">
        <v>18</v>
      </c>
      <c r="R8697">
        <v>1967</v>
      </c>
      <c r="U8697">
        <v>1967</v>
      </c>
      <c r="V8697">
        <v>6.6999998092651296</v>
      </c>
      <c r="W8697">
        <v>6.6999998092651296</v>
      </c>
      <c r="Z8697" t="s">
        <v>2929</v>
      </c>
      <c r="AA8697" t="s">
        <v>6921</v>
      </c>
      <c r="AC8697">
        <v>4</v>
      </c>
      <c r="AD8697">
        <v>2602763</v>
      </c>
      <c r="AE8697">
        <v>2019</v>
      </c>
    </row>
    <row r="8698" spans="1:31">
      <c r="A8698" t="s">
        <v>12660</v>
      </c>
      <c r="B8698">
        <v>59401</v>
      </c>
      <c r="C8698" t="s">
        <v>11526</v>
      </c>
      <c r="D8698">
        <v>0</v>
      </c>
      <c r="E8698">
        <v>287368</v>
      </c>
      <c r="F8698" t="s">
        <v>6733</v>
      </c>
      <c r="G8698">
        <v>431</v>
      </c>
      <c r="H8698">
        <v>14</v>
      </c>
      <c r="I8698">
        <v>150</v>
      </c>
      <c r="J8698">
        <v>42.1</v>
      </c>
      <c r="K8698">
        <v>42.1</v>
      </c>
      <c r="L8698">
        <v>12.8</v>
      </c>
      <c r="M8698">
        <v>12.8</v>
      </c>
      <c r="N8698">
        <v>18</v>
      </c>
      <c r="R8698">
        <v>1945</v>
      </c>
      <c r="U8698">
        <v>1945</v>
      </c>
      <c r="V8698">
        <v>5.1999998092651296</v>
      </c>
      <c r="W8698">
        <v>5.1999998092651296</v>
      </c>
      <c r="Z8698" t="s">
        <v>2929</v>
      </c>
      <c r="AA8698" t="s">
        <v>6921</v>
      </c>
      <c r="AC8698">
        <v>4</v>
      </c>
      <c r="AD8698">
        <v>2602763</v>
      </c>
      <c r="AE8698">
        <v>2019</v>
      </c>
    </row>
    <row r="8699" spans="1:31">
      <c r="A8699" t="s">
        <v>12660</v>
      </c>
      <c r="B8699">
        <v>72759</v>
      </c>
      <c r="C8699" t="s">
        <v>9425</v>
      </c>
      <c r="D8699">
        <v>0</v>
      </c>
      <c r="E8699">
        <v>204106</v>
      </c>
      <c r="F8699" t="s">
        <v>6733</v>
      </c>
      <c r="G8699">
        <v>431</v>
      </c>
      <c r="H8699">
        <v>61</v>
      </c>
      <c r="I8699">
        <v>1500</v>
      </c>
      <c r="J8699">
        <v>76.900000000000006</v>
      </c>
      <c r="K8699">
        <v>76.900000000000006</v>
      </c>
      <c r="L8699">
        <v>20.100000000000001</v>
      </c>
      <c r="M8699">
        <v>20.100000000000001</v>
      </c>
      <c r="N8699">
        <v>16</v>
      </c>
      <c r="R8699">
        <v>1907</v>
      </c>
      <c r="U8699">
        <v>1907</v>
      </c>
      <c r="V8699">
        <v>8.3999996185302699</v>
      </c>
      <c r="W8699">
        <v>8.3999996185302699</v>
      </c>
      <c r="Z8699" t="s">
        <v>2929</v>
      </c>
      <c r="AA8699" t="s">
        <v>6921</v>
      </c>
      <c r="AC8699">
        <v>4</v>
      </c>
      <c r="AD8699">
        <v>2602763</v>
      </c>
      <c r="AE8699">
        <v>2019</v>
      </c>
    </row>
    <row r="8700" spans="1:31">
      <c r="A8700" t="s">
        <v>12660</v>
      </c>
      <c r="B8700">
        <v>68323</v>
      </c>
      <c r="C8700" t="s">
        <v>11527</v>
      </c>
      <c r="D8700">
        <v>0</v>
      </c>
      <c r="E8700">
        <v>283950</v>
      </c>
      <c r="F8700" t="s">
        <v>6733</v>
      </c>
      <c r="G8700">
        <v>431</v>
      </c>
      <c r="H8700">
        <v>25</v>
      </c>
      <c r="I8700">
        <v>165</v>
      </c>
      <c r="J8700">
        <v>39.200000000000003</v>
      </c>
      <c r="K8700">
        <v>39.200000000000003</v>
      </c>
      <c r="L8700">
        <v>15.4</v>
      </c>
      <c r="M8700">
        <v>15.4</v>
      </c>
      <c r="N8700">
        <v>14</v>
      </c>
      <c r="R8700">
        <v>1960</v>
      </c>
      <c r="U8700">
        <v>1960</v>
      </c>
      <c r="V8700">
        <v>3.70000004768371</v>
      </c>
      <c r="W8700">
        <v>3.70000004768371</v>
      </c>
      <c r="Z8700" t="s">
        <v>2929</v>
      </c>
      <c r="AA8700" t="s">
        <v>6921</v>
      </c>
      <c r="AC8700">
        <v>4</v>
      </c>
      <c r="AD8700">
        <v>2602763</v>
      </c>
      <c r="AE8700">
        <v>2019</v>
      </c>
    </row>
    <row r="8701" spans="1:31">
      <c r="A8701" t="s">
        <v>12660</v>
      </c>
      <c r="B8701">
        <v>75682</v>
      </c>
      <c r="C8701" t="s">
        <v>11528</v>
      </c>
      <c r="D8701">
        <v>0</v>
      </c>
      <c r="E8701">
        <v>588434</v>
      </c>
      <c r="F8701" t="s">
        <v>6733</v>
      </c>
      <c r="G8701">
        <v>431</v>
      </c>
      <c r="H8701">
        <v>122</v>
      </c>
      <c r="I8701">
        <v>3250</v>
      </c>
      <c r="J8701">
        <v>98.3</v>
      </c>
      <c r="K8701">
        <v>98.3</v>
      </c>
      <c r="L8701">
        <v>30.2</v>
      </c>
      <c r="M8701">
        <v>30.2</v>
      </c>
      <c r="N8701">
        <v>36</v>
      </c>
      <c r="Q8701">
        <v>122</v>
      </c>
      <c r="R8701">
        <v>1977</v>
      </c>
      <c r="U8701">
        <v>1977</v>
      </c>
      <c r="V8701">
        <v>13.800000190734799</v>
      </c>
      <c r="W8701">
        <v>9</v>
      </c>
      <c r="Z8701" t="s">
        <v>2452</v>
      </c>
      <c r="AA8701" t="s">
        <v>2939</v>
      </c>
      <c r="AB8701" t="s">
        <v>2432</v>
      </c>
      <c r="AC8701">
        <v>5</v>
      </c>
      <c r="AD8701">
        <v>108453</v>
      </c>
      <c r="AE8701">
        <v>2019</v>
      </c>
    </row>
    <row r="8702" spans="1:31">
      <c r="A8702" t="s">
        <v>12660</v>
      </c>
      <c r="B8702">
        <v>75681</v>
      </c>
      <c r="C8702" t="s">
        <v>11529</v>
      </c>
      <c r="D8702">
        <v>0</v>
      </c>
      <c r="E8702">
        <v>637906</v>
      </c>
      <c r="F8702" t="s">
        <v>6733</v>
      </c>
      <c r="G8702">
        <v>431</v>
      </c>
      <c r="H8702">
        <v>113</v>
      </c>
      <c r="I8702">
        <v>3250</v>
      </c>
      <c r="J8702">
        <v>97.7</v>
      </c>
      <c r="K8702">
        <v>97.7</v>
      </c>
      <c r="L8702">
        <v>30</v>
      </c>
      <c r="M8702">
        <v>30</v>
      </c>
      <c r="N8702">
        <v>36</v>
      </c>
      <c r="R8702">
        <v>1981</v>
      </c>
      <c r="U8702">
        <v>1981</v>
      </c>
      <c r="V8702">
        <v>12</v>
      </c>
      <c r="W8702">
        <v>9</v>
      </c>
      <c r="Z8702" t="s">
        <v>2452</v>
      </c>
      <c r="AA8702" t="s">
        <v>2431</v>
      </c>
      <c r="AB8702" t="s">
        <v>2432</v>
      </c>
      <c r="AC8702">
        <v>5</v>
      </c>
      <c r="AD8702">
        <v>108453</v>
      </c>
      <c r="AE8702">
        <v>2019</v>
      </c>
    </row>
    <row r="8703" spans="1:31">
      <c r="A8703" t="s">
        <v>12660</v>
      </c>
      <c r="B8703">
        <v>52248</v>
      </c>
      <c r="C8703" t="s">
        <v>11530</v>
      </c>
      <c r="D8703">
        <v>0</v>
      </c>
      <c r="E8703">
        <v>1170495</v>
      </c>
      <c r="F8703" t="s">
        <v>6731</v>
      </c>
      <c r="G8703">
        <v>432</v>
      </c>
      <c r="H8703">
        <v>39</v>
      </c>
      <c r="I8703">
        <v>1200</v>
      </c>
      <c r="J8703">
        <v>52</v>
      </c>
      <c r="K8703">
        <v>52</v>
      </c>
      <c r="L8703">
        <v>20</v>
      </c>
      <c r="M8703">
        <v>20</v>
      </c>
      <c r="N8703">
        <v>32</v>
      </c>
      <c r="Q8703">
        <v>48</v>
      </c>
      <c r="R8703">
        <v>2005</v>
      </c>
      <c r="U8703">
        <v>2005</v>
      </c>
      <c r="V8703">
        <v>7</v>
      </c>
      <c r="W8703">
        <v>5</v>
      </c>
      <c r="Z8703" t="s">
        <v>2293</v>
      </c>
      <c r="AA8703" t="s">
        <v>3206</v>
      </c>
      <c r="AB8703" t="s">
        <v>5577</v>
      </c>
      <c r="AC8703">
        <v>4</v>
      </c>
      <c r="AD8703">
        <v>3202508</v>
      </c>
      <c r="AE8703">
        <v>2019</v>
      </c>
    </row>
    <row r="8704" spans="1:31">
      <c r="A8704" t="s">
        <v>12660</v>
      </c>
      <c r="B8704">
        <v>59915</v>
      </c>
      <c r="C8704" t="s">
        <v>11531</v>
      </c>
      <c r="D8704">
        <v>0</v>
      </c>
      <c r="E8704">
        <v>297054</v>
      </c>
      <c r="F8704" t="s">
        <v>6731</v>
      </c>
      <c r="G8704">
        <v>432</v>
      </c>
      <c r="H8704">
        <v>25</v>
      </c>
      <c r="I8704">
        <v>600</v>
      </c>
      <c r="J8704">
        <v>45.5</v>
      </c>
      <c r="K8704">
        <v>45.5</v>
      </c>
      <c r="L8704">
        <v>18.5</v>
      </c>
      <c r="M8704">
        <v>18.5</v>
      </c>
      <c r="N8704">
        <v>28</v>
      </c>
      <c r="R8704">
        <v>1962</v>
      </c>
      <c r="U8704">
        <v>1962</v>
      </c>
      <c r="V8704">
        <v>5.5</v>
      </c>
      <c r="W8704">
        <v>4.5</v>
      </c>
      <c r="Z8704" t="s">
        <v>2293</v>
      </c>
      <c r="AA8704" t="s">
        <v>3206</v>
      </c>
      <c r="AB8704" t="s">
        <v>5577</v>
      </c>
      <c r="AC8704">
        <v>4</v>
      </c>
      <c r="AD8704">
        <v>3202508</v>
      </c>
      <c r="AE8704">
        <v>2019</v>
      </c>
    </row>
    <row r="8705" spans="1:31">
      <c r="A8705" t="s">
        <v>12660</v>
      </c>
      <c r="B8705">
        <v>84361</v>
      </c>
      <c r="C8705" t="s">
        <v>11532</v>
      </c>
      <c r="D8705">
        <v>0</v>
      </c>
      <c r="E8705">
        <v>526400</v>
      </c>
      <c r="F8705" t="s">
        <v>6731</v>
      </c>
      <c r="G8705">
        <v>432</v>
      </c>
      <c r="H8705">
        <v>32</v>
      </c>
      <c r="J8705">
        <v>47</v>
      </c>
      <c r="K8705">
        <v>47</v>
      </c>
      <c r="L8705">
        <v>18</v>
      </c>
      <c r="M8705">
        <v>18</v>
      </c>
      <c r="Q8705">
        <v>112</v>
      </c>
      <c r="R8705">
        <v>1970</v>
      </c>
      <c r="U8705">
        <v>1970</v>
      </c>
      <c r="V8705">
        <v>3</v>
      </c>
      <c r="W8705">
        <v>2</v>
      </c>
      <c r="X8705" t="s">
        <v>2421</v>
      </c>
      <c r="Z8705" t="s">
        <v>2293</v>
      </c>
      <c r="AA8705" t="s">
        <v>3206</v>
      </c>
      <c r="AB8705" t="s">
        <v>5577</v>
      </c>
      <c r="AC8705">
        <v>4</v>
      </c>
      <c r="AD8705">
        <v>3202508</v>
      </c>
      <c r="AE8705">
        <v>2019</v>
      </c>
    </row>
    <row r="8706" spans="1:31">
      <c r="A8706" t="s">
        <v>12660</v>
      </c>
      <c r="B8706">
        <v>70498</v>
      </c>
      <c r="C8706" t="s">
        <v>11533</v>
      </c>
      <c r="D8706">
        <v>0</v>
      </c>
      <c r="E8706">
        <v>530686</v>
      </c>
      <c r="F8706" t="s">
        <v>6731</v>
      </c>
      <c r="G8706">
        <v>432</v>
      </c>
      <c r="H8706">
        <v>32</v>
      </c>
      <c r="I8706">
        <v>400</v>
      </c>
      <c r="J8706">
        <v>41.7</v>
      </c>
      <c r="K8706">
        <v>42</v>
      </c>
      <c r="L8706">
        <v>18.7</v>
      </c>
      <c r="M8706">
        <v>18.7</v>
      </c>
      <c r="N8706">
        <v>28</v>
      </c>
      <c r="Q8706">
        <v>47</v>
      </c>
      <c r="R8706">
        <v>1971</v>
      </c>
      <c r="U8706">
        <v>1971</v>
      </c>
      <c r="V8706">
        <v>5.5999999046325604</v>
      </c>
      <c r="W8706">
        <v>4.5999999046325604</v>
      </c>
      <c r="Z8706" t="s">
        <v>2293</v>
      </c>
      <c r="AA8706" t="s">
        <v>3206</v>
      </c>
      <c r="AB8706" t="s">
        <v>5577</v>
      </c>
      <c r="AC8706">
        <v>4</v>
      </c>
      <c r="AD8706">
        <v>3202508</v>
      </c>
      <c r="AE8706">
        <v>2019</v>
      </c>
    </row>
    <row r="8707" spans="1:31">
      <c r="A8707" t="s">
        <v>12660</v>
      </c>
      <c r="B8707">
        <v>15285</v>
      </c>
      <c r="C8707" t="s">
        <v>11534</v>
      </c>
      <c r="D8707">
        <v>0</v>
      </c>
      <c r="E8707">
        <v>508797</v>
      </c>
      <c r="F8707" t="s">
        <v>6733</v>
      </c>
      <c r="G8707">
        <v>431</v>
      </c>
      <c r="H8707">
        <v>49</v>
      </c>
      <c r="I8707">
        <v>460</v>
      </c>
      <c r="J8707">
        <v>47.5</v>
      </c>
      <c r="K8707">
        <v>47.5</v>
      </c>
      <c r="L8707">
        <v>20</v>
      </c>
      <c r="M8707">
        <v>20</v>
      </c>
      <c r="N8707">
        <v>24</v>
      </c>
      <c r="R8707">
        <v>1967</v>
      </c>
      <c r="U8707">
        <v>1967</v>
      </c>
      <c r="V8707">
        <v>5</v>
      </c>
      <c r="W8707">
        <v>5</v>
      </c>
      <c r="Z8707" t="s">
        <v>2293</v>
      </c>
      <c r="AA8707" t="s">
        <v>3206</v>
      </c>
      <c r="AB8707" t="s">
        <v>5577</v>
      </c>
      <c r="AC8707">
        <v>4</v>
      </c>
      <c r="AD8707">
        <v>3202508</v>
      </c>
      <c r="AE8707">
        <v>2019</v>
      </c>
    </row>
    <row r="8708" spans="1:31">
      <c r="A8708" t="s">
        <v>12660</v>
      </c>
      <c r="B8708">
        <v>2605</v>
      </c>
      <c r="C8708" t="s">
        <v>11535</v>
      </c>
      <c r="D8708">
        <v>0</v>
      </c>
      <c r="E8708">
        <v>978754</v>
      </c>
      <c r="F8708" t="s">
        <v>6733</v>
      </c>
      <c r="G8708">
        <v>431</v>
      </c>
      <c r="H8708">
        <v>19</v>
      </c>
      <c r="I8708">
        <v>600</v>
      </c>
      <c r="J8708">
        <v>40</v>
      </c>
      <c r="K8708">
        <v>40</v>
      </c>
      <c r="L8708">
        <v>16</v>
      </c>
      <c r="M8708">
        <v>16</v>
      </c>
      <c r="N8708">
        <v>16</v>
      </c>
      <c r="R8708">
        <v>1992</v>
      </c>
      <c r="U8708">
        <v>1992</v>
      </c>
      <c r="V8708">
        <v>2.5</v>
      </c>
      <c r="W8708">
        <v>2.5</v>
      </c>
      <c r="X8708" t="s">
        <v>2743</v>
      </c>
      <c r="Z8708" t="s">
        <v>2293</v>
      </c>
      <c r="AA8708" t="s">
        <v>3206</v>
      </c>
      <c r="AB8708" t="s">
        <v>5577</v>
      </c>
      <c r="AC8708">
        <v>4</v>
      </c>
      <c r="AD8708">
        <v>3202508</v>
      </c>
      <c r="AE8708">
        <v>2019</v>
      </c>
    </row>
    <row r="8709" spans="1:31">
      <c r="A8709" t="s">
        <v>12660</v>
      </c>
      <c r="B8709">
        <v>64070</v>
      </c>
      <c r="C8709" t="s">
        <v>11536</v>
      </c>
      <c r="D8709">
        <v>0</v>
      </c>
      <c r="E8709">
        <v>590056</v>
      </c>
      <c r="F8709" t="s">
        <v>6731</v>
      </c>
      <c r="G8709">
        <v>432</v>
      </c>
      <c r="H8709">
        <v>41</v>
      </c>
      <c r="I8709">
        <v>700</v>
      </c>
      <c r="J8709">
        <v>50</v>
      </c>
      <c r="K8709">
        <v>50</v>
      </c>
      <c r="L8709">
        <v>20</v>
      </c>
      <c r="M8709">
        <v>20</v>
      </c>
      <c r="N8709">
        <v>20</v>
      </c>
      <c r="R8709">
        <v>1978</v>
      </c>
      <c r="S8709" t="s">
        <v>2344</v>
      </c>
      <c r="T8709">
        <v>2004</v>
      </c>
      <c r="U8709">
        <v>2004</v>
      </c>
      <c r="V8709">
        <v>7</v>
      </c>
      <c r="W8709">
        <v>6.5999999046325604</v>
      </c>
      <c r="Z8709" t="s">
        <v>2293</v>
      </c>
      <c r="AA8709" t="s">
        <v>3206</v>
      </c>
      <c r="AB8709" t="s">
        <v>5577</v>
      </c>
      <c r="AC8709">
        <v>4</v>
      </c>
      <c r="AD8709">
        <v>3277811</v>
      </c>
      <c r="AE8709">
        <v>2019</v>
      </c>
    </row>
    <row r="8710" spans="1:31">
      <c r="A8710" t="s">
        <v>12660</v>
      </c>
      <c r="B8710">
        <v>21571</v>
      </c>
      <c r="C8710" t="s">
        <v>11537</v>
      </c>
      <c r="D8710">
        <v>0</v>
      </c>
      <c r="E8710">
        <v>975850</v>
      </c>
      <c r="F8710" t="s">
        <v>6731</v>
      </c>
      <c r="G8710">
        <v>432</v>
      </c>
      <c r="H8710">
        <v>37</v>
      </c>
      <c r="I8710">
        <v>600</v>
      </c>
      <c r="J8710">
        <v>50</v>
      </c>
      <c r="K8710">
        <v>50</v>
      </c>
      <c r="L8710">
        <v>20</v>
      </c>
      <c r="M8710">
        <v>20</v>
      </c>
      <c r="N8710">
        <v>20</v>
      </c>
      <c r="R8710">
        <v>1991</v>
      </c>
      <c r="U8710">
        <v>1991</v>
      </c>
      <c r="V8710">
        <v>7</v>
      </c>
      <c r="W8710">
        <v>5.6999998092651296</v>
      </c>
      <c r="Z8710" t="s">
        <v>2293</v>
      </c>
      <c r="AA8710" t="s">
        <v>2939</v>
      </c>
      <c r="AC8710">
        <v>4</v>
      </c>
      <c r="AD8710">
        <v>3277811</v>
      </c>
      <c r="AE8710">
        <v>2019</v>
      </c>
    </row>
    <row r="8711" spans="1:31">
      <c r="A8711" t="s">
        <v>12660</v>
      </c>
      <c r="B8711">
        <v>44530</v>
      </c>
      <c r="C8711" t="s">
        <v>11538</v>
      </c>
      <c r="D8711">
        <v>545</v>
      </c>
      <c r="E8711">
        <v>1174691</v>
      </c>
      <c r="F8711" t="s">
        <v>6731</v>
      </c>
      <c r="G8711">
        <v>432</v>
      </c>
      <c r="H8711">
        <v>38</v>
      </c>
      <c r="I8711">
        <v>900</v>
      </c>
      <c r="J8711">
        <v>50</v>
      </c>
      <c r="K8711">
        <v>50</v>
      </c>
      <c r="L8711">
        <v>22</v>
      </c>
      <c r="M8711">
        <v>22</v>
      </c>
      <c r="N8711">
        <v>30</v>
      </c>
      <c r="R8711">
        <v>2005</v>
      </c>
      <c r="U8711">
        <v>2005</v>
      </c>
      <c r="V8711">
        <v>7</v>
      </c>
      <c r="W8711">
        <v>6</v>
      </c>
      <c r="Z8711" t="s">
        <v>2293</v>
      </c>
      <c r="AA8711" t="s">
        <v>2939</v>
      </c>
      <c r="AC8711">
        <v>4</v>
      </c>
      <c r="AD8711">
        <v>3277811</v>
      </c>
      <c r="AE8711">
        <v>2019</v>
      </c>
    </row>
    <row r="8712" spans="1:31">
      <c r="A8712" t="s">
        <v>12660</v>
      </c>
      <c r="B8712">
        <v>45014</v>
      </c>
      <c r="C8712" t="s">
        <v>11539</v>
      </c>
      <c r="D8712">
        <v>0</v>
      </c>
      <c r="E8712">
        <v>1182029</v>
      </c>
      <c r="F8712" t="s">
        <v>6731</v>
      </c>
      <c r="G8712">
        <v>432</v>
      </c>
      <c r="H8712">
        <v>38</v>
      </c>
      <c r="I8712">
        <v>900</v>
      </c>
      <c r="J8712">
        <v>50</v>
      </c>
      <c r="K8712">
        <v>50</v>
      </c>
      <c r="L8712">
        <v>22</v>
      </c>
      <c r="M8712">
        <v>22</v>
      </c>
      <c r="N8712">
        <v>30</v>
      </c>
      <c r="R8712">
        <v>2006</v>
      </c>
      <c r="U8712">
        <v>2006</v>
      </c>
      <c r="V8712">
        <v>7</v>
      </c>
      <c r="W8712">
        <v>6</v>
      </c>
      <c r="Z8712" t="s">
        <v>2293</v>
      </c>
      <c r="AA8712" t="s">
        <v>3206</v>
      </c>
      <c r="AB8712" t="s">
        <v>5577</v>
      </c>
      <c r="AC8712">
        <v>4</v>
      </c>
      <c r="AD8712">
        <v>3277811</v>
      </c>
      <c r="AE8712">
        <v>2019</v>
      </c>
    </row>
    <row r="8713" spans="1:31">
      <c r="A8713" t="s">
        <v>12660</v>
      </c>
      <c r="B8713">
        <v>15093</v>
      </c>
      <c r="C8713" t="s">
        <v>11540</v>
      </c>
      <c r="D8713">
        <v>0</v>
      </c>
      <c r="E8713">
        <v>293388</v>
      </c>
      <c r="F8713" t="s">
        <v>6731</v>
      </c>
      <c r="G8713">
        <v>432</v>
      </c>
      <c r="H8713">
        <v>34</v>
      </c>
      <c r="I8713">
        <v>850</v>
      </c>
      <c r="J8713">
        <v>50</v>
      </c>
      <c r="K8713">
        <v>50</v>
      </c>
      <c r="L8713">
        <v>18</v>
      </c>
      <c r="M8713">
        <v>18</v>
      </c>
      <c r="N8713">
        <v>30</v>
      </c>
      <c r="R8713">
        <v>1963</v>
      </c>
      <c r="U8713">
        <v>1963</v>
      </c>
      <c r="V8713">
        <v>7</v>
      </c>
      <c r="W8713">
        <v>5</v>
      </c>
      <c r="Z8713" t="s">
        <v>2293</v>
      </c>
      <c r="AA8713" t="s">
        <v>2939</v>
      </c>
      <c r="AC8713">
        <v>4</v>
      </c>
      <c r="AD8713">
        <v>3277811</v>
      </c>
      <c r="AE8713">
        <v>2019</v>
      </c>
    </row>
    <row r="8714" spans="1:31">
      <c r="A8714" t="s">
        <v>12660</v>
      </c>
      <c r="B8714">
        <v>8345</v>
      </c>
      <c r="C8714" t="s">
        <v>11541</v>
      </c>
      <c r="D8714">
        <v>0</v>
      </c>
      <c r="E8714">
        <v>1033118</v>
      </c>
      <c r="F8714" t="s">
        <v>6731</v>
      </c>
      <c r="G8714">
        <v>432</v>
      </c>
      <c r="H8714">
        <v>37</v>
      </c>
      <c r="I8714">
        <v>900</v>
      </c>
      <c r="J8714">
        <v>54</v>
      </c>
      <c r="K8714">
        <v>54</v>
      </c>
      <c r="L8714">
        <v>24</v>
      </c>
      <c r="M8714">
        <v>24</v>
      </c>
      <c r="N8714">
        <v>30</v>
      </c>
      <c r="Q8714">
        <v>46</v>
      </c>
      <c r="R8714">
        <v>1995</v>
      </c>
      <c r="U8714">
        <v>1995</v>
      </c>
      <c r="V8714">
        <v>7</v>
      </c>
      <c r="W8714">
        <v>5.5</v>
      </c>
      <c r="Z8714" t="s">
        <v>2293</v>
      </c>
      <c r="AA8714" t="s">
        <v>2939</v>
      </c>
      <c r="AC8714">
        <v>4</v>
      </c>
      <c r="AD8714">
        <v>3277811</v>
      </c>
      <c r="AE8714">
        <v>2019</v>
      </c>
    </row>
    <row r="8715" spans="1:31">
      <c r="A8715" t="s">
        <v>12660</v>
      </c>
      <c r="B8715">
        <v>47130</v>
      </c>
      <c r="C8715" t="s">
        <v>11542</v>
      </c>
      <c r="D8715">
        <v>0</v>
      </c>
      <c r="E8715">
        <v>1209107</v>
      </c>
      <c r="F8715" t="s">
        <v>6731</v>
      </c>
      <c r="G8715">
        <v>432</v>
      </c>
      <c r="H8715">
        <v>38</v>
      </c>
      <c r="I8715">
        <v>900</v>
      </c>
      <c r="J8715">
        <v>50</v>
      </c>
      <c r="K8715">
        <v>50</v>
      </c>
      <c r="L8715">
        <v>22</v>
      </c>
      <c r="M8715">
        <v>22</v>
      </c>
      <c r="N8715">
        <v>35</v>
      </c>
      <c r="R8715">
        <v>2008</v>
      </c>
      <c r="U8715">
        <v>2008</v>
      </c>
      <c r="V8715">
        <v>7</v>
      </c>
      <c r="W8715">
        <v>6</v>
      </c>
      <c r="Z8715" t="s">
        <v>2293</v>
      </c>
      <c r="AA8715" t="s">
        <v>3206</v>
      </c>
      <c r="AB8715" t="s">
        <v>5577</v>
      </c>
      <c r="AC8715">
        <v>4</v>
      </c>
      <c r="AD8715">
        <v>3277811</v>
      </c>
      <c r="AE8715">
        <v>2019</v>
      </c>
    </row>
    <row r="8716" spans="1:31">
      <c r="A8716" t="s">
        <v>12660</v>
      </c>
      <c r="B8716">
        <v>60090</v>
      </c>
      <c r="C8716" t="s">
        <v>11543</v>
      </c>
      <c r="D8716">
        <v>0</v>
      </c>
      <c r="E8716">
        <v>651537</v>
      </c>
      <c r="F8716" t="s">
        <v>6731</v>
      </c>
      <c r="G8716">
        <v>432</v>
      </c>
      <c r="H8716">
        <v>49</v>
      </c>
      <c r="I8716">
        <v>900</v>
      </c>
      <c r="J8716">
        <v>55</v>
      </c>
      <c r="K8716">
        <v>55</v>
      </c>
      <c r="L8716">
        <v>26</v>
      </c>
      <c r="M8716">
        <v>26</v>
      </c>
      <c r="N8716">
        <v>36</v>
      </c>
      <c r="R8716">
        <v>1982</v>
      </c>
      <c r="U8716">
        <v>1982</v>
      </c>
      <c r="V8716">
        <v>7</v>
      </c>
      <c r="W8716">
        <v>6</v>
      </c>
      <c r="Z8716" t="s">
        <v>2293</v>
      </c>
      <c r="AA8716" t="s">
        <v>2939</v>
      </c>
      <c r="AC8716">
        <v>4</v>
      </c>
      <c r="AD8716">
        <v>3277811</v>
      </c>
      <c r="AE8716">
        <v>2019</v>
      </c>
    </row>
    <row r="8717" spans="1:31">
      <c r="A8717" t="s">
        <v>12660</v>
      </c>
      <c r="B8717">
        <v>7681</v>
      </c>
      <c r="C8717" t="s">
        <v>11544</v>
      </c>
      <c r="D8717">
        <v>0</v>
      </c>
      <c r="E8717">
        <v>1029664</v>
      </c>
      <c r="F8717" t="s">
        <v>6731</v>
      </c>
      <c r="G8717">
        <v>432</v>
      </c>
      <c r="H8717">
        <v>48</v>
      </c>
      <c r="I8717">
        <v>900</v>
      </c>
      <c r="J8717">
        <v>54</v>
      </c>
      <c r="K8717">
        <v>54</v>
      </c>
      <c r="L8717">
        <v>24</v>
      </c>
      <c r="M8717">
        <v>24</v>
      </c>
      <c r="N8717">
        <v>30</v>
      </c>
      <c r="R8717">
        <v>1995</v>
      </c>
      <c r="U8717">
        <v>1995</v>
      </c>
      <c r="V8717">
        <v>7</v>
      </c>
      <c r="W8717">
        <v>6</v>
      </c>
      <c r="Z8717" t="s">
        <v>2293</v>
      </c>
      <c r="AA8717" t="s">
        <v>2939</v>
      </c>
      <c r="AC8717">
        <v>4</v>
      </c>
      <c r="AD8717">
        <v>3277811</v>
      </c>
      <c r="AE8717">
        <v>2019</v>
      </c>
    </row>
    <row r="8718" spans="1:31">
      <c r="A8718" t="s">
        <v>12660</v>
      </c>
      <c r="B8718">
        <v>5367</v>
      </c>
      <c r="C8718" t="s">
        <v>11545</v>
      </c>
      <c r="D8718">
        <v>0</v>
      </c>
      <c r="E8718">
        <v>1025291</v>
      </c>
      <c r="F8718" t="s">
        <v>6731</v>
      </c>
      <c r="G8718">
        <v>432</v>
      </c>
      <c r="H8718">
        <v>37</v>
      </c>
      <c r="I8718">
        <v>900</v>
      </c>
      <c r="J8718">
        <v>50</v>
      </c>
      <c r="K8718">
        <v>50</v>
      </c>
      <c r="L8718">
        <v>20</v>
      </c>
      <c r="M8718">
        <v>20</v>
      </c>
      <c r="N8718">
        <v>20</v>
      </c>
      <c r="R8718">
        <v>1994</v>
      </c>
      <c r="U8718">
        <v>1994</v>
      </c>
      <c r="V8718">
        <v>7</v>
      </c>
      <c r="W8718">
        <v>6</v>
      </c>
      <c r="Z8718" t="s">
        <v>2293</v>
      </c>
      <c r="AA8718" t="s">
        <v>3206</v>
      </c>
      <c r="AB8718" t="s">
        <v>5577</v>
      </c>
      <c r="AC8718">
        <v>4</v>
      </c>
      <c r="AD8718">
        <v>3277811</v>
      </c>
      <c r="AE8718">
        <v>2019</v>
      </c>
    </row>
    <row r="8719" spans="1:31">
      <c r="A8719" t="s">
        <v>12660</v>
      </c>
      <c r="B8719">
        <v>47163</v>
      </c>
      <c r="C8719" t="s">
        <v>11546</v>
      </c>
      <c r="D8719">
        <v>0</v>
      </c>
      <c r="E8719">
        <v>1209106</v>
      </c>
      <c r="F8719" t="s">
        <v>6731</v>
      </c>
      <c r="G8719">
        <v>432</v>
      </c>
      <c r="H8719">
        <v>38</v>
      </c>
      <c r="I8719">
        <v>900</v>
      </c>
      <c r="J8719">
        <v>50</v>
      </c>
      <c r="K8719">
        <v>50</v>
      </c>
      <c r="L8719">
        <v>22</v>
      </c>
      <c r="M8719">
        <v>22</v>
      </c>
      <c r="N8719">
        <v>35</v>
      </c>
      <c r="R8719">
        <v>2008</v>
      </c>
      <c r="U8719">
        <v>2008</v>
      </c>
      <c r="V8719">
        <v>7</v>
      </c>
      <c r="W8719">
        <v>6</v>
      </c>
      <c r="Z8719" t="s">
        <v>2293</v>
      </c>
      <c r="AA8719" t="s">
        <v>3206</v>
      </c>
      <c r="AB8719" t="s">
        <v>5577</v>
      </c>
      <c r="AC8719">
        <v>4</v>
      </c>
      <c r="AD8719">
        <v>3277811</v>
      </c>
      <c r="AE8719">
        <v>2019</v>
      </c>
    </row>
    <row r="8720" spans="1:31">
      <c r="A8720" t="s">
        <v>12660</v>
      </c>
      <c r="B8720">
        <v>20772</v>
      </c>
      <c r="C8720" t="s">
        <v>11547</v>
      </c>
      <c r="D8720">
        <v>0</v>
      </c>
      <c r="E8720">
        <v>522089</v>
      </c>
      <c r="F8720" t="s">
        <v>6731</v>
      </c>
      <c r="G8720">
        <v>432</v>
      </c>
      <c r="H8720">
        <v>30</v>
      </c>
      <c r="I8720">
        <v>600</v>
      </c>
      <c r="J8720">
        <v>48</v>
      </c>
      <c r="K8720">
        <v>48</v>
      </c>
      <c r="L8720">
        <v>18</v>
      </c>
      <c r="M8720">
        <v>18</v>
      </c>
      <c r="N8720">
        <v>28</v>
      </c>
      <c r="R8720">
        <v>1969</v>
      </c>
      <c r="U8720">
        <v>1969</v>
      </c>
      <c r="V8720">
        <v>7</v>
      </c>
      <c r="W8720">
        <v>5</v>
      </c>
      <c r="Z8720" t="s">
        <v>2293</v>
      </c>
      <c r="AA8720" t="s">
        <v>2939</v>
      </c>
      <c r="AC8720">
        <v>4</v>
      </c>
      <c r="AD8720">
        <v>3277811</v>
      </c>
      <c r="AE8720">
        <v>2019</v>
      </c>
    </row>
    <row r="8721" spans="1:31">
      <c r="A8721" t="s">
        <v>12660</v>
      </c>
      <c r="B8721">
        <v>46149</v>
      </c>
      <c r="C8721" t="s">
        <v>11548</v>
      </c>
      <c r="D8721">
        <v>0</v>
      </c>
      <c r="E8721">
        <v>1201765</v>
      </c>
      <c r="F8721" t="s">
        <v>6731</v>
      </c>
      <c r="G8721">
        <v>432</v>
      </c>
      <c r="H8721">
        <v>38</v>
      </c>
      <c r="I8721">
        <v>800</v>
      </c>
      <c r="J8721">
        <v>50</v>
      </c>
      <c r="K8721">
        <v>50</v>
      </c>
      <c r="L8721">
        <v>22</v>
      </c>
      <c r="M8721">
        <v>22</v>
      </c>
      <c r="N8721">
        <v>30</v>
      </c>
      <c r="Q8721">
        <v>100</v>
      </c>
      <c r="R8721">
        <v>2007</v>
      </c>
      <c r="U8721">
        <v>2007</v>
      </c>
      <c r="V8721">
        <v>7</v>
      </c>
      <c r="W8721">
        <v>6</v>
      </c>
      <c r="Z8721" t="s">
        <v>2293</v>
      </c>
      <c r="AA8721" t="s">
        <v>3206</v>
      </c>
      <c r="AB8721" t="s">
        <v>5577</v>
      </c>
      <c r="AC8721">
        <v>4</v>
      </c>
      <c r="AD8721">
        <v>3277811</v>
      </c>
      <c r="AE8721">
        <v>2019</v>
      </c>
    </row>
    <row r="8722" spans="1:31">
      <c r="A8722" t="s">
        <v>12660</v>
      </c>
      <c r="B8722">
        <v>6310</v>
      </c>
      <c r="C8722" t="s">
        <v>11549</v>
      </c>
      <c r="D8722">
        <v>0</v>
      </c>
      <c r="E8722">
        <v>1033115</v>
      </c>
      <c r="F8722" t="s">
        <v>6731</v>
      </c>
      <c r="G8722">
        <v>432</v>
      </c>
      <c r="H8722">
        <v>37</v>
      </c>
      <c r="I8722">
        <v>900</v>
      </c>
      <c r="J8722">
        <v>50</v>
      </c>
      <c r="K8722">
        <v>50</v>
      </c>
      <c r="L8722">
        <v>20</v>
      </c>
      <c r="M8722">
        <v>20</v>
      </c>
      <c r="N8722">
        <v>30</v>
      </c>
      <c r="R8722">
        <v>1995</v>
      </c>
      <c r="U8722">
        <v>1995</v>
      </c>
      <c r="V8722">
        <v>7</v>
      </c>
      <c r="W8722">
        <v>6</v>
      </c>
      <c r="Z8722" t="s">
        <v>2293</v>
      </c>
      <c r="AA8722" t="s">
        <v>2939</v>
      </c>
      <c r="AC8722">
        <v>4</v>
      </c>
      <c r="AD8722">
        <v>3277811</v>
      </c>
      <c r="AE8722">
        <v>2019</v>
      </c>
    </row>
    <row r="8723" spans="1:31">
      <c r="A8723" t="s">
        <v>12660</v>
      </c>
      <c r="B8723">
        <v>45660</v>
      </c>
      <c r="C8723" t="s">
        <v>11550</v>
      </c>
      <c r="D8723">
        <v>0</v>
      </c>
      <c r="E8723">
        <v>1192963</v>
      </c>
      <c r="F8723" t="s">
        <v>6731</v>
      </c>
      <c r="G8723">
        <v>432</v>
      </c>
      <c r="H8723">
        <v>38</v>
      </c>
      <c r="I8723">
        <v>900</v>
      </c>
      <c r="J8723">
        <v>50</v>
      </c>
      <c r="K8723">
        <v>50</v>
      </c>
      <c r="L8723">
        <v>22</v>
      </c>
      <c r="M8723">
        <v>22</v>
      </c>
      <c r="N8723">
        <v>30</v>
      </c>
      <c r="R8723">
        <v>2007</v>
      </c>
      <c r="U8723">
        <v>2007</v>
      </c>
      <c r="V8723">
        <v>7</v>
      </c>
      <c r="W8723">
        <v>6</v>
      </c>
      <c r="Z8723" t="s">
        <v>2293</v>
      </c>
      <c r="AA8723" t="s">
        <v>3206</v>
      </c>
      <c r="AB8723" t="s">
        <v>5577</v>
      </c>
      <c r="AC8723">
        <v>4</v>
      </c>
      <c r="AD8723">
        <v>3277811</v>
      </c>
      <c r="AE8723">
        <v>2019</v>
      </c>
    </row>
    <row r="8724" spans="1:31">
      <c r="A8724" t="s">
        <v>12660</v>
      </c>
      <c r="B8724">
        <v>6369</v>
      </c>
      <c r="C8724" t="s">
        <v>11551</v>
      </c>
      <c r="D8724">
        <v>0</v>
      </c>
      <c r="E8724">
        <v>1029666</v>
      </c>
      <c r="F8724" t="s">
        <v>6731</v>
      </c>
      <c r="G8724">
        <v>432</v>
      </c>
      <c r="H8724">
        <v>37</v>
      </c>
      <c r="I8724">
        <v>900</v>
      </c>
      <c r="J8724">
        <v>50</v>
      </c>
      <c r="K8724">
        <v>50</v>
      </c>
      <c r="L8724">
        <v>20</v>
      </c>
      <c r="M8724">
        <v>20</v>
      </c>
      <c r="N8724">
        <v>30</v>
      </c>
      <c r="R8724">
        <v>1995</v>
      </c>
      <c r="U8724">
        <v>1995</v>
      </c>
      <c r="V8724">
        <v>7</v>
      </c>
      <c r="W8724">
        <v>5.5</v>
      </c>
      <c r="Z8724" t="s">
        <v>2293</v>
      </c>
      <c r="AA8724" t="s">
        <v>2939</v>
      </c>
      <c r="AC8724">
        <v>4</v>
      </c>
      <c r="AD8724">
        <v>3277811</v>
      </c>
      <c r="AE8724">
        <v>2019</v>
      </c>
    </row>
    <row r="8725" spans="1:31">
      <c r="A8725" t="s">
        <v>12660</v>
      </c>
      <c r="B8725">
        <v>45839</v>
      </c>
      <c r="C8725" t="s">
        <v>11552</v>
      </c>
      <c r="D8725">
        <v>0</v>
      </c>
      <c r="E8725">
        <v>1192962</v>
      </c>
      <c r="F8725" t="s">
        <v>6731</v>
      </c>
      <c r="G8725">
        <v>432</v>
      </c>
      <c r="H8725">
        <v>38</v>
      </c>
      <c r="I8725">
        <v>900</v>
      </c>
      <c r="J8725">
        <v>50</v>
      </c>
      <c r="K8725">
        <v>50</v>
      </c>
      <c r="L8725">
        <v>22</v>
      </c>
      <c r="M8725">
        <v>22</v>
      </c>
      <c r="N8725">
        <v>30</v>
      </c>
      <c r="R8725">
        <v>2007</v>
      </c>
      <c r="U8725">
        <v>2007</v>
      </c>
      <c r="V8725">
        <v>7</v>
      </c>
      <c r="W8725">
        <v>6</v>
      </c>
      <c r="Z8725" t="s">
        <v>2293</v>
      </c>
      <c r="AA8725" t="s">
        <v>3206</v>
      </c>
      <c r="AB8725" t="s">
        <v>5577</v>
      </c>
      <c r="AC8725">
        <v>4</v>
      </c>
      <c r="AD8725">
        <v>3277811</v>
      </c>
      <c r="AE8725">
        <v>2019</v>
      </c>
    </row>
    <row r="8726" spans="1:31">
      <c r="A8726" t="s">
        <v>12660</v>
      </c>
      <c r="B8726">
        <v>2216</v>
      </c>
      <c r="C8726" t="s">
        <v>11553</v>
      </c>
      <c r="D8726">
        <v>0</v>
      </c>
      <c r="E8726">
        <v>990157</v>
      </c>
      <c r="F8726" t="s">
        <v>6731</v>
      </c>
      <c r="G8726">
        <v>432</v>
      </c>
      <c r="H8726">
        <v>37</v>
      </c>
      <c r="I8726">
        <v>600</v>
      </c>
      <c r="J8726">
        <v>50</v>
      </c>
      <c r="K8726">
        <v>50</v>
      </c>
      <c r="L8726">
        <v>20</v>
      </c>
      <c r="M8726">
        <v>20</v>
      </c>
      <c r="N8726">
        <v>30</v>
      </c>
      <c r="R8726">
        <v>1992</v>
      </c>
      <c r="U8726">
        <v>1992</v>
      </c>
      <c r="V8726">
        <v>7</v>
      </c>
      <c r="W8726">
        <v>6</v>
      </c>
      <c r="Z8726" t="s">
        <v>2293</v>
      </c>
      <c r="AA8726" t="s">
        <v>2939</v>
      </c>
      <c r="AC8726">
        <v>4</v>
      </c>
      <c r="AD8726">
        <v>3277811</v>
      </c>
      <c r="AE8726">
        <v>2019</v>
      </c>
    </row>
    <row r="8727" spans="1:31">
      <c r="A8727" t="s">
        <v>12660</v>
      </c>
      <c r="B8727">
        <v>47131</v>
      </c>
      <c r="C8727" t="s">
        <v>11554</v>
      </c>
      <c r="D8727">
        <v>0</v>
      </c>
      <c r="E8727">
        <v>1209108</v>
      </c>
      <c r="F8727" t="s">
        <v>6731</v>
      </c>
      <c r="G8727">
        <v>432</v>
      </c>
      <c r="H8727">
        <v>38</v>
      </c>
      <c r="I8727">
        <v>900</v>
      </c>
      <c r="J8727">
        <v>50</v>
      </c>
      <c r="K8727">
        <v>50</v>
      </c>
      <c r="L8727">
        <v>22</v>
      </c>
      <c r="M8727">
        <v>22</v>
      </c>
      <c r="N8727">
        <v>30</v>
      </c>
      <c r="R8727">
        <v>2008</v>
      </c>
      <c r="U8727">
        <v>2008</v>
      </c>
      <c r="V8727">
        <v>7</v>
      </c>
      <c r="W8727">
        <v>6</v>
      </c>
      <c r="Z8727" t="s">
        <v>2293</v>
      </c>
      <c r="AA8727" t="s">
        <v>3206</v>
      </c>
      <c r="AB8727" t="s">
        <v>5577</v>
      </c>
      <c r="AC8727">
        <v>4</v>
      </c>
      <c r="AD8727">
        <v>3277811</v>
      </c>
      <c r="AE8727">
        <v>2019</v>
      </c>
    </row>
    <row r="8728" spans="1:31">
      <c r="A8728" t="s">
        <v>12660</v>
      </c>
      <c r="B8728">
        <v>46198</v>
      </c>
      <c r="C8728" t="s">
        <v>11555</v>
      </c>
      <c r="D8728">
        <v>0</v>
      </c>
      <c r="E8728">
        <v>1201763</v>
      </c>
      <c r="F8728" t="s">
        <v>6733</v>
      </c>
      <c r="G8728">
        <v>431</v>
      </c>
      <c r="H8728">
        <v>38</v>
      </c>
      <c r="I8728">
        <v>900</v>
      </c>
      <c r="J8728">
        <v>50</v>
      </c>
      <c r="K8728">
        <v>50</v>
      </c>
      <c r="L8728">
        <v>22</v>
      </c>
      <c r="M8728">
        <v>22</v>
      </c>
      <c r="N8728">
        <v>30</v>
      </c>
      <c r="R8728">
        <v>2007</v>
      </c>
      <c r="U8728">
        <v>2007</v>
      </c>
      <c r="V8728">
        <v>7</v>
      </c>
      <c r="W8728">
        <v>6</v>
      </c>
      <c r="Z8728" t="s">
        <v>2293</v>
      </c>
      <c r="AA8728" t="s">
        <v>3206</v>
      </c>
      <c r="AB8728" t="s">
        <v>5577</v>
      </c>
      <c r="AC8728">
        <v>4</v>
      </c>
      <c r="AD8728">
        <v>3277811</v>
      </c>
      <c r="AE8728">
        <v>2019</v>
      </c>
    </row>
    <row r="8729" spans="1:31">
      <c r="A8729" t="s">
        <v>12660</v>
      </c>
      <c r="B8729">
        <v>46893</v>
      </c>
      <c r="C8729" t="s">
        <v>11556</v>
      </c>
      <c r="D8729">
        <v>0</v>
      </c>
      <c r="E8729">
        <v>1205590</v>
      </c>
      <c r="F8729" t="s">
        <v>6733</v>
      </c>
      <c r="G8729">
        <v>431</v>
      </c>
      <c r="H8729">
        <v>59</v>
      </c>
      <c r="I8729">
        <v>1200</v>
      </c>
      <c r="J8729">
        <v>51.6</v>
      </c>
      <c r="K8729">
        <v>51.6</v>
      </c>
      <c r="L8729">
        <v>22.6</v>
      </c>
      <c r="M8729">
        <v>22.6</v>
      </c>
      <c r="N8729">
        <v>42</v>
      </c>
      <c r="R8729">
        <v>2008</v>
      </c>
      <c r="U8729">
        <v>2008</v>
      </c>
      <c r="V8729">
        <v>6.5</v>
      </c>
      <c r="W8729">
        <v>5.8000001907348597</v>
      </c>
      <c r="X8729" t="s">
        <v>8999</v>
      </c>
      <c r="Z8729" t="s">
        <v>2293</v>
      </c>
      <c r="AC8729">
        <v>4</v>
      </c>
      <c r="AD8729">
        <v>3277811</v>
      </c>
      <c r="AE8729">
        <v>2019</v>
      </c>
    </row>
    <row r="8730" spans="1:31">
      <c r="A8730" t="s">
        <v>12660</v>
      </c>
      <c r="B8730">
        <v>83320</v>
      </c>
      <c r="C8730" t="s">
        <v>11557</v>
      </c>
      <c r="D8730">
        <v>0</v>
      </c>
      <c r="E8730">
        <v>1253474</v>
      </c>
      <c r="F8730" t="s">
        <v>6733</v>
      </c>
      <c r="G8730">
        <v>431</v>
      </c>
      <c r="H8730">
        <v>48</v>
      </c>
      <c r="I8730">
        <v>1000</v>
      </c>
      <c r="J8730">
        <v>50</v>
      </c>
      <c r="K8730">
        <v>50</v>
      </c>
      <c r="L8730">
        <v>22</v>
      </c>
      <c r="M8730">
        <v>22</v>
      </c>
      <c r="N8730">
        <v>29</v>
      </c>
      <c r="R8730">
        <v>2014</v>
      </c>
      <c r="U8730">
        <v>2014</v>
      </c>
      <c r="V8730">
        <v>7</v>
      </c>
      <c r="W8730">
        <v>7</v>
      </c>
      <c r="Z8730" t="s">
        <v>2293</v>
      </c>
      <c r="AA8730" t="s">
        <v>3206</v>
      </c>
      <c r="AB8730" t="s">
        <v>5577</v>
      </c>
      <c r="AC8730">
        <v>4</v>
      </c>
      <c r="AD8730">
        <v>3277811</v>
      </c>
      <c r="AE8730">
        <v>2019</v>
      </c>
    </row>
    <row r="8731" spans="1:31">
      <c r="A8731" t="s">
        <v>12660</v>
      </c>
      <c r="B8731">
        <v>78599</v>
      </c>
      <c r="C8731" t="s">
        <v>11558</v>
      </c>
      <c r="D8731">
        <v>0</v>
      </c>
      <c r="E8731">
        <v>1164327</v>
      </c>
      <c r="F8731" t="s">
        <v>6733</v>
      </c>
      <c r="G8731">
        <v>431</v>
      </c>
      <c r="H8731">
        <v>45</v>
      </c>
      <c r="I8731">
        <v>700</v>
      </c>
      <c r="J8731">
        <v>50</v>
      </c>
      <c r="K8731">
        <v>50</v>
      </c>
      <c r="L8731">
        <v>24</v>
      </c>
      <c r="M8731">
        <v>24</v>
      </c>
      <c r="N8731">
        <v>29</v>
      </c>
      <c r="R8731">
        <v>2004</v>
      </c>
      <c r="U8731">
        <v>2004</v>
      </c>
      <c r="V8731">
        <v>7</v>
      </c>
      <c r="W8731">
        <v>7</v>
      </c>
      <c r="Z8731" t="s">
        <v>2293</v>
      </c>
      <c r="AA8731" t="s">
        <v>3206</v>
      </c>
      <c r="AB8731" t="s">
        <v>5577</v>
      </c>
      <c r="AC8731">
        <v>4</v>
      </c>
      <c r="AD8731">
        <v>3277811</v>
      </c>
      <c r="AE8731">
        <v>2019</v>
      </c>
    </row>
    <row r="8732" spans="1:31">
      <c r="A8732" t="s">
        <v>12660</v>
      </c>
      <c r="B8732">
        <v>83319</v>
      </c>
      <c r="C8732" t="s">
        <v>11559</v>
      </c>
      <c r="D8732">
        <v>0</v>
      </c>
      <c r="E8732">
        <v>1253473</v>
      </c>
      <c r="F8732" t="s">
        <v>6733</v>
      </c>
      <c r="G8732">
        <v>431</v>
      </c>
      <c r="H8732">
        <v>48</v>
      </c>
      <c r="I8732">
        <v>1000</v>
      </c>
      <c r="J8732">
        <v>50</v>
      </c>
      <c r="K8732">
        <v>50</v>
      </c>
      <c r="L8732">
        <v>22</v>
      </c>
      <c r="M8732">
        <v>22</v>
      </c>
      <c r="N8732">
        <v>29</v>
      </c>
      <c r="R8732">
        <v>2014</v>
      </c>
      <c r="U8732">
        <v>2014</v>
      </c>
      <c r="V8732">
        <v>7</v>
      </c>
      <c r="W8732">
        <v>7</v>
      </c>
      <c r="Z8732" t="s">
        <v>2293</v>
      </c>
      <c r="AA8732" t="s">
        <v>3206</v>
      </c>
      <c r="AB8732" t="s">
        <v>5577</v>
      </c>
      <c r="AC8732">
        <v>4</v>
      </c>
      <c r="AD8732">
        <v>3277811</v>
      </c>
      <c r="AE8732">
        <v>2019</v>
      </c>
    </row>
    <row r="8733" spans="1:31">
      <c r="A8733" t="s">
        <v>12660</v>
      </c>
      <c r="B8733">
        <v>83321</v>
      </c>
      <c r="C8733" t="s">
        <v>11560</v>
      </c>
      <c r="D8733">
        <v>0</v>
      </c>
      <c r="E8733">
        <v>1253475</v>
      </c>
      <c r="F8733" t="s">
        <v>6733</v>
      </c>
      <c r="G8733">
        <v>431</v>
      </c>
      <c r="H8733">
        <v>48</v>
      </c>
      <c r="I8733">
        <v>1000</v>
      </c>
      <c r="J8733">
        <v>50</v>
      </c>
      <c r="K8733">
        <v>50</v>
      </c>
      <c r="L8733">
        <v>22</v>
      </c>
      <c r="M8733">
        <v>22</v>
      </c>
      <c r="N8733">
        <v>29</v>
      </c>
      <c r="R8733">
        <v>2014</v>
      </c>
      <c r="U8733">
        <v>2014</v>
      </c>
      <c r="V8733">
        <v>7</v>
      </c>
      <c r="W8733">
        <v>7</v>
      </c>
      <c r="Z8733" t="s">
        <v>2293</v>
      </c>
      <c r="AA8733" t="s">
        <v>3206</v>
      </c>
      <c r="AB8733" t="s">
        <v>5577</v>
      </c>
      <c r="AC8733">
        <v>4</v>
      </c>
      <c r="AD8733">
        <v>3277811</v>
      </c>
      <c r="AE8733">
        <v>2019</v>
      </c>
    </row>
    <row r="8734" spans="1:31">
      <c r="A8734" t="s">
        <v>12660</v>
      </c>
      <c r="B8734">
        <v>46445</v>
      </c>
      <c r="C8734" t="s">
        <v>11561</v>
      </c>
      <c r="D8734">
        <v>0</v>
      </c>
      <c r="E8734">
        <v>1201764</v>
      </c>
      <c r="F8734" t="s">
        <v>6733</v>
      </c>
      <c r="G8734">
        <v>431</v>
      </c>
      <c r="H8734">
        <v>38</v>
      </c>
      <c r="I8734">
        <v>900</v>
      </c>
      <c r="J8734">
        <v>50</v>
      </c>
      <c r="K8734">
        <v>50</v>
      </c>
      <c r="L8734">
        <v>22</v>
      </c>
      <c r="M8734">
        <v>22</v>
      </c>
      <c r="N8734">
        <v>30</v>
      </c>
      <c r="R8734">
        <v>2007</v>
      </c>
      <c r="U8734">
        <v>2007</v>
      </c>
      <c r="V8734">
        <v>7</v>
      </c>
      <c r="W8734">
        <v>7</v>
      </c>
      <c r="Z8734" t="s">
        <v>2293</v>
      </c>
      <c r="AA8734" t="s">
        <v>3206</v>
      </c>
      <c r="AB8734" t="s">
        <v>5577</v>
      </c>
      <c r="AC8734">
        <v>4</v>
      </c>
      <c r="AD8734">
        <v>3277811</v>
      </c>
      <c r="AE8734">
        <v>2019</v>
      </c>
    </row>
    <row r="8735" spans="1:31">
      <c r="A8735" t="s">
        <v>12660</v>
      </c>
      <c r="B8735">
        <v>53553</v>
      </c>
      <c r="C8735" t="s">
        <v>11562</v>
      </c>
      <c r="D8735">
        <v>0</v>
      </c>
      <c r="E8735">
        <v>584124</v>
      </c>
      <c r="F8735" t="s">
        <v>6733</v>
      </c>
      <c r="G8735">
        <v>431</v>
      </c>
      <c r="H8735">
        <v>53</v>
      </c>
      <c r="I8735">
        <v>730</v>
      </c>
      <c r="J8735">
        <v>50</v>
      </c>
      <c r="K8735">
        <v>50</v>
      </c>
      <c r="L8735">
        <v>20.5</v>
      </c>
      <c r="M8735">
        <v>20.5</v>
      </c>
      <c r="N8735">
        <v>25</v>
      </c>
      <c r="R8735">
        <v>1977</v>
      </c>
      <c r="U8735">
        <v>1977</v>
      </c>
      <c r="V8735">
        <v>7</v>
      </c>
      <c r="W8735">
        <v>7</v>
      </c>
      <c r="Z8735" t="s">
        <v>3681</v>
      </c>
      <c r="AA8735" t="s">
        <v>11563</v>
      </c>
      <c r="AB8735" t="s">
        <v>2329</v>
      </c>
      <c r="AC8735">
        <v>4</v>
      </c>
      <c r="AD8735">
        <v>2000177</v>
      </c>
      <c r="AE8735">
        <v>2019</v>
      </c>
    </row>
    <row r="8736" spans="1:31">
      <c r="A8736" t="s">
        <v>12660</v>
      </c>
      <c r="B8736">
        <v>15286</v>
      </c>
      <c r="C8736" t="s">
        <v>11564</v>
      </c>
      <c r="D8736">
        <v>0</v>
      </c>
      <c r="E8736">
        <v>296186</v>
      </c>
      <c r="F8736" t="s">
        <v>6733</v>
      </c>
      <c r="G8736">
        <v>431</v>
      </c>
      <c r="H8736">
        <v>29</v>
      </c>
      <c r="I8736">
        <v>730</v>
      </c>
      <c r="J8736">
        <v>46</v>
      </c>
      <c r="K8736">
        <v>46</v>
      </c>
      <c r="L8736">
        <v>18</v>
      </c>
      <c r="M8736">
        <v>18</v>
      </c>
      <c r="N8736">
        <v>25</v>
      </c>
      <c r="R8736">
        <v>1964</v>
      </c>
      <c r="U8736">
        <v>1964</v>
      </c>
      <c r="V8736">
        <v>5.8000001907348597</v>
      </c>
      <c r="W8736">
        <v>5.8000001907348597</v>
      </c>
      <c r="Z8736" t="s">
        <v>3681</v>
      </c>
      <c r="AA8736" t="s">
        <v>11563</v>
      </c>
      <c r="AB8736" t="s">
        <v>2329</v>
      </c>
      <c r="AC8736">
        <v>4</v>
      </c>
      <c r="AD8736">
        <v>2000177</v>
      </c>
      <c r="AE8736">
        <v>2019</v>
      </c>
    </row>
    <row r="8737" spans="1:31">
      <c r="A8737" t="s">
        <v>12660</v>
      </c>
      <c r="B8737">
        <v>54722</v>
      </c>
      <c r="C8737" t="s">
        <v>11565</v>
      </c>
      <c r="D8737">
        <v>0</v>
      </c>
      <c r="E8737">
        <v>546449</v>
      </c>
      <c r="F8737" t="s">
        <v>6731</v>
      </c>
      <c r="G8737">
        <v>432</v>
      </c>
      <c r="H8737">
        <v>81</v>
      </c>
      <c r="I8737">
        <v>800</v>
      </c>
      <c r="J8737">
        <v>60</v>
      </c>
      <c r="K8737">
        <v>60</v>
      </c>
      <c r="L8737">
        <v>22</v>
      </c>
      <c r="M8737">
        <v>22</v>
      </c>
      <c r="N8737">
        <v>40</v>
      </c>
      <c r="R8737">
        <v>1973</v>
      </c>
      <c r="U8737">
        <v>1973</v>
      </c>
      <c r="V8737">
        <v>7</v>
      </c>
      <c r="W8737">
        <v>6</v>
      </c>
      <c r="Z8737" t="s">
        <v>2293</v>
      </c>
      <c r="AA8737" t="s">
        <v>2387</v>
      </c>
      <c r="AB8737" t="s">
        <v>2388</v>
      </c>
      <c r="AC8737">
        <v>4</v>
      </c>
      <c r="AD8737">
        <v>3273304</v>
      </c>
      <c r="AE8737">
        <v>2019</v>
      </c>
    </row>
    <row r="8738" spans="1:31">
      <c r="A8738" t="s">
        <v>12660</v>
      </c>
      <c r="B8738">
        <v>5372</v>
      </c>
      <c r="C8738" t="s">
        <v>8980</v>
      </c>
      <c r="D8738">
        <v>0</v>
      </c>
      <c r="E8738">
        <v>502288</v>
      </c>
      <c r="F8738" t="s">
        <v>6733</v>
      </c>
      <c r="G8738">
        <v>431</v>
      </c>
      <c r="H8738">
        <v>16</v>
      </c>
      <c r="I8738">
        <v>320</v>
      </c>
      <c r="J8738">
        <v>41.3</v>
      </c>
      <c r="K8738">
        <v>45</v>
      </c>
      <c r="L8738">
        <v>14.2</v>
      </c>
      <c r="M8738">
        <v>14.2</v>
      </c>
      <c r="N8738">
        <v>18</v>
      </c>
      <c r="R8738">
        <v>1966</v>
      </c>
      <c r="U8738">
        <v>1966</v>
      </c>
      <c r="V8738">
        <v>6</v>
      </c>
      <c r="W8738">
        <v>6</v>
      </c>
      <c r="Z8738" t="s">
        <v>5086</v>
      </c>
      <c r="AA8738" t="s">
        <v>11566</v>
      </c>
      <c r="AC8738">
        <v>5</v>
      </c>
      <c r="AD8738">
        <v>3607644</v>
      </c>
      <c r="AE8738">
        <v>2019</v>
      </c>
    </row>
    <row r="8739" spans="1:31">
      <c r="A8739" t="s">
        <v>12660</v>
      </c>
      <c r="B8739">
        <v>82528</v>
      </c>
      <c r="C8739" t="s">
        <v>7729</v>
      </c>
      <c r="D8739">
        <v>0</v>
      </c>
      <c r="E8739">
        <v>524048</v>
      </c>
      <c r="F8739" t="s">
        <v>6731</v>
      </c>
      <c r="G8739">
        <v>432</v>
      </c>
      <c r="H8739">
        <v>8</v>
      </c>
      <c r="I8739">
        <v>255</v>
      </c>
      <c r="J8739">
        <v>29.5</v>
      </c>
      <c r="K8739">
        <v>29.5</v>
      </c>
      <c r="L8739">
        <v>11</v>
      </c>
      <c r="M8739">
        <v>11</v>
      </c>
      <c r="Q8739">
        <v>12</v>
      </c>
      <c r="R8739">
        <v>1969</v>
      </c>
      <c r="U8739">
        <v>1969</v>
      </c>
      <c r="V8739">
        <v>10</v>
      </c>
      <c r="W8739">
        <v>2</v>
      </c>
      <c r="Z8739" t="s">
        <v>2375</v>
      </c>
      <c r="AA8739" t="s">
        <v>5712</v>
      </c>
      <c r="AC8739">
        <v>5</v>
      </c>
      <c r="AD8739">
        <v>1209874</v>
      </c>
      <c r="AE8739">
        <v>2019</v>
      </c>
    </row>
    <row r="8740" spans="1:31">
      <c r="A8740" t="s">
        <v>12660</v>
      </c>
      <c r="B8740">
        <v>76086</v>
      </c>
      <c r="C8740" t="s">
        <v>11567</v>
      </c>
      <c r="D8740">
        <v>0</v>
      </c>
      <c r="E8740">
        <v>277590</v>
      </c>
      <c r="F8740" t="s">
        <v>6731</v>
      </c>
      <c r="G8740">
        <v>432</v>
      </c>
      <c r="H8740">
        <v>9</v>
      </c>
      <c r="I8740">
        <v>150</v>
      </c>
      <c r="J8740">
        <v>38.200000000000003</v>
      </c>
      <c r="K8740">
        <v>38.200000000000003</v>
      </c>
      <c r="L8740">
        <v>12.2</v>
      </c>
      <c r="M8740">
        <v>12.2</v>
      </c>
      <c r="N8740">
        <v>12</v>
      </c>
      <c r="R8740">
        <v>1958</v>
      </c>
      <c r="U8740">
        <v>1958</v>
      </c>
      <c r="V8740">
        <v>4.5</v>
      </c>
      <c r="W8740">
        <v>2</v>
      </c>
      <c r="Z8740" t="s">
        <v>2402</v>
      </c>
      <c r="AA8740" t="s">
        <v>11568</v>
      </c>
      <c r="AC8740">
        <v>5</v>
      </c>
      <c r="AD8740">
        <v>308481</v>
      </c>
      <c r="AE8740">
        <v>2019</v>
      </c>
    </row>
    <row r="8741" spans="1:31">
      <c r="A8741" t="s">
        <v>12660</v>
      </c>
      <c r="B8741">
        <v>14825</v>
      </c>
      <c r="C8741" t="s">
        <v>11569</v>
      </c>
      <c r="D8741">
        <v>0</v>
      </c>
      <c r="E8741">
        <v>1052828</v>
      </c>
      <c r="F8741" t="s">
        <v>6731</v>
      </c>
      <c r="G8741">
        <v>432</v>
      </c>
      <c r="H8741">
        <v>96</v>
      </c>
      <c r="I8741">
        <v>3600</v>
      </c>
      <c r="J8741">
        <v>86.9</v>
      </c>
      <c r="K8741">
        <v>91</v>
      </c>
      <c r="L8741">
        <v>34.5</v>
      </c>
      <c r="M8741">
        <v>36</v>
      </c>
      <c r="N8741">
        <v>45</v>
      </c>
      <c r="R8741">
        <v>1997</v>
      </c>
      <c r="U8741">
        <v>1997</v>
      </c>
      <c r="V8741">
        <v>12.399999618530201</v>
      </c>
      <c r="W8741">
        <v>10</v>
      </c>
      <c r="Z8741" t="s">
        <v>2594</v>
      </c>
      <c r="AA8741" t="s">
        <v>2595</v>
      </c>
      <c r="AC8741">
        <v>5</v>
      </c>
      <c r="AD8741">
        <v>3779478</v>
      </c>
      <c r="AE8741">
        <v>2019</v>
      </c>
    </row>
    <row r="8742" spans="1:31">
      <c r="A8742" t="s">
        <v>12660</v>
      </c>
      <c r="B8742">
        <v>77068</v>
      </c>
      <c r="C8742" t="s">
        <v>11570</v>
      </c>
      <c r="D8742">
        <v>0</v>
      </c>
      <c r="E8742">
        <v>1231637</v>
      </c>
      <c r="F8742" t="s">
        <v>6731</v>
      </c>
      <c r="G8742">
        <v>432</v>
      </c>
      <c r="H8742">
        <v>213</v>
      </c>
      <c r="I8742">
        <v>5360</v>
      </c>
      <c r="J8742">
        <v>77.5</v>
      </c>
      <c r="K8742">
        <v>77.5</v>
      </c>
      <c r="L8742">
        <v>36</v>
      </c>
      <c r="M8742">
        <v>36</v>
      </c>
      <c r="Q8742">
        <v>267</v>
      </c>
      <c r="R8742">
        <v>2012</v>
      </c>
      <c r="U8742">
        <v>2012</v>
      </c>
      <c r="V8742">
        <v>10</v>
      </c>
      <c r="W8742">
        <v>3</v>
      </c>
      <c r="Z8742" t="s">
        <v>2594</v>
      </c>
      <c r="AA8742" t="s">
        <v>2595</v>
      </c>
      <c r="AC8742">
        <v>5</v>
      </c>
      <c r="AD8742">
        <v>3779478</v>
      </c>
      <c r="AE8742">
        <v>2019</v>
      </c>
    </row>
    <row r="8743" spans="1:31">
      <c r="A8743" t="s">
        <v>12660</v>
      </c>
      <c r="B8743">
        <v>22555</v>
      </c>
      <c r="C8743" t="s">
        <v>11571</v>
      </c>
      <c r="D8743">
        <v>0</v>
      </c>
      <c r="E8743">
        <v>1085937</v>
      </c>
      <c r="F8743" t="s">
        <v>6731</v>
      </c>
      <c r="G8743">
        <v>432</v>
      </c>
      <c r="H8743">
        <v>97</v>
      </c>
      <c r="I8743">
        <v>3600</v>
      </c>
      <c r="J8743">
        <v>86.9</v>
      </c>
      <c r="K8743">
        <v>86.9</v>
      </c>
      <c r="L8743">
        <v>34.5</v>
      </c>
      <c r="M8743">
        <v>34.5</v>
      </c>
      <c r="N8743">
        <v>45</v>
      </c>
      <c r="R8743">
        <v>1999</v>
      </c>
      <c r="U8743">
        <v>1999</v>
      </c>
      <c r="V8743">
        <v>10.800000190734799</v>
      </c>
      <c r="W8743">
        <v>10.800000190734799</v>
      </c>
      <c r="Z8743" t="s">
        <v>2594</v>
      </c>
      <c r="AA8743" t="s">
        <v>2595</v>
      </c>
      <c r="AC8743">
        <v>5</v>
      </c>
      <c r="AD8743">
        <v>3779478</v>
      </c>
      <c r="AE8743">
        <v>2019</v>
      </c>
    </row>
    <row r="8744" spans="1:31">
      <c r="A8744" t="s">
        <v>12660</v>
      </c>
      <c r="B8744">
        <v>53313</v>
      </c>
      <c r="C8744" t="s">
        <v>11572</v>
      </c>
      <c r="D8744">
        <v>0</v>
      </c>
      <c r="E8744">
        <v>555059</v>
      </c>
      <c r="F8744" t="s">
        <v>6733</v>
      </c>
      <c r="G8744">
        <v>431</v>
      </c>
      <c r="H8744">
        <v>228</v>
      </c>
      <c r="I8744">
        <v>3600</v>
      </c>
      <c r="J8744">
        <v>96</v>
      </c>
      <c r="K8744">
        <v>96</v>
      </c>
      <c r="L8744">
        <v>30</v>
      </c>
      <c r="M8744">
        <v>30</v>
      </c>
      <c r="N8744">
        <v>36</v>
      </c>
      <c r="R8744">
        <v>1974</v>
      </c>
      <c r="U8744">
        <v>1974</v>
      </c>
      <c r="V8744">
        <v>10.5</v>
      </c>
      <c r="W8744">
        <v>10.5</v>
      </c>
      <c r="Z8744" t="s">
        <v>2594</v>
      </c>
      <c r="AA8744" t="s">
        <v>2595</v>
      </c>
      <c r="AC8744">
        <v>5</v>
      </c>
      <c r="AD8744">
        <v>3779478</v>
      </c>
      <c r="AE8744">
        <v>2019</v>
      </c>
    </row>
    <row r="8745" spans="1:31">
      <c r="A8745" t="s">
        <v>12660</v>
      </c>
      <c r="B8745">
        <v>20295</v>
      </c>
      <c r="C8745" t="s">
        <v>3266</v>
      </c>
      <c r="D8745">
        <v>0</v>
      </c>
      <c r="E8745">
        <v>250205</v>
      </c>
      <c r="F8745" t="s">
        <v>6733</v>
      </c>
      <c r="G8745">
        <v>431</v>
      </c>
      <c r="H8745">
        <v>65</v>
      </c>
      <c r="I8745">
        <v>1200</v>
      </c>
      <c r="J8745">
        <v>72.3</v>
      </c>
      <c r="K8745">
        <v>77</v>
      </c>
      <c r="L8745">
        <v>22.3</v>
      </c>
      <c r="M8745">
        <v>22.3</v>
      </c>
      <c r="N8745">
        <v>26</v>
      </c>
      <c r="R8745">
        <v>1946</v>
      </c>
      <c r="U8745">
        <v>1946</v>
      </c>
      <c r="V8745">
        <v>7.9000000953674299</v>
      </c>
      <c r="W8745">
        <v>7.4000000953674299</v>
      </c>
      <c r="Z8745" t="s">
        <v>2594</v>
      </c>
      <c r="AA8745" t="s">
        <v>2595</v>
      </c>
      <c r="AC8745">
        <v>5</v>
      </c>
      <c r="AD8745">
        <v>3779478</v>
      </c>
      <c r="AE8745">
        <v>2019</v>
      </c>
    </row>
    <row r="8746" spans="1:31">
      <c r="A8746" t="s">
        <v>12660</v>
      </c>
      <c r="B8746">
        <v>6147</v>
      </c>
      <c r="C8746" t="s">
        <v>2907</v>
      </c>
      <c r="D8746">
        <v>0</v>
      </c>
      <c r="E8746">
        <v>268312</v>
      </c>
      <c r="F8746" t="s">
        <v>6733</v>
      </c>
      <c r="G8746">
        <v>431</v>
      </c>
      <c r="H8746">
        <v>134</v>
      </c>
      <c r="I8746">
        <v>3240</v>
      </c>
      <c r="J8746">
        <v>89</v>
      </c>
      <c r="K8746">
        <v>89</v>
      </c>
      <c r="L8746">
        <v>28</v>
      </c>
      <c r="M8746">
        <v>28</v>
      </c>
      <c r="N8746">
        <v>45</v>
      </c>
      <c r="R8746">
        <v>1954</v>
      </c>
      <c r="S8746" t="s">
        <v>2344</v>
      </c>
      <c r="T8746">
        <v>1977</v>
      </c>
      <c r="U8746">
        <v>1977</v>
      </c>
      <c r="V8746">
        <v>10</v>
      </c>
      <c r="W8746">
        <v>9</v>
      </c>
      <c r="Z8746" t="s">
        <v>2594</v>
      </c>
      <c r="AA8746" t="s">
        <v>2595</v>
      </c>
      <c r="AC8746">
        <v>5</v>
      </c>
      <c r="AD8746">
        <v>3779478</v>
      </c>
      <c r="AE8746">
        <v>2019</v>
      </c>
    </row>
    <row r="8747" spans="1:31">
      <c r="A8747" t="s">
        <v>12660</v>
      </c>
      <c r="B8747">
        <v>18915</v>
      </c>
      <c r="C8747" t="s">
        <v>2562</v>
      </c>
      <c r="D8747">
        <v>0</v>
      </c>
      <c r="E8747">
        <v>516116</v>
      </c>
      <c r="F8747" t="s">
        <v>6733</v>
      </c>
      <c r="G8747">
        <v>431</v>
      </c>
      <c r="H8747">
        <v>106</v>
      </c>
      <c r="I8747">
        <v>2630</v>
      </c>
      <c r="J8747">
        <v>85.3</v>
      </c>
      <c r="K8747">
        <v>93.5</v>
      </c>
      <c r="L8747">
        <v>26.7</v>
      </c>
      <c r="M8747">
        <v>28.4</v>
      </c>
      <c r="N8747">
        <v>43</v>
      </c>
      <c r="R8747">
        <v>1984</v>
      </c>
      <c r="U8747">
        <v>1984</v>
      </c>
      <c r="V8747">
        <v>10.5</v>
      </c>
      <c r="W8747">
        <v>9.8000001907348597</v>
      </c>
      <c r="Z8747" t="s">
        <v>2594</v>
      </c>
      <c r="AA8747" t="s">
        <v>2595</v>
      </c>
      <c r="AC8747">
        <v>5</v>
      </c>
      <c r="AD8747">
        <v>3779478</v>
      </c>
      <c r="AE8747">
        <v>2019</v>
      </c>
    </row>
    <row r="8748" spans="1:31">
      <c r="A8748" t="s">
        <v>12660</v>
      </c>
      <c r="B8748">
        <v>60580</v>
      </c>
      <c r="C8748" t="s">
        <v>11573</v>
      </c>
      <c r="D8748">
        <v>0</v>
      </c>
      <c r="E8748">
        <v>298527</v>
      </c>
      <c r="F8748" t="s">
        <v>6733</v>
      </c>
      <c r="G8748">
        <v>431</v>
      </c>
      <c r="H8748">
        <v>9</v>
      </c>
      <c r="I8748">
        <v>425</v>
      </c>
      <c r="J8748">
        <v>43.1</v>
      </c>
      <c r="K8748">
        <v>45</v>
      </c>
      <c r="L8748">
        <v>14.1</v>
      </c>
      <c r="M8748">
        <v>14.8</v>
      </c>
      <c r="N8748">
        <v>16.5</v>
      </c>
      <c r="R8748">
        <v>1966</v>
      </c>
      <c r="U8748">
        <v>1966</v>
      </c>
      <c r="V8748">
        <v>5.8000001907348597</v>
      </c>
      <c r="W8748">
        <v>5.8000001907348597</v>
      </c>
      <c r="Z8748" t="s">
        <v>2594</v>
      </c>
      <c r="AA8748" t="s">
        <v>2595</v>
      </c>
      <c r="AC8748">
        <v>5</v>
      </c>
      <c r="AD8748">
        <v>3779478</v>
      </c>
      <c r="AE8748">
        <v>2019</v>
      </c>
    </row>
    <row r="8749" spans="1:31">
      <c r="A8749" t="s">
        <v>12660</v>
      </c>
      <c r="B8749">
        <v>32276</v>
      </c>
      <c r="C8749" t="s">
        <v>11574</v>
      </c>
      <c r="D8749">
        <v>0</v>
      </c>
      <c r="E8749">
        <v>562754</v>
      </c>
      <c r="F8749" t="s">
        <v>6733</v>
      </c>
      <c r="G8749">
        <v>431</v>
      </c>
      <c r="H8749">
        <v>136</v>
      </c>
      <c r="I8749">
        <v>2100</v>
      </c>
      <c r="J8749">
        <v>66</v>
      </c>
      <c r="K8749">
        <v>70</v>
      </c>
      <c r="L8749">
        <v>24</v>
      </c>
      <c r="M8749">
        <v>24</v>
      </c>
      <c r="N8749">
        <v>40</v>
      </c>
      <c r="R8749">
        <v>1974</v>
      </c>
      <c r="U8749">
        <v>1974</v>
      </c>
      <c r="V8749">
        <v>10</v>
      </c>
      <c r="W8749">
        <v>10</v>
      </c>
      <c r="Z8749" t="s">
        <v>2594</v>
      </c>
      <c r="AA8749" t="s">
        <v>2595</v>
      </c>
      <c r="AC8749">
        <v>5</v>
      </c>
      <c r="AD8749">
        <v>3779478</v>
      </c>
      <c r="AE8749">
        <v>2019</v>
      </c>
    </row>
    <row r="8750" spans="1:31">
      <c r="A8750" t="s">
        <v>12660</v>
      </c>
      <c r="B8750">
        <v>54888</v>
      </c>
      <c r="C8750" t="s">
        <v>2595</v>
      </c>
      <c r="D8750">
        <v>0</v>
      </c>
      <c r="E8750">
        <v>635630</v>
      </c>
      <c r="F8750" t="s">
        <v>6733</v>
      </c>
      <c r="G8750">
        <v>431</v>
      </c>
      <c r="H8750">
        <v>184</v>
      </c>
      <c r="I8750">
        <v>3200</v>
      </c>
      <c r="J8750">
        <v>83.1</v>
      </c>
      <c r="K8750">
        <v>107.7</v>
      </c>
      <c r="L8750">
        <v>33.6</v>
      </c>
      <c r="M8750">
        <v>34.200000000000003</v>
      </c>
      <c r="N8750">
        <v>37</v>
      </c>
      <c r="R8750">
        <v>1981</v>
      </c>
      <c r="U8750">
        <v>1981</v>
      </c>
      <c r="V8750">
        <v>10</v>
      </c>
      <c r="W8750">
        <v>10</v>
      </c>
      <c r="Z8750" t="s">
        <v>2594</v>
      </c>
      <c r="AA8750" t="s">
        <v>2595</v>
      </c>
      <c r="AC8750">
        <v>5</v>
      </c>
      <c r="AD8750">
        <v>3779478</v>
      </c>
      <c r="AE8750">
        <v>2019</v>
      </c>
    </row>
    <row r="8751" spans="1:31">
      <c r="A8751" t="s">
        <v>12660</v>
      </c>
      <c r="B8751">
        <v>50115</v>
      </c>
      <c r="C8751" t="s">
        <v>11575</v>
      </c>
      <c r="D8751">
        <v>0</v>
      </c>
      <c r="E8751">
        <v>613398</v>
      </c>
      <c r="F8751" t="s">
        <v>6733</v>
      </c>
      <c r="G8751">
        <v>431</v>
      </c>
      <c r="H8751">
        <v>93</v>
      </c>
      <c r="I8751">
        <v>1500</v>
      </c>
      <c r="J8751">
        <v>60.4</v>
      </c>
      <c r="K8751">
        <v>65</v>
      </c>
      <c r="L8751">
        <v>24</v>
      </c>
      <c r="M8751">
        <v>24</v>
      </c>
      <c r="N8751">
        <v>52</v>
      </c>
      <c r="R8751">
        <v>1979</v>
      </c>
      <c r="U8751">
        <v>1979</v>
      </c>
      <c r="V8751">
        <v>8</v>
      </c>
      <c r="W8751">
        <v>6.5</v>
      </c>
      <c r="Z8751" t="s">
        <v>2594</v>
      </c>
      <c r="AA8751" t="s">
        <v>2595</v>
      </c>
      <c r="AC8751">
        <v>5</v>
      </c>
      <c r="AD8751">
        <v>3779478</v>
      </c>
      <c r="AE8751">
        <v>2019</v>
      </c>
    </row>
    <row r="8752" spans="1:31">
      <c r="A8752" t="s">
        <v>12660</v>
      </c>
      <c r="B8752">
        <v>3224</v>
      </c>
      <c r="C8752" t="s">
        <v>8757</v>
      </c>
      <c r="D8752">
        <v>0</v>
      </c>
      <c r="E8752">
        <v>990262</v>
      </c>
      <c r="F8752" t="s">
        <v>6733</v>
      </c>
      <c r="G8752">
        <v>431</v>
      </c>
      <c r="H8752">
        <v>95</v>
      </c>
      <c r="I8752">
        <v>3200</v>
      </c>
      <c r="J8752">
        <v>76</v>
      </c>
      <c r="K8752">
        <v>76</v>
      </c>
      <c r="L8752">
        <v>28</v>
      </c>
      <c r="M8752">
        <v>28</v>
      </c>
      <c r="N8752">
        <v>6</v>
      </c>
      <c r="R8752">
        <v>1993</v>
      </c>
      <c r="U8752">
        <v>1993</v>
      </c>
      <c r="V8752">
        <v>12</v>
      </c>
      <c r="W8752">
        <v>9</v>
      </c>
      <c r="Z8752" t="s">
        <v>2594</v>
      </c>
      <c r="AA8752" t="s">
        <v>2595</v>
      </c>
      <c r="AC8752">
        <v>5</v>
      </c>
      <c r="AD8752">
        <v>3779478</v>
      </c>
      <c r="AE8752">
        <v>2019</v>
      </c>
    </row>
    <row r="8753" spans="1:31">
      <c r="A8753" t="s">
        <v>12660</v>
      </c>
      <c r="B8753">
        <v>73568</v>
      </c>
      <c r="C8753" t="s">
        <v>2251</v>
      </c>
      <c r="D8753">
        <v>0</v>
      </c>
      <c r="E8753">
        <v>959654</v>
      </c>
      <c r="F8753" t="s">
        <v>6733</v>
      </c>
      <c r="G8753">
        <v>431</v>
      </c>
      <c r="H8753">
        <v>134</v>
      </c>
      <c r="I8753">
        <v>3200</v>
      </c>
      <c r="J8753">
        <v>92</v>
      </c>
      <c r="K8753">
        <v>92.7</v>
      </c>
      <c r="L8753">
        <v>38.200000000000003</v>
      </c>
      <c r="M8753">
        <v>39.799999999999997</v>
      </c>
      <c r="N8753">
        <v>45</v>
      </c>
      <c r="Q8753">
        <v>197</v>
      </c>
      <c r="R8753">
        <v>1990</v>
      </c>
      <c r="U8753">
        <v>1990</v>
      </c>
      <c r="V8753">
        <v>21</v>
      </c>
      <c r="W8753">
        <v>11</v>
      </c>
      <c r="Z8753" t="s">
        <v>2594</v>
      </c>
      <c r="AA8753" t="s">
        <v>2595</v>
      </c>
      <c r="AC8753">
        <v>5</v>
      </c>
      <c r="AD8753">
        <v>3779478</v>
      </c>
      <c r="AE8753">
        <v>2019</v>
      </c>
    </row>
    <row r="8754" spans="1:31">
      <c r="A8754" t="s">
        <v>12660</v>
      </c>
      <c r="B8754">
        <v>72776</v>
      </c>
      <c r="C8754" t="s">
        <v>11576</v>
      </c>
      <c r="D8754">
        <v>0</v>
      </c>
      <c r="E8754">
        <v>637895</v>
      </c>
      <c r="F8754" t="s">
        <v>6731</v>
      </c>
      <c r="G8754">
        <v>432</v>
      </c>
      <c r="H8754">
        <v>24</v>
      </c>
      <c r="I8754">
        <v>680</v>
      </c>
      <c r="J8754">
        <v>44</v>
      </c>
      <c r="K8754">
        <v>44</v>
      </c>
      <c r="L8754">
        <v>16</v>
      </c>
      <c r="M8754">
        <v>16</v>
      </c>
      <c r="N8754">
        <v>19</v>
      </c>
      <c r="R8754">
        <v>1981</v>
      </c>
      <c r="U8754">
        <v>1981</v>
      </c>
      <c r="V8754">
        <v>6</v>
      </c>
      <c r="W8754">
        <v>6</v>
      </c>
      <c r="X8754" t="s">
        <v>7178</v>
      </c>
      <c r="Z8754" t="s">
        <v>2929</v>
      </c>
      <c r="AA8754" t="s">
        <v>11577</v>
      </c>
      <c r="AB8754" t="s">
        <v>3409</v>
      </c>
      <c r="AC8754">
        <v>4</v>
      </c>
      <c r="AD8754">
        <v>1878165</v>
      </c>
      <c r="AE8754">
        <v>2019</v>
      </c>
    </row>
    <row r="8755" spans="1:31">
      <c r="A8755" t="s">
        <v>12660</v>
      </c>
      <c r="B8755">
        <v>158</v>
      </c>
      <c r="C8755" t="s">
        <v>11578</v>
      </c>
      <c r="D8755">
        <v>0</v>
      </c>
      <c r="E8755">
        <v>503299</v>
      </c>
      <c r="F8755" t="s">
        <v>6731</v>
      </c>
      <c r="G8755">
        <v>432</v>
      </c>
      <c r="H8755">
        <v>46</v>
      </c>
      <c r="I8755">
        <v>660</v>
      </c>
      <c r="J8755">
        <v>50.1</v>
      </c>
      <c r="K8755">
        <v>55</v>
      </c>
      <c r="L8755">
        <v>22</v>
      </c>
      <c r="M8755">
        <v>22</v>
      </c>
      <c r="N8755">
        <v>32</v>
      </c>
      <c r="R8755">
        <v>1966</v>
      </c>
      <c r="U8755">
        <v>1966</v>
      </c>
      <c r="V8755">
        <v>5</v>
      </c>
      <c r="W8755">
        <v>5</v>
      </c>
      <c r="X8755" t="s">
        <v>7178</v>
      </c>
      <c r="Z8755" t="s">
        <v>2929</v>
      </c>
      <c r="AA8755" t="s">
        <v>11577</v>
      </c>
      <c r="AB8755" t="s">
        <v>3409</v>
      </c>
      <c r="AC8755">
        <v>4</v>
      </c>
      <c r="AD8755">
        <v>1878165</v>
      </c>
      <c r="AE8755">
        <v>2019</v>
      </c>
    </row>
    <row r="8756" spans="1:31">
      <c r="A8756" t="s">
        <v>12660</v>
      </c>
      <c r="B8756">
        <v>10555</v>
      </c>
      <c r="C8756" t="s">
        <v>11579</v>
      </c>
      <c r="D8756">
        <v>0</v>
      </c>
      <c r="E8756">
        <v>1048746</v>
      </c>
      <c r="F8756" t="s">
        <v>6731</v>
      </c>
      <c r="G8756">
        <v>432</v>
      </c>
      <c r="H8756">
        <v>80</v>
      </c>
      <c r="I8756">
        <v>1000</v>
      </c>
      <c r="J8756">
        <v>56</v>
      </c>
      <c r="K8756">
        <v>56</v>
      </c>
      <c r="L8756">
        <v>22</v>
      </c>
      <c r="M8756">
        <v>22</v>
      </c>
      <c r="N8756">
        <v>40</v>
      </c>
      <c r="R8756">
        <v>1997</v>
      </c>
      <c r="U8756">
        <v>1997</v>
      </c>
      <c r="V8756">
        <v>5.4000000953674299</v>
      </c>
      <c r="W8756">
        <v>4</v>
      </c>
      <c r="X8756" t="s">
        <v>7178</v>
      </c>
      <c r="Z8756" t="s">
        <v>2929</v>
      </c>
      <c r="AA8756" t="s">
        <v>11577</v>
      </c>
      <c r="AB8756" t="s">
        <v>3409</v>
      </c>
      <c r="AC8756">
        <v>4</v>
      </c>
      <c r="AD8756">
        <v>1878165</v>
      </c>
      <c r="AE8756">
        <v>2019</v>
      </c>
    </row>
    <row r="8757" spans="1:31">
      <c r="A8757" t="s">
        <v>12660</v>
      </c>
      <c r="B8757">
        <v>70551</v>
      </c>
      <c r="C8757" t="s">
        <v>10237</v>
      </c>
      <c r="D8757">
        <v>0</v>
      </c>
      <c r="E8757">
        <v>548860</v>
      </c>
      <c r="F8757" t="s">
        <v>6731</v>
      </c>
      <c r="G8757">
        <v>432</v>
      </c>
      <c r="H8757">
        <v>62</v>
      </c>
      <c r="I8757">
        <v>1000</v>
      </c>
      <c r="J8757">
        <v>54.3</v>
      </c>
      <c r="K8757">
        <v>60</v>
      </c>
      <c r="L8757">
        <v>22</v>
      </c>
      <c r="M8757">
        <v>24</v>
      </c>
      <c r="N8757">
        <v>26</v>
      </c>
      <c r="R8757">
        <v>1972</v>
      </c>
      <c r="S8757" t="s">
        <v>2344</v>
      </c>
      <c r="T8757">
        <v>1997</v>
      </c>
      <c r="U8757">
        <v>1997</v>
      </c>
      <c r="V8757">
        <v>7</v>
      </c>
      <c r="W8757">
        <v>6.5</v>
      </c>
      <c r="X8757" t="s">
        <v>7178</v>
      </c>
      <c r="Z8757" t="s">
        <v>2929</v>
      </c>
      <c r="AA8757" t="s">
        <v>11577</v>
      </c>
      <c r="AB8757" t="s">
        <v>3409</v>
      </c>
      <c r="AC8757">
        <v>4</v>
      </c>
      <c r="AD8757">
        <v>1878165</v>
      </c>
      <c r="AE8757">
        <v>2019</v>
      </c>
    </row>
    <row r="8758" spans="1:31">
      <c r="A8758" t="s">
        <v>12660</v>
      </c>
      <c r="B8758">
        <v>71524</v>
      </c>
      <c r="C8758" t="s">
        <v>11580</v>
      </c>
      <c r="D8758">
        <v>0</v>
      </c>
      <c r="E8758">
        <v>592075</v>
      </c>
      <c r="F8758" t="s">
        <v>6733</v>
      </c>
      <c r="G8758">
        <v>431</v>
      </c>
      <c r="H8758">
        <v>127</v>
      </c>
      <c r="I8758">
        <v>2100</v>
      </c>
      <c r="J8758">
        <v>100</v>
      </c>
      <c r="K8758">
        <v>100</v>
      </c>
      <c r="L8758">
        <v>30</v>
      </c>
      <c r="M8758">
        <v>30</v>
      </c>
      <c r="N8758">
        <v>34</v>
      </c>
      <c r="R8758">
        <v>1978</v>
      </c>
      <c r="U8758">
        <v>1978</v>
      </c>
      <c r="V8758">
        <v>14.5</v>
      </c>
      <c r="W8758">
        <v>13</v>
      </c>
      <c r="Z8758" t="s">
        <v>2318</v>
      </c>
      <c r="AA8758" t="s">
        <v>11581</v>
      </c>
      <c r="AC8758">
        <v>5</v>
      </c>
      <c r="AD8758">
        <v>179591</v>
      </c>
      <c r="AE8758">
        <v>2019</v>
      </c>
    </row>
    <row r="8759" spans="1:31">
      <c r="A8759" t="s">
        <v>12660</v>
      </c>
      <c r="B8759">
        <v>3850</v>
      </c>
      <c r="C8759" t="s">
        <v>11582</v>
      </c>
      <c r="D8759">
        <v>0</v>
      </c>
      <c r="E8759">
        <v>503588</v>
      </c>
      <c r="F8759" t="s">
        <v>6733</v>
      </c>
      <c r="G8759">
        <v>431</v>
      </c>
      <c r="H8759">
        <v>132</v>
      </c>
      <c r="I8759">
        <v>2400</v>
      </c>
      <c r="J8759">
        <v>97.5</v>
      </c>
      <c r="K8759">
        <v>105</v>
      </c>
      <c r="L8759">
        <v>30</v>
      </c>
      <c r="M8759">
        <v>30</v>
      </c>
      <c r="N8759">
        <v>30</v>
      </c>
      <c r="R8759">
        <v>1966</v>
      </c>
      <c r="U8759">
        <v>1966</v>
      </c>
      <c r="V8759">
        <v>14</v>
      </c>
      <c r="W8759">
        <v>12</v>
      </c>
      <c r="Z8759" t="s">
        <v>2318</v>
      </c>
      <c r="AA8759" t="s">
        <v>5411</v>
      </c>
      <c r="AC8759">
        <v>5</v>
      </c>
      <c r="AD8759">
        <v>179591</v>
      </c>
      <c r="AE8759">
        <v>2019</v>
      </c>
    </row>
    <row r="8760" spans="1:31">
      <c r="A8760" t="s">
        <v>12660</v>
      </c>
      <c r="B8760">
        <v>67017</v>
      </c>
      <c r="C8760" t="s">
        <v>11583</v>
      </c>
      <c r="D8760">
        <v>0</v>
      </c>
      <c r="E8760">
        <v>538416</v>
      </c>
      <c r="F8760" t="s">
        <v>6733</v>
      </c>
      <c r="G8760">
        <v>431</v>
      </c>
      <c r="H8760">
        <v>48</v>
      </c>
      <c r="I8760">
        <v>800</v>
      </c>
      <c r="J8760">
        <v>54</v>
      </c>
      <c r="K8760">
        <v>55</v>
      </c>
      <c r="L8760">
        <v>22</v>
      </c>
      <c r="M8760">
        <v>22</v>
      </c>
      <c r="N8760">
        <v>25</v>
      </c>
      <c r="R8760">
        <v>1972</v>
      </c>
      <c r="U8760">
        <v>1972</v>
      </c>
      <c r="V8760">
        <v>7.5999999046325604</v>
      </c>
      <c r="W8760">
        <v>7.5999999046325604</v>
      </c>
      <c r="Z8760" t="s">
        <v>2318</v>
      </c>
      <c r="AA8760" t="s">
        <v>2956</v>
      </c>
      <c r="AB8760" t="s">
        <v>5411</v>
      </c>
      <c r="AC8760">
        <v>5</v>
      </c>
      <c r="AD8760">
        <v>179591</v>
      </c>
      <c r="AE8760">
        <v>2019</v>
      </c>
    </row>
    <row r="8761" spans="1:31">
      <c r="A8761" t="s">
        <v>12660</v>
      </c>
      <c r="B8761">
        <v>22357</v>
      </c>
      <c r="C8761" t="s">
        <v>11584</v>
      </c>
      <c r="D8761">
        <v>0</v>
      </c>
      <c r="E8761">
        <v>1076926</v>
      </c>
      <c r="F8761" t="s">
        <v>6731</v>
      </c>
      <c r="G8761">
        <v>432</v>
      </c>
      <c r="H8761">
        <v>106</v>
      </c>
      <c r="I8761">
        <v>1200</v>
      </c>
      <c r="J8761">
        <v>64</v>
      </c>
      <c r="K8761">
        <v>64</v>
      </c>
      <c r="L8761">
        <v>26</v>
      </c>
      <c r="M8761">
        <v>26</v>
      </c>
      <c r="N8761">
        <v>38</v>
      </c>
      <c r="R8761">
        <v>1999</v>
      </c>
      <c r="U8761">
        <v>1999</v>
      </c>
      <c r="V8761">
        <v>7</v>
      </c>
      <c r="W8761">
        <v>6</v>
      </c>
      <c r="Z8761" t="s">
        <v>2293</v>
      </c>
      <c r="AA8761" t="s">
        <v>3381</v>
      </c>
      <c r="AB8761" t="s">
        <v>3382</v>
      </c>
      <c r="AC8761">
        <v>4</v>
      </c>
      <c r="AD8761">
        <v>3278176</v>
      </c>
      <c r="AE8761">
        <v>2019</v>
      </c>
    </row>
    <row r="8762" spans="1:31">
      <c r="A8762" t="s">
        <v>12660</v>
      </c>
      <c r="B8762">
        <v>71865</v>
      </c>
      <c r="C8762" t="s">
        <v>11585</v>
      </c>
      <c r="D8762">
        <v>0</v>
      </c>
      <c r="E8762">
        <v>628798</v>
      </c>
      <c r="F8762" t="s">
        <v>6731</v>
      </c>
      <c r="G8762">
        <v>432</v>
      </c>
      <c r="H8762">
        <v>75</v>
      </c>
      <c r="I8762">
        <v>800</v>
      </c>
      <c r="J8762">
        <v>62</v>
      </c>
      <c r="K8762">
        <v>62</v>
      </c>
      <c r="L8762">
        <v>24</v>
      </c>
      <c r="M8762">
        <v>24</v>
      </c>
      <c r="N8762">
        <v>32</v>
      </c>
      <c r="R8762">
        <v>1980</v>
      </c>
      <c r="U8762">
        <v>1980</v>
      </c>
      <c r="V8762">
        <v>7</v>
      </c>
      <c r="W8762">
        <v>5.5</v>
      </c>
      <c r="Z8762" t="s">
        <v>2293</v>
      </c>
      <c r="AA8762" t="s">
        <v>3381</v>
      </c>
      <c r="AB8762" t="s">
        <v>3382</v>
      </c>
      <c r="AC8762">
        <v>4</v>
      </c>
      <c r="AD8762">
        <v>3278176</v>
      </c>
      <c r="AE8762">
        <v>2019</v>
      </c>
    </row>
    <row r="8763" spans="1:31">
      <c r="A8763" t="s">
        <v>12660</v>
      </c>
      <c r="B8763">
        <v>53452</v>
      </c>
      <c r="C8763" t="s">
        <v>11586</v>
      </c>
      <c r="D8763">
        <v>0</v>
      </c>
      <c r="E8763">
        <v>529226</v>
      </c>
      <c r="F8763" t="s">
        <v>6733</v>
      </c>
      <c r="G8763">
        <v>431</v>
      </c>
      <c r="H8763">
        <v>42</v>
      </c>
      <c r="I8763">
        <v>900</v>
      </c>
      <c r="J8763">
        <v>54</v>
      </c>
      <c r="K8763">
        <v>54</v>
      </c>
      <c r="L8763">
        <v>20</v>
      </c>
      <c r="M8763">
        <v>20</v>
      </c>
      <c r="N8763">
        <v>29</v>
      </c>
      <c r="R8763">
        <v>1970</v>
      </c>
      <c r="U8763">
        <v>1970</v>
      </c>
      <c r="V8763">
        <v>7</v>
      </c>
      <c r="W8763">
        <v>6</v>
      </c>
      <c r="Z8763" t="s">
        <v>2293</v>
      </c>
      <c r="AA8763" t="s">
        <v>3381</v>
      </c>
      <c r="AB8763" t="s">
        <v>3382</v>
      </c>
      <c r="AC8763">
        <v>4</v>
      </c>
      <c r="AD8763">
        <v>3278176</v>
      </c>
      <c r="AE8763">
        <v>2019</v>
      </c>
    </row>
    <row r="8764" spans="1:31">
      <c r="A8764" t="s">
        <v>12660</v>
      </c>
      <c r="B8764">
        <v>18494</v>
      </c>
      <c r="C8764" t="s">
        <v>11587</v>
      </c>
      <c r="D8764">
        <v>0</v>
      </c>
      <c r="E8764">
        <v>503225</v>
      </c>
      <c r="F8764" t="s">
        <v>6733</v>
      </c>
      <c r="G8764">
        <v>431</v>
      </c>
      <c r="H8764">
        <v>42</v>
      </c>
      <c r="I8764">
        <v>900</v>
      </c>
      <c r="J8764">
        <v>54</v>
      </c>
      <c r="K8764">
        <v>56</v>
      </c>
      <c r="L8764">
        <v>20</v>
      </c>
      <c r="M8764">
        <v>20</v>
      </c>
      <c r="N8764">
        <v>28</v>
      </c>
      <c r="R8764">
        <v>1966</v>
      </c>
      <c r="U8764">
        <v>1966</v>
      </c>
      <c r="V8764">
        <v>7</v>
      </c>
      <c r="W8764">
        <v>6</v>
      </c>
      <c r="Z8764" t="s">
        <v>2293</v>
      </c>
      <c r="AA8764" t="s">
        <v>3381</v>
      </c>
      <c r="AB8764" t="s">
        <v>3382</v>
      </c>
      <c r="AC8764">
        <v>4</v>
      </c>
      <c r="AD8764">
        <v>3278176</v>
      </c>
      <c r="AE8764">
        <v>2019</v>
      </c>
    </row>
    <row r="8765" spans="1:31">
      <c r="A8765" t="s">
        <v>12660</v>
      </c>
      <c r="B8765">
        <v>7467</v>
      </c>
      <c r="C8765" t="s">
        <v>11588</v>
      </c>
      <c r="D8765">
        <v>0</v>
      </c>
      <c r="E8765">
        <v>264127</v>
      </c>
      <c r="F8765" t="s">
        <v>6733</v>
      </c>
      <c r="G8765">
        <v>431</v>
      </c>
      <c r="H8765">
        <v>65</v>
      </c>
      <c r="I8765">
        <v>1700</v>
      </c>
      <c r="J8765">
        <v>81.7</v>
      </c>
      <c r="K8765">
        <v>88.5</v>
      </c>
      <c r="L8765">
        <v>25</v>
      </c>
      <c r="M8765">
        <v>25</v>
      </c>
      <c r="N8765">
        <v>40.700000000000003</v>
      </c>
      <c r="R8765">
        <v>1952</v>
      </c>
      <c r="U8765">
        <v>1952</v>
      </c>
      <c r="V8765">
        <v>10.899999618530201</v>
      </c>
      <c r="W8765">
        <v>10.899999618530201</v>
      </c>
      <c r="Z8765" t="s">
        <v>2792</v>
      </c>
      <c r="AA8765" t="s">
        <v>2868</v>
      </c>
      <c r="AB8765" t="s">
        <v>3870</v>
      </c>
      <c r="AC8765">
        <v>3</v>
      </c>
      <c r="AD8765">
        <v>2302771</v>
      </c>
      <c r="AE8765">
        <v>2019</v>
      </c>
    </row>
    <row r="8766" spans="1:31">
      <c r="A8766" t="s">
        <v>12660</v>
      </c>
      <c r="B8766">
        <v>61956</v>
      </c>
      <c r="C8766" t="s">
        <v>11589</v>
      </c>
      <c r="D8766">
        <v>0</v>
      </c>
      <c r="E8766">
        <v>280472</v>
      </c>
      <c r="F8766" t="s">
        <v>6731</v>
      </c>
      <c r="G8766">
        <v>432</v>
      </c>
      <c r="H8766">
        <v>22</v>
      </c>
      <c r="I8766">
        <v>400</v>
      </c>
      <c r="J8766">
        <v>39.299999999999997</v>
      </c>
      <c r="K8766">
        <v>39.299999999999997</v>
      </c>
      <c r="L8766">
        <v>16</v>
      </c>
      <c r="M8766">
        <v>16</v>
      </c>
      <c r="N8766">
        <v>24</v>
      </c>
      <c r="R8766">
        <v>1959</v>
      </c>
      <c r="S8766" t="s">
        <v>2344</v>
      </c>
      <c r="T8766">
        <v>1994</v>
      </c>
      <c r="U8766">
        <v>1994</v>
      </c>
      <c r="V8766">
        <v>5.1999998092651296</v>
      </c>
      <c r="W8766">
        <v>5.1999998092651296</v>
      </c>
      <c r="Z8766" t="s">
        <v>2363</v>
      </c>
      <c r="AA8766" t="s">
        <v>4515</v>
      </c>
      <c r="AC8766">
        <v>4</v>
      </c>
      <c r="AD8766">
        <v>3309501</v>
      </c>
      <c r="AE8766">
        <v>2019</v>
      </c>
    </row>
    <row r="8767" spans="1:31">
      <c r="A8767" t="s">
        <v>12660</v>
      </c>
      <c r="B8767">
        <v>96077</v>
      </c>
      <c r="C8767" t="s">
        <v>11590</v>
      </c>
      <c r="D8767">
        <v>0</v>
      </c>
      <c r="E8767">
        <v>1250188</v>
      </c>
      <c r="F8767" t="s">
        <v>6733</v>
      </c>
      <c r="G8767">
        <v>431</v>
      </c>
      <c r="H8767">
        <v>17</v>
      </c>
      <c r="J8767">
        <v>25.5</v>
      </c>
      <c r="K8767">
        <v>25.5</v>
      </c>
      <c r="L8767">
        <v>20</v>
      </c>
      <c r="M8767">
        <v>20</v>
      </c>
      <c r="N8767">
        <v>17</v>
      </c>
      <c r="R8767">
        <v>2013</v>
      </c>
      <c r="U8767">
        <v>2013</v>
      </c>
      <c r="V8767">
        <v>5</v>
      </c>
      <c r="W8767">
        <v>4.5</v>
      </c>
      <c r="Z8767" t="s">
        <v>2929</v>
      </c>
      <c r="AA8767" t="s">
        <v>2930</v>
      </c>
      <c r="AC8767">
        <v>3</v>
      </c>
      <c r="AD8767">
        <v>2685775</v>
      </c>
      <c r="AE8767">
        <v>2019</v>
      </c>
    </row>
    <row r="8768" spans="1:31">
      <c r="A8768" t="s">
        <v>12660</v>
      </c>
      <c r="B8768">
        <v>96079</v>
      </c>
      <c r="C8768" t="s">
        <v>11591</v>
      </c>
      <c r="D8768">
        <v>0</v>
      </c>
      <c r="E8768">
        <v>1246342</v>
      </c>
      <c r="F8768" t="s">
        <v>6733</v>
      </c>
      <c r="G8768">
        <v>431</v>
      </c>
      <c r="H8768">
        <v>8</v>
      </c>
      <c r="J8768">
        <v>25</v>
      </c>
      <c r="K8768">
        <v>25</v>
      </c>
      <c r="L8768">
        <v>13.2</v>
      </c>
      <c r="M8768">
        <v>13.2</v>
      </c>
      <c r="N8768">
        <v>17</v>
      </c>
      <c r="R8768">
        <v>2013</v>
      </c>
      <c r="U8768">
        <v>2013</v>
      </c>
      <c r="V8768">
        <v>4.9000000953674299</v>
      </c>
      <c r="W8768">
        <v>4</v>
      </c>
      <c r="Z8768" t="s">
        <v>2929</v>
      </c>
      <c r="AA8768" t="s">
        <v>2930</v>
      </c>
      <c r="AC8768">
        <v>3</v>
      </c>
      <c r="AD8768">
        <v>2685775</v>
      </c>
      <c r="AE8768">
        <v>2019</v>
      </c>
    </row>
    <row r="8769" spans="1:31">
      <c r="A8769" t="s">
        <v>12660</v>
      </c>
      <c r="B8769">
        <v>29018</v>
      </c>
      <c r="C8769" t="s">
        <v>11592</v>
      </c>
      <c r="D8769">
        <v>0</v>
      </c>
      <c r="E8769">
        <v>1078815</v>
      </c>
      <c r="F8769" t="s">
        <v>6733</v>
      </c>
      <c r="G8769">
        <v>431</v>
      </c>
      <c r="H8769">
        <v>25</v>
      </c>
      <c r="I8769">
        <v>4400</v>
      </c>
      <c r="J8769">
        <v>98.9</v>
      </c>
      <c r="K8769">
        <v>98.9</v>
      </c>
      <c r="L8769">
        <v>34</v>
      </c>
      <c r="M8769">
        <v>34</v>
      </c>
      <c r="N8769">
        <v>61</v>
      </c>
      <c r="Q8769">
        <v>158</v>
      </c>
      <c r="R8769">
        <v>1999</v>
      </c>
      <c r="U8769">
        <v>1999</v>
      </c>
      <c r="V8769">
        <v>17.100000381469702</v>
      </c>
      <c r="W8769">
        <v>17.100000381469702</v>
      </c>
      <c r="X8769" t="s">
        <v>6206</v>
      </c>
      <c r="Z8769" t="s">
        <v>3318</v>
      </c>
      <c r="AA8769" t="s">
        <v>4272</v>
      </c>
      <c r="AC8769">
        <v>4</v>
      </c>
      <c r="AD8769">
        <v>1602735</v>
      </c>
      <c r="AE8769">
        <v>2019</v>
      </c>
    </row>
    <row r="8770" spans="1:31">
      <c r="A8770" t="s">
        <v>12660</v>
      </c>
      <c r="B8770">
        <v>6005</v>
      </c>
      <c r="C8770" t="s">
        <v>11593</v>
      </c>
      <c r="D8770">
        <v>0</v>
      </c>
      <c r="E8770">
        <v>502616</v>
      </c>
      <c r="F8770" t="s">
        <v>6733</v>
      </c>
      <c r="G8770">
        <v>431</v>
      </c>
      <c r="H8770">
        <v>98</v>
      </c>
      <c r="I8770">
        <v>2562</v>
      </c>
      <c r="J8770">
        <v>78</v>
      </c>
      <c r="K8770">
        <v>78</v>
      </c>
      <c r="L8770">
        <v>27.1</v>
      </c>
      <c r="M8770">
        <v>27.1</v>
      </c>
      <c r="N8770">
        <v>32</v>
      </c>
      <c r="Q8770">
        <v>145</v>
      </c>
      <c r="R8770">
        <v>1966</v>
      </c>
      <c r="U8770">
        <v>1966</v>
      </c>
      <c r="V8770">
        <v>8.5</v>
      </c>
      <c r="W8770">
        <v>8.5</v>
      </c>
      <c r="X8770" t="s">
        <v>6206</v>
      </c>
      <c r="Z8770" t="s">
        <v>3318</v>
      </c>
      <c r="AA8770" t="s">
        <v>2101</v>
      </c>
      <c r="AC8770">
        <v>4</v>
      </c>
      <c r="AD8770">
        <v>1602735</v>
      </c>
      <c r="AE8770">
        <v>2019</v>
      </c>
    </row>
    <row r="8771" spans="1:31">
      <c r="A8771" t="s">
        <v>12660</v>
      </c>
      <c r="B8771">
        <v>45989</v>
      </c>
      <c r="C8771" t="s">
        <v>11594</v>
      </c>
      <c r="D8771">
        <v>0</v>
      </c>
      <c r="E8771">
        <v>1199048</v>
      </c>
      <c r="F8771" t="s">
        <v>6731</v>
      </c>
      <c r="G8771">
        <v>432</v>
      </c>
      <c r="H8771">
        <v>82</v>
      </c>
      <c r="I8771">
        <v>1280</v>
      </c>
      <c r="J8771">
        <v>62</v>
      </c>
      <c r="K8771">
        <v>62</v>
      </c>
      <c r="L8771">
        <v>26</v>
      </c>
      <c r="M8771">
        <v>26</v>
      </c>
      <c r="N8771">
        <v>38</v>
      </c>
      <c r="Q8771">
        <v>102</v>
      </c>
      <c r="R8771">
        <v>2007</v>
      </c>
      <c r="U8771">
        <v>2007</v>
      </c>
      <c r="V8771">
        <v>9.5</v>
      </c>
      <c r="W8771">
        <v>9.5</v>
      </c>
      <c r="Z8771" t="s">
        <v>2363</v>
      </c>
      <c r="AA8771" t="s">
        <v>3319</v>
      </c>
      <c r="AC8771">
        <v>4</v>
      </c>
      <c r="AD8771">
        <v>3302735</v>
      </c>
      <c r="AE8771">
        <v>2019</v>
      </c>
    </row>
    <row r="8772" spans="1:31">
      <c r="A8772" t="s">
        <v>12660</v>
      </c>
      <c r="B8772">
        <v>22811</v>
      </c>
      <c r="C8772" t="s">
        <v>11595</v>
      </c>
      <c r="D8772">
        <v>0</v>
      </c>
      <c r="E8772">
        <v>1051793</v>
      </c>
      <c r="F8772" t="s">
        <v>6731</v>
      </c>
      <c r="G8772">
        <v>432</v>
      </c>
      <c r="H8772">
        <v>83</v>
      </c>
      <c r="I8772">
        <v>1280</v>
      </c>
      <c r="J8772">
        <v>60</v>
      </c>
      <c r="K8772">
        <v>60</v>
      </c>
      <c r="L8772">
        <v>26</v>
      </c>
      <c r="M8772">
        <v>26</v>
      </c>
      <c r="N8772">
        <v>32.200000000000003</v>
      </c>
      <c r="Q8772">
        <v>104</v>
      </c>
      <c r="R8772">
        <v>1997</v>
      </c>
      <c r="U8772">
        <v>1997</v>
      </c>
      <c r="V8772">
        <v>7</v>
      </c>
      <c r="W8772">
        <v>1.5</v>
      </c>
      <c r="Z8772" t="s">
        <v>2363</v>
      </c>
      <c r="AA8772" t="s">
        <v>4272</v>
      </c>
      <c r="AC8772">
        <v>4</v>
      </c>
      <c r="AD8772">
        <v>3302735</v>
      </c>
      <c r="AE8772">
        <v>2019</v>
      </c>
    </row>
    <row r="8773" spans="1:31">
      <c r="A8773" t="s">
        <v>12660</v>
      </c>
      <c r="B8773">
        <v>69593</v>
      </c>
      <c r="C8773" t="s">
        <v>11596</v>
      </c>
      <c r="D8773">
        <v>0</v>
      </c>
      <c r="E8773">
        <v>642813</v>
      </c>
      <c r="F8773" t="s">
        <v>6731</v>
      </c>
      <c r="G8773">
        <v>432</v>
      </c>
      <c r="H8773">
        <v>87</v>
      </c>
      <c r="I8773">
        <v>710</v>
      </c>
      <c r="J8773">
        <v>55.8</v>
      </c>
      <c r="K8773">
        <v>55.8</v>
      </c>
      <c r="L8773">
        <v>24.1</v>
      </c>
      <c r="M8773">
        <v>24.1</v>
      </c>
      <c r="N8773">
        <v>36.4</v>
      </c>
      <c r="Q8773">
        <v>129</v>
      </c>
      <c r="R8773">
        <v>1981</v>
      </c>
      <c r="U8773">
        <v>1981</v>
      </c>
      <c r="V8773">
        <v>9.1999998092651296</v>
      </c>
      <c r="W8773">
        <v>9.1999998092651296</v>
      </c>
      <c r="Z8773" t="s">
        <v>2363</v>
      </c>
      <c r="AA8773" t="s">
        <v>3319</v>
      </c>
      <c r="AC8773">
        <v>4</v>
      </c>
      <c r="AD8773">
        <v>3302735</v>
      </c>
      <c r="AE8773">
        <v>2019</v>
      </c>
    </row>
    <row r="8774" spans="1:31">
      <c r="A8774" t="s">
        <v>12660</v>
      </c>
      <c r="B8774">
        <v>60448</v>
      </c>
      <c r="C8774" t="s">
        <v>2790</v>
      </c>
      <c r="D8774">
        <v>0</v>
      </c>
      <c r="E8774">
        <v>1206415</v>
      </c>
      <c r="F8774" t="s">
        <v>6733</v>
      </c>
      <c r="G8774">
        <v>431</v>
      </c>
      <c r="H8774">
        <v>110</v>
      </c>
      <c r="I8774">
        <v>6610</v>
      </c>
      <c r="J8774">
        <v>91.5</v>
      </c>
      <c r="K8774">
        <v>98</v>
      </c>
      <c r="L8774">
        <v>40</v>
      </c>
      <c r="M8774">
        <v>40</v>
      </c>
      <c r="Q8774">
        <v>295</v>
      </c>
      <c r="R8774">
        <v>2008</v>
      </c>
      <c r="U8774">
        <v>2008</v>
      </c>
      <c r="V8774">
        <v>17.399999618530199</v>
      </c>
      <c r="W8774">
        <v>14</v>
      </c>
      <c r="Z8774" t="s">
        <v>2363</v>
      </c>
      <c r="AA8774" t="s">
        <v>2581</v>
      </c>
      <c r="AC8774">
        <v>4</v>
      </c>
      <c r="AD8774">
        <v>3302735</v>
      </c>
      <c r="AE8774">
        <v>2019</v>
      </c>
    </row>
    <row r="8775" spans="1:31">
      <c r="A8775" t="s">
        <v>12660</v>
      </c>
      <c r="B8775">
        <v>49195</v>
      </c>
      <c r="C8775" t="s">
        <v>11597</v>
      </c>
      <c r="D8775">
        <v>0</v>
      </c>
      <c r="E8775">
        <v>1207246</v>
      </c>
      <c r="F8775" t="s">
        <v>6733</v>
      </c>
      <c r="G8775">
        <v>431</v>
      </c>
      <c r="H8775">
        <v>108</v>
      </c>
      <c r="I8775">
        <v>6610</v>
      </c>
      <c r="J8775">
        <v>91.5</v>
      </c>
      <c r="K8775">
        <v>98</v>
      </c>
      <c r="L8775">
        <v>40</v>
      </c>
      <c r="M8775">
        <v>40</v>
      </c>
      <c r="N8775">
        <v>29.3</v>
      </c>
      <c r="Q8775">
        <v>475</v>
      </c>
      <c r="R8775">
        <v>2008</v>
      </c>
      <c r="U8775">
        <v>2008</v>
      </c>
      <c r="V8775">
        <v>15</v>
      </c>
      <c r="W8775">
        <v>14</v>
      </c>
      <c r="Z8775" t="s">
        <v>2363</v>
      </c>
      <c r="AA8775" t="s">
        <v>2581</v>
      </c>
      <c r="AC8775">
        <v>4</v>
      </c>
      <c r="AD8775">
        <v>3302735</v>
      </c>
      <c r="AE8775">
        <v>2019</v>
      </c>
    </row>
    <row r="8776" spans="1:31">
      <c r="A8776" t="s">
        <v>12660</v>
      </c>
      <c r="B8776">
        <v>79181</v>
      </c>
      <c r="C8776" t="s">
        <v>11598</v>
      </c>
      <c r="D8776">
        <v>0</v>
      </c>
      <c r="E8776">
        <v>1249003</v>
      </c>
      <c r="F8776" t="s">
        <v>6733</v>
      </c>
      <c r="G8776">
        <v>431</v>
      </c>
      <c r="H8776">
        <v>142</v>
      </c>
      <c r="I8776">
        <v>6834</v>
      </c>
      <c r="J8776">
        <v>100</v>
      </c>
      <c r="K8776">
        <v>100</v>
      </c>
      <c r="L8776">
        <v>38</v>
      </c>
      <c r="M8776">
        <v>38</v>
      </c>
      <c r="N8776">
        <v>55.7</v>
      </c>
      <c r="Q8776">
        <v>476</v>
      </c>
      <c r="R8776">
        <v>2013</v>
      </c>
      <c r="U8776">
        <v>2013</v>
      </c>
      <c r="V8776">
        <v>18.2000007629394</v>
      </c>
      <c r="W8776">
        <v>18.2000007629394</v>
      </c>
      <c r="X8776" t="s">
        <v>6206</v>
      </c>
      <c r="Z8776" t="s">
        <v>2363</v>
      </c>
      <c r="AA8776" t="s">
        <v>4272</v>
      </c>
      <c r="AC8776">
        <v>4</v>
      </c>
      <c r="AD8776">
        <v>3302735</v>
      </c>
      <c r="AE8776">
        <v>2019</v>
      </c>
    </row>
    <row r="8777" spans="1:31">
      <c r="A8777" t="s">
        <v>12660</v>
      </c>
      <c r="B8777">
        <v>78690</v>
      </c>
      <c r="C8777" t="s">
        <v>11599</v>
      </c>
      <c r="D8777">
        <v>0</v>
      </c>
      <c r="E8777">
        <v>1236472</v>
      </c>
      <c r="F8777" t="s">
        <v>6733</v>
      </c>
      <c r="G8777">
        <v>431</v>
      </c>
      <c r="H8777">
        <v>110</v>
      </c>
      <c r="I8777">
        <v>6834</v>
      </c>
      <c r="J8777">
        <v>91.3</v>
      </c>
      <c r="K8777">
        <v>91.3</v>
      </c>
      <c r="L8777">
        <v>40</v>
      </c>
      <c r="M8777">
        <v>40</v>
      </c>
      <c r="N8777">
        <v>56.4</v>
      </c>
      <c r="Q8777">
        <v>287</v>
      </c>
      <c r="R8777">
        <v>2011</v>
      </c>
      <c r="U8777">
        <v>2011</v>
      </c>
      <c r="V8777">
        <v>17.399999618530199</v>
      </c>
      <c r="W8777">
        <v>17.399999618530199</v>
      </c>
      <c r="Z8777" t="s">
        <v>2363</v>
      </c>
      <c r="AA8777" t="s">
        <v>4272</v>
      </c>
      <c r="AC8777">
        <v>4</v>
      </c>
      <c r="AD8777">
        <v>3302735</v>
      </c>
      <c r="AE8777">
        <v>2019</v>
      </c>
    </row>
    <row r="8778" spans="1:31">
      <c r="A8778" t="s">
        <v>12660</v>
      </c>
      <c r="B8778">
        <v>43731</v>
      </c>
      <c r="C8778" t="s">
        <v>11600</v>
      </c>
      <c r="D8778">
        <v>0</v>
      </c>
      <c r="E8778">
        <v>568354</v>
      </c>
      <c r="F8778" t="s">
        <v>6733</v>
      </c>
      <c r="G8778">
        <v>431</v>
      </c>
      <c r="H8778">
        <v>103</v>
      </c>
      <c r="I8778">
        <v>3000</v>
      </c>
      <c r="J8778">
        <v>88.3</v>
      </c>
      <c r="K8778">
        <v>88.3</v>
      </c>
      <c r="L8778">
        <v>27.5</v>
      </c>
      <c r="M8778">
        <v>27.5</v>
      </c>
      <c r="N8778">
        <v>26</v>
      </c>
      <c r="Q8778">
        <v>152</v>
      </c>
      <c r="R8778">
        <v>1975</v>
      </c>
      <c r="U8778">
        <v>1975</v>
      </c>
      <c r="V8778">
        <v>10.800000190734799</v>
      </c>
      <c r="W8778">
        <v>10.800000190734799</v>
      </c>
      <c r="Z8778" t="s">
        <v>2363</v>
      </c>
      <c r="AA8778" t="s">
        <v>10627</v>
      </c>
      <c r="AB8778" t="s">
        <v>2805</v>
      </c>
      <c r="AC8778">
        <v>4</v>
      </c>
      <c r="AD8778">
        <v>3302735</v>
      </c>
      <c r="AE8778">
        <v>2019</v>
      </c>
    </row>
    <row r="8779" spans="1:31">
      <c r="A8779" t="s">
        <v>12660</v>
      </c>
      <c r="B8779">
        <v>16625</v>
      </c>
      <c r="C8779" t="s">
        <v>11601</v>
      </c>
      <c r="D8779">
        <v>0</v>
      </c>
      <c r="E8779">
        <v>1070115</v>
      </c>
      <c r="F8779" t="s">
        <v>6733</v>
      </c>
      <c r="G8779">
        <v>431</v>
      </c>
      <c r="H8779">
        <v>129</v>
      </c>
      <c r="I8779">
        <v>3900</v>
      </c>
      <c r="J8779">
        <v>103.5</v>
      </c>
      <c r="K8779">
        <v>103.5</v>
      </c>
      <c r="L8779">
        <v>34.5</v>
      </c>
      <c r="M8779">
        <v>34.5</v>
      </c>
      <c r="N8779">
        <v>48.9</v>
      </c>
      <c r="Q8779">
        <v>141</v>
      </c>
      <c r="R8779">
        <v>1998</v>
      </c>
      <c r="U8779">
        <v>1998</v>
      </c>
      <c r="V8779">
        <v>18</v>
      </c>
      <c r="W8779">
        <v>18</v>
      </c>
      <c r="X8779" t="s">
        <v>6206</v>
      </c>
      <c r="Z8779" t="s">
        <v>2363</v>
      </c>
      <c r="AA8779" t="s">
        <v>10627</v>
      </c>
      <c r="AB8779" t="s">
        <v>2805</v>
      </c>
      <c r="AC8779">
        <v>4</v>
      </c>
      <c r="AD8779">
        <v>3302735</v>
      </c>
      <c r="AE8779">
        <v>2019</v>
      </c>
    </row>
    <row r="8780" spans="1:31">
      <c r="A8780" t="s">
        <v>12660</v>
      </c>
      <c r="B8780">
        <v>29019</v>
      </c>
      <c r="C8780" t="s">
        <v>11602</v>
      </c>
      <c r="D8780">
        <v>0</v>
      </c>
      <c r="E8780">
        <v>1078814</v>
      </c>
      <c r="F8780" t="s">
        <v>6733</v>
      </c>
      <c r="G8780">
        <v>431</v>
      </c>
      <c r="H8780">
        <v>25</v>
      </c>
      <c r="I8780">
        <v>480</v>
      </c>
      <c r="J8780">
        <v>98.9</v>
      </c>
      <c r="K8780">
        <v>98.9</v>
      </c>
      <c r="L8780">
        <v>34</v>
      </c>
      <c r="M8780">
        <v>36</v>
      </c>
      <c r="N8780">
        <v>61</v>
      </c>
      <c r="Q8780">
        <v>158</v>
      </c>
      <c r="R8780">
        <v>1999</v>
      </c>
      <c r="U8780">
        <v>1999</v>
      </c>
      <c r="V8780">
        <v>17</v>
      </c>
      <c r="W8780">
        <v>12</v>
      </c>
      <c r="X8780" t="s">
        <v>6206</v>
      </c>
      <c r="Z8780" t="s">
        <v>2363</v>
      </c>
      <c r="AA8780" t="s">
        <v>4272</v>
      </c>
      <c r="AC8780">
        <v>4</v>
      </c>
      <c r="AD8780">
        <v>3302735</v>
      </c>
      <c r="AE8780">
        <v>2019</v>
      </c>
    </row>
    <row r="8781" spans="1:31">
      <c r="A8781" t="s">
        <v>12660</v>
      </c>
      <c r="B8781">
        <v>31481</v>
      </c>
      <c r="C8781" t="s">
        <v>11603</v>
      </c>
      <c r="D8781">
        <v>0</v>
      </c>
      <c r="E8781">
        <v>1106764</v>
      </c>
      <c r="F8781" t="s">
        <v>6733</v>
      </c>
      <c r="G8781">
        <v>431</v>
      </c>
      <c r="H8781">
        <v>134</v>
      </c>
      <c r="I8781">
        <v>7000</v>
      </c>
      <c r="J8781">
        <v>120</v>
      </c>
      <c r="K8781">
        <v>120</v>
      </c>
      <c r="L8781">
        <v>36</v>
      </c>
      <c r="M8781">
        <v>36</v>
      </c>
      <c r="N8781">
        <v>48.5</v>
      </c>
      <c r="Q8781">
        <v>197</v>
      </c>
      <c r="R8781">
        <v>2001</v>
      </c>
      <c r="U8781">
        <v>2001</v>
      </c>
      <c r="V8781">
        <v>18.899999618530199</v>
      </c>
      <c r="W8781">
        <v>18.899999618530199</v>
      </c>
      <c r="X8781" t="s">
        <v>6797</v>
      </c>
      <c r="Z8781" t="s">
        <v>2363</v>
      </c>
      <c r="AA8781" t="s">
        <v>2507</v>
      </c>
      <c r="AC8781">
        <v>4</v>
      </c>
      <c r="AD8781">
        <v>3302735</v>
      </c>
      <c r="AE8781">
        <v>2019</v>
      </c>
    </row>
    <row r="8782" spans="1:31">
      <c r="A8782" t="s">
        <v>12660</v>
      </c>
      <c r="B8782">
        <v>41762</v>
      </c>
      <c r="C8782" t="s">
        <v>11604</v>
      </c>
      <c r="D8782">
        <v>0</v>
      </c>
      <c r="E8782">
        <v>1071569</v>
      </c>
      <c r="F8782" t="s">
        <v>6733</v>
      </c>
      <c r="G8782">
        <v>431</v>
      </c>
      <c r="H8782">
        <v>126</v>
      </c>
      <c r="I8782">
        <v>8000</v>
      </c>
      <c r="J8782">
        <v>124.2</v>
      </c>
      <c r="K8782">
        <v>124.2</v>
      </c>
      <c r="L8782">
        <v>40</v>
      </c>
      <c r="M8782">
        <v>40</v>
      </c>
      <c r="N8782">
        <v>44.1</v>
      </c>
      <c r="Q8782">
        <v>185</v>
      </c>
      <c r="R8782">
        <v>1998</v>
      </c>
      <c r="U8782">
        <v>1998</v>
      </c>
      <c r="V8782">
        <v>18.5</v>
      </c>
      <c r="W8782">
        <v>18.5</v>
      </c>
      <c r="X8782" t="s">
        <v>6797</v>
      </c>
      <c r="Z8782" t="s">
        <v>2363</v>
      </c>
      <c r="AA8782" t="s">
        <v>2507</v>
      </c>
      <c r="AC8782">
        <v>4</v>
      </c>
      <c r="AD8782">
        <v>3302735</v>
      </c>
      <c r="AE8782">
        <v>2019</v>
      </c>
    </row>
    <row r="8783" spans="1:31">
      <c r="A8783" t="s">
        <v>12660</v>
      </c>
      <c r="B8783">
        <v>78745</v>
      </c>
      <c r="C8783" t="s">
        <v>11605</v>
      </c>
      <c r="D8783">
        <v>0</v>
      </c>
      <c r="E8783">
        <v>1247231</v>
      </c>
      <c r="F8783" t="s">
        <v>6733</v>
      </c>
      <c r="G8783">
        <v>431</v>
      </c>
      <c r="H8783">
        <v>58</v>
      </c>
      <c r="I8783">
        <v>5150</v>
      </c>
      <c r="J8783">
        <v>80</v>
      </c>
      <c r="K8783">
        <v>80</v>
      </c>
      <c r="L8783">
        <v>36</v>
      </c>
      <c r="M8783">
        <v>36</v>
      </c>
      <c r="N8783">
        <v>49.3</v>
      </c>
      <c r="Q8783">
        <v>190</v>
      </c>
      <c r="R8783">
        <v>2013</v>
      </c>
      <c r="U8783">
        <v>2013</v>
      </c>
      <c r="V8783">
        <v>13.199999809265099</v>
      </c>
      <c r="W8783">
        <v>13.199999809265099</v>
      </c>
      <c r="X8783" t="s">
        <v>6206</v>
      </c>
      <c r="Z8783" t="s">
        <v>2363</v>
      </c>
      <c r="AA8783" t="s">
        <v>10627</v>
      </c>
      <c r="AB8783" t="s">
        <v>2805</v>
      </c>
      <c r="AC8783">
        <v>4</v>
      </c>
      <c r="AD8783">
        <v>3302735</v>
      </c>
      <c r="AE8783">
        <v>2019</v>
      </c>
    </row>
    <row r="8784" spans="1:31">
      <c r="A8784" t="s">
        <v>12660</v>
      </c>
      <c r="B8784">
        <v>79757</v>
      </c>
      <c r="C8784" t="s">
        <v>11606</v>
      </c>
      <c r="D8784">
        <v>0</v>
      </c>
      <c r="E8784">
        <v>1249002</v>
      </c>
      <c r="F8784" t="s">
        <v>6733</v>
      </c>
      <c r="G8784">
        <v>431</v>
      </c>
      <c r="H8784">
        <v>142</v>
      </c>
      <c r="I8784">
        <v>6834</v>
      </c>
      <c r="J8784">
        <v>100</v>
      </c>
      <c r="K8784">
        <v>100</v>
      </c>
      <c r="L8784">
        <v>38</v>
      </c>
      <c r="M8784">
        <v>38</v>
      </c>
      <c r="N8784">
        <v>26</v>
      </c>
      <c r="Q8784">
        <v>557</v>
      </c>
      <c r="R8784">
        <v>2014</v>
      </c>
      <c r="U8784">
        <v>2014</v>
      </c>
      <c r="V8784">
        <v>18.2000007629394</v>
      </c>
      <c r="W8784">
        <v>18.2000007629394</v>
      </c>
      <c r="X8784" t="s">
        <v>6206</v>
      </c>
      <c r="Z8784" t="s">
        <v>2363</v>
      </c>
      <c r="AA8784" t="s">
        <v>11607</v>
      </c>
      <c r="AB8784" t="s">
        <v>11608</v>
      </c>
      <c r="AC8784">
        <v>4</v>
      </c>
      <c r="AD8784">
        <v>3302735</v>
      </c>
      <c r="AE8784">
        <v>2019</v>
      </c>
    </row>
    <row r="8785" spans="1:31">
      <c r="A8785" t="s">
        <v>12660</v>
      </c>
      <c r="B8785">
        <v>47141</v>
      </c>
      <c r="C8785" t="s">
        <v>11609</v>
      </c>
      <c r="D8785">
        <v>0</v>
      </c>
      <c r="E8785">
        <v>1152107</v>
      </c>
      <c r="F8785" t="s">
        <v>6733</v>
      </c>
      <c r="G8785">
        <v>431</v>
      </c>
      <c r="H8785">
        <v>67</v>
      </c>
      <c r="I8785">
        <v>3000</v>
      </c>
      <c r="J8785">
        <v>74.900000000000006</v>
      </c>
      <c r="K8785">
        <v>74.900000000000006</v>
      </c>
      <c r="L8785">
        <v>26</v>
      </c>
      <c r="M8785">
        <v>26</v>
      </c>
      <c r="N8785">
        <v>26.9</v>
      </c>
      <c r="Q8785">
        <v>98</v>
      </c>
      <c r="R8785">
        <v>2004</v>
      </c>
      <c r="U8785">
        <v>2004</v>
      </c>
      <c r="V8785">
        <v>11</v>
      </c>
      <c r="W8785">
        <v>9</v>
      </c>
      <c r="Z8785" t="s">
        <v>2363</v>
      </c>
      <c r="AA8785" t="s">
        <v>10627</v>
      </c>
      <c r="AB8785" t="s">
        <v>2805</v>
      </c>
      <c r="AC8785">
        <v>4</v>
      </c>
      <c r="AD8785">
        <v>3302735</v>
      </c>
      <c r="AE8785">
        <v>2019</v>
      </c>
    </row>
    <row r="8786" spans="1:31">
      <c r="A8786" t="s">
        <v>12660</v>
      </c>
      <c r="B8786">
        <v>49027</v>
      </c>
      <c r="C8786" t="s">
        <v>11610</v>
      </c>
      <c r="D8786">
        <v>0</v>
      </c>
      <c r="E8786">
        <v>1205626</v>
      </c>
      <c r="F8786" t="s">
        <v>6733</v>
      </c>
      <c r="G8786">
        <v>431</v>
      </c>
      <c r="H8786">
        <v>135</v>
      </c>
      <c r="I8786">
        <v>5000</v>
      </c>
      <c r="J8786">
        <v>92.6</v>
      </c>
      <c r="K8786">
        <v>92.6</v>
      </c>
      <c r="L8786">
        <v>36</v>
      </c>
      <c r="M8786">
        <v>36</v>
      </c>
      <c r="N8786">
        <v>55</v>
      </c>
      <c r="Q8786">
        <v>199</v>
      </c>
      <c r="R8786">
        <v>2007</v>
      </c>
      <c r="U8786">
        <v>2007</v>
      </c>
      <c r="V8786">
        <v>17.2000007629394</v>
      </c>
      <c r="W8786">
        <v>17.2000007629394</v>
      </c>
      <c r="X8786" t="s">
        <v>6206</v>
      </c>
      <c r="Z8786" t="s">
        <v>2363</v>
      </c>
      <c r="AA8786" t="s">
        <v>3319</v>
      </c>
      <c r="AC8786">
        <v>4</v>
      </c>
      <c r="AD8786">
        <v>3302735</v>
      </c>
      <c r="AE8786">
        <v>2019</v>
      </c>
    </row>
    <row r="8787" spans="1:31">
      <c r="A8787" t="s">
        <v>12660</v>
      </c>
      <c r="B8787">
        <v>62168</v>
      </c>
      <c r="C8787" t="s">
        <v>11611</v>
      </c>
      <c r="D8787">
        <v>0</v>
      </c>
      <c r="E8787">
        <v>578417</v>
      </c>
      <c r="F8787" t="s">
        <v>6733</v>
      </c>
      <c r="G8787">
        <v>431</v>
      </c>
      <c r="H8787">
        <v>105</v>
      </c>
      <c r="I8787">
        <v>3000</v>
      </c>
      <c r="J8787">
        <v>81.7</v>
      </c>
      <c r="K8787">
        <v>81.7</v>
      </c>
      <c r="L8787">
        <v>32</v>
      </c>
      <c r="M8787">
        <v>32</v>
      </c>
      <c r="N8787">
        <v>35</v>
      </c>
      <c r="Q8787">
        <v>154</v>
      </c>
      <c r="R8787">
        <v>1976</v>
      </c>
      <c r="U8787">
        <v>1976</v>
      </c>
      <c r="V8787">
        <v>11.800000190734799</v>
      </c>
      <c r="W8787">
        <v>11.800000190734799</v>
      </c>
      <c r="Z8787" t="s">
        <v>2363</v>
      </c>
      <c r="AA8787" t="s">
        <v>3319</v>
      </c>
      <c r="AC8787">
        <v>4</v>
      </c>
      <c r="AD8787">
        <v>3302735</v>
      </c>
      <c r="AE8787">
        <v>2019</v>
      </c>
    </row>
    <row r="8788" spans="1:31">
      <c r="A8788" t="s">
        <v>12660</v>
      </c>
      <c r="B8788">
        <v>78689</v>
      </c>
      <c r="C8788" t="s">
        <v>11612</v>
      </c>
      <c r="D8788">
        <v>0</v>
      </c>
      <c r="E8788">
        <v>1236478</v>
      </c>
      <c r="F8788" t="s">
        <v>6733</v>
      </c>
      <c r="G8788">
        <v>431</v>
      </c>
      <c r="H8788">
        <v>110</v>
      </c>
      <c r="I8788">
        <v>6834</v>
      </c>
      <c r="J8788">
        <v>91.3</v>
      </c>
      <c r="K8788">
        <v>91.3</v>
      </c>
      <c r="L8788">
        <v>40</v>
      </c>
      <c r="M8788">
        <v>40</v>
      </c>
      <c r="N8788">
        <v>56.4</v>
      </c>
      <c r="R8788">
        <v>2011</v>
      </c>
      <c r="U8788">
        <v>2011</v>
      </c>
      <c r="V8788">
        <v>17.399999618530199</v>
      </c>
      <c r="W8788">
        <v>17.399999618530199</v>
      </c>
      <c r="Z8788" t="s">
        <v>2363</v>
      </c>
      <c r="AA8788" t="s">
        <v>4272</v>
      </c>
      <c r="AB8788" t="s">
        <v>11613</v>
      </c>
      <c r="AC8788">
        <v>4</v>
      </c>
      <c r="AD8788">
        <v>3302735</v>
      </c>
      <c r="AE8788">
        <v>2019</v>
      </c>
    </row>
    <row r="8789" spans="1:31">
      <c r="A8789" t="s">
        <v>12660</v>
      </c>
      <c r="B8789">
        <v>35445</v>
      </c>
      <c r="C8789" t="s">
        <v>11614</v>
      </c>
      <c r="D8789">
        <v>0</v>
      </c>
      <c r="E8789">
        <v>1120750</v>
      </c>
      <c r="F8789" t="s">
        <v>6733</v>
      </c>
      <c r="G8789">
        <v>431</v>
      </c>
      <c r="H8789">
        <v>134</v>
      </c>
      <c r="I8789">
        <v>7000</v>
      </c>
      <c r="J8789">
        <v>120</v>
      </c>
      <c r="K8789">
        <v>120</v>
      </c>
      <c r="L8789">
        <v>36</v>
      </c>
      <c r="M8789">
        <v>36</v>
      </c>
      <c r="N8789">
        <v>48.5</v>
      </c>
      <c r="Q8789">
        <v>197</v>
      </c>
      <c r="R8789">
        <v>2002</v>
      </c>
      <c r="U8789">
        <v>2002</v>
      </c>
      <c r="V8789">
        <v>18.899999618530199</v>
      </c>
      <c r="W8789">
        <v>18.899999618530199</v>
      </c>
      <c r="X8789" t="s">
        <v>6797</v>
      </c>
      <c r="Z8789" t="s">
        <v>2363</v>
      </c>
      <c r="AA8789" t="s">
        <v>2507</v>
      </c>
      <c r="AC8789">
        <v>4</v>
      </c>
      <c r="AD8789">
        <v>3302735</v>
      </c>
      <c r="AE8789">
        <v>2019</v>
      </c>
    </row>
    <row r="8790" spans="1:31">
      <c r="A8790" t="s">
        <v>12660</v>
      </c>
      <c r="B8790">
        <v>13111</v>
      </c>
      <c r="C8790" t="s">
        <v>11615</v>
      </c>
      <c r="D8790">
        <v>0</v>
      </c>
      <c r="E8790">
        <v>1060079</v>
      </c>
      <c r="F8790" t="s">
        <v>6733</v>
      </c>
      <c r="G8790">
        <v>431</v>
      </c>
      <c r="H8790">
        <v>134</v>
      </c>
      <c r="I8790">
        <v>6140</v>
      </c>
      <c r="J8790">
        <v>120</v>
      </c>
      <c r="K8790">
        <v>120</v>
      </c>
      <c r="L8790">
        <v>36</v>
      </c>
      <c r="M8790">
        <v>36</v>
      </c>
      <c r="N8790">
        <v>48.5</v>
      </c>
      <c r="Q8790">
        <v>494</v>
      </c>
      <c r="R8790">
        <v>1997</v>
      </c>
      <c r="U8790">
        <v>1997</v>
      </c>
      <c r="V8790">
        <v>18.899999618530199</v>
      </c>
      <c r="W8790">
        <v>13.6000003814697</v>
      </c>
      <c r="X8790" t="s">
        <v>6797</v>
      </c>
      <c r="Z8790" t="s">
        <v>2363</v>
      </c>
      <c r="AA8790" t="s">
        <v>2507</v>
      </c>
      <c r="AC8790">
        <v>4</v>
      </c>
      <c r="AD8790">
        <v>3302735</v>
      </c>
      <c r="AE8790">
        <v>2019</v>
      </c>
    </row>
    <row r="8791" spans="1:31">
      <c r="A8791" t="s">
        <v>12660</v>
      </c>
      <c r="B8791">
        <v>68291</v>
      </c>
      <c r="C8791" t="s">
        <v>11616</v>
      </c>
      <c r="D8791">
        <v>0</v>
      </c>
      <c r="E8791">
        <v>571492</v>
      </c>
      <c r="F8791" t="s">
        <v>6733</v>
      </c>
      <c r="G8791">
        <v>431</v>
      </c>
      <c r="H8791">
        <v>111</v>
      </c>
      <c r="I8791">
        <v>6140</v>
      </c>
      <c r="J8791">
        <v>110.9</v>
      </c>
      <c r="K8791">
        <v>110.9</v>
      </c>
      <c r="L8791">
        <v>34.200000000000003</v>
      </c>
      <c r="M8791">
        <v>34.200000000000003</v>
      </c>
      <c r="N8791">
        <v>45</v>
      </c>
      <c r="Q8791">
        <v>482</v>
      </c>
      <c r="R8791">
        <v>1985</v>
      </c>
      <c r="U8791">
        <v>1985</v>
      </c>
      <c r="V8791">
        <v>16.7000007629394</v>
      </c>
      <c r="W8791">
        <v>16.7000007629394</v>
      </c>
      <c r="X8791" t="s">
        <v>6797</v>
      </c>
      <c r="Z8791" t="s">
        <v>2363</v>
      </c>
      <c r="AA8791" t="s">
        <v>2507</v>
      </c>
      <c r="AC8791">
        <v>4</v>
      </c>
      <c r="AD8791">
        <v>3302735</v>
      </c>
      <c r="AE8791">
        <v>2019</v>
      </c>
    </row>
    <row r="8792" spans="1:31">
      <c r="A8792" t="s">
        <v>12660</v>
      </c>
      <c r="B8792">
        <v>4438</v>
      </c>
      <c r="C8792" t="s">
        <v>11617</v>
      </c>
      <c r="D8792">
        <v>0</v>
      </c>
      <c r="E8792">
        <v>1027362</v>
      </c>
      <c r="F8792" t="s">
        <v>6733</v>
      </c>
      <c r="G8792">
        <v>431</v>
      </c>
      <c r="H8792">
        <v>115</v>
      </c>
      <c r="I8792">
        <v>3000</v>
      </c>
      <c r="J8792">
        <v>81.599999999999994</v>
      </c>
      <c r="K8792">
        <v>81.599999999999994</v>
      </c>
      <c r="L8792">
        <v>32</v>
      </c>
      <c r="M8792">
        <v>32</v>
      </c>
      <c r="N8792">
        <v>39.200000000000003</v>
      </c>
      <c r="Q8792">
        <v>169</v>
      </c>
      <c r="R8792">
        <v>1994</v>
      </c>
      <c r="U8792">
        <v>1994</v>
      </c>
      <c r="V8792">
        <v>16</v>
      </c>
      <c r="W8792">
        <v>16</v>
      </c>
      <c r="X8792" t="s">
        <v>6206</v>
      </c>
      <c r="Z8792" t="s">
        <v>2363</v>
      </c>
      <c r="AA8792" t="s">
        <v>3319</v>
      </c>
      <c r="AC8792">
        <v>4</v>
      </c>
      <c r="AD8792">
        <v>3302735</v>
      </c>
      <c r="AE8792">
        <v>2019</v>
      </c>
    </row>
    <row r="8793" spans="1:31">
      <c r="A8793" t="s">
        <v>12660</v>
      </c>
      <c r="B8793">
        <v>30565</v>
      </c>
      <c r="C8793" t="s">
        <v>11618</v>
      </c>
      <c r="D8793">
        <v>0</v>
      </c>
      <c r="E8793">
        <v>1115336</v>
      </c>
      <c r="F8793" t="s">
        <v>6733</v>
      </c>
      <c r="G8793">
        <v>431</v>
      </c>
      <c r="H8793">
        <v>115</v>
      </c>
      <c r="I8793">
        <v>3000</v>
      </c>
      <c r="J8793">
        <v>81.599999999999994</v>
      </c>
      <c r="K8793">
        <v>81.599999999999994</v>
      </c>
      <c r="L8793">
        <v>32</v>
      </c>
      <c r="M8793">
        <v>32</v>
      </c>
      <c r="N8793">
        <v>39.200000000000003</v>
      </c>
      <c r="Q8793">
        <v>169</v>
      </c>
      <c r="R8793">
        <v>2001</v>
      </c>
      <c r="U8793">
        <v>2001</v>
      </c>
      <c r="V8793">
        <v>16</v>
      </c>
      <c r="W8793">
        <v>16</v>
      </c>
      <c r="X8793" t="s">
        <v>6206</v>
      </c>
      <c r="Z8793" t="s">
        <v>2363</v>
      </c>
      <c r="AA8793" t="s">
        <v>3319</v>
      </c>
      <c r="AC8793">
        <v>4</v>
      </c>
      <c r="AD8793">
        <v>3302735</v>
      </c>
      <c r="AE8793">
        <v>2019</v>
      </c>
    </row>
    <row r="8794" spans="1:31">
      <c r="A8794" t="s">
        <v>12660</v>
      </c>
      <c r="B8794">
        <v>50575</v>
      </c>
      <c r="C8794" t="s">
        <v>11619</v>
      </c>
      <c r="D8794">
        <v>0</v>
      </c>
      <c r="E8794">
        <v>1255232</v>
      </c>
      <c r="F8794" t="s">
        <v>6733</v>
      </c>
      <c r="G8794">
        <v>431</v>
      </c>
      <c r="H8794">
        <v>129</v>
      </c>
      <c r="I8794">
        <v>2460</v>
      </c>
      <c r="J8794">
        <v>72</v>
      </c>
      <c r="K8794">
        <v>72</v>
      </c>
      <c r="L8794">
        <v>28</v>
      </c>
      <c r="M8794">
        <v>28</v>
      </c>
      <c r="N8794">
        <v>46.4</v>
      </c>
      <c r="Q8794">
        <v>200</v>
      </c>
      <c r="R8794">
        <v>1970</v>
      </c>
      <c r="U8794">
        <v>1970</v>
      </c>
      <c r="V8794">
        <v>10</v>
      </c>
      <c r="W8794">
        <v>10</v>
      </c>
      <c r="Z8794" t="s">
        <v>2363</v>
      </c>
      <c r="AA8794" t="s">
        <v>4272</v>
      </c>
      <c r="AC8794">
        <v>4</v>
      </c>
      <c r="AD8794">
        <v>3302735</v>
      </c>
      <c r="AE8794">
        <v>2019</v>
      </c>
    </row>
    <row r="8795" spans="1:31">
      <c r="A8795" t="s">
        <v>12660</v>
      </c>
      <c r="B8795">
        <v>30603</v>
      </c>
      <c r="C8795" t="s">
        <v>11620</v>
      </c>
      <c r="D8795">
        <v>0</v>
      </c>
      <c r="E8795">
        <v>1106302</v>
      </c>
      <c r="F8795" t="s">
        <v>6733</v>
      </c>
      <c r="G8795">
        <v>431</v>
      </c>
      <c r="H8795">
        <v>117</v>
      </c>
      <c r="I8795">
        <v>1200</v>
      </c>
      <c r="J8795">
        <v>70</v>
      </c>
      <c r="K8795">
        <v>70</v>
      </c>
      <c r="L8795">
        <v>26</v>
      </c>
      <c r="M8795">
        <v>26</v>
      </c>
      <c r="N8795">
        <v>28</v>
      </c>
      <c r="Q8795">
        <v>146</v>
      </c>
      <c r="R8795">
        <v>2000</v>
      </c>
      <c r="U8795">
        <v>2000</v>
      </c>
      <c r="V8795">
        <v>12</v>
      </c>
      <c r="W8795">
        <v>12</v>
      </c>
      <c r="Z8795" t="s">
        <v>2363</v>
      </c>
      <c r="AA8795" t="s">
        <v>4272</v>
      </c>
      <c r="AC8795">
        <v>4</v>
      </c>
      <c r="AD8795">
        <v>3302735</v>
      </c>
      <c r="AE8795">
        <v>2019</v>
      </c>
    </row>
    <row r="8796" spans="1:31">
      <c r="A8796" t="s">
        <v>12660</v>
      </c>
      <c r="B8796">
        <v>40540</v>
      </c>
      <c r="C8796" t="s">
        <v>11621</v>
      </c>
      <c r="D8796">
        <v>0</v>
      </c>
      <c r="E8796">
        <v>1131547</v>
      </c>
      <c r="F8796" t="s">
        <v>6733</v>
      </c>
      <c r="G8796">
        <v>431</v>
      </c>
      <c r="H8796">
        <v>66</v>
      </c>
      <c r="I8796">
        <v>10000</v>
      </c>
      <c r="J8796">
        <v>133.4</v>
      </c>
      <c r="K8796">
        <v>133.4</v>
      </c>
      <c r="L8796">
        <v>45</v>
      </c>
      <c r="M8796">
        <v>45</v>
      </c>
      <c r="N8796">
        <v>57.3</v>
      </c>
      <c r="Q8796">
        <v>98</v>
      </c>
      <c r="R8796">
        <v>2002</v>
      </c>
      <c r="U8796">
        <v>2002</v>
      </c>
      <c r="V8796">
        <v>19.7000007629394</v>
      </c>
      <c r="W8796">
        <v>19.7000007629394</v>
      </c>
      <c r="X8796" t="s">
        <v>6797</v>
      </c>
      <c r="Z8796" t="s">
        <v>2363</v>
      </c>
      <c r="AA8796" t="s">
        <v>2507</v>
      </c>
      <c r="AC8796">
        <v>4</v>
      </c>
      <c r="AD8796">
        <v>3302735</v>
      </c>
      <c r="AE8796">
        <v>2019</v>
      </c>
    </row>
    <row r="8797" spans="1:31">
      <c r="A8797" t="s">
        <v>12660</v>
      </c>
      <c r="B8797">
        <v>46903</v>
      </c>
      <c r="C8797" t="s">
        <v>11622</v>
      </c>
      <c r="D8797">
        <v>0</v>
      </c>
      <c r="E8797">
        <v>1206581</v>
      </c>
      <c r="F8797" t="s">
        <v>6733</v>
      </c>
      <c r="G8797">
        <v>431</v>
      </c>
      <c r="H8797">
        <v>277</v>
      </c>
      <c r="I8797">
        <v>10000</v>
      </c>
      <c r="J8797">
        <v>139.19999999999999</v>
      </c>
      <c r="K8797">
        <v>139.19999999999999</v>
      </c>
      <c r="L8797">
        <v>45</v>
      </c>
      <c r="M8797">
        <v>45</v>
      </c>
      <c r="N8797">
        <v>57</v>
      </c>
      <c r="Q8797">
        <v>408</v>
      </c>
      <c r="R8797">
        <v>2008</v>
      </c>
      <c r="U8797">
        <v>2008</v>
      </c>
      <c r="V8797">
        <v>22.5</v>
      </c>
      <c r="W8797">
        <v>22.5</v>
      </c>
      <c r="X8797" t="s">
        <v>6797</v>
      </c>
      <c r="Z8797" t="s">
        <v>2363</v>
      </c>
      <c r="AA8797" t="s">
        <v>2507</v>
      </c>
      <c r="AC8797">
        <v>4</v>
      </c>
      <c r="AD8797">
        <v>3302735</v>
      </c>
      <c r="AE8797">
        <v>2019</v>
      </c>
    </row>
    <row r="8798" spans="1:31">
      <c r="A8798" t="s">
        <v>12660</v>
      </c>
      <c r="B8798">
        <v>41764</v>
      </c>
      <c r="C8798" t="s">
        <v>11623</v>
      </c>
      <c r="D8798">
        <v>0</v>
      </c>
      <c r="E8798">
        <v>1116697</v>
      </c>
      <c r="F8798" t="s">
        <v>6733</v>
      </c>
      <c r="G8798">
        <v>431</v>
      </c>
      <c r="H8798">
        <v>203</v>
      </c>
      <c r="I8798">
        <v>10000</v>
      </c>
      <c r="J8798">
        <v>139.19999999999999</v>
      </c>
      <c r="K8798">
        <v>139.19999999999999</v>
      </c>
      <c r="L8798">
        <v>50</v>
      </c>
      <c r="M8798">
        <v>50</v>
      </c>
      <c r="N8798">
        <v>52</v>
      </c>
      <c r="Q8798">
        <v>299</v>
      </c>
      <c r="R8798">
        <v>2001</v>
      </c>
      <c r="U8798">
        <v>2001</v>
      </c>
      <c r="V8798">
        <v>22.5</v>
      </c>
      <c r="W8798">
        <v>22.5</v>
      </c>
      <c r="X8798" t="s">
        <v>6797</v>
      </c>
      <c r="Z8798" t="s">
        <v>2363</v>
      </c>
      <c r="AA8798" t="s">
        <v>2507</v>
      </c>
      <c r="AC8798">
        <v>4</v>
      </c>
      <c r="AD8798">
        <v>3302735</v>
      </c>
      <c r="AE8798">
        <v>2019</v>
      </c>
    </row>
    <row r="8799" spans="1:31">
      <c r="A8799" t="s">
        <v>12660</v>
      </c>
      <c r="B8799">
        <v>77394</v>
      </c>
      <c r="C8799" t="s">
        <v>11624</v>
      </c>
      <c r="D8799">
        <v>0</v>
      </c>
      <c r="E8799">
        <v>1236838</v>
      </c>
      <c r="F8799" t="s">
        <v>6733</v>
      </c>
      <c r="G8799">
        <v>431</v>
      </c>
      <c r="H8799">
        <v>198</v>
      </c>
      <c r="I8799">
        <v>4720</v>
      </c>
      <c r="J8799">
        <v>100.2</v>
      </c>
      <c r="K8799">
        <v>100.2</v>
      </c>
      <c r="L8799">
        <v>38</v>
      </c>
      <c r="M8799">
        <v>38</v>
      </c>
      <c r="N8799">
        <v>55.4</v>
      </c>
      <c r="R8799">
        <v>2012</v>
      </c>
      <c r="U8799">
        <v>2012</v>
      </c>
      <c r="V8799">
        <v>17.7000007629394</v>
      </c>
      <c r="W8799">
        <v>17.7000007629394</v>
      </c>
      <c r="X8799" t="s">
        <v>6206</v>
      </c>
      <c r="Z8799" t="s">
        <v>2363</v>
      </c>
      <c r="AA8799" t="s">
        <v>4272</v>
      </c>
      <c r="AC8799">
        <v>4</v>
      </c>
      <c r="AD8799">
        <v>3302735</v>
      </c>
      <c r="AE8799">
        <v>2019</v>
      </c>
    </row>
    <row r="8800" spans="1:31">
      <c r="A8800" t="s">
        <v>12660</v>
      </c>
      <c r="B8800">
        <v>47855</v>
      </c>
      <c r="C8800" t="s">
        <v>11625</v>
      </c>
      <c r="D8800">
        <v>90</v>
      </c>
      <c r="E8800">
        <v>1088763</v>
      </c>
      <c r="F8800" t="s">
        <v>6731</v>
      </c>
      <c r="G8800">
        <v>432</v>
      </c>
      <c r="H8800">
        <v>999999</v>
      </c>
      <c r="I8800">
        <v>480</v>
      </c>
      <c r="J8800">
        <v>25</v>
      </c>
      <c r="K8800">
        <v>25</v>
      </c>
      <c r="L8800">
        <v>13</v>
      </c>
      <c r="M8800">
        <v>13</v>
      </c>
      <c r="R8800">
        <v>1995</v>
      </c>
      <c r="U8800">
        <v>1995</v>
      </c>
      <c r="V8800">
        <v>5.9000000953674299</v>
      </c>
      <c r="W8800">
        <v>3.5999999046325599</v>
      </c>
      <c r="Z8800" t="s">
        <v>2481</v>
      </c>
      <c r="AA8800" t="s">
        <v>3527</v>
      </c>
      <c r="AC8800">
        <v>5</v>
      </c>
      <c r="AD8800">
        <v>1101358</v>
      </c>
      <c r="AE8800">
        <v>2019</v>
      </c>
    </row>
    <row r="8801" spans="1:31">
      <c r="A8801" t="s">
        <v>12660</v>
      </c>
      <c r="B8801">
        <v>30119</v>
      </c>
      <c r="C8801" t="s">
        <v>11626</v>
      </c>
      <c r="D8801">
        <v>23</v>
      </c>
      <c r="E8801">
        <v>266552</v>
      </c>
      <c r="F8801" t="s">
        <v>6731</v>
      </c>
      <c r="G8801">
        <v>432</v>
      </c>
      <c r="H8801">
        <v>14</v>
      </c>
      <c r="I8801">
        <v>600</v>
      </c>
      <c r="J8801">
        <v>52</v>
      </c>
      <c r="K8801">
        <v>52</v>
      </c>
      <c r="L8801">
        <v>17</v>
      </c>
      <c r="M8801">
        <v>17</v>
      </c>
      <c r="N8801">
        <v>23.9</v>
      </c>
      <c r="R8801">
        <v>1953</v>
      </c>
      <c r="U8801">
        <v>1953</v>
      </c>
      <c r="V8801">
        <v>6.1999998092651296</v>
      </c>
      <c r="W8801">
        <v>6.1999998092651296</v>
      </c>
      <c r="Z8801" t="s">
        <v>2481</v>
      </c>
      <c r="AA8801" t="s">
        <v>6088</v>
      </c>
      <c r="AC8801">
        <v>5</v>
      </c>
      <c r="AD8801">
        <v>1101358</v>
      </c>
      <c r="AE8801">
        <v>2019</v>
      </c>
    </row>
    <row r="8802" spans="1:31">
      <c r="A8802" t="s">
        <v>12660</v>
      </c>
      <c r="B8802">
        <v>30709</v>
      </c>
      <c r="C8802" t="s">
        <v>11627</v>
      </c>
      <c r="D8802">
        <v>94</v>
      </c>
      <c r="E8802">
        <v>1105440</v>
      </c>
      <c r="F8802" t="s">
        <v>6731</v>
      </c>
      <c r="G8802">
        <v>432</v>
      </c>
      <c r="H8802">
        <v>40</v>
      </c>
      <c r="I8802">
        <v>600</v>
      </c>
      <c r="J8802">
        <v>50</v>
      </c>
      <c r="K8802">
        <v>50</v>
      </c>
      <c r="L8802">
        <v>15</v>
      </c>
      <c r="M8802">
        <v>15</v>
      </c>
      <c r="N8802">
        <v>30.6</v>
      </c>
      <c r="R8802">
        <v>2000</v>
      </c>
      <c r="U8802">
        <v>2000</v>
      </c>
      <c r="V8802">
        <v>7</v>
      </c>
      <c r="W8802">
        <v>7</v>
      </c>
      <c r="Z8802" t="s">
        <v>2481</v>
      </c>
      <c r="AA8802" t="s">
        <v>6088</v>
      </c>
      <c r="AC8802">
        <v>5</v>
      </c>
      <c r="AD8802">
        <v>1101358</v>
      </c>
      <c r="AE8802">
        <v>2019</v>
      </c>
    </row>
    <row r="8803" spans="1:31">
      <c r="A8803" t="s">
        <v>12660</v>
      </c>
      <c r="B8803">
        <v>70052</v>
      </c>
      <c r="C8803" t="s">
        <v>11628</v>
      </c>
      <c r="D8803">
        <v>3</v>
      </c>
      <c r="E8803">
        <v>276567</v>
      </c>
      <c r="F8803" t="s">
        <v>6733</v>
      </c>
      <c r="G8803">
        <v>431</v>
      </c>
      <c r="H8803">
        <v>54</v>
      </c>
      <c r="I8803">
        <v>1200</v>
      </c>
      <c r="J8803">
        <v>59.1</v>
      </c>
      <c r="K8803">
        <v>59.1</v>
      </c>
      <c r="L8803">
        <v>20.3</v>
      </c>
      <c r="M8803">
        <v>20.3</v>
      </c>
      <c r="N8803">
        <v>7.4</v>
      </c>
      <c r="Q8803">
        <v>80</v>
      </c>
      <c r="R8803">
        <v>1958</v>
      </c>
      <c r="U8803">
        <v>1958</v>
      </c>
      <c r="V8803">
        <v>8</v>
      </c>
      <c r="W8803">
        <v>7.4000000953674299</v>
      </c>
      <c r="Z8803" t="s">
        <v>2481</v>
      </c>
      <c r="AA8803" t="s">
        <v>3527</v>
      </c>
      <c r="AC8803">
        <v>5</v>
      </c>
      <c r="AD8803">
        <v>1101358</v>
      </c>
      <c r="AE8803">
        <v>2019</v>
      </c>
    </row>
    <row r="8804" spans="1:31">
      <c r="A8804" t="s">
        <v>12660</v>
      </c>
      <c r="B8804">
        <v>83448</v>
      </c>
      <c r="C8804" t="s">
        <v>11629</v>
      </c>
      <c r="D8804">
        <v>500035</v>
      </c>
      <c r="F8804" t="s">
        <v>6733</v>
      </c>
      <c r="G8804">
        <v>431</v>
      </c>
      <c r="H8804">
        <v>67</v>
      </c>
      <c r="I8804">
        <v>1200</v>
      </c>
      <c r="J8804">
        <v>65.5</v>
      </c>
      <c r="K8804">
        <v>65.5</v>
      </c>
      <c r="L8804">
        <v>22</v>
      </c>
      <c r="M8804">
        <v>22</v>
      </c>
      <c r="Q8804">
        <v>98</v>
      </c>
      <c r="R8804">
        <v>1969</v>
      </c>
      <c r="U8804">
        <v>1969</v>
      </c>
      <c r="V8804">
        <v>8.5</v>
      </c>
      <c r="W8804">
        <v>8.5</v>
      </c>
      <c r="Z8804" t="s">
        <v>2481</v>
      </c>
      <c r="AA8804" t="s">
        <v>6088</v>
      </c>
      <c r="AC8804">
        <v>5</v>
      </c>
      <c r="AD8804">
        <v>1101358</v>
      </c>
      <c r="AE8804">
        <v>2019</v>
      </c>
    </row>
    <row r="8805" spans="1:31">
      <c r="A8805" t="s">
        <v>12660</v>
      </c>
      <c r="B8805">
        <v>28869</v>
      </c>
      <c r="C8805" t="s">
        <v>11630</v>
      </c>
      <c r="D8805">
        <v>500032</v>
      </c>
      <c r="E8805">
        <v>523973</v>
      </c>
      <c r="F8805" t="s">
        <v>6733</v>
      </c>
      <c r="G8805">
        <v>431</v>
      </c>
      <c r="H8805">
        <v>67</v>
      </c>
      <c r="I8805">
        <v>1000</v>
      </c>
      <c r="J8805">
        <v>65.5</v>
      </c>
      <c r="K8805">
        <v>65.5</v>
      </c>
      <c r="L8805">
        <v>22</v>
      </c>
      <c r="M8805">
        <v>22</v>
      </c>
      <c r="N8805">
        <v>30</v>
      </c>
      <c r="R8805">
        <v>1969</v>
      </c>
      <c r="U8805">
        <v>1969</v>
      </c>
      <c r="V8805">
        <v>9</v>
      </c>
      <c r="W8805">
        <v>6.5999999046325604</v>
      </c>
      <c r="Z8805" t="s">
        <v>2481</v>
      </c>
      <c r="AA8805" t="s">
        <v>3527</v>
      </c>
      <c r="AC8805">
        <v>5</v>
      </c>
      <c r="AD8805">
        <v>1101358</v>
      </c>
      <c r="AE8805">
        <v>2019</v>
      </c>
    </row>
    <row r="8806" spans="1:31">
      <c r="A8806" t="s">
        <v>12660</v>
      </c>
      <c r="B8806">
        <v>47554</v>
      </c>
      <c r="C8806" t="s">
        <v>8683</v>
      </c>
      <c r="D8806">
        <v>500022</v>
      </c>
      <c r="E8806">
        <v>276341</v>
      </c>
      <c r="F8806" t="s">
        <v>6733</v>
      </c>
      <c r="G8806">
        <v>431</v>
      </c>
      <c r="H8806">
        <v>10</v>
      </c>
      <c r="I8806">
        <v>360</v>
      </c>
      <c r="J8806">
        <v>41</v>
      </c>
      <c r="K8806">
        <v>41</v>
      </c>
      <c r="L8806">
        <v>12</v>
      </c>
      <c r="M8806">
        <v>12</v>
      </c>
      <c r="R8806">
        <v>1958</v>
      </c>
      <c r="U8806">
        <v>1958</v>
      </c>
      <c r="V8806">
        <v>6.5999999046325604</v>
      </c>
      <c r="W8806">
        <v>6.5999999046325604</v>
      </c>
      <c r="Z8806" t="s">
        <v>2481</v>
      </c>
      <c r="AA8806" t="s">
        <v>3527</v>
      </c>
      <c r="AC8806">
        <v>5</v>
      </c>
      <c r="AD8806">
        <v>1101358</v>
      </c>
      <c r="AE8806">
        <v>2019</v>
      </c>
    </row>
    <row r="8807" spans="1:31">
      <c r="A8807" t="s">
        <v>12660</v>
      </c>
      <c r="B8807">
        <v>91418</v>
      </c>
      <c r="C8807" t="s">
        <v>11631</v>
      </c>
      <c r="D8807">
        <v>0</v>
      </c>
      <c r="E8807">
        <v>548528</v>
      </c>
      <c r="F8807" t="s">
        <v>6733</v>
      </c>
      <c r="G8807">
        <v>431</v>
      </c>
      <c r="H8807">
        <v>36</v>
      </c>
      <c r="I8807">
        <v>900</v>
      </c>
      <c r="J8807">
        <v>44.1</v>
      </c>
      <c r="K8807">
        <v>44.1</v>
      </c>
      <c r="L8807">
        <v>17.100000000000001</v>
      </c>
      <c r="M8807">
        <v>17.100000000000001</v>
      </c>
      <c r="N8807">
        <v>35</v>
      </c>
      <c r="R8807">
        <v>1973</v>
      </c>
      <c r="U8807">
        <v>1973</v>
      </c>
      <c r="V8807">
        <v>5.6999998092651296</v>
      </c>
      <c r="W8807">
        <v>5.6999998092651296</v>
      </c>
      <c r="Z8807" t="s">
        <v>2481</v>
      </c>
      <c r="AA8807" t="s">
        <v>2366</v>
      </c>
      <c r="AB8807" t="s">
        <v>11632</v>
      </c>
      <c r="AC8807">
        <v>5</v>
      </c>
      <c r="AD8807">
        <v>1107529</v>
      </c>
      <c r="AE8807">
        <v>2019</v>
      </c>
    </row>
    <row r="8808" spans="1:31">
      <c r="A8808" t="s">
        <v>12660</v>
      </c>
      <c r="B8808">
        <v>14765</v>
      </c>
      <c r="C8808" t="s">
        <v>6609</v>
      </c>
      <c r="D8808">
        <v>0</v>
      </c>
      <c r="E8808">
        <v>643832</v>
      </c>
      <c r="F8808" t="s">
        <v>6733</v>
      </c>
      <c r="G8808">
        <v>431</v>
      </c>
      <c r="H8808">
        <v>95</v>
      </c>
      <c r="I8808">
        <v>1200</v>
      </c>
      <c r="J8808">
        <v>73.8</v>
      </c>
      <c r="K8808">
        <v>73.8</v>
      </c>
      <c r="L8808">
        <v>23</v>
      </c>
      <c r="M8808">
        <v>23</v>
      </c>
      <c r="N8808">
        <v>45</v>
      </c>
      <c r="R8808">
        <v>1981</v>
      </c>
      <c r="U8808">
        <v>1981</v>
      </c>
      <c r="V8808">
        <v>10.300000190734799</v>
      </c>
      <c r="W8808">
        <v>10.300000190734799</v>
      </c>
      <c r="Z8808" t="s">
        <v>2481</v>
      </c>
      <c r="AA8808" t="s">
        <v>2366</v>
      </c>
      <c r="AB8808" t="s">
        <v>11632</v>
      </c>
      <c r="AC8808">
        <v>5</v>
      </c>
      <c r="AD8808">
        <v>1107529</v>
      </c>
      <c r="AE8808">
        <v>2019</v>
      </c>
    </row>
    <row r="8809" spans="1:31">
      <c r="A8809" t="s">
        <v>12660</v>
      </c>
      <c r="B8809">
        <v>35118</v>
      </c>
      <c r="C8809" t="s">
        <v>11633</v>
      </c>
      <c r="D8809">
        <v>0</v>
      </c>
      <c r="E8809">
        <v>554275</v>
      </c>
      <c r="F8809" t="s">
        <v>6733</v>
      </c>
      <c r="G8809">
        <v>431</v>
      </c>
      <c r="H8809">
        <v>34</v>
      </c>
      <c r="I8809">
        <v>800</v>
      </c>
      <c r="J8809">
        <v>46.4</v>
      </c>
      <c r="K8809">
        <v>46.4</v>
      </c>
      <c r="L8809">
        <v>20</v>
      </c>
      <c r="M8809">
        <v>20</v>
      </c>
      <c r="N8809">
        <v>35</v>
      </c>
      <c r="R8809">
        <v>1974</v>
      </c>
      <c r="U8809">
        <v>1974</v>
      </c>
      <c r="V8809">
        <v>8.3000001907348597</v>
      </c>
      <c r="W8809">
        <v>8.3000001907348597</v>
      </c>
      <c r="Z8809" t="s">
        <v>2481</v>
      </c>
      <c r="AA8809" t="s">
        <v>2366</v>
      </c>
      <c r="AB8809" t="s">
        <v>11632</v>
      </c>
      <c r="AC8809">
        <v>5</v>
      </c>
      <c r="AD8809">
        <v>1107529</v>
      </c>
      <c r="AE8809">
        <v>2019</v>
      </c>
    </row>
    <row r="8810" spans="1:31">
      <c r="A8810" t="s">
        <v>12660</v>
      </c>
      <c r="B8810">
        <v>20868</v>
      </c>
      <c r="C8810" t="s">
        <v>11634</v>
      </c>
      <c r="D8810">
        <v>0</v>
      </c>
      <c r="E8810">
        <v>527969</v>
      </c>
      <c r="F8810" t="s">
        <v>6731</v>
      </c>
      <c r="G8810">
        <v>432</v>
      </c>
      <c r="H8810">
        <v>65</v>
      </c>
      <c r="I8810">
        <v>1200</v>
      </c>
      <c r="J8810">
        <v>56.6</v>
      </c>
      <c r="K8810">
        <v>60</v>
      </c>
      <c r="L8810">
        <v>22</v>
      </c>
      <c r="M8810">
        <v>22</v>
      </c>
      <c r="N8810">
        <v>36</v>
      </c>
      <c r="R8810">
        <v>1970</v>
      </c>
      <c r="U8810">
        <v>1970</v>
      </c>
      <c r="V8810">
        <v>8</v>
      </c>
      <c r="W8810">
        <v>5</v>
      </c>
      <c r="Z8810" t="s">
        <v>2293</v>
      </c>
      <c r="AA8810" t="s">
        <v>3701</v>
      </c>
      <c r="AB8810" t="s">
        <v>3702</v>
      </c>
      <c r="AC8810">
        <v>4</v>
      </c>
      <c r="AD8810">
        <v>3205599</v>
      </c>
      <c r="AE8810">
        <v>2019</v>
      </c>
    </row>
    <row r="8811" spans="1:31">
      <c r="A8811" t="s">
        <v>12660</v>
      </c>
      <c r="B8811">
        <v>79149</v>
      </c>
      <c r="C8811" t="s">
        <v>11635</v>
      </c>
      <c r="D8811">
        <v>0</v>
      </c>
      <c r="E8811">
        <v>1252860</v>
      </c>
      <c r="F8811" t="s">
        <v>6731</v>
      </c>
      <c r="G8811">
        <v>432</v>
      </c>
      <c r="H8811">
        <v>213</v>
      </c>
      <c r="I8811">
        <v>4260</v>
      </c>
      <c r="J8811">
        <v>122.9</v>
      </c>
      <c r="K8811">
        <v>122.9</v>
      </c>
      <c r="L8811">
        <v>38</v>
      </c>
      <c r="M8811">
        <v>38</v>
      </c>
      <c r="N8811">
        <v>53.4</v>
      </c>
      <c r="Q8811">
        <v>712</v>
      </c>
      <c r="R8811">
        <v>2014</v>
      </c>
      <c r="U8811">
        <v>2014</v>
      </c>
      <c r="V8811">
        <v>10.6000003814697</v>
      </c>
      <c r="W8811">
        <v>9.3000001907348597</v>
      </c>
      <c r="Z8811" t="s">
        <v>3318</v>
      </c>
      <c r="AA8811" t="s">
        <v>4122</v>
      </c>
      <c r="AC8811">
        <v>4</v>
      </c>
      <c r="AD8811">
        <v>3107167</v>
      </c>
      <c r="AE8811">
        <v>2019</v>
      </c>
    </row>
    <row r="8812" spans="1:31">
      <c r="A8812" t="s">
        <v>12660</v>
      </c>
      <c r="B8812">
        <v>82187</v>
      </c>
      <c r="C8812" t="s">
        <v>5885</v>
      </c>
      <c r="D8812">
        <v>0</v>
      </c>
      <c r="E8812">
        <v>1093785</v>
      </c>
      <c r="F8812" t="s">
        <v>6731</v>
      </c>
      <c r="G8812">
        <v>432</v>
      </c>
      <c r="H8812">
        <v>20</v>
      </c>
      <c r="I8812">
        <v>400</v>
      </c>
      <c r="J8812">
        <v>40</v>
      </c>
      <c r="K8812">
        <v>40</v>
      </c>
      <c r="L8812">
        <v>14</v>
      </c>
      <c r="M8812">
        <v>14</v>
      </c>
      <c r="N8812">
        <v>21.6</v>
      </c>
      <c r="R8812">
        <v>2000</v>
      </c>
      <c r="U8812">
        <v>2000</v>
      </c>
      <c r="V8812">
        <v>25</v>
      </c>
      <c r="W8812">
        <v>20</v>
      </c>
      <c r="Z8812" t="s">
        <v>2465</v>
      </c>
      <c r="AA8812" t="s">
        <v>6164</v>
      </c>
      <c r="AC8812">
        <v>5</v>
      </c>
      <c r="AD8812">
        <v>903000</v>
      </c>
      <c r="AE8812">
        <v>2019</v>
      </c>
    </row>
    <row r="8813" spans="1:31">
      <c r="A8813" t="s">
        <v>12660</v>
      </c>
      <c r="B8813">
        <v>45927</v>
      </c>
      <c r="C8813" t="s">
        <v>11636</v>
      </c>
      <c r="D8813">
        <v>0</v>
      </c>
      <c r="E8813">
        <v>1134543</v>
      </c>
      <c r="F8813" t="s">
        <v>6733</v>
      </c>
      <c r="G8813">
        <v>431</v>
      </c>
      <c r="H8813">
        <v>67</v>
      </c>
      <c r="I8813">
        <v>1620</v>
      </c>
      <c r="J8813">
        <v>80</v>
      </c>
      <c r="K8813">
        <v>80</v>
      </c>
      <c r="L8813">
        <v>28.5</v>
      </c>
      <c r="M8813">
        <v>28.5</v>
      </c>
      <c r="N8813">
        <v>45</v>
      </c>
      <c r="R8813">
        <v>2002</v>
      </c>
      <c r="U8813">
        <v>2002</v>
      </c>
      <c r="V8813">
        <v>11</v>
      </c>
      <c r="W8813">
        <v>8</v>
      </c>
      <c r="Z8813" t="s">
        <v>2293</v>
      </c>
      <c r="AA8813" t="s">
        <v>2431</v>
      </c>
      <c r="AB8813" t="s">
        <v>2432</v>
      </c>
      <c r="AC8813">
        <v>4</v>
      </c>
      <c r="AD8813">
        <v>3207286</v>
      </c>
      <c r="AE8813">
        <v>2019</v>
      </c>
    </row>
    <row r="8814" spans="1:31">
      <c r="A8814" t="s">
        <v>12660</v>
      </c>
      <c r="B8814">
        <v>60951</v>
      </c>
      <c r="C8814" t="s">
        <v>11637</v>
      </c>
      <c r="D8814">
        <v>0</v>
      </c>
      <c r="E8814">
        <v>643403</v>
      </c>
      <c r="F8814" t="s">
        <v>6733</v>
      </c>
      <c r="G8814">
        <v>431</v>
      </c>
      <c r="H8814">
        <v>59</v>
      </c>
      <c r="I8814">
        <v>2100</v>
      </c>
      <c r="J8814">
        <v>71.3</v>
      </c>
      <c r="K8814">
        <v>71.3</v>
      </c>
      <c r="L8814">
        <v>28</v>
      </c>
      <c r="M8814">
        <v>28</v>
      </c>
      <c r="N8814">
        <v>45</v>
      </c>
      <c r="R8814">
        <v>1981</v>
      </c>
      <c r="S8814" t="s">
        <v>2344</v>
      </c>
      <c r="T8814">
        <v>1997</v>
      </c>
      <c r="U8814">
        <v>1997</v>
      </c>
      <c r="V8814">
        <v>12</v>
      </c>
      <c r="W8814">
        <v>9</v>
      </c>
      <c r="Z8814" t="s">
        <v>2293</v>
      </c>
      <c r="AA8814" t="s">
        <v>2431</v>
      </c>
      <c r="AB8814" t="s">
        <v>2432</v>
      </c>
      <c r="AC8814">
        <v>4</v>
      </c>
      <c r="AD8814">
        <v>3207286</v>
      </c>
      <c r="AE8814">
        <v>2019</v>
      </c>
    </row>
    <row r="8815" spans="1:31">
      <c r="A8815" t="s">
        <v>12660</v>
      </c>
      <c r="B8815">
        <v>45928</v>
      </c>
      <c r="C8815" t="s">
        <v>11638</v>
      </c>
      <c r="D8815">
        <v>0</v>
      </c>
      <c r="E8815">
        <v>1193486</v>
      </c>
      <c r="F8815" t="s">
        <v>6733</v>
      </c>
      <c r="G8815">
        <v>431</v>
      </c>
      <c r="H8815">
        <v>99</v>
      </c>
      <c r="I8815">
        <v>2100</v>
      </c>
      <c r="J8815">
        <v>88</v>
      </c>
      <c r="K8815">
        <v>88</v>
      </c>
      <c r="L8815">
        <v>32</v>
      </c>
      <c r="M8815">
        <v>32</v>
      </c>
      <c r="N8815">
        <v>45</v>
      </c>
      <c r="R8815">
        <v>2006</v>
      </c>
      <c r="U8815">
        <v>2006</v>
      </c>
      <c r="V8815">
        <v>12</v>
      </c>
      <c r="W8815">
        <v>10</v>
      </c>
      <c r="Z8815" t="s">
        <v>2293</v>
      </c>
      <c r="AA8815" t="s">
        <v>2431</v>
      </c>
      <c r="AB8815" t="s">
        <v>2432</v>
      </c>
      <c r="AC8815">
        <v>4</v>
      </c>
      <c r="AD8815">
        <v>3207286</v>
      </c>
      <c r="AE8815">
        <v>2019</v>
      </c>
    </row>
    <row r="8816" spans="1:31">
      <c r="A8816" t="s">
        <v>12660</v>
      </c>
      <c r="B8816">
        <v>64220</v>
      </c>
      <c r="C8816" t="s">
        <v>11639</v>
      </c>
      <c r="D8816">
        <v>0</v>
      </c>
      <c r="E8816">
        <v>1211313</v>
      </c>
      <c r="F8816" t="s">
        <v>6733</v>
      </c>
      <c r="G8816">
        <v>431</v>
      </c>
      <c r="H8816">
        <v>71</v>
      </c>
      <c r="I8816">
        <v>3000</v>
      </c>
      <c r="J8816">
        <v>83.2</v>
      </c>
      <c r="K8816">
        <v>83.2</v>
      </c>
      <c r="L8816">
        <v>32</v>
      </c>
      <c r="M8816">
        <v>32</v>
      </c>
      <c r="N8816">
        <v>45</v>
      </c>
      <c r="R8816">
        <v>2008</v>
      </c>
      <c r="U8816">
        <v>2008</v>
      </c>
      <c r="V8816">
        <v>12.699999809265099</v>
      </c>
      <c r="W8816">
        <v>10</v>
      </c>
      <c r="Z8816" t="s">
        <v>2293</v>
      </c>
      <c r="AA8816" t="s">
        <v>2431</v>
      </c>
      <c r="AB8816" t="s">
        <v>2432</v>
      </c>
      <c r="AC8816">
        <v>4</v>
      </c>
      <c r="AD8816">
        <v>3207286</v>
      </c>
      <c r="AE8816">
        <v>2019</v>
      </c>
    </row>
    <row r="8817" spans="1:31">
      <c r="A8817" t="s">
        <v>12660</v>
      </c>
      <c r="B8817">
        <v>50677</v>
      </c>
      <c r="C8817" t="s">
        <v>11640</v>
      </c>
      <c r="D8817">
        <v>0</v>
      </c>
      <c r="E8817">
        <v>1216046</v>
      </c>
      <c r="F8817" t="s">
        <v>6731</v>
      </c>
      <c r="G8817">
        <v>432</v>
      </c>
      <c r="H8817">
        <v>14</v>
      </c>
      <c r="I8817">
        <v>200</v>
      </c>
      <c r="J8817">
        <v>25.5</v>
      </c>
      <c r="K8817">
        <v>25.5</v>
      </c>
      <c r="L8817">
        <v>14</v>
      </c>
      <c r="M8817">
        <v>14</v>
      </c>
      <c r="N8817">
        <v>24</v>
      </c>
      <c r="R8817">
        <v>2008</v>
      </c>
      <c r="U8817">
        <v>2008</v>
      </c>
      <c r="V8817">
        <v>6</v>
      </c>
      <c r="W8817">
        <v>6</v>
      </c>
      <c r="Z8817" t="s">
        <v>2465</v>
      </c>
      <c r="AA8817" t="s">
        <v>2843</v>
      </c>
      <c r="AC8817">
        <v>5</v>
      </c>
      <c r="AD8817">
        <v>901251</v>
      </c>
      <c r="AE8817">
        <v>2019</v>
      </c>
    </row>
    <row r="8818" spans="1:31">
      <c r="A8818" t="s">
        <v>12660</v>
      </c>
      <c r="B8818">
        <v>52040</v>
      </c>
      <c r="C8818" t="s">
        <v>3258</v>
      </c>
      <c r="D8818">
        <v>0</v>
      </c>
      <c r="E8818">
        <v>599916</v>
      </c>
      <c r="F8818" t="s">
        <v>6733</v>
      </c>
      <c r="G8818">
        <v>431</v>
      </c>
      <c r="H8818">
        <v>46</v>
      </c>
      <c r="I8818">
        <v>800</v>
      </c>
      <c r="J8818">
        <v>56.2</v>
      </c>
      <c r="K8818">
        <v>56.2</v>
      </c>
      <c r="L8818">
        <v>20</v>
      </c>
      <c r="M8818">
        <v>20</v>
      </c>
      <c r="N8818">
        <v>29</v>
      </c>
      <c r="R8818">
        <v>1978</v>
      </c>
      <c r="U8818">
        <v>1978</v>
      </c>
      <c r="V8818">
        <v>7</v>
      </c>
      <c r="W8818">
        <v>6</v>
      </c>
      <c r="Z8818" t="s">
        <v>2465</v>
      </c>
      <c r="AA8818" t="s">
        <v>2843</v>
      </c>
      <c r="AC8818">
        <v>5</v>
      </c>
      <c r="AD8818">
        <v>901251</v>
      </c>
      <c r="AE8818">
        <v>2019</v>
      </c>
    </row>
    <row r="8819" spans="1:31">
      <c r="A8819" t="s">
        <v>12660</v>
      </c>
      <c r="B8819">
        <v>36185</v>
      </c>
      <c r="C8819" t="s">
        <v>4277</v>
      </c>
      <c r="D8819">
        <v>0</v>
      </c>
      <c r="E8819">
        <v>556813</v>
      </c>
      <c r="F8819" t="s">
        <v>6733</v>
      </c>
      <c r="G8819">
        <v>431</v>
      </c>
      <c r="H8819">
        <v>72</v>
      </c>
      <c r="I8819">
        <v>1000</v>
      </c>
      <c r="J8819">
        <v>57</v>
      </c>
      <c r="K8819">
        <v>57</v>
      </c>
      <c r="L8819">
        <v>22</v>
      </c>
      <c r="M8819">
        <v>22</v>
      </c>
      <c r="N8819">
        <v>34</v>
      </c>
      <c r="R8819">
        <v>1974</v>
      </c>
      <c r="U8819">
        <v>1974</v>
      </c>
      <c r="V8819">
        <v>8</v>
      </c>
      <c r="W8819">
        <v>5</v>
      </c>
      <c r="Z8819" t="s">
        <v>2465</v>
      </c>
      <c r="AA8819" t="s">
        <v>2843</v>
      </c>
      <c r="AC8819">
        <v>5</v>
      </c>
      <c r="AD8819">
        <v>901251</v>
      </c>
      <c r="AE8819">
        <v>2019</v>
      </c>
    </row>
    <row r="8820" spans="1:31">
      <c r="A8820" t="s">
        <v>12660</v>
      </c>
      <c r="B8820">
        <v>62023</v>
      </c>
      <c r="C8820" t="s">
        <v>11641</v>
      </c>
      <c r="D8820">
        <v>0</v>
      </c>
      <c r="E8820">
        <v>562816</v>
      </c>
      <c r="F8820" t="s">
        <v>6733</v>
      </c>
      <c r="G8820">
        <v>431</v>
      </c>
      <c r="H8820">
        <v>19</v>
      </c>
      <c r="I8820">
        <v>350</v>
      </c>
      <c r="J8820">
        <v>43.9</v>
      </c>
      <c r="K8820">
        <v>48</v>
      </c>
      <c r="L8820">
        <v>15</v>
      </c>
      <c r="M8820">
        <v>15</v>
      </c>
      <c r="N8820">
        <v>19.600000000000001</v>
      </c>
      <c r="R8820">
        <v>1974</v>
      </c>
      <c r="U8820">
        <v>1974</v>
      </c>
      <c r="V8820">
        <v>6</v>
      </c>
      <c r="W8820">
        <v>2</v>
      </c>
      <c r="Z8820" t="s">
        <v>2303</v>
      </c>
      <c r="AA8820" t="s">
        <v>3251</v>
      </c>
      <c r="AC8820">
        <v>5</v>
      </c>
      <c r="AD8820">
        <v>3909936</v>
      </c>
      <c r="AE8820">
        <v>2019</v>
      </c>
    </row>
    <row r="8821" spans="1:31">
      <c r="A8821" t="s">
        <v>12660</v>
      </c>
      <c r="B8821">
        <v>80163</v>
      </c>
      <c r="C8821" t="s">
        <v>11642</v>
      </c>
      <c r="D8821">
        <v>0</v>
      </c>
      <c r="E8821">
        <v>257293</v>
      </c>
      <c r="F8821" t="s">
        <v>6731</v>
      </c>
      <c r="G8821">
        <v>432</v>
      </c>
      <c r="H8821">
        <v>275</v>
      </c>
      <c r="I8821">
        <v>3950</v>
      </c>
      <c r="J8821">
        <v>132.19999999999999</v>
      </c>
      <c r="K8821">
        <v>142</v>
      </c>
      <c r="L8821">
        <v>34</v>
      </c>
      <c r="M8821">
        <v>34</v>
      </c>
      <c r="N8821">
        <v>38</v>
      </c>
      <c r="R8821">
        <v>1949</v>
      </c>
      <c r="U8821">
        <v>1949</v>
      </c>
      <c r="V8821">
        <v>8</v>
      </c>
      <c r="W8821">
        <v>7</v>
      </c>
      <c r="Z8821" t="s">
        <v>2912</v>
      </c>
      <c r="AA8821" t="s">
        <v>8231</v>
      </c>
      <c r="AC8821">
        <v>4</v>
      </c>
      <c r="AD8821">
        <v>1899181</v>
      </c>
      <c r="AE8821">
        <v>2019</v>
      </c>
    </row>
    <row r="8822" spans="1:31">
      <c r="A8822" t="s">
        <v>12660</v>
      </c>
      <c r="B8822">
        <v>12254</v>
      </c>
      <c r="C8822" t="s">
        <v>11643</v>
      </c>
      <c r="D8822">
        <v>0</v>
      </c>
      <c r="E8822">
        <v>285908</v>
      </c>
      <c r="F8822" t="s">
        <v>6733</v>
      </c>
      <c r="G8822">
        <v>431</v>
      </c>
      <c r="H8822">
        <v>753</v>
      </c>
      <c r="I8822">
        <v>7000</v>
      </c>
      <c r="J8822">
        <v>192</v>
      </c>
      <c r="K8822">
        <v>192</v>
      </c>
      <c r="L8822">
        <v>52.1</v>
      </c>
      <c r="M8822">
        <v>52.1</v>
      </c>
      <c r="N8822">
        <v>48</v>
      </c>
      <c r="R8822">
        <v>1961</v>
      </c>
      <c r="U8822">
        <v>1961</v>
      </c>
      <c r="V8822">
        <v>9</v>
      </c>
      <c r="W8822">
        <v>8.5</v>
      </c>
      <c r="Z8822" t="s">
        <v>2912</v>
      </c>
      <c r="AA8822" t="s">
        <v>8231</v>
      </c>
      <c r="AC8822">
        <v>4</v>
      </c>
      <c r="AD8822">
        <v>1899181</v>
      </c>
      <c r="AE8822">
        <v>2019</v>
      </c>
    </row>
    <row r="8823" spans="1:31">
      <c r="A8823" t="s">
        <v>12660</v>
      </c>
      <c r="B8823">
        <v>50305</v>
      </c>
      <c r="C8823" t="s">
        <v>11644</v>
      </c>
      <c r="D8823">
        <v>0</v>
      </c>
      <c r="E8823">
        <v>979347</v>
      </c>
      <c r="F8823" t="s">
        <v>6731</v>
      </c>
      <c r="G8823">
        <v>432</v>
      </c>
      <c r="H8823">
        <v>999999</v>
      </c>
      <c r="I8823">
        <v>400</v>
      </c>
      <c r="J8823">
        <v>34</v>
      </c>
      <c r="K8823">
        <v>34</v>
      </c>
      <c r="L8823">
        <v>12</v>
      </c>
      <c r="M8823">
        <v>12</v>
      </c>
      <c r="N8823">
        <v>18</v>
      </c>
      <c r="R8823">
        <v>1982</v>
      </c>
      <c r="U8823">
        <v>1982</v>
      </c>
      <c r="V8823">
        <v>5</v>
      </c>
      <c r="W8823">
        <v>4.5</v>
      </c>
      <c r="Z8823" t="s">
        <v>2481</v>
      </c>
      <c r="AA8823" t="s">
        <v>3527</v>
      </c>
      <c r="AC8823">
        <v>5</v>
      </c>
      <c r="AD8823">
        <v>1108450</v>
      </c>
      <c r="AE8823">
        <v>2019</v>
      </c>
    </row>
    <row r="8824" spans="1:31">
      <c r="A8824" t="s">
        <v>12660</v>
      </c>
      <c r="B8824">
        <v>50304</v>
      </c>
      <c r="C8824" t="s">
        <v>11645</v>
      </c>
      <c r="D8824">
        <v>0</v>
      </c>
      <c r="E8824">
        <v>1038032</v>
      </c>
      <c r="F8824" t="s">
        <v>6731</v>
      </c>
      <c r="G8824">
        <v>432</v>
      </c>
      <c r="H8824">
        <v>13</v>
      </c>
      <c r="I8824">
        <v>400</v>
      </c>
      <c r="J8824">
        <v>34</v>
      </c>
      <c r="K8824">
        <v>34</v>
      </c>
      <c r="L8824">
        <v>14</v>
      </c>
      <c r="M8824">
        <v>14</v>
      </c>
      <c r="N8824">
        <v>18</v>
      </c>
      <c r="R8824">
        <v>1993</v>
      </c>
      <c r="U8824">
        <v>1993</v>
      </c>
      <c r="V8824">
        <v>5</v>
      </c>
      <c r="W8824">
        <v>4.5</v>
      </c>
      <c r="Z8824" t="s">
        <v>2481</v>
      </c>
      <c r="AA8824" t="s">
        <v>3527</v>
      </c>
      <c r="AC8824">
        <v>5</v>
      </c>
      <c r="AD8824">
        <v>1108450</v>
      </c>
      <c r="AE8824">
        <v>2019</v>
      </c>
    </row>
    <row r="8825" spans="1:31">
      <c r="A8825" t="s">
        <v>12660</v>
      </c>
      <c r="B8825">
        <v>77221</v>
      </c>
      <c r="C8825" t="s">
        <v>11646</v>
      </c>
      <c r="D8825">
        <v>0</v>
      </c>
      <c r="E8825">
        <v>1239278</v>
      </c>
      <c r="F8825" t="s">
        <v>6731</v>
      </c>
      <c r="G8825">
        <v>432</v>
      </c>
      <c r="H8825">
        <v>113</v>
      </c>
      <c r="I8825">
        <v>2600</v>
      </c>
      <c r="J8825">
        <v>90.2</v>
      </c>
      <c r="K8825">
        <v>90.2</v>
      </c>
      <c r="L8825">
        <v>32</v>
      </c>
      <c r="M8825">
        <v>32</v>
      </c>
      <c r="N8825">
        <v>40</v>
      </c>
      <c r="R8825">
        <v>2012</v>
      </c>
      <c r="U8825">
        <v>2012</v>
      </c>
      <c r="V8825">
        <v>8.8999996185302699</v>
      </c>
      <c r="W8825">
        <v>8.8999996185302699</v>
      </c>
      <c r="Z8825" t="s">
        <v>3318</v>
      </c>
      <c r="AA8825" t="s">
        <v>4122</v>
      </c>
      <c r="AC8825">
        <v>4</v>
      </c>
      <c r="AD8825">
        <v>3109204</v>
      </c>
      <c r="AE8825">
        <v>2019</v>
      </c>
    </row>
    <row r="8826" spans="1:31">
      <c r="A8826" t="s">
        <v>12660</v>
      </c>
      <c r="B8826">
        <v>71227</v>
      </c>
      <c r="C8826" t="s">
        <v>11647</v>
      </c>
      <c r="D8826">
        <v>0</v>
      </c>
      <c r="E8826">
        <v>690344</v>
      </c>
      <c r="F8826" t="s">
        <v>6733</v>
      </c>
      <c r="G8826">
        <v>431</v>
      </c>
      <c r="H8826">
        <v>196</v>
      </c>
      <c r="I8826">
        <v>1800</v>
      </c>
      <c r="J8826">
        <v>94</v>
      </c>
      <c r="K8826">
        <v>94</v>
      </c>
      <c r="L8826">
        <v>24.9</v>
      </c>
      <c r="M8826">
        <v>24.9</v>
      </c>
      <c r="N8826">
        <v>53</v>
      </c>
      <c r="R8826">
        <v>1945</v>
      </c>
      <c r="U8826">
        <v>1945</v>
      </c>
      <c r="V8826">
        <v>10.6000003814697</v>
      </c>
      <c r="W8826">
        <v>10.6000003814697</v>
      </c>
      <c r="Z8826" t="s">
        <v>2509</v>
      </c>
      <c r="AA8826" t="s">
        <v>2575</v>
      </c>
      <c r="AC8826">
        <v>5</v>
      </c>
      <c r="AD8826">
        <v>3807884</v>
      </c>
      <c r="AE8826">
        <v>2019</v>
      </c>
    </row>
    <row r="8827" spans="1:31">
      <c r="A8827" t="s">
        <v>12660</v>
      </c>
      <c r="B8827">
        <v>66768</v>
      </c>
      <c r="C8827" t="s">
        <v>11648</v>
      </c>
      <c r="D8827">
        <v>0</v>
      </c>
      <c r="E8827">
        <v>598734</v>
      </c>
      <c r="F8827" t="s">
        <v>6733</v>
      </c>
      <c r="G8827">
        <v>431</v>
      </c>
      <c r="H8827">
        <v>101</v>
      </c>
      <c r="I8827">
        <v>2530</v>
      </c>
      <c r="J8827">
        <v>99.1</v>
      </c>
      <c r="K8827">
        <v>105</v>
      </c>
      <c r="L8827">
        <v>32</v>
      </c>
      <c r="M8827">
        <v>32</v>
      </c>
      <c r="N8827">
        <v>39</v>
      </c>
      <c r="R8827">
        <v>1978</v>
      </c>
      <c r="U8827">
        <v>1978</v>
      </c>
      <c r="V8827">
        <v>13.6000003814697</v>
      </c>
      <c r="W8827">
        <v>12.6000003814697</v>
      </c>
      <c r="Z8827" t="s">
        <v>2379</v>
      </c>
      <c r="AA8827" t="s">
        <v>11649</v>
      </c>
      <c r="AC8827">
        <v>5</v>
      </c>
      <c r="AD8827">
        <v>881830</v>
      </c>
      <c r="AE8827">
        <v>2019</v>
      </c>
    </row>
    <row r="8828" spans="1:31">
      <c r="A8828" t="s">
        <v>12660</v>
      </c>
      <c r="B8828">
        <v>70453</v>
      </c>
      <c r="C8828" t="s">
        <v>11650</v>
      </c>
      <c r="D8828">
        <v>0</v>
      </c>
      <c r="E8828">
        <v>563218</v>
      </c>
      <c r="F8828" t="s">
        <v>6733</v>
      </c>
      <c r="G8828">
        <v>431</v>
      </c>
      <c r="H8828">
        <v>155</v>
      </c>
      <c r="I8828">
        <v>4200</v>
      </c>
      <c r="J8828">
        <v>96.8</v>
      </c>
      <c r="K8828">
        <v>96.8</v>
      </c>
      <c r="L8828">
        <v>30</v>
      </c>
      <c r="M8828">
        <v>30</v>
      </c>
      <c r="N8828">
        <v>30</v>
      </c>
      <c r="R8828">
        <v>1975</v>
      </c>
      <c r="U8828">
        <v>1975</v>
      </c>
      <c r="V8828">
        <v>13.5</v>
      </c>
      <c r="W8828">
        <v>9.1999998092651296</v>
      </c>
      <c r="Z8828" t="s">
        <v>2379</v>
      </c>
      <c r="AA8828" t="s">
        <v>11649</v>
      </c>
      <c r="AC8828">
        <v>5</v>
      </c>
      <c r="AD8828">
        <v>881830</v>
      </c>
      <c r="AE8828">
        <v>2019</v>
      </c>
    </row>
    <row r="8829" spans="1:31">
      <c r="A8829" t="s">
        <v>12660</v>
      </c>
      <c r="B8829">
        <v>48581</v>
      </c>
      <c r="C8829" t="s">
        <v>11651</v>
      </c>
      <c r="D8829">
        <v>0</v>
      </c>
      <c r="E8829">
        <v>1199179</v>
      </c>
      <c r="F8829" t="s">
        <v>6733</v>
      </c>
      <c r="G8829">
        <v>431</v>
      </c>
      <c r="H8829">
        <v>183</v>
      </c>
      <c r="I8829">
        <v>4300</v>
      </c>
      <c r="J8829">
        <v>92.6</v>
      </c>
      <c r="K8829">
        <v>92.6</v>
      </c>
      <c r="L8829">
        <v>36</v>
      </c>
      <c r="M8829">
        <v>36</v>
      </c>
      <c r="R8829">
        <v>2007</v>
      </c>
      <c r="U8829">
        <v>2007</v>
      </c>
      <c r="V8829">
        <v>17</v>
      </c>
      <c r="W8829">
        <v>13</v>
      </c>
      <c r="Z8829" t="s">
        <v>2379</v>
      </c>
      <c r="AA8829" t="s">
        <v>11649</v>
      </c>
      <c r="AC8829">
        <v>5</v>
      </c>
      <c r="AD8829">
        <v>881830</v>
      </c>
      <c r="AE8829">
        <v>2019</v>
      </c>
    </row>
    <row r="8830" spans="1:31">
      <c r="A8830" t="s">
        <v>12660</v>
      </c>
      <c r="B8830">
        <v>37146</v>
      </c>
      <c r="C8830" t="s">
        <v>11652</v>
      </c>
      <c r="D8830">
        <v>0</v>
      </c>
      <c r="E8830">
        <v>606013</v>
      </c>
      <c r="F8830" t="s">
        <v>6733</v>
      </c>
      <c r="G8830">
        <v>431</v>
      </c>
      <c r="H8830">
        <v>197</v>
      </c>
      <c r="I8830">
        <v>7000</v>
      </c>
      <c r="J8830">
        <v>114.8</v>
      </c>
      <c r="K8830">
        <v>114.8</v>
      </c>
      <c r="L8830">
        <v>35</v>
      </c>
      <c r="M8830">
        <v>35</v>
      </c>
      <c r="N8830">
        <v>39</v>
      </c>
      <c r="R8830">
        <v>1979</v>
      </c>
      <c r="U8830">
        <v>1979</v>
      </c>
      <c r="V8830">
        <v>17.2000007629394</v>
      </c>
      <c r="W8830">
        <v>14</v>
      </c>
      <c r="Z8830" t="s">
        <v>2379</v>
      </c>
      <c r="AA8830" t="s">
        <v>11649</v>
      </c>
      <c r="AC8830">
        <v>5</v>
      </c>
      <c r="AD8830">
        <v>881830</v>
      </c>
      <c r="AE8830">
        <v>2019</v>
      </c>
    </row>
    <row r="8831" spans="1:31">
      <c r="A8831" t="s">
        <v>12660</v>
      </c>
      <c r="B8831">
        <v>61309</v>
      </c>
      <c r="C8831" t="s">
        <v>11653</v>
      </c>
      <c r="D8831">
        <v>0</v>
      </c>
      <c r="E8831">
        <v>563520</v>
      </c>
      <c r="F8831" t="s">
        <v>6733</v>
      </c>
      <c r="G8831">
        <v>431</v>
      </c>
      <c r="H8831">
        <v>93</v>
      </c>
      <c r="I8831">
        <v>2200</v>
      </c>
      <c r="J8831">
        <v>81.400000000000006</v>
      </c>
      <c r="K8831">
        <v>85</v>
      </c>
      <c r="L8831">
        <v>28</v>
      </c>
      <c r="M8831">
        <v>32</v>
      </c>
      <c r="N8831">
        <v>38</v>
      </c>
      <c r="R8831">
        <v>1975</v>
      </c>
      <c r="U8831">
        <v>1975</v>
      </c>
      <c r="V8831">
        <v>12</v>
      </c>
      <c r="W8831">
        <v>7</v>
      </c>
      <c r="Z8831" t="s">
        <v>2379</v>
      </c>
      <c r="AA8831" t="s">
        <v>11649</v>
      </c>
      <c r="AC8831">
        <v>5</v>
      </c>
      <c r="AD8831">
        <v>881830</v>
      </c>
      <c r="AE8831">
        <v>2019</v>
      </c>
    </row>
    <row r="8832" spans="1:31">
      <c r="A8832" t="s">
        <v>12660</v>
      </c>
      <c r="B8832">
        <v>4605</v>
      </c>
      <c r="C8832" t="s">
        <v>11654</v>
      </c>
      <c r="D8832">
        <v>0</v>
      </c>
      <c r="E8832">
        <v>276453</v>
      </c>
      <c r="F8832" t="s">
        <v>6733</v>
      </c>
      <c r="G8832">
        <v>431</v>
      </c>
      <c r="H8832">
        <v>14</v>
      </c>
      <c r="I8832">
        <v>325</v>
      </c>
      <c r="J8832">
        <v>38</v>
      </c>
      <c r="K8832">
        <v>38</v>
      </c>
      <c r="L8832">
        <v>12</v>
      </c>
      <c r="M8832">
        <v>12</v>
      </c>
      <c r="N8832">
        <v>12</v>
      </c>
      <c r="Q8832">
        <v>14</v>
      </c>
      <c r="R8832">
        <v>1952</v>
      </c>
      <c r="U8832">
        <v>1952</v>
      </c>
      <c r="V8832">
        <v>6</v>
      </c>
      <c r="W8832">
        <v>5</v>
      </c>
      <c r="Z8832" t="s">
        <v>3302</v>
      </c>
      <c r="AA8832" t="s">
        <v>11655</v>
      </c>
      <c r="AC8832">
        <v>3</v>
      </c>
      <c r="AD8832">
        <v>2206294</v>
      </c>
      <c r="AE8832">
        <v>2019</v>
      </c>
    </row>
    <row r="8833" spans="1:31">
      <c r="A8833" t="s">
        <v>12660</v>
      </c>
      <c r="B8833">
        <v>20485</v>
      </c>
      <c r="C8833" t="s">
        <v>11656</v>
      </c>
      <c r="D8833">
        <v>0</v>
      </c>
      <c r="E8833">
        <v>524874</v>
      </c>
      <c r="F8833" t="s">
        <v>6733</v>
      </c>
      <c r="G8833">
        <v>431</v>
      </c>
      <c r="H8833">
        <v>10</v>
      </c>
      <c r="I8833">
        <v>230</v>
      </c>
      <c r="J8833">
        <v>34</v>
      </c>
      <c r="K8833">
        <v>36</v>
      </c>
      <c r="L8833">
        <v>12.5</v>
      </c>
      <c r="M8833">
        <v>12.5</v>
      </c>
      <c r="N8833">
        <v>21</v>
      </c>
      <c r="R8833">
        <v>1970</v>
      </c>
      <c r="U8833">
        <v>1970</v>
      </c>
      <c r="V8833">
        <v>4</v>
      </c>
      <c r="W8833">
        <v>3.5</v>
      </c>
      <c r="Z8833" t="s">
        <v>2327</v>
      </c>
      <c r="AA8833" t="s">
        <v>2741</v>
      </c>
      <c r="AC8833">
        <v>5</v>
      </c>
      <c r="AD8833">
        <v>1307717</v>
      </c>
      <c r="AE8833">
        <v>2019</v>
      </c>
    </row>
    <row r="8834" spans="1:31">
      <c r="A8834" t="s">
        <v>12660</v>
      </c>
      <c r="B8834">
        <v>43158</v>
      </c>
      <c r="C8834" t="s">
        <v>11657</v>
      </c>
      <c r="D8834">
        <v>0</v>
      </c>
      <c r="E8834">
        <v>603812</v>
      </c>
      <c r="F8834" t="s">
        <v>6731</v>
      </c>
      <c r="G8834">
        <v>432</v>
      </c>
      <c r="H8834">
        <v>66</v>
      </c>
      <c r="I8834">
        <v>800</v>
      </c>
      <c r="J8834">
        <v>60</v>
      </c>
      <c r="K8834">
        <v>60</v>
      </c>
      <c r="L8834">
        <v>22</v>
      </c>
      <c r="M8834">
        <v>22</v>
      </c>
      <c r="N8834">
        <v>32</v>
      </c>
      <c r="R8834">
        <v>1979</v>
      </c>
      <c r="U8834">
        <v>1979</v>
      </c>
      <c r="V8834">
        <v>8.3999996185302699</v>
      </c>
      <c r="W8834">
        <v>5.5999999046325604</v>
      </c>
      <c r="Z8834" t="s">
        <v>2327</v>
      </c>
      <c r="AA8834" t="s">
        <v>2741</v>
      </c>
      <c r="AC8834">
        <v>4</v>
      </c>
      <c r="AD8834">
        <v>1301047</v>
      </c>
      <c r="AE8834">
        <v>2019</v>
      </c>
    </row>
    <row r="8835" spans="1:31">
      <c r="A8835" t="s">
        <v>12660</v>
      </c>
      <c r="B8835">
        <v>58450</v>
      </c>
      <c r="C8835" t="s">
        <v>11658</v>
      </c>
      <c r="D8835">
        <v>0</v>
      </c>
      <c r="E8835">
        <v>636136</v>
      </c>
      <c r="F8835" t="s">
        <v>6731</v>
      </c>
      <c r="G8835">
        <v>432</v>
      </c>
      <c r="H8835">
        <v>69</v>
      </c>
      <c r="I8835">
        <v>910</v>
      </c>
      <c r="J8835">
        <v>60.9</v>
      </c>
      <c r="K8835">
        <v>60.9</v>
      </c>
      <c r="L8835">
        <v>23</v>
      </c>
      <c r="M8835">
        <v>23</v>
      </c>
      <c r="N8835">
        <v>33.299999999999997</v>
      </c>
      <c r="R8835">
        <v>1981</v>
      </c>
      <c r="U8835">
        <v>1981</v>
      </c>
      <c r="V8835">
        <v>7</v>
      </c>
      <c r="W8835">
        <v>7</v>
      </c>
      <c r="Z8835" t="s">
        <v>2929</v>
      </c>
      <c r="AA8835" t="s">
        <v>8034</v>
      </c>
      <c r="AC8835">
        <v>4</v>
      </c>
      <c r="AD8835">
        <v>2980080</v>
      </c>
      <c r="AE8835">
        <v>2019</v>
      </c>
    </row>
    <row r="8836" spans="1:31">
      <c r="A8836" t="s">
        <v>12660</v>
      </c>
      <c r="B8836">
        <v>27936</v>
      </c>
      <c r="C8836" t="s">
        <v>11659</v>
      </c>
      <c r="D8836">
        <v>0</v>
      </c>
      <c r="E8836">
        <v>559501</v>
      </c>
      <c r="F8836" t="s">
        <v>6731</v>
      </c>
      <c r="G8836">
        <v>432</v>
      </c>
      <c r="H8836">
        <v>71</v>
      </c>
      <c r="I8836">
        <v>1020</v>
      </c>
      <c r="J8836">
        <v>56</v>
      </c>
      <c r="K8836">
        <v>60</v>
      </c>
      <c r="L8836">
        <v>22</v>
      </c>
      <c r="M8836">
        <v>22</v>
      </c>
      <c r="N8836">
        <v>34</v>
      </c>
      <c r="R8836">
        <v>1974</v>
      </c>
      <c r="U8836">
        <v>1974</v>
      </c>
      <c r="V8836">
        <v>5.5</v>
      </c>
      <c r="W8836">
        <v>5.5</v>
      </c>
      <c r="Z8836" t="s">
        <v>2929</v>
      </c>
      <c r="AA8836" t="s">
        <v>8034</v>
      </c>
      <c r="AC8836">
        <v>4</v>
      </c>
      <c r="AD8836">
        <v>2980080</v>
      </c>
      <c r="AE8836">
        <v>2019</v>
      </c>
    </row>
    <row r="8837" spans="1:31">
      <c r="A8837" t="s">
        <v>12660</v>
      </c>
      <c r="B8837">
        <v>58536</v>
      </c>
      <c r="C8837" t="s">
        <v>11660</v>
      </c>
      <c r="D8837">
        <v>0</v>
      </c>
      <c r="E8837">
        <v>630290</v>
      </c>
      <c r="F8837" t="s">
        <v>6731</v>
      </c>
      <c r="G8837">
        <v>432</v>
      </c>
      <c r="H8837">
        <v>93</v>
      </c>
      <c r="I8837">
        <v>1200</v>
      </c>
      <c r="J8837">
        <v>63</v>
      </c>
      <c r="K8837">
        <v>65</v>
      </c>
      <c r="L8837">
        <v>24</v>
      </c>
      <c r="M8837">
        <v>24</v>
      </c>
      <c r="N8837">
        <v>35</v>
      </c>
      <c r="R8837">
        <v>1980</v>
      </c>
      <c r="U8837">
        <v>1980</v>
      </c>
      <c r="V8837">
        <v>8</v>
      </c>
      <c r="W8837">
        <v>7.5</v>
      </c>
      <c r="Z8837" t="s">
        <v>2929</v>
      </c>
      <c r="AA8837" t="s">
        <v>8034</v>
      </c>
      <c r="AC8837">
        <v>4</v>
      </c>
      <c r="AD8837">
        <v>2980080</v>
      </c>
      <c r="AE8837">
        <v>2019</v>
      </c>
    </row>
    <row r="8838" spans="1:31">
      <c r="A8838" t="s">
        <v>12660</v>
      </c>
      <c r="B8838">
        <v>53325</v>
      </c>
      <c r="C8838" t="s">
        <v>11661</v>
      </c>
      <c r="D8838">
        <v>0</v>
      </c>
      <c r="E8838">
        <v>627844</v>
      </c>
      <c r="F8838" t="s">
        <v>6731</v>
      </c>
      <c r="G8838">
        <v>432</v>
      </c>
      <c r="H8838">
        <v>34</v>
      </c>
      <c r="I8838">
        <v>930</v>
      </c>
      <c r="J8838">
        <v>50.5</v>
      </c>
      <c r="K8838">
        <v>50.5</v>
      </c>
      <c r="L8838">
        <v>22.6</v>
      </c>
      <c r="M8838">
        <v>22.6</v>
      </c>
      <c r="N8838">
        <v>28.5</v>
      </c>
      <c r="R8838">
        <v>1980</v>
      </c>
      <c r="U8838">
        <v>1980</v>
      </c>
      <c r="V8838">
        <v>6.6999998092651296</v>
      </c>
      <c r="W8838">
        <v>6.6999998092651296</v>
      </c>
      <c r="Z8838" t="s">
        <v>2929</v>
      </c>
      <c r="AA8838" t="s">
        <v>8034</v>
      </c>
      <c r="AC8838">
        <v>4</v>
      </c>
      <c r="AD8838">
        <v>2980080</v>
      </c>
      <c r="AE8838">
        <v>2019</v>
      </c>
    </row>
    <row r="8839" spans="1:31">
      <c r="A8839" t="s">
        <v>12660</v>
      </c>
      <c r="B8839">
        <v>2377</v>
      </c>
      <c r="C8839" t="s">
        <v>11662</v>
      </c>
      <c r="D8839">
        <v>0</v>
      </c>
      <c r="E8839">
        <v>286955</v>
      </c>
      <c r="F8839" t="s">
        <v>6731</v>
      </c>
      <c r="G8839">
        <v>432</v>
      </c>
      <c r="H8839">
        <v>12</v>
      </c>
      <c r="I8839">
        <v>400</v>
      </c>
      <c r="J8839">
        <v>37.9</v>
      </c>
      <c r="K8839">
        <v>37.9</v>
      </c>
      <c r="L8839">
        <v>14.2</v>
      </c>
      <c r="M8839">
        <v>14.2</v>
      </c>
      <c r="N8839">
        <v>20</v>
      </c>
      <c r="R8839">
        <v>1961</v>
      </c>
      <c r="U8839">
        <v>1961</v>
      </c>
      <c r="V8839">
        <v>4.5999999046325604</v>
      </c>
      <c r="W8839">
        <v>4.5999999046325604</v>
      </c>
      <c r="Z8839" t="s">
        <v>2929</v>
      </c>
      <c r="AA8839" t="s">
        <v>8034</v>
      </c>
      <c r="AC8839">
        <v>4</v>
      </c>
      <c r="AD8839">
        <v>2980080</v>
      </c>
      <c r="AE8839">
        <v>2019</v>
      </c>
    </row>
    <row r="8840" spans="1:31">
      <c r="A8840" t="s">
        <v>12660</v>
      </c>
      <c r="B8840">
        <v>62944</v>
      </c>
      <c r="C8840" t="s">
        <v>3935</v>
      </c>
      <c r="D8840">
        <v>0</v>
      </c>
      <c r="E8840">
        <v>538137</v>
      </c>
      <c r="F8840" t="s">
        <v>6731</v>
      </c>
      <c r="G8840">
        <v>432</v>
      </c>
      <c r="H8840">
        <v>64</v>
      </c>
      <c r="I8840">
        <v>920</v>
      </c>
      <c r="J8840">
        <v>57.7</v>
      </c>
      <c r="K8840">
        <v>63</v>
      </c>
      <c r="L8840">
        <v>22</v>
      </c>
      <c r="M8840">
        <v>22</v>
      </c>
      <c r="N8840">
        <v>28.5</v>
      </c>
      <c r="R8840">
        <v>1972</v>
      </c>
      <c r="U8840">
        <v>1972</v>
      </c>
      <c r="V8840">
        <v>5</v>
      </c>
      <c r="W8840">
        <v>5</v>
      </c>
      <c r="Z8840" t="s">
        <v>2929</v>
      </c>
      <c r="AA8840" t="s">
        <v>8034</v>
      </c>
      <c r="AC8840">
        <v>4</v>
      </c>
      <c r="AD8840">
        <v>2980080</v>
      </c>
      <c r="AE8840">
        <v>2019</v>
      </c>
    </row>
    <row r="8841" spans="1:31">
      <c r="A8841" t="s">
        <v>12660</v>
      </c>
      <c r="B8841">
        <v>77992</v>
      </c>
      <c r="C8841" t="s">
        <v>11663</v>
      </c>
      <c r="D8841">
        <v>0</v>
      </c>
      <c r="E8841">
        <v>552935</v>
      </c>
      <c r="F8841" t="s">
        <v>6731</v>
      </c>
      <c r="G8841">
        <v>432</v>
      </c>
      <c r="H8841">
        <v>40</v>
      </c>
      <c r="I8841">
        <v>700</v>
      </c>
      <c r="J8841">
        <v>50.5</v>
      </c>
      <c r="K8841">
        <v>50.5</v>
      </c>
      <c r="L8841">
        <v>20</v>
      </c>
      <c r="M8841">
        <v>20</v>
      </c>
      <c r="N8841">
        <v>29.5</v>
      </c>
      <c r="R8841">
        <v>1973</v>
      </c>
      <c r="U8841">
        <v>1973</v>
      </c>
      <c r="V8841">
        <v>6</v>
      </c>
      <c r="W8841">
        <v>4.5</v>
      </c>
      <c r="Z8841" t="s">
        <v>2929</v>
      </c>
      <c r="AA8841" t="s">
        <v>8034</v>
      </c>
      <c r="AC8841">
        <v>4</v>
      </c>
      <c r="AD8841">
        <v>2980080</v>
      </c>
      <c r="AE8841">
        <v>2019</v>
      </c>
    </row>
    <row r="8842" spans="1:31">
      <c r="A8842" t="s">
        <v>12660</v>
      </c>
      <c r="B8842">
        <v>53873</v>
      </c>
      <c r="C8842" t="s">
        <v>11318</v>
      </c>
      <c r="D8842">
        <v>0</v>
      </c>
      <c r="E8842">
        <v>589469</v>
      </c>
      <c r="F8842" t="s">
        <v>6731</v>
      </c>
      <c r="G8842">
        <v>432</v>
      </c>
      <c r="H8842">
        <v>50</v>
      </c>
      <c r="I8842">
        <v>1050</v>
      </c>
      <c r="J8842">
        <v>52.2</v>
      </c>
      <c r="K8842">
        <v>55</v>
      </c>
      <c r="L8842">
        <v>22</v>
      </c>
      <c r="M8842">
        <v>22</v>
      </c>
      <c r="N8842">
        <v>40</v>
      </c>
      <c r="R8842">
        <v>1978</v>
      </c>
      <c r="U8842">
        <v>1978</v>
      </c>
      <c r="V8842">
        <v>7</v>
      </c>
      <c r="W8842">
        <v>5</v>
      </c>
      <c r="Z8842" t="s">
        <v>2929</v>
      </c>
      <c r="AA8842" t="s">
        <v>8034</v>
      </c>
      <c r="AC8842">
        <v>4</v>
      </c>
      <c r="AD8842">
        <v>2980080</v>
      </c>
      <c r="AE8842">
        <v>2019</v>
      </c>
    </row>
    <row r="8843" spans="1:31">
      <c r="A8843" t="s">
        <v>12660</v>
      </c>
      <c r="B8843">
        <v>2656</v>
      </c>
      <c r="C8843" t="s">
        <v>11664</v>
      </c>
      <c r="D8843">
        <v>0</v>
      </c>
      <c r="E8843">
        <v>256512</v>
      </c>
      <c r="F8843" t="s">
        <v>6731</v>
      </c>
      <c r="G8843">
        <v>432</v>
      </c>
      <c r="H8843">
        <v>18</v>
      </c>
      <c r="I8843">
        <v>420</v>
      </c>
      <c r="J8843">
        <v>39.6</v>
      </c>
      <c r="K8843">
        <v>39.6</v>
      </c>
      <c r="L8843">
        <v>13</v>
      </c>
      <c r="M8843">
        <v>13</v>
      </c>
      <c r="N8843">
        <v>22</v>
      </c>
      <c r="R8843">
        <v>1948</v>
      </c>
      <c r="U8843">
        <v>1948</v>
      </c>
      <c r="V8843">
        <v>4.5999999046325604</v>
      </c>
      <c r="W8843">
        <v>4</v>
      </c>
      <c r="Z8843" t="s">
        <v>3623</v>
      </c>
      <c r="AA8843" t="s">
        <v>3624</v>
      </c>
      <c r="AB8843" t="s">
        <v>3138</v>
      </c>
      <c r="AC8843">
        <v>4</v>
      </c>
      <c r="AD8843">
        <v>1780192</v>
      </c>
      <c r="AE8843">
        <v>2019</v>
      </c>
    </row>
    <row r="8844" spans="1:31">
      <c r="A8844" t="s">
        <v>12660</v>
      </c>
      <c r="B8844">
        <v>25501</v>
      </c>
      <c r="C8844" t="s">
        <v>11665</v>
      </c>
      <c r="D8844">
        <v>0</v>
      </c>
      <c r="E8844">
        <v>546951</v>
      </c>
      <c r="F8844" t="s">
        <v>6731</v>
      </c>
      <c r="G8844">
        <v>432</v>
      </c>
      <c r="H8844">
        <v>30</v>
      </c>
      <c r="I8844">
        <v>400</v>
      </c>
      <c r="J8844">
        <v>40</v>
      </c>
      <c r="K8844">
        <v>40</v>
      </c>
      <c r="L8844">
        <v>18</v>
      </c>
      <c r="M8844">
        <v>18</v>
      </c>
      <c r="N8844">
        <v>30</v>
      </c>
      <c r="R8844">
        <v>1973</v>
      </c>
      <c r="U8844">
        <v>1973</v>
      </c>
      <c r="V8844">
        <v>5.6999998092651296</v>
      </c>
      <c r="W8844">
        <v>5.6999998092651296</v>
      </c>
      <c r="Z8844" t="s">
        <v>3623</v>
      </c>
      <c r="AA8844" t="s">
        <v>3624</v>
      </c>
      <c r="AB8844" t="s">
        <v>3138</v>
      </c>
      <c r="AC8844">
        <v>4</v>
      </c>
      <c r="AD8844">
        <v>1780192</v>
      </c>
      <c r="AE8844">
        <v>2019</v>
      </c>
    </row>
    <row r="8845" spans="1:31">
      <c r="A8845" t="s">
        <v>12660</v>
      </c>
      <c r="B8845">
        <v>5270</v>
      </c>
      <c r="C8845" t="s">
        <v>11666</v>
      </c>
      <c r="D8845">
        <v>0</v>
      </c>
      <c r="E8845">
        <v>1023168</v>
      </c>
      <c r="F8845" t="s">
        <v>6731</v>
      </c>
      <c r="G8845">
        <v>432</v>
      </c>
      <c r="H8845">
        <v>10</v>
      </c>
      <c r="I8845">
        <v>330</v>
      </c>
      <c r="J8845">
        <v>25</v>
      </c>
      <c r="K8845">
        <v>25</v>
      </c>
      <c r="L8845">
        <v>14</v>
      </c>
      <c r="M8845">
        <v>14</v>
      </c>
      <c r="N8845">
        <v>12</v>
      </c>
      <c r="R8845">
        <v>1993</v>
      </c>
      <c r="U8845">
        <v>1993</v>
      </c>
      <c r="V8845">
        <v>3.20000004768371</v>
      </c>
      <c r="W8845">
        <v>3</v>
      </c>
      <c r="Z8845" t="s">
        <v>3623</v>
      </c>
      <c r="AA8845" t="s">
        <v>3624</v>
      </c>
      <c r="AB8845" t="s">
        <v>3138</v>
      </c>
      <c r="AC8845">
        <v>4</v>
      </c>
      <c r="AD8845">
        <v>1780192</v>
      </c>
      <c r="AE8845">
        <v>2019</v>
      </c>
    </row>
    <row r="8846" spans="1:31">
      <c r="A8846" t="s">
        <v>12660</v>
      </c>
      <c r="B8846">
        <v>38357</v>
      </c>
      <c r="C8846" t="s">
        <v>11667</v>
      </c>
      <c r="D8846">
        <v>0</v>
      </c>
      <c r="E8846">
        <v>266162</v>
      </c>
      <c r="F8846" t="s">
        <v>6731</v>
      </c>
      <c r="G8846">
        <v>432</v>
      </c>
      <c r="H8846">
        <v>21</v>
      </c>
      <c r="I8846">
        <v>700</v>
      </c>
      <c r="J8846">
        <v>43.2</v>
      </c>
      <c r="K8846">
        <v>43.2</v>
      </c>
      <c r="L8846">
        <v>15</v>
      </c>
      <c r="M8846">
        <v>15</v>
      </c>
      <c r="N8846">
        <v>22</v>
      </c>
      <c r="Q8846">
        <v>21</v>
      </c>
      <c r="R8846">
        <v>1953</v>
      </c>
      <c r="U8846">
        <v>1953</v>
      </c>
      <c r="V8846">
        <v>5.0999999046325604</v>
      </c>
      <c r="W8846">
        <v>5.0999999046325604</v>
      </c>
      <c r="X8846" t="s">
        <v>11668</v>
      </c>
      <c r="Y8846" t="s">
        <v>11669</v>
      </c>
      <c r="Z8846" t="s">
        <v>3623</v>
      </c>
      <c r="AA8846" t="s">
        <v>3979</v>
      </c>
      <c r="AC8846">
        <v>4</v>
      </c>
      <c r="AD8846">
        <v>1799073</v>
      </c>
      <c r="AE8846">
        <v>2019</v>
      </c>
    </row>
    <row r="8847" spans="1:31">
      <c r="A8847" t="s">
        <v>12660</v>
      </c>
      <c r="B8847">
        <v>12610</v>
      </c>
      <c r="C8847" t="s">
        <v>11147</v>
      </c>
      <c r="D8847">
        <v>0</v>
      </c>
      <c r="E8847">
        <v>506327</v>
      </c>
      <c r="F8847" t="s">
        <v>6733</v>
      </c>
      <c r="G8847">
        <v>431</v>
      </c>
      <c r="H8847">
        <v>98</v>
      </c>
      <c r="I8847">
        <v>1900</v>
      </c>
      <c r="J8847">
        <v>78.7</v>
      </c>
      <c r="K8847">
        <v>78.7</v>
      </c>
      <c r="L8847">
        <v>24</v>
      </c>
      <c r="M8847">
        <v>24</v>
      </c>
      <c r="N8847">
        <v>42</v>
      </c>
      <c r="R8847">
        <v>1966</v>
      </c>
      <c r="U8847">
        <v>1966</v>
      </c>
      <c r="V8847">
        <v>9.5</v>
      </c>
      <c r="W8847">
        <v>7.5</v>
      </c>
      <c r="Z8847" t="s">
        <v>2481</v>
      </c>
      <c r="AA8847" t="s">
        <v>6088</v>
      </c>
      <c r="AC8847">
        <v>5</v>
      </c>
      <c r="AD8847">
        <v>1109594</v>
      </c>
      <c r="AE8847">
        <v>2019</v>
      </c>
    </row>
    <row r="8848" spans="1:31">
      <c r="A8848" t="s">
        <v>12660</v>
      </c>
      <c r="B8848">
        <v>11035</v>
      </c>
      <c r="C8848" t="s">
        <v>11670</v>
      </c>
      <c r="D8848">
        <v>0</v>
      </c>
      <c r="E8848">
        <v>506453</v>
      </c>
      <c r="F8848" t="s">
        <v>6731</v>
      </c>
      <c r="G8848">
        <v>432</v>
      </c>
      <c r="H8848">
        <v>258</v>
      </c>
      <c r="I8848">
        <v>3200</v>
      </c>
      <c r="J8848">
        <v>120</v>
      </c>
      <c r="K8848">
        <v>120</v>
      </c>
      <c r="L8848">
        <v>35</v>
      </c>
      <c r="M8848">
        <v>35</v>
      </c>
      <c r="N8848">
        <v>40</v>
      </c>
      <c r="R8848">
        <v>1967</v>
      </c>
      <c r="U8848">
        <v>1967</v>
      </c>
      <c r="V8848">
        <v>7.5</v>
      </c>
      <c r="W8848">
        <v>7</v>
      </c>
      <c r="Z8848" t="s">
        <v>3623</v>
      </c>
      <c r="AA8848" t="s">
        <v>2757</v>
      </c>
      <c r="AC8848">
        <v>4</v>
      </c>
      <c r="AD8848">
        <v>3080640</v>
      </c>
      <c r="AE8848">
        <v>2019</v>
      </c>
    </row>
    <row r="8849" spans="1:31">
      <c r="A8849" t="s">
        <v>12660</v>
      </c>
      <c r="B8849">
        <v>29914</v>
      </c>
      <c r="C8849" t="s">
        <v>11671</v>
      </c>
      <c r="D8849">
        <v>0</v>
      </c>
      <c r="E8849">
        <v>568965</v>
      </c>
      <c r="F8849" t="s">
        <v>6731</v>
      </c>
      <c r="G8849">
        <v>432</v>
      </c>
      <c r="H8849">
        <v>141</v>
      </c>
      <c r="I8849">
        <v>4400</v>
      </c>
      <c r="J8849">
        <v>130.19999999999999</v>
      </c>
      <c r="K8849">
        <v>140</v>
      </c>
      <c r="L8849">
        <v>40</v>
      </c>
      <c r="M8849">
        <v>40</v>
      </c>
      <c r="N8849">
        <v>10</v>
      </c>
      <c r="R8849">
        <v>1975</v>
      </c>
      <c r="U8849">
        <v>1975</v>
      </c>
      <c r="V8849">
        <v>9</v>
      </c>
      <c r="W8849">
        <v>7</v>
      </c>
      <c r="Z8849" t="s">
        <v>3623</v>
      </c>
      <c r="AA8849" t="s">
        <v>2757</v>
      </c>
      <c r="AC8849">
        <v>4</v>
      </c>
      <c r="AD8849">
        <v>3080640</v>
      </c>
      <c r="AE8849">
        <v>2019</v>
      </c>
    </row>
    <row r="8850" spans="1:31">
      <c r="A8850" t="s">
        <v>12660</v>
      </c>
      <c r="B8850">
        <v>3250</v>
      </c>
      <c r="C8850" t="s">
        <v>11672</v>
      </c>
      <c r="D8850">
        <v>0</v>
      </c>
      <c r="E8850">
        <v>502672</v>
      </c>
      <c r="F8850" t="s">
        <v>6731</v>
      </c>
      <c r="G8850">
        <v>432</v>
      </c>
      <c r="H8850">
        <v>258</v>
      </c>
      <c r="I8850">
        <v>3200</v>
      </c>
      <c r="J8850">
        <v>120</v>
      </c>
      <c r="K8850">
        <v>120</v>
      </c>
      <c r="L8850">
        <v>35</v>
      </c>
      <c r="M8850">
        <v>35</v>
      </c>
      <c r="N8850">
        <v>40</v>
      </c>
      <c r="R8850">
        <v>1966</v>
      </c>
      <c r="U8850">
        <v>1966</v>
      </c>
      <c r="V8850">
        <v>7.5999999046325604</v>
      </c>
      <c r="W8850">
        <v>7</v>
      </c>
      <c r="Z8850" t="s">
        <v>3623</v>
      </c>
      <c r="AA8850" t="s">
        <v>2757</v>
      </c>
      <c r="AC8850">
        <v>4</v>
      </c>
      <c r="AD8850">
        <v>3080640</v>
      </c>
      <c r="AE8850">
        <v>2019</v>
      </c>
    </row>
    <row r="8851" spans="1:31">
      <c r="A8851" t="s">
        <v>12660</v>
      </c>
      <c r="B8851">
        <v>29369</v>
      </c>
      <c r="C8851" t="s">
        <v>11673</v>
      </c>
      <c r="E8851">
        <v>567698</v>
      </c>
      <c r="F8851" t="s">
        <v>6731</v>
      </c>
      <c r="G8851">
        <v>432</v>
      </c>
      <c r="H8851">
        <v>350</v>
      </c>
      <c r="I8851">
        <v>6140</v>
      </c>
      <c r="J8851">
        <v>128</v>
      </c>
      <c r="K8851">
        <v>140</v>
      </c>
      <c r="L8851">
        <v>42</v>
      </c>
      <c r="M8851">
        <v>42</v>
      </c>
      <c r="N8851">
        <v>44.6</v>
      </c>
      <c r="R8851">
        <v>1975</v>
      </c>
      <c r="U8851">
        <v>1975</v>
      </c>
      <c r="V8851">
        <v>9</v>
      </c>
      <c r="W8851">
        <v>8</v>
      </c>
      <c r="Z8851" t="s">
        <v>3623</v>
      </c>
      <c r="AA8851" t="s">
        <v>2804</v>
      </c>
      <c r="AB8851" t="s">
        <v>2805</v>
      </c>
      <c r="AC8851">
        <v>4</v>
      </c>
      <c r="AD8851">
        <v>3080640</v>
      </c>
      <c r="AE8851">
        <v>2019</v>
      </c>
    </row>
    <row r="8852" spans="1:31">
      <c r="A8852" t="s">
        <v>12660</v>
      </c>
      <c r="B8852">
        <v>78966</v>
      </c>
      <c r="C8852" t="s">
        <v>11674</v>
      </c>
      <c r="D8852">
        <v>0</v>
      </c>
      <c r="E8852">
        <v>1251061</v>
      </c>
      <c r="F8852" t="s">
        <v>6731</v>
      </c>
      <c r="G8852">
        <v>432</v>
      </c>
      <c r="H8852">
        <v>498</v>
      </c>
      <c r="I8852">
        <v>1495</v>
      </c>
      <c r="J8852">
        <v>115.2</v>
      </c>
      <c r="K8852">
        <v>115.2</v>
      </c>
      <c r="L8852">
        <v>34</v>
      </c>
      <c r="M8852">
        <v>34</v>
      </c>
      <c r="R8852">
        <v>2013</v>
      </c>
      <c r="U8852">
        <v>2013</v>
      </c>
      <c r="V8852">
        <v>10</v>
      </c>
      <c r="W8852">
        <v>2</v>
      </c>
      <c r="Z8852" t="s">
        <v>3623</v>
      </c>
      <c r="AA8852" t="s">
        <v>3246</v>
      </c>
      <c r="AC8852">
        <v>4</v>
      </c>
      <c r="AD8852">
        <v>3080640</v>
      </c>
      <c r="AE8852">
        <v>2019</v>
      </c>
    </row>
    <row r="8853" spans="1:31">
      <c r="A8853" t="s">
        <v>12660</v>
      </c>
      <c r="B8853">
        <v>78902</v>
      </c>
      <c r="C8853" t="s">
        <v>11675</v>
      </c>
      <c r="D8853">
        <v>0</v>
      </c>
      <c r="E8853">
        <v>1250407</v>
      </c>
      <c r="F8853" t="s">
        <v>6731</v>
      </c>
      <c r="G8853">
        <v>432</v>
      </c>
      <c r="H8853">
        <v>498</v>
      </c>
      <c r="I8853">
        <v>1886</v>
      </c>
      <c r="J8853">
        <v>115.2</v>
      </c>
      <c r="K8853">
        <v>115.2</v>
      </c>
      <c r="L8853">
        <v>34</v>
      </c>
      <c r="M8853">
        <v>34</v>
      </c>
      <c r="Q8853">
        <v>190</v>
      </c>
      <c r="R8853">
        <v>2013</v>
      </c>
      <c r="U8853">
        <v>2013</v>
      </c>
      <c r="V8853">
        <v>10</v>
      </c>
      <c r="W8853">
        <v>2</v>
      </c>
      <c r="Z8853" t="s">
        <v>3623</v>
      </c>
      <c r="AA8853" t="s">
        <v>3246</v>
      </c>
      <c r="AC8853">
        <v>4</v>
      </c>
      <c r="AD8853">
        <v>3080640</v>
      </c>
      <c r="AE8853">
        <v>2019</v>
      </c>
    </row>
    <row r="8854" spans="1:31">
      <c r="A8854" t="s">
        <v>12660</v>
      </c>
      <c r="B8854">
        <v>9109</v>
      </c>
      <c r="C8854" t="s">
        <v>11676</v>
      </c>
      <c r="D8854">
        <v>0</v>
      </c>
      <c r="E8854">
        <v>274333</v>
      </c>
      <c r="F8854" t="s">
        <v>6731</v>
      </c>
      <c r="G8854">
        <v>432</v>
      </c>
      <c r="H8854">
        <v>209</v>
      </c>
      <c r="I8854">
        <v>3800</v>
      </c>
      <c r="J8854">
        <v>149</v>
      </c>
      <c r="K8854">
        <v>160</v>
      </c>
      <c r="L8854">
        <v>34</v>
      </c>
      <c r="M8854">
        <v>35</v>
      </c>
      <c r="N8854">
        <v>36.5</v>
      </c>
      <c r="R8854">
        <v>1957</v>
      </c>
      <c r="U8854">
        <v>1957</v>
      </c>
      <c r="V8854">
        <v>8.5</v>
      </c>
      <c r="W8854">
        <v>7.5</v>
      </c>
      <c r="Z8854" t="s">
        <v>3623</v>
      </c>
      <c r="AA8854" t="s">
        <v>2757</v>
      </c>
      <c r="AC8854">
        <v>4</v>
      </c>
      <c r="AD8854">
        <v>3080640</v>
      </c>
      <c r="AE8854">
        <v>2019</v>
      </c>
    </row>
    <row r="8855" spans="1:31">
      <c r="A8855" t="s">
        <v>12660</v>
      </c>
      <c r="B8855">
        <v>29885</v>
      </c>
      <c r="C8855" t="s">
        <v>11677</v>
      </c>
      <c r="D8855">
        <v>0</v>
      </c>
      <c r="E8855">
        <v>569395</v>
      </c>
      <c r="F8855" t="s">
        <v>6731</v>
      </c>
      <c r="G8855">
        <v>432</v>
      </c>
      <c r="H8855">
        <v>189</v>
      </c>
      <c r="I8855">
        <v>2100</v>
      </c>
      <c r="J8855">
        <v>85</v>
      </c>
      <c r="K8855">
        <v>90</v>
      </c>
      <c r="L8855">
        <v>32</v>
      </c>
      <c r="M8855">
        <v>32</v>
      </c>
      <c r="N8855">
        <v>40</v>
      </c>
      <c r="R8855">
        <v>1975</v>
      </c>
      <c r="U8855">
        <v>1975</v>
      </c>
      <c r="V8855">
        <v>8</v>
      </c>
      <c r="W8855">
        <v>7</v>
      </c>
      <c r="Z8855" t="s">
        <v>3623</v>
      </c>
      <c r="AA8855" t="s">
        <v>2757</v>
      </c>
      <c r="AC8855">
        <v>4</v>
      </c>
      <c r="AD8855">
        <v>3080640</v>
      </c>
      <c r="AE8855">
        <v>2019</v>
      </c>
    </row>
    <row r="8856" spans="1:31">
      <c r="A8856" t="s">
        <v>12660</v>
      </c>
      <c r="B8856">
        <v>17492</v>
      </c>
      <c r="C8856" t="s">
        <v>11678</v>
      </c>
      <c r="D8856">
        <v>0</v>
      </c>
      <c r="E8856">
        <v>512141</v>
      </c>
      <c r="F8856" t="s">
        <v>6731</v>
      </c>
      <c r="G8856">
        <v>432</v>
      </c>
      <c r="H8856">
        <v>258</v>
      </c>
      <c r="I8856">
        <v>3200</v>
      </c>
      <c r="J8856">
        <v>120</v>
      </c>
      <c r="K8856">
        <v>120</v>
      </c>
      <c r="L8856">
        <v>35</v>
      </c>
      <c r="M8856">
        <v>35</v>
      </c>
      <c r="N8856">
        <v>40</v>
      </c>
      <c r="R8856">
        <v>1968</v>
      </c>
      <c r="U8856">
        <v>1968</v>
      </c>
      <c r="V8856">
        <v>7.5</v>
      </c>
      <c r="W8856">
        <v>7</v>
      </c>
      <c r="Z8856" t="s">
        <v>3623</v>
      </c>
      <c r="AA8856" t="s">
        <v>2757</v>
      </c>
      <c r="AC8856">
        <v>4</v>
      </c>
      <c r="AD8856">
        <v>3080640</v>
      </c>
      <c r="AE8856">
        <v>2019</v>
      </c>
    </row>
    <row r="8857" spans="1:31">
      <c r="A8857" t="s">
        <v>12660</v>
      </c>
      <c r="B8857">
        <v>29466</v>
      </c>
      <c r="C8857" t="s">
        <v>11679</v>
      </c>
      <c r="D8857">
        <v>0</v>
      </c>
      <c r="E8857">
        <v>568268</v>
      </c>
      <c r="F8857" t="s">
        <v>6731</v>
      </c>
      <c r="G8857">
        <v>432</v>
      </c>
      <c r="H8857">
        <v>265</v>
      </c>
      <c r="I8857">
        <v>3200</v>
      </c>
      <c r="J8857">
        <v>120</v>
      </c>
      <c r="K8857">
        <v>120</v>
      </c>
      <c r="L8857">
        <v>35</v>
      </c>
      <c r="M8857">
        <v>35</v>
      </c>
      <c r="N8857">
        <v>40</v>
      </c>
      <c r="R8857">
        <v>1975</v>
      </c>
      <c r="U8857">
        <v>1975</v>
      </c>
      <c r="V8857">
        <v>7.5</v>
      </c>
      <c r="W8857">
        <v>7</v>
      </c>
      <c r="Z8857" t="s">
        <v>3623</v>
      </c>
      <c r="AA8857" t="s">
        <v>2757</v>
      </c>
      <c r="AC8857">
        <v>4</v>
      </c>
      <c r="AD8857">
        <v>3080640</v>
      </c>
      <c r="AE8857">
        <v>2019</v>
      </c>
    </row>
    <row r="8858" spans="1:31">
      <c r="A8858" t="s">
        <v>12660</v>
      </c>
      <c r="B8858">
        <v>48518</v>
      </c>
      <c r="C8858" t="s">
        <v>11680</v>
      </c>
      <c r="D8858">
        <v>0</v>
      </c>
      <c r="E8858">
        <v>1216367</v>
      </c>
      <c r="F8858" t="s">
        <v>6731</v>
      </c>
      <c r="G8858">
        <v>432</v>
      </c>
      <c r="H8858">
        <v>382</v>
      </c>
      <c r="I8858">
        <v>3200</v>
      </c>
      <c r="J8858">
        <v>114.7</v>
      </c>
      <c r="K8858">
        <v>114.7</v>
      </c>
      <c r="L8858">
        <v>34</v>
      </c>
      <c r="M8858">
        <v>34</v>
      </c>
      <c r="N8858">
        <v>42</v>
      </c>
      <c r="R8858">
        <v>2008</v>
      </c>
      <c r="U8858">
        <v>2008</v>
      </c>
      <c r="V8858">
        <v>9</v>
      </c>
      <c r="W8858">
        <v>8</v>
      </c>
      <c r="Z8858" t="s">
        <v>3623</v>
      </c>
      <c r="AA8858" t="s">
        <v>2757</v>
      </c>
      <c r="AC8858">
        <v>4</v>
      </c>
      <c r="AD8858">
        <v>3080640</v>
      </c>
      <c r="AE8858">
        <v>2019</v>
      </c>
    </row>
    <row r="8859" spans="1:31">
      <c r="A8859" t="s">
        <v>12660</v>
      </c>
      <c r="B8859">
        <v>10513</v>
      </c>
      <c r="C8859" t="s">
        <v>11681</v>
      </c>
      <c r="D8859">
        <v>0</v>
      </c>
      <c r="E8859">
        <v>279030</v>
      </c>
      <c r="F8859" t="s">
        <v>6731</v>
      </c>
      <c r="G8859">
        <v>432</v>
      </c>
      <c r="H8859">
        <v>216</v>
      </c>
      <c r="I8859">
        <v>1800</v>
      </c>
      <c r="J8859">
        <v>100</v>
      </c>
      <c r="K8859">
        <v>100</v>
      </c>
      <c r="L8859">
        <v>30</v>
      </c>
      <c r="M8859">
        <v>30</v>
      </c>
      <c r="N8859">
        <v>40</v>
      </c>
      <c r="R8859">
        <v>1959</v>
      </c>
      <c r="U8859">
        <v>1959</v>
      </c>
      <c r="V8859">
        <v>7.5</v>
      </c>
      <c r="W8859">
        <v>7</v>
      </c>
      <c r="Z8859" t="s">
        <v>3623</v>
      </c>
      <c r="AA8859" t="s">
        <v>2757</v>
      </c>
      <c r="AC8859">
        <v>4</v>
      </c>
      <c r="AD8859">
        <v>3080640</v>
      </c>
      <c r="AE8859">
        <v>2019</v>
      </c>
    </row>
    <row r="8860" spans="1:31">
      <c r="A8860" t="s">
        <v>12660</v>
      </c>
      <c r="B8860">
        <v>402</v>
      </c>
      <c r="C8860" t="s">
        <v>11682</v>
      </c>
      <c r="D8860">
        <v>0</v>
      </c>
      <c r="E8860">
        <v>251877</v>
      </c>
      <c r="F8860" t="s">
        <v>6731</v>
      </c>
      <c r="G8860">
        <v>432</v>
      </c>
      <c r="H8860">
        <v>249</v>
      </c>
      <c r="I8860">
        <v>3200</v>
      </c>
      <c r="J8860">
        <v>114.8</v>
      </c>
      <c r="K8860">
        <v>114.8</v>
      </c>
      <c r="L8860">
        <v>30</v>
      </c>
      <c r="M8860">
        <v>30.1</v>
      </c>
      <c r="N8860">
        <v>40</v>
      </c>
      <c r="R8860">
        <v>1947</v>
      </c>
      <c r="U8860">
        <v>1947</v>
      </c>
      <c r="V8860">
        <v>8.6000003814697195</v>
      </c>
      <c r="W8860">
        <v>7</v>
      </c>
      <c r="Z8860" t="s">
        <v>3623</v>
      </c>
      <c r="AA8860" t="s">
        <v>2757</v>
      </c>
      <c r="AC8860">
        <v>4</v>
      </c>
      <c r="AD8860">
        <v>3080640</v>
      </c>
      <c r="AE8860">
        <v>2019</v>
      </c>
    </row>
    <row r="8861" spans="1:31">
      <c r="A8861" t="s">
        <v>12660</v>
      </c>
      <c r="B8861">
        <v>68336</v>
      </c>
      <c r="C8861" t="s">
        <v>11683</v>
      </c>
      <c r="D8861">
        <v>0</v>
      </c>
      <c r="E8861">
        <v>562533</v>
      </c>
      <c r="F8861" t="s">
        <v>6731</v>
      </c>
      <c r="G8861">
        <v>432</v>
      </c>
      <c r="H8861">
        <v>209</v>
      </c>
      <c r="I8861">
        <v>1890</v>
      </c>
      <c r="J8861">
        <v>85.5</v>
      </c>
      <c r="K8861">
        <v>85.5</v>
      </c>
      <c r="L8861">
        <v>30</v>
      </c>
      <c r="M8861">
        <v>30</v>
      </c>
      <c r="N8861">
        <v>40</v>
      </c>
      <c r="R8861">
        <v>1975</v>
      </c>
      <c r="U8861">
        <v>1975</v>
      </c>
      <c r="V8861">
        <v>7.5</v>
      </c>
      <c r="W8861">
        <v>7</v>
      </c>
      <c r="Z8861" t="s">
        <v>3623</v>
      </c>
      <c r="AA8861" t="s">
        <v>2757</v>
      </c>
      <c r="AC8861">
        <v>4</v>
      </c>
      <c r="AD8861">
        <v>3080640</v>
      </c>
      <c r="AE8861">
        <v>2019</v>
      </c>
    </row>
    <row r="8862" spans="1:31">
      <c r="A8862" t="s">
        <v>12660</v>
      </c>
      <c r="B8862">
        <v>7090</v>
      </c>
      <c r="C8862" t="s">
        <v>11684</v>
      </c>
      <c r="D8862">
        <v>0</v>
      </c>
      <c r="E8862">
        <v>505190</v>
      </c>
      <c r="F8862" t="s">
        <v>6731</v>
      </c>
      <c r="G8862">
        <v>432</v>
      </c>
      <c r="H8862">
        <v>258</v>
      </c>
      <c r="I8862">
        <v>3200</v>
      </c>
      <c r="J8862">
        <v>120</v>
      </c>
      <c r="K8862">
        <v>120</v>
      </c>
      <c r="L8862">
        <v>35</v>
      </c>
      <c r="M8862">
        <v>35</v>
      </c>
      <c r="N8862">
        <v>40</v>
      </c>
      <c r="R8862">
        <v>1967</v>
      </c>
      <c r="U8862">
        <v>1967</v>
      </c>
      <c r="V8862">
        <v>7.5</v>
      </c>
      <c r="W8862">
        <v>7</v>
      </c>
      <c r="Z8862" t="s">
        <v>3623</v>
      </c>
      <c r="AA8862" t="s">
        <v>2757</v>
      </c>
      <c r="AC8862">
        <v>4</v>
      </c>
      <c r="AD8862">
        <v>3080640</v>
      </c>
      <c r="AE8862">
        <v>2019</v>
      </c>
    </row>
    <row r="8863" spans="1:31">
      <c r="A8863" t="s">
        <v>12660</v>
      </c>
      <c r="B8863">
        <v>52098</v>
      </c>
      <c r="C8863" t="s">
        <v>11685</v>
      </c>
      <c r="D8863">
        <v>0</v>
      </c>
      <c r="E8863">
        <v>1214639</v>
      </c>
      <c r="F8863" t="s">
        <v>6731</v>
      </c>
      <c r="G8863">
        <v>432</v>
      </c>
      <c r="H8863">
        <v>382</v>
      </c>
      <c r="I8863">
        <v>3200</v>
      </c>
      <c r="J8863">
        <v>114.7</v>
      </c>
      <c r="K8863">
        <v>114.7</v>
      </c>
      <c r="L8863">
        <v>34</v>
      </c>
      <c r="M8863">
        <v>34</v>
      </c>
      <c r="N8863">
        <v>42</v>
      </c>
      <c r="R8863">
        <v>2008</v>
      </c>
      <c r="U8863">
        <v>2008</v>
      </c>
      <c r="V8863">
        <v>9</v>
      </c>
      <c r="W8863">
        <v>8</v>
      </c>
      <c r="Z8863" t="s">
        <v>3623</v>
      </c>
      <c r="AA8863" t="s">
        <v>2757</v>
      </c>
      <c r="AC8863">
        <v>4</v>
      </c>
      <c r="AD8863">
        <v>3080640</v>
      </c>
      <c r="AE8863">
        <v>2019</v>
      </c>
    </row>
    <row r="8864" spans="1:31">
      <c r="A8864" t="s">
        <v>12660</v>
      </c>
      <c r="B8864">
        <v>32804</v>
      </c>
      <c r="C8864" t="s">
        <v>11686</v>
      </c>
      <c r="D8864">
        <v>0</v>
      </c>
      <c r="E8864">
        <v>579809</v>
      </c>
      <c r="F8864" t="s">
        <v>6731</v>
      </c>
      <c r="G8864">
        <v>432</v>
      </c>
      <c r="H8864">
        <v>244</v>
      </c>
      <c r="I8864">
        <v>3200</v>
      </c>
      <c r="J8864">
        <v>120</v>
      </c>
      <c r="K8864">
        <v>120</v>
      </c>
      <c r="L8864">
        <v>35</v>
      </c>
      <c r="M8864">
        <v>35</v>
      </c>
      <c r="N8864">
        <v>16</v>
      </c>
      <c r="R8864">
        <v>1977</v>
      </c>
      <c r="U8864">
        <v>1977</v>
      </c>
      <c r="V8864">
        <v>7.5</v>
      </c>
      <c r="W8864">
        <v>7</v>
      </c>
      <c r="Z8864" t="s">
        <v>3623</v>
      </c>
      <c r="AA8864" t="s">
        <v>2757</v>
      </c>
      <c r="AC8864">
        <v>4</v>
      </c>
      <c r="AD8864">
        <v>3080640</v>
      </c>
      <c r="AE8864">
        <v>2019</v>
      </c>
    </row>
    <row r="8865" spans="1:31">
      <c r="A8865" t="s">
        <v>12660</v>
      </c>
      <c r="B8865">
        <v>57692</v>
      </c>
      <c r="C8865" t="s">
        <v>11687</v>
      </c>
      <c r="D8865">
        <v>0</v>
      </c>
      <c r="E8865">
        <v>631076</v>
      </c>
      <c r="F8865" t="s">
        <v>6731</v>
      </c>
      <c r="G8865">
        <v>432</v>
      </c>
      <c r="H8865">
        <v>263</v>
      </c>
      <c r="I8865">
        <v>5200</v>
      </c>
      <c r="J8865">
        <v>147</v>
      </c>
      <c r="K8865">
        <v>147</v>
      </c>
      <c r="L8865">
        <v>38</v>
      </c>
      <c r="M8865">
        <v>38</v>
      </c>
      <c r="N8865">
        <v>17.899999999999999</v>
      </c>
      <c r="R8865">
        <v>1981</v>
      </c>
      <c r="U8865">
        <v>1981</v>
      </c>
      <c r="V8865">
        <v>8.6000003814697195</v>
      </c>
      <c r="W8865">
        <v>7</v>
      </c>
      <c r="Z8865" t="s">
        <v>3623</v>
      </c>
      <c r="AA8865" t="s">
        <v>2757</v>
      </c>
      <c r="AC8865">
        <v>4</v>
      </c>
      <c r="AD8865">
        <v>3080640</v>
      </c>
      <c r="AE8865">
        <v>2019</v>
      </c>
    </row>
    <row r="8866" spans="1:31">
      <c r="A8866" t="s">
        <v>12660</v>
      </c>
      <c r="B8866">
        <v>17071</v>
      </c>
      <c r="C8866" t="s">
        <v>11688</v>
      </c>
      <c r="D8866">
        <v>0</v>
      </c>
      <c r="E8866">
        <v>511120</v>
      </c>
      <c r="F8866" t="s">
        <v>6731</v>
      </c>
      <c r="G8866">
        <v>432</v>
      </c>
      <c r="H8866">
        <v>258</v>
      </c>
      <c r="I8866">
        <v>3200</v>
      </c>
      <c r="J8866">
        <v>120</v>
      </c>
      <c r="K8866">
        <v>120</v>
      </c>
      <c r="L8866">
        <v>35</v>
      </c>
      <c r="M8866">
        <v>35</v>
      </c>
      <c r="N8866">
        <v>40</v>
      </c>
      <c r="R8866">
        <v>1967</v>
      </c>
      <c r="U8866">
        <v>1967</v>
      </c>
      <c r="V8866">
        <v>7.5</v>
      </c>
      <c r="W8866">
        <v>7</v>
      </c>
      <c r="Z8866" t="s">
        <v>3623</v>
      </c>
      <c r="AA8866" t="s">
        <v>2757</v>
      </c>
      <c r="AC8866">
        <v>4</v>
      </c>
      <c r="AD8866">
        <v>3080640</v>
      </c>
      <c r="AE8866">
        <v>2019</v>
      </c>
    </row>
    <row r="8867" spans="1:31">
      <c r="A8867" t="s">
        <v>12660</v>
      </c>
      <c r="B8867">
        <v>774</v>
      </c>
      <c r="C8867" t="s">
        <v>11689</v>
      </c>
      <c r="D8867">
        <v>0</v>
      </c>
      <c r="E8867">
        <v>501262</v>
      </c>
      <c r="F8867" t="s">
        <v>6731</v>
      </c>
      <c r="G8867">
        <v>432</v>
      </c>
      <c r="H8867">
        <v>258</v>
      </c>
      <c r="I8867">
        <v>3200</v>
      </c>
      <c r="J8867">
        <v>120</v>
      </c>
      <c r="K8867">
        <v>120</v>
      </c>
      <c r="L8867">
        <v>35</v>
      </c>
      <c r="M8867">
        <v>35</v>
      </c>
      <c r="N8867">
        <v>40</v>
      </c>
      <c r="R8867">
        <v>1965</v>
      </c>
      <c r="U8867">
        <v>1965</v>
      </c>
      <c r="V8867">
        <v>7.5</v>
      </c>
      <c r="W8867">
        <v>7</v>
      </c>
      <c r="Z8867" t="s">
        <v>3623</v>
      </c>
      <c r="AA8867" t="s">
        <v>2757</v>
      </c>
      <c r="AC8867">
        <v>4</v>
      </c>
      <c r="AD8867">
        <v>3080640</v>
      </c>
      <c r="AE8867">
        <v>2019</v>
      </c>
    </row>
    <row r="8868" spans="1:31">
      <c r="A8868" t="s">
        <v>12660</v>
      </c>
      <c r="B8868">
        <v>7073</v>
      </c>
      <c r="C8868" t="s">
        <v>11690</v>
      </c>
      <c r="D8868">
        <v>0</v>
      </c>
      <c r="E8868">
        <v>270313</v>
      </c>
      <c r="F8868" t="s">
        <v>6731</v>
      </c>
      <c r="G8868">
        <v>432</v>
      </c>
      <c r="H8868">
        <v>349</v>
      </c>
      <c r="I8868">
        <v>3800</v>
      </c>
      <c r="J8868">
        <v>133.5</v>
      </c>
      <c r="K8868">
        <v>139.1</v>
      </c>
      <c r="L8868">
        <v>35</v>
      </c>
      <c r="M8868">
        <v>35.1</v>
      </c>
      <c r="N8868">
        <v>36.6</v>
      </c>
      <c r="R8868">
        <v>1955</v>
      </c>
      <c r="U8868">
        <v>1955</v>
      </c>
      <c r="V8868">
        <v>8</v>
      </c>
      <c r="W8868">
        <v>7.5</v>
      </c>
      <c r="Z8868" t="s">
        <v>3623</v>
      </c>
      <c r="AA8868" t="s">
        <v>2757</v>
      </c>
      <c r="AC8868">
        <v>4</v>
      </c>
      <c r="AD8868">
        <v>3080640</v>
      </c>
      <c r="AE8868">
        <v>2019</v>
      </c>
    </row>
    <row r="8869" spans="1:31">
      <c r="A8869" t="s">
        <v>12660</v>
      </c>
      <c r="B8869">
        <v>36658</v>
      </c>
      <c r="C8869" t="s">
        <v>3368</v>
      </c>
      <c r="D8869">
        <v>0</v>
      </c>
      <c r="E8869">
        <v>284066</v>
      </c>
      <c r="F8869" t="s">
        <v>6731</v>
      </c>
      <c r="G8869">
        <v>432</v>
      </c>
      <c r="H8869">
        <v>276</v>
      </c>
      <c r="I8869">
        <v>3200</v>
      </c>
      <c r="J8869">
        <v>113.1</v>
      </c>
      <c r="K8869">
        <v>113.1</v>
      </c>
      <c r="L8869">
        <v>34</v>
      </c>
      <c r="M8869">
        <v>34</v>
      </c>
      <c r="N8869">
        <v>38.799999999999997</v>
      </c>
      <c r="R8869">
        <v>1960</v>
      </c>
      <c r="U8869">
        <v>1960</v>
      </c>
      <c r="V8869">
        <v>8</v>
      </c>
      <c r="W8869">
        <v>7</v>
      </c>
      <c r="Z8869" t="s">
        <v>3623</v>
      </c>
      <c r="AA8869" t="s">
        <v>2757</v>
      </c>
      <c r="AC8869">
        <v>4</v>
      </c>
      <c r="AD8869">
        <v>3080640</v>
      </c>
      <c r="AE8869">
        <v>2019</v>
      </c>
    </row>
    <row r="8870" spans="1:31">
      <c r="A8870" t="s">
        <v>12660</v>
      </c>
      <c r="B8870">
        <v>77921</v>
      </c>
      <c r="C8870" t="s">
        <v>11691</v>
      </c>
      <c r="D8870">
        <v>0</v>
      </c>
      <c r="E8870">
        <v>1245589</v>
      </c>
      <c r="F8870" t="s">
        <v>6731</v>
      </c>
      <c r="G8870">
        <v>432</v>
      </c>
      <c r="H8870">
        <v>441</v>
      </c>
      <c r="I8870">
        <v>1886</v>
      </c>
      <c r="J8870">
        <v>100</v>
      </c>
      <c r="K8870">
        <v>100</v>
      </c>
      <c r="L8870">
        <v>34</v>
      </c>
      <c r="M8870">
        <v>34</v>
      </c>
      <c r="N8870">
        <v>42</v>
      </c>
      <c r="R8870">
        <v>2012</v>
      </c>
      <c r="U8870">
        <v>2012</v>
      </c>
      <c r="V8870">
        <v>10.5</v>
      </c>
      <c r="W8870">
        <v>10.5</v>
      </c>
      <c r="Z8870" t="s">
        <v>3623</v>
      </c>
      <c r="AA8870" t="s">
        <v>2757</v>
      </c>
      <c r="AC8870">
        <v>4</v>
      </c>
      <c r="AD8870">
        <v>3080640</v>
      </c>
      <c r="AE8870">
        <v>2019</v>
      </c>
    </row>
    <row r="8871" spans="1:31">
      <c r="A8871" t="s">
        <v>12660</v>
      </c>
      <c r="B8871">
        <v>11369</v>
      </c>
      <c r="C8871" t="s">
        <v>11692</v>
      </c>
      <c r="D8871">
        <v>0</v>
      </c>
      <c r="E8871">
        <v>282986</v>
      </c>
      <c r="F8871" t="s">
        <v>6731</v>
      </c>
      <c r="G8871">
        <v>432</v>
      </c>
      <c r="H8871">
        <v>266</v>
      </c>
      <c r="I8871">
        <v>3800</v>
      </c>
      <c r="J8871">
        <v>112.4</v>
      </c>
      <c r="K8871">
        <v>112.4</v>
      </c>
      <c r="L8871">
        <v>38</v>
      </c>
      <c r="M8871">
        <v>38</v>
      </c>
      <c r="N8871">
        <v>40</v>
      </c>
      <c r="R8871">
        <v>1960</v>
      </c>
      <c r="U8871">
        <v>1960</v>
      </c>
      <c r="V8871">
        <v>8</v>
      </c>
      <c r="W8871">
        <v>6</v>
      </c>
      <c r="Z8871" t="s">
        <v>3623</v>
      </c>
      <c r="AA8871" t="s">
        <v>2757</v>
      </c>
      <c r="AC8871">
        <v>4</v>
      </c>
      <c r="AD8871">
        <v>3080640</v>
      </c>
      <c r="AE8871">
        <v>2019</v>
      </c>
    </row>
    <row r="8872" spans="1:31">
      <c r="A8872" t="s">
        <v>12660</v>
      </c>
      <c r="B8872">
        <v>50646</v>
      </c>
      <c r="C8872" t="s">
        <v>11693</v>
      </c>
      <c r="D8872">
        <v>0</v>
      </c>
      <c r="E8872">
        <v>1222307</v>
      </c>
      <c r="F8872" t="s">
        <v>6733</v>
      </c>
      <c r="G8872">
        <v>431</v>
      </c>
      <c r="H8872">
        <v>379</v>
      </c>
      <c r="I8872">
        <v>3200</v>
      </c>
      <c r="J8872">
        <v>114.6</v>
      </c>
      <c r="K8872">
        <v>114.6</v>
      </c>
      <c r="L8872">
        <v>34</v>
      </c>
      <c r="M8872">
        <v>34</v>
      </c>
      <c r="N8872">
        <v>42</v>
      </c>
      <c r="R8872">
        <v>2009</v>
      </c>
      <c r="U8872">
        <v>2009</v>
      </c>
      <c r="V8872">
        <v>10.5</v>
      </c>
      <c r="W8872">
        <v>10.5</v>
      </c>
      <c r="Z8872" t="s">
        <v>3623</v>
      </c>
      <c r="AA8872" t="s">
        <v>2757</v>
      </c>
      <c r="AC8872">
        <v>4</v>
      </c>
      <c r="AD8872">
        <v>3080640</v>
      </c>
      <c r="AE8872">
        <v>2019</v>
      </c>
    </row>
    <row r="8873" spans="1:31">
      <c r="A8873" t="s">
        <v>12660</v>
      </c>
      <c r="B8873">
        <v>52218</v>
      </c>
      <c r="C8873" t="s">
        <v>11694</v>
      </c>
      <c r="D8873">
        <v>0</v>
      </c>
      <c r="E8873">
        <v>1218210</v>
      </c>
      <c r="F8873" t="s">
        <v>6733</v>
      </c>
      <c r="G8873">
        <v>431</v>
      </c>
      <c r="H8873">
        <v>379</v>
      </c>
      <c r="I8873">
        <v>3200</v>
      </c>
      <c r="J8873">
        <v>114.6</v>
      </c>
      <c r="K8873">
        <v>114.6</v>
      </c>
      <c r="L8873">
        <v>34</v>
      </c>
      <c r="M8873">
        <v>34</v>
      </c>
      <c r="N8873">
        <v>42</v>
      </c>
      <c r="R8873">
        <v>2009</v>
      </c>
      <c r="U8873">
        <v>2009</v>
      </c>
      <c r="V8873">
        <v>10.5</v>
      </c>
      <c r="W8873">
        <v>10.5</v>
      </c>
      <c r="Z8873" t="s">
        <v>3623</v>
      </c>
      <c r="AA8873" t="s">
        <v>2757</v>
      </c>
      <c r="AC8873">
        <v>4</v>
      </c>
      <c r="AD8873">
        <v>3080640</v>
      </c>
      <c r="AE8873">
        <v>2019</v>
      </c>
    </row>
    <row r="8874" spans="1:31">
      <c r="A8874" t="s">
        <v>12660</v>
      </c>
      <c r="B8874">
        <v>78683</v>
      </c>
      <c r="C8874" t="s">
        <v>11695</v>
      </c>
      <c r="D8874">
        <v>0</v>
      </c>
      <c r="E8874">
        <v>1249509</v>
      </c>
      <c r="F8874" t="s">
        <v>6733</v>
      </c>
      <c r="G8874">
        <v>431</v>
      </c>
      <c r="H8874">
        <v>441</v>
      </c>
      <c r="I8874">
        <v>2070</v>
      </c>
      <c r="J8874">
        <v>95.4</v>
      </c>
      <c r="K8874">
        <v>95.4</v>
      </c>
      <c r="L8874">
        <v>34</v>
      </c>
      <c r="M8874">
        <v>34</v>
      </c>
      <c r="R8874">
        <v>2013</v>
      </c>
      <c r="U8874">
        <v>2013</v>
      </c>
      <c r="V8874">
        <v>10.5</v>
      </c>
      <c r="W8874">
        <v>10.5</v>
      </c>
      <c r="Z8874" t="s">
        <v>3623</v>
      </c>
      <c r="AA8874" t="s">
        <v>2757</v>
      </c>
      <c r="AC8874">
        <v>4</v>
      </c>
      <c r="AD8874">
        <v>3080640</v>
      </c>
      <c r="AE8874">
        <v>2019</v>
      </c>
    </row>
    <row r="8875" spans="1:31">
      <c r="A8875" t="s">
        <v>12660</v>
      </c>
      <c r="B8875">
        <v>62974</v>
      </c>
      <c r="C8875" t="s">
        <v>11696</v>
      </c>
      <c r="D8875">
        <v>0</v>
      </c>
      <c r="E8875">
        <v>1224046</v>
      </c>
      <c r="F8875" t="s">
        <v>6731</v>
      </c>
      <c r="G8875">
        <v>432</v>
      </c>
      <c r="H8875">
        <v>99</v>
      </c>
      <c r="I8875">
        <v>1000</v>
      </c>
      <c r="J8875">
        <v>84</v>
      </c>
      <c r="K8875">
        <v>84</v>
      </c>
      <c r="L8875">
        <v>30</v>
      </c>
      <c r="M8875">
        <v>30</v>
      </c>
      <c r="N8875">
        <v>35</v>
      </c>
      <c r="Q8875">
        <v>35</v>
      </c>
      <c r="R8875">
        <v>1950</v>
      </c>
      <c r="S8875" t="s">
        <v>2344</v>
      </c>
      <c r="T8875">
        <v>2011</v>
      </c>
      <c r="U8875">
        <v>2011</v>
      </c>
      <c r="V8875">
        <v>5.5</v>
      </c>
      <c r="W8875">
        <v>5</v>
      </c>
      <c r="Z8875" t="s">
        <v>2363</v>
      </c>
      <c r="AA8875" t="s">
        <v>4272</v>
      </c>
      <c r="AC8875">
        <v>4</v>
      </c>
      <c r="AD8875">
        <v>3301032</v>
      </c>
      <c r="AE8875">
        <v>2019</v>
      </c>
    </row>
    <row r="8876" spans="1:31">
      <c r="A8876" t="s">
        <v>12660</v>
      </c>
      <c r="B8876">
        <v>36852</v>
      </c>
      <c r="C8876" t="s">
        <v>11697</v>
      </c>
      <c r="D8876">
        <v>0</v>
      </c>
      <c r="E8876">
        <v>1077107</v>
      </c>
      <c r="F8876" t="s">
        <v>6731</v>
      </c>
      <c r="G8876">
        <v>432</v>
      </c>
      <c r="H8876">
        <v>17</v>
      </c>
      <c r="I8876">
        <v>400</v>
      </c>
      <c r="J8876">
        <v>25.7</v>
      </c>
      <c r="K8876">
        <v>25.7</v>
      </c>
      <c r="L8876">
        <v>20</v>
      </c>
      <c r="M8876">
        <v>20</v>
      </c>
      <c r="N8876">
        <v>16</v>
      </c>
      <c r="R8876">
        <v>1998</v>
      </c>
      <c r="U8876">
        <v>1998</v>
      </c>
      <c r="V8876">
        <v>5</v>
      </c>
      <c r="W8876">
        <v>4</v>
      </c>
      <c r="Z8876" t="s">
        <v>2363</v>
      </c>
      <c r="AA8876" t="s">
        <v>2101</v>
      </c>
      <c r="AC8876">
        <v>4</v>
      </c>
      <c r="AD8876">
        <v>3307215</v>
      </c>
      <c r="AE8876">
        <v>2019</v>
      </c>
    </row>
    <row r="8877" spans="1:31">
      <c r="A8877" t="s">
        <v>12660</v>
      </c>
      <c r="B8877">
        <v>77079</v>
      </c>
      <c r="C8877" t="s">
        <v>11698</v>
      </c>
      <c r="D8877">
        <v>0</v>
      </c>
      <c r="E8877">
        <v>587819</v>
      </c>
      <c r="F8877" t="s">
        <v>6731</v>
      </c>
      <c r="G8877">
        <v>432</v>
      </c>
      <c r="H8877">
        <v>11</v>
      </c>
      <c r="I8877">
        <v>340</v>
      </c>
      <c r="J8877">
        <v>37.799999999999997</v>
      </c>
      <c r="K8877">
        <v>37.799999999999997</v>
      </c>
      <c r="L8877">
        <v>14</v>
      </c>
      <c r="M8877">
        <v>14</v>
      </c>
      <c r="N8877">
        <v>25.1</v>
      </c>
      <c r="R8877">
        <v>1976</v>
      </c>
      <c r="U8877">
        <v>1976</v>
      </c>
      <c r="V8877">
        <v>5</v>
      </c>
      <c r="W8877">
        <v>5</v>
      </c>
      <c r="Z8877" t="s">
        <v>2363</v>
      </c>
      <c r="AA8877" t="s">
        <v>2101</v>
      </c>
      <c r="AC8877">
        <v>4</v>
      </c>
      <c r="AD8877">
        <v>3307215</v>
      </c>
      <c r="AE8877">
        <v>2019</v>
      </c>
    </row>
    <row r="8878" spans="1:31">
      <c r="A8878" t="s">
        <v>12660</v>
      </c>
      <c r="B8878">
        <v>97328</v>
      </c>
      <c r="C8878" t="s">
        <v>11699</v>
      </c>
      <c r="D8878">
        <v>0</v>
      </c>
      <c r="E8878">
        <v>951100</v>
      </c>
      <c r="F8878" t="s">
        <v>6733</v>
      </c>
      <c r="G8878">
        <v>431</v>
      </c>
      <c r="H8878">
        <v>10</v>
      </c>
      <c r="I8878">
        <v>425</v>
      </c>
      <c r="J8878">
        <v>25.8</v>
      </c>
      <c r="K8878">
        <v>25.8</v>
      </c>
      <c r="L8878">
        <v>12</v>
      </c>
      <c r="M8878">
        <v>12</v>
      </c>
      <c r="N8878">
        <v>6.2</v>
      </c>
      <c r="R8878">
        <v>1989</v>
      </c>
      <c r="U8878">
        <v>1989</v>
      </c>
      <c r="V8878">
        <v>4</v>
      </c>
      <c r="W8878">
        <v>4</v>
      </c>
      <c r="X8878" t="s">
        <v>11700</v>
      </c>
      <c r="Z8878" t="s">
        <v>2803</v>
      </c>
      <c r="AA8878" t="s">
        <v>8700</v>
      </c>
      <c r="AC8878">
        <v>4</v>
      </c>
      <c r="AD8878">
        <v>1899197</v>
      </c>
      <c r="AE8878">
        <v>2019</v>
      </c>
    </row>
    <row r="8879" spans="1:31">
      <c r="A8879" t="s">
        <v>12660</v>
      </c>
      <c r="B8879">
        <v>97329</v>
      </c>
      <c r="C8879" t="s">
        <v>7314</v>
      </c>
      <c r="D8879">
        <v>0</v>
      </c>
      <c r="E8879">
        <v>686729</v>
      </c>
      <c r="F8879" t="s">
        <v>6733</v>
      </c>
      <c r="G8879">
        <v>431</v>
      </c>
      <c r="H8879">
        <v>7</v>
      </c>
      <c r="I8879">
        <v>240</v>
      </c>
      <c r="J8879">
        <v>31.8</v>
      </c>
      <c r="K8879">
        <v>31.8</v>
      </c>
      <c r="L8879">
        <v>11.5</v>
      </c>
      <c r="M8879">
        <v>11.5</v>
      </c>
      <c r="N8879">
        <v>4</v>
      </c>
      <c r="R8879">
        <v>1985</v>
      </c>
      <c r="U8879">
        <v>1985</v>
      </c>
      <c r="V8879">
        <v>31.799999237060501</v>
      </c>
      <c r="W8879">
        <v>31.799999237060501</v>
      </c>
      <c r="X8879" t="s">
        <v>11700</v>
      </c>
      <c r="Z8879" t="s">
        <v>2803</v>
      </c>
      <c r="AA8879" t="s">
        <v>8700</v>
      </c>
      <c r="AC8879">
        <v>4</v>
      </c>
      <c r="AD8879">
        <v>1899197</v>
      </c>
      <c r="AE8879">
        <v>2019</v>
      </c>
    </row>
    <row r="8880" spans="1:31">
      <c r="A8880" t="s">
        <v>12660</v>
      </c>
      <c r="B8880">
        <v>97332</v>
      </c>
      <c r="C8880" t="s">
        <v>11701</v>
      </c>
      <c r="D8880">
        <v>0</v>
      </c>
      <c r="E8880">
        <v>645409</v>
      </c>
      <c r="F8880" t="s">
        <v>6733</v>
      </c>
      <c r="G8880">
        <v>431</v>
      </c>
      <c r="H8880">
        <v>6</v>
      </c>
      <c r="I8880">
        <v>435</v>
      </c>
      <c r="J8880">
        <v>22.4</v>
      </c>
      <c r="K8880">
        <v>22.4</v>
      </c>
      <c r="L8880">
        <v>11.7</v>
      </c>
      <c r="M8880">
        <v>11.7</v>
      </c>
      <c r="N8880">
        <v>7.3</v>
      </c>
      <c r="R8880">
        <v>1981</v>
      </c>
      <c r="U8880">
        <v>1981</v>
      </c>
      <c r="V8880">
        <v>4</v>
      </c>
      <c r="W8880">
        <v>4</v>
      </c>
      <c r="X8880" t="s">
        <v>11700</v>
      </c>
      <c r="Z8880" t="s">
        <v>2803</v>
      </c>
      <c r="AA8880" t="s">
        <v>8700</v>
      </c>
      <c r="AC8880">
        <v>4</v>
      </c>
      <c r="AD8880">
        <v>1899197</v>
      </c>
      <c r="AE8880">
        <v>2019</v>
      </c>
    </row>
    <row r="8881" spans="1:31">
      <c r="A8881" t="s">
        <v>12660</v>
      </c>
      <c r="B8881">
        <v>97330</v>
      </c>
      <c r="C8881" t="s">
        <v>11702</v>
      </c>
      <c r="D8881">
        <v>0</v>
      </c>
      <c r="E8881">
        <v>1192522</v>
      </c>
      <c r="F8881" t="s">
        <v>6733</v>
      </c>
      <c r="G8881">
        <v>431</v>
      </c>
      <c r="H8881">
        <v>10</v>
      </c>
      <c r="I8881">
        <v>460</v>
      </c>
      <c r="J8881">
        <v>25.8</v>
      </c>
      <c r="K8881">
        <v>25.8</v>
      </c>
      <c r="L8881">
        <v>25.8</v>
      </c>
      <c r="M8881">
        <v>25.8</v>
      </c>
      <c r="N8881">
        <v>7.4</v>
      </c>
      <c r="R8881">
        <v>2006</v>
      </c>
      <c r="U8881">
        <v>2006</v>
      </c>
      <c r="V8881">
        <v>4</v>
      </c>
      <c r="W8881">
        <v>4</v>
      </c>
      <c r="Z8881" t="s">
        <v>2803</v>
      </c>
      <c r="AA8881" t="s">
        <v>8700</v>
      </c>
      <c r="AC8881">
        <v>4</v>
      </c>
      <c r="AD8881">
        <v>1899197</v>
      </c>
      <c r="AE8881">
        <v>2019</v>
      </c>
    </row>
    <row r="8882" spans="1:31">
      <c r="A8882" t="s">
        <v>12660</v>
      </c>
      <c r="B8882">
        <v>97331</v>
      </c>
      <c r="C8882" t="s">
        <v>11703</v>
      </c>
      <c r="D8882">
        <v>0</v>
      </c>
      <c r="E8882">
        <v>1203287</v>
      </c>
      <c r="F8882" t="s">
        <v>6733</v>
      </c>
      <c r="G8882">
        <v>431</v>
      </c>
      <c r="H8882">
        <v>12</v>
      </c>
      <c r="I8882">
        <v>450</v>
      </c>
      <c r="J8882">
        <v>25.8</v>
      </c>
      <c r="K8882">
        <v>25.8</v>
      </c>
      <c r="L8882">
        <v>14</v>
      </c>
      <c r="M8882">
        <v>14</v>
      </c>
      <c r="N8882">
        <v>7.4</v>
      </c>
      <c r="R8882">
        <v>1999</v>
      </c>
      <c r="S8882" t="s">
        <v>2344</v>
      </c>
      <c r="T8882">
        <v>2014</v>
      </c>
      <c r="U8882">
        <v>2014</v>
      </c>
      <c r="V8882">
        <v>5</v>
      </c>
      <c r="W8882">
        <v>5</v>
      </c>
      <c r="X8882" t="s">
        <v>11700</v>
      </c>
      <c r="Z8882" t="s">
        <v>2803</v>
      </c>
      <c r="AA8882" t="s">
        <v>8700</v>
      </c>
      <c r="AC8882">
        <v>4</v>
      </c>
      <c r="AD8882">
        <v>1899197</v>
      </c>
      <c r="AE8882">
        <v>2019</v>
      </c>
    </row>
    <row r="8883" spans="1:31">
      <c r="A8883" t="s">
        <v>12660</v>
      </c>
      <c r="B8883">
        <v>68823</v>
      </c>
      <c r="C8883" t="s">
        <v>11704</v>
      </c>
      <c r="D8883">
        <v>0</v>
      </c>
      <c r="E8883">
        <v>289669</v>
      </c>
      <c r="F8883" t="s">
        <v>6733</v>
      </c>
      <c r="G8883">
        <v>431</v>
      </c>
      <c r="H8883">
        <v>10</v>
      </c>
      <c r="I8883">
        <v>400</v>
      </c>
      <c r="J8883">
        <v>35.6</v>
      </c>
      <c r="K8883">
        <v>38</v>
      </c>
      <c r="L8883">
        <v>13</v>
      </c>
      <c r="M8883">
        <v>13</v>
      </c>
      <c r="N8883">
        <v>15</v>
      </c>
      <c r="R8883">
        <v>1961</v>
      </c>
      <c r="U8883">
        <v>1961</v>
      </c>
      <c r="V8883">
        <v>5</v>
      </c>
      <c r="W8883">
        <v>4.5</v>
      </c>
      <c r="Z8883" t="s">
        <v>2402</v>
      </c>
      <c r="AA8883" t="s">
        <v>3292</v>
      </c>
      <c r="AC8883">
        <v>5</v>
      </c>
      <c r="AD8883">
        <v>308663</v>
      </c>
      <c r="AE8883">
        <v>2019</v>
      </c>
    </row>
    <row r="8884" spans="1:31">
      <c r="A8884" t="s">
        <v>12660</v>
      </c>
      <c r="B8884">
        <v>47239</v>
      </c>
      <c r="C8884" t="s">
        <v>11705</v>
      </c>
      <c r="D8884">
        <v>0</v>
      </c>
      <c r="E8884">
        <v>1058180</v>
      </c>
      <c r="F8884" t="s">
        <v>6731</v>
      </c>
      <c r="G8884">
        <v>432</v>
      </c>
      <c r="H8884">
        <v>14</v>
      </c>
      <c r="I8884">
        <v>320</v>
      </c>
      <c r="J8884">
        <v>25.5</v>
      </c>
      <c r="K8884">
        <v>25.5</v>
      </c>
      <c r="L8884">
        <v>14</v>
      </c>
      <c r="M8884">
        <v>14</v>
      </c>
      <c r="N8884">
        <v>26</v>
      </c>
      <c r="R8884">
        <v>1997</v>
      </c>
      <c r="U8884">
        <v>1997</v>
      </c>
      <c r="V8884">
        <v>3</v>
      </c>
      <c r="W8884">
        <v>3</v>
      </c>
      <c r="Z8884" t="s">
        <v>2941</v>
      </c>
      <c r="AA8884" t="s">
        <v>3141</v>
      </c>
      <c r="AB8884" t="s">
        <v>5886</v>
      </c>
      <c r="AC8884">
        <v>5</v>
      </c>
      <c r="AD8884">
        <v>101937</v>
      </c>
      <c r="AE8884">
        <v>2019</v>
      </c>
    </row>
    <row r="8885" spans="1:31">
      <c r="A8885" t="s">
        <v>12660</v>
      </c>
      <c r="B8885">
        <v>50713</v>
      </c>
      <c r="C8885" t="s">
        <v>11706</v>
      </c>
      <c r="D8885" t="s">
        <v>11707</v>
      </c>
      <c r="F8885" t="s">
        <v>6731</v>
      </c>
      <c r="G8885">
        <v>432</v>
      </c>
      <c r="H8885">
        <v>999999</v>
      </c>
      <c r="J8885">
        <v>120</v>
      </c>
      <c r="K8885">
        <v>120</v>
      </c>
      <c r="L8885">
        <v>52</v>
      </c>
      <c r="M8885">
        <v>52</v>
      </c>
      <c r="N8885">
        <v>10.5</v>
      </c>
      <c r="R8885">
        <v>1979</v>
      </c>
      <c r="U8885">
        <v>1979</v>
      </c>
      <c r="V8885">
        <v>6</v>
      </c>
      <c r="W8885">
        <v>2</v>
      </c>
      <c r="Z8885" t="s">
        <v>2941</v>
      </c>
      <c r="AA8885" t="s">
        <v>3141</v>
      </c>
      <c r="AB8885" t="s">
        <v>5886</v>
      </c>
      <c r="AC8885">
        <v>5</v>
      </c>
      <c r="AD8885">
        <v>101937</v>
      </c>
      <c r="AE8885">
        <v>2019</v>
      </c>
    </row>
    <row r="8886" spans="1:31">
      <c r="A8886" t="s">
        <v>12660</v>
      </c>
      <c r="B8886">
        <v>47242</v>
      </c>
      <c r="C8886" t="s">
        <v>11708</v>
      </c>
      <c r="D8886">
        <v>123</v>
      </c>
      <c r="F8886" t="s">
        <v>6731</v>
      </c>
      <c r="G8886">
        <v>432</v>
      </c>
      <c r="H8886">
        <v>999999</v>
      </c>
      <c r="J8886">
        <v>90</v>
      </c>
      <c r="K8886">
        <v>90</v>
      </c>
      <c r="L8886">
        <v>30</v>
      </c>
      <c r="M8886">
        <v>30</v>
      </c>
      <c r="N8886">
        <v>7</v>
      </c>
      <c r="Q8886">
        <v>200</v>
      </c>
      <c r="R8886">
        <v>1978</v>
      </c>
      <c r="U8886">
        <v>1978</v>
      </c>
      <c r="V8886">
        <v>7</v>
      </c>
      <c r="W8886">
        <v>1</v>
      </c>
      <c r="Z8886" t="s">
        <v>2941</v>
      </c>
      <c r="AA8886" t="s">
        <v>3141</v>
      </c>
      <c r="AB8886" t="s">
        <v>5886</v>
      </c>
      <c r="AC8886">
        <v>5</v>
      </c>
      <c r="AD8886">
        <v>101937</v>
      </c>
      <c r="AE8886">
        <v>2019</v>
      </c>
    </row>
    <row r="8887" spans="1:31">
      <c r="A8887" t="s">
        <v>12660</v>
      </c>
      <c r="B8887">
        <v>47241</v>
      </c>
      <c r="C8887" t="s">
        <v>2668</v>
      </c>
      <c r="D8887">
        <v>129</v>
      </c>
      <c r="F8887" t="s">
        <v>6731</v>
      </c>
      <c r="G8887">
        <v>432</v>
      </c>
      <c r="H8887">
        <v>999999</v>
      </c>
      <c r="J8887">
        <v>129</v>
      </c>
      <c r="K8887">
        <v>129</v>
      </c>
      <c r="L8887">
        <v>34</v>
      </c>
      <c r="M8887">
        <v>34</v>
      </c>
      <c r="N8887">
        <v>30</v>
      </c>
      <c r="Q8887">
        <v>300</v>
      </c>
      <c r="R8887">
        <v>1987</v>
      </c>
      <c r="U8887">
        <v>1987</v>
      </c>
      <c r="V8887">
        <v>3</v>
      </c>
      <c r="W8887">
        <v>1</v>
      </c>
      <c r="Z8887" t="s">
        <v>2941</v>
      </c>
      <c r="AA8887" t="s">
        <v>3141</v>
      </c>
      <c r="AB8887" t="s">
        <v>5886</v>
      </c>
      <c r="AC8887">
        <v>5</v>
      </c>
      <c r="AD8887">
        <v>101937</v>
      </c>
      <c r="AE8887">
        <v>2019</v>
      </c>
    </row>
    <row r="8888" spans="1:31">
      <c r="A8888" t="s">
        <v>12660</v>
      </c>
      <c r="B8888">
        <v>47240</v>
      </c>
      <c r="C8888" t="s">
        <v>11709</v>
      </c>
      <c r="D8888">
        <v>130</v>
      </c>
      <c r="E8888">
        <v>1101815</v>
      </c>
      <c r="F8888" t="s">
        <v>6731</v>
      </c>
      <c r="G8888">
        <v>432</v>
      </c>
      <c r="H8888">
        <v>76</v>
      </c>
      <c r="J8888">
        <v>124.8</v>
      </c>
      <c r="K8888">
        <v>124.8</v>
      </c>
      <c r="L8888">
        <v>40</v>
      </c>
      <c r="M8888">
        <v>40</v>
      </c>
      <c r="N8888">
        <v>6</v>
      </c>
      <c r="R8888">
        <v>2000</v>
      </c>
      <c r="U8888">
        <v>2000</v>
      </c>
      <c r="V8888">
        <v>6</v>
      </c>
      <c r="W8888">
        <v>1</v>
      </c>
      <c r="Z8888" t="s">
        <v>2941</v>
      </c>
      <c r="AA8888" t="s">
        <v>3141</v>
      </c>
      <c r="AB8888" t="s">
        <v>5886</v>
      </c>
      <c r="AC8888">
        <v>5</v>
      </c>
      <c r="AD8888">
        <v>101937</v>
      </c>
      <c r="AE8888">
        <v>2019</v>
      </c>
    </row>
    <row r="8889" spans="1:31">
      <c r="A8889" t="s">
        <v>12660</v>
      </c>
      <c r="B8889">
        <v>7732</v>
      </c>
      <c r="C8889" t="s">
        <v>2763</v>
      </c>
      <c r="D8889">
        <v>0</v>
      </c>
      <c r="E8889">
        <v>623635</v>
      </c>
      <c r="F8889" t="s">
        <v>6733</v>
      </c>
      <c r="G8889">
        <v>431</v>
      </c>
      <c r="H8889">
        <v>31</v>
      </c>
      <c r="I8889">
        <v>800</v>
      </c>
      <c r="J8889">
        <v>61</v>
      </c>
      <c r="K8889">
        <v>61</v>
      </c>
      <c r="L8889">
        <v>18</v>
      </c>
      <c r="M8889">
        <v>18</v>
      </c>
      <c r="N8889">
        <v>24</v>
      </c>
      <c r="R8889">
        <v>1945</v>
      </c>
      <c r="U8889">
        <v>1945</v>
      </c>
      <c r="V8889">
        <v>6</v>
      </c>
      <c r="W8889">
        <v>6</v>
      </c>
      <c r="Z8889" t="s">
        <v>2941</v>
      </c>
      <c r="AA8889" t="s">
        <v>3141</v>
      </c>
      <c r="AB8889" t="s">
        <v>5886</v>
      </c>
      <c r="AC8889">
        <v>5</v>
      </c>
      <c r="AD8889">
        <v>101937</v>
      </c>
      <c r="AE8889">
        <v>2019</v>
      </c>
    </row>
    <row r="8890" spans="1:31">
      <c r="A8890" t="s">
        <v>12660</v>
      </c>
      <c r="B8890">
        <v>76595</v>
      </c>
      <c r="C8890" t="s">
        <v>11710</v>
      </c>
      <c r="D8890">
        <v>0</v>
      </c>
      <c r="E8890">
        <v>1228305</v>
      </c>
      <c r="F8890" t="s">
        <v>6731</v>
      </c>
      <c r="G8890">
        <v>432</v>
      </c>
      <c r="H8890">
        <v>11</v>
      </c>
      <c r="I8890">
        <v>400</v>
      </c>
      <c r="J8890">
        <v>38</v>
      </c>
      <c r="K8890">
        <v>38</v>
      </c>
      <c r="L8890">
        <v>12.4</v>
      </c>
      <c r="M8890">
        <v>12.4</v>
      </c>
      <c r="N8890">
        <v>25</v>
      </c>
      <c r="Q8890">
        <v>14</v>
      </c>
      <c r="R8890">
        <v>1987</v>
      </c>
      <c r="U8890">
        <v>1987</v>
      </c>
      <c r="V8890">
        <v>4.5</v>
      </c>
      <c r="W8890">
        <v>1.5</v>
      </c>
      <c r="Z8890" t="s">
        <v>2545</v>
      </c>
      <c r="AA8890" t="s">
        <v>2581</v>
      </c>
      <c r="AC8890">
        <v>5</v>
      </c>
      <c r="AD8890">
        <v>3608404</v>
      </c>
      <c r="AE8890">
        <v>2019</v>
      </c>
    </row>
    <row r="8891" spans="1:31">
      <c r="A8891" t="s">
        <v>12660</v>
      </c>
      <c r="B8891">
        <v>61221</v>
      </c>
      <c r="C8891" t="s">
        <v>11711</v>
      </c>
      <c r="D8891">
        <v>0</v>
      </c>
      <c r="E8891">
        <v>1110974</v>
      </c>
      <c r="F8891" t="s">
        <v>6733</v>
      </c>
      <c r="G8891">
        <v>431</v>
      </c>
      <c r="H8891">
        <v>51</v>
      </c>
      <c r="I8891">
        <v>1200</v>
      </c>
      <c r="J8891">
        <v>55</v>
      </c>
      <c r="K8891">
        <v>55</v>
      </c>
      <c r="L8891">
        <v>17.3</v>
      </c>
      <c r="M8891">
        <v>17.3</v>
      </c>
      <c r="N8891">
        <v>34</v>
      </c>
      <c r="R8891">
        <v>2001</v>
      </c>
      <c r="U8891">
        <v>2001</v>
      </c>
      <c r="V8891">
        <v>10</v>
      </c>
      <c r="W8891">
        <v>10</v>
      </c>
      <c r="Z8891" t="s">
        <v>2452</v>
      </c>
      <c r="AA8891" t="s">
        <v>3169</v>
      </c>
      <c r="AC8891">
        <v>5</v>
      </c>
      <c r="AD8891">
        <v>108438</v>
      </c>
      <c r="AE8891">
        <v>2019</v>
      </c>
    </row>
    <row r="8892" spans="1:31">
      <c r="A8892" t="s">
        <v>12660</v>
      </c>
      <c r="B8892">
        <v>82763</v>
      </c>
      <c r="C8892" t="s">
        <v>11712</v>
      </c>
      <c r="D8892">
        <v>0</v>
      </c>
      <c r="E8892">
        <v>1047278</v>
      </c>
      <c r="F8892" t="s">
        <v>6733</v>
      </c>
      <c r="G8892">
        <v>431</v>
      </c>
      <c r="H8892">
        <v>5</v>
      </c>
      <c r="I8892">
        <v>160</v>
      </c>
      <c r="J8892">
        <v>21</v>
      </c>
      <c r="K8892">
        <v>21</v>
      </c>
      <c r="L8892">
        <v>10.199999999999999</v>
      </c>
      <c r="M8892">
        <v>10.199999999999999</v>
      </c>
      <c r="N8892">
        <v>8</v>
      </c>
      <c r="R8892">
        <v>1996</v>
      </c>
      <c r="U8892">
        <v>1996</v>
      </c>
      <c r="V8892">
        <v>3</v>
      </c>
      <c r="W8892">
        <v>2.9000000953674299</v>
      </c>
      <c r="Z8892" t="s">
        <v>2452</v>
      </c>
      <c r="AA8892" t="s">
        <v>5305</v>
      </c>
      <c r="AC8892">
        <v>5</v>
      </c>
      <c r="AD8892">
        <v>108438</v>
      </c>
      <c r="AE8892">
        <v>2019</v>
      </c>
    </row>
    <row r="8893" spans="1:31">
      <c r="A8893" t="s">
        <v>12660</v>
      </c>
      <c r="B8893">
        <v>82761</v>
      </c>
      <c r="C8893" t="s">
        <v>11713</v>
      </c>
      <c r="D8893">
        <v>0</v>
      </c>
      <c r="E8893">
        <v>1255995</v>
      </c>
      <c r="F8893" t="s">
        <v>6733</v>
      </c>
      <c r="G8893">
        <v>431</v>
      </c>
      <c r="H8893">
        <v>25</v>
      </c>
      <c r="I8893">
        <v>1000</v>
      </c>
      <c r="J8893">
        <v>25.8</v>
      </c>
      <c r="K8893">
        <v>25.8</v>
      </c>
      <c r="L8893">
        <v>17.8</v>
      </c>
      <c r="M8893">
        <v>17.8</v>
      </c>
      <c r="N8893">
        <v>28</v>
      </c>
      <c r="R8893">
        <v>2014</v>
      </c>
      <c r="U8893">
        <v>2014</v>
      </c>
      <c r="V8893">
        <v>7</v>
      </c>
      <c r="W8893">
        <v>6.1999998092651296</v>
      </c>
      <c r="Z8893" t="s">
        <v>2452</v>
      </c>
      <c r="AA8893" t="s">
        <v>5305</v>
      </c>
      <c r="AC8893">
        <v>5</v>
      </c>
      <c r="AD8893">
        <v>108438</v>
      </c>
      <c r="AE8893">
        <v>2019</v>
      </c>
    </row>
    <row r="8894" spans="1:31">
      <c r="A8894" t="s">
        <v>12660</v>
      </c>
      <c r="B8894">
        <v>82762</v>
      </c>
      <c r="C8894" t="s">
        <v>3525</v>
      </c>
      <c r="D8894">
        <v>0</v>
      </c>
      <c r="E8894">
        <v>583663</v>
      </c>
      <c r="F8894" t="s">
        <v>6733</v>
      </c>
      <c r="G8894">
        <v>431</v>
      </c>
      <c r="H8894">
        <v>17</v>
      </c>
      <c r="I8894">
        <v>810</v>
      </c>
      <c r="J8894">
        <v>36.1</v>
      </c>
      <c r="K8894">
        <v>36.1</v>
      </c>
      <c r="L8894">
        <v>14</v>
      </c>
      <c r="M8894">
        <v>14</v>
      </c>
      <c r="N8894">
        <v>31</v>
      </c>
      <c r="R8894">
        <v>1977</v>
      </c>
      <c r="U8894">
        <v>1977</v>
      </c>
      <c r="V8894">
        <v>7.6999998092651296</v>
      </c>
      <c r="W8894">
        <v>7</v>
      </c>
      <c r="Z8894" t="s">
        <v>2452</v>
      </c>
      <c r="AA8894" t="s">
        <v>5305</v>
      </c>
      <c r="AC8894">
        <v>5</v>
      </c>
      <c r="AD8894">
        <v>108438</v>
      </c>
      <c r="AE8894">
        <v>2019</v>
      </c>
    </row>
    <row r="8895" spans="1:31">
      <c r="A8895" t="s">
        <v>12660</v>
      </c>
      <c r="B8895">
        <v>71243</v>
      </c>
      <c r="C8895" t="s">
        <v>11714</v>
      </c>
      <c r="D8895">
        <v>0</v>
      </c>
      <c r="E8895">
        <v>907034</v>
      </c>
      <c r="F8895" t="s">
        <v>6731</v>
      </c>
      <c r="G8895">
        <v>432</v>
      </c>
      <c r="H8895">
        <v>57</v>
      </c>
      <c r="I8895">
        <v>700</v>
      </c>
      <c r="J8895">
        <v>52</v>
      </c>
      <c r="K8895">
        <v>52</v>
      </c>
      <c r="L8895">
        <v>22</v>
      </c>
      <c r="M8895">
        <v>22</v>
      </c>
      <c r="N8895">
        <v>30.4</v>
      </c>
      <c r="R8895">
        <v>1986</v>
      </c>
      <c r="U8895">
        <v>1986</v>
      </c>
      <c r="V8895">
        <v>4.5</v>
      </c>
      <c r="W8895">
        <v>4.5</v>
      </c>
      <c r="Z8895" t="s">
        <v>2929</v>
      </c>
      <c r="AA8895" t="s">
        <v>11715</v>
      </c>
      <c r="AC8895">
        <v>4</v>
      </c>
      <c r="AD8895">
        <v>2976601</v>
      </c>
      <c r="AE8895">
        <v>2019</v>
      </c>
    </row>
    <row r="8896" spans="1:31">
      <c r="A8896" t="s">
        <v>12660</v>
      </c>
      <c r="B8896">
        <v>6306</v>
      </c>
      <c r="C8896" t="s">
        <v>11716</v>
      </c>
      <c r="D8896">
        <v>0</v>
      </c>
      <c r="E8896">
        <v>544036</v>
      </c>
      <c r="F8896" t="s">
        <v>6731</v>
      </c>
      <c r="G8896">
        <v>432</v>
      </c>
      <c r="H8896">
        <v>92</v>
      </c>
      <c r="I8896">
        <v>1200</v>
      </c>
      <c r="J8896">
        <v>62</v>
      </c>
      <c r="K8896">
        <v>62</v>
      </c>
      <c r="L8896">
        <v>24</v>
      </c>
      <c r="M8896">
        <v>24</v>
      </c>
      <c r="N8896">
        <v>28</v>
      </c>
      <c r="R8896">
        <v>1971</v>
      </c>
      <c r="U8896">
        <v>1971</v>
      </c>
      <c r="V8896">
        <v>5</v>
      </c>
      <c r="W8896">
        <v>5</v>
      </c>
      <c r="Z8896" t="s">
        <v>2929</v>
      </c>
      <c r="AA8896" t="s">
        <v>11715</v>
      </c>
      <c r="AC8896">
        <v>4</v>
      </c>
      <c r="AD8896">
        <v>2976601</v>
      </c>
      <c r="AE8896">
        <v>2019</v>
      </c>
    </row>
    <row r="8897" spans="1:31">
      <c r="A8897" t="s">
        <v>12660</v>
      </c>
      <c r="B8897">
        <v>71632</v>
      </c>
      <c r="C8897" t="s">
        <v>11717</v>
      </c>
      <c r="D8897">
        <v>0</v>
      </c>
      <c r="E8897">
        <v>662750</v>
      </c>
      <c r="F8897" t="s">
        <v>6731</v>
      </c>
      <c r="G8897">
        <v>432</v>
      </c>
      <c r="H8897">
        <v>39</v>
      </c>
      <c r="I8897">
        <v>940</v>
      </c>
      <c r="J8897">
        <v>39.799999999999997</v>
      </c>
      <c r="K8897">
        <v>50</v>
      </c>
      <c r="L8897">
        <v>22</v>
      </c>
      <c r="M8897">
        <v>22.6</v>
      </c>
      <c r="N8897">
        <v>33.6</v>
      </c>
      <c r="R8897">
        <v>1983</v>
      </c>
      <c r="U8897">
        <v>1983</v>
      </c>
      <c r="V8897">
        <v>6.5999999046325604</v>
      </c>
      <c r="W8897">
        <v>6.5999999046325604</v>
      </c>
      <c r="Z8897" t="s">
        <v>2929</v>
      </c>
      <c r="AA8897" t="s">
        <v>11715</v>
      </c>
      <c r="AC8897">
        <v>4</v>
      </c>
      <c r="AD8897">
        <v>2976601</v>
      </c>
      <c r="AE8897">
        <v>2019</v>
      </c>
    </row>
    <row r="8898" spans="1:31">
      <c r="A8898" t="s">
        <v>12660</v>
      </c>
      <c r="B8898">
        <v>79187</v>
      </c>
      <c r="C8898" t="s">
        <v>11718</v>
      </c>
      <c r="D8898">
        <v>0</v>
      </c>
      <c r="E8898">
        <v>1249248</v>
      </c>
      <c r="F8898" t="s">
        <v>6731</v>
      </c>
      <c r="G8898">
        <v>432</v>
      </c>
      <c r="H8898">
        <v>85</v>
      </c>
      <c r="I8898">
        <v>1320</v>
      </c>
      <c r="J8898">
        <v>60</v>
      </c>
      <c r="K8898">
        <v>60</v>
      </c>
      <c r="L8898">
        <v>25</v>
      </c>
      <c r="M8898">
        <v>25</v>
      </c>
      <c r="N8898">
        <v>32</v>
      </c>
      <c r="R8898">
        <v>2013</v>
      </c>
      <c r="U8898">
        <v>2013</v>
      </c>
      <c r="V8898">
        <v>8.5</v>
      </c>
      <c r="W8898">
        <v>8.5</v>
      </c>
      <c r="Z8898" t="s">
        <v>2929</v>
      </c>
      <c r="AA8898" t="s">
        <v>11715</v>
      </c>
      <c r="AC8898">
        <v>4</v>
      </c>
      <c r="AD8898">
        <v>2976601</v>
      </c>
      <c r="AE8898">
        <v>2019</v>
      </c>
    </row>
    <row r="8899" spans="1:31">
      <c r="A8899" t="s">
        <v>12660</v>
      </c>
      <c r="B8899">
        <v>68927</v>
      </c>
      <c r="C8899" t="s">
        <v>5322</v>
      </c>
      <c r="D8899">
        <v>0</v>
      </c>
      <c r="E8899">
        <v>596899</v>
      </c>
      <c r="F8899" t="s">
        <v>6731</v>
      </c>
      <c r="G8899">
        <v>432</v>
      </c>
      <c r="H8899">
        <v>59</v>
      </c>
      <c r="I8899">
        <v>1000</v>
      </c>
      <c r="J8899">
        <v>54.7</v>
      </c>
      <c r="K8899">
        <v>54.7</v>
      </c>
      <c r="L8899">
        <v>18.2</v>
      </c>
      <c r="M8899">
        <v>21</v>
      </c>
      <c r="N8899">
        <v>33</v>
      </c>
      <c r="R8899">
        <v>1978</v>
      </c>
      <c r="U8899">
        <v>1978</v>
      </c>
      <c r="V8899">
        <v>5.6999998092651296</v>
      </c>
      <c r="W8899">
        <v>5.6999998092651296</v>
      </c>
      <c r="Z8899" t="s">
        <v>2929</v>
      </c>
      <c r="AA8899" t="s">
        <v>11715</v>
      </c>
      <c r="AC8899">
        <v>4</v>
      </c>
      <c r="AD8899">
        <v>2976601</v>
      </c>
      <c r="AE8899">
        <v>2019</v>
      </c>
    </row>
    <row r="8900" spans="1:31">
      <c r="A8900" t="s">
        <v>12660</v>
      </c>
      <c r="B8900">
        <v>1472</v>
      </c>
      <c r="C8900" t="s">
        <v>11719</v>
      </c>
      <c r="D8900">
        <v>0</v>
      </c>
      <c r="E8900">
        <v>278673</v>
      </c>
      <c r="F8900" t="s">
        <v>6731</v>
      </c>
      <c r="G8900">
        <v>432</v>
      </c>
      <c r="H8900">
        <v>32</v>
      </c>
      <c r="I8900">
        <v>670</v>
      </c>
      <c r="J8900">
        <v>46</v>
      </c>
      <c r="K8900">
        <v>46</v>
      </c>
      <c r="L8900">
        <v>18.2</v>
      </c>
      <c r="M8900">
        <v>18.2</v>
      </c>
      <c r="N8900">
        <v>22</v>
      </c>
      <c r="R8900">
        <v>1959</v>
      </c>
      <c r="U8900">
        <v>1959</v>
      </c>
      <c r="V8900">
        <v>4</v>
      </c>
      <c r="W8900">
        <v>4</v>
      </c>
      <c r="Z8900" t="s">
        <v>2929</v>
      </c>
      <c r="AA8900" t="s">
        <v>11715</v>
      </c>
      <c r="AC8900">
        <v>4</v>
      </c>
      <c r="AD8900">
        <v>2976601</v>
      </c>
      <c r="AE8900">
        <v>2019</v>
      </c>
    </row>
    <row r="8901" spans="1:31">
      <c r="A8901" t="s">
        <v>12660</v>
      </c>
      <c r="B8901">
        <v>59596</v>
      </c>
      <c r="C8901" t="s">
        <v>11720</v>
      </c>
      <c r="D8901">
        <v>0</v>
      </c>
      <c r="E8901">
        <v>643804</v>
      </c>
      <c r="F8901" t="s">
        <v>6731</v>
      </c>
      <c r="G8901">
        <v>432</v>
      </c>
      <c r="H8901">
        <v>55</v>
      </c>
      <c r="I8901">
        <v>600</v>
      </c>
      <c r="J8901">
        <v>48.8</v>
      </c>
      <c r="K8901">
        <v>51</v>
      </c>
      <c r="L8901">
        <v>22.3</v>
      </c>
      <c r="M8901">
        <v>22.3</v>
      </c>
      <c r="N8901">
        <v>37</v>
      </c>
      <c r="R8901">
        <v>1981</v>
      </c>
      <c r="U8901">
        <v>1981</v>
      </c>
      <c r="V8901">
        <v>6.9000000953674299</v>
      </c>
      <c r="W8901">
        <v>6</v>
      </c>
      <c r="Z8901" t="s">
        <v>2836</v>
      </c>
      <c r="AA8901" t="s">
        <v>4282</v>
      </c>
      <c r="AC8901">
        <v>4</v>
      </c>
      <c r="AD8901">
        <v>2908489</v>
      </c>
      <c r="AE8901">
        <v>2019</v>
      </c>
    </row>
    <row r="8902" spans="1:31">
      <c r="A8902" t="s">
        <v>12660</v>
      </c>
      <c r="B8902">
        <v>57000</v>
      </c>
      <c r="C8902" t="s">
        <v>11721</v>
      </c>
      <c r="D8902">
        <v>0</v>
      </c>
      <c r="E8902">
        <v>623744</v>
      </c>
      <c r="F8902" t="s">
        <v>6731</v>
      </c>
      <c r="G8902">
        <v>432</v>
      </c>
      <c r="H8902">
        <v>89</v>
      </c>
      <c r="I8902">
        <v>800</v>
      </c>
      <c r="J8902">
        <v>56</v>
      </c>
      <c r="K8902">
        <v>56.4</v>
      </c>
      <c r="L8902">
        <v>22</v>
      </c>
      <c r="M8902">
        <v>22</v>
      </c>
      <c r="N8902">
        <v>42</v>
      </c>
      <c r="R8902">
        <v>1980</v>
      </c>
      <c r="U8902">
        <v>1980</v>
      </c>
      <c r="V8902">
        <v>8.6000003814697195</v>
      </c>
      <c r="W8902">
        <v>8.3000001907348597</v>
      </c>
      <c r="Z8902" t="s">
        <v>2836</v>
      </c>
      <c r="AA8902" t="s">
        <v>3246</v>
      </c>
      <c r="AC8902">
        <v>4</v>
      </c>
      <c r="AD8902">
        <v>2908489</v>
      </c>
      <c r="AE8902">
        <v>2019</v>
      </c>
    </row>
    <row r="8903" spans="1:31">
      <c r="A8903" t="s">
        <v>12660</v>
      </c>
      <c r="B8903">
        <v>83293</v>
      </c>
      <c r="C8903" t="s">
        <v>11722</v>
      </c>
      <c r="D8903">
        <v>0</v>
      </c>
      <c r="E8903">
        <v>1272385</v>
      </c>
      <c r="F8903" t="s">
        <v>6731</v>
      </c>
      <c r="G8903">
        <v>432</v>
      </c>
      <c r="H8903">
        <v>300</v>
      </c>
      <c r="I8903">
        <v>4000</v>
      </c>
      <c r="J8903">
        <v>116</v>
      </c>
      <c r="K8903">
        <v>116</v>
      </c>
      <c r="L8903">
        <v>35</v>
      </c>
      <c r="M8903">
        <v>35</v>
      </c>
      <c r="N8903">
        <v>41.6</v>
      </c>
      <c r="Q8903">
        <v>442</v>
      </c>
      <c r="R8903">
        <v>2016</v>
      </c>
      <c r="U8903">
        <v>2016</v>
      </c>
      <c r="V8903">
        <v>8</v>
      </c>
      <c r="W8903">
        <v>8</v>
      </c>
      <c r="Z8903" t="s">
        <v>2293</v>
      </c>
      <c r="AA8903" t="s">
        <v>2387</v>
      </c>
      <c r="AB8903" t="s">
        <v>2388</v>
      </c>
      <c r="AC8903">
        <v>4</v>
      </c>
      <c r="AD8903">
        <v>3207362</v>
      </c>
      <c r="AE8903">
        <v>2019</v>
      </c>
    </row>
    <row r="8904" spans="1:31">
      <c r="A8904" t="s">
        <v>12660</v>
      </c>
      <c r="B8904">
        <v>82514</v>
      </c>
      <c r="C8904" t="s">
        <v>11723</v>
      </c>
      <c r="D8904">
        <v>0</v>
      </c>
      <c r="E8904">
        <v>1262146</v>
      </c>
      <c r="F8904" t="s">
        <v>6731</v>
      </c>
      <c r="G8904">
        <v>432</v>
      </c>
      <c r="H8904">
        <v>300</v>
      </c>
      <c r="I8904">
        <v>4000</v>
      </c>
      <c r="J8904">
        <v>116</v>
      </c>
      <c r="K8904">
        <v>116</v>
      </c>
      <c r="L8904">
        <v>35</v>
      </c>
      <c r="M8904">
        <v>35</v>
      </c>
      <c r="Q8904">
        <v>442</v>
      </c>
      <c r="R8904">
        <v>2015</v>
      </c>
      <c r="U8904">
        <v>2015</v>
      </c>
      <c r="V8904">
        <v>9</v>
      </c>
      <c r="W8904">
        <v>9</v>
      </c>
      <c r="Z8904" t="s">
        <v>2293</v>
      </c>
      <c r="AA8904" t="s">
        <v>2387</v>
      </c>
      <c r="AB8904" t="s">
        <v>2388</v>
      </c>
      <c r="AC8904">
        <v>4</v>
      </c>
      <c r="AD8904">
        <v>3207362</v>
      </c>
      <c r="AE8904">
        <v>2019</v>
      </c>
    </row>
    <row r="8905" spans="1:31">
      <c r="A8905" t="s">
        <v>12660</v>
      </c>
      <c r="B8905">
        <v>82073</v>
      </c>
      <c r="C8905" t="s">
        <v>11724</v>
      </c>
      <c r="D8905">
        <v>0</v>
      </c>
      <c r="E8905">
        <v>1237744</v>
      </c>
      <c r="F8905" t="s">
        <v>6731</v>
      </c>
      <c r="G8905">
        <v>432</v>
      </c>
      <c r="H8905">
        <v>398</v>
      </c>
      <c r="I8905">
        <v>6000</v>
      </c>
      <c r="J8905">
        <v>133.4</v>
      </c>
      <c r="K8905">
        <v>133.4</v>
      </c>
      <c r="L8905">
        <v>42</v>
      </c>
      <c r="M8905">
        <v>42</v>
      </c>
      <c r="Q8905">
        <v>585</v>
      </c>
      <c r="R8905">
        <v>2012</v>
      </c>
      <c r="U8905">
        <v>2012</v>
      </c>
      <c r="V8905">
        <v>7</v>
      </c>
      <c r="W8905">
        <v>1.5</v>
      </c>
      <c r="Z8905" t="s">
        <v>2293</v>
      </c>
      <c r="AA8905" t="s">
        <v>2387</v>
      </c>
      <c r="AB8905" t="s">
        <v>2388</v>
      </c>
      <c r="AC8905">
        <v>4</v>
      </c>
      <c r="AD8905">
        <v>3207362</v>
      </c>
      <c r="AE8905">
        <v>2019</v>
      </c>
    </row>
    <row r="8906" spans="1:31">
      <c r="A8906" t="s">
        <v>12660</v>
      </c>
      <c r="B8906">
        <v>81647</v>
      </c>
      <c r="C8906" t="s">
        <v>11725</v>
      </c>
      <c r="D8906">
        <v>0</v>
      </c>
      <c r="E8906">
        <v>1238777</v>
      </c>
      <c r="F8906" t="s">
        <v>6731</v>
      </c>
      <c r="G8906">
        <v>432</v>
      </c>
      <c r="H8906">
        <v>210</v>
      </c>
      <c r="I8906">
        <v>2600</v>
      </c>
      <c r="J8906">
        <v>87.1</v>
      </c>
      <c r="K8906">
        <v>87.1</v>
      </c>
      <c r="L8906">
        <v>32</v>
      </c>
      <c r="M8906">
        <v>32</v>
      </c>
      <c r="N8906">
        <v>41.6</v>
      </c>
      <c r="Q8906">
        <v>275</v>
      </c>
      <c r="R8906">
        <v>2012</v>
      </c>
      <c r="U8906">
        <v>2012</v>
      </c>
      <c r="V8906">
        <v>7</v>
      </c>
      <c r="W8906">
        <v>7</v>
      </c>
      <c r="Z8906" t="s">
        <v>2293</v>
      </c>
      <c r="AA8906" t="s">
        <v>2387</v>
      </c>
      <c r="AB8906" t="s">
        <v>2388</v>
      </c>
      <c r="AC8906">
        <v>4</v>
      </c>
      <c r="AD8906">
        <v>3207362</v>
      </c>
      <c r="AE8906">
        <v>2019</v>
      </c>
    </row>
    <row r="8907" spans="1:31">
      <c r="A8907" t="s">
        <v>12660</v>
      </c>
      <c r="B8907">
        <v>83196</v>
      </c>
      <c r="C8907" t="s">
        <v>11726</v>
      </c>
      <c r="D8907">
        <v>0</v>
      </c>
      <c r="E8907">
        <v>1268710</v>
      </c>
      <c r="F8907" t="s">
        <v>6731</v>
      </c>
      <c r="G8907">
        <v>432</v>
      </c>
      <c r="H8907">
        <v>226</v>
      </c>
      <c r="I8907">
        <v>3000</v>
      </c>
      <c r="J8907">
        <v>87.1</v>
      </c>
      <c r="K8907">
        <v>87.1</v>
      </c>
      <c r="L8907">
        <v>32</v>
      </c>
      <c r="M8907">
        <v>32</v>
      </c>
      <c r="N8907">
        <v>41.6</v>
      </c>
      <c r="Q8907">
        <v>291</v>
      </c>
      <c r="R8907">
        <v>2016</v>
      </c>
      <c r="U8907">
        <v>2016</v>
      </c>
      <c r="V8907">
        <v>8</v>
      </c>
      <c r="W8907">
        <v>8</v>
      </c>
      <c r="Z8907" t="s">
        <v>2293</v>
      </c>
      <c r="AA8907" t="s">
        <v>2387</v>
      </c>
      <c r="AB8907" t="s">
        <v>2388</v>
      </c>
      <c r="AC8907">
        <v>4</v>
      </c>
      <c r="AD8907">
        <v>3207362</v>
      </c>
      <c r="AE8907">
        <v>2019</v>
      </c>
    </row>
    <row r="8908" spans="1:31">
      <c r="A8908" t="s">
        <v>12660</v>
      </c>
      <c r="B8908">
        <v>83195</v>
      </c>
      <c r="C8908" t="s">
        <v>11727</v>
      </c>
      <c r="D8908">
        <v>0</v>
      </c>
      <c r="E8908">
        <v>1238778</v>
      </c>
      <c r="F8908" t="s">
        <v>6731</v>
      </c>
      <c r="G8908">
        <v>432</v>
      </c>
      <c r="H8908">
        <v>287</v>
      </c>
      <c r="I8908">
        <v>4900</v>
      </c>
      <c r="J8908">
        <v>116</v>
      </c>
      <c r="K8908">
        <v>116</v>
      </c>
      <c r="L8908">
        <v>35</v>
      </c>
      <c r="M8908">
        <v>35</v>
      </c>
      <c r="N8908">
        <v>41.6</v>
      </c>
      <c r="Q8908">
        <v>287</v>
      </c>
      <c r="R8908">
        <v>2012</v>
      </c>
      <c r="U8908">
        <v>2012</v>
      </c>
      <c r="V8908">
        <v>9</v>
      </c>
      <c r="W8908">
        <v>9</v>
      </c>
      <c r="Z8908" t="s">
        <v>2293</v>
      </c>
      <c r="AA8908" t="s">
        <v>2387</v>
      </c>
      <c r="AB8908" t="s">
        <v>2388</v>
      </c>
      <c r="AC8908">
        <v>4</v>
      </c>
      <c r="AD8908">
        <v>3207362</v>
      </c>
      <c r="AE8908">
        <v>2019</v>
      </c>
    </row>
    <row r="8909" spans="1:31">
      <c r="A8909" t="s">
        <v>12660</v>
      </c>
      <c r="B8909">
        <v>81648</v>
      </c>
      <c r="C8909" t="s">
        <v>11728</v>
      </c>
      <c r="D8909">
        <v>0</v>
      </c>
      <c r="E8909">
        <v>1237723</v>
      </c>
      <c r="F8909" t="s">
        <v>6731</v>
      </c>
      <c r="G8909">
        <v>432</v>
      </c>
      <c r="H8909">
        <v>210</v>
      </c>
      <c r="I8909">
        <v>2600</v>
      </c>
      <c r="J8909">
        <v>87.1</v>
      </c>
      <c r="K8909">
        <v>87.1</v>
      </c>
      <c r="L8909">
        <v>32</v>
      </c>
      <c r="M8909">
        <v>32</v>
      </c>
      <c r="N8909">
        <v>41.6</v>
      </c>
      <c r="Q8909">
        <v>275</v>
      </c>
      <c r="R8909">
        <v>2012</v>
      </c>
      <c r="U8909">
        <v>2012</v>
      </c>
      <c r="V8909">
        <v>7</v>
      </c>
      <c r="W8909">
        <v>7</v>
      </c>
      <c r="Z8909" t="s">
        <v>2293</v>
      </c>
      <c r="AA8909" t="s">
        <v>2387</v>
      </c>
      <c r="AB8909" t="s">
        <v>2388</v>
      </c>
      <c r="AC8909">
        <v>4</v>
      </c>
      <c r="AD8909">
        <v>3207362</v>
      </c>
      <c r="AE8909">
        <v>2019</v>
      </c>
    </row>
    <row r="8910" spans="1:31">
      <c r="A8910" t="s">
        <v>12660</v>
      </c>
      <c r="B8910">
        <v>81646</v>
      </c>
      <c r="C8910" t="s">
        <v>11729</v>
      </c>
      <c r="D8910">
        <v>0</v>
      </c>
      <c r="E8910">
        <v>1242960</v>
      </c>
      <c r="F8910" t="s">
        <v>6731</v>
      </c>
      <c r="G8910">
        <v>432</v>
      </c>
      <c r="H8910">
        <v>210</v>
      </c>
      <c r="I8910">
        <v>2600</v>
      </c>
      <c r="J8910">
        <v>87.1</v>
      </c>
      <c r="K8910">
        <v>87.1</v>
      </c>
      <c r="L8910">
        <v>32</v>
      </c>
      <c r="M8910">
        <v>32</v>
      </c>
      <c r="N8910">
        <v>41.6</v>
      </c>
      <c r="Q8910">
        <v>275</v>
      </c>
      <c r="R8910">
        <v>2012</v>
      </c>
      <c r="U8910">
        <v>2012</v>
      </c>
      <c r="V8910">
        <v>7</v>
      </c>
      <c r="W8910">
        <v>7</v>
      </c>
      <c r="Z8910" t="s">
        <v>2293</v>
      </c>
      <c r="AA8910" t="s">
        <v>2387</v>
      </c>
      <c r="AB8910" t="s">
        <v>2388</v>
      </c>
      <c r="AC8910">
        <v>4</v>
      </c>
      <c r="AD8910">
        <v>3207362</v>
      </c>
      <c r="AE8910">
        <v>2019</v>
      </c>
    </row>
    <row r="8911" spans="1:31">
      <c r="A8911" t="s">
        <v>12660</v>
      </c>
      <c r="B8911">
        <v>81649</v>
      </c>
      <c r="C8911" t="s">
        <v>11730</v>
      </c>
      <c r="D8911">
        <v>0</v>
      </c>
      <c r="E8911">
        <v>1237081</v>
      </c>
      <c r="F8911" t="s">
        <v>6731</v>
      </c>
      <c r="G8911">
        <v>432</v>
      </c>
      <c r="H8911">
        <v>210</v>
      </c>
      <c r="I8911">
        <v>2600</v>
      </c>
      <c r="J8911">
        <v>87.1</v>
      </c>
      <c r="K8911">
        <v>87.1</v>
      </c>
      <c r="L8911">
        <v>32</v>
      </c>
      <c r="M8911">
        <v>32</v>
      </c>
      <c r="N8911">
        <v>41.6</v>
      </c>
      <c r="Q8911">
        <v>275</v>
      </c>
      <c r="R8911">
        <v>2012</v>
      </c>
      <c r="U8911">
        <v>2012</v>
      </c>
      <c r="V8911">
        <v>7</v>
      </c>
      <c r="W8911">
        <v>7</v>
      </c>
      <c r="Z8911" t="s">
        <v>2293</v>
      </c>
      <c r="AA8911" t="s">
        <v>2387</v>
      </c>
      <c r="AB8911" t="s">
        <v>2388</v>
      </c>
      <c r="AC8911">
        <v>4</v>
      </c>
      <c r="AD8911">
        <v>3207362</v>
      </c>
      <c r="AE8911">
        <v>2019</v>
      </c>
    </row>
    <row r="8912" spans="1:31">
      <c r="A8912" t="s">
        <v>12660</v>
      </c>
      <c r="B8912">
        <v>81650</v>
      </c>
      <c r="C8912" t="s">
        <v>11731</v>
      </c>
      <c r="D8912">
        <v>0</v>
      </c>
      <c r="E8912">
        <v>1255918</v>
      </c>
      <c r="F8912" t="s">
        <v>6731</v>
      </c>
      <c r="G8912">
        <v>432</v>
      </c>
      <c r="H8912">
        <v>226</v>
      </c>
      <c r="I8912">
        <v>3000</v>
      </c>
      <c r="J8912">
        <v>87.1</v>
      </c>
      <c r="K8912">
        <v>87.1</v>
      </c>
      <c r="L8912">
        <v>32</v>
      </c>
      <c r="M8912">
        <v>32</v>
      </c>
      <c r="N8912">
        <v>41.6</v>
      </c>
      <c r="Q8912">
        <v>291</v>
      </c>
      <c r="R8912">
        <v>2014</v>
      </c>
      <c r="U8912">
        <v>2014</v>
      </c>
      <c r="V8912">
        <v>7</v>
      </c>
      <c r="W8912">
        <v>7</v>
      </c>
      <c r="Z8912" t="s">
        <v>2293</v>
      </c>
      <c r="AA8912" t="s">
        <v>2387</v>
      </c>
      <c r="AB8912" t="s">
        <v>2388</v>
      </c>
      <c r="AC8912">
        <v>4</v>
      </c>
      <c r="AD8912">
        <v>3207362</v>
      </c>
      <c r="AE8912">
        <v>2019</v>
      </c>
    </row>
    <row r="8913" spans="1:31">
      <c r="A8913" t="s">
        <v>12660</v>
      </c>
      <c r="B8913">
        <v>84949</v>
      </c>
      <c r="C8913" t="s">
        <v>11732</v>
      </c>
      <c r="E8913">
        <v>1212302</v>
      </c>
      <c r="F8913" t="s">
        <v>6733</v>
      </c>
      <c r="G8913">
        <v>431</v>
      </c>
      <c r="H8913">
        <v>147</v>
      </c>
      <c r="J8913">
        <v>50</v>
      </c>
      <c r="K8913">
        <v>50</v>
      </c>
      <c r="L8913">
        <v>35</v>
      </c>
      <c r="M8913">
        <v>35</v>
      </c>
      <c r="Q8913">
        <v>515</v>
      </c>
      <c r="R8913">
        <v>2008</v>
      </c>
      <c r="U8913">
        <v>2008</v>
      </c>
      <c r="V8913">
        <v>8</v>
      </c>
      <c r="W8913">
        <v>2</v>
      </c>
      <c r="Z8913" t="s">
        <v>2293</v>
      </c>
      <c r="AA8913" t="s">
        <v>2620</v>
      </c>
      <c r="AB8913" t="s">
        <v>2388</v>
      </c>
      <c r="AC8913">
        <v>4</v>
      </c>
      <c r="AD8913">
        <v>3207362</v>
      </c>
      <c r="AE8913">
        <v>2019</v>
      </c>
    </row>
    <row r="8914" spans="1:31">
      <c r="A8914" t="s">
        <v>12660</v>
      </c>
      <c r="B8914">
        <v>84956</v>
      </c>
      <c r="C8914" t="s">
        <v>11733</v>
      </c>
      <c r="E8914">
        <v>1293801</v>
      </c>
      <c r="F8914" t="s">
        <v>6733</v>
      </c>
      <c r="G8914">
        <v>431</v>
      </c>
      <c r="H8914">
        <v>469</v>
      </c>
      <c r="J8914">
        <v>116</v>
      </c>
      <c r="K8914">
        <v>116</v>
      </c>
      <c r="L8914">
        <v>35</v>
      </c>
      <c r="M8914">
        <v>35</v>
      </c>
      <c r="Q8914">
        <v>515</v>
      </c>
      <c r="R8914">
        <v>2019</v>
      </c>
      <c r="U8914">
        <v>2019</v>
      </c>
      <c r="V8914">
        <v>9.5</v>
      </c>
      <c r="W8914">
        <v>2</v>
      </c>
      <c r="Z8914" t="s">
        <v>2293</v>
      </c>
      <c r="AA8914" t="s">
        <v>2620</v>
      </c>
      <c r="AB8914" t="s">
        <v>2388</v>
      </c>
      <c r="AC8914">
        <v>4</v>
      </c>
      <c r="AD8914">
        <v>3207362</v>
      </c>
      <c r="AE8914">
        <v>2019</v>
      </c>
    </row>
    <row r="8915" spans="1:31">
      <c r="A8915" t="s">
        <v>12660</v>
      </c>
      <c r="B8915">
        <v>84951</v>
      </c>
      <c r="C8915" t="s">
        <v>11734</v>
      </c>
      <c r="E8915">
        <v>1279489</v>
      </c>
      <c r="F8915" t="s">
        <v>6733</v>
      </c>
      <c r="G8915">
        <v>431</v>
      </c>
      <c r="H8915">
        <v>291</v>
      </c>
      <c r="J8915">
        <v>87.1</v>
      </c>
      <c r="K8915">
        <v>87.1</v>
      </c>
      <c r="L8915">
        <v>32</v>
      </c>
      <c r="M8915">
        <v>32</v>
      </c>
      <c r="Q8915">
        <v>1019</v>
      </c>
      <c r="R8915">
        <v>2017</v>
      </c>
      <c r="U8915">
        <v>2017</v>
      </c>
      <c r="V8915">
        <v>8</v>
      </c>
      <c r="W8915">
        <v>2</v>
      </c>
      <c r="Z8915" t="s">
        <v>2293</v>
      </c>
      <c r="AA8915" t="s">
        <v>2620</v>
      </c>
      <c r="AB8915" t="s">
        <v>2388</v>
      </c>
      <c r="AC8915">
        <v>4</v>
      </c>
      <c r="AD8915">
        <v>3207362</v>
      </c>
      <c r="AE8915">
        <v>2019</v>
      </c>
    </row>
    <row r="8916" spans="1:31">
      <c r="A8916" t="s">
        <v>12660</v>
      </c>
      <c r="B8916">
        <v>84959</v>
      </c>
      <c r="C8916" t="s">
        <v>11735</v>
      </c>
      <c r="E8916">
        <v>1294214</v>
      </c>
      <c r="F8916" t="s">
        <v>6733</v>
      </c>
      <c r="G8916">
        <v>431</v>
      </c>
      <c r="H8916">
        <v>296</v>
      </c>
      <c r="J8916">
        <v>95.7</v>
      </c>
      <c r="K8916">
        <v>95.7</v>
      </c>
      <c r="L8916">
        <v>34</v>
      </c>
      <c r="M8916">
        <v>34</v>
      </c>
      <c r="Q8916">
        <v>1642</v>
      </c>
      <c r="R8916">
        <v>2019</v>
      </c>
      <c r="U8916">
        <v>2019</v>
      </c>
      <c r="V8916">
        <v>9</v>
      </c>
      <c r="W8916">
        <v>2</v>
      </c>
      <c r="Z8916" t="s">
        <v>2293</v>
      </c>
      <c r="AA8916" t="s">
        <v>2620</v>
      </c>
      <c r="AB8916" t="s">
        <v>2388</v>
      </c>
      <c r="AC8916">
        <v>4</v>
      </c>
      <c r="AD8916">
        <v>3207362</v>
      </c>
      <c r="AE8916">
        <v>2019</v>
      </c>
    </row>
    <row r="8917" spans="1:31">
      <c r="A8917" t="s">
        <v>12660</v>
      </c>
      <c r="B8917">
        <v>84960</v>
      </c>
      <c r="C8917" t="s">
        <v>11736</v>
      </c>
      <c r="E8917">
        <v>1299327</v>
      </c>
      <c r="F8917" t="s">
        <v>6733</v>
      </c>
      <c r="G8917">
        <v>431</v>
      </c>
      <c r="H8917">
        <v>469</v>
      </c>
      <c r="J8917">
        <v>116</v>
      </c>
      <c r="K8917">
        <v>116</v>
      </c>
      <c r="L8917">
        <v>35</v>
      </c>
      <c r="M8917">
        <v>35</v>
      </c>
      <c r="Q8917">
        <v>1036</v>
      </c>
      <c r="R8917">
        <v>2019</v>
      </c>
      <c r="U8917">
        <v>2019</v>
      </c>
      <c r="V8917">
        <v>9.5</v>
      </c>
      <c r="W8917">
        <v>2</v>
      </c>
      <c r="Z8917" t="s">
        <v>2293</v>
      </c>
      <c r="AA8917" t="s">
        <v>2620</v>
      </c>
      <c r="AB8917" t="s">
        <v>2388</v>
      </c>
      <c r="AC8917">
        <v>4</v>
      </c>
      <c r="AD8917">
        <v>3207362</v>
      </c>
      <c r="AE8917">
        <v>2019</v>
      </c>
    </row>
    <row r="8918" spans="1:31">
      <c r="A8918" t="s">
        <v>12660</v>
      </c>
      <c r="B8918">
        <v>84952</v>
      </c>
      <c r="C8918" t="s">
        <v>11737</v>
      </c>
      <c r="E8918">
        <v>1288246</v>
      </c>
      <c r="F8918" t="s">
        <v>6733</v>
      </c>
      <c r="G8918">
        <v>431</v>
      </c>
      <c r="H8918">
        <v>291</v>
      </c>
      <c r="J8918">
        <v>87.1</v>
      </c>
      <c r="K8918">
        <v>87.1</v>
      </c>
      <c r="L8918">
        <v>32</v>
      </c>
      <c r="M8918">
        <v>32</v>
      </c>
      <c r="Q8918">
        <v>1019</v>
      </c>
      <c r="R8918">
        <v>2019</v>
      </c>
      <c r="U8918">
        <v>2019</v>
      </c>
      <c r="V8918">
        <v>8</v>
      </c>
      <c r="W8918">
        <v>2</v>
      </c>
      <c r="Z8918" t="s">
        <v>2293</v>
      </c>
      <c r="AA8918" t="s">
        <v>2620</v>
      </c>
      <c r="AB8918" t="s">
        <v>2388</v>
      </c>
      <c r="AC8918">
        <v>4</v>
      </c>
      <c r="AD8918">
        <v>3207362</v>
      </c>
      <c r="AE8918">
        <v>2019</v>
      </c>
    </row>
    <row r="8919" spans="1:31">
      <c r="A8919" t="s">
        <v>12660</v>
      </c>
      <c r="B8919">
        <v>84955</v>
      </c>
      <c r="C8919" t="s">
        <v>11738</v>
      </c>
      <c r="E8919">
        <v>1293054</v>
      </c>
      <c r="F8919" t="s">
        <v>6733</v>
      </c>
      <c r="G8919">
        <v>431</v>
      </c>
      <c r="H8919">
        <v>278</v>
      </c>
      <c r="J8919">
        <v>97.9</v>
      </c>
      <c r="K8919">
        <v>97.9</v>
      </c>
      <c r="L8919">
        <v>34</v>
      </c>
      <c r="M8919">
        <v>34</v>
      </c>
      <c r="Q8919">
        <v>973</v>
      </c>
      <c r="R8919">
        <v>2019</v>
      </c>
      <c r="U8919">
        <v>2019</v>
      </c>
      <c r="V8919">
        <v>8.5</v>
      </c>
      <c r="W8919">
        <v>2</v>
      </c>
      <c r="Z8919" t="s">
        <v>2293</v>
      </c>
      <c r="AA8919" t="s">
        <v>2620</v>
      </c>
      <c r="AB8919" t="s">
        <v>2388</v>
      </c>
      <c r="AC8919">
        <v>4</v>
      </c>
      <c r="AD8919">
        <v>3207362</v>
      </c>
      <c r="AE8919">
        <v>2019</v>
      </c>
    </row>
    <row r="8920" spans="1:31">
      <c r="A8920" t="s">
        <v>12660</v>
      </c>
      <c r="B8920">
        <v>50579</v>
      </c>
      <c r="C8920" t="s">
        <v>11739</v>
      </c>
      <c r="D8920">
        <v>0</v>
      </c>
      <c r="E8920">
        <v>617329</v>
      </c>
      <c r="F8920" t="s">
        <v>6731</v>
      </c>
      <c r="G8920">
        <v>432</v>
      </c>
      <c r="H8920">
        <v>34</v>
      </c>
      <c r="I8920">
        <v>600</v>
      </c>
      <c r="J8920">
        <v>48</v>
      </c>
      <c r="K8920">
        <v>48</v>
      </c>
      <c r="L8920">
        <v>18</v>
      </c>
      <c r="M8920">
        <v>18</v>
      </c>
      <c r="N8920">
        <v>30</v>
      </c>
      <c r="Q8920">
        <v>50</v>
      </c>
      <c r="R8920">
        <v>1979</v>
      </c>
      <c r="U8920">
        <v>1979</v>
      </c>
      <c r="V8920">
        <v>6.5999999046325604</v>
      </c>
      <c r="W8920">
        <v>5</v>
      </c>
      <c r="Z8920" t="s">
        <v>2293</v>
      </c>
      <c r="AA8920" t="s">
        <v>3381</v>
      </c>
      <c r="AB8920" t="s">
        <v>3382</v>
      </c>
      <c r="AC8920">
        <v>4</v>
      </c>
      <c r="AD8920">
        <v>3207320</v>
      </c>
      <c r="AE8920">
        <v>2019</v>
      </c>
    </row>
    <row r="8921" spans="1:31">
      <c r="A8921" t="s">
        <v>12660</v>
      </c>
      <c r="B8921">
        <v>60929</v>
      </c>
      <c r="C8921" t="s">
        <v>11740</v>
      </c>
      <c r="D8921">
        <v>0</v>
      </c>
      <c r="E8921">
        <v>589497</v>
      </c>
      <c r="F8921" t="s">
        <v>6731</v>
      </c>
      <c r="G8921">
        <v>432</v>
      </c>
      <c r="H8921">
        <v>45</v>
      </c>
      <c r="I8921">
        <v>900</v>
      </c>
      <c r="J8921">
        <v>46.7</v>
      </c>
      <c r="K8921">
        <v>46.7</v>
      </c>
      <c r="L8921">
        <v>20</v>
      </c>
      <c r="M8921">
        <v>20</v>
      </c>
      <c r="N8921">
        <v>25.9</v>
      </c>
      <c r="Q8921">
        <v>60</v>
      </c>
      <c r="R8921">
        <v>1978</v>
      </c>
      <c r="U8921">
        <v>1978</v>
      </c>
      <c r="V8921">
        <v>6.6999998092651296</v>
      </c>
      <c r="W8921">
        <v>6.6999998092651296</v>
      </c>
      <c r="Z8921" t="s">
        <v>2293</v>
      </c>
      <c r="AA8921" t="s">
        <v>3381</v>
      </c>
      <c r="AB8921" t="s">
        <v>3382</v>
      </c>
      <c r="AC8921">
        <v>4</v>
      </c>
      <c r="AD8921">
        <v>3207320</v>
      </c>
      <c r="AE8921">
        <v>2019</v>
      </c>
    </row>
    <row r="8922" spans="1:31">
      <c r="A8922" t="s">
        <v>12660</v>
      </c>
      <c r="B8922">
        <v>61955</v>
      </c>
      <c r="C8922" t="s">
        <v>11741</v>
      </c>
      <c r="D8922">
        <v>0</v>
      </c>
      <c r="E8922">
        <v>501668</v>
      </c>
      <c r="F8922" t="s">
        <v>6733</v>
      </c>
      <c r="G8922">
        <v>431</v>
      </c>
      <c r="H8922">
        <v>24</v>
      </c>
      <c r="I8922">
        <v>600</v>
      </c>
      <c r="J8922">
        <v>45</v>
      </c>
      <c r="K8922">
        <v>45</v>
      </c>
      <c r="L8922">
        <v>17.600000000000001</v>
      </c>
      <c r="M8922">
        <v>17.600000000000001</v>
      </c>
      <c r="N8922">
        <v>16</v>
      </c>
      <c r="Q8922">
        <v>30</v>
      </c>
      <c r="R8922">
        <v>1965</v>
      </c>
      <c r="U8922">
        <v>1965</v>
      </c>
      <c r="V8922">
        <v>5.5</v>
      </c>
      <c r="W8922">
        <v>4.4000000953674299</v>
      </c>
      <c r="Z8922" t="s">
        <v>2293</v>
      </c>
      <c r="AA8922" t="s">
        <v>3381</v>
      </c>
      <c r="AB8922" t="s">
        <v>3382</v>
      </c>
      <c r="AC8922">
        <v>4</v>
      </c>
      <c r="AD8922">
        <v>3207320</v>
      </c>
      <c r="AE8922">
        <v>2019</v>
      </c>
    </row>
    <row r="8923" spans="1:31">
      <c r="A8923" t="s">
        <v>12660</v>
      </c>
      <c r="B8923">
        <v>77582</v>
      </c>
      <c r="C8923" t="s">
        <v>11742</v>
      </c>
      <c r="D8923">
        <v>0</v>
      </c>
      <c r="E8923">
        <v>1232891</v>
      </c>
      <c r="F8923" t="s">
        <v>6733</v>
      </c>
      <c r="G8923">
        <v>431</v>
      </c>
      <c r="H8923">
        <v>38</v>
      </c>
      <c r="I8923">
        <v>900</v>
      </c>
      <c r="J8923">
        <v>49.5</v>
      </c>
      <c r="K8923">
        <v>49.5</v>
      </c>
      <c r="L8923">
        <v>22</v>
      </c>
      <c r="M8923">
        <v>22</v>
      </c>
      <c r="Q8923">
        <v>48</v>
      </c>
      <c r="R8923">
        <v>2011</v>
      </c>
      <c r="U8923">
        <v>2011</v>
      </c>
      <c r="V8923">
        <v>6.5999999046325604</v>
      </c>
      <c r="W8923">
        <v>6.5999999046325604</v>
      </c>
      <c r="Z8923" t="s">
        <v>2293</v>
      </c>
      <c r="AA8923" t="s">
        <v>3381</v>
      </c>
      <c r="AB8923" t="s">
        <v>3382</v>
      </c>
      <c r="AC8923">
        <v>4</v>
      </c>
      <c r="AD8923">
        <v>3207320</v>
      </c>
      <c r="AE8923">
        <v>2019</v>
      </c>
    </row>
    <row r="8924" spans="1:31">
      <c r="A8924" t="s">
        <v>12660</v>
      </c>
      <c r="B8924">
        <v>66221</v>
      </c>
      <c r="C8924" t="s">
        <v>11743</v>
      </c>
      <c r="D8924">
        <v>0</v>
      </c>
      <c r="E8924">
        <v>631574</v>
      </c>
      <c r="F8924" t="s">
        <v>6733</v>
      </c>
      <c r="G8924">
        <v>431</v>
      </c>
      <c r="H8924">
        <v>84</v>
      </c>
      <c r="I8924">
        <v>4400</v>
      </c>
      <c r="J8924">
        <v>97.4</v>
      </c>
      <c r="K8924">
        <v>107</v>
      </c>
      <c r="L8924">
        <v>26.8</v>
      </c>
      <c r="M8924">
        <v>26.8</v>
      </c>
      <c r="N8924">
        <v>56</v>
      </c>
      <c r="R8924">
        <v>1953</v>
      </c>
      <c r="U8924">
        <v>1953</v>
      </c>
      <c r="V8924">
        <v>14.6000003814697</v>
      </c>
      <c r="W8924">
        <v>12.300000190734799</v>
      </c>
      <c r="Z8924" t="s">
        <v>2318</v>
      </c>
      <c r="AA8924" t="s">
        <v>2811</v>
      </c>
      <c r="AC8924">
        <v>5</v>
      </c>
      <c r="AD8924">
        <v>108939</v>
      </c>
      <c r="AE8924">
        <v>2019</v>
      </c>
    </row>
    <row r="8925" spans="1:31">
      <c r="A8925" t="s">
        <v>12660</v>
      </c>
      <c r="B8925">
        <v>28287</v>
      </c>
      <c r="C8925" t="s">
        <v>11744</v>
      </c>
      <c r="D8925">
        <v>0</v>
      </c>
      <c r="E8925">
        <v>558925</v>
      </c>
      <c r="F8925" t="s">
        <v>6733</v>
      </c>
      <c r="G8925">
        <v>431</v>
      </c>
      <c r="H8925">
        <v>101</v>
      </c>
      <c r="I8925">
        <v>1125</v>
      </c>
      <c r="J8925">
        <v>94</v>
      </c>
      <c r="K8925">
        <v>100</v>
      </c>
      <c r="L8925">
        <v>25.1</v>
      </c>
      <c r="M8925">
        <v>26</v>
      </c>
      <c r="N8925">
        <v>32</v>
      </c>
      <c r="R8925">
        <v>1944</v>
      </c>
      <c r="U8925">
        <v>1944</v>
      </c>
      <c r="V8925">
        <v>12</v>
      </c>
      <c r="W8925">
        <v>11</v>
      </c>
      <c r="Z8925" t="s">
        <v>2545</v>
      </c>
      <c r="AA8925" t="s">
        <v>2308</v>
      </c>
      <c r="AB8925" t="s">
        <v>5805</v>
      </c>
      <c r="AC8925">
        <v>5</v>
      </c>
      <c r="AD8925">
        <v>3683925</v>
      </c>
      <c r="AE8925">
        <v>2019</v>
      </c>
    </row>
    <row r="8926" spans="1:31">
      <c r="A8926" t="s">
        <v>12660</v>
      </c>
      <c r="B8926">
        <v>17801</v>
      </c>
      <c r="C8926" t="s">
        <v>11745</v>
      </c>
      <c r="D8926">
        <v>0</v>
      </c>
      <c r="E8926">
        <v>513284</v>
      </c>
      <c r="F8926" t="s">
        <v>6733</v>
      </c>
      <c r="G8926">
        <v>431</v>
      </c>
      <c r="H8926">
        <v>40</v>
      </c>
      <c r="I8926">
        <v>1250</v>
      </c>
      <c r="J8926">
        <v>66.7</v>
      </c>
      <c r="K8926">
        <v>72</v>
      </c>
      <c r="L8926">
        <v>24</v>
      </c>
      <c r="M8926">
        <v>26</v>
      </c>
      <c r="N8926">
        <v>26</v>
      </c>
      <c r="R8926">
        <v>1968</v>
      </c>
      <c r="U8926">
        <v>1968</v>
      </c>
      <c r="V8926">
        <v>8</v>
      </c>
      <c r="W8926">
        <v>8</v>
      </c>
      <c r="Z8926" t="s">
        <v>2545</v>
      </c>
      <c r="AA8926" t="s">
        <v>2581</v>
      </c>
      <c r="AC8926">
        <v>5</v>
      </c>
      <c r="AD8926">
        <v>3683925</v>
      </c>
      <c r="AE8926">
        <v>2019</v>
      </c>
    </row>
    <row r="8927" spans="1:31">
      <c r="A8927" t="s">
        <v>12660</v>
      </c>
      <c r="B8927">
        <v>9640</v>
      </c>
      <c r="C8927" t="s">
        <v>11746</v>
      </c>
      <c r="D8927">
        <v>0</v>
      </c>
      <c r="E8927">
        <v>264615</v>
      </c>
      <c r="F8927" t="s">
        <v>6733</v>
      </c>
      <c r="G8927">
        <v>431</v>
      </c>
      <c r="H8927">
        <v>33</v>
      </c>
      <c r="I8927">
        <v>900</v>
      </c>
      <c r="J8927">
        <v>62</v>
      </c>
      <c r="K8927">
        <v>70</v>
      </c>
      <c r="L8927">
        <v>19</v>
      </c>
      <c r="M8927">
        <v>19</v>
      </c>
      <c r="N8927">
        <v>30</v>
      </c>
      <c r="R8927">
        <v>1953</v>
      </c>
      <c r="U8927">
        <v>1953</v>
      </c>
      <c r="V8927">
        <v>7</v>
      </c>
      <c r="W8927">
        <v>7</v>
      </c>
      <c r="Z8927" t="s">
        <v>2545</v>
      </c>
      <c r="AA8927" t="s">
        <v>3035</v>
      </c>
      <c r="AC8927">
        <v>5</v>
      </c>
      <c r="AD8927">
        <v>3683925</v>
      </c>
      <c r="AE8927">
        <v>2019</v>
      </c>
    </row>
    <row r="8928" spans="1:31">
      <c r="A8928" t="s">
        <v>12660</v>
      </c>
      <c r="B8928">
        <v>21907</v>
      </c>
      <c r="C8928" t="s">
        <v>11747</v>
      </c>
      <c r="D8928">
        <v>0</v>
      </c>
      <c r="E8928">
        <v>529323</v>
      </c>
      <c r="F8928" t="s">
        <v>6733</v>
      </c>
      <c r="G8928">
        <v>431</v>
      </c>
      <c r="H8928">
        <v>99</v>
      </c>
      <c r="I8928">
        <v>2200</v>
      </c>
      <c r="J8928">
        <v>86</v>
      </c>
      <c r="K8928">
        <v>95</v>
      </c>
      <c r="L8928">
        <v>27.9</v>
      </c>
      <c r="M8928">
        <v>27.9</v>
      </c>
      <c r="N8928">
        <v>42</v>
      </c>
      <c r="R8928">
        <v>1970</v>
      </c>
      <c r="U8928">
        <v>1970</v>
      </c>
      <c r="V8928">
        <v>12.5</v>
      </c>
      <c r="W8928">
        <v>11.5</v>
      </c>
      <c r="Z8928" t="s">
        <v>2545</v>
      </c>
      <c r="AA8928" t="s">
        <v>2581</v>
      </c>
      <c r="AC8928">
        <v>5</v>
      </c>
      <c r="AD8928">
        <v>3683925</v>
      </c>
      <c r="AE8928">
        <v>2019</v>
      </c>
    </row>
    <row r="8929" spans="1:31">
      <c r="A8929" t="s">
        <v>12660</v>
      </c>
      <c r="B8929">
        <v>18887</v>
      </c>
      <c r="C8929" t="s">
        <v>11748</v>
      </c>
      <c r="D8929">
        <v>0</v>
      </c>
      <c r="E8929">
        <v>517665</v>
      </c>
      <c r="F8929" t="s">
        <v>6731</v>
      </c>
      <c r="G8929">
        <v>432</v>
      </c>
      <c r="H8929">
        <v>79</v>
      </c>
      <c r="I8929">
        <v>760</v>
      </c>
      <c r="J8929">
        <v>61</v>
      </c>
      <c r="K8929">
        <v>61.1</v>
      </c>
      <c r="L8929">
        <v>22</v>
      </c>
      <c r="M8929">
        <v>22.1</v>
      </c>
      <c r="N8929">
        <v>28.6</v>
      </c>
      <c r="R8929">
        <v>1968</v>
      </c>
      <c r="U8929">
        <v>1968</v>
      </c>
      <c r="V8929">
        <v>6</v>
      </c>
      <c r="W8929">
        <v>4.5999999046325604</v>
      </c>
      <c r="Z8929" t="s">
        <v>2912</v>
      </c>
      <c r="AA8929" t="s">
        <v>8718</v>
      </c>
      <c r="AC8929">
        <v>4</v>
      </c>
      <c r="AD8929">
        <v>1899184</v>
      </c>
      <c r="AE8929">
        <v>2019</v>
      </c>
    </row>
    <row r="8930" spans="1:31">
      <c r="A8930" t="s">
        <v>12660</v>
      </c>
      <c r="B8930">
        <v>11049</v>
      </c>
      <c r="C8930" t="s">
        <v>11749</v>
      </c>
      <c r="D8930">
        <v>0</v>
      </c>
      <c r="E8930">
        <v>291926</v>
      </c>
      <c r="F8930" t="s">
        <v>6733</v>
      </c>
      <c r="G8930">
        <v>431</v>
      </c>
      <c r="H8930">
        <v>7</v>
      </c>
      <c r="I8930">
        <v>210</v>
      </c>
      <c r="J8930">
        <v>28</v>
      </c>
      <c r="K8930">
        <v>28</v>
      </c>
      <c r="L8930">
        <v>10.8</v>
      </c>
      <c r="M8930">
        <v>10.8</v>
      </c>
      <c r="N8930">
        <v>15</v>
      </c>
      <c r="R8930">
        <v>1963</v>
      </c>
      <c r="U8930">
        <v>1963</v>
      </c>
      <c r="V8930">
        <v>3.5</v>
      </c>
      <c r="W8930">
        <v>3</v>
      </c>
      <c r="Z8930" t="s">
        <v>2452</v>
      </c>
      <c r="AA8930" t="s">
        <v>3169</v>
      </c>
      <c r="AC8930">
        <v>5</v>
      </c>
      <c r="AD8930">
        <v>106532</v>
      </c>
      <c r="AE8930">
        <v>2019</v>
      </c>
    </row>
    <row r="8931" spans="1:31">
      <c r="A8931" t="s">
        <v>12660</v>
      </c>
      <c r="B8931">
        <v>47917</v>
      </c>
      <c r="C8931" t="s">
        <v>11750</v>
      </c>
      <c r="D8931">
        <v>0</v>
      </c>
      <c r="E8931">
        <v>1239470</v>
      </c>
      <c r="F8931" t="s">
        <v>6733</v>
      </c>
      <c r="G8931">
        <v>431</v>
      </c>
      <c r="H8931">
        <v>9</v>
      </c>
      <c r="I8931">
        <v>400</v>
      </c>
      <c r="J8931">
        <v>25</v>
      </c>
      <c r="K8931">
        <v>25</v>
      </c>
      <c r="L8931">
        <v>12</v>
      </c>
      <c r="M8931">
        <v>12</v>
      </c>
      <c r="N8931">
        <v>18</v>
      </c>
      <c r="P8931">
        <v>2</v>
      </c>
      <c r="R8931">
        <v>1989</v>
      </c>
      <c r="U8931">
        <v>1989</v>
      </c>
      <c r="V8931">
        <v>4</v>
      </c>
      <c r="W8931">
        <v>1</v>
      </c>
      <c r="Z8931" t="s">
        <v>2452</v>
      </c>
      <c r="AA8931" t="s">
        <v>3169</v>
      </c>
      <c r="AC8931">
        <v>5</v>
      </c>
      <c r="AD8931">
        <v>106532</v>
      </c>
      <c r="AE8931">
        <v>2019</v>
      </c>
    </row>
    <row r="8932" spans="1:31">
      <c r="A8932" t="s">
        <v>12660</v>
      </c>
      <c r="B8932">
        <v>63559</v>
      </c>
      <c r="C8932" t="s">
        <v>11751</v>
      </c>
      <c r="D8932">
        <v>0</v>
      </c>
      <c r="E8932">
        <v>630308</v>
      </c>
      <c r="F8932" t="s">
        <v>6733</v>
      </c>
      <c r="G8932">
        <v>431</v>
      </c>
      <c r="H8932">
        <v>67</v>
      </c>
      <c r="I8932">
        <v>3600</v>
      </c>
      <c r="J8932">
        <v>68.599999999999994</v>
      </c>
      <c r="K8932">
        <v>68.599999999999994</v>
      </c>
      <c r="L8932">
        <v>24.1</v>
      </c>
      <c r="M8932">
        <v>24.1</v>
      </c>
      <c r="N8932">
        <v>38</v>
      </c>
      <c r="R8932">
        <v>1980</v>
      </c>
      <c r="S8932" t="s">
        <v>2344</v>
      </c>
      <c r="T8932">
        <v>1996</v>
      </c>
      <c r="U8932">
        <v>1996</v>
      </c>
      <c r="V8932">
        <v>7.3000001907348597</v>
      </c>
      <c r="W8932">
        <v>5</v>
      </c>
      <c r="Z8932" t="s">
        <v>2452</v>
      </c>
      <c r="AC8932">
        <v>5</v>
      </c>
      <c r="AD8932">
        <v>106532</v>
      </c>
      <c r="AE8932">
        <v>2019</v>
      </c>
    </row>
    <row r="8933" spans="1:31">
      <c r="A8933" t="s">
        <v>12660</v>
      </c>
      <c r="B8933">
        <v>17684</v>
      </c>
      <c r="C8933" t="s">
        <v>11323</v>
      </c>
      <c r="D8933">
        <v>0</v>
      </c>
      <c r="E8933">
        <v>507788</v>
      </c>
      <c r="F8933" t="s">
        <v>6733</v>
      </c>
      <c r="G8933">
        <v>431</v>
      </c>
      <c r="H8933">
        <v>81</v>
      </c>
      <c r="I8933">
        <v>1800</v>
      </c>
      <c r="J8933">
        <v>73.5</v>
      </c>
      <c r="K8933">
        <v>80</v>
      </c>
      <c r="L8933">
        <v>25</v>
      </c>
      <c r="M8933">
        <v>28</v>
      </c>
      <c r="N8933">
        <v>27</v>
      </c>
      <c r="R8933">
        <v>1967</v>
      </c>
      <c r="S8933" t="s">
        <v>2344</v>
      </c>
      <c r="T8933">
        <v>1990</v>
      </c>
      <c r="U8933">
        <v>1990</v>
      </c>
      <c r="V8933">
        <v>12</v>
      </c>
      <c r="W8933">
        <v>9</v>
      </c>
      <c r="Z8933" t="s">
        <v>2452</v>
      </c>
      <c r="AC8933">
        <v>5</v>
      </c>
      <c r="AD8933">
        <v>106532</v>
      </c>
      <c r="AE8933">
        <v>2019</v>
      </c>
    </row>
    <row r="8934" spans="1:31">
      <c r="A8934" t="s">
        <v>12660</v>
      </c>
      <c r="B8934">
        <v>12844</v>
      </c>
      <c r="C8934" t="s">
        <v>11752</v>
      </c>
      <c r="D8934">
        <v>0</v>
      </c>
      <c r="E8934">
        <v>287890</v>
      </c>
      <c r="F8934" t="s">
        <v>6733</v>
      </c>
      <c r="G8934">
        <v>431</v>
      </c>
      <c r="H8934">
        <v>101</v>
      </c>
      <c r="I8934">
        <v>2400</v>
      </c>
      <c r="J8934">
        <v>84</v>
      </c>
      <c r="K8934">
        <v>84</v>
      </c>
      <c r="L8934">
        <v>24.2</v>
      </c>
      <c r="M8934">
        <v>24.2</v>
      </c>
      <c r="N8934">
        <v>22</v>
      </c>
      <c r="R8934">
        <v>1962</v>
      </c>
      <c r="S8934" t="s">
        <v>2344</v>
      </c>
      <c r="T8934">
        <v>1998</v>
      </c>
      <c r="U8934">
        <v>1998</v>
      </c>
      <c r="V8934">
        <v>10.5</v>
      </c>
      <c r="W8934">
        <v>9</v>
      </c>
      <c r="Z8934" t="s">
        <v>2452</v>
      </c>
      <c r="AA8934" t="s">
        <v>3340</v>
      </c>
      <c r="AC8934">
        <v>5</v>
      </c>
      <c r="AD8934">
        <v>106532</v>
      </c>
      <c r="AE8934">
        <v>2019</v>
      </c>
    </row>
    <row r="8935" spans="1:31">
      <c r="A8935" t="s">
        <v>12660</v>
      </c>
      <c r="B8935">
        <v>83334</v>
      </c>
      <c r="C8935" t="s">
        <v>11753</v>
      </c>
      <c r="D8935">
        <v>0</v>
      </c>
      <c r="E8935">
        <v>1234672</v>
      </c>
      <c r="F8935" t="s">
        <v>6846</v>
      </c>
      <c r="G8935">
        <v>431</v>
      </c>
      <c r="H8935">
        <v>12</v>
      </c>
      <c r="I8935">
        <v>780</v>
      </c>
      <c r="J8935">
        <v>40.700000000000003</v>
      </c>
      <c r="K8935">
        <v>40.700000000000003</v>
      </c>
      <c r="L8935">
        <v>13.5</v>
      </c>
      <c r="M8935">
        <v>13.5</v>
      </c>
      <c r="N8935">
        <v>16</v>
      </c>
      <c r="R8935">
        <v>1978</v>
      </c>
      <c r="U8935">
        <v>1978</v>
      </c>
      <c r="V8935">
        <v>4.1999998092651296</v>
      </c>
      <c r="W8935">
        <v>3.20000004768371</v>
      </c>
      <c r="Z8935" t="s">
        <v>2452</v>
      </c>
      <c r="AA8935" t="s">
        <v>3169</v>
      </c>
      <c r="AC8935">
        <v>5</v>
      </c>
      <c r="AD8935">
        <v>106532</v>
      </c>
      <c r="AE8935">
        <v>2019</v>
      </c>
    </row>
    <row r="8936" spans="1:31">
      <c r="A8936" t="s">
        <v>12660</v>
      </c>
      <c r="B8936">
        <v>36019</v>
      </c>
      <c r="C8936" t="s">
        <v>11754</v>
      </c>
      <c r="D8936">
        <v>0</v>
      </c>
      <c r="E8936">
        <v>566996</v>
      </c>
      <c r="F8936" t="s">
        <v>6733</v>
      </c>
      <c r="G8936">
        <v>431</v>
      </c>
      <c r="H8936">
        <v>106</v>
      </c>
      <c r="I8936">
        <v>1200</v>
      </c>
      <c r="J8936">
        <v>64.5</v>
      </c>
      <c r="K8936">
        <v>64.5</v>
      </c>
      <c r="L8936">
        <v>22</v>
      </c>
      <c r="M8936">
        <v>22</v>
      </c>
      <c r="N8936">
        <v>26</v>
      </c>
      <c r="Q8936">
        <v>106</v>
      </c>
      <c r="R8936">
        <v>1975</v>
      </c>
      <c r="U8936">
        <v>1975</v>
      </c>
      <c r="V8936">
        <v>11</v>
      </c>
      <c r="W8936">
        <v>8.8999996185302699</v>
      </c>
      <c r="Z8936" t="s">
        <v>2452</v>
      </c>
      <c r="AA8936" t="s">
        <v>3340</v>
      </c>
      <c r="AC8936">
        <v>5</v>
      </c>
      <c r="AD8936">
        <v>106532</v>
      </c>
      <c r="AE8936">
        <v>2019</v>
      </c>
    </row>
    <row r="8937" spans="1:31">
      <c r="A8937" t="s">
        <v>12660</v>
      </c>
      <c r="B8937">
        <v>82509</v>
      </c>
      <c r="C8937" t="s">
        <v>2629</v>
      </c>
      <c r="D8937">
        <v>0</v>
      </c>
      <c r="E8937">
        <v>1266817</v>
      </c>
      <c r="F8937" t="s">
        <v>6733</v>
      </c>
      <c r="G8937">
        <v>431</v>
      </c>
      <c r="H8937">
        <v>9</v>
      </c>
      <c r="I8937">
        <v>500</v>
      </c>
      <c r="J8937">
        <v>25</v>
      </c>
      <c r="K8937">
        <v>25</v>
      </c>
      <c r="L8937">
        <v>14</v>
      </c>
      <c r="M8937">
        <v>14</v>
      </c>
      <c r="N8937">
        <v>2.1</v>
      </c>
      <c r="R8937">
        <v>2009</v>
      </c>
      <c r="U8937">
        <v>2009</v>
      </c>
      <c r="V8937">
        <v>3</v>
      </c>
      <c r="W8937">
        <v>3</v>
      </c>
      <c r="Z8937" t="s">
        <v>2452</v>
      </c>
      <c r="AA8937" t="s">
        <v>3169</v>
      </c>
      <c r="AC8937">
        <v>5</v>
      </c>
      <c r="AD8937">
        <v>106532</v>
      </c>
      <c r="AE8937">
        <v>2019</v>
      </c>
    </row>
    <row r="8938" spans="1:31">
      <c r="A8938" t="s">
        <v>12660</v>
      </c>
      <c r="B8938">
        <v>30092</v>
      </c>
      <c r="C8938" t="s">
        <v>11755</v>
      </c>
      <c r="D8938">
        <v>0</v>
      </c>
      <c r="E8938">
        <v>1094456</v>
      </c>
      <c r="F8938" t="s">
        <v>6733</v>
      </c>
      <c r="G8938">
        <v>431</v>
      </c>
      <c r="H8938">
        <v>11</v>
      </c>
      <c r="I8938">
        <v>400</v>
      </c>
      <c r="J8938">
        <v>31</v>
      </c>
      <c r="K8938">
        <v>31</v>
      </c>
      <c r="L8938">
        <v>14</v>
      </c>
      <c r="M8938">
        <v>14</v>
      </c>
      <c r="N8938">
        <v>22</v>
      </c>
      <c r="R8938">
        <v>2000</v>
      </c>
      <c r="U8938">
        <v>2000</v>
      </c>
      <c r="V8938">
        <v>4</v>
      </c>
      <c r="W8938">
        <v>3</v>
      </c>
      <c r="Z8938" t="s">
        <v>2452</v>
      </c>
      <c r="AC8938">
        <v>5</v>
      </c>
      <c r="AD8938">
        <v>106532</v>
      </c>
      <c r="AE8938">
        <v>2019</v>
      </c>
    </row>
    <row r="8939" spans="1:31">
      <c r="A8939" t="s">
        <v>12660</v>
      </c>
      <c r="B8939">
        <v>82508</v>
      </c>
      <c r="C8939" t="s">
        <v>2251</v>
      </c>
      <c r="D8939">
        <v>0</v>
      </c>
      <c r="E8939">
        <v>1266816</v>
      </c>
      <c r="F8939" t="s">
        <v>6733</v>
      </c>
      <c r="G8939">
        <v>431</v>
      </c>
      <c r="H8939">
        <v>9</v>
      </c>
      <c r="I8939">
        <v>500</v>
      </c>
      <c r="J8939">
        <v>25</v>
      </c>
      <c r="K8939">
        <v>25</v>
      </c>
      <c r="L8939">
        <v>14</v>
      </c>
      <c r="M8939">
        <v>14</v>
      </c>
      <c r="N8939">
        <v>21</v>
      </c>
      <c r="R8939">
        <v>2009</v>
      </c>
      <c r="U8939">
        <v>2009</v>
      </c>
      <c r="V8939">
        <v>3</v>
      </c>
      <c r="W8939">
        <v>3</v>
      </c>
      <c r="Z8939" t="s">
        <v>2452</v>
      </c>
      <c r="AA8939" t="s">
        <v>3169</v>
      </c>
      <c r="AC8939">
        <v>5</v>
      </c>
      <c r="AD8939">
        <v>106532</v>
      </c>
      <c r="AE8939">
        <v>2019</v>
      </c>
    </row>
    <row r="8940" spans="1:31">
      <c r="A8940" t="s">
        <v>12660</v>
      </c>
      <c r="B8940">
        <v>75555</v>
      </c>
      <c r="C8940" t="s">
        <v>11756</v>
      </c>
      <c r="D8940">
        <v>0</v>
      </c>
      <c r="E8940">
        <v>1234051</v>
      </c>
      <c r="F8940" t="s">
        <v>6731</v>
      </c>
      <c r="G8940">
        <v>432</v>
      </c>
      <c r="H8940">
        <v>217</v>
      </c>
      <c r="I8940">
        <v>3000</v>
      </c>
      <c r="J8940">
        <v>109.9</v>
      </c>
      <c r="K8940">
        <v>109.9</v>
      </c>
      <c r="L8940">
        <v>32</v>
      </c>
      <c r="M8940">
        <v>32</v>
      </c>
      <c r="N8940">
        <v>18.5</v>
      </c>
      <c r="R8940">
        <v>2011</v>
      </c>
      <c r="U8940">
        <v>2011</v>
      </c>
      <c r="V8940">
        <v>10.300000190734799</v>
      </c>
      <c r="W8940">
        <v>10.300000190734799</v>
      </c>
      <c r="Z8940" t="s">
        <v>3318</v>
      </c>
      <c r="AA8940" t="s">
        <v>4122</v>
      </c>
      <c r="AC8940">
        <v>4</v>
      </c>
      <c r="AD8940">
        <v>3109009</v>
      </c>
      <c r="AE8940">
        <v>2019</v>
      </c>
    </row>
    <row r="8941" spans="1:31">
      <c r="A8941" t="s">
        <v>12660</v>
      </c>
      <c r="B8941">
        <v>63504</v>
      </c>
      <c r="C8941" t="s">
        <v>11757</v>
      </c>
      <c r="D8941">
        <v>0</v>
      </c>
      <c r="E8941">
        <v>645787</v>
      </c>
      <c r="F8941" t="s">
        <v>6733</v>
      </c>
      <c r="G8941">
        <v>431</v>
      </c>
      <c r="H8941">
        <v>100</v>
      </c>
      <c r="I8941">
        <v>4000</v>
      </c>
      <c r="J8941">
        <v>103.2</v>
      </c>
      <c r="K8941">
        <v>111.6</v>
      </c>
      <c r="L8941">
        <v>26.3</v>
      </c>
      <c r="M8941">
        <v>26.5</v>
      </c>
      <c r="N8941">
        <v>36</v>
      </c>
      <c r="R8941">
        <v>1943</v>
      </c>
      <c r="U8941">
        <v>1943</v>
      </c>
      <c r="V8941">
        <v>14.199999809265099</v>
      </c>
      <c r="W8941">
        <v>12.1000003814697</v>
      </c>
      <c r="Z8941" t="s">
        <v>2327</v>
      </c>
      <c r="AA8941" t="s">
        <v>3618</v>
      </c>
      <c r="AC8941">
        <v>5</v>
      </c>
      <c r="AD8941">
        <v>1307183</v>
      </c>
      <c r="AE8941">
        <v>2019</v>
      </c>
    </row>
    <row r="8942" spans="1:31">
      <c r="A8942" t="s">
        <v>12660</v>
      </c>
      <c r="B8942">
        <v>61453</v>
      </c>
      <c r="C8942" t="s">
        <v>11758</v>
      </c>
      <c r="D8942">
        <v>0</v>
      </c>
      <c r="E8942">
        <v>627698</v>
      </c>
      <c r="F8942" t="s">
        <v>6731</v>
      </c>
      <c r="G8942">
        <v>432</v>
      </c>
      <c r="H8942">
        <v>66</v>
      </c>
      <c r="I8942">
        <v>800</v>
      </c>
      <c r="J8942">
        <v>60</v>
      </c>
      <c r="K8942">
        <v>60</v>
      </c>
      <c r="L8942">
        <v>22</v>
      </c>
      <c r="M8942">
        <v>24</v>
      </c>
      <c r="N8942">
        <v>32</v>
      </c>
      <c r="R8942">
        <v>1980</v>
      </c>
      <c r="U8942">
        <v>1980</v>
      </c>
      <c r="V8942">
        <v>8</v>
      </c>
      <c r="W8942">
        <v>5.5999999046325604</v>
      </c>
      <c r="Z8942" t="s">
        <v>2327</v>
      </c>
      <c r="AA8942" t="s">
        <v>11759</v>
      </c>
      <c r="AB8942" t="s">
        <v>2329</v>
      </c>
      <c r="AC8942">
        <v>5</v>
      </c>
      <c r="AD8942">
        <v>1385162</v>
      </c>
      <c r="AE8942">
        <v>2019</v>
      </c>
    </row>
    <row r="8943" spans="1:31">
      <c r="A8943" t="s">
        <v>12660</v>
      </c>
      <c r="B8943">
        <v>17114</v>
      </c>
      <c r="C8943" t="s">
        <v>11760</v>
      </c>
      <c r="D8943">
        <v>0</v>
      </c>
      <c r="E8943">
        <v>511010</v>
      </c>
      <c r="F8943" t="s">
        <v>6731</v>
      </c>
      <c r="G8943">
        <v>432</v>
      </c>
      <c r="H8943">
        <v>73</v>
      </c>
      <c r="I8943">
        <v>700</v>
      </c>
      <c r="J8943">
        <v>60.3</v>
      </c>
      <c r="K8943">
        <v>65</v>
      </c>
      <c r="L8943">
        <v>24</v>
      </c>
      <c r="M8943">
        <v>24</v>
      </c>
      <c r="N8943">
        <v>38</v>
      </c>
      <c r="R8943">
        <v>1966</v>
      </c>
      <c r="U8943">
        <v>1966</v>
      </c>
      <c r="V8943">
        <v>8.6000003814697195</v>
      </c>
      <c r="W8943">
        <v>7</v>
      </c>
      <c r="Z8943" t="s">
        <v>2327</v>
      </c>
      <c r="AA8943" t="s">
        <v>11759</v>
      </c>
      <c r="AB8943" t="s">
        <v>2329</v>
      </c>
      <c r="AC8943">
        <v>5</v>
      </c>
      <c r="AD8943">
        <v>1385162</v>
      </c>
      <c r="AE8943">
        <v>2019</v>
      </c>
    </row>
    <row r="8944" spans="1:31">
      <c r="A8944" t="s">
        <v>12660</v>
      </c>
      <c r="B8944">
        <v>22318</v>
      </c>
      <c r="C8944" t="s">
        <v>11760</v>
      </c>
      <c r="D8944">
        <v>0</v>
      </c>
      <c r="E8944">
        <v>525429</v>
      </c>
      <c r="F8944" t="s">
        <v>6731</v>
      </c>
      <c r="G8944">
        <v>432</v>
      </c>
      <c r="H8944">
        <v>59</v>
      </c>
      <c r="I8944">
        <v>800</v>
      </c>
      <c r="J8944">
        <v>57.5</v>
      </c>
      <c r="K8944">
        <v>57.5</v>
      </c>
      <c r="L8944">
        <v>22</v>
      </c>
      <c r="M8944">
        <v>22</v>
      </c>
      <c r="N8944">
        <v>39</v>
      </c>
      <c r="R8944">
        <v>1970</v>
      </c>
      <c r="U8944">
        <v>1970</v>
      </c>
      <c r="V8944">
        <v>7</v>
      </c>
      <c r="W8944">
        <v>7</v>
      </c>
      <c r="Z8944" t="s">
        <v>2327</v>
      </c>
      <c r="AA8944" t="s">
        <v>11761</v>
      </c>
      <c r="AB8944" t="s">
        <v>2329</v>
      </c>
      <c r="AC8944">
        <v>5</v>
      </c>
      <c r="AD8944">
        <v>1385162</v>
      </c>
      <c r="AE8944">
        <v>2019</v>
      </c>
    </row>
    <row r="8945" spans="1:31">
      <c r="A8945" t="s">
        <v>12660</v>
      </c>
      <c r="B8945">
        <v>53547</v>
      </c>
      <c r="C8945" t="s">
        <v>6289</v>
      </c>
      <c r="D8945">
        <v>0</v>
      </c>
      <c r="E8945">
        <v>619367</v>
      </c>
      <c r="F8945" t="s">
        <v>6731</v>
      </c>
      <c r="G8945">
        <v>432</v>
      </c>
      <c r="H8945">
        <v>83</v>
      </c>
      <c r="I8945">
        <v>720</v>
      </c>
      <c r="J8945">
        <v>56.5</v>
      </c>
      <c r="K8945">
        <v>56.5</v>
      </c>
      <c r="L8945">
        <v>24.1</v>
      </c>
      <c r="M8945">
        <v>24.1</v>
      </c>
      <c r="N8945">
        <v>35</v>
      </c>
      <c r="R8945">
        <v>1980</v>
      </c>
      <c r="U8945">
        <v>1980</v>
      </c>
      <c r="V8945">
        <v>9</v>
      </c>
      <c r="W8945">
        <v>8</v>
      </c>
      <c r="Z8945" t="s">
        <v>2327</v>
      </c>
      <c r="AA8945" t="s">
        <v>11761</v>
      </c>
      <c r="AB8945" t="s">
        <v>2329</v>
      </c>
      <c r="AC8945">
        <v>5</v>
      </c>
      <c r="AD8945">
        <v>1385162</v>
      </c>
      <c r="AE8945">
        <v>2019</v>
      </c>
    </row>
    <row r="8946" spans="1:31">
      <c r="A8946" t="s">
        <v>12660</v>
      </c>
      <c r="B8946">
        <v>32053</v>
      </c>
      <c r="C8946" t="s">
        <v>2908</v>
      </c>
      <c r="D8946">
        <v>0</v>
      </c>
      <c r="E8946">
        <v>570877</v>
      </c>
      <c r="F8946" t="s">
        <v>6731</v>
      </c>
      <c r="G8946">
        <v>432</v>
      </c>
      <c r="H8946">
        <v>57</v>
      </c>
      <c r="I8946">
        <v>750</v>
      </c>
      <c r="J8946">
        <v>55.6</v>
      </c>
      <c r="K8946">
        <v>55.6</v>
      </c>
      <c r="L8946">
        <v>20</v>
      </c>
      <c r="M8946">
        <v>20</v>
      </c>
      <c r="N8946">
        <v>34</v>
      </c>
      <c r="R8946">
        <v>1976</v>
      </c>
      <c r="U8946">
        <v>1976</v>
      </c>
      <c r="V8946">
        <v>8.5</v>
      </c>
      <c r="W8946">
        <v>7.5</v>
      </c>
      <c r="Z8946" t="s">
        <v>2327</v>
      </c>
      <c r="AA8946" t="s">
        <v>11761</v>
      </c>
      <c r="AB8946" t="s">
        <v>2329</v>
      </c>
      <c r="AC8946">
        <v>5</v>
      </c>
      <c r="AD8946">
        <v>1385162</v>
      </c>
      <c r="AE8946">
        <v>2019</v>
      </c>
    </row>
    <row r="8947" spans="1:31">
      <c r="A8947" t="s">
        <v>12660</v>
      </c>
      <c r="B8947">
        <v>60972</v>
      </c>
      <c r="C8947" t="s">
        <v>3252</v>
      </c>
      <c r="D8947">
        <v>0</v>
      </c>
      <c r="E8947">
        <v>611993</v>
      </c>
      <c r="F8947" t="s">
        <v>6731</v>
      </c>
      <c r="G8947">
        <v>432</v>
      </c>
      <c r="H8947">
        <v>83</v>
      </c>
      <c r="I8947">
        <v>1200</v>
      </c>
      <c r="J8947">
        <v>56</v>
      </c>
      <c r="K8947">
        <v>56</v>
      </c>
      <c r="L8947">
        <v>24.1</v>
      </c>
      <c r="M8947">
        <v>24.1</v>
      </c>
      <c r="N8947">
        <v>39</v>
      </c>
      <c r="Q8947">
        <v>123</v>
      </c>
      <c r="R8947">
        <v>1979</v>
      </c>
      <c r="U8947">
        <v>1979</v>
      </c>
      <c r="V8947">
        <v>8.6000003814697195</v>
      </c>
      <c r="W8947">
        <v>6.5</v>
      </c>
      <c r="Z8947" t="s">
        <v>2327</v>
      </c>
      <c r="AA8947" t="s">
        <v>2387</v>
      </c>
      <c r="AB8947" t="s">
        <v>2388</v>
      </c>
      <c r="AC8947">
        <v>5</v>
      </c>
      <c r="AD8947">
        <v>1385162</v>
      </c>
      <c r="AE8947">
        <v>2019</v>
      </c>
    </row>
    <row r="8948" spans="1:31">
      <c r="A8948" t="s">
        <v>12660</v>
      </c>
      <c r="B8948">
        <v>1199</v>
      </c>
      <c r="C8948" t="s">
        <v>11762</v>
      </c>
      <c r="D8948">
        <v>0</v>
      </c>
      <c r="E8948">
        <v>504113</v>
      </c>
      <c r="F8948" t="s">
        <v>6731</v>
      </c>
      <c r="G8948">
        <v>432</v>
      </c>
      <c r="H8948">
        <v>85</v>
      </c>
      <c r="I8948">
        <v>1300</v>
      </c>
      <c r="J8948">
        <v>64.5</v>
      </c>
      <c r="K8948">
        <v>64.5</v>
      </c>
      <c r="L8948">
        <v>24</v>
      </c>
      <c r="M8948">
        <v>24</v>
      </c>
      <c r="N8948">
        <v>39</v>
      </c>
      <c r="R8948">
        <v>1966</v>
      </c>
      <c r="U8948">
        <v>1966</v>
      </c>
      <c r="V8948">
        <v>8.1999998092651296</v>
      </c>
      <c r="W8948">
        <v>3</v>
      </c>
      <c r="Z8948" t="s">
        <v>2327</v>
      </c>
      <c r="AA8948" t="s">
        <v>11761</v>
      </c>
      <c r="AB8948" t="s">
        <v>2329</v>
      </c>
      <c r="AC8948">
        <v>5</v>
      </c>
      <c r="AD8948">
        <v>1385162</v>
      </c>
      <c r="AE8948">
        <v>2019</v>
      </c>
    </row>
    <row r="8949" spans="1:31">
      <c r="A8949" t="s">
        <v>12660</v>
      </c>
      <c r="B8949">
        <v>25309</v>
      </c>
      <c r="C8949" t="s">
        <v>11763</v>
      </c>
      <c r="D8949">
        <v>4</v>
      </c>
      <c r="E8949">
        <v>545022</v>
      </c>
      <c r="F8949" t="s">
        <v>6731</v>
      </c>
      <c r="G8949">
        <v>432</v>
      </c>
      <c r="H8949">
        <v>97</v>
      </c>
      <c r="I8949">
        <v>1300</v>
      </c>
      <c r="J8949">
        <v>70.3</v>
      </c>
      <c r="K8949">
        <v>70.3</v>
      </c>
      <c r="L8949">
        <v>25</v>
      </c>
      <c r="M8949">
        <v>25</v>
      </c>
      <c r="N8949">
        <v>39</v>
      </c>
      <c r="R8949">
        <v>1972</v>
      </c>
      <c r="U8949">
        <v>1972</v>
      </c>
      <c r="V8949">
        <v>9.6000003814697195</v>
      </c>
      <c r="W8949">
        <v>3</v>
      </c>
      <c r="Z8949" t="s">
        <v>2327</v>
      </c>
      <c r="AA8949" t="s">
        <v>11761</v>
      </c>
      <c r="AB8949" t="s">
        <v>2329</v>
      </c>
      <c r="AC8949">
        <v>5</v>
      </c>
      <c r="AD8949">
        <v>1385162</v>
      </c>
      <c r="AE8949">
        <v>2019</v>
      </c>
    </row>
    <row r="8950" spans="1:31">
      <c r="A8950" t="s">
        <v>12660</v>
      </c>
      <c r="B8950">
        <v>61430</v>
      </c>
      <c r="C8950" t="s">
        <v>11764</v>
      </c>
      <c r="D8950">
        <v>0</v>
      </c>
      <c r="E8950">
        <v>615517</v>
      </c>
      <c r="F8950" t="s">
        <v>6731</v>
      </c>
      <c r="G8950">
        <v>432</v>
      </c>
      <c r="H8950">
        <v>92</v>
      </c>
      <c r="I8950">
        <v>1300</v>
      </c>
      <c r="J8950">
        <v>54.1</v>
      </c>
      <c r="K8950">
        <v>54.1</v>
      </c>
      <c r="L8950">
        <v>24.5</v>
      </c>
      <c r="M8950">
        <v>24.5</v>
      </c>
      <c r="N8950">
        <v>41</v>
      </c>
      <c r="R8950">
        <v>1979</v>
      </c>
      <c r="U8950">
        <v>1979</v>
      </c>
      <c r="V8950">
        <v>8</v>
      </c>
      <c r="W8950">
        <v>7</v>
      </c>
      <c r="Z8950" t="s">
        <v>2327</v>
      </c>
      <c r="AA8950" t="s">
        <v>11761</v>
      </c>
      <c r="AB8950" t="s">
        <v>2329</v>
      </c>
      <c r="AC8950">
        <v>5</v>
      </c>
      <c r="AD8950">
        <v>1385162</v>
      </c>
      <c r="AE8950">
        <v>2019</v>
      </c>
    </row>
    <row r="8951" spans="1:31">
      <c r="A8951" t="s">
        <v>12660</v>
      </c>
      <c r="B8951">
        <v>1841</v>
      </c>
      <c r="C8951" t="s">
        <v>11765</v>
      </c>
      <c r="D8951">
        <v>0</v>
      </c>
      <c r="E8951">
        <v>501746</v>
      </c>
      <c r="F8951" t="s">
        <v>6731</v>
      </c>
      <c r="G8951">
        <v>432</v>
      </c>
      <c r="H8951">
        <v>70</v>
      </c>
      <c r="I8951">
        <v>800</v>
      </c>
      <c r="J8951">
        <v>60.8</v>
      </c>
      <c r="K8951">
        <v>60.8</v>
      </c>
      <c r="L8951">
        <v>22.3</v>
      </c>
      <c r="M8951">
        <v>22.3</v>
      </c>
      <c r="N8951">
        <v>45</v>
      </c>
      <c r="R8951">
        <v>1966</v>
      </c>
      <c r="U8951">
        <v>1966</v>
      </c>
      <c r="V8951">
        <v>7.5</v>
      </c>
      <c r="W8951">
        <v>7</v>
      </c>
      <c r="Z8951" t="s">
        <v>2327</v>
      </c>
      <c r="AA8951" t="s">
        <v>11761</v>
      </c>
      <c r="AB8951" t="s">
        <v>2329</v>
      </c>
      <c r="AC8951">
        <v>5</v>
      </c>
      <c r="AD8951">
        <v>1385162</v>
      </c>
      <c r="AE8951">
        <v>2019</v>
      </c>
    </row>
    <row r="8952" spans="1:31">
      <c r="A8952" t="s">
        <v>12660</v>
      </c>
      <c r="B8952">
        <v>6182</v>
      </c>
      <c r="C8952" t="s">
        <v>11766</v>
      </c>
      <c r="D8952">
        <v>0</v>
      </c>
      <c r="E8952">
        <v>639266</v>
      </c>
      <c r="F8952" t="s">
        <v>6733</v>
      </c>
      <c r="G8952">
        <v>431</v>
      </c>
      <c r="H8952">
        <v>99</v>
      </c>
      <c r="I8952">
        <v>1700</v>
      </c>
      <c r="J8952">
        <v>76</v>
      </c>
      <c r="K8952">
        <v>76</v>
      </c>
      <c r="L8952">
        <v>38</v>
      </c>
      <c r="M8952">
        <v>38</v>
      </c>
      <c r="N8952">
        <v>50</v>
      </c>
      <c r="R8952">
        <v>1981</v>
      </c>
      <c r="U8952">
        <v>1981</v>
      </c>
      <c r="V8952">
        <v>8.6000003814697195</v>
      </c>
      <c r="W8952">
        <v>5.6999998092651296</v>
      </c>
      <c r="Z8952" t="s">
        <v>2327</v>
      </c>
      <c r="AC8952">
        <v>5</v>
      </c>
      <c r="AD8952">
        <v>1385162</v>
      </c>
      <c r="AE8952">
        <v>2019</v>
      </c>
    </row>
    <row r="8953" spans="1:31">
      <c r="A8953" t="s">
        <v>12660</v>
      </c>
      <c r="B8953">
        <v>16404</v>
      </c>
      <c r="C8953" t="s">
        <v>11767</v>
      </c>
      <c r="D8953">
        <v>3</v>
      </c>
      <c r="E8953">
        <v>1069715</v>
      </c>
      <c r="F8953" t="s">
        <v>6733</v>
      </c>
      <c r="G8953">
        <v>431</v>
      </c>
      <c r="H8953">
        <v>127</v>
      </c>
      <c r="I8953">
        <v>1000</v>
      </c>
      <c r="J8953">
        <v>65</v>
      </c>
      <c r="K8953">
        <v>65</v>
      </c>
      <c r="L8953">
        <v>26</v>
      </c>
      <c r="M8953">
        <v>26</v>
      </c>
      <c r="N8953">
        <v>39</v>
      </c>
      <c r="R8953">
        <v>1998</v>
      </c>
      <c r="U8953">
        <v>1998</v>
      </c>
      <c r="V8953">
        <v>7</v>
      </c>
      <c r="W8953">
        <v>5.5</v>
      </c>
      <c r="Z8953" t="s">
        <v>2327</v>
      </c>
      <c r="AA8953" t="s">
        <v>11761</v>
      </c>
      <c r="AB8953" t="s">
        <v>2329</v>
      </c>
      <c r="AC8953">
        <v>5</v>
      </c>
      <c r="AD8953">
        <v>1385162</v>
      </c>
      <c r="AE8953">
        <v>2019</v>
      </c>
    </row>
    <row r="8954" spans="1:31">
      <c r="A8954" t="s">
        <v>12660</v>
      </c>
      <c r="B8954">
        <v>16402</v>
      </c>
      <c r="C8954" t="s">
        <v>11768</v>
      </c>
      <c r="D8954">
        <v>0</v>
      </c>
      <c r="E8954">
        <v>1069716</v>
      </c>
      <c r="F8954" t="s">
        <v>6733</v>
      </c>
      <c r="G8954">
        <v>431</v>
      </c>
      <c r="H8954">
        <v>127</v>
      </c>
      <c r="I8954">
        <v>1000</v>
      </c>
      <c r="J8954">
        <v>65</v>
      </c>
      <c r="K8954">
        <v>65</v>
      </c>
      <c r="L8954">
        <v>26</v>
      </c>
      <c r="M8954">
        <v>26</v>
      </c>
      <c r="N8954">
        <v>39</v>
      </c>
      <c r="R8954">
        <v>1998</v>
      </c>
      <c r="U8954">
        <v>1998</v>
      </c>
      <c r="V8954">
        <v>9</v>
      </c>
      <c r="W8954">
        <v>5.5</v>
      </c>
      <c r="Z8954" t="s">
        <v>2327</v>
      </c>
      <c r="AA8954" t="s">
        <v>11761</v>
      </c>
      <c r="AB8954" t="s">
        <v>2329</v>
      </c>
      <c r="AC8954">
        <v>5</v>
      </c>
      <c r="AD8954">
        <v>1385162</v>
      </c>
      <c r="AE8954">
        <v>2019</v>
      </c>
    </row>
    <row r="8955" spans="1:31">
      <c r="A8955" t="s">
        <v>12660</v>
      </c>
      <c r="B8955">
        <v>60120</v>
      </c>
      <c r="C8955" t="s">
        <v>11769</v>
      </c>
      <c r="D8955">
        <v>0</v>
      </c>
      <c r="E8955">
        <v>560346</v>
      </c>
      <c r="F8955" t="s">
        <v>6733</v>
      </c>
      <c r="G8955">
        <v>431</v>
      </c>
      <c r="H8955">
        <v>67</v>
      </c>
      <c r="I8955">
        <v>1050</v>
      </c>
      <c r="J8955">
        <v>65</v>
      </c>
      <c r="K8955">
        <v>65</v>
      </c>
      <c r="L8955">
        <v>24.5</v>
      </c>
      <c r="M8955">
        <v>24.5</v>
      </c>
      <c r="N8955">
        <v>45.3</v>
      </c>
      <c r="R8955">
        <v>1974</v>
      </c>
      <c r="U8955">
        <v>1974</v>
      </c>
      <c r="V8955">
        <v>7.5</v>
      </c>
      <c r="W8955">
        <v>6</v>
      </c>
      <c r="Z8955" t="s">
        <v>2327</v>
      </c>
      <c r="AA8955" t="s">
        <v>2741</v>
      </c>
      <c r="AC8955">
        <v>5</v>
      </c>
      <c r="AD8955">
        <v>1385162</v>
      </c>
      <c r="AE8955">
        <v>2019</v>
      </c>
    </row>
    <row r="8956" spans="1:31">
      <c r="A8956" t="s">
        <v>12660</v>
      </c>
      <c r="B8956">
        <v>20314</v>
      </c>
      <c r="C8956" t="s">
        <v>9622</v>
      </c>
      <c r="D8956">
        <v>0</v>
      </c>
      <c r="E8956">
        <v>517878</v>
      </c>
      <c r="F8956" t="s">
        <v>6733</v>
      </c>
      <c r="G8956">
        <v>431</v>
      </c>
      <c r="H8956">
        <v>73</v>
      </c>
      <c r="I8956">
        <v>670</v>
      </c>
      <c r="J8956">
        <v>61.8</v>
      </c>
      <c r="K8956">
        <v>66</v>
      </c>
      <c r="L8956">
        <v>22</v>
      </c>
      <c r="M8956">
        <v>22</v>
      </c>
      <c r="N8956">
        <v>40</v>
      </c>
      <c r="R8956">
        <v>1968</v>
      </c>
      <c r="U8956">
        <v>1968</v>
      </c>
      <c r="V8956">
        <v>8.5</v>
      </c>
      <c r="W8956">
        <v>6</v>
      </c>
      <c r="Z8956" t="s">
        <v>2327</v>
      </c>
      <c r="AA8956" t="s">
        <v>11761</v>
      </c>
      <c r="AB8956" t="s">
        <v>2329</v>
      </c>
      <c r="AC8956">
        <v>5</v>
      </c>
      <c r="AD8956">
        <v>1385162</v>
      </c>
      <c r="AE8956">
        <v>2019</v>
      </c>
    </row>
    <row r="8957" spans="1:31">
      <c r="A8957" t="s">
        <v>12660</v>
      </c>
      <c r="B8957">
        <v>56230</v>
      </c>
      <c r="C8957" t="s">
        <v>11770</v>
      </c>
      <c r="D8957">
        <v>0</v>
      </c>
      <c r="E8957">
        <v>637101</v>
      </c>
      <c r="F8957" t="s">
        <v>6733</v>
      </c>
      <c r="G8957">
        <v>431</v>
      </c>
      <c r="H8957">
        <v>95</v>
      </c>
      <c r="I8957">
        <v>1650</v>
      </c>
      <c r="J8957">
        <v>96</v>
      </c>
      <c r="K8957">
        <v>96</v>
      </c>
      <c r="L8957">
        <v>28.1</v>
      </c>
      <c r="M8957">
        <v>28.1</v>
      </c>
      <c r="N8957">
        <v>45</v>
      </c>
      <c r="R8957">
        <v>1981</v>
      </c>
      <c r="U8957">
        <v>1981</v>
      </c>
      <c r="V8957">
        <v>17.399999618530199</v>
      </c>
      <c r="W8957">
        <v>9.1999998092651296</v>
      </c>
      <c r="Z8957" t="s">
        <v>2327</v>
      </c>
      <c r="AA8957" t="s">
        <v>11761</v>
      </c>
      <c r="AB8957" t="s">
        <v>2329</v>
      </c>
      <c r="AC8957">
        <v>5</v>
      </c>
      <c r="AD8957">
        <v>1385162</v>
      </c>
      <c r="AE8957">
        <v>2019</v>
      </c>
    </row>
    <row r="8958" spans="1:31">
      <c r="A8958" t="s">
        <v>12660</v>
      </c>
      <c r="B8958">
        <v>77584</v>
      </c>
      <c r="C8958" t="s">
        <v>11771</v>
      </c>
      <c r="D8958">
        <v>0</v>
      </c>
      <c r="E8958">
        <v>1239805</v>
      </c>
      <c r="F8958" t="s">
        <v>6731</v>
      </c>
      <c r="G8958">
        <v>432</v>
      </c>
      <c r="H8958">
        <v>13</v>
      </c>
      <c r="I8958">
        <v>600</v>
      </c>
      <c r="J8958">
        <v>25.3</v>
      </c>
      <c r="K8958">
        <v>25.3</v>
      </c>
      <c r="L8958">
        <v>16</v>
      </c>
      <c r="M8958">
        <v>16</v>
      </c>
      <c r="N8958">
        <v>6</v>
      </c>
      <c r="R8958">
        <v>2011</v>
      </c>
      <c r="U8958">
        <v>2011</v>
      </c>
      <c r="V8958">
        <v>3.70000004768371</v>
      </c>
      <c r="W8958">
        <v>3.70000004768371</v>
      </c>
      <c r="Z8958" t="s">
        <v>2293</v>
      </c>
      <c r="AA8958" t="s">
        <v>6741</v>
      </c>
      <c r="AC8958">
        <v>4</v>
      </c>
      <c r="AD8958">
        <v>3206957</v>
      </c>
      <c r="AE8958">
        <v>2019</v>
      </c>
    </row>
    <row r="8959" spans="1:31">
      <c r="A8959" t="s">
        <v>12660</v>
      </c>
      <c r="B8959">
        <v>9493</v>
      </c>
      <c r="C8959" t="s">
        <v>11772</v>
      </c>
      <c r="D8959">
        <v>0</v>
      </c>
      <c r="E8959">
        <v>276998</v>
      </c>
      <c r="F8959" t="s">
        <v>6731</v>
      </c>
      <c r="G8959">
        <v>432</v>
      </c>
      <c r="H8959">
        <v>27</v>
      </c>
      <c r="I8959">
        <v>1000</v>
      </c>
      <c r="J8959">
        <v>60.3</v>
      </c>
      <c r="K8959">
        <v>60.3</v>
      </c>
      <c r="L8959">
        <v>17.2</v>
      </c>
      <c r="M8959">
        <v>17.2</v>
      </c>
      <c r="R8959">
        <v>1958</v>
      </c>
      <c r="U8959">
        <v>1958</v>
      </c>
      <c r="V8959">
        <v>6</v>
      </c>
      <c r="W8959">
        <v>5</v>
      </c>
      <c r="Z8959" t="s">
        <v>2303</v>
      </c>
      <c r="AA8959" t="s">
        <v>3971</v>
      </c>
      <c r="AC8959">
        <v>5</v>
      </c>
      <c r="AD8959">
        <v>3909788</v>
      </c>
      <c r="AE8959">
        <v>2019</v>
      </c>
    </row>
    <row r="8960" spans="1:31">
      <c r="A8960" t="s">
        <v>12660</v>
      </c>
      <c r="B8960">
        <v>62374</v>
      </c>
      <c r="C8960" t="s">
        <v>11773</v>
      </c>
      <c r="D8960">
        <v>0</v>
      </c>
      <c r="E8960">
        <v>573052</v>
      </c>
      <c r="F8960" t="s">
        <v>6731</v>
      </c>
      <c r="G8960">
        <v>432</v>
      </c>
      <c r="H8960">
        <v>78</v>
      </c>
      <c r="I8960">
        <v>1260</v>
      </c>
      <c r="J8960">
        <v>56.6</v>
      </c>
      <c r="K8960">
        <v>60.6</v>
      </c>
      <c r="L8960">
        <v>24</v>
      </c>
      <c r="M8960">
        <v>24</v>
      </c>
      <c r="N8960">
        <v>34</v>
      </c>
      <c r="R8960">
        <v>1976</v>
      </c>
      <c r="U8960">
        <v>1976</v>
      </c>
      <c r="V8960">
        <v>9</v>
      </c>
      <c r="W8960">
        <v>7.5</v>
      </c>
      <c r="Z8960" t="s">
        <v>2293</v>
      </c>
      <c r="AA8960" t="s">
        <v>2387</v>
      </c>
      <c r="AB8960" t="s">
        <v>2388</v>
      </c>
      <c r="AC8960">
        <v>4</v>
      </c>
      <c r="AD8960">
        <v>3282432</v>
      </c>
      <c r="AE8960">
        <v>2019</v>
      </c>
    </row>
    <row r="8961" spans="1:31">
      <c r="A8961" t="s">
        <v>12660</v>
      </c>
      <c r="B8961">
        <v>51464</v>
      </c>
      <c r="C8961" t="s">
        <v>2795</v>
      </c>
      <c r="D8961">
        <v>0</v>
      </c>
      <c r="E8961">
        <v>544695</v>
      </c>
      <c r="F8961" t="s">
        <v>6731</v>
      </c>
      <c r="G8961">
        <v>432</v>
      </c>
      <c r="H8961">
        <v>69</v>
      </c>
      <c r="I8961">
        <v>1260</v>
      </c>
      <c r="J8961">
        <v>55.2</v>
      </c>
      <c r="K8961">
        <v>60</v>
      </c>
      <c r="L8961">
        <v>22</v>
      </c>
      <c r="M8961">
        <v>22</v>
      </c>
      <c r="N8961">
        <v>36</v>
      </c>
      <c r="R8961">
        <v>1972</v>
      </c>
      <c r="U8961">
        <v>1972</v>
      </c>
      <c r="V8961">
        <v>8</v>
      </c>
      <c r="W8961">
        <v>6.5</v>
      </c>
      <c r="Z8961" t="s">
        <v>2293</v>
      </c>
      <c r="AA8961" t="s">
        <v>2387</v>
      </c>
      <c r="AB8961" t="s">
        <v>2388</v>
      </c>
      <c r="AC8961">
        <v>4</v>
      </c>
      <c r="AD8961">
        <v>3282432</v>
      </c>
      <c r="AE8961">
        <v>2019</v>
      </c>
    </row>
    <row r="8962" spans="1:31">
      <c r="A8962" t="s">
        <v>12660</v>
      </c>
      <c r="B8962">
        <v>62881</v>
      </c>
      <c r="C8962" t="s">
        <v>11774</v>
      </c>
      <c r="D8962">
        <v>0</v>
      </c>
      <c r="E8962">
        <v>567431</v>
      </c>
      <c r="F8962" t="s">
        <v>6731</v>
      </c>
      <c r="G8962">
        <v>432</v>
      </c>
      <c r="H8962">
        <v>76</v>
      </c>
      <c r="I8962">
        <v>1000</v>
      </c>
      <c r="J8962">
        <v>54.3</v>
      </c>
      <c r="K8962">
        <v>60.1</v>
      </c>
      <c r="L8962">
        <v>24</v>
      </c>
      <c r="M8962">
        <v>24</v>
      </c>
      <c r="N8962">
        <v>34</v>
      </c>
      <c r="R8962">
        <v>1975</v>
      </c>
      <c r="U8962">
        <v>1975</v>
      </c>
      <c r="V8962">
        <v>9</v>
      </c>
      <c r="W8962">
        <v>7</v>
      </c>
      <c r="Z8962" t="s">
        <v>2293</v>
      </c>
      <c r="AA8962" t="s">
        <v>2387</v>
      </c>
      <c r="AB8962" t="s">
        <v>2388</v>
      </c>
      <c r="AC8962">
        <v>4</v>
      </c>
      <c r="AD8962">
        <v>3282432</v>
      </c>
      <c r="AE8962">
        <v>2019</v>
      </c>
    </row>
    <row r="8963" spans="1:31">
      <c r="A8963" t="s">
        <v>12660</v>
      </c>
      <c r="B8963">
        <v>59429</v>
      </c>
      <c r="C8963" t="s">
        <v>11775</v>
      </c>
      <c r="D8963">
        <v>0</v>
      </c>
      <c r="E8963">
        <v>648881</v>
      </c>
      <c r="F8963" t="s">
        <v>6731</v>
      </c>
      <c r="G8963">
        <v>432</v>
      </c>
      <c r="H8963">
        <v>77</v>
      </c>
      <c r="I8963">
        <v>1350</v>
      </c>
      <c r="J8963">
        <v>56</v>
      </c>
      <c r="K8963">
        <v>60</v>
      </c>
      <c r="L8963">
        <v>24</v>
      </c>
      <c r="M8963">
        <v>24</v>
      </c>
      <c r="N8963">
        <v>36</v>
      </c>
      <c r="R8963">
        <v>1982</v>
      </c>
      <c r="U8963">
        <v>1982</v>
      </c>
      <c r="V8963">
        <v>9.1000003814697195</v>
      </c>
      <c r="W8963">
        <v>6</v>
      </c>
      <c r="Z8963" t="s">
        <v>2293</v>
      </c>
      <c r="AA8963" t="s">
        <v>2387</v>
      </c>
      <c r="AB8963" t="s">
        <v>2388</v>
      </c>
      <c r="AC8963">
        <v>4</v>
      </c>
      <c r="AD8963">
        <v>3282432</v>
      </c>
      <c r="AE8963">
        <v>2019</v>
      </c>
    </row>
    <row r="8964" spans="1:31">
      <c r="A8964" t="s">
        <v>12660</v>
      </c>
      <c r="B8964">
        <v>26368</v>
      </c>
      <c r="C8964" t="s">
        <v>11776</v>
      </c>
      <c r="D8964">
        <v>0</v>
      </c>
      <c r="E8964">
        <v>631602</v>
      </c>
      <c r="F8964" t="s">
        <v>6731</v>
      </c>
      <c r="G8964">
        <v>432</v>
      </c>
      <c r="H8964">
        <v>157</v>
      </c>
      <c r="I8964">
        <v>3300</v>
      </c>
      <c r="J8964">
        <v>90.8</v>
      </c>
      <c r="K8964">
        <v>90.8</v>
      </c>
      <c r="L8964">
        <v>32</v>
      </c>
      <c r="M8964">
        <v>32</v>
      </c>
      <c r="N8964">
        <v>60</v>
      </c>
      <c r="R8964">
        <v>1981</v>
      </c>
      <c r="U8964">
        <v>1981</v>
      </c>
      <c r="V8964">
        <v>10.1000003814697</v>
      </c>
      <c r="W8964">
        <v>7.5999999046325604</v>
      </c>
      <c r="Z8964" t="s">
        <v>2293</v>
      </c>
      <c r="AA8964" t="s">
        <v>2387</v>
      </c>
      <c r="AB8964" t="s">
        <v>2388</v>
      </c>
      <c r="AC8964">
        <v>4</v>
      </c>
      <c r="AD8964">
        <v>3282432</v>
      </c>
      <c r="AE8964">
        <v>2019</v>
      </c>
    </row>
    <row r="8965" spans="1:31">
      <c r="A8965" t="s">
        <v>12660</v>
      </c>
      <c r="B8965">
        <v>72421</v>
      </c>
      <c r="C8965" t="s">
        <v>11777</v>
      </c>
      <c r="D8965">
        <v>0</v>
      </c>
      <c r="E8965">
        <v>953419</v>
      </c>
      <c r="F8965" t="s">
        <v>6733</v>
      </c>
      <c r="G8965">
        <v>431</v>
      </c>
      <c r="H8965">
        <v>181</v>
      </c>
      <c r="I8965">
        <v>3000</v>
      </c>
      <c r="J8965">
        <v>80</v>
      </c>
      <c r="K8965">
        <v>80</v>
      </c>
      <c r="L8965">
        <v>30</v>
      </c>
      <c r="M8965">
        <v>30</v>
      </c>
      <c r="N8965">
        <v>40</v>
      </c>
      <c r="R8965">
        <v>1989</v>
      </c>
      <c r="U8965">
        <v>1989</v>
      </c>
      <c r="V8965">
        <v>11.699999809265099</v>
      </c>
      <c r="W8965">
        <v>7</v>
      </c>
      <c r="Z8965" t="s">
        <v>2293</v>
      </c>
      <c r="AA8965" t="s">
        <v>2387</v>
      </c>
      <c r="AB8965" t="s">
        <v>2388</v>
      </c>
      <c r="AC8965">
        <v>4</v>
      </c>
      <c r="AD8965">
        <v>3282432</v>
      </c>
      <c r="AE8965">
        <v>2019</v>
      </c>
    </row>
    <row r="8966" spans="1:31">
      <c r="A8966" t="s">
        <v>12660</v>
      </c>
      <c r="B8966">
        <v>32474</v>
      </c>
      <c r="C8966" t="s">
        <v>11778</v>
      </c>
      <c r="D8966">
        <v>0</v>
      </c>
      <c r="E8966">
        <v>577755</v>
      </c>
      <c r="F8966" t="s">
        <v>6733</v>
      </c>
      <c r="G8966">
        <v>431</v>
      </c>
      <c r="H8966">
        <v>76</v>
      </c>
      <c r="I8966">
        <v>1300</v>
      </c>
      <c r="J8966">
        <v>57</v>
      </c>
      <c r="K8966">
        <v>57</v>
      </c>
      <c r="L8966">
        <v>22</v>
      </c>
      <c r="M8966">
        <v>22</v>
      </c>
      <c r="N8966">
        <v>38</v>
      </c>
      <c r="R8966">
        <v>1976</v>
      </c>
      <c r="U8966">
        <v>1976</v>
      </c>
      <c r="V8966">
        <v>8.5</v>
      </c>
      <c r="W8966">
        <v>6</v>
      </c>
      <c r="Z8966" t="s">
        <v>2293</v>
      </c>
      <c r="AA8966" t="s">
        <v>2387</v>
      </c>
      <c r="AB8966" t="s">
        <v>2388</v>
      </c>
      <c r="AC8966">
        <v>4</v>
      </c>
      <c r="AD8966">
        <v>3282432</v>
      </c>
      <c r="AE8966">
        <v>2019</v>
      </c>
    </row>
    <row r="8967" spans="1:31">
      <c r="A8967" t="s">
        <v>12660</v>
      </c>
      <c r="B8967">
        <v>339</v>
      </c>
      <c r="C8967" t="s">
        <v>11779</v>
      </c>
      <c r="D8967">
        <v>0</v>
      </c>
      <c r="E8967">
        <v>638640</v>
      </c>
      <c r="F8967" t="s">
        <v>6733</v>
      </c>
      <c r="G8967">
        <v>431</v>
      </c>
      <c r="H8967">
        <v>59</v>
      </c>
      <c r="I8967">
        <v>1100</v>
      </c>
      <c r="J8967">
        <v>51.1</v>
      </c>
      <c r="K8967">
        <v>51.1</v>
      </c>
      <c r="L8967">
        <v>22</v>
      </c>
      <c r="M8967">
        <v>22</v>
      </c>
      <c r="N8967">
        <v>32</v>
      </c>
      <c r="R8967">
        <v>1981</v>
      </c>
      <c r="U8967">
        <v>1981</v>
      </c>
      <c r="V8967">
        <v>6.8000001907348597</v>
      </c>
      <c r="W8967">
        <v>4</v>
      </c>
      <c r="Z8967" t="s">
        <v>2293</v>
      </c>
      <c r="AA8967" t="s">
        <v>2387</v>
      </c>
      <c r="AB8967" t="s">
        <v>2388</v>
      </c>
      <c r="AC8967">
        <v>4</v>
      </c>
      <c r="AD8967">
        <v>3282432</v>
      </c>
      <c r="AE8967">
        <v>2019</v>
      </c>
    </row>
    <row r="8968" spans="1:31">
      <c r="A8968" t="s">
        <v>12660</v>
      </c>
      <c r="B8968">
        <v>82557</v>
      </c>
      <c r="C8968" t="s">
        <v>11780</v>
      </c>
      <c r="D8968">
        <v>0</v>
      </c>
      <c r="E8968">
        <v>1258773</v>
      </c>
      <c r="F8968" t="s">
        <v>6733</v>
      </c>
      <c r="G8968">
        <v>431</v>
      </c>
      <c r="H8968">
        <v>285</v>
      </c>
      <c r="I8968">
        <v>5250</v>
      </c>
      <c r="J8968">
        <v>115.2</v>
      </c>
      <c r="K8968">
        <v>115.2</v>
      </c>
      <c r="L8968">
        <v>44</v>
      </c>
      <c r="M8968">
        <v>44</v>
      </c>
      <c r="N8968">
        <v>48.8</v>
      </c>
      <c r="R8968">
        <v>2016</v>
      </c>
      <c r="U8968">
        <v>2016</v>
      </c>
      <c r="V8968">
        <v>11.5</v>
      </c>
      <c r="W8968">
        <v>9.1999998092651296</v>
      </c>
      <c r="Z8968" t="s">
        <v>2293</v>
      </c>
      <c r="AA8968" t="s">
        <v>2387</v>
      </c>
      <c r="AB8968" t="s">
        <v>2388</v>
      </c>
      <c r="AC8968">
        <v>4</v>
      </c>
      <c r="AD8968">
        <v>3282432</v>
      </c>
      <c r="AE8968">
        <v>2019</v>
      </c>
    </row>
    <row r="8969" spans="1:31">
      <c r="A8969" t="s">
        <v>12660</v>
      </c>
      <c r="B8969">
        <v>37253</v>
      </c>
      <c r="C8969" t="s">
        <v>11781</v>
      </c>
      <c r="D8969">
        <v>0</v>
      </c>
      <c r="E8969">
        <v>602406</v>
      </c>
      <c r="F8969" t="s">
        <v>6733</v>
      </c>
      <c r="G8969">
        <v>431</v>
      </c>
      <c r="H8969">
        <v>112</v>
      </c>
      <c r="I8969">
        <v>1880</v>
      </c>
      <c r="J8969">
        <v>66.400000000000006</v>
      </c>
      <c r="K8969">
        <v>66.400000000000006</v>
      </c>
      <c r="L8969">
        <v>24</v>
      </c>
      <c r="M8969">
        <v>24</v>
      </c>
      <c r="N8969">
        <v>35</v>
      </c>
      <c r="R8969">
        <v>1979</v>
      </c>
      <c r="U8969">
        <v>1979</v>
      </c>
      <c r="V8969">
        <v>10.199999809265099</v>
      </c>
      <c r="W8969">
        <v>8.6000003814697195</v>
      </c>
      <c r="Z8969" t="s">
        <v>2293</v>
      </c>
      <c r="AA8969" t="s">
        <v>2387</v>
      </c>
      <c r="AB8969" t="s">
        <v>2388</v>
      </c>
      <c r="AC8969">
        <v>4</v>
      </c>
      <c r="AD8969">
        <v>3282432</v>
      </c>
      <c r="AE8969">
        <v>2019</v>
      </c>
    </row>
    <row r="8970" spans="1:31">
      <c r="A8970" t="s">
        <v>12660</v>
      </c>
      <c r="B8970">
        <v>68292</v>
      </c>
      <c r="C8970" t="s">
        <v>11782</v>
      </c>
      <c r="D8970">
        <v>0</v>
      </c>
      <c r="E8970">
        <v>628317</v>
      </c>
      <c r="F8970" t="s">
        <v>6733</v>
      </c>
      <c r="G8970">
        <v>431</v>
      </c>
      <c r="H8970">
        <v>112</v>
      </c>
      <c r="I8970">
        <v>2175</v>
      </c>
      <c r="J8970">
        <v>74</v>
      </c>
      <c r="K8970">
        <v>74</v>
      </c>
      <c r="L8970">
        <v>28</v>
      </c>
      <c r="M8970">
        <v>28</v>
      </c>
      <c r="N8970">
        <v>50</v>
      </c>
      <c r="R8970">
        <v>1980</v>
      </c>
      <c r="U8970">
        <v>1980</v>
      </c>
      <c r="V8970">
        <v>10.1000003814697</v>
      </c>
      <c r="W8970">
        <v>10.1000003814697</v>
      </c>
      <c r="Z8970" t="s">
        <v>2293</v>
      </c>
      <c r="AA8970" t="s">
        <v>2387</v>
      </c>
      <c r="AB8970" t="s">
        <v>2388</v>
      </c>
      <c r="AC8970">
        <v>4</v>
      </c>
      <c r="AD8970">
        <v>3282432</v>
      </c>
      <c r="AE8970">
        <v>2019</v>
      </c>
    </row>
    <row r="8971" spans="1:31">
      <c r="A8971" t="s">
        <v>12660</v>
      </c>
      <c r="B8971">
        <v>56504</v>
      </c>
      <c r="C8971" t="s">
        <v>11783</v>
      </c>
      <c r="D8971">
        <v>0</v>
      </c>
      <c r="E8971">
        <v>642125</v>
      </c>
      <c r="F8971" t="s">
        <v>6733</v>
      </c>
      <c r="G8971">
        <v>431</v>
      </c>
      <c r="H8971">
        <v>87</v>
      </c>
      <c r="I8971">
        <v>1880</v>
      </c>
      <c r="J8971">
        <v>61.4</v>
      </c>
      <c r="K8971">
        <v>61.4</v>
      </c>
      <c r="L8971">
        <v>24</v>
      </c>
      <c r="M8971">
        <v>24</v>
      </c>
      <c r="N8971">
        <v>36</v>
      </c>
      <c r="R8971">
        <v>1981</v>
      </c>
      <c r="U8971">
        <v>1981</v>
      </c>
      <c r="V8971">
        <v>9.3000001907348597</v>
      </c>
      <c r="W8971">
        <v>4</v>
      </c>
      <c r="Z8971" t="s">
        <v>2293</v>
      </c>
      <c r="AA8971" t="s">
        <v>2387</v>
      </c>
      <c r="AB8971" t="s">
        <v>2388</v>
      </c>
      <c r="AC8971">
        <v>4</v>
      </c>
      <c r="AD8971">
        <v>3282432</v>
      </c>
      <c r="AE8971">
        <v>2019</v>
      </c>
    </row>
    <row r="8972" spans="1:31">
      <c r="A8972" t="s">
        <v>12660</v>
      </c>
      <c r="B8972">
        <v>22187</v>
      </c>
      <c r="C8972" t="s">
        <v>11784</v>
      </c>
      <c r="D8972">
        <v>0</v>
      </c>
      <c r="E8972">
        <v>531116</v>
      </c>
      <c r="F8972" t="s">
        <v>6733</v>
      </c>
      <c r="G8972">
        <v>431</v>
      </c>
      <c r="H8972">
        <v>63</v>
      </c>
      <c r="I8972">
        <v>1260</v>
      </c>
      <c r="J8972">
        <v>55.5</v>
      </c>
      <c r="K8972">
        <v>55.5</v>
      </c>
      <c r="L8972">
        <v>20</v>
      </c>
      <c r="M8972">
        <v>20</v>
      </c>
      <c r="N8972">
        <v>38.5</v>
      </c>
      <c r="R8972">
        <v>1971</v>
      </c>
      <c r="U8972">
        <v>1971</v>
      </c>
      <c r="V8972">
        <v>8.1999998092651296</v>
      </c>
      <c r="W8972">
        <v>7.5</v>
      </c>
      <c r="Z8972" t="s">
        <v>2293</v>
      </c>
      <c r="AA8972" t="s">
        <v>2387</v>
      </c>
      <c r="AB8972" t="s">
        <v>2388</v>
      </c>
      <c r="AC8972">
        <v>4</v>
      </c>
      <c r="AD8972">
        <v>3282432</v>
      </c>
      <c r="AE8972">
        <v>2019</v>
      </c>
    </row>
    <row r="8973" spans="1:31">
      <c r="A8973" t="s">
        <v>12660</v>
      </c>
      <c r="B8973">
        <v>27265</v>
      </c>
      <c r="C8973" t="s">
        <v>11785</v>
      </c>
      <c r="D8973">
        <v>0</v>
      </c>
      <c r="E8973">
        <v>559486</v>
      </c>
      <c r="F8973" t="s">
        <v>6733</v>
      </c>
      <c r="G8973">
        <v>431</v>
      </c>
      <c r="H8973">
        <v>101</v>
      </c>
      <c r="I8973">
        <v>1700</v>
      </c>
      <c r="J8973">
        <v>77.7</v>
      </c>
      <c r="K8973">
        <v>77.7</v>
      </c>
      <c r="L8973">
        <v>32.1</v>
      </c>
      <c r="M8973">
        <v>32.1</v>
      </c>
      <c r="N8973">
        <v>39</v>
      </c>
      <c r="R8973">
        <v>1974</v>
      </c>
      <c r="U8973">
        <v>1974</v>
      </c>
      <c r="V8973">
        <v>8.6000003814697195</v>
      </c>
      <c r="W8973">
        <v>7</v>
      </c>
      <c r="Z8973" t="s">
        <v>2293</v>
      </c>
      <c r="AA8973" t="s">
        <v>2387</v>
      </c>
      <c r="AB8973" t="s">
        <v>2388</v>
      </c>
      <c r="AC8973">
        <v>4</v>
      </c>
      <c r="AD8973">
        <v>3282432</v>
      </c>
      <c r="AE8973">
        <v>2019</v>
      </c>
    </row>
    <row r="8974" spans="1:31">
      <c r="A8974" t="s">
        <v>12660</v>
      </c>
      <c r="B8974">
        <v>2834</v>
      </c>
      <c r="C8974" t="s">
        <v>11786</v>
      </c>
      <c r="D8974">
        <v>0</v>
      </c>
      <c r="E8974">
        <v>619166</v>
      </c>
      <c r="F8974" t="s">
        <v>6733</v>
      </c>
      <c r="G8974">
        <v>431</v>
      </c>
      <c r="H8974">
        <v>67</v>
      </c>
      <c r="I8974">
        <v>3000</v>
      </c>
      <c r="J8974">
        <v>94</v>
      </c>
      <c r="K8974">
        <v>94</v>
      </c>
      <c r="L8974">
        <v>32</v>
      </c>
      <c r="M8974">
        <v>32</v>
      </c>
      <c r="N8974">
        <v>51</v>
      </c>
      <c r="R8974">
        <v>1980</v>
      </c>
      <c r="U8974">
        <v>1980</v>
      </c>
      <c r="V8974">
        <v>10.6000003814697</v>
      </c>
      <c r="W8974">
        <v>9.5</v>
      </c>
      <c r="Z8974" t="s">
        <v>2293</v>
      </c>
      <c r="AA8974" t="s">
        <v>2387</v>
      </c>
      <c r="AB8974" t="s">
        <v>2388</v>
      </c>
      <c r="AC8974">
        <v>4</v>
      </c>
      <c r="AD8974">
        <v>3282432</v>
      </c>
      <c r="AE8974">
        <v>2019</v>
      </c>
    </row>
    <row r="8975" spans="1:31">
      <c r="A8975" t="s">
        <v>12660</v>
      </c>
      <c r="B8975">
        <v>75511</v>
      </c>
      <c r="C8975" t="s">
        <v>11787</v>
      </c>
      <c r="D8975">
        <v>0</v>
      </c>
      <c r="E8975">
        <v>952099</v>
      </c>
      <c r="F8975" t="s">
        <v>6733</v>
      </c>
      <c r="G8975">
        <v>431</v>
      </c>
      <c r="H8975">
        <v>73</v>
      </c>
      <c r="I8975">
        <v>1350</v>
      </c>
      <c r="J8975">
        <v>65</v>
      </c>
      <c r="K8975">
        <v>65</v>
      </c>
      <c r="L8975">
        <v>23.5</v>
      </c>
      <c r="M8975">
        <v>23.5</v>
      </c>
      <c r="N8975">
        <v>37</v>
      </c>
      <c r="R8975">
        <v>1989</v>
      </c>
      <c r="U8975">
        <v>1989</v>
      </c>
      <c r="V8975">
        <v>9</v>
      </c>
      <c r="W8975">
        <v>7</v>
      </c>
      <c r="Z8975" t="s">
        <v>2293</v>
      </c>
      <c r="AA8975" t="s">
        <v>2387</v>
      </c>
      <c r="AB8975" t="s">
        <v>2388</v>
      </c>
      <c r="AC8975">
        <v>4</v>
      </c>
      <c r="AD8975">
        <v>3282432</v>
      </c>
      <c r="AE8975">
        <v>2019</v>
      </c>
    </row>
    <row r="8976" spans="1:31">
      <c r="A8976" t="s">
        <v>12660</v>
      </c>
      <c r="B8976">
        <v>27127</v>
      </c>
      <c r="C8976" t="s">
        <v>11788</v>
      </c>
      <c r="D8976">
        <v>0</v>
      </c>
      <c r="E8976">
        <v>557119</v>
      </c>
      <c r="F8976" t="s">
        <v>6733</v>
      </c>
      <c r="G8976">
        <v>431</v>
      </c>
      <c r="H8976">
        <v>115</v>
      </c>
      <c r="I8976">
        <v>2200</v>
      </c>
      <c r="J8976">
        <v>70</v>
      </c>
      <c r="K8976">
        <v>70</v>
      </c>
      <c r="L8976">
        <v>24</v>
      </c>
      <c r="M8976">
        <v>24</v>
      </c>
      <c r="N8976">
        <v>36</v>
      </c>
      <c r="R8976">
        <v>1974</v>
      </c>
      <c r="U8976">
        <v>1974</v>
      </c>
      <c r="V8976">
        <v>10.199999809265099</v>
      </c>
      <c r="W8976">
        <v>7</v>
      </c>
      <c r="Z8976" t="s">
        <v>2293</v>
      </c>
      <c r="AA8976" t="s">
        <v>2387</v>
      </c>
      <c r="AB8976" t="s">
        <v>2388</v>
      </c>
      <c r="AC8976">
        <v>4</v>
      </c>
      <c r="AD8976">
        <v>3282432</v>
      </c>
      <c r="AE8976">
        <v>2019</v>
      </c>
    </row>
    <row r="8977" spans="1:31">
      <c r="A8977" t="s">
        <v>12660</v>
      </c>
      <c r="B8977">
        <v>3258</v>
      </c>
      <c r="C8977" t="s">
        <v>11789</v>
      </c>
      <c r="D8977">
        <v>0</v>
      </c>
      <c r="E8977">
        <v>502876</v>
      </c>
      <c r="F8977" t="s">
        <v>6731</v>
      </c>
      <c r="G8977">
        <v>432</v>
      </c>
      <c r="H8977">
        <v>407</v>
      </c>
      <c r="I8977">
        <v>6170</v>
      </c>
      <c r="J8977">
        <v>164</v>
      </c>
      <c r="K8977">
        <v>164</v>
      </c>
      <c r="L8977">
        <v>40</v>
      </c>
      <c r="M8977">
        <v>40</v>
      </c>
      <c r="N8977">
        <v>37</v>
      </c>
      <c r="R8977">
        <v>1966</v>
      </c>
      <c r="U8977">
        <v>1966</v>
      </c>
      <c r="V8977">
        <v>9</v>
      </c>
      <c r="W8977">
        <v>8.6000003814697195</v>
      </c>
      <c r="Z8977" t="s">
        <v>2912</v>
      </c>
      <c r="AA8977" t="s">
        <v>8231</v>
      </c>
      <c r="AC8977">
        <v>4</v>
      </c>
      <c r="AD8977">
        <v>1899266</v>
      </c>
      <c r="AE8977">
        <v>2019</v>
      </c>
    </row>
    <row r="8978" spans="1:31">
      <c r="A8978" t="s">
        <v>12660</v>
      </c>
      <c r="B8978">
        <v>66600</v>
      </c>
      <c r="C8978" t="s">
        <v>11790</v>
      </c>
      <c r="D8978">
        <v>0</v>
      </c>
      <c r="E8978">
        <v>646544</v>
      </c>
      <c r="F8978" t="s">
        <v>6731</v>
      </c>
      <c r="G8978">
        <v>432</v>
      </c>
      <c r="H8978">
        <v>402</v>
      </c>
      <c r="I8978">
        <v>6140</v>
      </c>
      <c r="J8978">
        <v>129.5</v>
      </c>
      <c r="K8978">
        <v>129.5</v>
      </c>
      <c r="L8978">
        <v>42</v>
      </c>
      <c r="M8978">
        <v>42</v>
      </c>
      <c r="N8978">
        <v>46</v>
      </c>
      <c r="R8978">
        <v>1982</v>
      </c>
      <c r="U8978">
        <v>1982</v>
      </c>
      <c r="V8978">
        <v>11</v>
      </c>
      <c r="W8978">
        <v>8</v>
      </c>
      <c r="Z8978" t="s">
        <v>2912</v>
      </c>
      <c r="AA8978" t="s">
        <v>8231</v>
      </c>
      <c r="AC8978">
        <v>4</v>
      </c>
      <c r="AD8978">
        <v>1899266</v>
      </c>
      <c r="AE8978">
        <v>2019</v>
      </c>
    </row>
    <row r="8979" spans="1:31">
      <c r="A8979" t="s">
        <v>12660</v>
      </c>
      <c r="B8979">
        <v>19475</v>
      </c>
      <c r="C8979" t="s">
        <v>11791</v>
      </c>
      <c r="D8979">
        <v>0</v>
      </c>
      <c r="E8979">
        <v>518938</v>
      </c>
      <c r="F8979" t="s">
        <v>6731</v>
      </c>
      <c r="G8979">
        <v>432</v>
      </c>
      <c r="H8979">
        <v>465</v>
      </c>
      <c r="I8979">
        <v>6140</v>
      </c>
      <c r="J8979">
        <v>151</v>
      </c>
      <c r="K8979">
        <v>151</v>
      </c>
      <c r="L8979">
        <v>40</v>
      </c>
      <c r="M8979">
        <v>40</v>
      </c>
      <c r="N8979">
        <v>43</v>
      </c>
      <c r="R8979">
        <v>1969</v>
      </c>
      <c r="U8979">
        <v>1969</v>
      </c>
      <c r="V8979">
        <v>9.1999998092651296</v>
      </c>
      <c r="W8979">
        <v>8.5</v>
      </c>
      <c r="Z8979" t="s">
        <v>2912</v>
      </c>
      <c r="AA8979" t="s">
        <v>8231</v>
      </c>
      <c r="AC8979">
        <v>4</v>
      </c>
      <c r="AD8979">
        <v>1899266</v>
      </c>
      <c r="AE8979">
        <v>2019</v>
      </c>
    </row>
    <row r="8980" spans="1:31">
      <c r="A8980" t="s">
        <v>12660</v>
      </c>
      <c r="B8980">
        <v>73143</v>
      </c>
      <c r="C8980" t="s">
        <v>11792</v>
      </c>
      <c r="D8980">
        <v>0</v>
      </c>
      <c r="E8980">
        <v>552107</v>
      </c>
      <c r="F8980" t="s">
        <v>6731</v>
      </c>
      <c r="G8980">
        <v>432</v>
      </c>
      <c r="H8980">
        <v>71</v>
      </c>
      <c r="I8980">
        <v>800</v>
      </c>
      <c r="J8980">
        <v>59</v>
      </c>
      <c r="K8980">
        <v>59</v>
      </c>
      <c r="L8980">
        <v>21</v>
      </c>
      <c r="M8980">
        <v>21</v>
      </c>
      <c r="N8980">
        <v>28</v>
      </c>
      <c r="R8980">
        <v>1973</v>
      </c>
      <c r="U8980">
        <v>1973</v>
      </c>
      <c r="V8980">
        <v>8.8999996185302699</v>
      </c>
      <c r="W8980">
        <v>8.8999996185302699</v>
      </c>
      <c r="Z8980" t="s">
        <v>2912</v>
      </c>
      <c r="AC8980">
        <v>4</v>
      </c>
      <c r="AD8980">
        <v>1899266</v>
      </c>
      <c r="AE8980">
        <v>2019</v>
      </c>
    </row>
    <row r="8981" spans="1:31">
      <c r="A8981" t="s">
        <v>12660</v>
      </c>
      <c r="B8981">
        <v>51268</v>
      </c>
      <c r="C8981" t="s">
        <v>11793</v>
      </c>
      <c r="D8981">
        <v>0</v>
      </c>
      <c r="E8981">
        <v>564321</v>
      </c>
      <c r="F8981" t="s">
        <v>6731</v>
      </c>
      <c r="G8981">
        <v>432</v>
      </c>
      <c r="H8981">
        <v>349</v>
      </c>
      <c r="I8981">
        <v>6140</v>
      </c>
      <c r="J8981">
        <v>128</v>
      </c>
      <c r="K8981">
        <v>128</v>
      </c>
      <c r="L8981">
        <v>42</v>
      </c>
      <c r="M8981">
        <v>42</v>
      </c>
      <c r="N8981">
        <v>42.6</v>
      </c>
      <c r="R8981">
        <v>1975</v>
      </c>
      <c r="U8981">
        <v>1975</v>
      </c>
      <c r="V8981">
        <v>9.5</v>
      </c>
      <c r="W8981">
        <v>8.6000003814697195</v>
      </c>
      <c r="Z8981" t="s">
        <v>2912</v>
      </c>
      <c r="AA8981" t="s">
        <v>8231</v>
      </c>
      <c r="AC8981">
        <v>4</v>
      </c>
      <c r="AD8981">
        <v>1899266</v>
      </c>
      <c r="AE8981">
        <v>2019</v>
      </c>
    </row>
    <row r="8982" spans="1:31">
      <c r="A8982" t="s">
        <v>12660</v>
      </c>
      <c r="B8982">
        <v>33124</v>
      </c>
      <c r="C8982" t="s">
        <v>11794</v>
      </c>
      <c r="D8982">
        <v>0</v>
      </c>
      <c r="E8982">
        <v>582892</v>
      </c>
      <c r="F8982" t="s">
        <v>6731</v>
      </c>
      <c r="G8982">
        <v>432</v>
      </c>
      <c r="H8982">
        <v>328</v>
      </c>
      <c r="I8982">
        <v>6140</v>
      </c>
      <c r="J8982">
        <v>128</v>
      </c>
      <c r="K8982">
        <v>128</v>
      </c>
      <c r="L8982">
        <v>42</v>
      </c>
      <c r="M8982">
        <v>42</v>
      </c>
      <c r="N8982">
        <v>45</v>
      </c>
      <c r="R8982">
        <v>1977</v>
      </c>
      <c r="U8982">
        <v>1977</v>
      </c>
      <c r="V8982">
        <v>8.6000003814697195</v>
      </c>
      <c r="W8982">
        <v>8</v>
      </c>
      <c r="Z8982" t="s">
        <v>2912</v>
      </c>
      <c r="AA8982" t="s">
        <v>8231</v>
      </c>
      <c r="AC8982">
        <v>4</v>
      </c>
      <c r="AD8982">
        <v>1899266</v>
      </c>
      <c r="AE8982">
        <v>2019</v>
      </c>
    </row>
    <row r="8983" spans="1:31">
      <c r="A8983" t="s">
        <v>12660</v>
      </c>
      <c r="B8983">
        <v>85454</v>
      </c>
      <c r="C8983" t="s">
        <v>3738</v>
      </c>
      <c r="E8983">
        <v>1294716</v>
      </c>
      <c r="F8983" t="s">
        <v>6733</v>
      </c>
      <c r="G8983">
        <v>431</v>
      </c>
      <c r="H8983">
        <v>297</v>
      </c>
      <c r="J8983">
        <v>90.4</v>
      </c>
      <c r="K8983">
        <v>90.4</v>
      </c>
      <c r="L8983">
        <v>42.7</v>
      </c>
      <c r="M8983">
        <v>42.7</v>
      </c>
      <c r="Q8983">
        <v>1040</v>
      </c>
      <c r="R8983">
        <v>2019</v>
      </c>
      <c r="U8983">
        <v>2019</v>
      </c>
      <c r="V8983">
        <v>14.6000003814697</v>
      </c>
      <c r="W8983">
        <v>2</v>
      </c>
      <c r="Z8983" t="s">
        <v>2363</v>
      </c>
      <c r="AA8983" t="s">
        <v>2101</v>
      </c>
      <c r="AC8983">
        <v>4</v>
      </c>
      <c r="AD8983">
        <v>3343008</v>
      </c>
      <c r="AE8983">
        <v>2019</v>
      </c>
    </row>
    <row r="8984" spans="1:31">
      <c r="A8984" t="s">
        <v>12660</v>
      </c>
      <c r="B8984">
        <v>20001</v>
      </c>
      <c r="C8984" t="s">
        <v>8996</v>
      </c>
      <c r="D8984">
        <v>0</v>
      </c>
      <c r="E8984">
        <v>1075323</v>
      </c>
      <c r="F8984" t="s">
        <v>6733</v>
      </c>
      <c r="G8984">
        <v>431</v>
      </c>
      <c r="H8984">
        <v>134</v>
      </c>
      <c r="I8984">
        <v>3900</v>
      </c>
      <c r="J8984">
        <v>91.9</v>
      </c>
      <c r="K8984">
        <v>96</v>
      </c>
      <c r="L8984">
        <v>34</v>
      </c>
      <c r="M8984">
        <v>34</v>
      </c>
      <c r="N8984">
        <v>42.5</v>
      </c>
      <c r="R8984">
        <v>1999</v>
      </c>
      <c r="U8984">
        <v>1999</v>
      </c>
      <c r="V8984">
        <v>16.5</v>
      </c>
      <c r="W8984">
        <v>14.5</v>
      </c>
      <c r="Z8984" t="s">
        <v>2363</v>
      </c>
      <c r="AA8984" t="s">
        <v>2101</v>
      </c>
      <c r="AC8984">
        <v>4</v>
      </c>
      <c r="AD8984">
        <v>3343008</v>
      </c>
      <c r="AE8984">
        <v>2019</v>
      </c>
    </row>
    <row r="8985" spans="1:31">
      <c r="A8985" t="s">
        <v>12660</v>
      </c>
      <c r="B8985">
        <v>6081</v>
      </c>
      <c r="C8985" t="s">
        <v>11795</v>
      </c>
      <c r="D8985">
        <v>0</v>
      </c>
      <c r="E8985">
        <v>1035864</v>
      </c>
      <c r="F8985" t="s">
        <v>6733</v>
      </c>
      <c r="G8985">
        <v>431</v>
      </c>
      <c r="H8985">
        <v>134</v>
      </c>
      <c r="I8985">
        <v>3900</v>
      </c>
      <c r="J8985">
        <v>87</v>
      </c>
      <c r="K8985">
        <v>96</v>
      </c>
      <c r="L8985">
        <v>34</v>
      </c>
      <c r="M8985">
        <v>34</v>
      </c>
      <c r="N8985">
        <v>64</v>
      </c>
      <c r="R8985">
        <v>1995</v>
      </c>
      <c r="U8985">
        <v>1995</v>
      </c>
      <c r="V8985">
        <v>16.5</v>
      </c>
      <c r="W8985">
        <v>14.5</v>
      </c>
      <c r="Z8985" t="s">
        <v>2363</v>
      </c>
      <c r="AA8985" t="s">
        <v>2474</v>
      </c>
      <c r="AC8985">
        <v>4</v>
      </c>
      <c r="AD8985">
        <v>3343008</v>
      </c>
      <c r="AE8985">
        <v>2019</v>
      </c>
    </row>
    <row r="8986" spans="1:31">
      <c r="A8986" t="s">
        <v>12660</v>
      </c>
      <c r="B8986">
        <v>74995</v>
      </c>
      <c r="C8986" t="s">
        <v>11796</v>
      </c>
      <c r="D8986">
        <v>0</v>
      </c>
      <c r="E8986">
        <v>1158652</v>
      </c>
      <c r="F8986" t="s">
        <v>6733</v>
      </c>
      <c r="G8986">
        <v>431</v>
      </c>
      <c r="H8986">
        <v>128</v>
      </c>
      <c r="I8986">
        <v>5100</v>
      </c>
      <c r="J8986">
        <v>91.4</v>
      </c>
      <c r="K8986">
        <v>96</v>
      </c>
      <c r="L8986">
        <v>34</v>
      </c>
      <c r="M8986">
        <v>34</v>
      </c>
      <c r="N8986">
        <v>43</v>
      </c>
      <c r="R8986">
        <v>2004</v>
      </c>
      <c r="U8986">
        <v>2004</v>
      </c>
      <c r="V8986">
        <v>15.5</v>
      </c>
      <c r="W8986">
        <v>14</v>
      </c>
      <c r="Z8986" t="s">
        <v>2363</v>
      </c>
      <c r="AA8986" t="s">
        <v>2101</v>
      </c>
      <c r="AC8986">
        <v>4</v>
      </c>
      <c r="AD8986">
        <v>3343008</v>
      </c>
      <c r="AE8986">
        <v>2019</v>
      </c>
    </row>
    <row r="8987" spans="1:31">
      <c r="A8987" t="s">
        <v>12660</v>
      </c>
      <c r="B8987">
        <v>66043</v>
      </c>
      <c r="C8987" t="s">
        <v>11797</v>
      </c>
      <c r="D8987">
        <v>0</v>
      </c>
      <c r="E8987">
        <v>625675</v>
      </c>
      <c r="F8987" t="s">
        <v>6733</v>
      </c>
      <c r="G8987">
        <v>431</v>
      </c>
      <c r="H8987">
        <v>117</v>
      </c>
      <c r="I8987">
        <v>3070</v>
      </c>
      <c r="J8987">
        <v>88.7</v>
      </c>
      <c r="K8987">
        <v>96</v>
      </c>
      <c r="L8987">
        <v>32</v>
      </c>
      <c r="M8987">
        <v>32</v>
      </c>
      <c r="N8987">
        <v>44</v>
      </c>
      <c r="R8987">
        <v>1980</v>
      </c>
      <c r="U8987">
        <v>1980</v>
      </c>
      <c r="V8987">
        <v>17</v>
      </c>
      <c r="W8987">
        <v>15</v>
      </c>
      <c r="Z8987" t="s">
        <v>2363</v>
      </c>
      <c r="AA8987" t="s">
        <v>2474</v>
      </c>
      <c r="AC8987">
        <v>4</v>
      </c>
      <c r="AD8987">
        <v>3343008</v>
      </c>
      <c r="AE8987">
        <v>2019</v>
      </c>
    </row>
    <row r="8988" spans="1:31">
      <c r="A8988" t="s">
        <v>12660</v>
      </c>
      <c r="B8988">
        <v>55119</v>
      </c>
      <c r="C8988" t="s">
        <v>11798</v>
      </c>
      <c r="D8988">
        <v>0</v>
      </c>
      <c r="E8988">
        <v>1215524</v>
      </c>
      <c r="F8988" t="s">
        <v>6733</v>
      </c>
      <c r="G8988">
        <v>431</v>
      </c>
      <c r="H8988">
        <v>175</v>
      </c>
      <c r="I8988">
        <v>6300</v>
      </c>
      <c r="J8988">
        <v>90.6</v>
      </c>
      <c r="K8988">
        <v>98.5</v>
      </c>
      <c r="L8988">
        <v>39.299999999999997</v>
      </c>
      <c r="M8988">
        <v>39.4</v>
      </c>
      <c r="N8988">
        <v>52.8</v>
      </c>
      <c r="R8988">
        <v>2008</v>
      </c>
      <c r="U8988">
        <v>2008</v>
      </c>
      <c r="V8988">
        <v>19.5</v>
      </c>
      <c r="W8988">
        <v>17</v>
      </c>
      <c r="Z8988" t="s">
        <v>2363</v>
      </c>
      <c r="AA8988" t="s">
        <v>2101</v>
      </c>
      <c r="AC8988">
        <v>4</v>
      </c>
      <c r="AD8988">
        <v>3343008</v>
      </c>
      <c r="AE8988">
        <v>2019</v>
      </c>
    </row>
    <row r="8989" spans="1:31">
      <c r="A8989" t="s">
        <v>12660</v>
      </c>
      <c r="B8989">
        <v>30598</v>
      </c>
      <c r="C8989" t="s">
        <v>11799</v>
      </c>
      <c r="D8989">
        <v>0</v>
      </c>
      <c r="E8989">
        <v>1104825</v>
      </c>
      <c r="F8989" t="s">
        <v>6733</v>
      </c>
      <c r="G8989">
        <v>431</v>
      </c>
      <c r="H8989">
        <v>167</v>
      </c>
      <c r="I8989">
        <v>4300</v>
      </c>
      <c r="J8989">
        <v>96</v>
      </c>
      <c r="K8989">
        <v>100</v>
      </c>
      <c r="L8989">
        <v>38</v>
      </c>
      <c r="M8989">
        <v>38</v>
      </c>
      <c r="N8989">
        <v>53</v>
      </c>
      <c r="R8989">
        <v>2000</v>
      </c>
      <c r="U8989">
        <v>2000</v>
      </c>
      <c r="V8989">
        <v>15.5</v>
      </c>
      <c r="W8989">
        <v>14</v>
      </c>
      <c r="Z8989" t="s">
        <v>2363</v>
      </c>
      <c r="AA8989" t="s">
        <v>2101</v>
      </c>
      <c r="AC8989">
        <v>4</v>
      </c>
      <c r="AD8989">
        <v>3343008</v>
      </c>
      <c r="AE8989">
        <v>2019</v>
      </c>
    </row>
    <row r="8990" spans="1:31">
      <c r="A8990" t="s">
        <v>12660</v>
      </c>
      <c r="B8990">
        <v>66018</v>
      </c>
      <c r="C8990" t="s">
        <v>11800</v>
      </c>
      <c r="D8990">
        <v>0</v>
      </c>
      <c r="E8990">
        <v>584635</v>
      </c>
      <c r="F8990" t="s">
        <v>6733</v>
      </c>
      <c r="G8990">
        <v>431</v>
      </c>
      <c r="H8990">
        <v>134</v>
      </c>
      <c r="I8990">
        <v>3900</v>
      </c>
      <c r="J8990">
        <v>87.5</v>
      </c>
      <c r="K8990">
        <v>96</v>
      </c>
      <c r="L8990">
        <v>32.1</v>
      </c>
      <c r="M8990">
        <v>32.1</v>
      </c>
      <c r="N8990">
        <v>64</v>
      </c>
      <c r="R8990">
        <v>1977</v>
      </c>
      <c r="U8990">
        <v>1977</v>
      </c>
      <c r="V8990">
        <v>16.5</v>
      </c>
      <c r="W8990">
        <v>14</v>
      </c>
      <c r="Z8990" t="s">
        <v>2363</v>
      </c>
      <c r="AA8990" t="s">
        <v>2101</v>
      </c>
      <c r="AC8990">
        <v>4</v>
      </c>
      <c r="AD8990">
        <v>3343008</v>
      </c>
      <c r="AE8990">
        <v>2019</v>
      </c>
    </row>
    <row r="8991" spans="1:31">
      <c r="A8991" t="s">
        <v>12660</v>
      </c>
      <c r="B8991">
        <v>75138</v>
      </c>
      <c r="C8991" t="s">
        <v>8080</v>
      </c>
      <c r="D8991">
        <v>0</v>
      </c>
      <c r="E8991">
        <v>961094</v>
      </c>
      <c r="F8991" t="s">
        <v>6733</v>
      </c>
      <c r="G8991">
        <v>431</v>
      </c>
      <c r="H8991">
        <v>99</v>
      </c>
      <c r="I8991">
        <v>3900</v>
      </c>
      <c r="J8991">
        <v>87</v>
      </c>
      <c r="K8991">
        <v>96</v>
      </c>
      <c r="L8991">
        <v>34.1</v>
      </c>
      <c r="M8991">
        <v>34.1</v>
      </c>
      <c r="N8991">
        <v>42.5</v>
      </c>
      <c r="R8991">
        <v>1990</v>
      </c>
      <c r="U8991">
        <v>1990</v>
      </c>
      <c r="V8991">
        <v>16.5</v>
      </c>
      <c r="W8991">
        <v>14.5</v>
      </c>
      <c r="Z8991" t="s">
        <v>2363</v>
      </c>
      <c r="AA8991" t="s">
        <v>2101</v>
      </c>
      <c r="AC8991">
        <v>4</v>
      </c>
      <c r="AD8991">
        <v>3343008</v>
      </c>
      <c r="AE8991">
        <v>2019</v>
      </c>
    </row>
    <row r="8992" spans="1:31">
      <c r="A8992" t="s">
        <v>12660</v>
      </c>
      <c r="B8992">
        <v>55201</v>
      </c>
      <c r="C8992" t="s">
        <v>8893</v>
      </c>
      <c r="D8992">
        <v>0</v>
      </c>
      <c r="E8992">
        <v>1217085</v>
      </c>
      <c r="F8992" t="s">
        <v>6733</v>
      </c>
      <c r="G8992">
        <v>431</v>
      </c>
      <c r="H8992">
        <v>175</v>
      </c>
      <c r="I8992">
        <v>6300</v>
      </c>
      <c r="J8992">
        <v>90.6</v>
      </c>
      <c r="K8992">
        <v>98.5</v>
      </c>
      <c r="L8992">
        <v>39.299999999999997</v>
      </c>
      <c r="M8992">
        <v>39.4</v>
      </c>
      <c r="N8992">
        <v>52.8</v>
      </c>
      <c r="R8992">
        <v>2008</v>
      </c>
      <c r="U8992">
        <v>2008</v>
      </c>
      <c r="V8992">
        <v>19.5</v>
      </c>
      <c r="W8992">
        <v>17</v>
      </c>
      <c r="Z8992" t="s">
        <v>2363</v>
      </c>
      <c r="AA8992" t="s">
        <v>2101</v>
      </c>
      <c r="AC8992">
        <v>4</v>
      </c>
      <c r="AD8992">
        <v>3343008</v>
      </c>
      <c r="AE8992">
        <v>2019</v>
      </c>
    </row>
    <row r="8993" spans="1:31">
      <c r="A8993" t="s">
        <v>12660</v>
      </c>
      <c r="B8993">
        <v>66019</v>
      </c>
      <c r="C8993" t="s">
        <v>11801</v>
      </c>
      <c r="D8993">
        <v>0</v>
      </c>
      <c r="E8993">
        <v>510374</v>
      </c>
      <c r="F8993" t="s">
        <v>6733</v>
      </c>
      <c r="G8993">
        <v>431</v>
      </c>
      <c r="H8993">
        <v>94</v>
      </c>
      <c r="I8993">
        <v>1700</v>
      </c>
      <c r="J8993">
        <v>82.3</v>
      </c>
      <c r="K8993">
        <v>90</v>
      </c>
      <c r="L8993">
        <v>26.8</v>
      </c>
      <c r="M8993">
        <v>26.8</v>
      </c>
      <c r="N8993">
        <v>39.5</v>
      </c>
      <c r="R8993">
        <v>1967</v>
      </c>
      <c r="U8993">
        <v>1967</v>
      </c>
      <c r="V8993">
        <v>13.5</v>
      </c>
      <c r="W8993">
        <v>12</v>
      </c>
      <c r="Z8993" t="s">
        <v>2363</v>
      </c>
      <c r="AA8993" t="s">
        <v>2101</v>
      </c>
      <c r="AC8993">
        <v>4</v>
      </c>
      <c r="AD8993">
        <v>3343008</v>
      </c>
      <c r="AE8993">
        <v>2019</v>
      </c>
    </row>
    <row r="8994" spans="1:31">
      <c r="A8994" t="s">
        <v>12660</v>
      </c>
      <c r="B8994">
        <v>85455</v>
      </c>
      <c r="C8994" t="s">
        <v>11802</v>
      </c>
      <c r="E8994">
        <v>1297865</v>
      </c>
      <c r="F8994" t="s">
        <v>6733</v>
      </c>
      <c r="G8994">
        <v>431</v>
      </c>
      <c r="H8994">
        <v>297</v>
      </c>
      <c r="J8994">
        <v>90.4</v>
      </c>
      <c r="K8994">
        <v>90.4</v>
      </c>
      <c r="L8994">
        <v>42.7</v>
      </c>
      <c r="M8994">
        <v>42.7</v>
      </c>
      <c r="Q8994">
        <v>1040</v>
      </c>
      <c r="R8994">
        <v>2019</v>
      </c>
      <c r="U8994">
        <v>2019</v>
      </c>
      <c r="V8994">
        <v>14.6000003814697</v>
      </c>
      <c r="W8994">
        <v>2</v>
      </c>
      <c r="Z8994" t="s">
        <v>2363</v>
      </c>
      <c r="AA8994" t="s">
        <v>2101</v>
      </c>
      <c r="AC8994">
        <v>4</v>
      </c>
      <c r="AD8994">
        <v>3343008</v>
      </c>
      <c r="AE8994">
        <v>2019</v>
      </c>
    </row>
    <row r="8995" spans="1:31">
      <c r="A8995" t="s">
        <v>12660</v>
      </c>
      <c r="B8995">
        <v>81971</v>
      </c>
      <c r="C8995" t="s">
        <v>3745</v>
      </c>
      <c r="D8995">
        <v>0</v>
      </c>
      <c r="E8995">
        <v>1267257</v>
      </c>
      <c r="F8995" t="s">
        <v>6733</v>
      </c>
      <c r="G8995">
        <v>431</v>
      </c>
      <c r="H8995">
        <v>135</v>
      </c>
      <c r="I8995">
        <v>5150</v>
      </c>
      <c r="J8995">
        <v>73.2</v>
      </c>
      <c r="K8995">
        <v>80</v>
      </c>
      <c r="L8995">
        <v>38.200000000000003</v>
      </c>
      <c r="M8995">
        <v>38.200000000000003</v>
      </c>
      <c r="N8995">
        <v>47.3</v>
      </c>
      <c r="R8995">
        <v>2016</v>
      </c>
      <c r="U8995">
        <v>2016</v>
      </c>
      <c r="V8995">
        <v>17</v>
      </c>
      <c r="W8995">
        <v>14.899999618530201</v>
      </c>
      <c r="Z8995" t="s">
        <v>2363</v>
      </c>
      <c r="AA8995" t="s">
        <v>2101</v>
      </c>
      <c r="AC8995">
        <v>4</v>
      </c>
      <c r="AD8995">
        <v>3343008</v>
      </c>
      <c r="AE8995">
        <v>2019</v>
      </c>
    </row>
    <row r="8996" spans="1:31">
      <c r="A8996" t="s">
        <v>12660</v>
      </c>
      <c r="B8996">
        <v>85451</v>
      </c>
      <c r="C8996" t="s">
        <v>11803</v>
      </c>
      <c r="E8996">
        <v>1269604</v>
      </c>
      <c r="F8996" t="s">
        <v>6733</v>
      </c>
      <c r="G8996">
        <v>431</v>
      </c>
      <c r="H8996">
        <v>199</v>
      </c>
      <c r="J8996">
        <v>73.2</v>
      </c>
      <c r="K8996">
        <v>73.2</v>
      </c>
      <c r="L8996">
        <v>38.200000000000003</v>
      </c>
      <c r="M8996">
        <v>38.200000000000003</v>
      </c>
      <c r="Q8996">
        <v>697</v>
      </c>
      <c r="R8996">
        <v>2016</v>
      </c>
      <c r="U8996">
        <v>2016</v>
      </c>
      <c r="V8996">
        <v>14.699999809265099</v>
      </c>
      <c r="W8996">
        <v>2</v>
      </c>
      <c r="Z8996" t="s">
        <v>2363</v>
      </c>
      <c r="AA8996" t="s">
        <v>2101</v>
      </c>
      <c r="AC8996">
        <v>4</v>
      </c>
      <c r="AD8996">
        <v>3343008</v>
      </c>
      <c r="AE8996">
        <v>2019</v>
      </c>
    </row>
    <row r="8997" spans="1:31">
      <c r="A8997" t="s">
        <v>12660</v>
      </c>
      <c r="B8997">
        <v>85452</v>
      </c>
      <c r="C8997" t="s">
        <v>11804</v>
      </c>
      <c r="E8997">
        <v>1272950</v>
      </c>
      <c r="F8997" t="s">
        <v>6733</v>
      </c>
      <c r="G8997">
        <v>431</v>
      </c>
      <c r="H8997">
        <v>199</v>
      </c>
      <c r="J8997">
        <v>73.2</v>
      </c>
      <c r="K8997">
        <v>73.2</v>
      </c>
      <c r="L8997">
        <v>38.200000000000003</v>
      </c>
      <c r="M8997">
        <v>38.200000000000003</v>
      </c>
      <c r="Q8997">
        <v>697</v>
      </c>
      <c r="R8997">
        <v>2016</v>
      </c>
      <c r="U8997">
        <v>2016</v>
      </c>
      <c r="V8997">
        <v>14.6000003814697</v>
      </c>
      <c r="W8997">
        <v>2</v>
      </c>
      <c r="Z8997" t="s">
        <v>2363</v>
      </c>
      <c r="AA8997" t="s">
        <v>2101</v>
      </c>
      <c r="AC8997">
        <v>4</v>
      </c>
      <c r="AD8997">
        <v>3343008</v>
      </c>
      <c r="AE8997">
        <v>2019</v>
      </c>
    </row>
    <row r="8998" spans="1:31">
      <c r="A8998" t="s">
        <v>12660</v>
      </c>
      <c r="B8998">
        <v>85453</v>
      </c>
      <c r="C8998" t="s">
        <v>11805</v>
      </c>
      <c r="E8998">
        <v>1290662</v>
      </c>
      <c r="F8998" t="s">
        <v>6733</v>
      </c>
      <c r="G8998">
        <v>431</v>
      </c>
      <c r="H8998">
        <v>297</v>
      </c>
      <c r="J8998">
        <v>90.4</v>
      </c>
      <c r="K8998">
        <v>90.4</v>
      </c>
      <c r="L8998">
        <v>42.7</v>
      </c>
      <c r="M8998">
        <v>42.7</v>
      </c>
      <c r="Q8998">
        <v>1040</v>
      </c>
      <c r="R8998">
        <v>2019</v>
      </c>
      <c r="U8998">
        <v>2019</v>
      </c>
      <c r="V8998">
        <v>14.6000003814697</v>
      </c>
      <c r="W8998">
        <v>2</v>
      </c>
      <c r="Z8998" t="s">
        <v>2363</v>
      </c>
      <c r="AA8998" t="s">
        <v>2101</v>
      </c>
      <c r="AC8998">
        <v>4</v>
      </c>
      <c r="AD8998">
        <v>3343008</v>
      </c>
      <c r="AE8998">
        <v>2019</v>
      </c>
    </row>
    <row r="8999" spans="1:31">
      <c r="A8999" t="s">
        <v>12660</v>
      </c>
      <c r="B8999">
        <v>72626</v>
      </c>
      <c r="C8999" t="s">
        <v>11806</v>
      </c>
      <c r="D8999">
        <v>0</v>
      </c>
      <c r="E8999">
        <v>956938</v>
      </c>
      <c r="F8999" t="s">
        <v>6733</v>
      </c>
      <c r="G8999">
        <v>431</v>
      </c>
      <c r="H8999">
        <v>99</v>
      </c>
      <c r="I8999">
        <v>3900</v>
      </c>
      <c r="J8999">
        <v>87</v>
      </c>
      <c r="K8999">
        <v>96</v>
      </c>
      <c r="L8999">
        <v>34.1</v>
      </c>
      <c r="M8999">
        <v>34.1</v>
      </c>
      <c r="N8999">
        <v>64</v>
      </c>
      <c r="R8999">
        <v>1990</v>
      </c>
      <c r="U8999">
        <v>1990</v>
      </c>
      <c r="V8999">
        <v>16.5</v>
      </c>
      <c r="W8999">
        <v>14.5</v>
      </c>
      <c r="Z8999" t="s">
        <v>2363</v>
      </c>
      <c r="AA8999" t="s">
        <v>2474</v>
      </c>
      <c r="AC8999">
        <v>4</v>
      </c>
      <c r="AD8999">
        <v>3343008</v>
      </c>
      <c r="AE8999">
        <v>2019</v>
      </c>
    </row>
    <row r="9000" spans="1:31">
      <c r="A9000" t="s">
        <v>12660</v>
      </c>
      <c r="B9000">
        <v>66046</v>
      </c>
      <c r="C9000" t="s">
        <v>11807</v>
      </c>
      <c r="D9000">
        <v>0</v>
      </c>
      <c r="E9000">
        <v>585206</v>
      </c>
      <c r="F9000" t="s">
        <v>6733</v>
      </c>
      <c r="G9000">
        <v>431</v>
      </c>
      <c r="H9000">
        <v>134</v>
      </c>
      <c r="I9000">
        <v>3900</v>
      </c>
      <c r="J9000">
        <v>87.5</v>
      </c>
      <c r="K9000">
        <v>96</v>
      </c>
      <c r="L9000">
        <v>32.1</v>
      </c>
      <c r="M9000">
        <v>32.1</v>
      </c>
      <c r="N9000">
        <v>64</v>
      </c>
      <c r="R9000">
        <v>1977</v>
      </c>
      <c r="U9000">
        <v>1977</v>
      </c>
      <c r="V9000">
        <v>16.5</v>
      </c>
      <c r="W9000">
        <v>14.5</v>
      </c>
      <c r="Z9000" t="s">
        <v>2363</v>
      </c>
      <c r="AA9000" t="s">
        <v>2474</v>
      </c>
      <c r="AC9000">
        <v>4</v>
      </c>
      <c r="AD9000">
        <v>3343008</v>
      </c>
      <c r="AE9000">
        <v>2019</v>
      </c>
    </row>
    <row r="9001" spans="1:31">
      <c r="A9001" t="s">
        <v>12660</v>
      </c>
      <c r="B9001">
        <v>47164</v>
      </c>
      <c r="C9001" t="s">
        <v>9935</v>
      </c>
      <c r="D9001">
        <v>0</v>
      </c>
      <c r="E9001">
        <v>1199475</v>
      </c>
      <c r="F9001" t="s">
        <v>6733</v>
      </c>
      <c r="G9001">
        <v>431</v>
      </c>
      <c r="H9001">
        <v>175</v>
      </c>
      <c r="I9001">
        <v>6300</v>
      </c>
      <c r="J9001">
        <v>90.5</v>
      </c>
      <c r="K9001">
        <v>98.5</v>
      </c>
      <c r="L9001">
        <v>39.299999999999997</v>
      </c>
      <c r="M9001">
        <v>39.4</v>
      </c>
      <c r="N9001">
        <v>52.8</v>
      </c>
      <c r="R9001">
        <v>2007</v>
      </c>
      <c r="U9001">
        <v>2007</v>
      </c>
      <c r="V9001">
        <v>19.5</v>
      </c>
      <c r="W9001">
        <v>17</v>
      </c>
      <c r="Z9001" t="s">
        <v>2363</v>
      </c>
      <c r="AA9001" t="s">
        <v>2101</v>
      </c>
      <c r="AC9001">
        <v>4</v>
      </c>
      <c r="AD9001">
        <v>3343008</v>
      </c>
      <c r="AE9001">
        <v>2019</v>
      </c>
    </row>
    <row r="9002" spans="1:31">
      <c r="A9002" t="s">
        <v>12660</v>
      </c>
      <c r="B9002">
        <v>68478</v>
      </c>
      <c r="C9002" t="s">
        <v>5465</v>
      </c>
      <c r="D9002">
        <v>0</v>
      </c>
      <c r="E9002">
        <v>603677</v>
      </c>
      <c r="F9002" t="s">
        <v>6733</v>
      </c>
      <c r="G9002">
        <v>431</v>
      </c>
      <c r="H9002">
        <v>117</v>
      </c>
      <c r="I9002">
        <v>3070</v>
      </c>
      <c r="J9002">
        <v>88.7</v>
      </c>
      <c r="K9002">
        <v>96</v>
      </c>
      <c r="L9002">
        <v>32</v>
      </c>
      <c r="M9002">
        <v>32</v>
      </c>
      <c r="N9002">
        <v>64</v>
      </c>
      <c r="R9002">
        <v>1979</v>
      </c>
      <c r="U9002">
        <v>1979</v>
      </c>
      <c r="V9002">
        <v>16.5</v>
      </c>
      <c r="W9002">
        <v>14.5</v>
      </c>
      <c r="Z9002" t="s">
        <v>2363</v>
      </c>
      <c r="AA9002" t="s">
        <v>2101</v>
      </c>
      <c r="AC9002">
        <v>4</v>
      </c>
      <c r="AD9002">
        <v>3343008</v>
      </c>
      <c r="AE9002">
        <v>2019</v>
      </c>
    </row>
    <row r="9003" spans="1:31">
      <c r="A9003" t="s">
        <v>12660</v>
      </c>
      <c r="B9003">
        <v>81970</v>
      </c>
      <c r="C9003" t="s">
        <v>3751</v>
      </c>
      <c r="D9003">
        <v>0</v>
      </c>
      <c r="E9003">
        <v>1264552</v>
      </c>
      <c r="F9003" t="s">
        <v>6733</v>
      </c>
      <c r="G9003">
        <v>431</v>
      </c>
      <c r="H9003">
        <v>135</v>
      </c>
      <c r="I9003">
        <v>5150</v>
      </c>
      <c r="J9003">
        <v>73.2</v>
      </c>
      <c r="K9003">
        <v>80</v>
      </c>
      <c r="L9003">
        <v>38.200000000000003</v>
      </c>
      <c r="M9003">
        <v>38.200000000000003</v>
      </c>
      <c r="N9003">
        <v>47.3</v>
      </c>
      <c r="R9003">
        <v>2015</v>
      </c>
      <c r="U9003">
        <v>2015</v>
      </c>
      <c r="V9003">
        <v>17</v>
      </c>
      <c r="W9003">
        <v>14.899999618530201</v>
      </c>
      <c r="Z9003" t="s">
        <v>2363</v>
      </c>
      <c r="AA9003" t="s">
        <v>2101</v>
      </c>
      <c r="AC9003">
        <v>4</v>
      </c>
      <c r="AD9003">
        <v>3343008</v>
      </c>
      <c r="AE9003">
        <v>2019</v>
      </c>
    </row>
    <row r="9004" spans="1:31">
      <c r="A9004" t="s">
        <v>12660</v>
      </c>
      <c r="B9004">
        <v>79565</v>
      </c>
      <c r="C9004" t="s">
        <v>8380</v>
      </c>
      <c r="D9004">
        <v>0</v>
      </c>
      <c r="E9004">
        <v>1250505</v>
      </c>
      <c r="F9004" t="s">
        <v>6733</v>
      </c>
      <c r="G9004">
        <v>431</v>
      </c>
      <c r="H9004">
        <v>49</v>
      </c>
      <c r="I9004">
        <v>5150</v>
      </c>
      <c r="J9004">
        <v>70.8</v>
      </c>
      <c r="K9004">
        <v>80</v>
      </c>
      <c r="L9004">
        <v>38.299999999999997</v>
      </c>
      <c r="M9004">
        <v>38.299999999999997</v>
      </c>
      <c r="N9004">
        <v>47.3</v>
      </c>
      <c r="R9004">
        <v>2013</v>
      </c>
      <c r="U9004">
        <v>2013</v>
      </c>
      <c r="V9004">
        <v>17</v>
      </c>
      <c r="W9004">
        <v>14.899999618530201</v>
      </c>
      <c r="Z9004" t="s">
        <v>2363</v>
      </c>
      <c r="AA9004" t="s">
        <v>2101</v>
      </c>
      <c r="AC9004">
        <v>4</v>
      </c>
      <c r="AD9004">
        <v>3343008</v>
      </c>
      <c r="AE9004">
        <v>2019</v>
      </c>
    </row>
    <row r="9005" spans="1:31">
      <c r="A9005" t="s">
        <v>12660</v>
      </c>
      <c r="B9005">
        <v>51669</v>
      </c>
      <c r="C9005" t="s">
        <v>11808</v>
      </c>
      <c r="D9005">
        <v>0</v>
      </c>
      <c r="E9005">
        <v>1217593</v>
      </c>
      <c r="F9005" t="s">
        <v>6731</v>
      </c>
      <c r="G9005">
        <v>432</v>
      </c>
      <c r="H9005">
        <v>8</v>
      </c>
      <c r="I9005">
        <v>550</v>
      </c>
      <c r="J9005">
        <v>42</v>
      </c>
      <c r="K9005">
        <v>42</v>
      </c>
      <c r="L9005">
        <v>12</v>
      </c>
      <c r="M9005">
        <v>12</v>
      </c>
      <c r="N9005">
        <v>16</v>
      </c>
      <c r="Q9005">
        <v>24</v>
      </c>
      <c r="R9005">
        <v>1945</v>
      </c>
      <c r="U9005">
        <v>1945</v>
      </c>
      <c r="V9005">
        <v>3.20000004768371</v>
      </c>
      <c r="W9005">
        <v>3.20000004768371</v>
      </c>
      <c r="Z9005" t="s">
        <v>3967</v>
      </c>
      <c r="AA9005" t="s">
        <v>3968</v>
      </c>
      <c r="AC9005">
        <v>4</v>
      </c>
      <c r="AD9005">
        <v>2808762</v>
      </c>
      <c r="AE9005">
        <v>2019</v>
      </c>
    </row>
    <row r="9006" spans="1:31">
      <c r="A9006" t="s">
        <v>12660</v>
      </c>
      <c r="B9006">
        <v>68655</v>
      </c>
      <c r="C9006" t="s">
        <v>11809</v>
      </c>
      <c r="D9006">
        <v>0</v>
      </c>
      <c r="E9006">
        <v>632286</v>
      </c>
      <c r="F9006" t="s">
        <v>6731</v>
      </c>
      <c r="G9006">
        <v>432</v>
      </c>
      <c r="H9006">
        <v>90</v>
      </c>
      <c r="I9006">
        <v>1200</v>
      </c>
      <c r="J9006">
        <v>65</v>
      </c>
      <c r="K9006">
        <v>65</v>
      </c>
      <c r="L9006">
        <v>24</v>
      </c>
      <c r="M9006">
        <v>24</v>
      </c>
      <c r="N9006">
        <v>40</v>
      </c>
      <c r="R9006">
        <v>1981</v>
      </c>
      <c r="U9006">
        <v>1981</v>
      </c>
      <c r="V9006">
        <v>8.5</v>
      </c>
      <c r="W9006">
        <v>7</v>
      </c>
      <c r="Z9006" t="s">
        <v>3967</v>
      </c>
      <c r="AA9006" t="s">
        <v>2804</v>
      </c>
      <c r="AB9006" t="s">
        <v>2805</v>
      </c>
      <c r="AC9006">
        <v>4</v>
      </c>
      <c r="AD9006">
        <v>2808762</v>
      </c>
      <c r="AE9006">
        <v>2019</v>
      </c>
    </row>
    <row r="9007" spans="1:31">
      <c r="A9007" t="s">
        <v>12660</v>
      </c>
      <c r="B9007">
        <v>52614</v>
      </c>
      <c r="C9007" t="s">
        <v>11810</v>
      </c>
      <c r="D9007">
        <v>0</v>
      </c>
      <c r="E9007">
        <v>626240</v>
      </c>
      <c r="F9007" t="s">
        <v>6731</v>
      </c>
      <c r="G9007">
        <v>432</v>
      </c>
      <c r="H9007">
        <v>91</v>
      </c>
      <c r="I9007">
        <v>1500</v>
      </c>
      <c r="J9007">
        <v>66</v>
      </c>
      <c r="K9007">
        <v>77</v>
      </c>
      <c r="L9007">
        <v>24</v>
      </c>
      <c r="M9007">
        <v>24</v>
      </c>
      <c r="N9007">
        <v>40</v>
      </c>
      <c r="R9007">
        <v>1980</v>
      </c>
      <c r="U9007">
        <v>1980</v>
      </c>
      <c r="V9007">
        <v>10</v>
      </c>
      <c r="W9007">
        <v>8</v>
      </c>
      <c r="Z9007" t="s">
        <v>3967</v>
      </c>
      <c r="AA9007" t="s">
        <v>2804</v>
      </c>
      <c r="AB9007" t="s">
        <v>2805</v>
      </c>
      <c r="AC9007">
        <v>4</v>
      </c>
      <c r="AD9007">
        <v>2808762</v>
      </c>
      <c r="AE9007">
        <v>2019</v>
      </c>
    </row>
    <row r="9008" spans="1:31">
      <c r="A9008" t="s">
        <v>12660</v>
      </c>
      <c r="B9008">
        <v>58448</v>
      </c>
      <c r="C9008" t="s">
        <v>11811</v>
      </c>
      <c r="D9008">
        <v>0</v>
      </c>
      <c r="E9008">
        <v>524609</v>
      </c>
      <c r="F9008" t="s">
        <v>6731</v>
      </c>
      <c r="G9008">
        <v>432</v>
      </c>
      <c r="H9008">
        <v>84</v>
      </c>
      <c r="I9008">
        <v>1000</v>
      </c>
      <c r="J9008">
        <v>56.2</v>
      </c>
      <c r="K9008">
        <v>56.2</v>
      </c>
      <c r="L9008">
        <v>21.5</v>
      </c>
      <c r="M9008">
        <v>21.5</v>
      </c>
      <c r="N9008">
        <v>39</v>
      </c>
      <c r="R9008">
        <v>1970</v>
      </c>
      <c r="U9008">
        <v>1970</v>
      </c>
      <c r="V9008">
        <v>7</v>
      </c>
      <c r="W9008">
        <v>7</v>
      </c>
      <c r="Z9008" t="s">
        <v>3967</v>
      </c>
      <c r="AA9008" t="s">
        <v>3968</v>
      </c>
      <c r="AC9008">
        <v>4</v>
      </c>
      <c r="AD9008">
        <v>2808762</v>
      </c>
      <c r="AE9008">
        <v>2019</v>
      </c>
    </row>
    <row r="9009" spans="1:31">
      <c r="A9009" t="s">
        <v>12660</v>
      </c>
      <c r="B9009">
        <v>24137</v>
      </c>
      <c r="C9009" t="s">
        <v>11812</v>
      </c>
      <c r="D9009">
        <v>0</v>
      </c>
      <c r="E9009">
        <v>524047</v>
      </c>
      <c r="F9009" t="s">
        <v>6731</v>
      </c>
      <c r="G9009">
        <v>432</v>
      </c>
      <c r="H9009">
        <v>32</v>
      </c>
      <c r="I9009">
        <v>600</v>
      </c>
      <c r="J9009">
        <v>46.8</v>
      </c>
      <c r="K9009">
        <v>46.8</v>
      </c>
      <c r="L9009">
        <v>13</v>
      </c>
      <c r="M9009">
        <v>13</v>
      </c>
      <c r="N9009">
        <v>28</v>
      </c>
      <c r="R9009">
        <v>1969</v>
      </c>
      <c r="U9009">
        <v>1969</v>
      </c>
      <c r="V9009">
        <v>4.5999999046325604</v>
      </c>
      <c r="W9009">
        <v>4.5999999046325604</v>
      </c>
      <c r="Z9009" t="s">
        <v>3967</v>
      </c>
      <c r="AA9009" t="s">
        <v>3968</v>
      </c>
      <c r="AC9009">
        <v>4</v>
      </c>
      <c r="AD9009">
        <v>2808762</v>
      </c>
      <c r="AE9009">
        <v>2019</v>
      </c>
    </row>
    <row r="9010" spans="1:31">
      <c r="A9010" t="s">
        <v>12660</v>
      </c>
      <c r="B9010">
        <v>66570</v>
      </c>
      <c r="C9010" t="s">
        <v>11813</v>
      </c>
      <c r="D9010">
        <v>0</v>
      </c>
      <c r="E9010">
        <v>1224978</v>
      </c>
      <c r="F9010" t="s">
        <v>6731</v>
      </c>
      <c r="G9010">
        <v>432</v>
      </c>
      <c r="H9010">
        <v>9</v>
      </c>
      <c r="I9010">
        <v>300</v>
      </c>
      <c r="J9010">
        <v>46</v>
      </c>
      <c r="K9010">
        <v>46</v>
      </c>
      <c r="L9010">
        <v>14</v>
      </c>
      <c r="M9010">
        <v>14</v>
      </c>
      <c r="R9010">
        <v>1948</v>
      </c>
      <c r="U9010">
        <v>1948</v>
      </c>
      <c r="V9010">
        <v>3</v>
      </c>
      <c r="W9010">
        <v>3</v>
      </c>
      <c r="Z9010" t="s">
        <v>3967</v>
      </c>
      <c r="AA9010" t="s">
        <v>3968</v>
      </c>
      <c r="AC9010">
        <v>4</v>
      </c>
      <c r="AD9010">
        <v>2808762</v>
      </c>
      <c r="AE9010">
        <v>2019</v>
      </c>
    </row>
    <row r="9011" spans="1:31">
      <c r="A9011" t="s">
        <v>12660</v>
      </c>
      <c r="B9011">
        <v>85687</v>
      </c>
      <c r="C9011" t="s">
        <v>11814</v>
      </c>
      <c r="D9011">
        <v>0</v>
      </c>
      <c r="E9011">
        <v>250576</v>
      </c>
      <c r="F9011" t="s">
        <v>6731</v>
      </c>
      <c r="G9011">
        <v>432</v>
      </c>
      <c r="H9011">
        <v>31</v>
      </c>
      <c r="I9011">
        <v>700</v>
      </c>
      <c r="J9011">
        <v>56.2</v>
      </c>
      <c r="K9011">
        <v>56.2</v>
      </c>
      <c r="L9011">
        <v>18</v>
      </c>
      <c r="M9011">
        <v>18</v>
      </c>
      <c r="N9011">
        <v>15</v>
      </c>
      <c r="R9011">
        <v>1946</v>
      </c>
      <c r="U9011">
        <v>1946</v>
      </c>
      <c r="V9011">
        <v>5</v>
      </c>
      <c r="W9011">
        <v>4.5</v>
      </c>
      <c r="Z9011" t="s">
        <v>3967</v>
      </c>
      <c r="AA9011" t="s">
        <v>11815</v>
      </c>
      <c r="AC9011">
        <v>4</v>
      </c>
      <c r="AD9011">
        <v>2808762</v>
      </c>
      <c r="AE9011">
        <v>2019</v>
      </c>
    </row>
    <row r="9012" spans="1:31">
      <c r="A9012" t="s">
        <v>12660</v>
      </c>
      <c r="B9012">
        <v>21772</v>
      </c>
      <c r="C9012" t="s">
        <v>11816</v>
      </c>
      <c r="D9012">
        <v>0</v>
      </c>
      <c r="E9012">
        <v>511394</v>
      </c>
      <c r="F9012" t="s">
        <v>6731</v>
      </c>
      <c r="G9012">
        <v>432</v>
      </c>
      <c r="H9012">
        <v>24</v>
      </c>
      <c r="I9012">
        <v>700</v>
      </c>
      <c r="J9012">
        <v>56.6</v>
      </c>
      <c r="K9012">
        <v>56.6</v>
      </c>
      <c r="L9012">
        <v>22</v>
      </c>
      <c r="M9012">
        <v>22</v>
      </c>
      <c r="N9012">
        <v>45</v>
      </c>
      <c r="R9012">
        <v>1967</v>
      </c>
      <c r="U9012">
        <v>1967</v>
      </c>
      <c r="V9012">
        <v>5.5999999046325604</v>
      </c>
      <c r="W9012">
        <v>5.5999999046325604</v>
      </c>
      <c r="Z9012" t="s">
        <v>3967</v>
      </c>
      <c r="AA9012" t="s">
        <v>3968</v>
      </c>
      <c r="AC9012">
        <v>4</v>
      </c>
      <c r="AD9012">
        <v>2808762</v>
      </c>
      <c r="AE9012">
        <v>2019</v>
      </c>
    </row>
    <row r="9013" spans="1:31">
      <c r="A9013" t="s">
        <v>12660</v>
      </c>
      <c r="B9013">
        <v>68114</v>
      </c>
      <c r="C9013" t="s">
        <v>11817</v>
      </c>
      <c r="D9013">
        <v>0</v>
      </c>
      <c r="E9013">
        <v>628785</v>
      </c>
      <c r="F9013" t="s">
        <v>6731</v>
      </c>
      <c r="G9013">
        <v>432</v>
      </c>
      <c r="H9013">
        <v>10</v>
      </c>
      <c r="I9013">
        <v>330</v>
      </c>
      <c r="J9013">
        <v>36.5</v>
      </c>
      <c r="K9013">
        <v>36.5</v>
      </c>
      <c r="L9013">
        <v>13</v>
      </c>
      <c r="M9013">
        <v>13</v>
      </c>
      <c r="N9013">
        <v>14.8</v>
      </c>
      <c r="R9013">
        <v>1980</v>
      </c>
      <c r="U9013">
        <v>1980</v>
      </c>
      <c r="V9013">
        <v>3.7999999523162802</v>
      </c>
      <c r="W9013">
        <v>3.7999999523162802</v>
      </c>
      <c r="X9013" t="s">
        <v>5012</v>
      </c>
      <c r="Y9013" t="s">
        <v>2853</v>
      </c>
      <c r="Z9013" t="s">
        <v>3967</v>
      </c>
      <c r="AA9013" t="s">
        <v>3968</v>
      </c>
      <c r="AC9013">
        <v>4</v>
      </c>
      <c r="AD9013">
        <v>2808762</v>
      </c>
      <c r="AE9013">
        <v>2019</v>
      </c>
    </row>
    <row r="9014" spans="1:31">
      <c r="A9014" t="s">
        <v>12660</v>
      </c>
      <c r="B9014">
        <v>31746</v>
      </c>
      <c r="C9014" t="s">
        <v>11818</v>
      </c>
      <c r="D9014">
        <v>0</v>
      </c>
      <c r="E9014">
        <v>574285</v>
      </c>
      <c r="F9014" t="s">
        <v>6731</v>
      </c>
      <c r="G9014">
        <v>432</v>
      </c>
      <c r="H9014">
        <v>65</v>
      </c>
      <c r="I9014">
        <v>800</v>
      </c>
      <c r="J9014">
        <v>57</v>
      </c>
      <c r="K9014">
        <v>57</v>
      </c>
      <c r="L9014">
        <v>22</v>
      </c>
      <c r="M9014">
        <v>22</v>
      </c>
      <c r="N9014">
        <v>38</v>
      </c>
      <c r="R9014">
        <v>1976</v>
      </c>
      <c r="U9014">
        <v>1976</v>
      </c>
      <c r="V9014">
        <v>8.1000003814697195</v>
      </c>
      <c r="W9014">
        <v>8.1000003814697195</v>
      </c>
      <c r="Z9014" t="s">
        <v>3967</v>
      </c>
      <c r="AA9014" t="s">
        <v>3968</v>
      </c>
      <c r="AC9014">
        <v>4</v>
      </c>
      <c r="AD9014">
        <v>2808762</v>
      </c>
      <c r="AE9014">
        <v>2019</v>
      </c>
    </row>
    <row r="9015" spans="1:31">
      <c r="A9015" t="s">
        <v>12660</v>
      </c>
      <c r="B9015">
        <v>55764</v>
      </c>
      <c r="C9015" t="s">
        <v>11819</v>
      </c>
      <c r="D9015">
        <v>0</v>
      </c>
      <c r="E9015">
        <v>626287</v>
      </c>
      <c r="F9015" t="s">
        <v>6733</v>
      </c>
      <c r="G9015">
        <v>431</v>
      </c>
      <c r="H9015">
        <v>112</v>
      </c>
      <c r="I9015">
        <v>1350</v>
      </c>
      <c r="J9015">
        <v>70</v>
      </c>
      <c r="K9015">
        <v>70</v>
      </c>
      <c r="L9015">
        <v>24</v>
      </c>
      <c r="M9015">
        <v>24</v>
      </c>
      <c r="N9015">
        <v>34</v>
      </c>
      <c r="R9015">
        <v>1980</v>
      </c>
      <c r="U9015">
        <v>1980</v>
      </c>
      <c r="V9015">
        <v>8</v>
      </c>
      <c r="W9015">
        <v>7</v>
      </c>
      <c r="Z9015" t="s">
        <v>3967</v>
      </c>
      <c r="AA9015" t="s">
        <v>3968</v>
      </c>
      <c r="AC9015">
        <v>4</v>
      </c>
      <c r="AD9015">
        <v>2808762</v>
      </c>
      <c r="AE9015">
        <v>2019</v>
      </c>
    </row>
    <row r="9016" spans="1:31">
      <c r="A9016" t="s">
        <v>12660</v>
      </c>
      <c r="B9016">
        <v>14187</v>
      </c>
      <c r="C9016" t="s">
        <v>11820</v>
      </c>
      <c r="D9016">
        <v>0</v>
      </c>
      <c r="E9016">
        <v>294088</v>
      </c>
      <c r="F9016" t="s">
        <v>6733</v>
      </c>
      <c r="G9016">
        <v>431</v>
      </c>
      <c r="H9016">
        <v>197</v>
      </c>
      <c r="I9016">
        <v>1800</v>
      </c>
      <c r="J9016">
        <v>70.3</v>
      </c>
      <c r="K9016">
        <v>70.3</v>
      </c>
      <c r="L9016">
        <v>27.2</v>
      </c>
      <c r="M9016">
        <v>27.2</v>
      </c>
      <c r="N9016">
        <v>39</v>
      </c>
      <c r="R9016">
        <v>1964</v>
      </c>
      <c r="U9016">
        <v>1964</v>
      </c>
      <c r="V9016">
        <v>10</v>
      </c>
      <c r="W9016">
        <v>10</v>
      </c>
      <c r="Z9016" t="s">
        <v>3967</v>
      </c>
      <c r="AA9016" t="s">
        <v>3968</v>
      </c>
      <c r="AC9016">
        <v>4</v>
      </c>
      <c r="AD9016">
        <v>2808762</v>
      </c>
      <c r="AE9016">
        <v>2019</v>
      </c>
    </row>
    <row r="9017" spans="1:31">
      <c r="A9017" t="s">
        <v>12660</v>
      </c>
      <c r="B9017">
        <v>72490</v>
      </c>
      <c r="C9017" t="s">
        <v>11821</v>
      </c>
      <c r="D9017">
        <v>0</v>
      </c>
      <c r="E9017">
        <v>288474</v>
      </c>
      <c r="F9017" t="s">
        <v>6733</v>
      </c>
      <c r="G9017">
        <v>431</v>
      </c>
      <c r="H9017">
        <v>48</v>
      </c>
      <c r="I9017">
        <v>1200</v>
      </c>
      <c r="J9017">
        <v>65</v>
      </c>
      <c r="K9017">
        <v>65</v>
      </c>
      <c r="L9017">
        <v>24</v>
      </c>
      <c r="M9017">
        <v>24</v>
      </c>
      <c r="N9017">
        <v>16</v>
      </c>
      <c r="R9017">
        <v>1962</v>
      </c>
      <c r="S9017" t="s">
        <v>2344</v>
      </c>
      <c r="T9017">
        <v>2001</v>
      </c>
      <c r="U9017">
        <v>2001</v>
      </c>
      <c r="V9017">
        <v>8</v>
      </c>
      <c r="W9017">
        <v>8</v>
      </c>
      <c r="Z9017" t="s">
        <v>3967</v>
      </c>
      <c r="AA9017" t="s">
        <v>3968</v>
      </c>
      <c r="AC9017">
        <v>4</v>
      </c>
      <c r="AD9017">
        <v>2808762</v>
      </c>
      <c r="AE9017">
        <v>2019</v>
      </c>
    </row>
    <row r="9018" spans="1:31">
      <c r="A9018" t="s">
        <v>12660</v>
      </c>
      <c r="B9018">
        <v>55029</v>
      </c>
      <c r="C9018" t="s">
        <v>11822</v>
      </c>
      <c r="D9018">
        <v>0</v>
      </c>
      <c r="E9018">
        <v>584128</v>
      </c>
      <c r="F9018" t="s">
        <v>6733</v>
      </c>
      <c r="G9018">
        <v>431</v>
      </c>
      <c r="H9018">
        <v>115</v>
      </c>
      <c r="I9018">
        <v>1350</v>
      </c>
      <c r="J9018">
        <v>70</v>
      </c>
      <c r="K9018">
        <v>70</v>
      </c>
      <c r="L9018">
        <v>24</v>
      </c>
      <c r="M9018">
        <v>24</v>
      </c>
      <c r="N9018">
        <v>34</v>
      </c>
      <c r="R9018">
        <v>1977</v>
      </c>
      <c r="U9018">
        <v>1977</v>
      </c>
      <c r="V9018">
        <v>8</v>
      </c>
      <c r="W9018">
        <v>7</v>
      </c>
      <c r="Z9018" t="s">
        <v>3967</v>
      </c>
      <c r="AA9018" t="s">
        <v>3968</v>
      </c>
      <c r="AC9018">
        <v>4</v>
      </c>
      <c r="AD9018">
        <v>2808762</v>
      </c>
      <c r="AE9018">
        <v>2019</v>
      </c>
    </row>
    <row r="9019" spans="1:31">
      <c r="A9019" t="s">
        <v>12660</v>
      </c>
      <c r="B9019">
        <v>86614</v>
      </c>
      <c r="C9019" t="s">
        <v>6970</v>
      </c>
      <c r="D9019">
        <v>0</v>
      </c>
      <c r="E9019">
        <v>1239125</v>
      </c>
      <c r="F9019" t="s">
        <v>6733</v>
      </c>
      <c r="G9019">
        <v>431</v>
      </c>
      <c r="H9019">
        <v>12</v>
      </c>
      <c r="J9019">
        <v>26</v>
      </c>
      <c r="K9019">
        <v>26</v>
      </c>
      <c r="L9019">
        <v>14</v>
      </c>
      <c r="M9019">
        <v>14</v>
      </c>
      <c r="Q9019">
        <v>42</v>
      </c>
      <c r="R9019">
        <v>2011</v>
      </c>
      <c r="U9019">
        <v>2011</v>
      </c>
      <c r="V9019">
        <v>5</v>
      </c>
      <c r="W9019">
        <v>5</v>
      </c>
      <c r="X9019" t="s">
        <v>2421</v>
      </c>
      <c r="Z9019" t="s">
        <v>3967</v>
      </c>
      <c r="AA9019" t="s">
        <v>3968</v>
      </c>
      <c r="AC9019">
        <v>4</v>
      </c>
      <c r="AD9019">
        <v>2808762</v>
      </c>
      <c r="AE9019">
        <v>2019</v>
      </c>
    </row>
    <row r="9020" spans="1:31">
      <c r="A9020" t="s">
        <v>12660</v>
      </c>
      <c r="B9020">
        <v>10233</v>
      </c>
      <c r="C9020" t="s">
        <v>11823</v>
      </c>
      <c r="D9020">
        <v>0</v>
      </c>
      <c r="E9020">
        <v>279067</v>
      </c>
      <c r="F9020" t="s">
        <v>6733</v>
      </c>
      <c r="G9020">
        <v>431</v>
      </c>
      <c r="H9020">
        <v>35</v>
      </c>
      <c r="I9020">
        <v>700</v>
      </c>
      <c r="J9020">
        <v>50</v>
      </c>
      <c r="K9020">
        <v>50</v>
      </c>
      <c r="L9020">
        <v>18</v>
      </c>
      <c r="M9020">
        <v>18</v>
      </c>
      <c r="N9020">
        <v>30</v>
      </c>
      <c r="R9020">
        <v>1959</v>
      </c>
      <c r="U9020">
        <v>1959</v>
      </c>
      <c r="V9020">
        <v>10</v>
      </c>
      <c r="W9020">
        <v>1</v>
      </c>
      <c r="Z9020" t="s">
        <v>3967</v>
      </c>
      <c r="AA9020" t="s">
        <v>3968</v>
      </c>
      <c r="AC9020">
        <v>4</v>
      </c>
      <c r="AD9020">
        <v>2808762</v>
      </c>
      <c r="AE9020">
        <v>2019</v>
      </c>
    </row>
    <row r="9021" spans="1:31">
      <c r="A9021" t="s">
        <v>12660</v>
      </c>
      <c r="B9021">
        <v>86613</v>
      </c>
      <c r="C9021" t="s">
        <v>11824</v>
      </c>
      <c r="D9021">
        <v>0</v>
      </c>
      <c r="E9021">
        <v>1298800</v>
      </c>
      <c r="F9021" t="s">
        <v>6733</v>
      </c>
      <c r="G9021">
        <v>431</v>
      </c>
      <c r="H9021">
        <v>9</v>
      </c>
      <c r="J9021">
        <v>25</v>
      </c>
      <c r="K9021">
        <v>25</v>
      </c>
      <c r="L9021">
        <v>14</v>
      </c>
      <c r="M9021">
        <v>14</v>
      </c>
      <c r="Q9021">
        <v>32</v>
      </c>
      <c r="R9021">
        <v>2019</v>
      </c>
      <c r="U9021">
        <v>2019</v>
      </c>
      <c r="V9021">
        <v>5</v>
      </c>
      <c r="W9021">
        <v>5</v>
      </c>
      <c r="X9021" t="s">
        <v>2421</v>
      </c>
      <c r="Z9021" t="s">
        <v>3967</v>
      </c>
      <c r="AA9021" t="s">
        <v>3968</v>
      </c>
      <c r="AC9021">
        <v>4</v>
      </c>
      <c r="AD9021">
        <v>2808762</v>
      </c>
      <c r="AE9021">
        <v>2019</v>
      </c>
    </row>
    <row r="9022" spans="1:31">
      <c r="A9022" t="s">
        <v>12660</v>
      </c>
      <c r="B9022">
        <v>86612</v>
      </c>
      <c r="C9022" t="s">
        <v>11825</v>
      </c>
      <c r="D9022">
        <v>0</v>
      </c>
      <c r="E9022">
        <v>1299472</v>
      </c>
      <c r="F9022" t="s">
        <v>6733</v>
      </c>
      <c r="G9022">
        <v>431</v>
      </c>
      <c r="H9022">
        <v>9</v>
      </c>
      <c r="J9022">
        <v>25</v>
      </c>
      <c r="K9022">
        <v>25</v>
      </c>
      <c r="L9022">
        <v>14</v>
      </c>
      <c r="M9022">
        <v>14</v>
      </c>
      <c r="Q9022">
        <v>32</v>
      </c>
      <c r="R9022">
        <v>2019</v>
      </c>
      <c r="U9022">
        <v>2019</v>
      </c>
      <c r="V9022">
        <v>5</v>
      </c>
      <c r="W9022">
        <v>5</v>
      </c>
      <c r="X9022" t="s">
        <v>2421</v>
      </c>
      <c r="Z9022" t="s">
        <v>3967</v>
      </c>
      <c r="AA9022" t="s">
        <v>3968</v>
      </c>
      <c r="AC9022">
        <v>4</v>
      </c>
      <c r="AD9022">
        <v>2808762</v>
      </c>
      <c r="AE9022">
        <v>2019</v>
      </c>
    </row>
    <row r="9023" spans="1:31">
      <c r="A9023" t="s">
        <v>12660</v>
      </c>
      <c r="B9023">
        <v>78539</v>
      </c>
      <c r="C9023" t="s">
        <v>11826</v>
      </c>
      <c r="D9023">
        <v>208</v>
      </c>
      <c r="F9023" t="s">
        <v>6733</v>
      </c>
      <c r="G9023">
        <v>431</v>
      </c>
      <c r="H9023">
        <v>999999</v>
      </c>
      <c r="J9023">
        <v>195</v>
      </c>
      <c r="K9023">
        <v>195</v>
      </c>
      <c r="L9023">
        <v>52</v>
      </c>
      <c r="M9023">
        <v>52</v>
      </c>
      <c r="R9023">
        <v>1968</v>
      </c>
      <c r="U9023">
        <v>1968</v>
      </c>
      <c r="V9023">
        <v>12</v>
      </c>
      <c r="W9023">
        <v>1.5</v>
      </c>
      <c r="Z9023" t="s">
        <v>3967</v>
      </c>
      <c r="AA9023" t="s">
        <v>3968</v>
      </c>
      <c r="AC9023">
        <v>4</v>
      </c>
      <c r="AD9023">
        <v>2808762</v>
      </c>
      <c r="AE9023">
        <v>2019</v>
      </c>
    </row>
    <row r="9024" spans="1:31">
      <c r="A9024" t="s">
        <v>12660</v>
      </c>
      <c r="B9024">
        <v>86187</v>
      </c>
      <c r="C9024" t="s">
        <v>11827</v>
      </c>
      <c r="D9024">
        <v>0</v>
      </c>
      <c r="E9024">
        <v>1302191</v>
      </c>
      <c r="F9024" t="s">
        <v>6731</v>
      </c>
      <c r="G9024">
        <v>432</v>
      </c>
      <c r="H9024">
        <v>11</v>
      </c>
      <c r="I9024">
        <v>99999</v>
      </c>
      <c r="J9024">
        <v>25.5</v>
      </c>
      <c r="K9024">
        <v>25.5</v>
      </c>
      <c r="L9024">
        <v>13.2</v>
      </c>
      <c r="M9024">
        <v>13.2</v>
      </c>
      <c r="R9024">
        <v>2019</v>
      </c>
      <c r="U9024">
        <v>2019</v>
      </c>
      <c r="V9024">
        <v>2.9000000953674299</v>
      </c>
      <c r="W9024">
        <v>2</v>
      </c>
      <c r="Z9024" t="s">
        <v>2298</v>
      </c>
      <c r="AA9024" t="s">
        <v>11828</v>
      </c>
      <c r="AB9024" t="s">
        <v>6735</v>
      </c>
      <c r="AC9024">
        <v>4</v>
      </c>
      <c r="AD9024">
        <v>1510718</v>
      </c>
      <c r="AE9024">
        <v>2019</v>
      </c>
    </row>
    <row r="9025" spans="1:31">
      <c r="A9025" t="s">
        <v>12660</v>
      </c>
      <c r="B9025">
        <v>76700</v>
      </c>
      <c r="C9025" t="s">
        <v>11829</v>
      </c>
      <c r="D9025">
        <v>0</v>
      </c>
      <c r="E9025">
        <v>1234601</v>
      </c>
      <c r="F9025" t="s">
        <v>6731</v>
      </c>
      <c r="G9025">
        <v>432</v>
      </c>
      <c r="H9025">
        <v>561</v>
      </c>
      <c r="I9025">
        <v>6000</v>
      </c>
      <c r="J9025">
        <v>157</v>
      </c>
      <c r="K9025">
        <v>157</v>
      </c>
      <c r="L9025">
        <v>48</v>
      </c>
      <c r="M9025">
        <v>48</v>
      </c>
      <c r="Q9025">
        <v>825</v>
      </c>
      <c r="R9025">
        <v>2011</v>
      </c>
      <c r="U9025">
        <v>2011</v>
      </c>
      <c r="V9025">
        <v>10</v>
      </c>
      <c r="W9025">
        <v>3</v>
      </c>
      <c r="Z9025" t="s">
        <v>3138</v>
      </c>
      <c r="AA9025" t="s">
        <v>11830</v>
      </c>
      <c r="AC9025">
        <v>5</v>
      </c>
      <c r="AD9025">
        <v>1409919</v>
      </c>
      <c r="AE9025">
        <v>2019</v>
      </c>
    </row>
    <row r="9026" spans="1:31">
      <c r="A9026" t="s">
        <v>12660</v>
      </c>
      <c r="B9026">
        <v>10905</v>
      </c>
      <c r="C9026" t="s">
        <v>11831</v>
      </c>
      <c r="D9026">
        <v>0</v>
      </c>
      <c r="E9026">
        <v>505319</v>
      </c>
      <c r="F9026" t="s">
        <v>6731</v>
      </c>
      <c r="G9026">
        <v>432</v>
      </c>
      <c r="H9026">
        <v>261</v>
      </c>
      <c r="I9026">
        <v>3000</v>
      </c>
      <c r="J9026">
        <v>100</v>
      </c>
      <c r="K9026">
        <v>109</v>
      </c>
      <c r="L9026">
        <v>32.1</v>
      </c>
      <c r="M9026">
        <v>32.1</v>
      </c>
      <c r="N9026">
        <v>48.9</v>
      </c>
      <c r="R9026">
        <v>1966</v>
      </c>
      <c r="S9026" t="s">
        <v>2344</v>
      </c>
      <c r="T9026">
        <v>1996</v>
      </c>
      <c r="U9026">
        <v>1996</v>
      </c>
      <c r="V9026">
        <v>9.6000003814697195</v>
      </c>
      <c r="W9026">
        <v>7</v>
      </c>
      <c r="Z9026" t="s">
        <v>3138</v>
      </c>
      <c r="AA9026" t="s">
        <v>8757</v>
      </c>
      <c r="AC9026">
        <v>5</v>
      </c>
      <c r="AD9026">
        <v>1409919</v>
      </c>
      <c r="AE9026">
        <v>2019</v>
      </c>
    </row>
    <row r="9027" spans="1:31">
      <c r="A9027" t="s">
        <v>12660</v>
      </c>
      <c r="B9027">
        <v>18252</v>
      </c>
      <c r="C9027" t="s">
        <v>11832</v>
      </c>
      <c r="D9027">
        <v>0</v>
      </c>
      <c r="E9027">
        <v>514987</v>
      </c>
      <c r="F9027" t="s">
        <v>6731</v>
      </c>
      <c r="G9027">
        <v>432</v>
      </c>
      <c r="H9027">
        <v>365</v>
      </c>
      <c r="I9027">
        <v>4520</v>
      </c>
      <c r="J9027">
        <v>114.5</v>
      </c>
      <c r="K9027">
        <v>121.6</v>
      </c>
      <c r="L9027">
        <v>40</v>
      </c>
      <c r="M9027">
        <v>40</v>
      </c>
      <c r="N9027">
        <v>49.9</v>
      </c>
      <c r="R9027">
        <v>1968</v>
      </c>
      <c r="S9027" t="s">
        <v>2344</v>
      </c>
      <c r="T9027">
        <v>2007</v>
      </c>
      <c r="U9027">
        <v>2007</v>
      </c>
      <c r="V9027">
        <v>10.800000190734799</v>
      </c>
      <c r="W9027">
        <v>9.8000001907348597</v>
      </c>
      <c r="Z9027" t="s">
        <v>3138</v>
      </c>
      <c r="AA9027" t="s">
        <v>8757</v>
      </c>
      <c r="AC9027">
        <v>5</v>
      </c>
      <c r="AD9027">
        <v>1409919</v>
      </c>
      <c r="AE9027">
        <v>2019</v>
      </c>
    </row>
    <row r="9028" spans="1:31">
      <c r="A9028" t="s">
        <v>12660</v>
      </c>
      <c r="B9028">
        <v>61732</v>
      </c>
      <c r="C9028" t="s">
        <v>11833</v>
      </c>
      <c r="D9028">
        <v>0</v>
      </c>
      <c r="E9028">
        <v>560224</v>
      </c>
      <c r="F9028" t="s">
        <v>6731</v>
      </c>
      <c r="G9028">
        <v>432</v>
      </c>
      <c r="H9028">
        <v>42</v>
      </c>
      <c r="I9028">
        <v>800</v>
      </c>
      <c r="J9028">
        <v>45.7</v>
      </c>
      <c r="K9028">
        <v>45.7</v>
      </c>
      <c r="L9028">
        <v>18</v>
      </c>
      <c r="M9028">
        <v>18</v>
      </c>
      <c r="N9028">
        <v>23</v>
      </c>
      <c r="R9028">
        <v>1974</v>
      </c>
      <c r="U9028">
        <v>1974</v>
      </c>
      <c r="V9028">
        <v>6.6999998092651296</v>
      </c>
      <c r="W9028">
        <v>6.6999998092651296</v>
      </c>
      <c r="Z9028" t="s">
        <v>2298</v>
      </c>
      <c r="AA9028" t="s">
        <v>3307</v>
      </c>
      <c r="AC9028">
        <v>4</v>
      </c>
      <c r="AD9028">
        <v>1510704</v>
      </c>
      <c r="AE9028">
        <v>2019</v>
      </c>
    </row>
    <row r="9029" spans="1:31">
      <c r="A9029" t="s">
        <v>12660</v>
      </c>
      <c r="B9029">
        <v>27940</v>
      </c>
      <c r="C9029" t="s">
        <v>11834</v>
      </c>
      <c r="D9029">
        <v>0</v>
      </c>
      <c r="E9029">
        <v>561160</v>
      </c>
      <c r="F9029" t="s">
        <v>6731</v>
      </c>
      <c r="G9029">
        <v>432</v>
      </c>
      <c r="H9029">
        <v>70</v>
      </c>
      <c r="I9029">
        <v>800</v>
      </c>
      <c r="J9029">
        <v>56.5</v>
      </c>
      <c r="K9029">
        <v>56.5</v>
      </c>
      <c r="L9029">
        <v>22</v>
      </c>
      <c r="M9029">
        <v>22</v>
      </c>
      <c r="N9029">
        <v>39</v>
      </c>
      <c r="R9029">
        <v>1974</v>
      </c>
      <c r="U9029">
        <v>1974</v>
      </c>
      <c r="V9029">
        <v>8.1000003814697195</v>
      </c>
      <c r="W9029">
        <v>7.4000000953674299</v>
      </c>
      <c r="Z9029" t="s">
        <v>2375</v>
      </c>
      <c r="AA9029" t="s">
        <v>5835</v>
      </c>
      <c r="AC9029">
        <v>4</v>
      </c>
      <c r="AD9029">
        <v>1207864</v>
      </c>
      <c r="AE9029">
        <v>2019</v>
      </c>
    </row>
    <row r="9030" spans="1:31">
      <c r="A9030" t="s">
        <v>12660</v>
      </c>
      <c r="B9030">
        <v>86606</v>
      </c>
      <c r="C9030" t="s">
        <v>11835</v>
      </c>
      <c r="D9030">
        <v>12030</v>
      </c>
      <c r="E9030">
        <v>1046376</v>
      </c>
      <c r="F9030" t="s">
        <v>6733</v>
      </c>
      <c r="G9030">
        <v>431</v>
      </c>
      <c r="H9030">
        <v>211</v>
      </c>
      <c r="J9030">
        <v>120</v>
      </c>
      <c r="K9030">
        <v>120</v>
      </c>
      <c r="L9030">
        <v>30</v>
      </c>
      <c r="M9030">
        <v>30</v>
      </c>
      <c r="Q9030">
        <v>739</v>
      </c>
      <c r="R9030">
        <v>1996</v>
      </c>
      <c r="U9030">
        <v>1996</v>
      </c>
      <c r="V9030">
        <v>7</v>
      </c>
      <c r="W9030">
        <v>7</v>
      </c>
      <c r="X9030" t="s">
        <v>2421</v>
      </c>
      <c r="Z9030" t="s">
        <v>2375</v>
      </c>
      <c r="AA9030" t="s">
        <v>2811</v>
      </c>
      <c r="AC9030">
        <v>4</v>
      </c>
      <c r="AD9030">
        <v>1207864</v>
      </c>
      <c r="AE9030">
        <v>2019</v>
      </c>
    </row>
    <row r="9031" spans="1:31">
      <c r="A9031" t="s">
        <v>12660</v>
      </c>
      <c r="B9031">
        <v>13241</v>
      </c>
      <c r="C9031" t="s">
        <v>7310</v>
      </c>
      <c r="D9031">
        <v>0</v>
      </c>
      <c r="E9031">
        <v>289936</v>
      </c>
      <c r="F9031" t="s">
        <v>6731</v>
      </c>
      <c r="G9031">
        <v>432</v>
      </c>
      <c r="H9031">
        <v>24</v>
      </c>
      <c r="I9031">
        <v>365</v>
      </c>
      <c r="J9031">
        <v>36</v>
      </c>
      <c r="K9031">
        <v>46.5</v>
      </c>
      <c r="L9031">
        <v>14.5</v>
      </c>
      <c r="M9031">
        <v>15.5</v>
      </c>
      <c r="N9031">
        <v>22</v>
      </c>
      <c r="R9031">
        <v>1963</v>
      </c>
      <c r="U9031">
        <v>1963</v>
      </c>
      <c r="V9031">
        <v>5</v>
      </c>
      <c r="W9031">
        <v>4</v>
      </c>
      <c r="Z9031" t="s">
        <v>3302</v>
      </c>
      <c r="AA9031" t="s">
        <v>3686</v>
      </c>
      <c r="AC9031">
        <v>4</v>
      </c>
      <c r="AD9031">
        <v>2083134</v>
      </c>
      <c r="AE9031">
        <v>2019</v>
      </c>
    </row>
    <row r="9032" spans="1:31">
      <c r="A9032" t="s">
        <v>12660</v>
      </c>
      <c r="B9032">
        <v>71451</v>
      </c>
      <c r="C9032" t="s">
        <v>11836</v>
      </c>
      <c r="D9032">
        <v>0</v>
      </c>
      <c r="E9032">
        <v>550135</v>
      </c>
      <c r="F9032" t="s">
        <v>6731</v>
      </c>
      <c r="G9032">
        <v>432</v>
      </c>
      <c r="H9032">
        <v>112</v>
      </c>
      <c r="I9032">
        <v>1700</v>
      </c>
      <c r="J9032">
        <v>75</v>
      </c>
      <c r="K9032">
        <v>75</v>
      </c>
      <c r="L9032">
        <v>27</v>
      </c>
      <c r="M9032">
        <v>27</v>
      </c>
      <c r="N9032">
        <v>30</v>
      </c>
      <c r="R9032">
        <v>1973</v>
      </c>
      <c r="U9032">
        <v>1973</v>
      </c>
      <c r="V9032">
        <v>9.6000003814697195</v>
      </c>
      <c r="W9032">
        <v>8</v>
      </c>
      <c r="Z9032" t="s">
        <v>3302</v>
      </c>
      <c r="AA9032" t="s">
        <v>6780</v>
      </c>
      <c r="AB9032" t="s">
        <v>3836</v>
      </c>
      <c r="AC9032">
        <v>4</v>
      </c>
      <c r="AD9032">
        <v>2083134</v>
      </c>
      <c r="AE9032">
        <v>2019</v>
      </c>
    </row>
    <row r="9033" spans="1:31">
      <c r="A9033" t="s">
        <v>12660</v>
      </c>
      <c r="B9033">
        <v>26913</v>
      </c>
      <c r="C9033" t="s">
        <v>11837</v>
      </c>
      <c r="D9033">
        <v>0</v>
      </c>
      <c r="E9033">
        <v>547300</v>
      </c>
      <c r="F9033" t="s">
        <v>6731</v>
      </c>
      <c r="G9033">
        <v>432</v>
      </c>
      <c r="H9033">
        <v>164</v>
      </c>
      <c r="I9033">
        <v>2600</v>
      </c>
      <c r="J9033">
        <v>86.5</v>
      </c>
      <c r="K9033">
        <v>91</v>
      </c>
      <c r="L9033">
        <v>30</v>
      </c>
      <c r="M9033">
        <v>30</v>
      </c>
      <c r="N9033">
        <v>45</v>
      </c>
      <c r="R9033">
        <v>1973</v>
      </c>
      <c r="U9033">
        <v>1973</v>
      </c>
      <c r="V9033">
        <v>9</v>
      </c>
      <c r="W9033">
        <v>7</v>
      </c>
      <c r="Z9033" t="s">
        <v>3302</v>
      </c>
      <c r="AA9033" t="s">
        <v>6780</v>
      </c>
      <c r="AB9033" t="s">
        <v>3836</v>
      </c>
      <c r="AC9033">
        <v>4</v>
      </c>
      <c r="AD9033">
        <v>2083134</v>
      </c>
      <c r="AE9033">
        <v>2019</v>
      </c>
    </row>
    <row r="9034" spans="1:31">
      <c r="A9034" t="s">
        <v>12660</v>
      </c>
      <c r="B9034">
        <v>50074</v>
      </c>
      <c r="C9034" t="s">
        <v>11838</v>
      </c>
      <c r="D9034">
        <v>0</v>
      </c>
      <c r="E9034">
        <v>616173</v>
      </c>
      <c r="F9034" t="s">
        <v>6731</v>
      </c>
      <c r="G9034">
        <v>432</v>
      </c>
      <c r="H9034">
        <v>69</v>
      </c>
      <c r="I9034">
        <v>1000</v>
      </c>
      <c r="J9034">
        <v>56</v>
      </c>
      <c r="K9034">
        <v>56</v>
      </c>
      <c r="L9034">
        <v>22</v>
      </c>
      <c r="M9034">
        <v>22</v>
      </c>
      <c r="N9034">
        <v>37</v>
      </c>
      <c r="R9034">
        <v>1980</v>
      </c>
      <c r="U9034">
        <v>1980</v>
      </c>
      <c r="V9034">
        <v>8.5</v>
      </c>
      <c r="W9034">
        <v>5.5999999046325604</v>
      </c>
      <c r="Z9034" t="s">
        <v>3302</v>
      </c>
      <c r="AA9034" t="s">
        <v>3686</v>
      </c>
      <c r="AC9034">
        <v>4</v>
      </c>
      <c r="AD9034">
        <v>2083134</v>
      </c>
      <c r="AE9034">
        <v>2019</v>
      </c>
    </row>
    <row r="9035" spans="1:31">
      <c r="A9035" t="s">
        <v>12660</v>
      </c>
      <c r="B9035">
        <v>59546</v>
      </c>
      <c r="C9035" t="s">
        <v>11839</v>
      </c>
      <c r="D9035">
        <v>0</v>
      </c>
      <c r="E9035">
        <v>622808</v>
      </c>
      <c r="F9035" t="s">
        <v>6731</v>
      </c>
      <c r="G9035">
        <v>432</v>
      </c>
      <c r="H9035">
        <v>93</v>
      </c>
      <c r="I9035">
        <v>1200</v>
      </c>
      <c r="J9035">
        <v>63</v>
      </c>
      <c r="K9035">
        <v>63</v>
      </c>
      <c r="L9035">
        <v>24.1</v>
      </c>
      <c r="M9035">
        <v>24.1</v>
      </c>
      <c r="N9035">
        <v>37</v>
      </c>
      <c r="R9035">
        <v>1980</v>
      </c>
      <c r="U9035">
        <v>1980</v>
      </c>
      <c r="V9035">
        <v>8</v>
      </c>
      <c r="W9035">
        <v>6.5</v>
      </c>
      <c r="Z9035" t="s">
        <v>3302</v>
      </c>
      <c r="AA9035" t="s">
        <v>3686</v>
      </c>
      <c r="AC9035">
        <v>4</v>
      </c>
      <c r="AD9035">
        <v>2083134</v>
      </c>
      <c r="AE9035">
        <v>2019</v>
      </c>
    </row>
    <row r="9036" spans="1:31">
      <c r="A9036" t="s">
        <v>12660</v>
      </c>
      <c r="B9036">
        <v>6211</v>
      </c>
      <c r="C9036" t="s">
        <v>11840</v>
      </c>
      <c r="D9036">
        <v>0</v>
      </c>
      <c r="E9036">
        <v>503973</v>
      </c>
      <c r="F9036" t="s">
        <v>6731</v>
      </c>
      <c r="G9036">
        <v>432</v>
      </c>
      <c r="H9036">
        <v>45</v>
      </c>
      <c r="I9036">
        <v>800</v>
      </c>
      <c r="J9036">
        <v>49.1</v>
      </c>
      <c r="K9036">
        <v>55</v>
      </c>
      <c r="L9036">
        <v>22</v>
      </c>
      <c r="M9036">
        <v>23</v>
      </c>
      <c r="N9036">
        <v>35</v>
      </c>
      <c r="R9036">
        <v>1966</v>
      </c>
      <c r="U9036">
        <v>1966</v>
      </c>
      <c r="V9036">
        <v>6</v>
      </c>
      <c r="W9036">
        <v>5</v>
      </c>
      <c r="Z9036" t="s">
        <v>3302</v>
      </c>
      <c r="AA9036" t="s">
        <v>3686</v>
      </c>
      <c r="AC9036">
        <v>4</v>
      </c>
      <c r="AD9036">
        <v>2083134</v>
      </c>
      <c r="AE9036">
        <v>2019</v>
      </c>
    </row>
    <row r="9037" spans="1:31">
      <c r="A9037" t="s">
        <v>12660</v>
      </c>
      <c r="B9037">
        <v>69517</v>
      </c>
      <c r="C9037" t="s">
        <v>11841</v>
      </c>
      <c r="D9037">
        <v>0</v>
      </c>
      <c r="E9037">
        <v>298235</v>
      </c>
      <c r="F9037" t="s">
        <v>6731</v>
      </c>
      <c r="G9037">
        <v>432</v>
      </c>
      <c r="H9037">
        <v>85</v>
      </c>
      <c r="I9037">
        <v>1000</v>
      </c>
      <c r="J9037">
        <v>63</v>
      </c>
      <c r="K9037">
        <v>66</v>
      </c>
      <c r="L9037">
        <v>24</v>
      </c>
      <c r="M9037">
        <v>24</v>
      </c>
      <c r="N9037">
        <v>37</v>
      </c>
      <c r="R9037">
        <v>1965</v>
      </c>
      <c r="U9037">
        <v>1965</v>
      </c>
      <c r="V9037">
        <v>9.6000003814697195</v>
      </c>
      <c r="W9037">
        <v>9</v>
      </c>
      <c r="Z9037" t="s">
        <v>3302</v>
      </c>
      <c r="AA9037" t="s">
        <v>3686</v>
      </c>
      <c r="AC9037">
        <v>4</v>
      </c>
      <c r="AD9037">
        <v>2083134</v>
      </c>
      <c r="AE9037">
        <v>2019</v>
      </c>
    </row>
    <row r="9038" spans="1:31">
      <c r="A9038" t="s">
        <v>12660</v>
      </c>
      <c r="B9038">
        <v>60766</v>
      </c>
      <c r="C9038" t="s">
        <v>11842</v>
      </c>
      <c r="D9038">
        <v>0</v>
      </c>
      <c r="E9038">
        <v>663001</v>
      </c>
      <c r="F9038" t="s">
        <v>6731</v>
      </c>
      <c r="G9038">
        <v>432</v>
      </c>
      <c r="H9038">
        <v>62</v>
      </c>
      <c r="I9038">
        <v>1320</v>
      </c>
      <c r="J9038">
        <v>61.5</v>
      </c>
      <c r="K9038">
        <v>65</v>
      </c>
      <c r="L9038">
        <v>24</v>
      </c>
      <c r="M9038">
        <v>24</v>
      </c>
      <c r="N9038">
        <v>30</v>
      </c>
      <c r="R9038">
        <v>1982</v>
      </c>
      <c r="U9038">
        <v>1982</v>
      </c>
      <c r="V9038">
        <v>6</v>
      </c>
      <c r="W9038">
        <v>5</v>
      </c>
      <c r="Z9038" t="s">
        <v>3302</v>
      </c>
      <c r="AA9038" t="s">
        <v>11843</v>
      </c>
      <c r="AB9038" t="s">
        <v>2805</v>
      </c>
      <c r="AC9038">
        <v>4</v>
      </c>
      <c r="AD9038">
        <v>2083134</v>
      </c>
      <c r="AE9038">
        <v>2019</v>
      </c>
    </row>
    <row r="9039" spans="1:31">
      <c r="A9039" t="s">
        <v>12660</v>
      </c>
      <c r="B9039">
        <v>53468</v>
      </c>
      <c r="C9039" t="s">
        <v>11844</v>
      </c>
      <c r="D9039">
        <v>0</v>
      </c>
      <c r="E9039">
        <v>575711</v>
      </c>
      <c r="F9039" t="s">
        <v>6731</v>
      </c>
      <c r="G9039">
        <v>432</v>
      </c>
      <c r="H9039">
        <v>124</v>
      </c>
      <c r="I9039">
        <v>1700</v>
      </c>
      <c r="J9039">
        <v>74.099999999999994</v>
      </c>
      <c r="K9039">
        <v>81</v>
      </c>
      <c r="L9039">
        <v>28</v>
      </c>
      <c r="M9039">
        <v>28.1</v>
      </c>
      <c r="N9039">
        <v>35</v>
      </c>
      <c r="R9039">
        <v>1976</v>
      </c>
      <c r="U9039">
        <v>1976</v>
      </c>
      <c r="V9039">
        <v>8.6000003814697195</v>
      </c>
      <c r="W9039">
        <v>7.8000001907348597</v>
      </c>
      <c r="Z9039" t="s">
        <v>3302</v>
      </c>
      <c r="AA9039" t="s">
        <v>11845</v>
      </c>
      <c r="AC9039">
        <v>4</v>
      </c>
      <c r="AD9039">
        <v>2083134</v>
      </c>
      <c r="AE9039">
        <v>2019</v>
      </c>
    </row>
    <row r="9040" spans="1:31">
      <c r="A9040" t="s">
        <v>12660</v>
      </c>
      <c r="B9040">
        <v>66491</v>
      </c>
      <c r="C9040" t="s">
        <v>11846</v>
      </c>
      <c r="D9040">
        <v>0</v>
      </c>
      <c r="E9040">
        <v>592200</v>
      </c>
      <c r="F9040" t="s">
        <v>6731</v>
      </c>
      <c r="G9040">
        <v>432</v>
      </c>
      <c r="H9040">
        <v>115</v>
      </c>
      <c r="I9040">
        <v>1410</v>
      </c>
      <c r="J9040">
        <v>64</v>
      </c>
      <c r="K9040">
        <v>68</v>
      </c>
      <c r="L9040">
        <v>24</v>
      </c>
      <c r="M9040">
        <v>24</v>
      </c>
      <c r="N9040">
        <v>37</v>
      </c>
      <c r="R9040">
        <v>1977</v>
      </c>
      <c r="U9040">
        <v>1977</v>
      </c>
      <c r="V9040">
        <v>8</v>
      </c>
      <c r="W9040">
        <v>6</v>
      </c>
      <c r="Z9040" t="s">
        <v>3302</v>
      </c>
      <c r="AA9040" t="s">
        <v>11843</v>
      </c>
      <c r="AB9040" t="s">
        <v>2805</v>
      </c>
      <c r="AC9040">
        <v>4</v>
      </c>
      <c r="AD9040">
        <v>2083134</v>
      </c>
      <c r="AE9040">
        <v>2019</v>
      </c>
    </row>
    <row r="9041" spans="1:31">
      <c r="A9041" t="s">
        <v>12660</v>
      </c>
      <c r="B9041">
        <v>61072</v>
      </c>
      <c r="C9041" t="s">
        <v>11847</v>
      </c>
      <c r="D9041">
        <v>0</v>
      </c>
      <c r="E9041">
        <v>297256</v>
      </c>
      <c r="F9041" t="s">
        <v>6731</v>
      </c>
      <c r="G9041">
        <v>432</v>
      </c>
      <c r="H9041">
        <v>60</v>
      </c>
      <c r="I9041">
        <v>1200</v>
      </c>
      <c r="J9041">
        <v>56</v>
      </c>
      <c r="K9041">
        <v>56</v>
      </c>
      <c r="L9041">
        <v>21</v>
      </c>
      <c r="M9041">
        <v>21</v>
      </c>
      <c r="N9041">
        <v>23.3</v>
      </c>
      <c r="R9041">
        <v>1964</v>
      </c>
      <c r="U9041">
        <v>1964</v>
      </c>
      <c r="V9041">
        <v>5</v>
      </c>
      <c r="W9041">
        <v>4.5999999046325604</v>
      </c>
      <c r="Z9041" t="s">
        <v>3302</v>
      </c>
      <c r="AA9041" t="s">
        <v>3686</v>
      </c>
      <c r="AC9041">
        <v>4</v>
      </c>
      <c r="AD9041">
        <v>2083134</v>
      </c>
      <c r="AE9041">
        <v>2019</v>
      </c>
    </row>
    <row r="9042" spans="1:31">
      <c r="A9042" t="s">
        <v>12660</v>
      </c>
      <c r="B9042">
        <v>17151</v>
      </c>
      <c r="C9042" t="s">
        <v>11848</v>
      </c>
      <c r="D9042">
        <v>0</v>
      </c>
      <c r="E9042">
        <v>501602</v>
      </c>
      <c r="F9042" t="s">
        <v>6731</v>
      </c>
      <c r="G9042">
        <v>432</v>
      </c>
      <c r="H9042">
        <v>10</v>
      </c>
      <c r="I9042">
        <v>300</v>
      </c>
      <c r="J9042">
        <v>37.9</v>
      </c>
      <c r="K9042">
        <v>37.9</v>
      </c>
      <c r="L9042">
        <v>14.2</v>
      </c>
      <c r="M9042">
        <v>14.2</v>
      </c>
      <c r="N9042">
        <v>15</v>
      </c>
      <c r="R9042">
        <v>1965</v>
      </c>
      <c r="U9042">
        <v>1965</v>
      </c>
      <c r="V9042">
        <v>4</v>
      </c>
      <c r="W9042">
        <v>3</v>
      </c>
      <c r="Z9042" t="s">
        <v>2293</v>
      </c>
      <c r="AA9042" t="s">
        <v>2387</v>
      </c>
      <c r="AB9042" t="s">
        <v>2388</v>
      </c>
      <c r="AC9042">
        <v>4</v>
      </c>
      <c r="AD9042">
        <v>3206225</v>
      </c>
      <c r="AE9042">
        <v>2019</v>
      </c>
    </row>
    <row r="9043" spans="1:31">
      <c r="A9043" t="s">
        <v>12660</v>
      </c>
      <c r="B9043">
        <v>44658</v>
      </c>
      <c r="C9043" t="s">
        <v>11849</v>
      </c>
      <c r="D9043">
        <v>0</v>
      </c>
      <c r="E9043">
        <v>1167152</v>
      </c>
      <c r="F9043" t="s">
        <v>6731</v>
      </c>
      <c r="G9043">
        <v>432</v>
      </c>
      <c r="H9043">
        <v>56</v>
      </c>
      <c r="I9043">
        <v>900</v>
      </c>
      <c r="J9043">
        <v>66</v>
      </c>
      <c r="K9043">
        <v>66</v>
      </c>
      <c r="L9043">
        <v>23</v>
      </c>
      <c r="M9043">
        <v>23</v>
      </c>
      <c r="N9043">
        <v>33</v>
      </c>
      <c r="R9043">
        <v>2005</v>
      </c>
      <c r="U9043">
        <v>2005</v>
      </c>
      <c r="V9043">
        <v>6.5</v>
      </c>
      <c r="W9043">
        <v>5</v>
      </c>
      <c r="Z9043" t="s">
        <v>2293</v>
      </c>
      <c r="AA9043" t="s">
        <v>2345</v>
      </c>
      <c r="AC9043">
        <v>4</v>
      </c>
      <c r="AD9043">
        <v>3283222</v>
      </c>
      <c r="AE9043">
        <v>2019</v>
      </c>
    </row>
    <row r="9044" spans="1:31">
      <c r="A9044" t="s">
        <v>12660</v>
      </c>
      <c r="B9044">
        <v>36605</v>
      </c>
      <c r="C9044" t="s">
        <v>11850</v>
      </c>
      <c r="D9044">
        <v>0</v>
      </c>
      <c r="E9044">
        <v>594908</v>
      </c>
      <c r="F9044" t="s">
        <v>6731</v>
      </c>
      <c r="G9044">
        <v>432</v>
      </c>
      <c r="H9044">
        <v>49</v>
      </c>
      <c r="I9044">
        <v>1000</v>
      </c>
      <c r="J9044">
        <v>65</v>
      </c>
      <c r="K9044">
        <v>65</v>
      </c>
      <c r="L9044">
        <v>24</v>
      </c>
      <c r="M9044">
        <v>24</v>
      </c>
      <c r="N9044">
        <v>35</v>
      </c>
      <c r="R9044">
        <v>1978</v>
      </c>
      <c r="U9044">
        <v>1978</v>
      </c>
      <c r="V9044">
        <v>7</v>
      </c>
      <c r="W9044">
        <v>6</v>
      </c>
      <c r="Z9044" t="s">
        <v>2293</v>
      </c>
      <c r="AA9044" t="s">
        <v>2410</v>
      </c>
      <c r="AB9044" t="s">
        <v>2411</v>
      </c>
      <c r="AC9044">
        <v>4</v>
      </c>
      <c r="AD9044">
        <v>3205326</v>
      </c>
      <c r="AE9044">
        <v>2019</v>
      </c>
    </row>
    <row r="9045" spans="1:31">
      <c r="A9045" t="s">
        <v>12660</v>
      </c>
      <c r="B9045">
        <v>86595</v>
      </c>
      <c r="C9045" t="s">
        <v>11851</v>
      </c>
      <c r="D9045">
        <v>0</v>
      </c>
      <c r="E9045">
        <v>1200933</v>
      </c>
      <c r="F9045" t="s">
        <v>6733</v>
      </c>
      <c r="G9045">
        <v>431</v>
      </c>
      <c r="H9045">
        <v>11</v>
      </c>
      <c r="J9045">
        <v>26</v>
      </c>
      <c r="K9045">
        <v>26</v>
      </c>
      <c r="L9045">
        <v>14</v>
      </c>
      <c r="M9045">
        <v>14</v>
      </c>
      <c r="Q9045">
        <v>39</v>
      </c>
      <c r="R9045">
        <v>2007</v>
      </c>
      <c r="U9045">
        <v>2007</v>
      </c>
      <c r="V9045">
        <v>5</v>
      </c>
      <c r="W9045">
        <v>5</v>
      </c>
      <c r="X9045" t="s">
        <v>2421</v>
      </c>
      <c r="Z9045" t="s">
        <v>2293</v>
      </c>
      <c r="AA9045" t="s">
        <v>3234</v>
      </c>
      <c r="AC9045">
        <v>4</v>
      </c>
      <c r="AD9045">
        <v>3205326</v>
      </c>
      <c r="AE9045">
        <v>2019</v>
      </c>
    </row>
    <row r="9046" spans="1:31">
      <c r="A9046" t="s">
        <v>12660</v>
      </c>
      <c r="B9046">
        <v>86594</v>
      </c>
      <c r="C9046" t="s">
        <v>11852</v>
      </c>
      <c r="D9046">
        <v>0</v>
      </c>
      <c r="E9046">
        <v>1213357</v>
      </c>
      <c r="F9046" t="s">
        <v>6733</v>
      </c>
      <c r="G9046">
        <v>431</v>
      </c>
      <c r="H9046">
        <v>20</v>
      </c>
      <c r="J9046">
        <v>56</v>
      </c>
      <c r="K9046">
        <v>56</v>
      </c>
      <c r="L9046">
        <v>18</v>
      </c>
      <c r="M9046">
        <v>18</v>
      </c>
      <c r="Q9046">
        <v>70</v>
      </c>
      <c r="R9046">
        <v>2007</v>
      </c>
      <c r="U9046">
        <v>2007</v>
      </c>
      <c r="V9046">
        <v>3</v>
      </c>
      <c r="W9046">
        <v>3</v>
      </c>
      <c r="X9046" t="s">
        <v>2421</v>
      </c>
      <c r="Z9046" t="s">
        <v>2293</v>
      </c>
      <c r="AA9046" t="s">
        <v>3234</v>
      </c>
      <c r="AC9046">
        <v>4</v>
      </c>
      <c r="AD9046">
        <v>3205326</v>
      </c>
      <c r="AE9046">
        <v>2019</v>
      </c>
    </row>
    <row r="9047" spans="1:31">
      <c r="A9047" t="s">
        <v>12660</v>
      </c>
      <c r="B9047">
        <v>86592</v>
      </c>
      <c r="C9047" t="s">
        <v>11853</v>
      </c>
      <c r="D9047">
        <v>0</v>
      </c>
      <c r="E9047">
        <v>286909</v>
      </c>
      <c r="F9047" t="s">
        <v>6733</v>
      </c>
      <c r="G9047">
        <v>431</v>
      </c>
      <c r="H9047">
        <v>23</v>
      </c>
      <c r="J9047">
        <v>51</v>
      </c>
      <c r="K9047">
        <v>51</v>
      </c>
      <c r="L9047">
        <v>14</v>
      </c>
      <c r="M9047">
        <v>14</v>
      </c>
      <c r="Q9047">
        <v>81</v>
      </c>
      <c r="R9047">
        <v>1944</v>
      </c>
      <c r="U9047">
        <v>1944</v>
      </c>
      <c r="V9047">
        <v>6</v>
      </c>
      <c r="W9047">
        <v>6</v>
      </c>
      <c r="X9047" t="s">
        <v>2421</v>
      </c>
      <c r="Z9047" t="s">
        <v>2303</v>
      </c>
      <c r="AA9047" t="s">
        <v>2623</v>
      </c>
      <c r="AB9047" t="s">
        <v>2323</v>
      </c>
      <c r="AC9047">
        <v>4</v>
      </c>
      <c r="AD9047">
        <v>3910700</v>
      </c>
      <c r="AE9047">
        <v>2019</v>
      </c>
    </row>
    <row r="9048" spans="1:31">
      <c r="A9048" t="s">
        <v>12660</v>
      </c>
      <c r="B9048">
        <v>86591</v>
      </c>
      <c r="C9048" t="s">
        <v>2206</v>
      </c>
      <c r="D9048">
        <v>0</v>
      </c>
      <c r="E9048">
        <v>540975</v>
      </c>
      <c r="F9048" t="s">
        <v>6733</v>
      </c>
      <c r="G9048">
        <v>431</v>
      </c>
      <c r="H9048">
        <v>21</v>
      </c>
      <c r="J9048">
        <v>48</v>
      </c>
      <c r="K9048">
        <v>48</v>
      </c>
      <c r="L9048">
        <v>14</v>
      </c>
      <c r="M9048">
        <v>14</v>
      </c>
      <c r="Q9048">
        <v>74</v>
      </c>
      <c r="R9048">
        <v>1943</v>
      </c>
      <c r="U9048">
        <v>1943</v>
      </c>
      <c r="V9048">
        <v>6</v>
      </c>
      <c r="W9048">
        <v>6</v>
      </c>
      <c r="X9048" t="s">
        <v>2421</v>
      </c>
      <c r="Z9048" t="s">
        <v>2303</v>
      </c>
      <c r="AA9048" t="s">
        <v>6606</v>
      </c>
      <c r="AC9048">
        <v>4</v>
      </c>
      <c r="AD9048">
        <v>3910700</v>
      </c>
      <c r="AE9048">
        <v>2019</v>
      </c>
    </row>
    <row r="9049" spans="1:31">
      <c r="A9049" t="s">
        <v>12660</v>
      </c>
      <c r="B9049">
        <v>53851</v>
      </c>
      <c r="C9049" t="s">
        <v>4400</v>
      </c>
      <c r="D9049">
        <v>0</v>
      </c>
      <c r="E9049">
        <v>641329</v>
      </c>
      <c r="F9049" t="s">
        <v>6731</v>
      </c>
      <c r="G9049">
        <v>432</v>
      </c>
      <c r="H9049">
        <v>89</v>
      </c>
      <c r="I9049">
        <v>1200</v>
      </c>
      <c r="J9049">
        <v>55.8</v>
      </c>
      <c r="K9049">
        <v>55.8</v>
      </c>
      <c r="L9049">
        <v>24</v>
      </c>
      <c r="M9049">
        <v>24</v>
      </c>
      <c r="N9049">
        <v>39</v>
      </c>
      <c r="R9049">
        <v>1982</v>
      </c>
      <c r="S9049" t="s">
        <v>2344</v>
      </c>
      <c r="T9049">
        <v>2013</v>
      </c>
      <c r="U9049">
        <v>2013</v>
      </c>
      <c r="V9049">
        <v>9.1999998092651296</v>
      </c>
      <c r="W9049">
        <v>6.5999999046325604</v>
      </c>
      <c r="Z9049" t="s">
        <v>2293</v>
      </c>
      <c r="AA9049" t="s">
        <v>2431</v>
      </c>
      <c r="AB9049" t="s">
        <v>2432</v>
      </c>
      <c r="AC9049">
        <v>4</v>
      </c>
      <c r="AD9049">
        <v>3207816</v>
      </c>
      <c r="AE9049">
        <v>2019</v>
      </c>
    </row>
    <row r="9050" spans="1:31">
      <c r="A9050" t="s">
        <v>12660</v>
      </c>
      <c r="B9050">
        <v>71192</v>
      </c>
      <c r="C9050" t="s">
        <v>11854</v>
      </c>
      <c r="D9050">
        <v>0</v>
      </c>
      <c r="E9050">
        <v>642503</v>
      </c>
      <c r="F9050" t="s">
        <v>6733</v>
      </c>
      <c r="G9050">
        <v>431</v>
      </c>
      <c r="H9050">
        <v>116</v>
      </c>
      <c r="I9050">
        <v>3000</v>
      </c>
      <c r="J9050">
        <v>72</v>
      </c>
      <c r="K9050">
        <v>72</v>
      </c>
      <c r="L9050">
        <v>26</v>
      </c>
      <c r="M9050">
        <v>26</v>
      </c>
      <c r="N9050">
        <v>50</v>
      </c>
      <c r="R9050">
        <v>1981</v>
      </c>
      <c r="S9050" t="s">
        <v>2344</v>
      </c>
      <c r="T9050">
        <v>2008</v>
      </c>
      <c r="U9050">
        <v>2008</v>
      </c>
      <c r="V9050">
        <v>10</v>
      </c>
      <c r="W9050">
        <v>8</v>
      </c>
      <c r="Z9050" t="s">
        <v>2293</v>
      </c>
      <c r="AA9050" t="s">
        <v>2431</v>
      </c>
      <c r="AB9050" t="s">
        <v>2432</v>
      </c>
      <c r="AC9050">
        <v>4</v>
      </c>
      <c r="AD9050">
        <v>3207816</v>
      </c>
      <c r="AE9050">
        <v>2019</v>
      </c>
    </row>
    <row r="9051" spans="1:31">
      <c r="A9051" t="s">
        <v>12660</v>
      </c>
      <c r="B9051">
        <v>42613</v>
      </c>
      <c r="C9051" t="s">
        <v>11855</v>
      </c>
      <c r="D9051">
        <v>0</v>
      </c>
      <c r="E9051">
        <v>596343</v>
      </c>
      <c r="F9051" t="s">
        <v>6733</v>
      </c>
      <c r="G9051">
        <v>431</v>
      </c>
      <c r="H9051">
        <v>78</v>
      </c>
      <c r="I9051">
        <v>2400</v>
      </c>
      <c r="J9051">
        <v>66.3</v>
      </c>
      <c r="K9051">
        <v>66.3</v>
      </c>
      <c r="L9051">
        <v>24</v>
      </c>
      <c r="M9051">
        <v>24</v>
      </c>
      <c r="N9051">
        <v>31.6</v>
      </c>
      <c r="R9051">
        <v>1978</v>
      </c>
      <c r="S9051" t="s">
        <v>2344</v>
      </c>
      <c r="T9051">
        <v>2006</v>
      </c>
      <c r="U9051">
        <v>2006</v>
      </c>
      <c r="V9051">
        <v>9.1000003814697195</v>
      </c>
      <c r="W9051">
        <v>9.1000003814697195</v>
      </c>
      <c r="Z9051" t="s">
        <v>2293</v>
      </c>
      <c r="AA9051" t="s">
        <v>2431</v>
      </c>
      <c r="AB9051" t="s">
        <v>2432</v>
      </c>
      <c r="AC9051">
        <v>4</v>
      </c>
      <c r="AD9051">
        <v>3207816</v>
      </c>
      <c r="AE9051">
        <v>2019</v>
      </c>
    </row>
    <row r="9052" spans="1:31">
      <c r="A9052" t="s">
        <v>12660</v>
      </c>
      <c r="B9052">
        <v>25579</v>
      </c>
      <c r="C9052" t="s">
        <v>11856</v>
      </c>
      <c r="D9052">
        <v>0</v>
      </c>
      <c r="E9052">
        <v>547684</v>
      </c>
      <c r="F9052" t="s">
        <v>6731</v>
      </c>
      <c r="G9052">
        <v>432</v>
      </c>
      <c r="H9052">
        <v>80</v>
      </c>
      <c r="I9052">
        <v>1000</v>
      </c>
      <c r="J9052">
        <v>61.2</v>
      </c>
      <c r="K9052">
        <v>61.2</v>
      </c>
      <c r="L9052">
        <v>28</v>
      </c>
      <c r="M9052">
        <v>28</v>
      </c>
      <c r="N9052">
        <v>36</v>
      </c>
      <c r="R9052">
        <v>1973</v>
      </c>
      <c r="U9052">
        <v>1973</v>
      </c>
      <c r="V9052">
        <v>6.5</v>
      </c>
      <c r="W9052">
        <v>6.5</v>
      </c>
      <c r="Z9052" t="s">
        <v>2363</v>
      </c>
      <c r="AA9052" t="s">
        <v>2474</v>
      </c>
      <c r="AC9052">
        <v>4</v>
      </c>
      <c r="AD9052">
        <v>3387752</v>
      </c>
      <c r="AE9052">
        <v>2019</v>
      </c>
    </row>
    <row r="9053" spans="1:31">
      <c r="A9053" t="s">
        <v>12660</v>
      </c>
      <c r="B9053">
        <v>24786</v>
      </c>
      <c r="C9053" t="s">
        <v>11857</v>
      </c>
      <c r="D9053">
        <v>0</v>
      </c>
      <c r="E9053">
        <v>542727</v>
      </c>
      <c r="F9053" t="s">
        <v>6731</v>
      </c>
      <c r="G9053">
        <v>432</v>
      </c>
      <c r="H9053">
        <v>37</v>
      </c>
      <c r="I9053">
        <v>680</v>
      </c>
      <c r="J9053">
        <v>45.5</v>
      </c>
      <c r="K9053">
        <v>45.5</v>
      </c>
      <c r="L9053">
        <v>20</v>
      </c>
      <c r="M9053">
        <v>20</v>
      </c>
      <c r="N9053">
        <v>37</v>
      </c>
      <c r="R9053">
        <v>1972</v>
      </c>
      <c r="U9053">
        <v>1972</v>
      </c>
      <c r="V9053">
        <v>6.5999999046325604</v>
      </c>
      <c r="W9053">
        <v>6.5999999046325604</v>
      </c>
      <c r="Z9053" t="s">
        <v>2363</v>
      </c>
      <c r="AA9053" t="s">
        <v>2474</v>
      </c>
      <c r="AC9053">
        <v>4</v>
      </c>
      <c r="AD9053">
        <v>3387752</v>
      </c>
      <c r="AE9053">
        <v>2019</v>
      </c>
    </row>
    <row r="9054" spans="1:31">
      <c r="A9054" t="s">
        <v>12660</v>
      </c>
      <c r="B9054">
        <v>30031</v>
      </c>
      <c r="C9054" t="s">
        <v>4580</v>
      </c>
      <c r="D9054">
        <v>0</v>
      </c>
      <c r="E9054">
        <v>561688</v>
      </c>
      <c r="F9054" t="s">
        <v>6731</v>
      </c>
      <c r="G9054">
        <v>432</v>
      </c>
      <c r="H9054">
        <v>63</v>
      </c>
      <c r="I9054">
        <v>825</v>
      </c>
      <c r="J9054">
        <v>50.7</v>
      </c>
      <c r="K9054">
        <v>50.7</v>
      </c>
      <c r="L9054">
        <v>24</v>
      </c>
      <c r="M9054">
        <v>24</v>
      </c>
      <c r="N9054">
        <v>37</v>
      </c>
      <c r="R9054">
        <v>1975</v>
      </c>
      <c r="U9054">
        <v>1975</v>
      </c>
      <c r="V9054">
        <v>6.9000000953674299</v>
      </c>
      <c r="W9054">
        <v>6.9000000953674299</v>
      </c>
      <c r="Z9054" t="s">
        <v>2363</v>
      </c>
      <c r="AA9054" t="s">
        <v>2474</v>
      </c>
      <c r="AC9054">
        <v>4</v>
      </c>
      <c r="AD9054">
        <v>3387752</v>
      </c>
      <c r="AE9054">
        <v>2019</v>
      </c>
    </row>
    <row r="9055" spans="1:31">
      <c r="A9055" t="s">
        <v>12660</v>
      </c>
      <c r="B9055">
        <v>68416</v>
      </c>
      <c r="C9055" t="s">
        <v>11858</v>
      </c>
      <c r="D9055">
        <v>0</v>
      </c>
      <c r="E9055">
        <v>587704</v>
      </c>
      <c r="F9055" t="s">
        <v>6731</v>
      </c>
      <c r="G9055">
        <v>432</v>
      </c>
      <c r="H9055">
        <v>59</v>
      </c>
      <c r="I9055">
        <v>800</v>
      </c>
      <c r="J9055">
        <v>54.3</v>
      </c>
      <c r="K9055">
        <v>60</v>
      </c>
      <c r="L9055">
        <v>22</v>
      </c>
      <c r="M9055">
        <v>22</v>
      </c>
      <c r="N9055">
        <v>30</v>
      </c>
      <c r="R9055">
        <v>1977</v>
      </c>
      <c r="U9055">
        <v>1977</v>
      </c>
      <c r="V9055">
        <v>8.6000003814697195</v>
      </c>
      <c r="W9055">
        <v>7</v>
      </c>
      <c r="Z9055" t="s">
        <v>2363</v>
      </c>
      <c r="AA9055" t="s">
        <v>2474</v>
      </c>
      <c r="AC9055">
        <v>4</v>
      </c>
      <c r="AD9055">
        <v>3387752</v>
      </c>
      <c r="AE9055">
        <v>2019</v>
      </c>
    </row>
    <row r="9056" spans="1:31">
      <c r="A9056" t="s">
        <v>12660</v>
      </c>
      <c r="B9056">
        <v>86579</v>
      </c>
      <c r="C9056" t="s">
        <v>11859</v>
      </c>
      <c r="D9056">
        <v>0</v>
      </c>
      <c r="E9056">
        <v>272361</v>
      </c>
      <c r="F9056" t="s">
        <v>6733</v>
      </c>
      <c r="G9056">
        <v>431</v>
      </c>
      <c r="H9056">
        <v>24</v>
      </c>
      <c r="J9056">
        <v>46</v>
      </c>
      <c r="K9056">
        <v>46</v>
      </c>
      <c r="L9056">
        <v>15</v>
      </c>
      <c r="M9056">
        <v>15</v>
      </c>
      <c r="Q9056">
        <v>84</v>
      </c>
      <c r="R9056">
        <v>1956</v>
      </c>
      <c r="U9056">
        <v>1956</v>
      </c>
      <c r="V9056">
        <v>6</v>
      </c>
      <c r="W9056">
        <v>6</v>
      </c>
      <c r="X9056" t="s">
        <v>2421</v>
      </c>
      <c r="Z9056" t="s">
        <v>2293</v>
      </c>
      <c r="AA9056" t="s">
        <v>2387</v>
      </c>
      <c r="AB9056" t="s">
        <v>2388</v>
      </c>
      <c r="AC9056">
        <v>4</v>
      </c>
      <c r="AD9056">
        <v>3210694</v>
      </c>
      <c r="AE9056">
        <v>2019</v>
      </c>
    </row>
    <row r="9057" spans="1:31">
      <c r="A9057" t="s">
        <v>12660</v>
      </c>
      <c r="B9057">
        <v>86578</v>
      </c>
      <c r="C9057" t="s">
        <v>11860</v>
      </c>
      <c r="D9057">
        <v>0</v>
      </c>
      <c r="E9057">
        <v>269994</v>
      </c>
      <c r="F9057" t="s">
        <v>6733</v>
      </c>
      <c r="G9057">
        <v>431</v>
      </c>
      <c r="H9057">
        <v>18</v>
      </c>
      <c r="J9057">
        <v>55</v>
      </c>
      <c r="K9057">
        <v>55</v>
      </c>
      <c r="L9057">
        <v>17</v>
      </c>
      <c r="M9057">
        <v>17</v>
      </c>
      <c r="Q9057">
        <v>63</v>
      </c>
      <c r="R9057">
        <v>1955</v>
      </c>
      <c r="U9057">
        <v>1955</v>
      </c>
      <c r="V9057">
        <v>6</v>
      </c>
      <c r="W9057">
        <v>6</v>
      </c>
      <c r="X9057" t="s">
        <v>2421</v>
      </c>
      <c r="Z9057" t="s">
        <v>2293</v>
      </c>
      <c r="AA9057" t="s">
        <v>2387</v>
      </c>
      <c r="AB9057" t="s">
        <v>2388</v>
      </c>
      <c r="AC9057">
        <v>4</v>
      </c>
      <c r="AD9057">
        <v>3210694</v>
      </c>
      <c r="AE9057">
        <v>2019</v>
      </c>
    </row>
    <row r="9058" spans="1:31">
      <c r="A9058" t="s">
        <v>12660</v>
      </c>
      <c r="B9058">
        <v>53875</v>
      </c>
      <c r="C9058" t="s">
        <v>11861</v>
      </c>
      <c r="D9058">
        <v>0</v>
      </c>
      <c r="E9058">
        <v>624626</v>
      </c>
      <c r="F9058" t="s">
        <v>6733</v>
      </c>
      <c r="G9058">
        <v>431</v>
      </c>
      <c r="H9058">
        <v>38</v>
      </c>
      <c r="I9058">
        <v>900</v>
      </c>
      <c r="J9058">
        <v>59</v>
      </c>
      <c r="K9058">
        <v>59</v>
      </c>
      <c r="L9058">
        <v>18</v>
      </c>
      <c r="M9058">
        <v>18</v>
      </c>
      <c r="N9058">
        <v>27</v>
      </c>
      <c r="R9058">
        <v>1980</v>
      </c>
      <c r="U9058">
        <v>1980</v>
      </c>
      <c r="V9058">
        <v>6.5999999046325604</v>
      </c>
      <c r="W9058">
        <v>5.1999998092651296</v>
      </c>
      <c r="Z9058" t="s">
        <v>2293</v>
      </c>
      <c r="AA9058" t="s">
        <v>2431</v>
      </c>
      <c r="AB9058" t="s">
        <v>2432</v>
      </c>
      <c r="AC9058">
        <v>4</v>
      </c>
      <c r="AD9058">
        <v>3207263</v>
      </c>
      <c r="AE9058">
        <v>2019</v>
      </c>
    </row>
    <row r="9059" spans="1:31">
      <c r="A9059" t="s">
        <v>12660</v>
      </c>
      <c r="B9059">
        <v>86577</v>
      </c>
      <c r="C9059" t="s">
        <v>11862</v>
      </c>
      <c r="D9059">
        <v>0</v>
      </c>
      <c r="E9059">
        <v>1117948</v>
      </c>
      <c r="F9059" t="s">
        <v>6733</v>
      </c>
      <c r="G9059">
        <v>431</v>
      </c>
      <c r="H9059">
        <v>16</v>
      </c>
      <c r="J9059">
        <v>46</v>
      </c>
      <c r="K9059">
        <v>46</v>
      </c>
      <c r="L9059">
        <v>18</v>
      </c>
      <c r="M9059">
        <v>18</v>
      </c>
      <c r="Q9059">
        <v>56</v>
      </c>
      <c r="R9059">
        <v>2000</v>
      </c>
      <c r="U9059">
        <v>2000</v>
      </c>
      <c r="V9059">
        <v>3</v>
      </c>
      <c r="W9059">
        <v>3</v>
      </c>
      <c r="X9059" t="s">
        <v>2421</v>
      </c>
      <c r="Z9059" t="s">
        <v>2293</v>
      </c>
      <c r="AA9059" t="s">
        <v>2939</v>
      </c>
      <c r="AC9059">
        <v>4</v>
      </c>
      <c r="AD9059">
        <v>3210693</v>
      </c>
      <c r="AE9059">
        <v>2019</v>
      </c>
    </row>
    <row r="9060" spans="1:31">
      <c r="A9060" t="s">
        <v>12660</v>
      </c>
      <c r="B9060">
        <v>59442</v>
      </c>
      <c r="C9060" t="s">
        <v>11863</v>
      </c>
      <c r="D9060">
        <v>0</v>
      </c>
      <c r="E9060">
        <v>647313</v>
      </c>
      <c r="F9060" t="s">
        <v>6731</v>
      </c>
      <c r="G9060">
        <v>432</v>
      </c>
      <c r="H9060">
        <v>67</v>
      </c>
      <c r="I9060">
        <v>1860</v>
      </c>
      <c r="J9060">
        <v>72</v>
      </c>
      <c r="K9060">
        <v>72</v>
      </c>
      <c r="L9060">
        <v>27.5</v>
      </c>
      <c r="M9060">
        <v>27.5</v>
      </c>
      <c r="N9060">
        <v>16</v>
      </c>
      <c r="R9060">
        <v>1982</v>
      </c>
      <c r="U9060">
        <v>1982</v>
      </c>
      <c r="V9060">
        <v>10</v>
      </c>
      <c r="W9060">
        <v>8.6000003814697195</v>
      </c>
      <c r="Z9060" t="s">
        <v>2363</v>
      </c>
      <c r="AA9060" t="s">
        <v>2939</v>
      </c>
      <c r="AC9060">
        <v>4</v>
      </c>
      <c r="AD9060">
        <v>3309956</v>
      </c>
      <c r="AE9060">
        <v>2019</v>
      </c>
    </row>
    <row r="9061" spans="1:31">
      <c r="A9061" t="s">
        <v>12660</v>
      </c>
      <c r="B9061">
        <v>86561</v>
      </c>
      <c r="C9061" t="s">
        <v>11864</v>
      </c>
      <c r="D9061">
        <v>0</v>
      </c>
      <c r="E9061">
        <v>1236652</v>
      </c>
      <c r="F9061" t="s">
        <v>6733</v>
      </c>
      <c r="G9061">
        <v>431</v>
      </c>
      <c r="H9061">
        <v>209</v>
      </c>
      <c r="J9061">
        <v>84</v>
      </c>
      <c r="K9061">
        <v>84</v>
      </c>
      <c r="Q9061">
        <v>732</v>
      </c>
      <c r="R9061">
        <v>2011</v>
      </c>
      <c r="U9061">
        <v>2011</v>
      </c>
      <c r="V9061">
        <v>0</v>
      </c>
      <c r="W9061">
        <v>0</v>
      </c>
      <c r="X9061" t="s">
        <v>2421</v>
      </c>
      <c r="Z9061" t="s">
        <v>2363</v>
      </c>
      <c r="AA9061" t="s">
        <v>2308</v>
      </c>
      <c r="AB9061" t="s">
        <v>5547</v>
      </c>
      <c r="AC9061">
        <v>4</v>
      </c>
      <c r="AD9061">
        <v>3309956</v>
      </c>
      <c r="AE9061">
        <v>2019</v>
      </c>
    </row>
    <row r="9062" spans="1:31">
      <c r="A9062" t="s">
        <v>12660</v>
      </c>
      <c r="B9062">
        <v>86560</v>
      </c>
      <c r="C9062" t="s">
        <v>6372</v>
      </c>
      <c r="D9062">
        <v>0</v>
      </c>
      <c r="E9062">
        <v>1216078</v>
      </c>
      <c r="F9062" t="s">
        <v>6733</v>
      </c>
      <c r="G9062">
        <v>431</v>
      </c>
      <c r="H9062">
        <v>19</v>
      </c>
      <c r="J9062">
        <v>35</v>
      </c>
      <c r="K9062">
        <v>35</v>
      </c>
      <c r="L9062">
        <v>14</v>
      </c>
      <c r="M9062">
        <v>14</v>
      </c>
      <c r="Q9062">
        <v>67</v>
      </c>
      <c r="R9062">
        <v>2008</v>
      </c>
      <c r="U9062">
        <v>2008</v>
      </c>
      <c r="V9062">
        <v>6</v>
      </c>
      <c r="W9062">
        <v>6</v>
      </c>
      <c r="X9062" t="s">
        <v>2421</v>
      </c>
      <c r="Z9062" t="s">
        <v>2363</v>
      </c>
      <c r="AA9062" t="s">
        <v>2308</v>
      </c>
      <c r="AB9062" t="s">
        <v>5547</v>
      </c>
      <c r="AC9062">
        <v>4</v>
      </c>
      <c r="AD9062">
        <v>3309956</v>
      </c>
      <c r="AE9062">
        <v>2019</v>
      </c>
    </row>
    <row r="9063" spans="1:31">
      <c r="A9063" t="s">
        <v>12660</v>
      </c>
      <c r="B9063">
        <v>86559</v>
      </c>
      <c r="C9063" t="s">
        <v>11865</v>
      </c>
      <c r="D9063">
        <v>0</v>
      </c>
      <c r="E9063">
        <v>1215520</v>
      </c>
      <c r="F9063" t="s">
        <v>6733</v>
      </c>
      <c r="G9063">
        <v>431</v>
      </c>
      <c r="H9063">
        <v>10</v>
      </c>
      <c r="J9063">
        <v>26</v>
      </c>
      <c r="K9063">
        <v>26</v>
      </c>
      <c r="L9063">
        <v>12</v>
      </c>
      <c r="M9063">
        <v>12</v>
      </c>
      <c r="Q9063">
        <v>35</v>
      </c>
      <c r="R9063">
        <v>2007</v>
      </c>
      <c r="U9063">
        <v>2007</v>
      </c>
      <c r="V9063">
        <v>5</v>
      </c>
      <c r="W9063">
        <v>5</v>
      </c>
      <c r="X9063" t="s">
        <v>2421</v>
      </c>
      <c r="Z9063" t="s">
        <v>2363</v>
      </c>
      <c r="AA9063" t="s">
        <v>2308</v>
      </c>
      <c r="AB9063" t="s">
        <v>5547</v>
      </c>
      <c r="AC9063">
        <v>4</v>
      </c>
      <c r="AD9063">
        <v>3309956</v>
      </c>
      <c r="AE9063">
        <v>2019</v>
      </c>
    </row>
    <row r="9064" spans="1:31">
      <c r="A9064" t="s">
        <v>12660</v>
      </c>
      <c r="B9064">
        <v>71047</v>
      </c>
      <c r="C9064" t="s">
        <v>11866</v>
      </c>
      <c r="D9064">
        <v>0</v>
      </c>
      <c r="E9064">
        <v>585086</v>
      </c>
      <c r="F9064" t="s">
        <v>6731</v>
      </c>
      <c r="G9064">
        <v>432</v>
      </c>
      <c r="H9064">
        <v>33</v>
      </c>
      <c r="I9064">
        <v>600</v>
      </c>
      <c r="J9064">
        <v>60</v>
      </c>
      <c r="K9064">
        <v>64</v>
      </c>
      <c r="L9064">
        <v>19</v>
      </c>
      <c r="M9064">
        <v>19</v>
      </c>
      <c r="N9064">
        <v>21</v>
      </c>
      <c r="R9064">
        <v>1977</v>
      </c>
      <c r="U9064">
        <v>1977</v>
      </c>
      <c r="V9064">
        <v>5.5</v>
      </c>
      <c r="W9064">
        <v>4</v>
      </c>
      <c r="Z9064" t="s">
        <v>2293</v>
      </c>
      <c r="AA9064" t="s">
        <v>6741</v>
      </c>
      <c r="AC9064">
        <v>4</v>
      </c>
      <c r="AD9064">
        <v>3209904</v>
      </c>
      <c r="AE9064">
        <v>2019</v>
      </c>
    </row>
    <row r="9065" spans="1:31">
      <c r="A9065" t="s">
        <v>12660</v>
      </c>
      <c r="B9065">
        <v>71869</v>
      </c>
      <c r="C9065" t="s">
        <v>11867</v>
      </c>
      <c r="D9065">
        <v>0</v>
      </c>
      <c r="E9065">
        <v>507621</v>
      </c>
      <c r="F9065" t="s">
        <v>6733</v>
      </c>
      <c r="G9065">
        <v>431</v>
      </c>
      <c r="H9065">
        <v>28</v>
      </c>
      <c r="I9065">
        <v>400</v>
      </c>
      <c r="J9065">
        <v>50.9</v>
      </c>
      <c r="K9065">
        <v>50.9</v>
      </c>
      <c r="L9065">
        <v>18</v>
      </c>
      <c r="M9065">
        <v>18</v>
      </c>
      <c r="N9065">
        <v>24</v>
      </c>
      <c r="R9065">
        <v>1967</v>
      </c>
      <c r="U9065">
        <v>1967</v>
      </c>
      <c r="V9065">
        <v>6</v>
      </c>
      <c r="W9065">
        <v>6</v>
      </c>
      <c r="Z9065" t="s">
        <v>2293</v>
      </c>
      <c r="AA9065" t="s">
        <v>6741</v>
      </c>
      <c r="AC9065">
        <v>4</v>
      </c>
      <c r="AD9065">
        <v>3209904</v>
      </c>
      <c r="AE9065">
        <v>2019</v>
      </c>
    </row>
    <row r="9066" spans="1:31">
      <c r="A9066" t="s">
        <v>12660</v>
      </c>
      <c r="B9066">
        <v>10174</v>
      </c>
      <c r="C9066" t="s">
        <v>11868</v>
      </c>
      <c r="D9066">
        <v>0</v>
      </c>
      <c r="E9066">
        <v>271873</v>
      </c>
      <c r="F9066" t="s">
        <v>6731</v>
      </c>
      <c r="G9066">
        <v>432</v>
      </c>
      <c r="H9066">
        <v>108</v>
      </c>
      <c r="I9066">
        <v>1900</v>
      </c>
      <c r="J9066">
        <v>69.8</v>
      </c>
      <c r="K9066">
        <v>75.8</v>
      </c>
      <c r="L9066">
        <v>26.1</v>
      </c>
      <c r="M9066">
        <v>26.8</v>
      </c>
      <c r="N9066">
        <v>37</v>
      </c>
      <c r="R9066">
        <v>1956</v>
      </c>
      <c r="S9066" t="s">
        <v>2344</v>
      </c>
      <c r="T9066">
        <v>1995</v>
      </c>
      <c r="U9066">
        <v>1995</v>
      </c>
      <c r="V9066">
        <v>9.5</v>
      </c>
      <c r="W9066">
        <v>6.5</v>
      </c>
      <c r="Z9066" t="s">
        <v>2293</v>
      </c>
      <c r="AA9066" t="s">
        <v>2939</v>
      </c>
      <c r="AC9066">
        <v>4</v>
      </c>
      <c r="AD9066">
        <v>3203848</v>
      </c>
      <c r="AE9066">
        <v>2019</v>
      </c>
    </row>
    <row r="9067" spans="1:31">
      <c r="A9067" t="s">
        <v>12660</v>
      </c>
      <c r="B9067">
        <v>13327</v>
      </c>
      <c r="C9067" t="s">
        <v>11869</v>
      </c>
      <c r="D9067">
        <v>0</v>
      </c>
      <c r="E9067">
        <v>289759</v>
      </c>
      <c r="F9067" t="s">
        <v>6731</v>
      </c>
      <c r="G9067">
        <v>432</v>
      </c>
      <c r="H9067">
        <v>74</v>
      </c>
      <c r="I9067">
        <v>1800</v>
      </c>
      <c r="J9067">
        <v>67</v>
      </c>
      <c r="K9067">
        <v>70</v>
      </c>
      <c r="L9067">
        <v>24.1</v>
      </c>
      <c r="M9067">
        <v>24.1</v>
      </c>
      <c r="N9067">
        <v>38</v>
      </c>
      <c r="R9067">
        <v>1962</v>
      </c>
      <c r="S9067" t="s">
        <v>2344</v>
      </c>
      <c r="T9067">
        <v>2004</v>
      </c>
      <c r="U9067">
        <v>2004</v>
      </c>
      <c r="V9067">
        <v>7.5</v>
      </c>
      <c r="W9067">
        <v>5</v>
      </c>
      <c r="Z9067" t="s">
        <v>2293</v>
      </c>
      <c r="AA9067" t="s">
        <v>2939</v>
      </c>
      <c r="AC9067">
        <v>4</v>
      </c>
      <c r="AD9067">
        <v>3207114</v>
      </c>
      <c r="AE9067">
        <v>2019</v>
      </c>
    </row>
    <row r="9068" spans="1:31">
      <c r="A9068" t="s">
        <v>12660</v>
      </c>
      <c r="B9068">
        <v>48218</v>
      </c>
      <c r="C9068" t="s">
        <v>2085</v>
      </c>
      <c r="D9068">
        <v>0</v>
      </c>
      <c r="E9068">
        <v>1168983</v>
      </c>
      <c r="F9068" t="s">
        <v>6733</v>
      </c>
      <c r="G9068">
        <v>431</v>
      </c>
      <c r="H9068">
        <v>31</v>
      </c>
      <c r="I9068">
        <v>5000</v>
      </c>
      <c r="J9068">
        <v>87.4</v>
      </c>
      <c r="K9068">
        <v>87.4</v>
      </c>
      <c r="L9068">
        <v>32</v>
      </c>
      <c r="M9068">
        <v>32</v>
      </c>
      <c r="N9068">
        <v>42</v>
      </c>
      <c r="R9068">
        <v>2005</v>
      </c>
      <c r="U9068">
        <v>2005</v>
      </c>
      <c r="V9068">
        <v>13.899999618530201</v>
      </c>
      <c r="W9068">
        <v>13.899999618530201</v>
      </c>
      <c r="Z9068" t="s">
        <v>2298</v>
      </c>
      <c r="AA9068" t="s">
        <v>5549</v>
      </c>
      <c r="AC9068">
        <v>5</v>
      </c>
      <c r="AD9068">
        <v>1510683</v>
      </c>
      <c r="AE9068">
        <v>2019</v>
      </c>
    </row>
    <row r="9069" spans="1:31">
      <c r="A9069" t="s">
        <v>12660</v>
      </c>
      <c r="B9069">
        <v>49121</v>
      </c>
      <c r="C9069" t="s">
        <v>2109</v>
      </c>
      <c r="D9069">
        <v>0</v>
      </c>
      <c r="E9069">
        <v>1197035</v>
      </c>
      <c r="F9069" t="s">
        <v>6733</v>
      </c>
      <c r="G9069">
        <v>431</v>
      </c>
      <c r="H9069">
        <v>31</v>
      </c>
      <c r="I9069">
        <v>5000</v>
      </c>
      <c r="J9069">
        <v>87.4</v>
      </c>
      <c r="K9069">
        <v>87.4</v>
      </c>
      <c r="L9069">
        <v>32</v>
      </c>
      <c r="M9069">
        <v>32</v>
      </c>
      <c r="N9069">
        <v>42</v>
      </c>
      <c r="R9069">
        <v>2007</v>
      </c>
      <c r="U9069">
        <v>2007</v>
      </c>
      <c r="V9069">
        <v>13.899999618530201</v>
      </c>
      <c r="W9069">
        <v>13.899999618530201</v>
      </c>
      <c r="Z9069" t="s">
        <v>2298</v>
      </c>
      <c r="AA9069" t="s">
        <v>5549</v>
      </c>
      <c r="AC9069">
        <v>5</v>
      </c>
      <c r="AD9069">
        <v>1510683</v>
      </c>
      <c r="AE9069">
        <v>2019</v>
      </c>
    </row>
    <row r="9070" spans="1:31">
      <c r="A9070" t="s">
        <v>12660</v>
      </c>
      <c r="B9070">
        <v>30786</v>
      </c>
      <c r="C9070" t="s">
        <v>3678</v>
      </c>
      <c r="D9070">
        <v>0</v>
      </c>
      <c r="E9070">
        <v>1100115</v>
      </c>
      <c r="F9070" t="s">
        <v>6733</v>
      </c>
      <c r="G9070">
        <v>431</v>
      </c>
      <c r="H9070">
        <v>99</v>
      </c>
      <c r="I9070">
        <v>4200</v>
      </c>
      <c r="J9070">
        <v>86.7</v>
      </c>
      <c r="K9070">
        <v>86.7</v>
      </c>
      <c r="L9070">
        <v>50</v>
      </c>
      <c r="M9070">
        <v>50</v>
      </c>
      <c r="N9070">
        <v>23</v>
      </c>
      <c r="R9070">
        <v>2000</v>
      </c>
      <c r="U9070">
        <v>2000</v>
      </c>
      <c r="V9070">
        <v>10.800000190734799</v>
      </c>
      <c r="W9070">
        <v>10.800000190734799</v>
      </c>
      <c r="Z9070" t="s">
        <v>2298</v>
      </c>
      <c r="AA9070" t="s">
        <v>5549</v>
      </c>
      <c r="AC9070">
        <v>5</v>
      </c>
      <c r="AD9070">
        <v>1510681</v>
      </c>
      <c r="AE9070">
        <v>2019</v>
      </c>
    </row>
    <row r="9071" spans="1:31">
      <c r="A9071" t="s">
        <v>12660</v>
      </c>
      <c r="B9071">
        <v>86549</v>
      </c>
      <c r="C9071" t="s">
        <v>11870</v>
      </c>
      <c r="D9071">
        <v>0</v>
      </c>
      <c r="E9071">
        <v>1276463</v>
      </c>
      <c r="F9071" t="s">
        <v>6733</v>
      </c>
      <c r="G9071">
        <v>431</v>
      </c>
      <c r="H9071">
        <v>133</v>
      </c>
      <c r="J9071">
        <v>88</v>
      </c>
      <c r="K9071">
        <v>88</v>
      </c>
      <c r="L9071">
        <v>38</v>
      </c>
      <c r="M9071">
        <v>38</v>
      </c>
      <c r="Q9071">
        <v>466</v>
      </c>
      <c r="R9071">
        <v>2017</v>
      </c>
      <c r="U9071">
        <v>2017</v>
      </c>
      <c r="V9071">
        <v>15</v>
      </c>
      <c r="W9071">
        <v>15</v>
      </c>
      <c r="X9071" t="s">
        <v>2421</v>
      </c>
      <c r="Z9071" t="s">
        <v>2298</v>
      </c>
      <c r="AA9071" t="s">
        <v>5549</v>
      </c>
      <c r="AC9071">
        <v>4</v>
      </c>
      <c r="AD9071">
        <v>1510692</v>
      </c>
      <c r="AE9071">
        <v>2019</v>
      </c>
    </row>
    <row r="9072" spans="1:31">
      <c r="A9072" t="s">
        <v>12660</v>
      </c>
      <c r="B9072">
        <v>22578</v>
      </c>
      <c r="C9072" t="s">
        <v>11871</v>
      </c>
      <c r="D9072">
        <v>0</v>
      </c>
      <c r="E9072">
        <v>532582</v>
      </c>
      <c r="F9072" t="s">
        <v>6733</v>
      </c>
      <c r="G9072">
        <v>431</v>
      </c>
      <c r="H9072">
        <v>48</v>
      </c>
      <c r="I9072">
        <v>800</v>
      </c>
      <c r="J9072">
        <v>51</v>
      </c>
      <c r="K9072">
        <v>55</v>
      </c>
      <c r="L9072">
        <v>20</v>
      </c>
      <c r="M9072">
        <v>20</v>
      </c>
      <c r="N9072">
        <v>19.7</v>
      </c>
      <c r="R9072">
        <v>1971</v>
      </c>
      <c r="U9072">
        <v>1971</v>
      </c>
      <c r="V9072">
        <v>8</v>
      </c>
      <c r="W9072">
        <v>6</v>
      </c>
      <c r="Z9072" t="s">
        <v>2293</v>
      </c>
      <c r="AA9072" t="s">
        <v>3385</v>
      </c>
      <c r="AC9072">
        <v>4</v>
      </c>
      <c r="AD9072">
        <v>3207101</v>
      </c>
      <c r="AE9072">
        <v>2019</v>
      </c>
    </row>
    <row r="9073" spans="1:31">
      <c r="A9073" t="s">
        <v>12660</v>
      </c>
      <c r="B9073">
        <v>10485</v>
      </c>
      <c r="C9073" t="s">
        <v>11872</v>
      </c>
      <c r="D9073">
        <v>0</v>
      </c>
      <c r="E9073">
        <v>280305</v>
      </c>
      <c r="F9073" t="s">
        <v>6733</v>
      </c>
      <c r="G9073">
        <v>431</v>
      </c>
      <c r="H9073">
        <v>40</v>
      </c>
      <c r="I9073">
        <v>600</v>
      </c>
      <c r="J9073">
        <v>51.4</v>
      </c>
      <c r="K9073">
        <v>58</v>
      </c>
      <c r="L9073">
        <v>20</v>
      </c>
      <c r="M9073">
        <v>20</v>
      </c>
      <c r="N9073">
        <v>39</v>
      </c>
      <c r="R9073">
        <v>1946</v>
      </c>
      <c r="U9073">
        <v>1946</v>
      </c>
      <c r="V9073">
        <v>6.5</v>
      </c>
      <c r="W9073">
        <v>5.8000001907348597</v>
      </c>
      <c r="Z9073" t="s">
        <v>2293</v>
      </c>
      <c r="AA9073" t="s">
        <v>3385</v>
      </c>
      <c r="AC9073">
        <v>4</v>
      </c>
      <c r="AD9073">
        <v>3207101</v>
      </c>
      <c r="AE9073">
        <v>2019</v>
      </c>
    </row>
    <row r="9074" spans="1:31">
      <c r="A9074" t="s">
        <v>12660</v>
      </c>
      <c r="B9074">
        <v>81336</v>
      </c>
      <c r="C9074" t="s">
        <v>11873</v>
      </c>
      <c r="D9074">
        <v>0</v>
      </c>
      <c r="E9074">
        <v>1249805</v>
      </c>
      <c r="F9074" t="s">
        <v>6731</v>
      </c>
      <c r="G9074">
        <v>432</v>
      </c>
      <c r="H9074">
        <v>48</v>
      </c>
      <c r="I9074">
        <v>1200</v>
      </c>
      <c r="J9074">
        <v>55</v>
      </c>
      <c r="K9074">
        <v>55</v>
      </c>
      <c r="L9074">
        <v>22</v>
      </c>
      <c r="M9074">
        <v>22</v>
      </c>
      <c r="N9074">
        <v>38</v>
      </c>
      <c r="R9074">
        <v>2013</v>
      </c>
      <c r="U9074">
        <v>2013</v>
      </c>
      <c r="V9074">
        <v>6</v>
      </c>
      <c r="W9074">
        <v>6</v>
      </c>
      <c r="Z9074" t="s">
        <v>2402</v>
      </c>
      <c r="AA9074" t="s">
        <v>6332</v>
      </c>
      <c r="AC9074">
        <v>5</v>
      </c>
      <c r="AD9074">
        <v>310680</v>
      </c>
      <c r="AE9074">
        <v>2019</v>
      </c>
    </row>
    <row r="9075" spans="1:31">
      <c r="A9075" t="s">
        <v>12660</v>
      </c>
      <c r="B9075">
        <v>83343</v>
      </c>
      <c r="C9075" t="s">
        <v>11874</v>
      </c>
      <c r="D9075">
        <v>0</v>
      </c>
      <c r="E9075">
        <v>1256271</v>
      </c>
      <c r="F9075" t="s">
        <v>6731</v>
      </c>
      <c r="G9075">
        <v>432</v>
      </c>
      <c r="H9075">
        <v>60</v>
      </c>
      <c r="I9075">
        <v>1200</v>
      </c>
      <c r="J9075">
        <v>58</v>
      </c>
      <c r="K9075">
        <v>58</v>
      </c>
      <c r="L9075">
        <v>28</v>
      </c>
      <c r="M9075">
        <v>28</v>
      </c>
      <c r="R9075">
        <v>2014</v>
      </c>
      <c r="U9075">
        <v>2014</v>
      </c>
      <c r="V9075">
        <v>7</v>
      </c>
      <c r="W9075">
        <v>7</v>
      </c>
      <c r="Z9075" t="s">
        <v>2402</v>
      </c>
      <c r="AA9075" t="s">
        <v>6332</v>
      </c>
      <c r="AC9075">
        <v>5</v>
      </c>
      <c r="AD9075">
        <v>310680</v>
      </c>
      <c r="AE9075">
        <v>2019</v>
      </c>
    </row>
    <row r="9076" spans="1:31">
      <c r="A9076" t="s">
        <v>12660</v>
      </c>
      <c r="B9076">
        <v>83344</v>
      </c>
      <c r="C9076" t="s">
        <v>8959</v>
      </c>
      <c r="D9076">
        <v>0</v>
      </c>
      <c r="E9076">
        <v>1265312</v>
      </c>
      <c r="F9076" t="s">
        <v>6731</v>
      </c>
      <c r="G9076">
        <v>432</v>
      </c>
      <c r="H9076">
        <v>64</v>
      </c>
      <c r="I9076">
        <v>1200</v>
      </c>
      <c r="J9076">
        <v>58</v>
      </c>
      <c r="K9076">
        <v>58</v>
      </c>
      <c r="L9076">
        <v>28</v>
      </c>
      <c r="M9076">
        <v>28</v>
      </c>
      <c r="R9076">
        <v>2014</v>
      </c>
      <c r="U9076">
        <v>2014</v>
      </c>
      <c r="V9076">
        <v>7</v>
      </c>
      <c r="W9076">
        <v>7</v>
      </c>
      <c r="Z9076" t="s">
        <v>2402</v>
      </c>
      <c r="AA9076" t="s">
        <v>6332</v>
      </c>
      <c r="AC9076">
        <v>5</v>
      </c>
      <c r="AD9076">
        <v>310680</v>
      </c>
      <c r="AE9076">
        <v>2019</v>
      </c>
    </row>
    <row r="9077" spans="1:31">
      <c r="A9077" t="s">
        <v>12660</v>
      </c>
      <c r="B9077">
        <v>46491</v>
      </c>
      <c r="C9077" t="s">
        <v>11875</v>
      </c>
      <c r="D9077">
        <v>0</v>
      </c>
      <c r="E9077">
        <v>1042777</v>
      </c>
      <c r="F9077" t="s">
        <v>6733</v>
      </c>
      <c r="G9077">
        <v>431</v>
      </c>
      <c r="H9077">
        <v>93</v>
      </c>
      <c r="I9077">
        <v>1250</v>
      </c>
      <c r="J9077">
        <v>70</v>
      </c>
      <c r="K9077">
        <v>70</v>
      </c>
      <c r="L9077">
        <v>25</v>
      </c>
      <c r="M9077">
        <v>25</v>
      </c>
      <c r="N9077">
        <v>32</v>
      </c>
      <c r="R9077">
        <v>1995</v>
      </c>
      <c r="U9077">
        <v>1995</v>
      </c>
      <c r="V9077">
        <v>8</v>
      </c>
      <c r="W9077">
        <v>8</v>
      </c>
      <c r="Z9077" t="s">
        <v>2402</v>
      </c>
      <c r="AA9077" t="s">
        <v>2811</v>
      </c>
      <c r="AC9077">
        <v>5</v>
      </c>
      <c r="AD9077">
        <v>309380</v>
      </c>
      <c r="AE9077">
        <v>2019</v>
      </c>
    </row>
    <row r="9078" spans="1:31">
      <c r="A9078" t="s">
        <v>12660</v>
      </c>
      <c r="B9078">
        <v>61232</v>
      </c>
      <c r="C9078" t="s">
        <v>11876</v>
      </c>
      <c r="D9078">
        <v>0</v>
      </c>
      <c r="E9078">
        <v>592410</v>
      </c>
      <c r="F9078" t="s">
        <v>6731</v>
      </c>
      <c r="G9078">
        <v>432</v>
      </c>
      <c r="H9078">
        <v>59</v>
      </c>
      <c r="I9078">
        <v>3000</v>
      </c>
      <c r="J9078">
        <v>85</v>
      </c>
      <c r="K9078">
        <v>85</v>
      </c>
      <c r="L9078">
        <v>26</v>
      </c>
      <c r="M9078">
        <v>26</v>
      </c>
      <c r="N9078">
        <v>38</v>
      </c>
      <c r="R9078">
        <v>1978</v>
      </c>
      <c r="U9078">
        <v>1978</v>
      </c>
      <c r="V9078">
        <v>9</v>
      </c>
      <c r="W9078">
        <v>8</v>
      </c>
      <c r="Z9078" t="s">
        <v>2293</v>
      </c>
      <c r="AA9078" t="s">
        <v>2410</v>
      </c>
      <c r="AB9078" t="s">
        <v>2411</v>
      </c>
      <c r="AC9078">
        <v>4</v>
      </c>
      <c r="AD9078">
        <v>3210679</v>
      </c>
      <c r="AE9078">
        <v>2019</v>
      </c>
    </row>
    <row r="9079" spans="1:31">
      <c r="A9079" t="s">
        <v>12660</v>
      </c>
      <c r="B9079">
        <v>22137</v>
      </c>
      <c r="C9079" t="s">
        <v>11877</v>
      </c>
      <c r="D9079">
        <v>0</v>
      </c>
      <c r="E9079">
        <v>534188</v>
      </c>
      <c r="F9079" t="s">
        <v>6731</v>
      </c>
      <c r="G9079">
        <v>432</v>
      </c>
      <c r="H9079">
        <v>62</v>
      </c>
      <c r="I9079">
        <v>1800</v>
      </c>
      <c r="J9079">
        <v>70</v>
      </c>
      <c r="K9079">
        <v>70</v>
      </c>
      <c r="L9079">
        <v>26</v>
      </c>
      <c r="M9079">
        <v>26</v>
      </c>
      <c r="N9079">
        <v>38</v>
      </c>
      <c r="R9079">
        <v>1971</v>
      </c>
      <c r="U9079">
        <v>1971</v>
      </c>
      <c r="V9079">
        <v>8</v>
      </c>
      <c r="W9079">
        <v>7</v>
      </c>
      <c r="Z9079" t="s">
        <v>2293</v>
      </c>
      <c r="AA9079" t="s">
        <v>2410</v>
      </c>
      <c r="AB9079" t="s">
        <v>2411</v>
      </c>
      <c r="AC9079">
        <v>4</v>
      </c>
      <c r="AD9079">
        <v>3210679</v>
      </c>
      <c r="AE9079">
        <v>2019</v>
      </c>
    </row>
    <row r="9080" spans="1:31">
      <c r="A9080" t="s">
        <v>12660</v>
      </c>
      <c r="B9080">
        <v>74963</v>
      </c>
      <c r="C9080" t="s">
        <v>11878</v>
      </c>
      <c r="D9080">
        <v>0</v>
      </c>
      <c r="E9080">
        <v>281812</v>
      </c>
      <c r="F9080" t="s">
        <v>6733</v>
      </c>
      <c r="G9080">
        <v>431</v>
      </c>
      <c r="H9080">
        <v>13</v>
      </c>
      <c r="I9080">
        <v>250</v>
      </c>
      <c r="J9080">
        <v>47</v>
      </c>
      <c r="K9080">
        <v>47</v>
      </c>
      <c r="L9080">
        <v>12</v>
      </c>
      <c r="M9080">
        <v>12</v>
      </c>
      <c r="N9080">
        <v>14</v>
      </c>
      <c r="Q9080">
        <v>15</v>
      </c>
      <c r="R9080">
        <v>1960</v>
      </c>
      <c r="U9080">
        <v>1960</v>
      </c>
      <c r="V9080">
        <v>6</v>
      </c>
      <c r="W9080">
        <v>5</v>
      </c>
      <c r="Z9080" t="s">
        <v>2375</v>
      </c>
      <c r="AC9080">
        <v>5</v>
      </c>
      <c r="AD9080">
        <v>1209350</v>
      </c>
      <c r="AE9080">
        <v>2019</v>
      </c>
    </row>
    <row r="9081" spans="1:31">
      <c r="A9081" t="s">
        <v>12660</v>
      </c>
      <c r="B9081">
        <v>69374</v>
      </c>
      <c r="C9081" t="s">
        <v>11879</v>
      </c>
      <c r="D9081">
        <v>0</v>
      </c>
      <c r="E9081">
        <v>627286</v>
      </c>
      <c r="F9081" t="s">
        <v>6731</v>
      </c>
      <c r="G9081">
        <v>432</v>
      </c>
      <c r="H9081">
        <v>65</v>
      </c>
      <c r="I9081">
        <v>1000</v>
      </c>
      <c r="J9081">
        <v>55.5</v>
      </c>
      <c r="K9081">
        <v>60</v>
      </c>
      <c r="L9081">
        <v>22.1</v>
      </c>
      <c r="M9081">
        <v>22.1</v>
      </c>
      <c r="N9081">
        <v>37</v>
      </c>
      <c r="R9081">
        <v>1979</v>
      </c>
      <c r="U9081">
        <v>1979</v>
      </c>
      <c r="V9081">
        <v>8.1999998092651296</v>
      </c>
      <c r="W9081">
        <v>6</v>
      </c>
      <c r="Z9081" t="s">
        <v>2303</v>
      </c>
      <c r="AA9081" t="s">
        <v>2623</v>
      </c>
      <c r="AB9081" t="s">
        <v>2323</v>
      </c>
      <c r="AC9081">
        <v>5</v>
      </c>
      <c r="AD9081">
        <v>3900558</v>
      </c>
      <c r="AE9081">
        <v>2019</v>
      </c>
    </row>
    <row r="9082" spans="1:31">
      <c r="A9082" t="s">
        <v>12660</v>
      </c>
      <c r="B9082">
        <v>47309</v>
      </c>
      <c r="C9082" t="s">
        <v>2778</v>
      </c>
      <c r="D9082">
        <v>0</v>
      </c>
      <c r="E9082">
        <v>1125230</v>
      </c>
      <c r="F9082" t="s">
        <v>6731</v>
      </c>
      <c r="G9082">
        <v>432</v>
      </c>
      <c r="H9082">
        <v>53</v>
      </c>
      <c r="I9082">
        <v>1000</v>
      </c>
      <c r="J9082">
        <v>71.5</v>
      </c>
      <c r="K9082">
        <v>71.5</v>
      </c>
      <c r="L9082">
        <v>21.1</v>
      </c>
      <c r="M9082">
        <v>21.1</v>
      </c>
      <c r="N9082">
        <v>25</v>
      </c>
      <c r="R9082">
        <v>1968</v>
      </c>
      <c r="U9082">
        <v>1968</v>
      </c>
      <c r="V9082">
        <v>5.3000001907348597</v>
      </c>
      <c r="W9082">
        <v>5.3000001907348597</v>
      </c>
      <c r="Z9082" t="s">
        <v>2303</v>
      </c>
      <c r="AA9082" t="s">
        <v>2623</v>
      </c>
      <c r="AB9082" t="s">
        <v>2323</v>
      </c>
      <c r="AC9082">
        <v>5</v>
      </c>
      <c r="AD9082">
        <v>3900558</v>
      </c>
      <c r="AE9082">
        <v>2019</v>
      </c>
    </row>
    <row r="9083" spans="1:31">
      <c r="A9083" t="s">
        <v>12660</v>
      </c>
      <c r="B9083">
        <v>84267</v>
      </c>
      <c r="C9083" t="s">
        <v>11880</v>
      </c>
      <c r="D9083">
        <v>0</v>
      </c>
      <c r="E9083">
        <v>255572</v>
      </c>
      <c r="F9083" t="s">
        <v>6731</v>
      </c>
      <c r="G9083">
        <v>432</v>
      </c>
      <c r="H9083">
        <v>19</v>
      </c>
      <c r="I9083">
        <v>1000</v>
      </c>
      <c r="J9083">
        <v>60.9</v>
      </c>
      <c r="K9083">
        <v>65</v>
      </c>
      <c r="L9083">
        <v>19.3</v>
      </c>
      <c r="M9083">
        <v>20</v>
      </c>
      <c r="N9083">
        <v>40</v>
      </c>
      <c r="R9083">
        <v>1948</v>
      </c>
      <c r="U9083">
        <v>1948</v>
      </c>
      <c r="V9083">
        <v>4.9000000953674299</v>
      </c>
      <c r="W9083">
        <v>4.5999999046325604</v>
      </c>
      <c r="Z9083" t="s">
        <v>2303</v>
      </c>
      <c r="AA9083" t="s">
        <v>2623</v>
      </c>
      <c r="AB9083" t="s">
        <v>2323</v>
      </c>
      <c r="AC9083">
        <v>5</v>
      </c>
      <c r="AD9083">
        <v>3900558</v>
      </c>
      <c r="AE9083">
        <v>2019</v>
      </c>
    </row>
    <row r="9084" spans="1:31">
      <c r="A9084" t="s">
        <v>12660</v>
      </c>
      <c r="B9084">
        <v>71644</v>
      </c>
      <c r="C9084" t="s">
        <v>11881</v>
      </c>
      <c r="D9084">
        <v>0</v>
      </c>
      <c r="E9084">
        <v>583105</v>
      </c>
      <c r="F9084" t="s">
        <v>6731</v>
      </c>
      <c r="G9084">
        <v>432</v>
      </c>
      <c r="H9084">
        <v>77</v>
      </c>
      <c r="I9084">
        <v>800</v>
      </c>
      <c r="J9084">
        <v>55.8</v>
      </c>
      <c r="K9084">
        <v>60</v>
      </c>
      <c r="L9084">
        <v>22.1</v>
      </c>
      <c r="M9084">
        <v>28</v>
      </c>
      <c r="N9084">
        <v>35</v>
      </c>
      <c r="R9084">
        <v>1974</v>
      </c>
      <c r="U9084">
        <v>1974</v>
      </c>
      <c r="V9084">
        <v>8.8000001907348597</v>
      </c>
      <c r="W9084">
        <v>7</v>
      </c>
      <c r="Z9084" t="s">
        <v>2303</v>
      </c>
      <c r="AA9084" t="s">
        <v>2623</v>
      </c>
      <c r="AB9084" t="s">
        <v>2323</v>
      </c>
      <c r="AC9084">
        <v>5</v>
      </c>
      <c r="AD9084">
        <v>3900558</v>
      </c>
      <c r="AE9084">
        <v>2019</v>
      </c>
    </row>
    <row r="9085" spans="1:31">
      <c r="A9085" t="s">
        <v>12660</v>
      </c>
      <c r="B9085">
        <v>94880</v>
      </c>
      <c r="C9085" t="s">
        <v>11882</v>
      </c>
      <c r="D9085">
        <v>0</v>
      </c>
      <c r="E9085">
        <v>262798</v>
      </c>
      <c r="F9085" t="s">
        <v>6731</v>
      </c>
      <c r="G9085">
        <v>432</v>
      </c>
      <c r="H9085">
        <v>14</v>
      </c>
      <c r="I9085">
        <v>1000</v>
      </c>
      <c r="J9085">
        <v>58.1</v>
      </c>
      <c r="K9085">
        <v>60</v>
      </c>
      <c r="L9085">
        <v>18.8</v>
      </c>
      <c r="M9085">
        <v>19</v>
      </c>
      <c r="N9085">
        <v>40</v>
      </c>
      <c r="R9085">
        <v>1951</v>
      </c>
      <c r="U9085">
        <v>1951</v>
      </c>
      <c r="V9085">
        <v>7.5</v>
      </c>
      <c r="W9085">
        <v>7.5</v>
      </c>
      <c r="Z9085" t="s">
        <v>2303</v>
      </c>
      <c r="AA9085" t="s">
        <v>2623</v>
      </c>
      <c r="AB9085" t="s">
        <v>2323</v>
      </c>
      <c r="AC9085">
        <v>5</v>
      </c>
      <c r="AD9085">
        <v>3900558</v>
      </c>
      <c r="AE9085">
        <v>2019</v>
      </c>
    </row>
    <row r="9086" spans="1:31">
      <c r="A9086" t="s">
        <v>12660</v>
      </c>
      <c r="B9086">
        <v>22213</v>
      </c>
      <c r="C9086" t="s">
        <v>11883</v>
      </c>
      <c r="D9086">
        <v>0</v>
      </c>
      <c r="E9086">
        <v>535117</v>
      </c>
      <c r="F9086" t="s">
        <v>6731</v>
      </c>
      <c r="G9086">
        <v>432</v>
      </c>
      <c r="H9086">
        <v>83</v>
      </c>
      <c r="I9086">
        <v>800</v>
      </c>
      <c r="J9086">
        <v>56</v>
      </c>
      <c r="K9086">
        <v>56.6</v>
      </c>
      <c r="L9086">
        <v>24</v>
      </c>
      <c r="M9086">
        <v>24.6</v>
      </c>
      <c r="N9086">
        <v>46</v>
      </c>
      <c r="R9086">
        <v>1971</v>
      </c>
      <c r="U9086">
        <v>1971</v>
      </c>
      <c r="V9086">
        <v>9</v>
      </c>
      <c r="W9086">
        <v>7.5</v>
      </c>
      <c r="Z9086" t="s">
        <v>2303</v>
      </c>
      <c r="AA9086" t="s">
        <v>2623</v>
      </c>
      <c r="AB9086" t="s">
        <v>2323</v>
      </c>
      <c r="AC9086">
        <v>5</v>
      </c>
      <c r="AD9086">
        <v>3900558</v>
      </c>
      <c r="AE9086">
        <v>2019</v>
      </c>
    </row>
    <row r="9087" spans="1:31">
      <c r="A9087" t="s">
        <v>12660</v>
      </c>
      <c r="B9087">
        <v>57263</v>
      </c>
      <c r="C9087" t="s">
        <v>11884</v>
      </c>
      <c r="D9087">
        <v>0</v>
      </c>
      <c r="E9087">
        <v>569110</v>
      </c>
      <c r="F9087" t="s">
        <v>6731</v>
      </c>
      <c r="G9087">
        <v>432</v>
      </c>
      <c r="H9087">
        <v>120</v>
      </c>
      <c r="I9087">
        <v>1700</v>
      </c>
      <c r="J9087">
        <v>65.400000000000006</v>
      </c>
      <c r="K9087">
        <v>65.400000000000006</v>
      </c>
      <c r="L9087">
        <v>24.1</v>
      </c>
      <c r="M9087">
        <v>24.1</v>
      </c>
      <c r="N9087">
        <v>42</v>
      </c>
      <c r="R9087">
        <v>1975</v>
      </c>
      <c r="U9087">
        <v>1975</v>
      </c>
      <c r="V9087">
        <v>8</v>
      </c>
      <c r="W9087">
        <v>8</v>
      </c>
      <c r="Z9087" t="s">
        <v>2303</v>
      </c>
      <c r="AA9087" t="s">
        <v>2623</v>
      </c>
      <c r="AB9087" t="s">
        <v>2323</v>
      </c>
      <c r="AC9087">
        <v>5</v>
      </c>
      <c r="AD9087">
        <v>3900558</v>
      </c>
      <c r="AE9087">
        <v>2019</v>
      </c>
    </row>
    <row r="9088" spans="1:31">
      <c r="A9088" t="s">
        <v>12660</v>
      </c>
      <c r="B9088">
        <v>68426</v>
      </c>
      <c r="C9088" t="s">
        <v>11885</v>
      </c>
      <c r="D9088">
        <v>0</v>
      </c>
      <c r="E9088">
        <v>530049</v>
      </c>
      <c r="F9088" t="s">
        <v>6731</v>
      </c>
      <c r="G9088">
        <v>432</v>
      </c>
      <c r="H9088">
        <v>100</v>
      </c>
      <c r="I9088">
        <v>1600</v>
      </c>
      <c r="J9088">
        <v>57.3</v>
      </c>
      <c r="K9088">
        <v>70.599999999999994</v>
      </c>
      <c r="L9088">
        <v>26</v>
      </c>
      <c r="M9088">
        <v>26</v>
      </c>
      <c r="N9088">
        <v>42</v>
      </c>
      <c r="R9088">
        <v>1970</v>
      </c>
      <c r="U9088">
        <v>1970</v>
      </c>
      <c r="V9088">
        <v>10.699999809265099</v>
      </c>
      <c r="W9088">
        <v>8.6000003814697195</v>
      </c>
      <c r="Z9088" t="s">
        <v>2303</v>
      </c>
      <c r="AA9088" t="s">
        <v>2623</v>
      </c>
      <c r="AB9088" t="s">
        <v>2323</v>
      </c>
      <c r="AC9088">
        <v>5</v>
      </c>
      <c r="AD9088">
        <v>3900558</v>
      </c>
      <c r="AE9088">
        <v>2019</v>
      </c>
    </row>
    <row r="9089" spans="1:31">
      <c r="A9089" t="s">
        <v>12660</v>
      </c>
      <c r="B9089">
        <v>65357</v>
      </c>
      <c r="C9089" t="s">
        <v>11886</v>
      </c>
      <c r="D9089">
        <v>0</v>
      </c>
      <c r="E9089">
        <v>566282</v>
      </c>
      <c r="F9089" t="s">
        <v>6733</v>
      </c>
      <c r="G9089">
        <v>431</v>
      </c>
      <c r="H9089">
        <v>155</v>
      </c>
      <c r="I9089">
        <v>3000</v>
      </c>
      <c r="J9089">
        <v>96.7</v>
      </c>
      <c r="K9089">
        <v>105</v>
      </c>
      <c r="L9089">
        <v>30</v>
      </c>
      <c r="M9089">
        <v>32</v>
      </c>
      <c r="N9089">
        <v>50</v>
      </c>
      <c r="R9089">
        <v>1975</v>
      </c>
      <c r="S9089" t="s">
        <v>2344</v>
      </c>
      <c r="T9089">
        <v>2005</v>
      </c>
      <c r="U9089">
        <v>2005</v>
      </c>
      <c r="V9089">
        <v>13.800000190734799</v>
      </c>
      <c r="W9089">
        <v>9.1999998092651296</v>
      </c>
      <c r="Z9089" t="s">
        <v>2303</v>
      </c>
      <c r="AA9089" t="s">
        <v>2623</v>
      </c>
      <c r="AB9089" t="s">
        <v>2323</v>
      </c>
      <c r="AC9089">
        <v>5</v>
      </c>
      <c r="AD9089">
        <v>3900558</v>
      </c>
      <c r="AE9089">
        <v>2019</v>
      </c>
    </row>
    <row r="9090" spans="1:31">
      <c r="A9090" t="s">
        <v>12660</v>
      </c>
      <c r="B9090">
        <v>37235</v>
      </c>
      <c r="C9090" t="s">
        <v>11887</v>
      </c>
      <c r="D9090">
        <v>0</v>
      </c>
      <c r="E9090">
        <v>600562</v>
      </c>
      <c r="F9090" t="s">
        <v>6733</v>
      </c>
      <c r="G9090">
        <v>431</v>
      </c>
      <c r="H9090">
        <v>62</v>
      </c>
      <c r="I9090">
        <v>3000</v>
      </c>
      <c r="J9090">
        <v>79</v>
      </c>
      <c r="K9090">
        <v>79</v>
      </c>
      <c r="L9090">
        <v>25</v>
      </c>
      <c r="M9090">
        <v>25</v>
      </c>
      <c r="N9090">
        <v>34</v>
      </c>
      <c r="R9090">
        <v>1978</v>
      </c>
      <c r="U9090">
        <v>1978</v>
      </c>
      <c r="V9090">
        <v>11.199999809265099</v>
      </c>
      <c r="W9090">
        <v>11.199999809265099</v>
      </c>
      <c r="Z9090" t="s">
        <v>2303</v>
      </c>
      <c r="AA9090" t="s">
        <v>2623</v>
      </c>
      <c r="AB9090" t="s">
        <v>2323</v>
      </c>
      <c r="AC9090">
        <v>5</v>
      </c>
      <c r="AD9090">
        <v>3900558</v>
      </c>
      <c r="AE9090">
        <v>2019</v>
      </c>
    </row>
    <row r="9091" spans="1:31">
      <c r="A9091" t="s">
        <v>12660</v>
      </c>
      <c r="B9091">
        <v>64190</v>
      </c>
      <c r="C9091" t="s">
        <v>11888</v>
      </c>
      <c r="D9091">
        <v>0</v>
      </c>
      <c r="E9091">
        <v>506606</v>
      </c>
      <c r="F9091" t="s">
        <v>6733</v>
      </c>
      <c r="G9091">
        <v>431</v>
      </c>
      <c r="H9091">
        <v>126</v>
      </c>
      <c r="I9091">
        <v>3900</v>
      </c>
      <c r="J9091">
        <v>113</v>
      </c>
      <c r="K9091">
        <v>124</v>
      </c>
      <c r="L9091">
        <v>31.5</v>
      </c>
      <c r="M9091">
        <v>32.5</v>
      </c>
      <c r="N9091">
        <v>48</v>
      </c>
      <c r="R9091">
        <v>1967</v>
      </c>
      <c r="S9091" t="s">
        <v>2344</v>
      </c>
      <c r="T9091">
        <v>1991</v>
      </c>
      <c r="U9091">
        <v>1991</v>
      </c>
      <c r="V9091">
        <v>15</v>
      </c>
      <c r="W9091">
        <v>13</v>
      </c>
      <c r="Z9091" t="s">
        <v>2303</v>
      </c>
      <c r="AA9091" t="s">
        <v>2623</v>
      </c>
      <c r="AB9091" t="s">
        <v>2323</v>
      </c>
      <c r="AC9091">
        <v>5</v>
      </c>
      <c r="AD9091">
        <v>3900558</v>
      </c>
      <c r="AE9091">
        <v>2019</v>
      </c>
    </row>
    <row r="9092" spans="1:31">
      <c r="A9092" t="s">
        <v>12660</v>
      </c>
      <c r="B9092">
        <v>59422</v>
      </c>
      <c r="C9092" t="s">
        <v>5970</v>
      </c>
      <c r="D9092">
        <v>0</v>
      </c>
      <c r="E9092">
        <v>599924</v>
      </c>
      <c r="F9092" t="s">
        <v>6733</v>
      </c>
      <c r="G9092">
        <v>431</v>
      </c>
      <c r="H9092">
        <v>79</v>
      </c>
      <c r="I9092">
        <v>1200</v>
      </c>
      <c r="J9092">
        <v>69.099999999999994</v>
      </c>
      <c r="K9092">
        <v>70</v>
      </c>
      <c r="L9092">
        <v>24</v>
      </c>
      <c r="M9092">
        <v>24</v>
      </c>
      <c r="N9092">
        <v>34</v>
      </c>
      <c r="R9092">
        <v>1978</v>
      </c>
      <c r="U9092">
        <v>1978</v>
      </c>
      <c r="V9092">
        <v>9.8000001907348597</v>
      </c>
      <c r="W9092">
        <v>9.8000001907348597</v>
      </c>
      <c r="Z9092" t="s">
        <v>2303</v>
      </c>
      <c r="AA9092" t="s">
        <v>2623</v>
      </c>
      <c r="AB9092" t="s">
        <v>2323</v>
      </c>
      <c r="AC9092">
        <v>5</v>
      </c>
      <c r="AD9092">
        <v>3900558</v>
      </c>
      <c r="AE9092">
        <v>2019</v>
      </c>
    </row>
    <row r="9093" spans="1:31">
      <c r="A9093" t="s">
        <v>12660</v>
      </c>
      <c r="B9093">
        <v>345</v>
      </c>
      <c r="C9093" t="s">
        <v>4872</v>
      </c>
      <c r="D9093">
        <v>0</v>
      </c>
      <c r="E9093">
        <v>269531</v>
      </c>
      <c r="F9093" t="s">
        <v>6733</v>
      </c>
      <c r="G9093">
        <v>431</v>
      </c>
      <c r="H9093">
        <v>20</v>
      </c>
      <c r="I9093">
        <v>800</v>
      </c>
      <c r="J9093">
        <v>50.6</v>
      </c>
      <c r="K9093">
        <v>52</v>
      </c>
      <c r="L9093">
        <v>14.9</v>
      </c>
      <c r="M9093">
        <v>14.9</v>
      </c>
      <c r="N9093">
        <v>14.3</v>
      </c>
      <c r="R9093">
        <v>1955</v>
      </c>
      <c r="U9093">
        <v>1955</v>
      </c>
      <c r="V9093">
        <v>5.0999999046325604</v>
      </c>
      <c r="W9093">
        <v>5.0999999046325604</v>
      </c>
      <c r="Z9093" t="s">
        <v>2303</v>
      </c>
      <c r="AA9093" t="s">
        <v>2623</v>
      </c>
      <c r="AB9093" t="s">
        <v>2323</v>
      </c>
      <c r="AC9093">
        <v>5</v>
      </c>
      <c r="AD9093">
        <v>3900558</v>
      </c>
      <c r="AE9093">
        <v>2019</v>
      </c>
    </row>
    <row r="9094" spans="1:31">
      <c r="A9094" t="s">
        <v>12660</v>
      </c>
      <c r="B9094">
        <v>69039</v>
      </c>
      <c r="C9094" t="s">
        <v>11889</v>
      </c>
      <c r="D9094">
        <v>0</v>
      </c>
      <c r="E9094">
        <v>647373</v>
      </c>
      <c r="F9094" t="s">
        <v>6731</v>
      </c>
      <c r="G9094">
        <v>432</v>
      </c>
      <c r="H9094">
        <v>74</v>
      </c>
      <c r="I9094">
        <v>940</v>
      </c>
      <c r="J9094">
        <v>56.5</v>
      </c>
      <c r="K9094">
        <v>60</v>
      </c>
      <c r="L9094">
        <v>23.2</v>
      </c>
      <c r="M9094">
        <v>24</v>
      </c>
      <c r="N9094">
        <v>40</v>
      </c>
      <c r="R9094">
        <v>1982</v>
      </c>
      <c r="U9094">
        <v>1982</v>
      </c>
      <c r="V9094">
        <v>8.5</v>
      </c>
      <c r="W9094">
        <v>7</v>
      </c>
      <c r="Z9094" t="s">
        <v>3623</v>
      </c>
      <c r="AA9094" t="s">
        <v>2757</v>
      </c>
      <c r="AC9094">
        <v>4</v>
      </c>
      <c r="AD9094">
        <v>3007043</v>
      </c>
      <c r="AE9094">
        <v>2019</v>
      </c>
    </row>
    <row r="9095" spans="1:31">
      <c r="A9095" t="s">
        <v>12660</v>
      </c>
      <c r="B9095">
        <v>63439</v>
      </c>
      <c r="C9095" t="s">
        <v>11890</v>
      </c>
      <c r="D9095">
        <v>0</v>
      </c>
      <c r="E9095">
        <v>637545</v>
      </c>
      <c r="F9095" t="s">
        <v>6731</v>
      </c>
      <c r="G9095">
        <v>432</v>
      </c>
      <c r="H9095">
        <v>35</v>
      </c>
      <c r="I9095">
        <v>1000</v>
      </c>
      <c r="J9095">
        <v>39.799999999999997</v>
      </c>
      <c r="K9095">
        <v>39.799999999999997</v>
      </c>
      <c r="L9095">
        <v>22.6</v>
      </c>
      <c r="M9095">
        <v>22.6</v>
      </c>
      <c r="N9095">
        <v>32</v>
      </c>
      <c r="R9095">
        <v>1981</v>
      </c>
      <c r="U9095">
        <v>1981</v>
      </c>
      <c r="V9095">
        <v>6.6999998092651296</v>
      </c>
      <c r="W9095">
        <v>6.6999998092651296</v>
      </c>
      <c r="Z9095" t="s">
        <v>3623</v>
      </c>
      <c r="AA9095" t="s">
        <v>11891</v>
      </c>
      <c r="AB9095" t="s">
        <v>2432</v>
      </c>
      <c r="AC9095">
        <v>4</v>
      </c>
      <c r="AD9095">
        <v>3007043</v>
      </c>
      <c r="AE9095">
        <v>2019</v>
      </c>
    </row>
    <row r="9096" spans="1:31">
      <c r="A9096" t="s">
        <v>12660</v>
      </c>
      <c r="B9096">
        <v>36723</v>
      </c>
      <c r="C9096" t="s">
        <v>11892</v>
      </c>
      <c r="D9096">
        <v>0</v>
      </c>
      <c r="E9096">
        <v>530861</v>
      </c>
      <c r="F9096" t="s">
        <v>6731</v>
      </c>
      <c r="G9096">
        <v>432</v>
      </c>
      <c r="H9096">
        <v>135</v>
      </c>
      <c r="I9096">
        <v>2400</v>
      </c>
      <c r="J9096">
        <v>81</v>
      </c>
      <c r="K9096">
        <v>81</v>
      </c>
      <c r="L9096">
        <v>30</v>
      </c>
      <c r="M9096">
        <v>30</v>
      </c>
      <c r="N9096">
        <v>43</v>
      </c>
      <c r="R9096">
        <v>1971</v>
      </c>
      <c r="U9096">
        <v>1971</v>
      </c>
      <c r="V9096">
        <v>10.6000003814697</v>
      </c>
      <c r="W9096">
        <v>8.6000003814697195</v>
      </c>
      <c r="Z9096" t="s">
        <v>3623</v>
      </c>
      <c r="AA9096" t="s">
        <v>2757</v>
      </c>
      <c r="AC9096">
        <v>4</v>
      </c>
      <c r="AD9096">
        <v>3007043</v>
      </c>
      <c r="AE9096">
        <v>2019</v>
      </c>
    </row>
    <row r="9097" spans="1:31">
      <c r="A9097" t="s">
        <v>12660</v>
      </c>
      <c r="B9097">
        <v>63450</v>
      </c>
      <c r="C9097" t="s">
        <v>11893</v>
      </c>
      <c r="D9097">
        <v>0</v>
      </c>
      <c r="E9097">
        <v>516897</v>
      </c>
      <c r="F9097" t="s">
        <v>6731</v>
      </c>
      <c r="G9097">
        <v>432</v>
      </c>
      <c r="H9097">
        <v>56</v>
      </c>
      <c r="I9097">
        <v>625</v>
      </c>
      <c r="J9097">
        <v>48</v>
      </c>
      <c r="K9097">
        <v>48</v>
      </c>
      <c r="L9097">
        <v>22</v>
      </c>
      <c r="M9097">
        <v>22</v>
      </c>
      <c r="N9097">
        <v>30</v>
      </c>
      <c r="R9097">
        <v>1968</v>
      </c>
      <c r="U9097">
        <v>1968</v>
      </c>
      <c r="V9097">
        <v>8</v>
      </c>
      <c r="W9097">
        <v>4.5</v>
      </c>
      <c r="Z9097" t="s">
        <v>3623</v>
      </c>
      <c r="AA9097" t="s">
        <v>5263</v>
      </c>
      <c r="AC9097">
        <v>4</v>
      </c>
      <c r="AD9097">
        <v>3007043</v>
      </c>
      <c r="AE9097">
        <v>2019</v>
      </c>
    </row>
    <row r="9098" spans="1:31">
      <c r="A9098" t="s">
        <v>12660</v>
      </c>
      <c r="B9098">
        <v>15029</v>
      </c>
      <c r="C9098" t="s">
        <v>11894</v>
      </c>
      <c r="D9098">
        <v>0</v>
      </c>
      <c r="E9098">
        <v>509141</v>
      </c>
      <c r="F9098" t="s">
        <v>6731</v>
      </c>
      <c r="G9098">
        <v>432</v>
      </c>
      <c r="H9098">
        <v>166</v>
      </c>
      <c r="I9098">
        <v>1800</v>
      </c>
      <c r="J9098">
        <v>95</v>
      </c>
      <c r="K9098">
        <v>95</v>
      </c>
      <c r="L9098">
        <v>28</v>
      </c>
      <c r="M9098">
        <v>28</v>
      </c>
      <c r="N9098">
        <v>40</v>
      </c>
      <c r="R9098">
        <v>1967</v>
      </c>
      <c r="U9098">
        <v>1967</v>
      </c>
      <c r="V9098">
        <v>7</v>
      </c>
      <c r="W9098">
        <v>6.5</v>
      </c>
      <c r="Z9098" t="s">
        <v>3623</v>
      </c>
      <c r="AA9098" t="s">
        <v>4401</v>
      </c>
      <c r="AC9098">
        <v>4</v>
      </c>
      <c r="AD9098">
        <v>3007043</v>
      </c>
      <c r="AE9098">
        <v>2019</v>
      </c>
    </row>
    <row r="9099" spans="1:31">
      <c r="A9099" t="s">
        <v>12660</v>
      </c>
      <c r="B9099">
        <v>74427</v>
      </c>
      <c r="C9099" t="s">
        <v>11895</v>
      </c>
      <c r="D9099">
        <v>0</v>
      </c>
      <c r="E9099">
        <v>541529</v>
      </c>
      <c r="F9099" t="s">
        <v>6733</v>
      </c>
      <c r="G9099">
        <v>431</v>
      </c>
      <c r="H9099">
        <v>67</v>
      </c>
      <c r="I9099">
        <v>1350</v>
      </c>
      <c r="J9099">
        <v>59.8</v>
      </c>
      <c r="K9099">
        <v>59.8</v>
      </c>
      <c r="L9099">
        <v>24.1</v>
      </c>
      <c r="M9099">
        <v>24.1</v>
      </c>
      <c r="N9099">
        <v>24.8</v>
      </c>
      <c r="R9099">
        <v>1972</v>
      </c>
      <c r="S9099" t="s">
        <v>2344</v>
      </c>
      <c r="T9099">
        <v>1991</v>
      </c>
      <c r="U9099">
        <v>1991</v>
      </c>
      <c r="V9099">
        <v>10.300000190734799</v>
      </c>
      <c r="W9099">
        <v>10.300000190734799</v>
      </c>
      <c r="Z9099" t="s">
        <v>2951</v>
      </c>
      <c r="AA9099" t="s">
        <v>3544</v>
      </c>
      <c r="AC9099">
        <v>3</v>
      </c>
      <c r="AD9099">
        <v>2399089</v>
      </c>
      <c r="AE9099">
        <v>2019</v>
      </c>
    </row>
    <row r="9100" spans="1:31">
      <c r="A9100" t="s">
        <v>12660</v>
      </c>
      <c r="B9100">
        <v>47804</v>
      </c>
      <c r="C9100" t="s">
        <v>11896</v>
      </c>
      <c r="D9100">
        <v>0</v>
      </c>
      <c r="E9100">
        <v>1145058</v>
      </c>
      <c r="F9100" t="s">
        <v>6731</v>
      </c>
      <c r="G9100">
        <v>432</v>
      </c>
      <c r="H9100">
        <v>59</v>
      </c>
      <c r="I9100">
        <v>4200</v>
      </c>
      <c r="J9100">
        <v>98.5</v>
      </c>
      <c r="K9100">
        <v>104</v>
      </c>
      <c r="L9100">
        <v>36</v>
      </c>
      <c r="M9100">
        <v>36</v>
      </c>
      <c r="N9100">
        <v>39</v>
      </c>
      <c r="Q9100">
        <v>186</v>
      </c>
      <c r="R9100">
        <v>2003</v>
      </c>
      <c r="U9100">
        <v>2003</v>
      </c>
      <c r="V9100">
        <v>14</v>
      </c>
      <c r="W9100">
        <v>12.800000190734799</v>
      </c>
      <c r="Z9100" t="s">
        <v>2495</v>
      </c>
      <c r="AA9100" t="s">
        <v>4272</v>
      </c>
      <c r="AC9100">
        <v>4</v>
      </c>
      <c r="AD9100">
        <v>2709784</v>
      </c>
      <c r="AE9100">
        <v>2019</v>
      </c>
    </row>
    <row r="9101" spans="1:31">
      <c r="A9101" t="s">
        <v>12660</v>
      </c>
      <c r="B9101">
        <v>86544</v>
      </c>
      <c r="C9101" t="s">
        <v>11897</v>
      </c>
      <c r="D9101">
        <v>0</v>
      </c>
      <c r="E9101">
        <v>1278134</v>
      </c>
      <c r="F9101" t="s">
        <v>6733</v>
      </c>
      <c r="G9101">
        <v>431</v>
      </c>
      <c r="H9101">
        <v>135</v>
      </c>
      <c r="J9101">
        <v>89</v>
      </c>
      <c r="K9101">
        <v>89</v>
      </c>
      <c r="L9101">
        <v>38</v>
      </c>
      <c r="M9101">
        <v>38</v>
      </c>
      <c r="Q9101">
        <v>473</v>
      </c>
      <c r="R9101">
        <v>2017</v>
      </c>
      <c r="U9101">
        <v>2017</v>
      </c>
      <c r="V9101">
        <v>16</v>
      </c>
      <c r="W9101">
        <v>16</v>
      </c>
      <c r="X9101" t="s">
        <v>2421</v>
      </c>
      <c r="Z9101" t="s">
        <v>2838</v>
      </c>
      <c r="AA9101" t="s">
        <v>2811</v>
      </c>
      <c r="AC9101">
        <v>4</v>
      </c>
      <c r="AD9101">
        <v>310676</v>
      </c>
      <c r="AE9101">
        <v>2019</v>
      </c>
    </row>
    <row r="9102" spans="1:31">
      <c r="A9102" t="s">
        <v>12660</v>
      </c>
      <c r="B9102">
        <v>83427</v>
      </c>
      <c r="C9102" t="s">
        <v>11898</v>
      </c>
      <c r="D9102">
        <v>0</v>
      </c>
      <c r="E9102">
        <v>1268013</v>
      </c>
      <c r="F9102" t="s">
        <v>6733</v>
      </c>
      <c r="G9102">
        <v>431</v>
      </c>
      <c r="H9102">
        <v>135</v>
      </c>
      <c r="I9102">
        <v>6000</v>
      </c>
      <c r="J9102">
        <v>93</v>
      </c>
      <c r="K9102">
        <v>93</v>
      </c>
      <c r="L9102">
        <v>38</v>
      </c>
      <c r="M9102">
        <v>38</v>
      </c>
      <c r="N9102">
        <v>27</v>
      </c>
      <c r="R9102">
        <v>2016</v>
      </c>
      <c r="U9102">
        <v>2016</v>
      </c>
      <c r="V9102">
        <v>17</v>
      </c>
      <c r="W9102">
        <v>15.6000003814697</v>
      </c>
      <c r="Z9102" t="s">
        <v>2838</v>
      </c>
      <c r="AA9102" t="s">
        <v>3527</v>
      </c>
      <c r="AC9102">
        <v>5</v>
      </c>
      <c r="AD9102">
        <v>310676</v>
      </c>
      <c r="AE9102">
        <v>2019</v>
      </c>
    </row>
    <row r="9103" spans="1:31">
      <c r="A9103" t="s">
        <v>12660</v>
      </c>
      <c r="B9103">
        <v>86543</v>
      </c>
      <c r="C9103" t="s">
        <v>11899</v>
      </c>
      <c r="D9103">
        <v>0</v>
      </c>
      <c r="E9103">
        <v>1266268</v>
      </c>
      <c r="F9103" t="s">
        <v>6733</v>
      </c>
      <c r="G9103">
        <v>431</v>
      </c>
      <c r="H9103">
        <v>134</v>
      </c>
      <c r="J9103">
        <v>89</v>
      </c>
      <c r="K9103">
        <v>89</v>
      </c>
      <c r="L9103">
        <v>38</v>
      </c>
      <c r="M9103">
        <v>38</v>
      </c>
      <c r="Q9103">
        <v>469</v>
      </c>
      <c r="R9103">
        <v>2016</v>
      </c>
      <c r="U9103">
        <v>2016</v>
      </c>
      <c r="V9103">
        <v>15</v>
      </c>
      <c r="W9103">
        <v>15</v>
      </c>
      <c r="X9103" t="s">
        <v>2421</v>
      </c>
      <c r="Z9103" t="s">
        <v>2838</v>
      </c>
      <c r="AA9103" t="s">
        <v>2811</v>
      </c>
      <c r="AC9103">
        <v>4</v>
      </c>
      <c r="AD9103">
        <v>310676</v>
      </c>
      <c r="AE9103">
        <v>2019</v>
      </c>
    </row>
    <row r="9104" spans="1:31">
      <c r="A9104" t="s">
        <v>12660</v>
      </c>
      <c r="B9104">
        <v>81712</v>
      </c>
      <c r="C9104" t="s">
        <v>11900</v>
      </c>
      <c r="D9104">
        <v>0</v>
      </c>
      <c r="E9104">
        <v>1201240</v>
      </c>
      <c r="F9104" t="s">
        <v>6731</v>
      </c>
      <c r="G9104">
        <v>432</v>
      </c>
      <c r="H9104">
        <v>75</v>
      </c>
      <c r="I9104">
        <v>6300</v>
      </c>
      <c r="J9104">
        <v>102.9</v>
      </c>
      <c r="K9104">
        <v>102.9</v>
      </c>
      <c r="L9104">
        <v>42</v>
      </c>
      <c r="M9104">
        <v>42</v>
      </c>
      <c r="Q9104">
        <v>297</v>
      </c>
      <c r="R9104">
        <v>2008</v>
      </c>
      <c r="U9104">
        <v>2008</v>
      </c>
      <c r="V9104">
        <v>25</v>
      </c>
      <c r="W9104">
        <v>15</v>
      </c>
      <c r="X9104" t="s">
        <v>5608</v>
      </c>
      <c r="Z9104" t="s">
        <v>2293</v>
      </c>
      <c r="AA9104" t="s">
        <v>3234</v>
      </c>
      <c r="AC9104">
        <v>4</v>
      </c>
      <c r="AD9104">
        <v>3209373</v>
      </c>
      <c r="AE9104">
        <v>2019</v>
      </c>
    </row>
    <row r="9105" spans="1:31">
      <c r="A9105" t="s">
        <v>12660</v>
      </c>
      <c r="B9105">
        <v>81713</v>
      </c>
      <c r="C9105" t="s">
        <v>11901</v>
      </c>
      <c r="D9105">
        <v>0</v>
      </c>
      <c r="E9105">
        <v>1201242</v>
      </c>
      <c r="F9105" t="s">
        <v>6731</v>
      </c>
      <c r="G9105">
        <v>432</v>
      </c>
      <c r="H9105">
        <v>75</v>
      </c>
      <c r="I9105">
        <v>6300</v>
      </c>
      <c r="J9105">
        <v>102.9</v>
      </c>
      <c r="K9105">
        <v>102.9</v>
      </c>
      <c r="L9105">
        <v>42</v>
      </c>
      <c r="M9105">
        <v>42</v>
      </c>
      <c r="Q9105">
        <v>297</v>
      </c>
      <c r="R9105">
        <v>2008</v>
      </c>
      <c r="U9105">
        <v>2008</v>
      </c>
      <c r="V9105">
        <v>25</v>
      </c>
      <c r="W9105">
        <v>15</v>
      </c>
      <c r="X9105" t="s">
        <v>5608</v>
      </c>
      <c r="Z9105" t="s">
        <v>2293</v>
      </c>
      <c r="AA9105" t="s">
        <v>3234</v>
      </c>
      <c r="AC9105">
        <v>4</v>
      </c>
      <c r="AD9105">
        <v>3209373</v>
      </c>
      <c r="AE9105">
        <v>2019</v>
      </c>
    </row>
    <row r="9106" spans="1:31">
      <c r="A9106" t="s">
        <v>12660</v>
      </c>
      <c r="B9106">
        <v>81710</v>
      </c>
      <c r="C9106" t="s">
        <v>11902</v>
      </c>
      <c r="D9106">
        <v>0</v>
      </c>
      <c r="E9106">
        <v>1201238</v>
      </c>
      <c r="F9106" t="s">
        <v>6731</v>
      </c>
      <c r="G9106">
        <v>432</v>
      </c>
      <c r="H9106">
        <v>75</v>
      </c>
      <c r="I9106">
        <v>6300</v>
      </c>
      <c r="J9106">
        <v>102.9</v>
      </c>
      <c r="K9106">
        <v>102.9</v>
      </c>
      <c r="L9106">
        <v>42</v>
      </c>
      <c r="M9106">
        <v>42</v>
      </c>
      <c r="Q9106">
        <v>297</v>
      </c>
      <c r="R9106">
        <v>2008</v>
      </c>
      <c r="U9106">
        <v>2008</v>
      </c>
      <c r="V9106">
        <v>25</v>
      </c>
      <c r="W9106">
        <v>15</v>
      </c>
      <c r="X9106" t="s">
        <v>5608</v>
      </c>
      <c r="Z9106" t="s">
        <v>2293</v>
      </c>
      <c r="AA9106" t="s">
        <v>3234</v>
      </c>
      <c r="AC9106">
        <v>4</v>
      </c>
      <c r="AD9106">
        <v>3209373</v>
      </c>
      <c r="AE9106">
        <v>2019</v>
      </c>
    </row>
    <row r="9107" spans="1:31">
      <c r="A9107" t="s">
        <v>12660</v>
      </c>
      <c r="B9107">
        <v>81711</v>
      </c>
      <c r="C9107" t="s">
        <v>11903</v>
      </c>
      <c r="D9107">
        <v>0</v>
      </c>
      <c r="E9107">
        <v>1201239</v>
      </c>
      <c r="F9107" t="s">
        <v>6731</v>
      </c>
      <c r="G9107">
        <v>432</v>
      </c>
      <c r="H9107">
        <v>75</v>
      </c>
      <c r="I9107">
        <v>6300</v>
      </c>
      <c r="J9107">
        <v>102.9</v>
      </c>
      <c r="K9107">
        <v>102.9</v>
      </c>
      <c r="L9107">
        <v>42</v>
      </c>
      <c r="M9107">
        <v>42</v>
      </c>
      <c r="Q9107">
        <v>297</v>
      </c>
      <c r="R9107">
        <v>2008</v>
      </c>
      <c r="U9107">
        <v>2008</v>
      </c>
      <c r="V9107">
        <v>25</v>
      </c>
      <c r="W9107">
        <v>15</v>
      </c>
      <c r="X9107" t="s">
        <v>5608</v>
      </c>
      <c r="Z9107" t="s">
        <v>2293</v>
      </c>
      <c r="AA9107" t="s">
        <v>3234</v>
      </c>
      <c r="AC9107">
        <v>4</v>
      </c>
      <c r="AD9107">
        <v>3209373</v>
      </c>
      <c r="AE9107">
        <v>2019</v>
      </c>
    </row>
    <row r="9108" spans="1:31">
      <c r="A9108" t="s">
        <v>12660</v>
      </c>
      <c r="B9108">
        <v>66154</v>
      </c>
      <c r="C9108" t="s">
        <v>5652</v>
      </c>
      <c r="D9108">
        <v>0</v>
      </c>
      <c r="E9108">
        <v>617324</v>
      </c>
      <c r="F9108" t="s">
        <v>6731</v>
      </c>
      <c r="G9108">
        <v>432</v>
      </c>
      <c r="H9108">
        <v>69</v>
      </c>
      <c r="I9108">
        <v>1500</v>
      </c>
      <c r="J9108">
        <v>50.3</v>
      </c>
      <c r="K9108">
        <v>50.3</v>
      </c>
      <c r="L9108">
        <v>22.1</v>
      </c>
      <c r="M9108">
        <v>22.1</v>
      </c>
      <c r="N9108">
        <v>36</v>
      </c>
      <c r="R9108">
        <v>1980</v>
      </c>
      <c r="S9108" t="s">
        <v>2344</v>
      </c>
      <c r="T9108">
        <v>2007</v>
      </c>
      <c r="U9108">
        <v>2007</v>
      </c>
      <c r="V9108">
        <v>8.3999996185302699</v>
      </c>
      <c r="W9108">
        <v>6.4000000953674299</v>
      </c>
      <c r="Z9108" t="s">
        <v>2293</v>
      </c>
      <c r="AA9108" t="s">
        <v>3851</v>
      </c>
      <c r="AC9108">
        <v>4</v>
      </c>
      <c r="AD9108">
        <v>3200837</v>
      </c>
      <c r="AE9108">
        <v>2019</v>
      </c>
    </row>
    <row r="9109" spans="1:31">
      <c r="A9109" t="s">
        <v>12660</v>
      </c>
      <c r="B9109">
        <v>78810</v>
      </c>
      <c r="C9109" t="s">
        <v>11904</v>
      </c>
      <c r="D9109">
        <v>0</v>
      </c>
      <c r="E9109">
        <v>1219075</v>
      </c>
      <c r="F9109" t="s">
        <v>6731</v>
      </c>
      <c r="G9109">
        <v>432</v>
      </c>
      <c r="H9109">
        <v>42</v>
      </c>
      <c r="I9109">
        <v>1200</v>
      </c>
      <c r="J9109">
        <v>59</v>
      </c>
      <c r="K9109">
        <v>59</v>
      </c>
      <c r="L9109">
        <v>24</v>
      </c>
      <c r="M9109">
        <v>24</v>
      </c>
      <c r="N9109">
        <v>36</v>
      </c>
      <c r="R9109">
        <v>2009</v>
      </c>
      <c r="S9109" t="s">
        <v>2344</v>
      </c>
      <c r="T9109">
        <v>2014</v>
      </c>
      <c r="U9109">
        <v>2014</v>
      </c>
      <c r="V9109">
        <v>7</v>
      </c>
      <c r="W9109">
        <v>4.5</v>
      </c>
      <c r="Z9109" t="s">
        <v>2293</v>
      </c>
      <c r="AA9109" t="s">
        <v>3851</v>
      </c>
      <c r="AC9109">
        <v>4</v>
      </c>
      <c r="AD9109">
        <v>3200837</v>
      </c>
      <c r="AE9109">
        <v>2019</v>
      </c>
    </row>
    <row r="9110" spans="1:31">
      <c r="A9110" t="s">
        <v>12660</v>
      </c>
      <c r="B9110">
        <v>56728</v>
      </c>
      <c r="C9110" t="s">
        <v>6615</v>
      </c>
      <c r="D9110">
        <v>1</v>
      </c>
      <c r="E9110">
        <v>641507</v>
      </c>
      <c r="F9110" t="s">
        <v>6731</v>
      </c>
      <c r="G9110">
        <v>432</v>
      </c>
      <c r="H9110">
        <v>73</v>
      </c>
      <c r="I9110">
        <v>800</v>
      </c>
      <c r="J9110">
        <v>51.4</v>
      </c>
      <c r="K9110">
        <v>55</v>
      </c>
      <c r="L9110">
        <v>24</v>
      </c>
      <c r="M9110">
        <v>24.1</v>
      </c>
      <c r="N9110">
        <v>41</v>
      </c>
      <c r="R9110">
        <v>1981</v>
      </c>
      <c r="U9110">
        <v>1981</v>
      </c>
      <c r="V9110">
        <v>8.3000001907348597</v>
      </c>
      <c r="W9110">
        <v>6.5</v>
      </c>
      <c r="Z9110" t="s">
        <v>2293</v>
      </c>
      <c r="AA9110" t="s">
        <v>2431</v>
      </c>
      <c r="AB9110" t="s">
        <v>2432</v>
      </c>
      <c r="AC9110">
        <v>4</v>
      </c>
      <c r="AD9110">
        <v>3200837</v>
      </c>
      <c r="AE9110">
        <v>2019</v>
      </c>
    </row>
    <row r="9111" spans="1:31">
      <c r="A9111" t="s">
        <v>12660</v>
      </c>
      <c r="B9111">
        <v>33623</v>
      </c>
      <c r="C9111" t="s">
        <v>11905</v>
      </c>
      <c r="D9111">
        <v>0</v>
      </c>
      <c r="E9111">
        <v>571301</v>
      </c>
      <c r="F9111" t="s">
        <v>6733</v>
      </c>
      <c r="G9111">
        <v>431</v>
      </c>
      <c r="H9111">
        <v>43</v>
      </c>
      <c r="I9111">
        <v>900</v>
      </c>
      <c r="J9111">
        <v>51.6</v>
      </c>
      <c r="K9111">
        <v>51.6</v>
      </c>
      <c r="L9111">
        <v>20</v>
      </c>
      <c r="M9111">
        <v>20</v>
      </c>
      <c r="N9111">
        <v>30</v>
      </c>
      <c r="R9111">
        <v>1976</v>
      </c>
      <c r="S9111" t="s">
        <v>2344</v>
      </c>
      <c r="T9111">
        <v>2006</v>
      </c>
      <c r="U9111">
        <v>2006</v>
      </c>
      <c r="V9111">
        <v>7.5</v>
      </c>
      <c r="W9111">
        <v>4.5</v>
      </c>
      <c r="Z9111" t="s">
        <v>2293</v>
      </c>
      <c r="AA9111" t="s">
        <v>3851</v>
      </c>
      <c r="AC9111">
        <v>4</v>
      </c>
      <c r="AD9111">
        <v>3200837</v>
      </c>
      <c r="AE9111">
        <v>2019</v>
      </c>
    </row>
    <row r="9112" spans="1:31">
      <c r="A9112" t="s">
        <v>12660</v>
      </c>
      <c r="B9112">
        <v>69237</v>
      </c>
      <c r="C9112" t="s">
        <v>11906</v>
      </c>
      <c r="D9112">
        <v>0</v>
      </c>
      <c r="E9112">
        <v>616065</v>
      </c>
      <c r="F9112" t="s">
        <v>6733</v>
      </c>
      <c r="G9112">
        <v>431</v>
      </c>
      <c r="H9112">
        <v>121</v>
      </c>
      <c r="I9112">
        <v>3490</v>
      </c>
      <c r="J9112">
        <v>120.7</v>
      </c>
      <c r="K9112">
        <v>120.7</v>
      </c>
      <c r="L9112">
        <v>34</v>
      </c>
      <c r="M9112">
        <v>34</v>
      </c>
      <c r="N9112">
        <v>61</v>
      </c>
      <c r="R9112">
        <v>1980</v>
      </c>
      <c r="S9112" t="s">
        <v>2344</v>
      </c>
      <c r="T9112">
        <v>2010</v>
      </c>
      <c r="U9112">
        <v>2010</v>
      </c>
      <c r="V9112">
        <v>13.899999618530201</v>
      </c>
      <c r="W9112">
        <v>10.699999809265099</v>
      </c>
      <c r="Z9112" t="s">
        <v>2594</v>
      </c>
      <c r="AA9112" t="s">
        <v>8072</v>
      </c>
      <c r="AC9112">
        <v>5</v>
      </c>
      <c r="AD9112">
        <v>3710675</v>
      </c>
      <c r="AE9112">
        <v>2019</v>
      </c>
    </row>
    <row r="9113" spans="1:31">
      <c r="A9113" t="s">
        <v>12660</v>
      </c>
      <c r="B9113">
        <v>83317</v>
      </c>
      <c r="C9113" t="s">
        <v>11907</v>
      </c>
      <c r="D9113">
        <v>0</v>
      </c>
      <c r="E9113">
        <v>1274863</v>
      </c>
      <c r="F9113" t="s">
        <v>6731</v>
      </c>
      <c r="G9113">
        <v>432</v>
      </c>
      <c r="H9113">
        <v>128</v>
      </c>
      <c r="I9113">
        <v>2000</v>
      </c>
      <c r="J9113">
        <v>74</v>
      </c>
      <c r="K9113">
        <v>74</v>
      </c>
      <c r="L9113">
        <v>34</v>
      </c>
      <c r="M9113">
        <v>34</v>
      </c>
      <c r="Q9113">
        <v>160</v>
      </c>
      <c r="R9113">
        <v>2017</v>
      </c>
      <c r="U9113">
        <v>2017</v>
      </c>
      <c r="V9113">
        <v>10</v>
      </c>
      <c r="W9113">
        <v>2</v>
      </c>
      <c r="Z9113" t="s">
        <v>3318</v>
      </c>
      <c r="AA9113" t="s">
        <v>4122</v>
      </c>
      <c r="AC9113">
        <v>4</v>
      </c>
      <c r="AD9113">
        <v>3110674</v>
      </c>
      <c r="AE9113">
        <v>2019</v>
      </c>
    </row>
    <row r="9114" spans="1:31">
      <c r="A9114" t="s">
        <v>12660</v>
      </c>
      <c r="B9114">
        <v>86542</v>
      </c>
      <c r="C9114" t="s">
        <v>11908</v>
      </c>
      <c r="D9114">
        <v>0</v>
      </c>
      <c r="E9114">
        <v>280375</v>
      </c>
      <c r="F9114" t="s">
        <v>6733</v>
      </c>
      <c r="G9114">
        <v>431</v>
      </c>
      <c r="H9114">
        <v>16</v>
      </c>
      <c r="J9114">
        <v>41</v>
      </c>
      <c r="K9114">
        <v>41</v>
      </c>
      <c r="L9114">
        <v>14</v>
      </c>
      <c r="M9114">
        <v>14</v>
      </c>
      <c r="Q9114">
        <v>56</v>
      </c>
      <c r="R9114">
        <v>1959</v>
      </c>
      <c r="U9114">
        <v>1959</v>
      </c>
      <c r="V9114">
        <v>5</v>
      </c>
      <c r="W9114">
        <v>5</v>
      </c>
      <c r="X9114" t="s">
        <v>2421</v>
      </c>
      <c r="Z9114" t="s">
        <v>2293</v>
      </c>
      <c r="AA9114" t="s">
        <v>2431</v>
      </c>
      <c r="AB9114" t="s">
        <v>2432</v>
      </c>
      <c r="AC9114">
        <v>4</v>
      </c>
      <c r="AD9114">
        <v>3210673</v>
      </c>
      <c r="AE9114">
        <v>2019</v>
      </c>
    </row>
    <row r="9115" spans="1:31">
      <c r="A9115" t="s">
        <v>12660</v>
      </c>
      <c r="B9115">
        <v>74041</v>
      </c>
      <c r="C9115" t="s">
        <v>11909</v>
      </c>
      <c r="D9115">
        <v>0</v>
      </c>
      <c r="E9115">
        <v>590688</v>
      </c>
      <c r="F9115" t="s">
        <v>6731</v>
      </c>
      <c r="G9115">
        <v>432</v>
      </c>
      <c r="H9115">
        <v>59</v>
      </c>
      <c r="I9115">
        <v>1200</v>
      </c>
      <c r="J9115">
        <v>52</v>
      </c>
      <c r="K9115">
        <v>55</v>
      </c>
      <c r="L9115">
        <v>22</v>
      </c>
      <c r="M9115">
        <v>22</v>
      </c>
      <c r="N9115">
        <v>35</v>
      </c>
      <c r="R9115">
        <v>1978</v>
      </c>
      <c r="U9115">
        <v>1978</v>
      </c>
      <c r="V9115">
        <v>8.1000003814697195</v>
      </c>
      <c r="W9115">
        <v>7.0999999046325604</v>
      </c>
      <c r="Z9115" t="s">
        <v>2293</v>
      </c>
      <c r="AA9115" t="s">
        <v>3835</v>
      </c>
      <c r="AB9115" t="s">
        <v>3836</v>
      </c>
      <c r="AC9115">
        <v>4</v>
      </c>
      <c r="AD9115">
        <v>3209852</v>
      </c>
      <c r="AE9115">
        <v>2019</v>
      </c>
    </row>
    <row r="9116" spans="1:31">
      <c r="A9116" t="s">
        <v>12660</v>
      </c>
      <c r="B9116">
        <v>60952</v>
      </c>
      <c r="C9116" t="s">
        <v>11910</v>
      </c>
      <c r="D9116">
        <v>0</v>
      </c>
      <c r="E9116">
        <v>506351</v>
      </c>
      <c r="F9116" t="s">
        <v>6731</v>
      </c>
      <c r="G9116">
        <v>432</v>
      </c>
      <c r="H9116">
        <v>41</v>
      </c>
      <c r="I9116">
        <v>600</v>
      </c>
      <c r="J9116">
        <v>47.5</v>
      </c>
      <c r="K9116">
        <v>50</v>
      </c>
      <c r="L9116">
        <v>20</v>
      </c>
      <c r="M9116">
        <v>20</v>
      </c>
      <c r="N9116">
        <v>30</v>
      </c>
      <c r="R9116">
        <v>1966</v>
      </c>
      <c r="S9116" t="s">
        <v>2344</v>
      </c>
      <c r="T9116">
        <v>1996</v>
      </c>
      <c r="U9116">
        <v>1996</v>
      </c>
      <c r="V9116">
        <v>6.8000001907348597</v>
      </c>
      <c r="W9116">
        <v>5.8000001907348597</v>
      </c>
      <c r="Z9116" t="s">
        <v>2293</v>
      </c>
      <c r="AA9116" t="s">
        <v>3835</v>
      </c>
      <c r="AB9116" t="s">
        <v>3836</v>
      </c>
      <c r="AC9116">
        <v>4</v>
      </c>
      <c r="AD9116">
        <v>3209852</v>
      </c>
      <c r="AE9116">
        <v>2019</v>
      </c>
    </row>
    <row r="9117" spans="1:31">
      <c r="A9117" t="s">
        <v>12660</v>
      </c>
      <c r="B9117">
        <v>29911</v>
      </c>
      <c r="C9117" t="s">
        <v>11911</v>
      </c>
      <c r="D9117">
        <v>0</v>
      </c>
      <c r="E9117">
        <v>569305</v>
      </c>
      <c r="F9117" t="s">
        <v>6731</v>
      </c>
      <c r="G9117">
        <v>432</v>
      </c>
      <c r="H9117">
        <v>75</v>
      </c>
      <c r="I9117">
        <v>900</v>
      </c>
      <c r="J9117">
        <v>47.7</v>
      </c>
      <c r="K9117">
        <v>50</v>
      </c>
      <c r="L9117">
        <v>20.100000000000001</v>
      </c>
      <c r="M9117">
        <v>20.100000000000001</v>
      </c>
      <c r="N9117">
        <v>40</v>
      </c>
      <c r="R9117">
        <v>1975</v>
      </c>
      <c r="U9117">
        <v>1975</v>
      </c>
      <c r="V9117">
        <v>7.1999998092651296</v>
      </c>
      <c r="W9117">
        <v>6.1999998092651296</v>
      </c>
      <c r="Z9117" t="s">
        <v>2293</v>
      </c>
      <c r="AA9117" t="s">
        <v>3835</v>
      </c>
      <c r="AB9117" t="s">
        <v>3836</v>
      </c>
      <c r="AC9117">
        <v>4</v>
      </c>
      <c r="AD9117">
        <v>3209852</v>
      </c>
      <c r="AE9117">
        <v>2019</v>
      </c>
    </row>
    <row r="9118" spans="1:31">
      <c r="A9118" t="s">
        <v>12660</v>
      </c>
      <c r="B9118">
        <v>71043</v>
      </c>
      <c r="C9118" t="s">
        <v>2487</v>
      </c>
      <c r="D9118">
        <v>0</v>
      </c>
      <c r="E9118">
        <v>639386</v>
      </c>
      <c r="F9118" t="s">
        <v>6731</v>
      </c>
      <c r="G9118">
        <v>432</v>
      </c>
      <c r="H9118">
        <v>66</v>
      </c>
      <c r="I9118">
        <v>1200</v>
      </c>
      <c r="J9118">
        <v>56.5</v>
      </c>
      <c r="K9118">
        <v>60</v>
      </c>
      <c r="L9118">
        <v>22.1</v>
      </c>
      <c r="M9118">
        <v>22.1</v>
      </c>
      <c r="N9118">
        <v>35</v>
      </c>
      <c r="R9118">
        <v>1981</v>
      </c>
      <c r="U9118">
        <v>1981</v>
      </c>
      <c r="V9118">
        <v>8.3999996185302699</v>
      </c>
      <c r="W9118">
        <v>7.4000000953674299</v>
      </c>
      <c r="Z9118" t="s">
        <v>2293</v>
      </c>
      <c r="AA9118" t="s">
        <v>3835</v>
      </c>
      <c r="AB9118" t="s">
        <v>3836</v>
      </c>
      <c r="AC9118">
        <v>4</v>
      </c>
      <c r="AD9118">
        <v>3209852</v>
      </c>
      <c r="AE9118">
        <v>2019</v>
      </c>
    </row>
    <row r="9119" spans="1:31">
      <c r="A9119" t="s">
        <v>12660</v>
      </c>
      <c r="B9119">
        <v>55379</v>
      </c>
      <c r="C9119" t="s">
        <v>11912</v>
      </c>
      <c r="D9119">
        <v>0</v>
      </c>
      <c r="E9119">
        <v>620551</v>
      </c>
      <c r="F9119" t="s">
        <v>6731</v>
      </c>
      <c r="G9119">
        <v>432</v>
      </c>
      <c r="H9119">
        <v>57</v>
      </c>
      <c r="I9119">
        <v>900</v>
      </c>
      <c r="J9119">
        <v>52.7</v>
      </c>
      <c r="K9119">
        <v>56</v>
      </c>
      <c r="L9119">
        <v>22.1</v>
      </c>
      <c r="M9119">
        <v>22.1</v>
      </c>
      <c r="N9119">
        <v>28</v>
      </c>
      <c r="R9119">
        <v>1980</v>
      </c>
      <c r="U9119">
        <v>1980</v>
      </c>
      <c r="V9119">
        <v>8.3000001907348597</v>
      </c>
      <c r="W9119">
        <v>7.3000001907348597</v>
      </c>
      <c r="Z9119" t="s">
        <v>2293</v>
      </c>
      <c r="AA9119" t="s">
        <v>3835</v>
      </c>
      <c r="AB9119" t="s">
        <v>3836</v>
      </c>
      <c r="AC9119">
        <v>4</v>
      </c>
      <c r="AD9119">
        <v>3209852</v>
      </c>
      <c r="AE9119">
        <v>2019</v>
      </c>
    </row>
    <row r="9120" spans="1:31">
      <c r="A9120" t="s">
        <v>12660</v>
      </c>
      <c r="B9120">
        <v>33940</v>
      </c>
      <c r="C9120" t="s">
        <v>11913</v>
      </c>
      <c r="D9120">
        <v>0</v>
      </c>
      <c r="E9120">
        <v>1024934</v>
      </c>
      <c r="F9120" t="s">
        <v>6731</v>
      </c>
      <c r="G9120">
        <v>432</v>
      </c>
      <c r="H9120">
        <v>6</v>
      </c>
      <c r="I9120">
        <v>160</v>
      </c>
      <c r="J9120">
        <v>25</v>
      </c>
      <c r="K9120">
        <v>25</v>
      </c>
      <c r="L9120">
        <v>10</v>
      </c>
      <c r="M9120">
        <v>10</v>
      </c>
      <c r="N9120">
        <v>14.5</v>
      </c>
      <c r="R9120">
        <v>1981</v>
      </c>
      <c r="U9120">
        <v>1981</v>
      </c>
      <c r="V9120">
        <v>3</v>
      </c>
      <c r="W9120">
        <v>2</v>
      </c>
      <c r="Z9120" t="s">
        <v>3623</v>
      </c>
      <c r="AA9120" t="s">
        <v>4989</v>
      </c>
      <c r="AB9120" t="s">
        <v>2432</v>
      </c>
      <c r="AC9120">
        <v>4</v>
      </c>
      <c r="AD9120">
        <v>1702330</v>
      </c>
      <c r="AE9120">
        <v>2019</v>
      </c>
    </row>
    <row r="9121" spans="1:31">
      <c r="A9121" t="s">
        <v>12660</v>
      </c>
      <c r="B9121">
        <v>96192</v>
      </c>
      <c r="C9121" t="s">
        <v>5631</v>
      </c>
      <c r="D9121">
        <v>0</v>
      </c>
      <c r="E9121">
        <v>1244273</v>
      </c>
      <c r="F9121" t="s">
        <v>6731</v>
      </c>
      <c r="G9121">
        <v>432</v>
      </c>
      <c r="H9121">
        <v>6</v>
      </c>
      <c r="I9121">
        <v>600</v>
      </c>
      <c r="J9121">
        <v>48</v>
      </c>
      <c r="K9121">
        <v>48</v>
      </c>
      <c r="L9121">
        <v>18</v>
      </c>
      <c r="M9121">
        <v>18</v>
      </c>
      <c r="N9121">
        <v>14.5</v>
      </c>
      <c r="R9121">
        <v>2013</v>
      </c>
      <c r="U9121">
        <v>2013</v>
      </c>
      <c r="V9121">
        <v>3</v>
      </c>
      <c r="W9121">
        <v>2</v>
      </c>
      <c r="Z9121" t="s">
        <v>3623</v>
      </c>
      <c r="AA9121" t="s">
        <v>4989</v>
      </c>
      <c r="AB9121" t="s">
        <v>2432</v>
      </c>
      <c r="AC9121">
        <v>4</v>
      </c>
      <c r="AD9121">
        <v>1702330</v>
      </c>
      <c r="AE9121">
        <v>2019</v>
      </c>
    </row>
    <row r="9122" spans="1:31">
      <c r="A9122" t="s">
        <v>12660</v>
      </c>
      <c r="B9122">
        <v>10018</v>
      </c>
      <c r="C9122" t="s">
        <v>11914</v>
      </c>
      <c r="D9122">
        <v>0</v>
      </c>
      <c r="E9122">
        <v>274057</v>
      </c>
      <c r="F9122" t="s">
        <v>6731</v>
      </c>
      <c r="G9122">
        <v>432</v>
      </c>
      <c r="H9122">
        <v>14</v>
      </c>
      <c r="I9122">
        <v>220</v>
      </c>
      <c r="J9122">
        <v>38.6</v>
      </c>
      <c r="K9122">
        <v>38.6</v>
      </c>
      <c r="L9122">
        <v>12</v>
      </c>
      <c r="M9122">
        <v>12</v>
      </c>
      <c r="N9122">
        <v>24</v>
      </c>
      <c r="R9122">
        <v>1957</v>
      </c>
      <c r="U9122">
        <v>1957</v>
      </c>
      <c r="V9122">
        <v>4.5999999046325604</v>
      </c>
      <c r="W9122">
        <v>4.5999999046325604</v>
      </c>
      <c r="Z9122" t="s">
        <v>3623</v>
      </c>
      <c r="AA9122" t="s">
        <v>11915</v>
      </c>
      <c r="AC9122">
        <v>4</v>
      </c>
      <c r="AD9122">
        <v>1702330</v>
      </c>
      <c r="AE9122">
        <v>2019</v>
      </c>
    </row>
    <row r="9123" spans="1:31">
      <c r="A9123" t="s">
        <v>12660</v>
      </c>
      <c r="B9123">
        <v>95037</v>
      </c>
      <c r="C9123" t="s">
        <v>11916</v>
      </c>
      <c r="D9123">
        <v>0</v>
      </c>
      <c r="E9123">
        <v>1271872</v>
      </c>
      <c r="F9123" t="s">
        <v>6731</v>
      </c>
      <c r="G9123">
        <v>432</v>
      </c>
      <c r="H9123">
        <v>16</v>
      </c>
      <c r="I9123">
        <v>660</v>
      </c>
      <c r="J9123">
        <v>25.9</v>
      </c>
      <c r="K9123">
        <v>25.9</v>
      </c>
      <c r="L9123">
        <v>16</v>
      </c>
      <c r="M9123">
        <v>16</v>
      </c>
      <c r="N9123">
        <v>23</v>
      </c>
      <c r="R9123">
        <v>2016</v>
      </c>
      <c r="U9123">
        <v>2016</v>
      </c>
      <c r="V9123">
        <v>4.5999999046325604</v>
      </c>
      <c r="W9123">
        <v>4.5999999046325604</v>
      </c>
      <c r="Z9123" t="s">
        <v>3623</v>
      </c>
      <c r="AA9123" t="s">
        <v>10910</v>
      </c>
      <c r="AC9123">
        <v>4</v>
      </c>
      <c r="AD9123">
        <v>1784336</v>
      </c>
      <c r="AE9123">
        <v>2019</v>
      </c>
    </row>
    <row r="9124" spans="1:31">
      <c r="A9124" t="s">
        <v>12660</v>
      </c>
      <c r="B9124">
        <v>47315</v>
      </c>
      <c r="C9124" t="s">
        <v>11917</v>
      </c>
      <c r="D9124">
        <v>0</v>
      </c>
      <c r="E9124">
        <v>1136651</v>
      </c>
      <c r="F9124" t="s">
        <v>6731</v>
      </c>
      <c r="G9124">
        <v>432</v>
      </c>
      <c r="H9124">
        <v>57</v>
      </c>
      <c r="I9124">
        <v>1200</v>
      </c>
      <c r="J9124">
        <v>51.5</v>
      </c>
      <c r="K9124">
        <v>51.5</v>
      </c>
      <c r="L9124">
        <v>22</v>
      </c>
      <c r="M9124">
        <v>22</v>
      </c>
      <c r="N9124">
        <v>23</v>
      </c>
      <c r="R9124">
        <v>2003</v>
      </c>
      <c r="U9124">
        <v>2003</v>
      </c>
      <c r="V9124">
        <v>7.5</v>
      </c>
      <c r="W9124">
        <v>7.5</v>
      </c>
      <c r="Z9124" t="s">
        <v>3623</v>
      </c>
      <c r="AA9124" t="s">
        <v>10910</v>
      </c>
      <c r="AC9124">
        <v>4</v>
      </c>
      <c r="AD9124">
        <v>1784336</v>
      </c>
      <c r="AE9124">
        <v>2019</v>
      </c>
    </row>
    <row r="9125" spans="1:31">
      <c r="A9125" t="s">
        <v>12660</v>
      </c>
      <c r="B9125">
        <v>30139</v>
      </c>
      <c r="C9125" t="s">
        <v>11918</v>
      </c>
      <c r="D9125">
        <v>0</v>
      </c>
      <c r="E9125">
        <v>969740</v>
      </c>
      <c r="F9125" t="s">
        <v>6731</v>
      </c>
      <c r="G9125">
        <v>432</v>
      </c>
      <c r="H9125">
        <v>51</v>
      </c>
      <c r="I9125">
        <v>1000</v>
      </c>
      <c r="J9125">
        <v>50</v>
      </c>
      <c r="K9125">
        <v>50</v>
      </c>
      <c r="L9125">
        <v>22</v>
      </c>
      <c r="M9125">
        <v>22</v>
      </c>
      <c r="N9125">
        <v>29.6</v>
      </c>
      <c r="R9125">
        <v>1991</v>
      </c>
      <c r="U9125">
        <v>1991</v>
      </c>
      <c r="V9125">
        <v>5</v>
      </c>
      <c r="W9125">
        <v>5</v>
      </c>
      <c r="Z9125" t="s">
        <v>2383</v>
      </c>
      <c r="AA9125" t="s">
        <v>11919</v>
      </c>
      <c r="AB9125" t="s">
        <v>11920</v>
      </c>
      <c r="AC9125">
        <v>4</v>
      </c>
      <c r="AD9125">
        <v>1784784</v>
      </c>
      <c r="AE9125">
        <v>2019</v>
      </c>
    </row>
    <row r="9126" spans="1:31">
      <c r="A9126" t="s">
        <v>12660</v>
      </c>
      <c r="B9126">
        <v>6368</v>
      </c>
      <c r="C9126" t="s">
        <v>11921</v>
      </c>
      <c r="D9126">
        <v>0</v>
      </c>
      <c r="E9126">
        <v>1000305</v>
      </c>
      <c r="F9126" t="s">
        <v>6731</v>
      </c>
      <c r="G9126">
        <v>432</v>
      </c>
      <c r="H9126">
        <v>113</v>
      </c>
      <c r="I9126">
        <v>1400</v>
      </c>
      <c r="J9126">
        <v>75</v>
      </c>
      <c r="K9126">
        <v>75</v>
      </c>
      <c r="L9126">
        <v>27</v>
      </c>
      <c r="M9126">
        <v>27</v>
      </c>
      <c r="N9126">
        <v>41</v>
      </c>
      <c r="R9126">
        <v>1994</v>
      </c>
      <c r="U9126">
        <v>1994</v>
      </c>
      <c r="V9126">
        <v>10.5</v>
      </c>
      <c r="W9126">
        <v>9</v>
      </c>
      <c r="Z9126" t="s">
        <v>2383</v>
      </c>
      <c r="AA9126" t="s">
        <v>3979</v>
      </c>
      <c r="AC9126">
        <v>4</v>
      </c>
      <c r="AD9126">
        <v>1784784</v>
      </c>
      <c r="AE9126">
        <v>2019</v>
      </c>
    </row>
    <row r="9127" spans="1:31">
      <c r="A9127" t="s">
        <v>12660</v>
      </c>
      <c r="B9127">
        <v>99480</v>
      </c>
      <c r="C9127" t="s">
        <v>2085</v>
      </c>
      <c r="D9127">
        <v>77600</v>
      </c>
      <c r="F9127" t="s">
        <v>6731</v>
      </c>
      <c r="G9127">
        <v>432</v>
      </c>
      <c r="H9127">
        <v>999999</v>
      </c>
      <c r="I9127">
        <v>1200</v>
      </c>
      <c r="J9127">
        <v>101</v>
      </c>
      <c r="K9127">
        <v>101</v>
      </c>
      <c r="L9127">
        <v>28</v>
      </c>
      <c r="M9127">
        <v>28</v>
      </c>
      <c r="N9127">
        <v>42</v>
      </c>
      <c r="R9127">
        <v>1985</v>
      </c>
      <c r="U9127">
        <v>1985</v>
      </c>
      <c r="V9127">
        <v>6.5</v>
      </c>
      <c r="W9127">
        <v>6.5</v>
      </c>
      <c r="Z9127" t="s">
        <v>2383</v>
      </c>
      <c r="AA9127" t="s">
        <v>11919</v>
      </c>
      <c r="AB9127" t="s">
        <v>11920</v>
      </c>
      <c r="AC9127">
        <v>4</v>
      </c>
      <c r="AD9127">
        <v>1784784</v>
      </c>
      <c r="AE9127">
        <v>2019</v>
      </c>
    </row>
    <row r="9128" spans="1:31">
      <c r="A9128" t="s">
        <v>12660</v>
      </c>
      <c r="B9128">
        <v>38380</v>
      </c>
      <c r="C9128" t="s">
        <v>11922</v>
      </c>
      <c r="D9128">
        <v>0</v>
      </c>
      <c r="E9128">
        <v>1102694</v>
      </c>
      <c r="F9128" t="s">
        <v>6731</v>
      </c>
      <c r="G9128">
        <v>432</v>
      </c>
      <c r="H9128">
        <v>97</v>
      </c>
      <c r="I9128">
        <v>1800</v>
      </c>
      <c r="J9128">
        <v>69.099999999999994</v>
      </c>
      <c r="K9128">
        <v>69.099999999999994</v>
      </c>
      <c r="L9128">
        <v>27.7</v>
      </c>
      <c r="M9128">
        <v>27.7</v>
      </c>
      <c r="N9128">
        <v>26</v>
      </c>
      <c r="R9128">
        <v>2000</v>
      </c>
      <c r="U9128">
        <v>2000</v>
      </c>
      <c r="V9128">
        <v>8</v>
      </c>
      <c r="W9128">
        <v>8</v>
      </c>
      <c r="Z9128" t="s">
        <v>2383</v>
      </c>
      <c r="AA9128" t="s">
        <v>3979</v>
      </c>
      <c r="AC9128">
        <v>4</v>
      </c>
      <c r="AD9128">
        <v>1784784</v>
      </c>
      <c r="AE9128">
        <v>2019</v>
      </c>
    </row>
    <row r="9129" spans="1:31">
      <c r="A9129" t="s">
        <v>12660</v>
      </c>
      <c r="B9129">
        <v>18115</v>
      </c>
      <c r="C9129" t="s">
        <v>11923</v>
      </c>
      <c r="D9129">
        <v>0</v>
      </c>
      <c r="E9129">
        <v>1050079</v>
      </c>
      <c r="F9129" t="s">
        <v>6731</v>
      </c>
      <c r="G9129">
        <v>432</v>
      </c>
      <c r="H9129">
        <v>45</v>
      </c>
      <c r="I9129">
        <v>800</v>
      </c>
      <c r="J9129">
        <v>50</v>
      </c>
      <c r="K9129">
        <v>50</v>
      </c>
      <c r="L9129">
        <v>22</v>
      </c>
      <c r="M9129">
        <v>22</v>
      </c>
      <c r="N9129">
        <v>24</v>
      </c>
      <c r="R9129">
        <v>1997</v>
      </c>
      <c r="U9129">
        <v>1997</v>
      </c>
      <c r="V9129">
        <v>5</v>
      </c>
      <c r="W9129">
        <v>5</v>
      </c>
      <c r="Z9129" t="s">
        <v>2383</v>
      </c>
      <c r="AA9129" t="s">
        <v>11924</v>
      </c>
      <c r="AC9129">
        <v>4</v>
      </c>
      <c r="AD9129">
        <v>1784784</v>
      </c>
      <c r="AE9129">
        <v>2019</v>
      </c>
    </row>
    <row r="9130" spans="1:31">
      <c r="A9130" t="s">
        <v>12660</v>
      </c>
      <c r="B9130">
        <v>67735</v>
      </c>
      <c r="C9130" t="s">
        <v>11925</v>
      </c>
      <c r="D9130">
        <v>673714</v>
      </c>
      <c r="E9130">
        <v>673714</v>
      </c>
      <c r="F9130" t="s">
        <v>6731</v>
      </c>
      <c r="G9130">
        <v>432</v>
      </c>
      <c r="H9130">
        <v>76</v>
      </c>
      <c r="I9130">
        <v>1000</v>
      </c>
      <c r="J9130">
        <v>52.5</v>
      </c>
      <c r="K9130">
        <v>52.5</v>
      </c>
      <c r="L9130">
        <v>22</v>
      </c>
      <c r="M9130">
        <v>22</v>
      </c>
      <c r="N9130">
        <v>16</v>
      </c>
      <c r="R9130">
        <v>1984</v>
      </c>
      <c r="U9130">
        <v>1984</v>
      </c>
      <c r="V9130">
        <v>8</v>
      </c>
      <c r="W9130">
        <v>8</v>
      </c>
      <c r="Z9130" t="s">
        <v>2383</v>
      </c>
      <c r="AA9130" t="s">
        <v>4989</v>
      </c>
      <c r="AB9130" t="s">
        <v>11926</v>
      </c>
      <c r="AC9130">
        <v>4</v>
      </c>
      <c r="AD9130">
        <v>1784784</v>
      </c>
      <c r="AE9130">
        <v>2019</v>
      </c>
    </row>
    <row r="9131" spans="1:31">
      <c r="A9131" t="s">
        <v>12660</v>
      </c>
      <c r="B9131">
        <v>96909</v>
      </c>
      <c r="C9131" t="s">
        <v>2206</v>
      </c>
      <c r="D9131">
        <v>77601</v>
      </c>
      <c r="F9131" t="s">
        <v>6731</v>
      </c>
      <c r="G9131">
        <v>432</v>
      </c>
      <c r="H9131">
        <v>77</v>
      </c>
      <c r="I9131">
        <v>1200</v>
      </c>
      <c r="J9131">
        <v>56</v>
      </c>
      <c r="K9131">
        <v>56</v>
      </c>
      <c r="L9131">
        <v>22</v>
      </c>
      <c r="M9131">
        <v>22</v>
      </c>
      <c r="N9131">
        <v>32.799999999999997</v>
      </c>
      <c r="R9131">
        <v>2010</v>
      </c>
      <c r="U9131">
        <v>2010</v>
      </c>
      <c r="V9131">
        <v>7.5</v>
      </c>
      <c r="W9131">
        <v>7.5</v>
      </c>
      <c r="Z9131" t="s">
        <v>2383</v>
      </c>
      <c r="AA9131" t="s">
        <v>4989</v>
      </c>
      <c r="AB9131" t="s">
        <v>11926</v>
      </c>
      <c r="AC9131">
        <v>4</v>
      </c>
      <c r="AD9131">
        <v>1784784</v>
      </c>
      <c r="AE9131">
        <v>2019</v>
      </c>
    </row>
    <row r="9132" spans="1:31">
      <c r="A9132" t="s">
        <v>12660</v>
      </c>
      <c r="B9132">
        <v>53254</v>
      </c>
      <c r="C9132" t="s">
        <v>11927</v>
      </c>
      <c r="D9132">
        <v>77500</v>
      </c>
      <c r="E9132">
        <v>615173</v>
      </c>
      <c r="F9132" t="s">
        <v>6731</v>
      </c>
      <c r="G9132">
        <v>432</v>
      </c>
      <c r="H9132">
        <v>121</v>
      </c>
      <c r="I9132">
        <v>1130</v>
      </c>
      <c r="J9132">
        <v>70.2</v>
      </c>
      <c r="K9132">
        <v>75</v>
      </c>
      <c r="L9132">
        <v>26</v>
      </c>
      <c r="M9132">
        <v>26</v>
      </c>
      <c r="N9132">
        <v>35</v>
      </c>
      <c r="R9132">
        <v>1979</v>
      </c>
      <c r="U9132">
        <v>1979</v>
      </c>
      <c r="V9132">
        <v>6.5999999046325604</v>
      </c>
      <c r="W9132">
        <v>6.5999999046325604</v>
      </c>
      <c r="Z9132" t="s">
        <v>2383</v>
      </c>
      <c r="AA9132" t="s">
        <v>11919</v>
      </c>
      <c r="AB9132" t="s">
        <v>11920</v>
      </c>
      <c r="AC9132">
        <v>4</v>
      </c>
      <c r="AD9132">
        <v>1784784</v>
      </c>
      <c r="AE9132">
        <v>2019</v>
      </c>
    </row>
    <row r="9133" spans="1:31">
      <c r="A9133" t="s">
        <v>12660</v>
      </c>
      <c r="B9133">
        <v>86501</v>
      </c>
      <c r="C9133" t="s">
        <v>11928</v>
      </c>
      <c r="D9133">
        <v>0</v>
      </c>
      <c r="E9133">
        <v>1155714</v>
      </c>
      <c r="F9133" t="s">
        <v>6733</v>
      </c>
      <c r="G9133">
        <v>431</v>
      </c>
      <c r="H9133">
        <v>43</v>
      </c>
      <c r="J9133">
        <v>67</v>
      </c>
      <c r="K9133">
        <v>67</v>
      </c>
      <c r="L9133">
        <v>26</v>
      </c>
      <c r="M9133">
        <v>26</v>
      </c>
      <c r="Q9133">
        <v>151</v>
      </c>
      <c r="R9133">
        <v>2004</v>
      </c>
      <c r="U9133">
        <v>2004</v>
      </c>
      <c r="V9133">
        <v>9</v>
      </c>
      <c r="W9133">
        <v>9</v>
      </c>
      <c r="X9133" t="s">
        <v>2421</v>
      </c>
      <c r="Z9133" t="s">
        <v>2293</v>
      </c>
      <c r="AA9133" t="s">
        <v>2345</v>
      </c>
      <c r="AC9133">
        <v>4</v>
      </c>
      <c r="AD9133">
        <v>3210672</v>
      </c>
      <c r="AE9133">
        <v>2019</v>
      </c>
    </row>
    <row r="9134" spans="1:31">
      <c r="A9134" t="s">
        <v>12660</v>
      </c>
      <c r="B9134">
        <v>58129</v>
      </c>
      <c r="C9134" t="s">
        <v>11929</v>
      </c>
      <c r="D9134">
        <v>0</v>
      </c>
      <c r="E9134">
        <v>642287</v>
      </c>
      <c r="F9134" t="s">
        <v>6731</v>
      </c>
      <c r="G9134">
        <v>432</v>
      </c>
      <c r="H9134">
        <v>237</v>
      </c>
      <c r="I9134">
        <v>4610</v>
      </c>
      <c r="J9134">
        <v>138.4</v>
      </c>
      <c r="K9134">
        <v>148</v>
      </c>
      <c r="L9134">
        <v>37.799999999999997</v>
      </c>
      <c r="M9134">
        <v>38</v>
      </c>
      <c r="N9134">
        <v>49.7</v>
      </c>
      <c r="R9134">
        <v>1981</v>
      </c>
      <c r="U9134">
        <v>1981</v>
      </c>
      <c r="V9134">
        <v>9</v>
      </c>
      <c r="W9134">
        <v>8</v>
      </c>
      <c r="Z9134" t="s">
        <v>2293</v>
      </c>
      <c r="AA9134" t="s">
        <v>2986</v>
      </c>
      <c r="AB9134" t="s">
        <v>8117</v>
      </c>
      <c r="AC9134">
        <v>4</v>
      </c>
      <c r="AD9134">
        <v>3100089</v>
      </c>
      <c r="AE9134">
        <v>2019</v>
      </c>
    </row>
    <row r="9135" spans="1:31">
      <c r="A9135" t="s">
        <v>12660</v>
      </c>
      <c r="B9135">
        <v>62810</v>
      </c>
      <c r="C9135" t="s">
        <v>11930</v>
      </c>
      <c r="D9135">
        <v>0</v>
      </c>
      <c r="E9135">
        <v>1228369</v>
      </c>
      <c r="F9135" t="s">
        <v>6731</v>
      </c>
      <c r="G9135">
        <v>432</v>
      </c>
      <c r="H9135">
        <v>97</v>
      </c>
      <c r="I9135">
        <v>2000</v>
      </c>
      <c r="J9135">
        <v>88.3</v>
      </c>
      <c r="K9135">
        <v>88.3</v>
      </c>
      <c r="L9135">
        <v>30</v>
      </c>
      <c r="M9135">
        <v>30</v>
      </c>
      <c r="N9135">
        <v>42</v>
      </c>
      <c r="R9135">
        <v>2010</v>
      </c>
      <c r="U9135">
        <v>2010</v>
      </c>
      <c r="V9135">
        <v>9.8999996185302699</v>
      </c>
      <c r="W9135">
        <v>9.8999996185302699</v>
      </c>
      <c r="Z9135" t="s">
        <v>2293</v>
      </c>
      <c r="AA9135" t="s">
        <v>2986</v>
      </c>
      <c r="AB9135" t="s">
        <v>8117</v>
      </c>
      <c r="AC9135">
        <v>4</v>
      </c>
      <c r="AD9135">
        <v>3100089</v>
      </c>
      <c r="AE9135">
        <v>2019</v>
      </c>
    </row>
    <row r="9136" spans="1:31">
      <c r="A9136" t="s">
        <v>12660</v>
      </c>
      <c r="B9136">
        <v>5798</v>
      </c>
      <c r="C9136" t="s">
        <v>11931</v>
      </c>
      <c r="D9136">
        <v>0</v>
      </c>
      <c r="E9136">
        <v>1036074</v>
      </c>
      <c r="F9136" t="s">
        <v>6731</v>
      </c>
      <c r="G9136">
        <v>432</v>
      </c>
      <c r="H9136">
        <v>81</v>
      </c>
      <c r="I9136">
        <v>1455</v>
      </c>
      <c r="J9136">
        <v>65</v>
      </c>
      <c r="K9136">
        <v>65</v>
      </c>
      <c r="L9136">
        <v>26</v>
      </c>
      <c r="M9136">
        <v>26</v>
      </c>
      <c r="N9136">
        <v>99.9</v>
      </c>
      <c r="R9136">
        <v>1995</v>
      </c>
      <c r="U9136">
        <v>1995</v>
      </c>
      <c r="V9136">
        <v>9</v>
      </c>
      <c r="W9136">
        <v>9</v>
      </c>
      <c r="Z9136" t="s">
        <v>2293</v>
      </c>
      <c r="AA9136" t="s">
        <v>2986</v>
      </c>
      <c r="AB9136" t="s">
        <v>8117</v>
      </c>
      <c r="AC9136">
        <v>4</v>
      </c>
      <c r="AD9136">
        <v>3100089</v>
      </c>
      <c r="AE9136">
        <v>2019</v>
      </c>
    </row>
    <row r="9137" spans="1:31">
      <c r="A9137" t="s">
        <v>12660</v>
      </c>
      <c r="B9137">
        <v>59072</v>
      </c>
      <c r="C9137" t="s">
        <v>11932</v>
      </c>
      <c r="D9137">
        <v>0</v>
      </c>
      <c r="E9137">
        <v>1217803</v>
      </c>
      <c r="F9137" t="s">
        <v>6731</v>
      </c>
      <c r="G9137">
        <v>432</v>
      </c>
      <c r="H9137">
        <v>64</v>
      </c>
      <c r="I9137">
        <v>1200</v>
      </c>
      <c r="J9137">
        <v>57.5</v>
      </c>
      <c r="K9137">
        <v>57.5</v>
      </c>
      <c r="L9137">
        <v>26</v>
      </c>
      <c r="M9137">
        <v>26</v>
      </c>
      <c r="N9137">
        <v>31</v>
      </c>
      <c r="R9137">
        <v>2009</v>
      </c>
      <c r="U9137">
        <v>2009</v>
      </c>
      <c r="V9137">
        <v>8</v>
      </c>
      <c r="W9137">
        <v>8</v>
      </c>
      <c r="Z9137" t="s">
        <v>2293</v>
      </c>
      <c r="AA9137" t="s">
        <v>2986</v>
      </c>
      <c r="AB9137" t="s">
        <v>8117</v>
      </c>
      <c r="AC9137">
        <v>4</v>
      </c>
      <c r="AD9137">
        <v>3100089</v>
      </c>
      <c r="AE9137">
        <v>2019</v>
      </c>
    </row>
    <row r="9138" spans="1:31">
      <c r="A9138" t="s">
        <v>12660</v>
      </c>
      <c r="B9138">
        <v>59074</v>
      </c>
      <c r="C9138" t="s">
        <v>11933</v>
      </c>
      <c r="D9138">
        <v>0</v>
      </c>
      <c r="E9138">
        <v>1217438</v>
      </c>
      <c r="F9138" t="s">
        <v>6731</v>
      </c>
      <c r="G9138">
        <v>432</v>
      </c>
      <c r="H9138">
        <v>96</v>
      </c>
      <c r="I9138">
        <v>2000</v>
      </c>
      <c r="J9138">
        <v>88.3</v>
      </c>
      <c r="K9138">
        <v>88.3</v>
      </c>
      <c r="L9138">
        <v>30</v>
      </c>
      <c r="M9138">
        <v>30</v>
      </c>
      <c r="N9138">
        <v>43</v>
      </c>
      <c r="R9138">
        <v>2008</v>
      </c>
      <c r="U9138">
        <v>2008</v>
      </c>
      <c r="V9138">
        <v>9.8999996185302699</v>
      </c>
      <c r="W9138">
        <v>9.8999996185302699</v>
      </c>
      <c r="Z9138" t="s">
        <v>2293</v>
      </c>
      <c r="AA9138" t="s">
        <v>2986</v>
      </c>
      <c r="AB9138" t="s">
        <v>8117</v>
      </c>
      <c r="AC9138">
        <v>4</v>
      </c>
      <c r="AD9138">
        <v>3100089</v>
      </c>
      <c r="AE9138">
        <v>2019</v>
      </c>
    </row>
    <row r="9139" spans="1:31">
      <c r="A9139" t="s">
        <v>12660</v>
      </c>
      <c r="B9139">
        <v>57012</v>
      </c>
      <c r="C9139" t="s">
        <v>11934</v>
      </c>
      <c r="D9139">
        <v>0</v>
      </c>
      <c r="E9139">
        <v>651548</v>
      </c>
      <c r="F9139" t="s">
        <v>6731</v>
      </c>
      <c r="G9139">
        <v>432</v>
      </c>
      <c r="H9139">
        <v>116</v>
      </c>
      <c r="I9139">
        <v>1800</v>
      </c>
      <c r="J9139">
        <v>75</v>
      </c>
      <c r="K9139">
        <v>75</v>
      </c>
      <c r="L9139">
        <v>26</v>
      </c>
      <c r="M9139">
        <v>26</v>
      </c>
      <c r="N9139">
        <v>3.5</v>
      </c>
      <c r="R9139">
        <v>1982</v>
      </c>
      <c r="U9139">
        <v>1982</v>
      </c>
      <c r="V9139">
        <v>9</v>
      </c>
      <c r="W9139">
        <v>9</v>
      </c>
      <c r="Z9139" t="s">
        <v>2293</v>
      </c>
      <c r="AA9139" t="s">
        <v>2986</v>
      </c>
      <c r="AB9139" t="s">
        <v>8117</v>
      </c>
      <c r="AC9139">
        <v>4</v>
      </c>
      <c r="AD9139">
        <v>3100089</v>
      </c>
      <c r="AE9139">
        <v>2019</v>
      </c>
    </row>
    <row r="9140" spans="1:31">
      <c r="A9140" t="s">
        <v>12660</v>
      </c>
      <c r="B9140">
        <v>45503</v>
      </c>
      <c r="C9140" t="s">
        <v>11935</v>
      </c>
      <c r="D9140">
        <v>0</v>
      </c>
      <c r="E9140">
        <v>1184826</v>
      </c>
      <c r="F9140" t="s">
        <v>6731</v>
      </c>
      <c r="G9140">
        <v>432</v>
      </c>
      <c r="H9140">
        <v>96</v>
      </c>
      <c r="I9140">
        <v>3000</v>
      </c>
      <c r="J9140">
        <v>98.8</v>
      </c>
      <c r="K9140">
        <v>98.8</v>
      </c>
      <c r="L9140">
        <v>32</v>
      </c>
      <c r="M9140">
        <v>32</v>
      </c>
      <c r="N9140">
        <v>17</v>
      </c>
      <c r="R9140">
        <v>2006</v>
      </c>
      <c r="U9140">
        <v>2006</v>
      </c>
      <c r="V9140">
        <v>10.199999809265099</v>
      </c>
      <c r="W9140">
        <v>10.199999809265099</v>
      </c>
      <c r="Z9140" t="s">
        <v>2293</v>
      </c>
      <c r="AA9140" t="s">
        <v>2986</v>
      </c>
      <c r="AB9140" t="s">
        <v>8117</v>
      </c>
      <c r="AC9140">
        <v>4</v>
      </c>
      <c r="AD9140">
        <v>3100089</v>
      </c>
      <c r="AE9140">
        <v>2019</v>
      </c>
    </row>
    <row r="9141" spans="1:31">
      <c r="A9141" t="s">
        <v>12660</v>
      </c>
      <c r="B9141">
        <v>33367</v>
      </c>
      <c r="C9141" t="s">
        <v>11936</v>
      </c>
      <c r="D9141">
        <v>0</v>
      </c>
      <c r="E9141">
        <v>575834</v>
      </c>
      <c r="F9141" t="s">
        <v>6731</v>
      </c>
      <c r="G9141">
        <v>432</v>
      </c>
      <c r="H9141">
        <v>104</v>
      </c>
      <c r="I9141">
        <v>1350</v>
      </c>
      <c r="J9141">
        <v>66.400000000000006</v>
      </c>
      <c r="K9141">
        <v>66.400000000000006</v>
      </c>
      <c r="L9141">
        <v>24</v>
      </c>
      <c r="M9141">
        <v>24</v>
      </c>
      <c r="N9141">
        <v>37</v>
      </c>
      <c r="R9141">
        <v>1976</v>
      </c>
      <c r="U9141">
        <v>1976</v>
      </c>
      <c r="V9141">
        <v>8.5</v>
      </c>
      <c r="W9141">
        <v>7</v>
      </c>
      <c r="Z9141" t="s">
        <v>2293</v>
      </c>
      <c r="AA9141" t="s">
        <v>2986</v>
      </c>
      <c r="AB9141" t="s">
        <v>8117</v>
      </c>
      <c r="AC9141">
        <v>4</v>
      </c>
      <c r="AD9141">
        <v>3100089</v>
      </c>
      <c r="AE9141">
        <v>2019</v>
      </c>
    </row>
    <row r="9142" spans="1:31">
      <c r="A9142" t="s">
        <v>12660</v>
      </c>
      <c r="B9142">
        <v>30808</v>
      </c>
      <c r="C9142" t="s">
        <v>11937</v>
      </c>
      <c r="D9142">
        <v>0</v>
      </c>
      <c r="E9142">
        <v>1107111</v>
      </c>
      <c r="F9142" t="s">
        <v>6731</v>
      </c>
      <c r="G9142">
        <v>432</v>
      </c>
      <c r="H9142">
        <v>102</v>
      </c>
      <c r="I9142">
        <v>1455</v>
      </c>
      <c r="J9142">
        <v>65</v>
      </c>
      <c r="K9142">
        <v>65</v>
      </c>
      <c r="L9142">
        <v>26</v>
      </c>
      <c r="M9142">
        <v>26</v>
      </c>
      <c r="N9142">
        <v>99.9</v>
      </c>
      <c r="R9142">
        <v>2001</v>
      </c>
      <c r="U9142">
        <v>2001</v>
      </c>
      <c r="V9142">
        <v>9</v>
      </c>
      <c r="W9142">
        <v>9</v>
      </c>
      <c r="Z9142" t="s">
        <v>2293</v>
      </c>
      <c r="AA9142" t="s">
        <v>2986</v>
      </c>
      <c r="AB9142" t="s">
        <v>8117</v>
      </c>
      <c r="AC9142">
        <v>4</v>
      </c>
      <c r="AD9142">
        <v>3100089</v>
      </c>
      <c r="AE9142">
        <v>2019</v>
      </c>
    </row>
    <row r="9143" spans="1:31">
      <c r="A9143" t="s">
        <v>12660</v>
      </c>
      <c r="B9143">
        <v>17657</v>
      </c>
      <c r="C9143" t="s">
        <v>11938</v>
      </c>
      <c r="D9143">
        <v>0</v>
      </c>
      <c r="E9143">
        <v>512466</v>
      </c>
      <c r="F9143" t="s">
        <v>6731</v>
      </c>
      <c r="G9143">
        <v>432</v>
      </c>
      <c r="H9143">
        <v>467</v>
      </c>
      <c r="I9143">
        <v>5000</v>
      </c>
      <c r="J9143">
        <v>168</v>
      </c>
      <c r="K9143">
        <v>168</v>
      </c>
      <c r="L9143">
        <v>40.1</v>
      </c>
      <c r="M9143">
        <v>41.3</v>
      </c>
      <c r="N9143">
        <v>5.0999999999999996</v>
      </c>
      <c r="R9143">
        <v>1968</v>
      </c>
      <c r="U9143">
        <v>1968</v>
      </c>
      <c r="V9143">
        <v>8.5</v>
      </c>
      <c r="W9143">
        <v>6.4000000953674299</v>
      </c>
      <c r="Z9143" t="s">
        <v>2293</v>
      </c>
      <c r="AA9143" t="s">
        <v>2986</v>
      </c>
      <c r="AB9143" t="s">
        <v>8117</v>
      </c>
      <c r="AC9143">
        <v>4</v>
      </c>
      <c r="AD9143">
        <v>3100089</v>
      </c>
      <c r="AE9143">
        <v>2019</v>
      </c>
    </row>
    <row r="9144" spans="1:31">
      <c r="A9144" t="s">
        <v>12660</v>
      </c>
      <c r="B9144">
        <v>53324</v>
      </c>
      <c r="C9144" t="s">
        <v>7719</v>
      </c>
      <c r="D9144">
        <v>0</v>
      </c>
      <c r="E9144">
        <v>536485</v>
      </c>
      <c r="F9144" t="s">
        <v>6731</v>
      </c>
      <c r="G9144">
        <v>432</v>
      </c>
      <c r="H9144">
        <v>53</v>
      </c>
      <c r="I9144">
        <v>1000</v>
      </c>
      <c r="J9144">
        <v>59</v>
      </c>
      <c r="K9144">
        <v>59</v>
      </c>
      <c r="L9144">
        <v>22</v>
      </c>
      <c r="M9144">
        <v>22</v>
      </c>
      <c r="N9144">
        <v>25</v>
      </c>
      <c r="R9144">
        <v>1971</v>
      </c>
      <c r="U9144">
        <v>1971</v>
      </c>
      <c r="V9144">
        <v>8.3999996185302699</v>
      </c>
      <c r="W9144">
        <v>7.3000001907348597</v>
      </c>
      <c r="Z9144" t="s">
        <v>2293</v>
      </c>
      <c r="AA9144" t="s">
        <v>2986</v>
      </c>
      <c r="AB9144" t="s">
        <v>8117</v>
      </c>
      <c r="AC9144">
        <v>4</v>
      </c>
      <c r="AD9144">
        <v>3100089</v>
      </c>
      <c r="AE9144">
        <v>2019</v>
      </c>
    </row>
    <row r="9145" spans="1:31">
      <c r="A9145" t="s">
        <v>12660</v>
      </c>
      <c r="B9145">
        <v>63076</v>
      </c>
      <c r="C9145" t="s">
        <v>11939</v>
      </c>
      <c r="D9145">
        <v>0</v>
      </c>
      <c r="E9145">
        <v>617700</v>
      </c>
      <c r="F9145" t="s">
        <v>6731</v>
      </c>
      <c r="G9145">
        <v>432</v>
      </c>
      <c r="H9145">
        <v>97</v>
      </c>
      <c r="I9145">
        <v>1455</v>
      </c>
      <c r="J9145">
        <v>61</v>
      </c>
      <c r="K9145">
        <v>61</v>
      </c>
      <c r="L9145">
        <v>26</v>
      </c>
      <c r="M9145">
        <v>26</v>
      </c>
      <c r="N9145">
        <v>99.9</v>
      </c>
      <c r="R9145">
        <v>1980</v>
      </c>
      <c r="U9145">
        <v>1980</v>
      </c>
      <c r="V9145">
        <v>8.1999998092651296</v>
      </c>
      <c r="W9145">
        <v>8.1999998092651296</v>
      </c>
      <c r="Z9145" t="s">
        <v>2293</v>
      </c>
      <c r="AA9145" t="s">
        <v>2986</v>
      </c>
      <c r="AB9145" t="s">
        <v>8117</v>
      </c>
      <c r="AC9145">
        <v>4</v>
      </c>
      <c r="AD9145">
        <v>3100089</v>
      </c>
      <c r="AE9145">
        <v>2019</v>
      </c>
    </row>
    <row r="9146" spans="1:31">
      <c r="A9146" t="s">
        <v>12660</v>
      </c>
      <c r="B9146">
        <v>59073</v>
      </c>
      <c r="C9146" t="s">
        <v>11940</v>
      </c>
      <c r="D9146">
        <v>0</v>
      </c>
      <c r="E9146">
        <v>1222731</v>
      </c>
      <c r="F9146" t="s">
        <v>6731</v>
      </c>
      <c r="G9146">
        <v>432</v>
      </c>
      <c r="H9146">
        <v>97</v>
      </c>
      <c r="I9146">
        <v>2000</v>
      </c>
      <c r="J9146">
        <v>88.3</v>
      </c>
      <c r="K9146">
        <v>88.3</v>
      </c>
      <c r="L9146">
        <v>30</v>
      </c>
      <c r="M9146">
        <v>30</v>
      </c>
      <c r="N9146">
        <v>43</v>
      </c>
      <c r="R9146">
        <v>2009</v>
      </c>
      <c r="U9146">
        <v>2009</v>
      </c>
      <c r="V9146">
        <v>9.8999996185302699</v>
      </c>
      <c r="W9146">
        <v>9.8999996185302699</v>
      </c>
      <c r="Z9146" t="s">
        <v>2293</v>
      </c>
      <c r="AA9146" t="s">
        <v>2986</v>
      </c>
      <c r="AB9146" t="s">
        <v>8117</v>
      </c>
      <c r="AC9146">
        <v>4</v>
      </c>
      <c r="AD9146">
        <v>3100089</v>
      </c>
      <c r="AE9146">
        <v>2019</v>
      </c>
    </row>
    <row r="9147" spans="1:31">
      <c r="A9147" t="s">
        <v>12660</v>
      </c>
      <c r="B9147">
        <v>78281</v>
      </c>
      <c r="C9147" t="s">
        <v>11941</v>
      </c>
      <c r="D9147">
        <v>0</v>
      </c>
      <c r="E9147">
        <v>3100455</v>
      </c>
      <c r="F9147" t="s">
        <v>6731</v>
      </c>
      <c r="G9147">
        <v>432</v>
      </c>
      <c r="H9147">
        <v>67</v>
      </c>
      <c r="I9147">
        <v>1200</v>
      </c>
      <c r="J9147">
        <v>65.3</v>
      </c>
      <c r="K9147">
        <v>65.3</v>
      </c>
      <c r="L9147">
        <v>26</v>
      </c>
      <c r="M9147">
        <v>26</v>
      </c>
      <c r="R9147">
        <v>2012</v>
      </c>
      <c r="U9147">
        <v>2012</v>
      </c>
      <c r="V9147">
        <v>8</v>
      </c>
      <c r="W9147">
        <v>8</v>
      </c>
      <c r="Z9147" t="s">
        <v>2293</v>
      </c>
      <c r="AA9147" t="s">
        <v>2986</v>
      </c>
      <c r="AB9147" t="s">
        <v>8117</v>
      </c>
      <c r="AC9147">
        <v>4</v>
      </c>
      <c r="AD9147">
        <v>3100089</v>
      </c>
      <c r="AE9147">
        <v>2019</v>
      </c>
    </row>
    <row r="9148" spans="1:31">
      <c r="A9148" t="s">
        <v>12660</v>
      </c>
      <c r="B9148">
        <v>17193</v>
      </c>
      <c r="C9148" t="s">
        <v>11942</v>
      </c>
      <c r="D9148">
        <v>0</v>
      </c>
      <c r="E9148">
        <v>1074455</v>
      </c>
      <c r="F9148" t="s">
        <v>6731</v>
      </c>
      <c r="G9148">
        <v>432</v>
      </c>
      <c r="H9148">
        <v>81</v>
      </c>
      <c r="I9148">
        <v>1455</v>
      </c>
      <c r="J9148">
        <v>65</v>
      </c>
      <c r="K9148">
        <v>65</v>
      </c>
      <c r="L9148">
        <v>26</v>
      </c>
      <c r="M9148">
        <v>26</v>
      </c>
      <c r="N9148">
        <v>99.9</v>
      </c>
      <c r="R9148">
        <v>1998</v>
      </c>
      <c r="U9148">
        <v>1998</v>
      </c>
      <c r="V9148">
        <v>9</v>
      </c>
      <c r="W9148">
        <v>9</v>
      </c>
      <c r="Z9148" t="s">
        <v>2293</v>
      </c>
      <c r="AA9148" t="s">
        <v>2986</v>
      </c>
      <c r="AB9148" t="s">
        <v>8117</v>
      </c>
      <c r="AC9148">
        <v>4</v>
      </c>
      <c r="AD9148">
        <v>3100089</v>
      </c>
      <c r="AE9148">
        <v>2019</v>
      </c>
    </row>
    <row r="9149" spans="1:31">
      <c r="A9149" t="s">
        <v>12660</v>
      </c>
      <c r="B9149">
        <v>40341</v>
      </c>
      <c r="C9149" t="s">
        <v>11943</v>
      </c>
      <c r="D9149">
        <v>0</v>
      </c>
      <c r="E9149">
        <v>1129737</v>
      </c>
      <c r="F9149" t="s">
        <v>6731</v>
      </c>
      <c r="G9149">
        <v>432</v>
      </c>
      <c r="H9149">
        <v>823</v>
      </c>
      <c r="I9149">
        <v>3000</v>
      </c>
      <c r="J9149">
        <v>103</v>
      </c>
      <c r="K9149">
        <v>103</v>
      </c>
      <c r="L9149">
        <v>32</v>
      </c>
      <c r="M9149">
        <v>32</v>
      </c>
      <c r="N9149">
        <v>17</v>
      </c>
      <c r="R9149">
        <v>2002</v>
      </c>
      <c r="U9149">
        <v>2002</v>
      </c>
      <c r="V9149">
        <v>8</v>
      </c>
      <c r="W9149">
        <v>3</v>
      </c>
      <c r="Z9149" t="s">
        <v>2293</v>
      </c>
      <c r="AA9149" t="s">
        <v>2986</v>
      </c>
      <c r="AB9149" t="s">
        <v>8117</v>
      </c>
      <c r="AC9149">
        <v>4</v>
      </c>
      <c r="AD9149">
        <v>3100089</v>
      </c>
      <c r="AE9149">
        <v>2019</v>
      </c>
    </row>
    <row r="9150" spans="1:31">
      <c r="A9150" t="s">
        <v>12660</v>
      </c>
      <c r="B9150">
        <v>83629</v>
      </c>
      <c r="C9150" t="s">
        <v>11944</v>
      </c>
      <c r="D9150">
        <v>0</v>
      </c>
      <c r="E9150">
        <v>1284292</v>
      </c>
      <c r="F9150" t="s">
        <v>6731</v>
      </c>
      <c r="G9150">
        <v>432</v>
      </c>
      <c r="H9150">
        <v>328</v>
      </c>
      <c r="I9150">
        <v>4250</v>
      </c>
      <c r="J9150">
        <v>134.4</v>
      </c>
      <c r="K9150">
        <v>134.4</v>
      </c>
      <c r="L9150">
        <v>38</v>
      </c>
      <c r="M9150">
        <v>38</v>
      </c>
      <c r="N9150">
        <v>12</v>
      </c>
      <c r="P9150">
        <v>2</v>
      </c>
      <c r="Q9150">
        <v>410</v>
      </c>
      <c r="R9150">
        <v>2018</v>
      </c>
      <c r="U9150">
        <v>2018</v>
      </c>
      <c r="V9150">
        <v>10</v>
      </c>
      <c r="W9150">
        <v>2</v>
      </c>
      <c r="Z9150" t="s">
        <v>2293</v>
      </c>
      <c r="AA9150" t="s">
        <v>2986</v>
      </c>
      <c r="AB9150" t="s">
        <v>8117</v>
      </c>
      <c r="AC9150">
        <v>4</v>
      </c>
      <c r="AD9150">
        <v>3100089</v>
      </c>
      <c r="AE9150">
        <v>2019</v>
      </c>
    </row>
    <row r="9151" spans="1:31">
      <c r="A9151" t="s">
        <v>12660</v>
      </c>
      <c r="B9151">
        <v>55947</v>
      </c>
      <c r="C9151" t="s">
        <v>11945</v>
      </c>
      <c r="D9151">
        <v>0</v>
      </c>
      <c r="E9151">
        <v>639568</v>
      </c>
      <c r="F9151" t="s">
        <v>6731</v>
      </c>
      <c r="G9151">
        <v>432</v>
      </c>
      <c r="H9151">
        <v>154</v>
      </c>
      <c r="I9151">
        <v>2100</v>
      </c>
      <c r="J9151">
        <v>78.8</v>
      </c>
      <c r="K9151">
        <v>78.8</v>
      </c>
      <c r="L9151">
        <v>30</v>
      </c>
      <c r="M9151">
        <v>30</v>
      </c>
      <c r="N9151">
        <v>34</v>
      </c>
      <c r="R9151">
        <v>1981</v>
      </c>
      <c r="U9151">
        <v>1981</v>
      </c>
      <c r="V9151">
        <v>10.5</v>
      </c>
      <c r="W9151">
        <v>7.5</v>
      </c>
      <c r="Z9151" t="s">
        <v>2293</v>
      </c>
      <c r="AA9151" t="s">
        <v>2986</v>
      </c>
      <c r="AB9151" t="s">
        <v>8117</v>
      </c>
      <c r="AC9151">
        <v>4</v>
      </c>
      <c r="AD9151">
        <v>3100089</v>
      </c>
      <c r="AE9151">
        <v>2019</v>
      </c>
    </row>
    <row r="9152" spans="1:31">
      <c r="A9152" t="s">
        <v>12660</v>
      </c>
      <c r="B9152">
        <v>33209</v>
      </c>
      <c r="C9152" t="s">
        <v>11946</v>
      </c>
      <c r="D9152">
        <v>0</v>
      </c>
      <c r="E9152">
        <v>573086</v>
      </c>
      <c r="F9152" t="s">
        <v>6731</v>
      </c>
      <c r="G9152">
        <v>432</v>
      </c>
      <c r="H9152">
        <v>70</v>
      </c>
      <c r="I9152">
        <v>1455</v>
      </c>
      <c r="J9152">
        <v>55.7</v>
      </c>
      <c r="K9152">
        <v>55.7</v>
      </c>
      <c r="L9152">
        <v>22</v>
      </c>
      <c r="M9152">
        <v>22</v>
      </c>
      <c r="N9152">
        <v>99.9</v>
      </c>
      <c r="R9152">
        <v>1976</v>
      </c>
      <c r="S9152" t="s">
        <v>2344</v>
      </c>
      <c r="T9152">
        <v>2000</v>
      </c>
      <c r="U9152">
        <v>2000</v>
      </c>
      <c r="V9152">
        <v>9.1000003814697195</v>
      </c>
      <c r="W9152">
        <v>9.1000003814697195</v>
      </c>
      <c r="X9152" t="s">
        <v>11947</v>
      </c>
      <c r="Z9152" t="s">
        <v>2293</v>
      </c>
      <c r="AA9152" t="s">
        <v>2986</v>
      </c>
      <c r="AB9152" t="s">
        <v>8117</v>
      </c>
      <c r="AC9152">
        <v>4</v>
      </c>
      <c r="AD9152">
        <v>3100089</v>
      </c>
      <c r="AE9152">
        <v>2019</v>
      </c>
    </row>
    <row r="9153" spans="1:31">
      <c r="A9153" t="s">
        <v>12660</v>
      </c>
      <c r="B9153">
        <v>62546</v>
      </c>
      <c r="C9153" t="s">
        <v>11948</v>
      </c>
      <c r="D9153">
        <v>0</v>
      </c>
      <c r="E9153">
        <v>574897</v>
      </c>
      <c r="F9153" t="s">
        <v>6731</v>
      </c>
      <c r="G9153">
        <v>432</v>
      </c>
      <c r="H9153">
        <v>52</v>
      </c>
      <c r="I9153">
        <v>800</v>
      </c>
      <c r="J9153">
        <v>55.2</v>
      </c>
      <c r="K9153">
        <v>55.2</v>
      </c>
      <c r="L9153">
        <v>22.2</v>
      </c>
      <c r="M9153">
        <v>22.2</v>
      </c>
      <c r="N9153">
        <v>26</v>
      </c>
      <c r="R9153">
        <v>1976</v>
      </c>
      <c r="U9153">
        <v>1976</v>
      </c>
      <c r="V9153">
        <v>8.1999998092651296</v>
      </c>
      <c r="W9153">
        <v>7.0999999046325604</v>
      </c>
      <c r="Z9153" t="s">
        <v>2293</v>
      </c>
      <c r="AA9153" t="s">
        <v>2986</v>
      </c>
      <c r="AB9153" t="s">
        <v>8117</v>
      </c>
      <c r="AC9153">
        <v>4</v>
      </c>
      <c r="AD9153">
        <v>3100089</v>
      </c>
      <c r="AE9153">
        <v>2019</v>
      </c>
    </row>
    <row r="9154" spans="1:31">
      <c r="A9154" t="s">
        <v>12660</v>
      </c>
      <c r="B9154">
        <v>59062</v>
      </c>
      <c r="C9154" t="s">
        <v>11949</v>
      </c>
      <c r="D9154">
        <v>0</v>
      </c>
      <c r="E9154">
        <v>1194317</v>
      </c>
      <c r="F9154" t="s">
        <v>6731</v>
      </c>
      <c r="G9154">
        <v>432</v>
      </c>
      <c r="H9154">
        <v>98</v>
      </c>
      <c r="I9154">
        <v>1300</v>
      </c>
      <c r="J9154">
        <v>73.5</v>
      </c>
      <c r="K9154">
        <v>73.5</v>
      </c>
      <c r="L9154">
        <v>28</v>
      </c>
      <c r="M9154">
        <v>28</v>
      </c>
      <c r="N9154">
        <v>43</v>
      </c>
      <c r="R9154">
        <v>2006</v>
      </c>
      <c r="U9154">
        <v>2006</v>
      </c>
      <c r="V9154">
        <v>8.8999996185302699</v>
      </c>
      <c r="W9154">
        <v>8.8999996185302699</v>
      </c>
      <c r="Z9154" t="s">
        <v>2293</v>
      </c>
      <c r="AA9154" t="s">
        <v>2986</v>
      </c>
      <c r="AB9154" t="s">
        <v>8117</v>
      </c>
      <c r="AC9154">
        <v>4</v>
      </c>
      <c r="AD9154">
        <v>3100089</v>
      </c>
      <c r="AE9154">
        <v>2019</v>
      </c>
    </row>
    <row r="9155" spans="1:31">
      <c r="A9155" t="s">
        <v>12660</v>
      </c>
      <c r="B9155">
        <v>75163</v>
      </c>
      <c r="C9155" t="s">
        <v>11950</v>
      </c>
      <c r="D9155">
        <v>0</v>
      </c>
      <c r="E9155">
        <v>626199</v>
      </c>
      <c r="F9155" t="s">
        <v>6731</v>
      </c>
      <c r="G9155">
        <v>432</v>
      </c>
      <c r="H9155">
        <v>91</v>
      </c>
      <c r="I9155">
        <v>1200</v>
      </c>
      <c r="J9155">
        <v>61.7</v>
      </c>
      <c r="K9155">
        <v>61.7</v>
      </c>
      <c r="L9155">
        <v>24</v>
      </c>
      <c r="M9155">
        <v>24</v>
      </c>
      <c r="N9155">
        <v>28</v>
      </c>
      <c r="R9155">
        <v>1980</v>
      </c>
      <c r="U9155">
        <v>1980</v>
      </c>
      <c r="V9155">
        <v>9.3999996185302699</v>
      </c>
      <c r="W9155">
        <v>9.3999996185302699</v>
      </c>
      <c r="Z9155" t="s">
        <v>2293</v>
      </c>
      <c r="AA9155" t="s">
        <v>2986</v>
      </c>
      <c r="AB9155" t="s">
        <v>8117</v>
      </c>
      <c r="AC9155">
        <v>4</v>
      </c>
      <c r="AD9155">
        <v>3100089</v>
      </c>
      <c r="AE9155">
        <v>2019</v>
      </c>
    </row>
    <row r="9156" spans="1:31">
      <c r="A9156" t="s">
        <v>12660</v>
      </c>
      <c r="B9156">
        <v>76945</v>
      </c>
      <c r="C9156" t="s">
        <v>11951</v>
      </c>
      <c r="D9156">
        <v>0</v>
      </c>
      <c r="E9156">
        <v>1236112</v>
      </c>
      <c r="F9156" t="s">
        <v>6731</v>
      </c>
      <c r="G9156">
        <v>432</v>
      </c>
      <c r="H9156">
        <v>110</v>
      </c>
      <c r="I9156">
        <v>2800</v>
      </c>
      <c r="J9156">
        <v>99.8</v>
      </c>
      <c r="K9156">
        <v>99.8</v>
      </c>
      <c r="L9156">
        <v>32</v>
      </c>
      <c r="M9156">
        <v>32</v>
      </c>
      <c r="R9156">
        <v>2010</v>
      </c>
      <c r="U9156">
        <v>2010</v>
      </c>
      <c r="V9156">
        <v>10.300000190734799</v>
      </c>
      <c r="W9156">
        <v>10.300000190734799</v>
      </c>
      <c r="Z9156" t="s">
        <v>2293</v>
      </c>
      <c r="AA9156" t="s">
        <v>2986</v>
      </c>
      <c r="AB9156" t="s">
        <v>8117</v>
      </c>
      <c r="AC9156">
        <v>4</v>
      </c>
      <c r="AD9156">
        <v>3100089</v>
      </c>
      <c r="AE9156">
        <v>2019</v>
      </c>
    </row>
    <row r="9157" spans="1:31">
      <c r="A9157" t="s">
        <v>12660</v>
      </c>
      <c r="B9157">
        <v>11142</v>
      </c>
      <c r="C9157" t="s">
        <v>11952</v>
      </c>
      <c r="D9157">
        <v>0</v>
      </c>
      <c r="E9157">
        <v>1043790</v>
      </c>
      <c r="F9157" t="s">
        <v>6731</v>
      </c>
      <c r="G9157">
        <v>432</v>
      </c>
      <c r="H9157">
        <v>81</v>
      </c>
      <c r="I9157">
        <v>1455</v>
      </c>
      <c r="J9157">
        <v>65</v>
      </c>
      <c r="K9157">
        <v>65</v>
      </c>
      <c r="L9157">
        <v>26</v>
      </c>
      <c r="M9157">
        <v>26</v>
      </c>
      <c r="N9157">
        <v>99.9</v>
      </c>
      <c r="R9157">
        <v>1996</v>
      </c>
      <c r="U9157">
        <v>1996</v>
      </c>
      <c r="V9157">
        <v>9</v>
      </c>
      <c r="W9157">
        <v>9</v>
      </c>
      <c r="Z9157" t="s">
        <v>2293</v>
      </c>
      <c r="AA9157" t="s">
        <v>2986</v>
      </c>
      <c r="AB9157" t="s">
        <v>8117</v>
      </c>
      <c r="AC9157">
        <v>4</v>
      </c>
      <c r="AD9157">
        <v>3100089</v>
      </c>
      <c r="AE9157">
        <v>2019</v>
      </c>
    </row>
    <row r="9158" spans="1:31">
      <c r="A9158" t="s">
        <v>12660</v>
      </c>
      <c r="B9158">
        <v>83707</v>
      </c>
      <c r="C9158" t="s">
        <v>11953</v>
      </c>
      <c r="D9158">
        <v>0</v>
      </c>
      <c r="E9158">
        <v>1270439</v>
      </c>
      <c r="F9158" t="s">
        <v>6733</v>
      </c>
      <c r="G9158">
        <v>431</v>
      </c>
      <c r="H9158">
        <v>83</v>
      </c>
      <c r="I9158">
        <v>2000</v>
      </c>
      <c r="J9158">
        <v>88.3</v>
      </c>
      <c r="K9158">
        <v>88.3</v>
      </c>
      <c r="L9158">
        <v>30</v>
      </c>
      <c r="M9158">
        <v>30</v>
      </c>
      <c r="N9158">
        <v>4.0999999999999996</v>
      </c>
      <c r="P9158">
        <v>2</v>
      </c>
      <c r="Q9158">
        <v>999</v>
      </c>
      <c r="R9158">
        <v>2016</v>
      </c>
      <c r="U9158">
        <v>2016</v>
      </c>
      <c r="V9158">
        <v>9.8000001907348597</v>
      </c>
      <c r="W9158">
        <v>9.8000001907348597</v>
      </c>
      <c r="Z9158" t="s">
        <v>2293</v>
      </c>
      <c r="AA9158" t="s">
        <v>2986</v>
      </c>
      <c r="AB9158" t="s">
        <v>8117</v>
      </c>
      <c r="AC9158">
        <v>4</v>
      </c>
      <c r="AD9158">
        <v>3100089</v>
      </c>
      <c r="AE9158">
        <v>2019</v>
      </c>
    </row>
    <row r="9159" spans="1:31">
      <c r="A9159" t="s">
        <v>12660</v>
      </c>
      <c r="B9159">
        <v>85586</v>
      </c>
      <c r="C9159" t="s">
        <v>11954</v>
      </c>
      <c r="E9159">
        <v>1218287</v>
      </c>
      <c r="F9159" t="s">
        <v>6733</v>
      </c>
      <c r="G9159">
        <v>431</v>
      </c>
      <c r="H9159">
        <v>17</v>
      </c>
      <c r="J9159">
        <v>25.5</v>
      </c>
      <c r="K9159">
        <v>25.5</v>
      </c>
      <c r="L9159">
        <v>14</v>
      </c>
      <c r="M9159">
        <v>14</v>
      </c>
      <c r="R9159">
        <v>2009</v>
      </c>
      <c r="U9159">
        <v>2009</v>
      </c>
      <c r="V9159">
        <v>4</v>
      </c>
      <c r="W9159">
        <v>2</v>
      </c>
      <c r="Z9159" t="s">
        <v>2402</v>
      </c>
      <c r="AA9159" t="s">
        <v>3084</v>
      </c>
      <c r="AC9159">
        <v>5</v>
      </c>
      <c r="AD9159">
        <v>310156</v>
      </c>
      <c r="AE9159">
        <v>2019</v>
      </c>
    </row>
    <row r="9160" spans="1:31">
      <c r="A9160" t="s">
        <v>12660</v>
      </c>
      <c r="B9160">
        <v>85589</v>
      </c>
      <c r="C9160" t="s">
        <v>11955</v>
      </c>
      <c r="E9160">
        <v>1295863</v>
      </c>
      <c r="F9160" t="s">
        <v>6733</v>
      </c>
      <c r="G9160">
        <v>431</v>
      </c>
      <c r="H9160">
        <v>11</v>
      </c>
      <c r="J9160">
        <v>25.3</v>
      </c>
      <c r="K9160">
        <v>25.3</v>
      </c>
      <c r="L9160">
        <v>14</v>
      </c>
      <c r="M9160">
        <v>14</v>
      </c>
      <c r="R9160">
        <v>2018</v>
      </c>
      <c r="U9160">
        <v>2018</v>
      </c>
      <c r="V9160">
        <v>3</v>
      </c>
      <c r="W9160">
        <v>2</v>
      </c>
      <c r="Z9160" t="s">
        <v>2402</v>
      </c>
      <c r="AA9160" t="s">
        <v>3084</v>
      </c>
      <c r="AC9160">
        <v>5</v>
      </c>
      <c r="AD9160">
        <v>310156</v>
      </c>
      <c r="AE9160">
        <v>2019</v>
      </c>
    </row>
    <row r="9161" spans="1:31">
      <c r="A9161" t="s">
        <v>12660</v>
      </c>
      <c r="B9161">
        <v>10861</v>
      </c>
      <c r="C9161" t="s">
        <v>11956</v>
      </c>
      <c r="D9161">
        <v>0</v>
      </c>
      <c r="E9161">
        <v>273233</v>
      </c>
      <c r="F9161" t="s">
        <v>6733</v>
      </c>
      <c r="G9161">
        <v>431</v>
      </c>
      <c r="H9161">
        <v>33</v>
      </c>
      <c r="I9161">
        <v>400</v>
      </c>
      <c r="J9161">
        <v>49.2</v>
      </c>
      <c r="K9161">
        <v>54</v>
      </c>
      <c r="L9161">
        <v>15.2</v>
      </c>
      <c r="M9161">
        <v>17</v>
      </c>
      <c r="N9161">
        <v>18</v>
      </c>
      <c r="R9161">
        <v>1956</v>
      </c>
      <c r="U9161">
        <v>1956</v>
      </c>
      <c r="V9161">
        <v>6</v>
      </c>
      <c r="W9161">
        <v>5</v>
      </c>
      <c r="Z9161" t="s">
        <v>2402</v>
      </c>
      <c r="AA9161" t="s">
        <v>3169</v>
      </c>
      <c r="AC9161">
        <v>5</v>
      </c>
      <c r="AD9161">
        <v>310156</v>
      </c>
      <c r="AE9161">
        <v>2019</v>
      </c>
    </row>
    <row r="9162" spans="1:31">
      <c r="A9162" t="s">
        <v>12660</v>
      </c>
      <c r="B9162">
        <v>85585</v>
      </c>
      <c r="C9162" t="s">
        <v>11957</v>
      </c>
      <c r="E9162">
        <v>1174647</v>
      </c>
      <c r="F9162" t="s">
        <v>6733</v>
      </c>
      <c r="G9162">
        <v>431</v>
      </c>
      <c r="H9162">
        <v>12</v>
      </c>
      <c r="J9162">
        <v>25.4</v>
      </c>
      <c r="K9162">
        <v>25.4</v>
      </c>
      <c r="L9162">
        <v>12</v>
      </c>
      <c r="M9162">
        <v>12</v>
      </c>
      <c r="R9162">
        <v>2004</v>
      </c>
      <c r="U9162">
        <v>2004</v>
      </c>
      <c r="V9162">
        <v>3</v>
      </c>
      <c r="W9162">
        <v>2</v>
      </c>
      <c r="Z9162" t="s">
        <v>2402</v>
      </c>
      <c r="AA9162" t="s">
        <v>11958</v>
      </c>
      <c r="AC9162">
        <v>5</v>
      </c>
      <c r="AD9162">
        <v>310156</v>
      </c>
      <c r="AE9162">
        <v>2019</v>
      </c>
    </row>
    <row r="9163" spans="1:31">
      <c r="A9163" t="s">
        <v>12660</v>
      </c>
      <c r="B9163">
        <v>85588</v>
      </c>
      <c r="C9163" t="s">
        <v>11959</v>
      </c>
      <c r="E9163">
        <v>1252163</v>
      </c>
      <c r="F9163" t="s">
        <v>6733</v>
      </c>
      <c r="G9163">
        <v>431</v>
      </c>
      <c r="H9163">
        <v>17</v>
      </c>
      <c r="J9163">
        <v>25.5</v>
      </c>
      <c r="K9163">
        <v>25.5</v>
      </c>
      <c r="L9163">
        <v>14</v>
      </c>
      <c r="M9163">
        <v>14</v>
      </c>
      <c r="R9163">
        <v>2014</v>
      </c>
      <c r="U9163">
        <v>2014</v>
      </c>
      <c r="V9163">
        <v>4</v>
      </c>
      <c r="W9163">
        <v>2</v>
      </c>
      <c r="Z9163" t="s">
        <v>2402</v>
      </c>
      <c r="AA9163" t="s">
        <v>3084</v>
      </c>
      <c r="AC9163">
        <v>5</v>
      </c>
      <c r="AD9163">
        <v>310156</v>
      </c>
      <c r="AE9163">
        <v>2019</v>
      </c>
    </row>
    <row r="9164" spans="1:31">
      <c r="A9164" t="s">
        <v>12660</v>
      </c>
      <c r="B9164">
        <v>86533</v>
      </c>
      <c r="C9164" t="s">
        <v>11960</v>
      </c>
      <c r="D9164">
        <v>0</v>
      </c>
      <c r="E9164">
        <v>1151023</v>
      </c>
      <c r="F9164" t="s">
        <v>6733</v>
      </c>
      <c r="G9164">
        <v>431</v>
      </c>
      <c r="H9164">
        <v>6</v>
      </c>
      <c r="J9164">
        <v>26</v>
      </c>
      <c r="K9164">
        <v>26</v>
      </c>
      <c r="L9164">
        <v>10</v>
      </c>
      <c r="M9164">
        <v>10</v>
      </c>
      <c r="Q9164">
        <v>21</v>
      </c>
      <c r="R9164">
        <v>2003</v>
      </c>
      <c r="U9164">
        <v>2003</v>
      </c>
      <c r="V9164">
        <v>4</v>
      </c>
      <c r="W9164">
        <v>4</v>
      </c>
      <c r="X9164" t="s">
        <v>2421</v>
      </c>
      <c r="Z9164" t="s">
        <v>2363</v>
      </c>
      <c r="AA9164" t="s">
        <v>5512</v>
      </c>
      <c r="AC9164">
        <v>4</v>
      </c>
      <c r="AD9164">
        <v>3310666</v>
      </c>
      <c r="AE9164">
        <v>2019</v>
      </c>
    </row>
    <row r="9165" spans="1:31">
      <c r="A9165" t="s">
        <v>12660</v>
      </c>
      <c r="B9165">
        <v>86532</v>
      </c>
      <c r="C9165" t="s">
        <v>11961</v>
      </c>
      <c r="D9165">
        <v>0</v>
      </c>
      <c r="E9165">
        <v>1286888</v>
      </c>
      <c r="F9165" t="s">
        <v>6733</v>
      </c>
      <c r="G9165">
        <v>431</v>
      </c>
      <c r="H9165">
        <v>24</v>
      </c>
      <c r="J9165">
        <v>26</v>
      </c>
      <c r="K9165">
        <v>26</v>
      </c>
      <c r="L9165">
        <v>20</v>
      </c>
      <c r="M9165">
        <v>20</v>
      </c>
      <c r="Q9165">
        <v>84</v>
      </c>
      <c r="R9165">
        <v>2016</v>
      </c>
      <c r="U9165">
        <v>2016</v>
      </c>
      <c r="V9165">
        <v>7</v>
      </c>
      <c r="W9165">
        <v>7</v>
      </c>
      <c r="X9165" t="s">
        <v>2421</v>
      </c>
      <c r="Z9165" t="s">
        <v>2363</v>
      </c>
      <c r="AA9165" t="s">
        <v>5512</v>
      </c>
      <c r="AC9165">
        <v>4</v>
      </c>
      <c r="AD9165">
        <v>3310666</v>
      </c>
      <c r="AE9165">
        <v>2019</v>
      </c>
    </row>
    <row r="9166" spans="1:31">
      <c r="A9166" t="s">
        <v>12660</v>
      </c>
      <c r="B9166">
        <v>86531</v>
      </c>
      <c r="C9166" t="s">
        <v>11962</v>
      </c>
      <c r="D9166">
        <v>0</v>
      </c>
      <c r="E9166">
        <v>581985</v>
      </c>
      <c r="F9166" t="s">
        <v>6733</v>
      </c>
      <c r="G9166">
        <v>431</v>
      </c>
      <c r="H9166">
        <v>15</v>
      </c>
      <c r="J9166">
        <v>35</v>
      </c>
      <c r="K9166">
        <v>35</v>
      </c>
      <c r="L9166">
        <v>15</v>
      </c>
      <c r="M9166">
        <v>15</v>
      </c>
      <c r="Q9166">
        <v>53</v>
      </c>
      <c r="R9166">
        <v>1977</v>
      </c>
      <c r="U9166">
        <v>1977</v>
      </c>
      <c r="V9166">
        <v>4</v>
      </c>
      <c r="W9166">
        <v>4</v>
      </c>
      <c r="X9166" t="s">
        <v>2421</v>
      </c>
      <c r="Z9166" t="s">
        <v>2363</v>
      </c>
      <c r="AA9166" t="s">
        <v>2474</v>
      </c>
      <c r="AC9166">
        <v>4</v>
      </c>
      <c r="AD9166">
        <v>3310665</v>
      </c>
      <c r="AE9166">
        <v>2019</v>
      </c>
    </row>
    <row r="9167" spans="1:31">
      <c r="A9167" t="s">
        <v>12660</v>
      </c>
      <c r="B9167">
        <v>86530</v>
      </c>
      <c r="C9167" t="s">
        <v>11963</v>
      </c>
      <c r="D9167">
        <v>0</v>
      </c>
      <c r="E9167">
        <v>1270426</v>
      </c>
      <c r="F9167" t="s">
        <v>6733</v>
      </c>
      <c r="G9167">
        <v>431</v>
      </c>
      <c r="H9167">
        <v>24</v>
      </c>
      <c r="J9167">
        <v>26</v>
      </c>
      <c r="K9167">
        <v>26</v>
      </c>
      <c r="L9167">
        <v>20</v>
      </c>
      <c r="M9167">
        <v>20</v>
      </c>
      <c r="Q9167">
        <v>84</v>
      </c>
      <c r="R9167">
        <v>2016</v>
      </c>
      <c r="U9167">
        <v>2016</v>
      </c>
      <c r="V9167">
        <v>7</v>
      </c>
      <c r="W9167">
        <v>7</v>
      </c>
      <c r="X9167" t="s">
        <v>2421</v>
      </c>
      <c r="Z9167" t="s">
        <v>2363</v>
      </c>
      <c r="AA9167" t="s">
        <v>2474</v>
      </c>
      <c r="AC9167">
        <v>4</v>
      </c>
      <c r="AD9167">
        <v>3310665</v>
      </c>
      <c r="AE9167">
        <v>2019</v>
      </c>
    </row>
    <row r="9168" spans="1:31">
      <c r="A9168" t="s">
        <v>12660</v>
      </c>
      <c r="B9168">
        <v>86529</v>
      </c>
      <c r="C9168" t="s">
        <v>11964</v>
      </c>
      <c r="D9168">
        <v>0</v>
      </c>
      <c r="E9168">
        <v>1180985</v>
      </c>
      <c r="F9168" t="s">
        <v>6733</v>
      </c>
      <c r="G9168">
        <v>431</v>
      </c>
      <c r="H9168">
        <v>20</v>
      </c>
      <c r="J9168">
        <v>26</v>
      </c>
      <c r="K9168">
        <v>26</v>
      </c>
      <c r="L9168">
        <v>20</v>
      </c>
      <c r="M9168">
        <v>20</v>
      </c>
      <c r="Q9168">
        <v>70</v>
      </c>
      <c r="R9168">
        <v>2005</v>
      </c>
      <c r="U9168">
        <v>2005</v>
      </c>
      <c r="V9168">
        <v>6</v>
      </c>
      <c r="W9168">
        <v>6</v>
      </c>
      <c r="X9168" t="s">
        <v>2421</v>
      </c>
      <c r="Z9168" t="s">
        <v>2363</v>
      </c>
      <c r="AA9168" t="s">
        <v>2474</v>
      </c>
      <c r="AC9168">
        <v>4</v>
      </c>
      <c r="AD9168">
        <v>3310665</v>
      </c>
      <c r="AE9168">
        <v>2019</v>
      </c>
    </row>
    <row r="9169" spans="1:31">
      <c r="A9169" t="s">
        <v>12660</v>
      </c>
      <c r="B9169">
        <v>26364</v>
      </c>
      <c r="C9169" t="s">
        <v>11965</v>
      </c>
      <c r="D9169">
        <v>0</v>
      </c>
      <c r="E9169">
        <v>565331</v>
      </c>
      <c r="F9169" t="s">
        <v>6731</v>
      </c>
      <c r="G9169">
        <v>432</v>
      </c>
      <c r="H9169">
        <v>66</v>
      </c>
      <c r="I9169">
        <v>800</v>
      </c>
      <c r="J9169">
        <v>57</v>
      </c>
      <c r="K9169">
        <v>60</v>
      </c>
      <c r="L9169">
        <v>22</v>
      </c>
      <c r="M9169">
        <v>22</v>
      </c>
      <c r="N9169">
        <v>50</v>
      </c>
      <c r="R9169">
        <v>1975</v>
      </c>
      <c r="U9169">
        <v>1975</v>
      </c>
      <c r="V9169">
        <v>7</v>
      </c>
      <c r="W9169">
        <v>5</v>
      </c>
      <c r="Z9169" t="s">
        <v>2363</v>
      </c>
      <c r="AA9169" t="s">
        <v>2101</v>
      </c>
      <c r="AC9169">
        <v>4</v>
      </c>
      <c r="AD9169">
        <v>3310671</v>
      </c>
      <c r="AE9169">
        <v>2019</v>
      </c>
    </row>
    <row r="9170" spans="1:31">
      <c r="A9170" t="s">
        <v>12660</v>
      </c>
      <c r="B9170">
        <v>66884</v>
      </c>
      <c r="C9170" t="s">
        <v>7517</v>
      </c>
      <c r="D9170">
        <v>0</v>
      </c>
      <c r="E9170">
        <v>641052</v>
      </c>
      <c r="F9170" t="s">
        <v>6731</v>
      </c>
      <c r="G9170">
        <v>432</v>
      </c>
      <c r="H9170">
        <v>16</v>
      </c>
      <c r="I9170">
        <v>480</v>
      </c>
      <c r="J9170">
        <v>37</v>
      </c>
      <c r="K9170">
        <v>37</v>
      </c>
      <c r="L9170">
        <v>16</v>
      </c>
      <c r="M9170">
        <v>17</v>
      </c>
      <c r="N9170">
        <v>30</v>
      </c>
      <c r="R9170">
        <v>1980</v>
      </c>
      <c r="U9170">
        <v>1980</v>
      </c>
      <c r="V9170">
        <v>6</v>
      </c>
      <c r="W9170">
        <v>5</v>
      </c>
      <c r="Z9170" t="s">
        <v>2363</v>
      </c>
      <c r="AA9170" t="s">
        <v>7555</v>
      </c>
      <c r="AC9170">
        <v>4</v>
      </c>
      <c r="AD9170">
        <v>3310671</v>
      </c>
      <c r="AE9170">
        <v>2019</v>
      </c>
    </row>
    <row r="9171" spans="1:31">
      <c r="A9171" t="s">
        <v>12660</v>
      </c>
      <c r="B9171">
        <v>45833</v>
      </c>
      <c r="C9171" t="s">
        <v>11966</v>
      </c>
      <c r="D9171">
        <v>2</v>
      </c>
      <c r="F9171" t="s">
        <v>6731</v>
      </c>
      <c r="G9171">
        <v>432</v>
      </c>
      <c r="H9171">
        <v>999999</v>
      </c>
      <c r="I9171">
        <v>450</v>
      </c>
      <c r="J9171">
        <v>20</v>
      </c>
      <c r="K9171">
        <v>24</v>
      </c>
      <c r="L9171">
        <v>12</v>
      </c>
      <c r="M9171">
        <v>12</v>
      </c>
      <c r="N9171">
        <v>18</v>
      </c>
      <c r="Q9171">
        <v>2</v>
      </c>
      <c r="R9171">
        <v>1950</v>
      </c>
      <c r="U9171">
        <v>1950</v>
      </c>
      <c r="V9171">
        <v>2</v>
      </c>
      <c r="W9171">
        <v>1.6000000238418499</v>
      </c>
      <c r="X9171" t="s">
        <v>11967</v>
      </c>
      <c r="Z9171" t="s">
        <v>2363</v>
      </c>
      <c r="AA9171" t="s">
        <v>2644</v>
      </c>
      <c r="AC9171">
        <v>4</v>
      </c>
      <c r="AD9171">
        <v>3309451</v>
      </c>
      <c r="AE9171">
        <v>2019</v>
      </c>
    </row>
    <row r="9172" spans="1:31">
      <c r="A9172" t="s">
        <v>12660</v>
      </c>
      <c r="B9172">
        <v>86507</v>
      </c>
      <c r="C9172" t="s">
        <v>11968</v>
      </c>
      <c r="D9172">
        <v>0</v>
      </c>
      <c r="E9172">
        <v>511518</v>
      </c>
      <c r="F9172" t="s">
        <v>6733</v>
      </c>
      <c r="G9172">
        <v>431</v>
      </c>
      <c r="H9172">
        <v>63</v>
      </c>
      <c r="J9172">
        <v>59</v>
      </c>
      <c r="K9172">
        <v>59</v>
      </c>
      <c r="L9172">
        <v>22</v>
      </c>
      <c r="M9172">
        <v>22</v>
      </c>
      <c r="Q9172">
        <v>221</v>
      </c>
      <c r="R9172">
        <v>1967</v>
      </c>
      <c r="U9172">
        <v>1967</v>
      </c>
      <c r="V9172">
        <v>9</v>
      </c>
      <c r="W9172">
        <v>9</v>
      </c>
      <c r="X9172" t="s">
        <v>2421</v>
      </c>
      <c r="Z9172" t="s">
        <v>2809</v>
      </c>
      <c r="AA9172" t="s">
        <v>2387</v>
      </c>
      <c r="AB9172" t="s">
        <v>2621</v>
      </c>
      <c r="AC9172">
        <v>4</v>
      </c>
      <c r="AD9172">
        <v>107932</v>
      </c>
      <c r="AE9172">
        <v>2019</v>
      </c>
    </row>
    <row r="9173" spans="1:31">
      <c r="A9173" t="s">
        <v>12660</v>
      </c>
      <c r="B9173">
        <v>86504</v>
      </c>
      <c r="C9173" t="s">
        <v>7072</v>
      </c>
      <c r="D9173">
        <v>0</v>
      </c>
      <c r="E9173">
        <v>1135055</v>
      </c>
      <c r="F9173" t="s">
        <v>6733</v>
      </c>
      <c r="G9173">
        <v>431</v>
      </c>
      <c r="H9173">
        <v>101</v>
      </c>
      <c r="J9173">
        <v>102</v>
      </c>
      <c r="K9173">
        <v>102</v>
      </c>
      <c r="L9173">
        <v>29</v>
      </c>
      <c r="M9173">
        <v>29</v>
      </c>
      <c r="Q9173">
        <v>354</v>
      </c>
      <c r="R9173">
        <v>1960</v>
      </c>
      <c r="U9173">
        <v>1960</v>
      </c>
      <c r="V9173">
        <v>16</v>
      </c>
      <c r="W9173">
        <v>16</v>
      </c>
      <c r="X9173" t="s">
        <v>2421</v>
      </c>
      <c r="Z9173" t="s">
        <v>2809</v>
      </c>
      <c r="AA9173" t="s">
        <v>2387</v>
      </c>
      <c r="AB9173" t="s">
        <v>2621</v>
      </c>
      <c r="AC9173">
        <v>4</v>
      </c>
      <c r="AD9173">
        <v>107932</v>
      </c>
      <c r="AE9173">
        <v>2019</v>
      </c>
    </row>
    <row r="9174" spans="1:31">
      <c r="A9174" t="s">
        <v>12660</v>
      </c>
      <c r="B9174">
        <v>86506</v>
      </c>
      <c r="C9174" t="s">
        <v>11969</v>
      </c>
      <c r="D9174">
        <v>0</v>
      </c>
      <c r="E9174">
        <v>633644</v>
      </c>
      <c r="F9174" t="s">
        <v>6733</v>
      </c>
      <c r="G9174">
        <v>431</v>
      </c>
      <c r="H9174">
        <v>80</v>
      </c>
      <c r="J9174">
        <v>81</v>
      </c>
      <c r="K9174">
        <v>81</v>
      </c>
      <c r="L9174">
        <v>30</v>
      </c>
      <c r="M9174">
        <v>30</v>
      </c>
      <c r="Q9174">
        <v>280</v>
      </c>
      <c r="R9174">
        <v>1980</v>
      </c>
      <c r="U9174">
        <v>1980</v>
      </c>
      <c r="V9174">
        <v>13</v>
      </c>
      <c r="W9174">
        <v>13</v>
      </c>
      <c r="X9174" t="s">
        <v>2421</v>
      </c>
      <c r="Z9174" t="s">
        <v>2809</v>
      </c>
      <c r="AA9174" t="s">
        <v>2387</v>
      </c>
      <c r="AB9174" t="s">
        <v>2621</v>
      </c>
      <c r="AC9174">
        <v>4</v>
      </c>
      <c r="AD9174">
        <v>107932</v>
      </c>
      <c r="AE9174">
        <v>2019</v>
      </c>
    </row>
    <row r="9175" spans="1:31">
      <c r="A9175" t="s">
        <v>12660</v>
      </c>
      <c r="B9175">
        <v>86505</v>
      </c>
      <c r="C9175" t="s">
        <v>11970</v>
      </c>
      <c r="D9175">
        <v>0</v>
      </c>
      <c r="E9175">
        <v>545979</v>
      </c>
      <c r="F9175" t="s">
        <v>6733</v>
      </c>
      <c r="G9175">
        <v>431</v>
      </c>
      <c r="H9175">
        <v>127</v>
      </c>
      <c r="J9175">
        <v>97</v>
      </c>
      <c r="K9175">
        <v>97</v>
      </c>
      <c r="L9175">
        <v>25</v>
      </c>
      <c r="M9175">
        <v>25</v>
      </c>
      <c r="Q9175">
        <v>445</v>
      </c>
      <c r="R9175">
        <v>1940</v>
      </c>
      <c r="U9175">
        <v>1940</v>
      </c>
      <c r="V9175">
        <v>13</v>
      </c>
      <c r="W9175">
        <v>13</v>
      </c>
      <c r="X9175" t="s">
        <v>2421</v>
      </c>
      <c r="Z9175" t="s">
        <v>2809</v>
      </c>
      <c r="AA9175" t="s">
        <v>2387</v>
      </c>
      <c r="AB9175" t="s">
        <v>2621</v>
      </c>
      <c r="AC9175">
        <v>4</v>
      </c>
      <c r="AD9175">
        <v>107932</v>
      </c>
      <c r="AE9175">
        <v>2019</v>
      </c>
    </row>
    <row r="9176" spans="1:31">
      <c r="A9176" t="s">
        <v>12660</v>
      </c>
      <c r="B9176">
        <v>33030</v>
      </c>
      <c r="C9176" t="s">
        <v>11971</v>
      </c>
      <c r="D9176">
        <v>0</v>
      </c>
      <c r="E9176">
        <v>263099</v>
      </c>
      <c r="F9176" t="s">
        <v>6733</v>
      </c>
      <c r="G9176">
        <v>431</v>
      </c>
      <c r="H9176">
        <v>123</v>
      </c>
      <c r="I9176">
        <v>2000</v>
      </c>
      <c r="J9176">
        <v>94.1</v>
      </c>
      <c r="K9176">
        <v>101</v>
      </c>
      <c r="L9176">
        <v>25.1</v>
      </c>
      <c r="M9176">
        <v>25.1</v>
      </c>
      <c r="N9176">
        <v>31</v>
      </c>
      <c r="R9176">
        <v>1952</v>
      </c>
      <c r="U9176">
        <v>1952</v>
      </c>
      <c r="V9176">
        <v>12.5</v>
      </c>
      <c r="W9176">
        <v>10</v>
      </c>
      <c r="Z9176" t="s">
        <v>2809</v>
      </c>
      <c r="AA9176" t="s">
        <v>3275</v>
      </c>
      <c r="AC9176">
        <v>5</v>
      </c>
      <c r="AD9176">
        <v>107932</v>
      </c>
      <c r="AE9176">
        <v>2019</v>
      </c>
    </row>
    <row r="9177" spans="1:31">
      <c r="A9177" t="s">
        <v>12660</v>
      </c>
      <c r="B9177">
        <v>86503</v>
      </c>
      <c r="C9177" t="s">
        <v>11972</v>
      </c>
      <c r="D9177">
        <v>0</v>
      </c>
      <c r="E9177">
        <v>1164161</v>
      </c>
      <c r="F9177" t="s">
        <v>6733</v>
      </c>
      <c r="G9177">
        <v>431</v>
      </c>
      <c r="H9177">
        <v>125</v>
      </c>
      <c r="J9177">
        <v>91</v>
      </c>
      <c r="K9177">
        <v>91</v>
      </c>
      <c r="L9177">
        <v>34</v>
      </c>
      <c r="M9177">
        <v>34</v>
      </c>
      <c r="Q9177">
        <v>438</v>
      </c>
      <c r="R9177">
        <v>2004</v>
      </c>
      <c r="U9177">
        <v>2004</v>
      </c>
      <c r="V9177">
        <v>15</v>
      </c>
      <c r="W9177">
        <v>15</v>
      </c>
      <c r="X9177" t="s">
        <v>2421</v>
      </c>
      <c r="Z9177" t="s">
        <v>2809</v>
      </c>
      <c r="AA9177" t="s">
        <v>2387</v>
      </c>
      <c r="AB9177" t="s">
        <v>2621</v>
      </c>
      <c r="AC9177">
        <v>4</v>
      </c>
      <c r="AD9177">
        <v>110664</v>
      </c>
      <c r="AE9177">
        <v>2019</v>
      </c>
    </row>
    <row r="9178" spans="1:31">
      <c r="A9178" t="s">
        <v>12660</v>
      </c>
      <c r="B9178">
        <v>826</v>
      </c>
      <c r="C9178" t="s">
        <v>11973</v>
      </c>
      <c r="D9178">
        <v>0</v>
      </c>
      <c r="E9178">
        <v>574339</v>
      </c>
      <c r="F9178" t="s">
        <v>6731</v>
      </c>
      <c r="G9178">
        <v>432</v>
      </c>
      <c r="H9178">
        <v>70</v>
      </c>
      <c r="I9178">
        <v>730</v>
      </c>
      <c r="J9178">
        <v>56</v>
      </c>
      <c r="K9178">
        <v>56</v>
      </c>
      <c r="L9178">
        <v>20</v>
      </c>
      <c r="M9178">
        <v>20</v>
      </c>
      <c r="N9178">
        <v>32</v>
      </c>
      <c r="R9178">
        <v>1977</v>
      </c>
      <c r="U9178">
        <v>1977</v>
      </c>
      <c r="V9178">
        <v>5.5999999046325604</v>
      </c>
      <c r="W9178">
        <v>4.5999999046325604</v>
      </c>
      <c r="Z9178" t="s">
        <v>3302</v>
      </c>
      <c r="AA9178" t="s">
        <v>11974</v>
      </c>
      <c r="AB9178" t="s">
        <v>3836</v>
      </c>
      <c r="AC9178">
        <v>4</v>
      </c>
      <c r="AD9178">
        <v>2106688</v>
      </c>
      <c r="AE9178">
        <v>2019</v>
      </c>
    </row>
    <row r="9179" spans="1:31">
      <c r="A9179" t="s">
        <v>12660</v>
      </c>
      <c r="B9179">
        <v>99664</v>
      </c>
      <c r="C9179" t="s">
        <v>11975</v>
      </c>
      <c r="D9179">
        <v>0</v>
      </c>
      <c r="E9179">
        <v>979559</v>
      </c>
      <c r="F9179" t="s">
        <v>6731</v>
      </c>
      <c r="G9179">
        <v>432</v>
      </c>
      <c r="H9179">
        <v>57</v>
      </c>
      <c r="I9179">
        <v>800</v>
      </c>
      <c r="J9179">
        <v>52</v>
      </c>
      <c r="K9179">
        <v>52</v>
      </c>
      <c r="L9179">
        <v>22</v>
      </c>
      <c r="M9179">
        <v>22</v>
      </c>
      <c r="N9179">
        <v>35</v>
      </c>
      <c r="R9179">
        <v>1991</v>
      </c>
      <c r="U9179">
        <v>1991</v>
      </c>
      <c r="V9179">
        <v>7.5</v>
      </c>
      <c r="W9179">
        <v>7.5</v>
      </c>
      <c r="Z9179" t="s">
        <v>3302</v>
      </c>
      <c r="AA9179" t="s">
        <v>11974</v>
      </c>
      <c r="AB9179" t="s">
        <v>3836</v>
      </c>
      <c r="AC9179">
        <v>4</v>
      </c>
      <c r="AD9179">
        <v>2106688</v>
      </c>
      <c r="AE9179">
        <v>2019</v>
      </c>
    </row>
    <row r="9180" spans="1:31">
      <c r="A9180" t="s">
        <v>12660</v>
      </c>
      <c r="B9180">
        <v>9692</v>
      </c>
      <c r="C9180" t="s">
        <v>11976</v>
      </c>
      <c r="D9180">
        <v>0</v>
      </c>
      <c r="E9180">
        <v>1040072</v>
      </c>
      <c r="F9180" t="s">
        <v>6733</v>
      </c>
      <c r="G9180">
        <v>431</v>
      </c>
      <c r="H9180">
        <v>60</v>
      </c>
      <c r="I9180">
        <v>1000</v>
      </c>
      <c r="J9180">
        <v>59</v>
      </c>
      <c r="K9180">
        <v>59</v>
      </c>
      <c r="L9180">
        <v>22</v>
      </c>
      <c r="M9180">
        <v>22</v>
      </c>
      <c r="N9180">
        <v>30</v>
      </c>
      <c r="R9180">
        <v>1996</v>
      </c>
      <c r="U9180">
        <v>1996</v>
      </c>
      <c r="V9180">
        <v>7</v>
      </c>
      <c r="W9180">
        <v>7</v>
      </c>
      <c r="Z9180" t="s">
        <v>3302</v>
      </c>
      <c r="AA9180" t="s">
        <v>11974</v>
      </c>
      <c r="AB9180" t="s">
        <v>3836</v>
      </c>
      <c r="AC9180">
        <v>4</v>
      </c>
      <c r="AD9180">
        <v>2106688</v>
      </c>
      <c r="AE9180">
        <v>2019</v>
      </c>
    </row>
    <row r="9181" spans="1:31">
      <c r="A9181" t="s">
        <v>12660</v>
      </c>
      <c r="B9181">
        <v>55144</v>
      </c>
      <c r="C9181" t="s">
        <v>11977</v>
      </c>
      <c r="D9181">
        <v>0</v>
      </c>
      <c r="E9181">
        <v>600334</v>
      </c>
      <c r="F9181" t="s">
        <v>6731</v>
      </c>
      <c r="G9181">
        <v>432</v>
      </c>
      <c r="H9181">
        <v>42</v>
      </c>
      <c r="I9181">
        <v>1175</v>
      </c>
      <c r="J9181">
        <v>40.1</v>
      </c>
      <c r="K9181">
        <v>50.6</v>
      </c>
      <c r="L9181">
        <v>20.5</v>
      </c>
      <c r="M9181">
        <v>20.5</v>
      </c>
      <c r="N9181">
        <v>24</v>
      </c>
      <c r="R9181">
        <v>1978</v>
      </c>
      <c r="U9181">
        <v>1978</v>
      </c>
      <c r="V9181">
        <v>7</v>
      </c>
      <c r="W9181">
        <v>7</v>
      </c>
      <c r="Z9181" t="s">
        <v>4913</v>
      </c>
      <c r="AA9181" t="s">
        <v>8344</v>
      </c>
      <c r="AC9181">
        <v>4</v>
      </c>
      <c r="AD9181">
        <v>3410605</v>
      </c>
      <c r="AE9181">
        <v>2019</v>
      </c>
    </row>
    <row r="9182" spans="1:31">
      <c r="A9182" t="s">
        <v>12660</v>
      </c>
      <c r="B9182">
        <v>33644</v>
      </c>
      <c r="C9182" t="s">
        <v>11978</v>
      </c>
      <c r="D9182">
        <v>0</v>
      </c>
      <c r="E9182">
        <v>575364</v>
      </c>
      <c r="F9182" t="s">
        <v>6731</v>
      </c>
      <c r="G9182">
        <v>432</v>
      </c>
      <c r="H9182">
        <v>75</v>
      </c>
      <c r="I9182">
        <v>800</v>
      </c>
      <c r="J9182">
        <v>55.5</v>
      </c>
      <c r="K9182">
        <v>55.5</v>
      </c>
      <c r="L9182">
        <v>24</v>
      </c>
      <c r="M9182">
        <v>24</v>
      </c>
      <c r="N9182">
        <v>22</v>
      </c>
      <c r="R9182">
        <v>1976</v>
      </c>
      <c r="U9182">
        <v>1976</v>
      </c>
      <c r="V9182">
        <v>8.5</v>
      </c>
      <c r="W9182">
        <v>8.5</v>
      </c>
      <c r="Z9182" t="s">
        <v>4913</v>
      </c>
      <c r="AA9182" t="s">
        <v>8344</v>
      </c>
      <c r="AC9182">
        <v>4</v>
      </c>
      <c r="AD9182">
        <v>3410605</v>
      </c>
      <c r="AE9182">
        <v>2019</v>
      </c>
    </row>
    <row r="9183" spans="1:31">
      <c r="A9183" t="s">
        <v>12660</v>
      </c>
      <c r="B9183">
        <v>11134</v>
      </c>
      <c r="C9183" t="s">
        <v>9909</v>
      </c>
      <c r="D9183">
        <v>0</v>
      </c>
      <c r="E9183">
        <v>279251</v>
      </c>
      <c r="F9183" t="s">
        <v>6731</v>
      </c>
      <c r="G9183">
        <v>432</v>
      </c>
      <c r="H9183">
        <v>34</v>
      </c>
      <c r="I9183">
        <v>600</v>
      </c>
      <c r="J9183">
        <v>47.2</v>
      </c>
      <c r="K9183">
        <v>47.2</v>
      </c>
      <c r="L9183">
        <v>18.100000000000001</v>
      </c>
      <c r="M9183">
        <v>18.100000000000001</v>
      </c>
      <c r="N9183">
        <v>23.4</v>
      </c>
      <c r="R9183">
        <v>1959</v>
      </c>
      <c r="U9183">
        <v>1959</v>
      </c>
      <c r="V9183">
        <v>6</v>
      </c>
      <c r="W9183">
        <v>5.5</v>
      </c>
      <c r="Z9183" t="s">
        <v>4913</v>
      </c>
      <c r="AA9183" t="s">
        <v>8344</v>
      </c>
      <c r="AC9183">
        <v>4</v>
      </c>
      <c r="AD9183">
        <v>3410605</v>
      </c>
      <c r="AE9183">
        <v>2019</v>
      </c>
    </row>
    <row r="9184" spans="1:31">
      <c r="A9184" t="s">
        <v>12660</v>
      </c>
      <c r="B9184">
        <v>77871</v>
      </c>
      <c r="C9184" t="s">
        <v>11979</v>
      </c>
      <c r="D9184">
        <v>0</v>
      </c>
      <c r="E9184">
        <v>1244498</v>
      </c>
      <c r="F9184" t="s">
        <v>6731</v>
      </c>
      <c r="G9184">
        <v>432</v>
      </c>
      <c r="H9184">
        <v>178</v>
      </c>
      <c r="I9184">
        <v>1700</v>
      </c>
      <c r="J9184">
        <v>76</v>
      </c>
      <c r="K9184">
        <v>76</v>
      </c>
      <c r="L9184">
        <v>35</v>
      </c>
      <c r="M9184">
        <v>35</v>
      </c>
      <c r="N9184">
        <v>47</v>
      </c>
      <c r="R9184">
        <v>2013</v>
      </c>
      <c r="U9184">
        <v>2013</v>
      </c>
      <c r="V9184">
        <v>10</v>
      </c>
      <c r="W9184">
        <v>8</v>
      </c>
      <c r="Z9184" t="s">
        <v>2293</v>
      </c>
      <c r="AA9184" t="s">
        <v>2387</v>
      </c>
      <c r="AB9184" t="s">
        <v>2388</v>
      </c>
      <c r="AC9184">
        <v>4</v>
      </c>
      <c r="AD9184">
        <v>3210602</v>
      </c>
      <c r="AE9184">
        <v>2019</v>
      </c>
    </row>
    <row r="9185" spans="1:31">
      <c r="A9185" t="s">
        <v>12660</v>
      </c>
      <c r="B9185">
        <v>79218</v>
      </c>
      <c r="C9185" t="s">
        <v>11980</v>
      </c>
      <c r="D9185">
        <v>0</v>
      </c>
      <c r="E9185">
        <v>1255497</v>
      </c>
      <c r="F9185" t="s">
        <v>6731</v>
      </c>
      <c r="G9185">
        <v>432</v>
      </c>
      <c r="H9185">
        <v>163</v>
      </c>
      <c r="I9185">
        <v>2000</v>
      </c>
      <c r="J9185">
        <v>85</v>
      </c>
      <c r="K9185">
        <v>85</v>
      </c>
      <c r="L9185">
        <v>30</v>
      </c>
      <c r="M9185">
        <v>30</v>
      </c>
      <c r="N9185">
        <v>49</v>
      </c>
      <c r="R9185">
        <v>2014</v>
      </c>
      <c r="U9185">
        <v>2014</v>
      </c>
      <c r="V9185">
        <v>10.6000003814697</v>
      </c>
      <c r="W9185">
        <v>8.6000003814697195</v>
      </c>
      <c r="Z9185" t="s">
        <v>2293</v>
      </c>
      <c r="AA9185" t="s">
        <v>2387</v>
      </c>
      <c r="AB9185" t="s">
        <v>2388</v>
      </c>
      <c r="AC9185">
        <v>4</v>
      </c>
      <c r="AD9185">
        <v>3210601</v>
      </c>
      <c r="AE9185">
        <v>2019</v>
      </c>
    </row>
    <row r="9186" spans="1:31">
      <c r="A9186" t="s">
        <v>12660</v>
      </c>
      <c r="B9186">
        <v>76691</v>
      </c>
      <c r="C9186" t="s">
        <v>11981</v>
      </c>
      <c r="D9186">
        <v>0</v>
      </c>
      <c r="E9186">
        <v>1238918</v>
      </c>
      <c r="F9186" t="s">
        <v>6731</v>
      </c>
      <c r="G9186">
        <v>432</v>
      </c>
      <c r="H9186">
        <v>312</v>
      </c>
      <c r="I9186">
        <v>2000</v>
      </c>
      <c r="J9186">
        <v>88</v>
      </c>
      <c r="K9186">
        <v>88</v>
      </c>
      <c r="L9186">
        <v>35</v>
      </c>
      <c r="M9186">
        <v>35</v>
      </c>
      <c r="N9186">
        <v>45.6</v>
      </c>
      <c r="R9186">
        <v>2012</v>
      </c>
      <c r="U9186">
        <v>2012</v>
      </c>
      <c r="V9186">
        <v>7.5999999046325604</v>
      </c>
      <c r="W9186">
        <v>5.5999999046325604</v>
      </c>
      <c r="Z9186" t="s">
        <v>2293</v>
      </c>
      <c r="AA9186" t="s">
        <v>2387</v>
      </c>
      <c r="AB9186" t="s">
        <v>2388</v>
      </c>
      <c r="AC9186">
        <v>4</v>
      </c>
      <c r="AD9186">
        <v>3210599</v>
      </c>
      <c r="AE9186">
        <v>2019</v>
      </c>
    </row>
    <row r="9187" spans="1:31">
      <c r="A9187" t="s">
        <v>12660</v>
      </c>
      <c r="B9187">
        <v>65798</v>
      </c>
      <c r="C9187" t="s">
        <v>11982</v>
      </c>
      <c r="D9187">
        <v>0</v>
      </c>
      <c r="E9187">
        <v>1233239</v>
      </c>
      <c r="F9187" t="s">
        <v>6731</v>
      </c>
      <c r="G9187">
        <v>432</v>
      </c>
      <c r="H9187">
        <v>142</v>
      </c>
      <c r="I9187">
        <v>2000</v>
      </c>
      <c r="J9187">
        <v>76</v>
      </c>
      <c r="K9187">
        <v>76</v>
      </c>
      <c r="L9187">
        <v>35</v>
      </c>
      <c r="M9187">
        <v>35</v>
      </c>
      <c r="N9187">
        <v>44</v>
      </c>
      <c r="R9187">
        <v>2011</v>
      </c>
      <c r="U9187">
        <v>2011</v>
      </c>
      <c r="V9187">
        <v>8</v>
      </c>
      <c r="W9187">
        <v>4.5</v>
      </c>
      <c r="Z9187" t="s">
        <v>2293</v>
      </c>
      <c r="AA9187" t="s">
        <v>2387</v>
      </c>
      <c r="AB9187" t="s">
        <v>2388</v>
      </c>
      <c r="AC9187">
        <v>4</v>
      </c>
      <c r="AD9187">
        <v>3210596</v>
      </c>
      <c r="AE9187">
        <v>2019</v>
      </c>
    </row>
    <row r="9188" spans="1:31">
      <c r="A9188" t="s">
        <v>12660</v>
      </c>
      <c r="B9188">
        <v>83502</v>
      </c>
      <c r="C9188" t="s">
        <v>11983</v>
      </c>
      <c r="D9188">
        <v>0</v>
      </c>
      <c r="E9188">
        <v>1281260</v>
      </c>
      <c r="F9188" t="s">
        <v>6733</v>
      </c>
      <c r="G9188">
        <v>431</v>
      </c>
      <c r="H9188">
        <v>201</v>
      </c>
      <c r="I9188">
        <v>8000</v>
      </c>
      <c r="J9188">
        <v>129</v>
      </c>
      <c r="K9188">
        <v>129</v>
      </c>
      <c r="L9188">
        <v>42</v>
      </c>
      <c r="M9188">
        <v>42</v>
      </c>
      <c r="N9188">
        <v>2.2999999999999998</v>
      </c>
      <c r="R9188">
        <v>2017</v>
      </c>
      <c r="U9188">
        <v>2017</v>
      </c>
      <c r="V9188">
        <v>13.899999618530201</v>
      </c>
      <c r="W9188">
        <v>12</v>
      </c>
      <c r="X9188" t="s">
        <v>11984</v>
      </c>
      <c r="Y9188" t="s">
        <v>11985</v>
      </c>
      <c r="Z9188" t="s">
        <v>2375</v>
      </c>
      <c r="AA9188" t="s">
        <v>2811</v>
      </c>
      <c r="AB9188" t="s">
        <v>2375</v>
      </c>
      <c r="AC9188">
        <v>5</v>
      </c>
      <c r="AD9188">
        <v>710592</v>
      </c>
      <c r="AE9188">
        <v>2019</v>
      </c>
    </row>
    <row r="9189" spans="1:31">
      <c r="A9189" t="s">
        <v>12660</v>
      </c>
      <c r="B9189">
        <v>86495</v>
      </c>
      <c r="C9189" t="s">
        <v>11986</v>
      </c>
      <c r="D9189">
        <v>0</v>
      </c>
      <c r="E9189">
        <v>1059185</v>
      </c>
      <c r="F9189" t="s">
        <v>6733</v>
      </c>
      <c r="G9189">
        <v>431</v>
      </c>
      <c r="H9189">
        <v>71</v>
      </c>
      <c r="J9189">
        <v>50</v>
      </c>
      <c r="K9189">
        <v>50</v>
      </c>
      <c r="L9189">
        <v>22</v>
      </c>
      <c r="M9189">
        <v>22</v>
      </c>
      <c r="Q9189">
        <v>249</v>
      </c>
      <c r="R9189">
        <v>1997</v>
      </c>
      <c r="U9189">
        <v>1997</v>
      </c>
      <c r="V9189">
        <v>8</v>
      </c>
      <c r="W9189">
        <v>8</v>
      </c>
      <c r="X9189" t="s">
        <v>2421</v>
      </c>
      <c r="Z9189" t="s">
        <v>3601</v>
      </c>
      <c r="AA9189" t="s">
        <v>2308</v>
      </c>
      <c r="AB9189" t="s">
        <v>11987</v>
      </c>
      <c r="AC9189">
        <v>4</v>
      </c>
      <c r="AD9189">
        <v>4510591</v>
      </c>
      <c r="AE9189">
        <v>2019</v>
      </c>
    </row>
    <row r="9190" spans="1:31">
      <c r="A9190" t="s">
        <v>12660</v>
      </c>
      <c r="B9190">
        <v>86493</v>
      </c>
      <c r="C9190" t="s">
        <v>11988</v>
      </c>
      <c r="D9190">
        <v>0</v>
      </c>
      <c r="E9190">
        <v>1143164</v>
      </c>
      <c r="F9190" t="s">
        <v>6733</v>
      </c>
      <c r="G9190">
        <v>431</v>
      </c>
      <c r="H9190">
        <v>60</v>
      </c>
      <c r="J9190">
        <v>51</v>
      </c>
      <c r="K9190">
        <v>51</v>
      </c>
      <c r="L9190">
        <v>22</v>
      </c>
      <c r="M9190">
        <v>22</v>
      </c>
      <c r="Q9190">
        <v>210</v>
      </c>
      <c r="R9190">
        <v>2003</v>
      </c>
      <c r="U9190">
        <v>2003</v>
      </c>
      <c r="V9190">
        <v>8</v>
      </c>
      <c r="W9190">
        <v>8</v>
      </c>
      <c r="X9190" t="s">
        <v>2421</v>
      </c>
      <c r="Z9190" t="s">
        <v>3601</v>
      </c>
      <c r="AA9190" t="s">
        <v>2308</v>
      </c>
      <c r="AB9190" t="s">
        <v>11987</v>
      </c>
      <c r="AC9190">
        <v>4</v>
      </c>
      <c r="AD9190">
        <v>4510591</v>
      </c>
      <c r="AE9190">
        <v>2019</v>
      </c>
    </row>
    <row r="9191" spans="1:31">
      <c r="A9191" t="s">
        <v>12660</v>
      </c>
      <c r="B9191">
        <v>86492</v>
      </c>
      <c r="C9191" t="s">
        <v>11989</v>
      </c>
      <c r="D9191">
        <v>0</v>
      </c>
      <c r="E9191">
        <v>1274883</v>
      </c>
      <c r="F9191" t="s">
        <v>6733</v>
      </c>
      <c r="G9191">
        <v>431</v>
      </c>
      <c r="H9191">
        <v>14</v>
      </c>
      <c r="J9191">
        <v>26</v>
      </c>
      <c r="K9191">
        <v>26</v>
      </c>
      <c r="L9191">
        <v>14</v>
      </c>
      <c r="M9191">
        <v>14</v>
      </c>
      <c r="Q9191">
        <v>49</v>
      </c>
      <c r="R9191">
        <v>2012</v>
      </c>
      <c r="U9191">
        <v>2012</v>
      </c>
      <c r="V9191">
        <v>6</v>
      </c>
      <c r="W9191">
        <v>6</v>
      </c>
      <c r="X9191" t="s">
        <v>2421</v>
      </c>
      <c r="Z9191" t="s">
        <v>2298</v>
      </c>
      <c r="AA9191" t="s">
        <v>2373</v>
      </c>
      <c r="AC9191">
        <v>4</v>
      </c>
      <c r="AD9191">
        <v>1510590</v>
      </c>
      <c r="AE9191">
        <v>2019</v>
      </c>
    </row>
    <row r="9192" spans="1:31">
      <c r="A9192" t="s">
        <v>12660</v>
      </c>
      <c r="B9192">
        <v>86491</v>
      </c>
      <c r="C9192" t="s">
        <v>11990</v>
      </c>
      <c r="D9192">
        <v>0</v>
      </c>
      <c r="E9192">
        <v>1274019</v>
      </c>
      <c r="F9192" t="s">
        <v>6733</v>
      </c>
      <c r="G9192">
        <v>431</v>
      </c>
      <c r="H9192">
        <v>11</v>
      </c>
      <c r="J9192">
        <v>26</v>
      </c>
      <c r="K9192">
        <v>26</v>
      </c>
      <c r="L9192">
        <v>14</v>
      </c>
      <c r="M9192">
        <v>14</v>
      </c>
      <c r="Q9192">
        <v>39</v>
      </c>
      <c r="R9192">
        <v>2013</v>
      </c>
      <c r="U9192">
        <v>2013</v>
      </c>
      <c r="V9192">
        <v>5</v>
      </c>
      <c r="W9192">
        <v>5</v>
      </c>
      <c r="X9192" t="s">
        <v>2421</v>
      </c>
      <c r="Z9192" t="s">
        <v>2298</v>
      </c>
      <c r="AA9192" t="s">
        <v>2373</v>
      </c>
      <c r="AC9192">
        <v>4</v>
      </c>
      <c r="AD9192">
        <v>1510590</v>
      </c>
      <c r="AE9192">
        <v>2019</v>
      </c>
    </row>
    <row r="9193" spans="1:31">
      <c r="A9193" t="s">
        <v>12660</v>
      </c>
      <c r="B9193">
        <v>48650</v>
      </c>
      <c r="C9193" t="s">
        <v>3970</v>
      </c>
      <c r="D9193">
        <v>1001</v>
      </c>
      <c r="E9193">
        <v>1109735</v>
      </c>
      <c r="F9193" t="s">
        <v>6731</v>
      </c>
      <c r="G9193">
        <v>432</v>
      </c>
      <c r="H9193">
        <v>33</v>
      </c>
      <c r="I9193">
        <v>500</v>
      </c>
      <c r="J9193">
        <v>50</v>
      </c>
      <c r="K9193">
        <v>50</v>
      </c>
      <c r="L9193">
        <v>15</v>
      </c>
      <c r="M9193">
        <v>15</v>
      </c>
      <c r="N9193">
        <v>15</v>
      </c>
      <c r="R9193">
        <v>2001</v>
      </c>
      <c r="U9193">
        <v>2001</v>
      </c>
      <c r="V9193">
        <v>3.70000004768371</v>
      </c>
      <c r="W9193">
        <v>3.70000004768371</v>
      </c>
      <c r="Z9193" t="s">
        <v>2303</v>
      </c>
      <c r="AA9193" t="s">
        <v>3971</v>
      </c>
      <c r="AC9193">
        <v>5</v>
      </c>
      <c r="AD9193">
        <v>3910589</v>
      </c>
      <c r="AE9193">
        <v>2019</v>
      </c>
    </row>
    <row r="9194" spans="1:31">
      <c r="A9194" t="s">
        <v>12660</v>
      </c>
      <c r="B9194">
        <v>48648</v>
      </c>
      <c r="C9194" t="s">
        <v>3970</v>
      </c>
      <c r="D9194">
        <v>1002</v>
      </c>
      <c r="E9194">
        <v>1109736</v>
      </c>
      <c r="F9194" t="s">
        <v>6731</v>
      </c>
      <c r="G9194">
        <v>432</v>
      </c>
      <c r="H9194">
        <v>33</v>
      </c>
      <c r="I9194">
        <v>500</v>
      </c>
      <c r="J9194">
        <v>50</v>
      </c>
      <c r="K9194">
        <v>50</v>
      </c>
      <c r="L9194">
        <v>15</v>
      </c>
      <c r="M9194">
        <v>15</v>
      </c>
      <c r="N9194">
        <v>15</v>
      </c>
      <c r="R9194">
        <v>2001</v>
      </c>
      <c r="U9194">
        <v>2001</v>
      </c>
      <c r="V9194">
        <v>3.70000004768371</v>
      </c>
      <c r="W9194">
        <v>3.70000004768371</v>
      </c>
      <c r="Z9194" t="s">
        <v>2303</v>
      </c>
      <c r="AA9194" t="s">
        <v>3971</v>
      </c>
      <c r="AC9194">
        <v>5</v>
      </c>
      <c r="AD9194">
        <v>3910589</v>
      </c>
      <c r="AE9194">
        <v>2019</v>
      </c>
    </row>
    <row r="9195" spans="1:31">
      <c r="A9195" t="s">
        <v>12660</v>
      </c>
      <c r="B9195">
        <v>48649</v>
      </c>
      <c r="C9195" t="s">
        <v>3970</v>
      </c>
      <c r="D9195">
        <v>1003</v>
      </c>
      <c r="E9195">
        <v>1109737</v>
      </c>
      <c r="F9195" t="s">
        <v>6731</v>
      </c>
      <c r="G9195">
        <v>432</v>
      </c>
      <c r="H9195">
        <v>33</v>
      </c>
      <c r="I9195">
        <v>500</v>
      </c>
      <c r="J9195">
        <v>50</v>
      </c>
      <c r="K9195">
        <v>50</v>
      </c>
      <c r="L9195">
        <v>15</v>
      </c>
      <c r="M9195">
        <v>15</v>
      </c>
      <c r="N9195">
        <v>15</v>
      </c>
      <c r="R9195">
        <v>2001</v>
      </c>
      <c r="U9195">
        <v>2001</v>
      </c>
      <c r="V9195">
        <v>3.70000004768371</v>
      </c>
      <c r="W9195">
        <v>3.70000004768371</v>
      </c>
      <c r="Z9195" t="s">
        <v>2303</v>
      </c>
      <c r="AA9195" t="s">
        <v>3971</v>
      </c>
      <c r="AC9195">
        <v>5</v>
      </c>
      <c r="AD9195">
        <v>3910589</v>
      </c>
      <c r="AE9195">
        <v>2019</v>
      </c>
    </row>
    <row r="9196" spans="1:31">
      <c r="A9196" t="s">
        <v>12660</v>
      </c>
      <c r="B9196">
        <v>48647</v>
      </c>
      <c r="C9196" t="s">
        <v>11991</v>
      </c>
      <c r="D9196">
        <v>0</v>
      </c>
      <c r="E9196">
        <v>648996</v>
      </c>
      <c r="F9196" t="s">
        <v>6731</v>
      </c>
      <c r="G9196">
        <v>432</v>
      </c>
      <c r="H9196">
        <v>15</v>
      </c>
      <c r="I9196">
        <v>500</v>
      </c>
      <c r="J9196">
        <v>32</v>
      </c>
      <c r="K9196">
        <v>32</v>
      </c>
      <c r="L9196">
        <v>6</v>
      </c>
      <c r="M9196">
        <v>6</v>
      </c>
      <c r="N9196">
        <v>10</v>
      </c>
      <c r="R9196">
        <v>1982</v>
      </c>
      <c r="U9196">
        <v>1982</v>
      </c>
      <c r="V9196">
        <v>3</v>
      </c>
      <c r="W9196">
        <v>3</v>
      </c>
      <c r="Z9196" t="s">
        <v>2303</v>
      </c>
      <c r="AA9196" t="s">
        <v>3971</v>
      </c>
      <c r="AC9196">
        <v>5</v>
      </c>
      <c r="AD9196">
        <v>3910589</v>
      </c>
      <c r="AE9196">
        <v>2019</v>
      </c>
    </row>
    <row r="9197" spans="1:31">
      <c r="A9197" t="s">
        <v>12660</v>
      </c>
      <c r="B9197">
        <v>40219</v>
      </c>
      <c r="C9197" t="s">
        <v>11992</v>
      </c>
      <c r="D9197">
        <v>0</v>
      </c>
      <c r="E9197">
        <v>1119133</v>
      </c>
      <c r="F9197" t="s">
        <v>6731</v>
      </c>
      <c r="G9197">
        <v>432</v>
      </c>
      <c r="H9197">
        <v>11</v>
      </c>
      <c r="I9197">
        <v>700</v>
      </c>
      <c r="J9197">
        <v>26</v>
      </c>
      <c r="K9197">
        <v>26</v>
      </c>
      <c r="L9197">
        <v>14</v>
      </c>
      <c r="M9197">
        <v>14.1</v>
      </c>
      <c r="N9197">
        <v>12</v>
      </c>
      <c r="R9197">
        <v>2001</v>
      </c>
      <c r="U9197">
        <v>2001</v>
      </c>
      <c r="V9197">
        <v>6</v>
      </c>
      <c r="W9197">
        <v>6</v>
      </c>
      <c r="Z9197" t="s">
        <v>2303</v>
      </c>
      <c r="AA9197" t="s">
        <v>11993</v>
      </c>
      <c r="AC9197">
        <v>5</v>
      </c>
      <c r="AD9197">
        <v>3910589</v>
      </c>
      <c r="AE9197">
        <v>2019</v>
      </c>
    </row>
    <row r="9198" spans="1:31">
      <c r="A9198" t="s">
        <v>12660</v>
      </c>
      <c r="B9198">
        <v>48646</v>
      </c>
      <c r="C9198" t="s">
        <v>6976</v>
      </c>
      <c r="D9198">
        <v>0</v>
      </c>
      <c r="E9198">
        <v>597792</v>
      </c>
      <c r="F9198" t="s">
        <v>6731</v>
      </c>
      <c r="G9198">
        <v>432</v>
      </c>
      <c r="H9198">
        <v>24</v>
      </c>
      <c r="I9198">
        <v>500</v>
      </c>
      <c r="J9198">
        <v>45.7</v>
      </c>
      <c r="K9198">
        <v>45.7</v>
      </c>
      <c r="L9198">
        <v>17.3</v>
      </c>
      <c r="M9198">
        <v>17.3</v>
      </c>
      <c r="N9198">
        <v>15</v>
      </c>
      <c r="R9198">
        <v>1978</v>
      </c>
      <c r="U9198">
        <v>1978</v>
      </c>
      <c r="V9198">
        <v>5.3000001907348597</v>
      </c>
      <c r="W9198">
        <v>5.3000001907348597</v>
      </c>
      <c r="Z9198" t="s">
        <v>2303</v>
      </c>
      <c r="AA9198" t="s">
        <v>3971</v>
      </c>
      <c r="AC9198">
        <v>5</v>
      </c>
      <c r="AD9198">
        <v>3910589</v>
      </c>
      <c r="AE9198">
        <v>2019</v>
      </c>
    </row>
    <row r="9199" spans="1:31">
      <c r="A9199" t="s">
        <v>12660</v>
      </c>
      <c r="B9199">
        <v>86489</v>
      </c>
      <c r="C9199" t="s">
        <v>11994</v>
      </c>
      <c r="D9199">
        <v>3</v>
      </c>
      <c r="E9199">
        <v>542171</v>
      </c>
      <c r="F9199" t="s">
        <v>6733</v>
      </c>
      <c r="G9199">
        <v>431</v>
      </c>
      <c r="H9199">
        <v>11</v>
      </c>
      <c r="J9199">
        <v>45</v>
      </c>
      <c r="K9199">
        <v>45</v>
      </c>
      <c r="L9199">
        <v>14</v>
      </c>
      <c r="M9199">
        <v>14</v>
      </c>
      <c r="Q9199">
        <v>39</v>
      </c>
      <c r="R9199">
        <v>1944</v>
      </c>
      <c r="U9199">
        <v>1944</v>
      </c>
      <c r="V9199">
        <v>5</v>
      </c>
      <c r="W9199">
        <v>5</v>
      </c>
      <c r="X9199" t="s">
        <v>2421</v>
      </c>
      <c r="Z9199" t="s">
        <v>2303</v>
      </c>
      <c r="AA9199" t="s">
        <v>2623</v>
      </c>
      <c r="AB9199" t="s">
        <v>2323</v>
      </c>
      <c r="AC9199">
        <v>4</v>
      </c>
      <c r="AD9199">
        <v>3910589</v>
      </c>
      <c r="AE9199">
        <v>2019</v>
      </c>
    </row>
    <row r="9200" spans="1:31">
      <c r="A9200" t="s">
        <v>12660</v>
      </c>
      <c r="B9200">
        <v>27664</v>
      </c>
      <c r="C9200" t="s">
        <v>11995</v>
      </c>
      <c r="D9200">
        <v>0</v>
      </c>
      <c r="E9200">
        <v>527418</v>
      </c>
      <c r="F9200" t="s">
        <v>6733</v>
      </c>
      <c r="G9200">
        <v>431</v>
      </c>
      <c r="H9200">
        <v>30</v>
      </c>
      <c r="I9200">
        <v>800</v>
      </c>
      <c r="J9200">
        <v>57</v>
      </c>
      <c r="K9200">
        <v>57</v>
      </c>
      <c r="L9200">
        <v>16</v>
      </c>
      <c r="M9200">
        <v>16</v>
      </c>
      <c r="N9200">
        <v>24</v>
      </c>
      <c r="R9200">
        <v>1970</v>
      </c>
      <c r="U9200">
        <v>1970</v>
      </c>
      <c r="V9200">
        <v>6.0999999046325604</v>
      </c>
      <c r="W9200">
        <v>6.0999999046325604</v>
      </c>
      <c r="Z9200" t="s">
        <v>2303</v>
      </c>
      <c r="AA9200" t="s">
        <v>3971</v>
      </c>
      <c r="AC9200">
        <v>5</v>
      </c>
      <c r="AD9200">
        <v>3910589</v>
      </c>
      <c r="AE9200">
        <v>2019</v>
      </c>
    </row>
    <row r="9201" spans="1:31">
      <c r="A9201" t="s">
        <v>12660</v>
      </c>
      <c r="B9201">
        <v>68614</v>
      </c>
      <c r="C9201" t="s">
        <v>11996</v>
      </c>
      <c r="D9201">
        <v>0</v>
      </c>
      <c r="E9201">
        <v>641534</v>
      </c>
      <c r="F9201" t="s">
        <v>6733</v>
      </c>
      <c r="G9201">
        <v>431</v>
      </c>
      <c r="H9201">
        <v>93</v>
      </c>
      <c r="I9201">
        <v>1600</v>
      </c>
      <c r="J9201">
        <v>65</v>
      </c>
      <c r="K9201">
        <v>65</v>
      </c>
      <c r="L9201">
        <v>24</v>
      </c>
      <c r="M9201">
        <v>24</v>
      </c>
      <c r="N9201">
        <v>40</v>
      </c>
      <c r="R9201">
        <v>1981</v>
      </c>
      <c r="U9201">
        <v>1981</v>
      </c>
      <c r="V9201">
        <v>8</v>
      </c>
      <c r="W9201">
        <v>2</v>
      </c>
      <c r="Z9201" t="s">
        <v>2303</v>
      </c>
      <c r="AA9201" t="s">
        <v>11993</v>
      </c>
      <c r="AC9201">
        <v>5</v>
      </c>
      <c r="AD9201">
        <v>3910589</v>
      </c>
      <c r="AE9201">
        <v>2019</v>
      </c>
    </row>
    <row r="9202" spans="1:31">
      <c r="A9202" t="s">
        <v>12660</v>
      </c>
      <c r="B9202">
        <v>86480</v>
      </c>
      <c r="C9202" t="s">
        <v>11997</v>
      </c>
      <c r="D9202">
        <v>0</v>
      </c>
      <c r="E9202">
        <v>271301</v>
      </c>
      <c r="F9202" t="s">
        <v>6733</v>
      </c>
      <c r="G9202">
        <v>431</v>
      </c>
      <c r="H9202">
        <v>26</v>
      </c>
      <c r="J9202">
        <v>53</v>
      </c>
      <c r="K9202">
        <v>53</v>
      </c>
      <c r="L9202">
        <v>16</v>
      </c>
      <c r="M9202">
        <v>16</v>
      </c>
      <c r="Q9202">
        <v>91</v>
      </c>
      <c r="R9202">
        <v>1956</v>
      </c>
      <c r="U9202">
        <v>1956</v>
      </c>
      <c r="V9202">
        <v>6</v>
      </c>
      <c r="W9202">
        <v>6</v>
      </c>
      <c r="X9202" t="s">
        <v>2421</v>
      </c>
      <c r="Z9202" t="s">
        <v>3272</v>
      </c>
      <c r="AA9202" t="s">
        <v>2387</v>
      </c>
      <c r="AB9202" t="s">
        <v>2621</v>
      </c>
      <c r="AC9202">
        <v>4</v>
      </c>
      <c r="AD9202">
        <v>710586</v>
      </c>
      <c r="AE9202">
        <v>2019</v>
      </c>
    </row>
    <row r="9203" spans="1:31">
      <c r="A9203" t="s">
        <v>12660</v>
      </c>
      <c r="B9203">
        <v>79201</v>
      </c>
      <c r="C9203" t="s">
        <v>11998</v>
      </c>
      <c r="D9203" t="s">
        <v>11999</v>
      </c>
      <c r="E9203">
        <v>1250499</v>
      </c>
      <c r="F9203" t="s">
        <v>6731</v>
      </c>
      <c r="G9203">
        <v>432</v>
      </c>
      <c r="H9203">
        <v>5</v>
      </c>
      <c r="I9203">
        <v>250</v>
      </c>
      <c r="J9203">
        <v>24</v>
      </c>
      <c r="K9203">
        <v>24</v>
      </c>
      <c r="L9203">
        <v>8</v>
      </c>
      <c r="M9203">
        <v>8</v>
      </c>
      <c r="N9203">
        <v>4</v>
      </c>
      <c r="R9203">
        <v>2013</v>
      </c>
      <c r="U9203">
        <v>2013</v>
      </c>
      <c r="V9203">
        <v>3.5</v>
      </c>
      <c r="W9203">
        <v>2.5</v>
      </c>
      <c r="Z9203" t="s">
        <v>2452</v>
      </c>
      <c r="AA9203" t="s">
        <v>3169</v>
      </c>
      <c r="AC9203">
        <v>5</v>
      </c>
      <c r="AD9203">
        <v>110581</v>
      </c>
      <c r="AE9203">
        <v>2019</v>
      </c>
    </row>
    <row r="9204" spans="1:31">
      <c r="A9204" t="s">
        <v>12660</v>
      </c>
      <c r="B9204">
        <v>47921</v>
      </c>
      <c r="C9204" t="s">
        <v>12000</v>
      </c>
      <c r="D9204" t="s">
        <v>12001</v>
      </c>
      <c r="E9204">
        <v>1042755</v>
      </c>
      <c r="F9204" t="s">
        <v>6731</v>
      </c>
      <c r="G9204">
        <v>432</v>
      </c>
      <c r="H9204">
        <v>6</v>
      </c>
      <c r="I9204">
        <v>400</v>
      </c>
      <c r="J9204">
        <v>25.5</v>
      </c>
      <c r="K9204">
        <v>25.5</v>
      </c>
      <c r="L9204">
        <v>12</v>
      </c>
      <c r="M9204">
        <v>12</v>
      </c>
      <c r="N9204">
        <v>20</v>
      </c>
      <c r="R9204">
        <v>1996</v>
      </c>
      <c r="U9204">
        <v>1996</v>
      </c>
      <c r="V9204">
        <v>4</v>
      </c>
      <c r="W9204">
        <v>3</v>
      </c>
      <c r="Z9204" t="s">
        <v>2452</v>
      </c>
      <c r="AA9204" t="s">
        <v>3169</v>
      </c>
      <c r="AC9204">
        <v>5</v>
      </c>
      <c r="AD9204">
        <v>110581</v>
      </c>
      <c r="AE9204">
        <v>2019</v>
      </c>
    </row>
    <row r="9205" spans="1:31">
      <c r="A9205" t="s">
        <v>12660</v>
      </c>
      <c r="B9205">
        <v>20503</v>
      </c>
      <c r="C9205" t="s">
        <v>12002</v>
      </c>
      <c r="D9205">
        <v>0</v>
      </c>
      <c r="E9205">
        <v>297418</v>
      </c>
      <c r="F9205" t="s">
        <v>6733</v>
      </c>
      <c r="G9205">
        <v>431</v>
      </c>
      <c r="H9205">
        <v>99</v>
      </c>
      <c r="I9205">
        <v>1800</v>
      </c>
      <c r="J9205">
        <v>84.5</v>
      </c>
      <c r="K9205">
        <v>84.5</v>
      </c>
      <c r="L9205">
        <v>25</v>
      </c>
      <c r="M9205">
        <v>25</v>
      </c>
      <c r="N9205">
        <v>22.5</v>
      </c>
      <c r="R9205">
        <v>1965</v>
      </c>
      <c r="U9205">
        <v>1965</v>
      </c>
      <c r="V9205">
        <v>12</v>
      </c>
      <c r="W9205">
        <v>12</v>
      </c>
      <c r="Z9205" t="s">
        <v>2792</v>
      </c>
      <c r="AA9205" t="s">
        <v>3926</v>
      </c>
      <c r="AC9205">
        <v>3</v>
      </c>
      <c r="AD9205">
        <v>2399339</v>
      </c>
      <c r="AE9205">
        <v>2019</v>
      </c>
    </row>
    <row r="9206" spans="1:31">
      <c r="A9206" t="s">
        <v>12660</v>
      </c>
      <c r="B9206">
        <v>29703</v>
      </c>
      <c r="C9206" t="s">
        <v>12003</v>
      </c>
      <c r="D9206">
        <v>0</v>
      </c>
      <c r="E9206">
        <v>629630</v>
      </c>
      <c r="F9206" t="s">
        <v>6731</v>
      </c>
      <c r="G9206">
        <v>432</v>
      </c>
      <c r="H9206">
        <v>112</v>
      </c>
      <c r="I9206">
        <v>1800</v>
      </c>
      <c r="J9206">
        <v>65</v>
      </c>
      <c r="K9206">
        <v>65</v>
      </c>
      <c r="L9206">
        <v>26</v>
      </c>
      <c r="M9206">
        <v>26</v>
      </c>
      <c r="N9206">
        <v>39</v>
      </c>
      <c r="R9206">
        <v>1980</v>
      </c>
      <c r="U9206">
        <v>1980</v>
      </c>
      <c r="V9206">
        <v>9.6000003814697195</v>
      </c>
      <c r="W9206">
        <v>8</v>
      </c>
      <c r="Z9206" t="s">
        <v>2363</v>
      </c>
      <c r="AA9206" t="s">
        <v>12004</v>
      </c>
      <c r="AC9206">
        <v>4</v>
      </c>
      <c r="AD9206">
        <v>3308569</v>
      </c>
      <c r="AE9206">
        <v>2019</v>
      </c>
    </row>
    <row r="9207" spans="1:31">
      <c r="A9207" t="s">
        <v>12660</v>
      </c>
      <c r="B9207">
        <v>71507</v>
      </c>
      <c r="C9207" t="s">
        <v>12005</v>
      </c>
      <c r="D9207">
        <v>0</v>
      </c>
      <c r="E9207">
        <v>640942</v>
      </c>
      <c r="F9207" t="s">
        <v>6731</v>
      </c>
      <c r="G9207">
        <v>432</v>
      </c>
      <c r="H9207">
        <v>74</v>
      </c>
      <c r="I9207">
        <v>1800</v>
      </c>
      <c r="J9207">
        <v>68</v>
      </c>
      <c r="K9207">
        <v>68</v>
      </c>
      <c r="L9207">
        <v>23</v>
      </c>
      <c r="M9207">
        <v>23</v>
      </c>
      <c r="N9207">
        <v>48</v>
      </c>
      <c r="R9207">
        <v>1981</v>
      </c>
      <c r="S9207" t="s">
        <v>2344</v>
      </c>
      <c r="T9207">
        <v>2015</v>
      </c>
      <c r="U9207">
        <v>2015</v>
      </c>
      <c r="V9207">
        <v>9</v>
      </c>
      <c r="W9207">
        <v>7</v>
      </c>
      <c r="Z9207" t="s">
        <v>2363</v>
      </c>
      <c r="AA9207" t="s">
        <v>12004</v>
      </c>
      <c r="AC9207">
        <v>4</v>
      </c>
      <c r="AD9207">
        <v>3308572</v>
      </c>
      <c r="AE9207">
        <v>2019</v>
      </c>
    </row>
    <row r="9208" spans="1:31">
      <c r="A9208" t="s">
        <v>12660</v>
      </c>
      <c r="B9208">
        <v>68482</v>
      </c>
      <c r="C9208" t="s">
        <v>12006</v>
      </c>
      <c r="D9208">
        <v>0</v>
      </c>
      <c r="E9208">
        <v>686919</v>
      </c>
      <c r="F9208" t="s">
        <v>6731</v>
      </c>
      <c r="G9208">
        <v>432</v>
      </c>
      <c r="H9208">
        <v>39</v>
      </c>
      <c r="I9208">
        <v>1000</v>
      </c>
      <c r="J9208">
        <v>52</v>
      </c>
      <c r="K9208">
        <v>52</v>
      </c>
      <c r="L9208">
        <v>20</v>
      </c>
      <c r="M9208">
        <v>20</v>
      </c>
      <c r="N9208">
        <v>26</v>
      </c>
      <c r="R9208">
        <v>1985</v>
      </c>
      <c r="U9208">
        <v>1985</v>
      </c>
      <c r="V9208">
        <v>7</v>
      </c>
      <c r="W9208">
        <v>5</v>
      </c>
      <c r="Z9208" t="s">
        <v>2363</v>
      </c>
      <c r="AA9208" t="s">
        <v>12004</v>
      </c>
      <c r="AC9208">
        <v>4</v>
      </c>
      <c r="AD9208">
        <v>3303931</v>
      </c>
      <c r="AE9208">
        <v>2019</v>
      </c>
    </row>
    <row r="9209" spans="1:31">
      <c r="A9209" t="s">
        <v>12660</v>
      </c>
      <c r="B9209">
        <v>14020</v>
      </c>
      <c r="C9209" t="s">
        <v>12007</v>
      </c>
      <c r="D9209">
        <v>0</v>
      </c>
      <c r="E9209">
        <v>507160</v>
      </c>
      <c r="F9209" t="s">
        <v>6731</v>
      </c>
      <c r="G9209">
        <v>432</v>
      </c>
      <c r="H9209">
        <v>112</v>
      </c>
      <c r="I9209">
        <v>1800</v>
      </c>
      <c r="J9209">
        <v>69.400000000000006</v>
      </c>
      <c r="K9209">
        <v>69.400000000000006</v>
      </c>
      <c r="L9209">
        <v>27.5</v>
      </c>
      <c r="M9209">
        <v>27.5</v>
      </c>
      <c r="N9209">
        <v>42</v>
      </c>
      <c r="R9209">
        <v>1967</v>
      </c>
      <c r="U9209">
        <v>1967</v>
      </c>
      <c r="V9209">
        <v>9.6000003814697195</v>
      </c>
      <c r="W9209">
        <v>8</v>
      </c>
      <c r="Z9209" t="s">
        <v>2363</v>
      </c>
      <c r="AA9209" t="s">
        <v>12004</v>
      </c>
      <c r="AC9209">
        <v>4</v>
      </c>
      <c r="AD9209">
        <v>3308570</v>
      </c>
      <c r="AE9209">
        <v>2019</v>
      </c>
    </row>
    <row r="9210" spans="1:31">
      <c r="A9210" t="s">
        <v>12660</v>
      </c>
      <c r="B9210">
        <v>22188</v>
      </c>
      <c r="C9210" t="s">
        <v>12008</v>
      </c>
      <c r="D9210">
        <v>0</v>
      </c>
      <c r="E9210">
        <v>527604</v>
      </c>
      <c r="F9210" t="s">
        <v>6731</v>
      </c>
      <c r="G9210">
        <v>432</v>
      </c>
      <c r="H9210">
        <v>110</v>
      </c>
      <c r="I9210">
        <v>900</v>
      </c>
      <c r="J9210">
        <v>56</v>
      </c>
      <c r="K9210">
        <v>56</v>
      </c>
      <c r="L9210">
        <v>22</v>
      </c>
      <c r="M9210">
        <v>22</v>
      </c>
      <c r="N9210">
        <v>26</v>
      </c>
      <c r="R9210">
        <v>1970</v>
      </c>
      <c r="S9210" t="s">
        <v>2344</v>
      </c>
      <c r="T9210">
        <v>2003</v>
      </c>
      <c r="U9210">
        <v>2003</v>
      </c>
      <c r="V9210">
        <v>7</v>
      </c>
      <c r="W9210">
        <v>6</v>
      </c>
      <c r="Z9210" t="s">
        <v>2363</v>
      </c>
      <c r="AA9210" t="s">
        <v>12004</v>
      </c>
      <c r="AC9210">
        <v>4</v>
      </c>
      <c r="AD9210">
        <v>3309607</v>
      </c>
      <c r="AE9210">
        <v>2019</v>
      </c>
    </row>
    <row r="9211" spans="1:31">
      <c r="A9211" t="s">
        <v>12660</v>
      </c>
      <c r="B9211">
        <v>69724</v>
      </c>
      <c r="C9211" t="s">
        <v>12009</v>
      </c>
      <c r="D9211">
        <v>0</v>
      </c>
      <c r="E9211">
        <v>628784</v>
      </c>
      <c r="F9211" t="s">
        <v>6731</v>
      </c>
      <c r="G9211">
        <v>432</v>
      </c>
      <c r="H9211">
        <v>110</v>
      </c>
      <c r="I9211">
        <v>1500</v>
      </c>
      <c r="J9211">
        <v>61.2</v>
      </c>
      <c r="K9211">
        <v>61.2</v>
      </c>
      <c r="L9211">
        <v>26.1</v>
      </c>
      <c r="M9211">
        <v>26.1</v>
      </c>
      <c r="N9211">
        <v>42</v>
      </c>
      <c r="R9211">
        <v>1980</v>
      </c>
      <c r="U9211">
        <v>1980</v>
      </c>
      <c r="V9211">
        <v>9.8999996185302699</v>
      </c>
      <c r="W9211">
        <v>8</v>
      </c>
      <c r="Z9211" t="s">
        <v>2363</v>
      </c>
      <c r="AA9211" t="s">
        <v>12004</v>
      </c>
      <c r="AC9211">
        <v>4</v>
      </c>
      <c r="AD9211">
        <v>3308571</v>
      </c>
      <c r="AE9211">
        <v>2019</v>
      </c>
    </row>
    <row r="9212" spans="1:31">
      <c r="A9212" t="s">
        <v>12660</v>
      </c>
      <c r="B9212">
        <v>46069</v>
      </c>
      <c r="C9212" t="s">
        <v>12010</v>
      </c>
      <c r="D9212">
        <v>0</v>
      </c>
      <c r="E9212">
        <v>1194629</v>
      </c>
      <c r="F9212" t="s">
        <v>6731</v>
      </c>
      <c r="G9212">
        <v>432</v>
      </c>
      <c r="H9212">
        <v>180</v>
      </c>
      <c r="I9212">
        <v>2000</v>
      </c>
      <c r="J9212">
        <v>95.6</v>
      </c>
      <c r="K9212">
        <v>95.6</v>
      </c>
      <c r="L9212">
        <v>28</v>
      </c>
      <c r="M9212">
        <v>28</v>
      </c>
      <c r="N9212">
        <v>38</v>
      </c>
      <c r="R9212">
        <v>1983</v>
      </c>
      <c r="U9212">
        <v>1983</v>
      </c>
      <c r="V9212">
        <v>10</v>
      </c>
      <c r="W9212">
        <v>8</v>
      </c>
      <c r="Z9212" t="s">
        <v>2363</v>
      </c>
      <c r="AA9212" t="s">
        <v>12004</v>
      </c>
      <c r="AC9212">
        <v>4</v>
      </c>
      <c r="AD9212">
        <v>3308573</v>
      </c>
      <c r="AE9212">
        <v>2019</v>
      </c>
    </row>
    <row r="9213" spans="1:31">
      <c r="A9213" t="s">
        <v>12660</v>
      </c>
      <c r="B9213">
        <v>32794</v>
      </c>
      <c r="C9213" t="s">
        <v>12011</v>
      </c>
      <c r="D9213">
        <v>0</v>
      </c>
      <c r="E9213">
        <v>570798</v>
      </c>
      <c r="F9213" t="s">
        <v>6731</v>
      </c>
      <c r="G9213">
        <v>432</v>
      </c>
      <c r="H9213">
        <v>50</v>
      </c>
      <c r="I9213">
        <v>1000</v>
      </c>
      <c r="J9213">
        <v>50.3</v>
      </c>
      <c r="K9213">
        <v>50.3</v>
      </c>
      <c r="L9213">
        <v>20.399999999999999</v>
      </c>
      <c r="M9213">
        <v>20.399999999999999</v>
      </c>
      <c r="N9213">
        <v>39</v>
      </c>
      <c r="R9213">
        <v>1976</v>
      </c>
      <c r="U9213">
        <v>1976</v>
      </c>
      <c r="V9213">
        <v>8</v>
      </c>
      <c r="W9213">
        <v>6</v>
      </c>
      <c r="Z9213" t="s">
        <v>2363</v>
      </c>
      <c r="AA9213" t="s">
        <v>12004</v>
      </c>
      <c r="AC9213">
        <v>4</v>
      </c>
      <c r="AD9213">
        <v>3308574</v>
      </c>
      <c r="AE9213">
        <v>2019</v>
      </c>
    </row>
    <row r="9214" spans="1:31">
      <c r="A9214" t="s">
        <v>12660</v>
      </c>
      <c r="B9214">
        <v>41148</v>
      </c>
      <c r="C9214" t="s">
        <v>12012</v>
      </c>
      <c r="D9214">
        <v>0</v>
      </c>
      <c r="E9214">
        <v>1094494</v>
      </c>
      <c r="F9214" t="s">
        <v>6731</v>
      </c>
      <c r="G9214">
        <v>432</v>
      </c>
      <c r="H9214">
        <v>116</v>
      </c>
      <c r="I9214">
        <v>1500</v>
      </c>
      <c r="J9214">
        <v>70.900000000000006</v>
      </c>
      <c r="K9214">
        <v>70.900000000000006</v>
      </c>
      <c r="L9214">
        <v>26</v>
      </c>
      <c r="M9214">
        <v>26</v>
      </c>
      <c r="N9214">
        <v>38</v>
      </c>
      <c r="R9214">
        <v>2000</v>
      </c>
      <c r="U9214">
        <v>2000</v>
      </c>
      <c r="V9214">
        <v>8</v>
      </c>
      <c r="W9214">
        <v>6</v>
      </c>
      <c r="Z9214" t="s">
        <v>2363</v>
      </c>
      <c r="AA9214" t="s">
        <v>12004</v>
      </c>
      <c r="AC9214">
        <v>4</v>
      </c>
      <c r="AD9214">
        <v>3308575</v>
      </c>
      <c r="AE9214">
        <v>2019</v>
      </c>
    </row>
    <row r="9215" spans="1:31">
      <c r="A9215" t="s">
        <v>12660</v>
      </c>
      <c r="B9215">
        <v>29921</v>
      </c>
      <c r="C9215" t="s">
        <v>12013</v>
      </c>
      <c r="D9215">
        <v>0</v>
      </c>
      <c r="E9215">
        <v>567947</v>
      </c>
      <c r="F9215" t="s">
        <v>6731</v>
      </c>
      <c r="G9215">
        <v>432</v>
      </c>
      <c r="H9215">
        <v>46</v>
      </c>
      <c r="I9215">
        <v>1000</v>
      </c>
      <c r="J9215">
        <v>50.3</v>
      </c>
      <c r="K9215">
        <v>50.3</v>
      </c>
      <c r="L9215">
        <v>20.399999999999999</v>
      </c>
      <c r="M9215">
        <v>20.399999999999999</v>
      </c>
      <c r="N9215">
        <v>28</v>
      </c>
      <c r="R9215">
        <v>1975</v>
      </c>
      <c r="U9215">
        <v>1975</v>
      </c>
      <c r="V9215">
        <v>7.3000001907348597</v>
      </c>
      <c r="W9215">
        <v>5.5</v>
      </c>
      <c r="Z9215" t="s">
        <v>2363</v>
      </c>
      <c r="AA9215" t="s">
        <v>12004</v>
      </c>
      <c r="AC9215">
        <v>4</v>
      </c>
      <c r="AD9215">
        <v>3308576</v>
      </c>
      <c r="AE9215">
        <v>2019</v>
      </c>
    </row>
    <row r="9216" spans="1:31">
      <c r="A9216" t="s">
        <v>12660</v>
      </c>
      <c r="B9216">
        <v>8997</v>
      </c>
      <c r="C9216" t="s">
        <v>12014</v>
      </c>
      <c r="D9216">
        <v>0</v>
      </c>
      <c r="E9216">
        <v>1047500</v>
      </c>
      <c r="F9216" t="s">
        <v>6731</v>
      </c>
      <c r="G9216">
        <v>432</v>
      </c>
      <c r="H9216">
        <v>37</v>
      </c>
      <c r="I9216">
        <v>800</v>
      </c>
      <c r="J9216">
        <v>46</v>
      </c>
      <c r="K9216">
        <v>46</v>
      </c>
      <c r="L9216">
        <v>18.100000000000001</v>
      </c>
      <c r="M9216">
        <v>18.100000000000001</v>
      </c>
      <c r="N9216">
        <v>27.5</v>
      </c>
      <c r="R9216">
        <v>1996</v>
      </c>
      <c r="U9216">
        <v>1996</v>
      </c>
      <c r="V9216">
        <v>6.5</v>
      </c>
      <c r="W9216">
        <v>6</v>
      </c>
      <c r="Z9216" t="s">
        <v>2363</v>
      </c>
      <c r="AA9216" t="s">
        <v>12004</v>
      </c>
      <c r="AC9216">
        <v>4</v>
      </c>
      <c r="AD9216">
        <v>3308577</v>
      </c>
      <c r="AE9216">
        <v>2019</v>
      </c>
    </row>
    <row r="9217" spans="1:31">
      <c r="A9217" t="s">
        <v>12660</v>
      </c>
      <c r="B9217">
        <v>86341</v>
      </c>
      <c r="C9217" t="s">
        <v>12015</v>
      </c>
      <c r="D9217">
        <v>0</v>
      </c>
      <c r="E9217">
        <v>1206474</v>
      </c>
      <c r="F9217" t="s">
        <v>6733</v>
      </c>
      <c r="G9217">
        <v>431</v>
      </c>
      <c r="H9217">
        <v>16</v>
      </c>
      <c r="J9217">
        <v>47</v>
      </c>
      <c r="K9217">
        <v>47</v>
      </c>
      <c r="L9217">
        <v>11</v>
      </c>
      <c r="M9217">
        <v>11</v>
      </c>
      <c r="Q9217">
        <v>56</v>
      </c>
      <c r="R9217">
        <v>1947</v>
      </c>
      <c r="U9217">
        <v>1947</v>
      </c>
      <c r="V9217">
        <v>6</v>
      </c>
      <c r="W9217">
        <v>6</v>
      </c>
      <c r="X9217" t="s">
        <v>2421</v>
      </c>
      <c r="Z9217" t="s">
        <v>2293</v>
      </c>
      <c r="AA9217" t="s">
        <v>6615</v>
      </c>
      <c r="AB9217" t="s">
        <v>5577</v>
      </c>
      <c r="AC9217">
        <v>4</v>
      </c>
      <c r="AD9217">
        <v>3210600</v>
      </c>
      <c r="AE9217">
        <v>2019</v>
      </c>
    </row>
    <row r="9218" spans="1:31">
      <c r="A9218" t="s">
        <v>12660</v>
      </c>
      <c r="B9218">
        <v>69196</v>
      </c>
      <c r="C9218" t="s">
        <v>12016</v>
      </c>
      <c r="D9218">
        <v>0</v>
      </c>
      <c r="E9218">
        <v>599138</v>
      </c>
      <c r="F9218" t="s">
        <v>6731</v>
      </c>
      <c r="G9218">
        <v>432</v>
      </c>
      <c r="H9218">
        <v>111</v>
      </c>
      <c r="I9218">
        <v>1350</v>
      </c>
      <c r="J9218">
        <v>65</v>
      </c>
      <c r="K9218">
        <v>65</v>
      </c>
      <c r="L9218">
        <v>26</v>
      </c>
      <c r="M9218">
        <v>26</v>
      </c>
      <c r="N9218">
        <v>35</v>
      </c>
      <c r="Q9218">
        <v>164</v>
      </c>
      <c r="R9218">
        <v>1978</v>
      </c>
      <c r="U9218">
        <v>1978</v>
      </c>
      <c r="V9218">
        <v>8.3999996185302699</v>
      </c>
      <c r="W9218">
        <v>8.3999996185302699</v>
      </c>
      <c r="Z9218" t="s">
        <v>2836</v>
      </c>
      <c r="AA9218" t="s">
        <v>3246</v>
      </c>
      <c r="AC9218">
        <v>4</v>
      </c>
      <c r="AD9218">
        <v>2909795</v>
      </c>
      <c r="AE9218">
        <v>2019</v>
      </c>
    </row>
    <row r="9219" spans="1:31">
      <c r="A9219" t="s">
        <v>12660</v>
      </c>
      <c r="B9219">
        <v>79761</v>
      </c>
      <c r="C9219" t="s">
        <v>12017</v>
      </c>
      <c r="D9219">
        <v>0</v>
      </c>
      <c r="E9219">
        <v>1250962</v>
      </c>
      <c r="F9219" t="s">
        <v>6731</v>
      </c>
      <c r="G9219">
        <v>432</v>
      </c>
      <c r="H9219">
        <v>87</v>
      </c>
      <c r="I9219">
        <v>1886</v>
      </c>
      <c r="J9219">
        <v>68</v>
      </c>
      <c r="K9219">
        <v>68</v>
      </c>
      <c r="L9219">
        <v>30</v>
      </c>
      <c r="M9219">
        <v>30</v>
      </c>
      <c r="Q9219">
        <v>109</v>
      </c>
      <c r="R9219">
        <v>2014</v>
      </c>
      <c r="U9219">
        <v>2014</v>
      </c>
      <c r="V9219">
        <v>10</v>
      </c>
      <c r="W9219">
        <v>2</v>
      </c>
      <c r="Z9219" t="s">
        <v>2836</v>
      </c>
      <c r="AA9219" t="s">
        <v>3246</v>
      </c>
      <c r="AC9219">
        <v>4</v>
      </c>
      <c r="AD9219">
        <v>2909795</v>
      </c>
      <c r="AE9219">
        <v>2019</v>
      </c>
    </row>
    <row r="9220" spans="1:31">
      <c r="A9220" t="s">
        <v>12660</v>
      </c>
      <c r="B9220">
        <v>32217</v>
      </c>
      <c r="C9220" t="s">
        <v>12018</v>
      </c>
      <c r="D9220">
        <v>0</v>
      </c>
      <c r="E9220">
        <v>567019</v>
      </c>
      <c r="F9220" t="s">
        <v>6731</v>
      </c>
      <c r="G9220">
        <v>432</v>
      </c>
      <c r="H9220">
        <v>70</v>
      </c>
      <c r="I9220">
        <v>1095</v>
      </c>
      <c r="J9220">
        <v>61.5</v>
      </c>
      <c r="K9220">
        <v>66</v>
      </c>
      <c r="L9220">
        <v>22</v>
      </c>
      <c r="M9220">
        <v>22</v>
      </c>
      <c r="N9220">
        <v>38</v>
      </c>
      <c r="R9220">
        <v>1975</v>
      </c>
      <c r="U9220">
        <v>1975</v>
      </c>
      <c r="V9220">
        <v>7.5</v>
      </c>
      <c r="W9220">
        <v>7.5</v>
      </c>
      <c r="Z9220" t="s">
        <v>2836</v>
      </c>
      <c r="AA9220" t="s">
        <v>6875</v>
      </c>
      <c r="AC9220">
        <v>4</v>
      </c>
      <c r="AD9220">
        <v>2909795</v>
      </c>
      <c r="AE9220">
        <v>2019</v>
      </c>
    </row>
    <row r="9221" spans="1:31">
      <c r="A9221" t="s">
        <v>12660</v>
      </c>
      <c r="B9221">
        <v>69194</v>
      </c>
      <c r="C9221" t="s">
        <v>12019</v>
      </c>
      <c r="D9221">
        <v>0</v>
      </c>
      <c r="E9221">
        <v>647139</v>
      </c>
      <c r="F9221" t="s">
        <v>6731</v>
      </c>
      <c r="G9221">
        <v>432</v>
      </c>
      <c r="H9221">
        <v>92</v>
      </c>
      <c r="I9221">
        <v>1350</v>
      </c>
      <c r="J9221">
        <v>69.7</v>
      </c>
      <c r="K9221">
        <v>69.7</v>
      </c>
      <c r="L9221">
        <v>26</v>
      </c>
      <c r="M9221">
        <v>26</v>
      </c>
      <c r="N9221">
        <v>35</v>
      </c>
      <c r="Q9221">
        <v>136</v>
      </c>
      <c r="R9221">
        <v>1982</v>
      </c>
      <c r="U9221">
        <v>1982</v>
      </c>
      <c r="V9221">
        <v>7.6999998092651296</v>
      </c>
      <c r="W9221">
        <v>7.6999998092651296</v>
      </c>
      <c r="Z9221" t="s">
        <v>2836</v>
      </c>
      <c r="AA9221" t="s">
        <v>3246</v>
      </c>
      <c r="AC9221">
        <v>4</v>
      </c>
      <c r="AD9221">
        <v>2909795</v>
      </c>
      <c r="AE9221">
        <v>2019</v>
      </c>
    </row>
    <row r="9222" spans="1:31">
      <c r="A9222" t="s">
        <v>12660</v>
      </c>
      <c r="B9222">
        <v>86343</v>
      </c>
      <c r="C9222" t="s">
        <v>12020</v>
      </c>
      <c r="D9222">
        <v>0</v>
      </c>
      <c r="E9222">
        <v>1222816</v>
      </c>
      <c r="F9222" t="s">
        <v>6733</v>
      </c>
      <c r="G9222">
        <v>431</v>
      </c>
      <c r="H9222">
        <v>8</v>
      </c>
      <c r="J9222">
        <v>26</v>
      </c>
      <c r="K9222">
        <v>26</v>
      </c>
      <c r="L9222">
        <v>10</v>
      </c>
      <c r="M9222">
        <v>10</v>
      </c>
      <c r="Q9222">
        <v>28</v>
      </c>
      <c r="R9222">
        <v>2009</v>
      </c>
      <c r="U9222">
        <v>2009</v>
      </c>
      <c r="V9222">
        <v>5</v>
      </c>
      <c r="W9222">
        <v>5</v>
      </c>
      <c r="X9222" t="s">
        <v>2421</v>
      </c>
      <c r="Z9222" t="s">
        <v>2838</v>
      </c>
      <c r="AA9222" t="s">
        <v>10925</v>
      </c>
      <c r="AB9222" t="s">
        <v>3877</v>
      </c>
      <c r="AC9222">
        <v>4</v>
      </c>
      <c r="AD9222">
        <v>310565</v>
      </c>
      <c r="AE9222">
        <v>2019</v>
      </c>
    </row>
    <row r="9223" spans="1:31">
      <c r="A9223" t="s">
        <v>12660</v>
      </c>
      <c r="B9223">
        <v>47030</v>
      </c>
      <c r="C9223" t="s">
        <v>12021</v>
      </c>
      <c r="D9223">
        <v>0</v>
      </c>
      <c r="E9223">
        <v>1203712</v>
      </c>
      <c r="F9223" t="s">
        <v>6731</v>
      </c>
      <c r="G9223">
        <v>432</v>
      </c>
      <c r="H9223">
        <v>108</v>
      </c>
      <c r="I9223">
        <v>3000</v>
      </c>
      <c r="J9223">
        <v>109.9</v>
      </c>
      <c r="K9223">
        <v>109.9</v>
      </c>
      <c r="L9223">
        <v>32</v>
      </c>
      <c r="M9223">
        <v>32</v>
      </c>
      <c r="N9223">
        <v>18.600000000000001</v>
      </c>
      <c r="R9223">
        <v>2008</v>
      </c>
      <c r="U9223">
        <v>2008</v>
      </c>
      <c r="V9223">
        <v>9.3000001907348597</v>
      </c>
      <c r="W9223">
        <v>9.3000001907348597</v>
      </c>
      <c r="Z9223" t="s">
        <v>3318</v>
      </c>
      <c r="AA9223" t="s">
        <v>4122</v>
      </c>
      <c r="AC9223">
        <v>4</v>
      </c>
      <c r="AD9223">
        <v>3108456</v>
      </c>
      <c r="AE9223">
        <v>2019</v>
      </c>
    </row>
    <row r="9224" spans="1:31">
      <c r="A9224" t="s">
        <v>12660</v>
      </c>
      <c r="B9224">
        <v>59896</v>
      </c>
      <c r="C9224" t="s">
        <v>12022</v>
      </c>
      <c r="D9224">
        <v>0</v>
      </c>
      <c r="E9224">
        <v>262675</v>
      </c>
      <c r="F9224" t="s">
        <v>6733</v>
      </c>
      <c r="G9224">
        <v>431</v>
      </c>
      <c r="H9224">
        <v>26</v>
      </c>
      <c r="I9224">
        <v>400</v>
      </c>
      <c r="J9224">
        <v>45.4</v>
      </c>
      <c r="K9224">
        <v>50</v>
      </c>
      <c r="L9224">
        <v>13.2</v>
      </c>
      <c r="M9224">
        <v>13.2</v>
      </c>
      <c r="N9224">
        <v>24</v>
      </c>
      <c r="R9224">
        <v>1951</v>
      </c>
      <c r="S9224" t="s">
        <v>2344</v>
      </c>
      <c r="T9224">
        <v>2002</v>
      </c>
      <c r="U9224">
        <v>2002</v>
      </c>
      <c r="V9224">
        <v>5.8000001907348597</v>
      </c>
      <c r="W9224">
        <v>5.8000001907348597</v>
      </c>
      <c r="Z9224" t="s">
        <v>2545</v>
      </c>
      <c r="AA9224" t="s">
        <v>2308</v>
      </c>
      <c r="AB9224" t="s">
        <v>4950</v>
      </c>
      <c r="AC9224">
        <v>5</v>
      </c>
      <c r="AD9224">
        <v>3601778</v>
      </c>
      <c r="AE9224">
        <v>2019</v>
      </c>
    </row>
    <row r="9225" spans="1:31">
      <c r="A9225" t="s">
        <v>12660</v>
      </c>
      <c r="B9225">
        <v>99591</v>
      </c>
      <c r="C9225" t="s">
        <v>12023</v>
      </c>
      <c r="D9225">
        <v>0</v>
      </c>
      <c r="E9225">
        <v>1127988</v>
      </c>
      <c r="F9225" t="s">
        <v>6731</v>
      </c>
      <c r="G9225">
        <v>432</v>
      </c>
      <c r="H9225">
        <v>297</v>
      </c>
      <c r="I9225">
        <v>2200</v>
      </c>
      <c r="J9225">
        <v>110</v>
      </c>
      <c r="K9225">
        <v>110</v>
      </c>
      <c r="L9225">
        <v>30</v>
      </c>
      <c r="M9225">
        <v>30</v>
      </c>
      <c r="N9225">
        <v>10</v>
      </c>
      <c r="R9225">
        <v>1944</v>
      </c>
      <c r="U9225">
        <v>1944</v>
      </c>
      <c r="V9225">
        <v>9</v>
      </c>
      <c r="W9225">
        <v>1</v>
      </c>
      <c r="Z9225" t="s">
        <v>2912</v>
      </c>
      <c r="AA9225" t="s">
        <v>7189</v>
      </c>
      <c r="AC9225">
        <v>4</v>
      </c>
      <c r="AD9225">
        <v>1899188</v>
      </c>
      <c r="AE9225">
        <v>2019</v>
      </c>
    </row>
    <row r="9226" spans="1:31">
      <c r="A9226" t="s">
        <v>12660</v>
      </c>
      <c r="B9226">
        <v>7657</v>
      </c>
      <c r="C9226" t="s">
        <v>12024</v>
      </c>
      <c r="D9226">
        <v>0</v>
      </c>
      <c r="E9226">
        <v>271160</v>
      </c>
      <c r="F9226" t="s">
        <v>6731</v>
      </c>
      <c r="G9226">
        <v>432</v>
      </c>
      <c r="H9226">
        <v>34</v>
      </c>
      <c r="I9226">
        <v>800</v>
      </c>
      <c r="J9226">
        <v>59</v>
      </c>
      <c r="K9226">
        <v>59</v>
      </c>
      <c r="L9226">
        <v>18</v>
      </c>
      <c r="M9226">
        <v>18</v>
      </c>
      <c r="N9226">
        <v>18</v>
      </c>
      <c r="R9226">
        <v>1956</v>
      </c>
      <c r="U9226">
        <v>1956</v>
      </c>
      <c r="V9226">
        <v>6.0999999046325604</v>
      </c>
      <c r="W9226">
        <v>6.0999999046325604</v>
      </c>
      <c r="Z9226" t="s">
        <v>2912</v>
      </c>
      <c r="AA9226" t="s">
        <v>7189</v>
      </c>
      <c r="AC9226">
        <v>4</v>
      </c>
      <c r="AD9226">
        <v>1899188</v>
      </c>
      <c r="AE9226">
        <v>2019</v>
      </c>
    </row>
    <row r="9227" spans="1:31">
      <c r="A9227" t="s">
        <v>12660</v>
      </c>
      <c r="B9227">
        <v>15964</v>
      </c>
      <c r="C9227" t="s">
        <v>12025</v>
      </c>
      <c r="D9227">
        <v>0</v>
      </c>
      <c r="E9227">
        <v>298756</v>
      </c>
      <c r="F9227" t="s">
        <v>6733</v>
      </c>
      <c r="G9227">
        <v>431</v>
      </c>
      <c r="H9227">
        <v>53</v>
      </c>
      <c r="I9227">
        <v>800</v>
      </c>
      <c r="J9227">
        <v>60</v>
      </c>
      <c r="K9227">
        <v>64.5</v>
      </c>
      <c r="L9227">
        <v>24</v>
      </c>
      <c r="M9227">
        <v>24</v>
      </c>
      <c r="N9227">
        <v>20</v>
      </c>
      <c r="R9227">
        <v>1965</v>
      </c>
      <c r="U9227">
        <v>1965</v>
      </c>
      <c r="V9227">
        <v>7</v>
      </c>
      <c r="W9227">
        <v>5</v>
      </c>
      <c r="Z9227" t="s">
        <v>2912</v>
      </c>
      <c r="AA9227" t="s">
        <v>7189</v>
      </c>
      <c r="AC9227">
        <v>4</v>
      </c>
      <c r="AD9227">
        <v>1899188</v>
      </c>
      <c r="AE9227">
        <v>2019</v>
      </c>
    </row>
    <row r="9228" spans="1:31">
      <c r="A9228" t="s">
        <v>12660</v>
      </c>
      <c r="B9228">
        <v>36391</v>
      </c>
      <c r="C9228" t="s">
        <v>12026</v>
      </c>
      <c r="D9228">
        <v>0</v>
      </c>
      <c r="E9228">
        <v>259069</v>
      </c>
      <c r="F9228" t="s">
        <v>6733</v>
      </c>
      <c r="G9228">
        <v>431</v>
      </c>
      <c r="H9228">
        <v>16</v>
      </c>
      <c r="I9228">
        <v>440</v>
      </c>
      <c r="J9228">
        <v>42.2</v>
      </c>
      <c r="K9228">
        <v>45</v>
      </c>
      <c r="L9228">
        <v>20</v>
      </c>
      <c r="M9228">
        <v>20</v>
      </c>
      <c r="N9228">
        <v>25</v>
      </c>
      <c r="R9228">
        <v>1948</v>
      </c>
      <c r="U9228">
        <v>1948</v>
      </c>
      <c r="V9228">
        <v>3</v>
      </c>
      <c r="W9228">
        <v>3</v>
      </c>
      <c r="Z9228" t="s">
        <v>2912</v>
      </c>
      <c r="AA9228" t="s">
        <v>7189</v>
      </c>
      <c r="AC9228">
        <v>4</v>
      </c>
      <c r="AD9228">
        <v>1899188</v>
      </c>
      <c r="AE9228">
        <v>2019</v>
      </c>
    </row>
    <row r="9229" spans="1:31">
      <c r="A9229" t="s">
        <v>12660</v>
      </c>
      <c r="B9229">
        <v>33162</v>
      </c>
      <c r="C9229" t="s">
        <v>12027</v>
      </c>
      <c r="D9229">
        <v>0</v>
      </c>
      <c r="E9229">
        <v>576832</v>
      </c>
      <c r="F9229" t="s">
        <v>6731</v>
      </c>
      <c r="G9229">
        <v>432</v>
      </c>
      <c r="H9229">
        <v>57</v>
      </c>
      <c r="I9229">
        <v>730</v>
      </c>
      <c r="J9229">
        <v>62</v>
      </c>
      <c r="K9229">
        <v>62</v>
      </c>
      <c r="L9229">
        <v>20</v>
      </c>
      <c r="M9229">
        <v>20</v>
      </c>
      <c r="N9229">
        <v>30</v>
      </c>
      <c r="R9229">
        <v>1976</v>
      </c>
      <c r="U9229">
        <v>1976</v>
      </c>
      <c r="V9229">
        <v>6.8000001907348597</v>
      </c>
      <c r="W9229">
        <v>6.8000001907348597</v>
      </c>
      <c r="Z9229" t="s">
        <v>3272</v>
      </c>
      <c r="AA9229" t="s">
        <v>12028</v>
      </c>
      <c r="AC9229">
        <v>4</v>
      </c>
      <c r="AD9229">
        <v>2199340</v>
      </c>
      <c r="AE9229">
        <v>2019</v>
      </c>
    </row>
    <row r="9230" spans="1:31">
      <c r="A9230" t="s">
        <v>12660</v>
      </c>
      <c r="B9230">
        <v>57942</v>
      </c>
      <c r="C9230" t="s">
        <v>12029</v>
      </c>
      <c r="D9230">
        <v>0</v>
      </c>
      <c r="E9230">
        <v>558680</v>
      </c>
      <c r="F9230" t="s">
        <v>6733</v>
      </c>
      <c r="G9230">
        <v>431</v>
      </c>
      <c r="H9230">
        <v>26</v>
      </c>
      <c r="I9230">
        <v>380</v>
      </c>
      <c r="J9230">
        <v>40.5</v>
      </c>
      <c r="K9230">
        <v>40.5</v>
      </c>
      <c r="L9230">
        <v>18</v>
      </c>
      <c r="M9230">
        <v>18</v>
      </c>
      <c r="N9230">
        <v>27</v>
      </c>
      <c r="R9230">
        <v>1969</v>
      </c>
      <c r="U9230">
        <v>1969</v>
      </c>
      <c r="V9230">
        <v>5.6999998092651296</v>
      </c>
      <c r="W9230">
        <v>5.6999998092651296</v>
      </c>
      <c r="Z9230" t="s">
        <v>3272</v>
      </c>
      <c r="AA9230" t="s">
        <v>10722</v>
      </c>
      <c r="AC9230">
        <v>4</v>
      </c>
      <c r="AD9230">
        <v>2199340</v>
      </c>
      <c r="AE9230">
        <v>2019</v>
      </c>
    </row>
    <row r="9231" spans="1:31">
      <c r="A9231" t="s">
        <v>12660</v>
      </c>
      <c r="B9231">
        <v>15496</v>
      </c>
      <c r="C9231" t="s">
        <v>7576</v>
      </c>
      <c r="D9231">
        <v>0</v>
      </c>
      <c r="E9231">
        <v>691318</v>
      </c>
      <c r="F9231" t="s">
        <v>6731</v>
      </c>
      <c r="G9231">
        <v>432</v>
      </c>
      <c r="H9231">
        <v>14</v>
      </c>
      <c r="I9231">
        <v>350</v>
      </c>
      <c r="J9231">
        <v>25.9</v>
      </c>
      <c r="K9231">
        <v>25.9</v>
      </c>
      <c r="L9231">
        <v>12</v>
      </c>
      <c r="M9231">
        <v>12</v>
      </c>
      <c r="N9231">
        <v>9</v>
      </c>
      <c r="R9231">
        <v>1983</v>
      </c>
      <c r="U9231">
        <v>1983</v>
      </c>
      <c r="V9231">
        <v>7</v>
      </c>
      <c r="W9231">
        <v>2</v>
      </c>
      <c r="Z9231" t="s">
        <v>3138</v>
      </c>
      <c r="AA9231" t="s">
        <v>3618</v>
      </c>
      <c r="AC9231">
        <v>5</v>
      </c>
      <c r="AD9231">
        <v>1406825</v>
      </c>
      <c r="AE9231">
        <v>2019</v>
      </c>
    </row>
    <row r="9232" spans="1:31">
      <c r="A9232" t="s">
        <v>12660</v>
      </c>
      <c r="B9232">
        <v>15498</v>
      </c>
      <c r="C9232" t="s">
        <v>12030</v>
      </c>
      <c r="D9232">
        <v>0</v>
      </c>
      <c r="F9232" t="s">
        <v>6731</v>
      </c>
      <c r="G9232">
        <v>432</v>
      </c>
      <c r="H9232">
        <v>14</v>
      </c>
      <c r="I9232">
        <v>350</v>
      </c>
      <c r="J9232">
        <v>25</v>
      </c>
      <c r="K9232">
        <v>25</v>
      </c>
      <c r="L9232">
        <v>14</v>
      </c>
      <c r="M9232">
        <v>14</v>
      </c>
      <c r="N9232">
        <v>15</v>
      </c>
      <c r="R9232">
        <v>1997</v>
      </c>
      <c r="U9232">
        <v>1997</v>
      </c>
      <c r="V9232">
        <v>5</v>
      </c>
      <c r="W9232">
        <v>2</v>
      </c>
      <c r="Z9232" t="s">
        <v>3138</v>
      </c>
      <c r="AA9232" t="s">
        <v>3618</v>
      </c>
      <c r="AC9232">
        <v>5</v>
      </c>
      <c r="AD9232">
        <v>1406825</v>
      </c>
      <c r="AE9232">
        <v>2019</v>
      </c>
    </row>
    <row r="9233" spans="1:31">
      <c r="A9233" t="s">
        <v>12660</v>
      </c>
      <c r="B9233">
        <v>80805</v>
      </c>
      <c r="C9233" t="s">
        <v>7314</v>
      </c>
      <c r="D9233">
        <v>0</v>
      </c>
      <c r="E9233">
        <v>259542</v>
      </c>
      <c r="F9233" t="s">
        <v>6731</v>
      </c>
      <c r="G9233">
        <v>432</v>
      </c>
      <c r="H9233">
        <v>71</v>
      </c>
      <c r="I9233">
        <v>2120</v>
      </c>
      <c r="J9233">
        <v>61.5</v>
      </c>
      <c r="K9233">
        <v>70</v>
      </c>
      <c r="L9233">
        <v>38.299999999999997</v>
      </c>
      <c r="M9233">
        <v>39</v>
      </c>
      <c r="N9233">
        <v>50</v>
      </c>
      <c r="R9233">
        <v>1950</v>
      </c>
      <c r="S9233" t="s">
        <v>2344</v>
      </c>
      <c r="T9233">
        <v>1992</v>
      </c>
      <c r="U9233">
        <v>1992</v>
      </c>
      <c r="V9233">
        <v>7.5</v>
      </c>
      <c r="W9233">
        <v>6.0999999046325604</v>
      </c>
      <c r="Z9233" t="s">
        <v>2545</v>
      </c>
      <c r="AA9233" t="s">
        <v>8757</v>
      </c>
      <c r="AC9233">
        <v>5</v>
      </c>
      <c r="AD9233">
        <v>3788200</v>
      </c>
      <c r="AE9233">
        <v>2019</v>
      </c>
    </row>
    <row r="9234" spans="1:31">
      <c r="A9234" t="s">
        <v>12660</v>
      </c>
      <c r="B9234">
        <v>27442</v>
      </c>
      <c r="C9234" t="s">
        <v>10280</v>
      </c>
      <c r="D9234">
        <v>2</v>
      </c>
      <c r="E9234">
        <v>553843</v>
      </c>
      <c r="F9234" t="s">
        <v>6731</v>
      </c>
      <c r="G9234">
        <v>432</v>
      </c>
      <c r="H9234">
        <v>206</v>
      </c>
      <c r="I9234">
        <v>4894</v>
      </c>
      <c r="J9234">
        <v>109</v>
      </c>
      <c r="K9234">
        <v>110</v>
      </c>
      <c r="L9234">
        <v>34</v>
      </c>
      <c r="M9234">
        <v>34</v>
      </c>
      <c r="N9234">
        <v>50.9</v>
      </c>
      <c r="R9234">
        <v>1974</v>
      </c>
      <c r="S9234" t="s">
        <v>2344</v>
      </c>
      <c r="T9234">
        <v>2012</v>
      </c>
      <c r="U9234">
        <v>2012</v>
      </c>
      <c r="V9234">
        <v>11.6000003814697</v>
      </c>
      <c r="W9234">
        <v>10</v>
      </c>
      <c r="Z9234" t="s">
        <v>2545</v>
      </c>
      <c r="AA9234" t="s">
        <v>8757</v>
      </c>
      <c r="AC9234">
        <v>5</v>
      </c>
      <c r="AD9234">
        <v>3788200</v>
      </c>
      <c r="AE9234">
        <v>2019</v>
      </c>
    </row>
    <row r="9235" spans="1:31">
      <c r="A9235" t="s">
        <v>12660</v>
      </c>
      <c r="B9235">
        <v>18532</v>
      </c>
      <c r="C9235" t="s">
        <v>4856</v>
      </c>
      <c r="D9235">
        <v>0</v>
      </c>
      <c r="E9235">
        <v>516611</v>
      </c>
      <c r="F9235" t="s">
        <v>6731</v>
      </c>
      <c r="G9235">
        <v>432</v>
      </c>
      <c r="H9235">
        <v>260</v>
      </c>
      <c r="I9235">
        <v>3000</v>
      </c>
      <c r="J9235">
        <v>105</v>
      </c>
      <c r="K9235">
        <v>111.4</v>
      </c>
      <c r="L9235">
        <v>32</v>
      </c>
      <c r="M9235">
        <v>33.4</v>
      </c>
      <c r="N9235">
        <v>48.3</v>
      </c>
      <c r="R9235">
        <v>1968</v>
      </c>
      <c r="U9235">
        <v>1968</v>
      </c>
      <c r="V9235">
        <v>10.800000190734799</v>
      </c>
      <c r="W9235">
        <v>8</v>
      </c>
      <c r="Z9235" t="s">
        <v>2545</v>
      </c>
      <c r="AA9235" t="s">
        <v>8757</v>
      </c>
      <c r="AC9235">
        <v>5</v>
      </c>
      <c r="AD9235">
        <v>3788200</v>
      </c>
      <c r="AE9235">
        <v>2019</v>
      </c>
    </row>
    <row r="9236" spans="1:31">
      <c r="A9236" t="s">
        <v>12660</v>
      </c>
      <c r="B9236">
        <v>42260</v>
      </c>
      <c r="C9236" t="s">
        <v>9124</v>
      </c>
      <c r="D9236">
        <v>0</v>
      </c>
      <c r="E9236">
        <v>587247</v>
      </c>
      <c r="F9236" t="s">
        <v>6731</v>
      </c>
      <c r="G9236">
        <v>432</v>
      </c>
      <c r="H9236">
        <v>220</v>
      </c>
      <c r="I9236">
        <v>4000</v>
      </c>
      <c r="J9236">
        <v>86.5</v>
      </c>
      <c r="K9236">
        <v>95</v>
      </c>
      <c r="L9236">
        <v>30</v>
      </c>
      <c r="M9236">
        <v>31</v>
      </c>
      <c r="N9236">
        <v>48.6</v>
      </c>
      <c r="R9236">
        <v>1977</v>
      </c>
      <c r="S9236" t="s">
        <v>2344</v>
      </c>
      <c r="T9236">
        <v>2011</v>
      </c>
      <c r="U9236">
        <v>2011</v>
      </c>
      <c r="V9236">
        <v>10.5</v>
      </c>
      <c r="W9236">
        <v>8.5</v>
      </c>
      <c r="Z9236" t="s">
        <v>2545</v>
      </c>
      <c r="AA9236" t="s">
        <v>8757</v>
      </c>
      <c r="AC9236">
        <v>5</v>
      </c>
      <c r="AD9236">
        <v>3788200</v>
      </c>
      <c r="AE9236">
        <v>2019</v>
      </c>
    </row>
    <row r="9237" spans="1:31">
      <c r="A9237" t="s">
        <v>12660</v>
      </c>
      <c r="B9237">
        <v>82466</v>
      </c>
      <c r="C9237" t="s">
        <v>12031</v>
      </c>
      <c r="D9237">
        <v>0</v>
      </c>
      <c r="E9237">
        <v>1259541</v>
      </c>
      <c r="F9237" t="s">
        <v>6731</v>
      </c>
      <c r="G9237">
        <v>432</v>
      </c>
      <c r="H9237">
        <v>360</v>
      </c>
      <c r="I9237">
        <v>4480</v>
      </c>
      <c r="J9237">
        <v>102</v>
      </c>
      <c r="K9237">
        <v>103.9</v>
      </c>
      <c r="L9237">
        <v>38</v>
      </c>
      <c r="M9237">
        <v>40</v>
      </c>
      <c r="N9237">
        <v>50.9</v>
      </c>
      <c r="R9237">
        <v>2015</v>
      </c>
      <c r="U9237">
        <v>2015</v>
      </c>
      <c r="V9237">
        <v>12.899999618530201</v>
      </c>
      <c r="W9237">
        <v>9.5</v>
      </c>
      <c r="Z9237" t="s">
        <v>2545</v>
      </c>
      <c r="AA9237" t="s">
        <v>8757</v>
      </c>
      <c r="AC9237">
        <v>5</v>
      </c>
      <c r="AD9237">
        <v>3788200</v>
      </c>
      <c r="AE9237">
        <v>2019</v>
      </c>
    </row>
    <row r="9238" spans="1:31">
      <c r="A9238" t="s">
        <v>12660</v>
      </c>
      <c r="B9238">
        <v>20581</v>
      </c>
      <c r="C9238" t="s">
        <v>2109</v>
      </c>
      <c r="D9238">
        <v>0</v>
      </c>
      <c r="E9238">
        <v>526140</v>
      </c>
      <c r="F9238" t="s">
        <v>6731</v>
      </c>
      <c r="G9238">
        <v>432</v>
      </c>
      <c r="H9238">
        <v>129</v>
      </c>
      <c r="I9238">
        <v>3000</v>
      </c>
      <c r="J9238">
        <v>103.7</v>
      </c>
      <c r="K9238">
        <v>108</v>
      </c>
      <c r="L9238">
        <v>34</v>
      </c>
      <c r="M9238">
        <v>34</v>
      </c>
      <c r="N9238">
        <v>44</v>
      </c>
      <c r="R9238">
        <v>1970</v>
      </c>
      <c r="U9238">
        <v>1970</v>
      </c>
      <c r="V9238">
        <v>9</v>
      </c>
      <c r="W9238">
        <v>7</v>
      </c>
      <c r="Z9238" t="s">
        <v>2545</v>
      </c>
      <c r="AA9238" t="s">
        <v>8757</v>
      </c>
      <c r="AC9238">
        <v>5</v>
      </c>
      <c r="AD9238">
        <v>3788200</v>
      </c>
      <c r="AE9238">
        <v>2019</v>
      </c>
    </row>
    <row r="9239" spans="1:31">
      <c r="A9239" t="s">
        <v>12660</v>
      </c>
      <c r="B9239">
        <v>51285</v>
      </c>
      <c r="C9239" t="s">
        <v>12032</v>
      </c>
      <c r="D9239">
        <v>0</v>
      </c>
      <c r="E9239">
        <v>247125</v>
      </c>
      <c r="F9239" t="s">
        <v>6731</v>
      </c>
      <c r="G9239">
        <v>432</v>
      </c>
      <c r="H9239">
        <v>66</v>
      </c>
      <c r="I9239">
        <v>1150</v>
      </c>
      <c r="J9239">
        <v>70.5</v>
      </c>
      <c r="K9239">
        <v>76</v>
      </c>
      <c r="L9239">
        <v>23</v>
      </c>
      <c r="M9239">
        <v>24</v>
      </c>
      <c r="N9239">
        <v>42</v>
      </c>
      <c r="R9239">
        <v>1944</v>
      </c>
      <c r="S9239" t="s">
        <v>2344</v>
      </c>
      <c r="T9239">
        <v>1972</v>
      </c>
      <c r="U9239">
        <v>1972</v>
      </c>
      <c r="V9239">
        <v>8.6000003814697195</v>
      </c>
      <c r="W9239">
        <v>7</v>
      </c>
      <c r="Z9239" t="s">
        <v>2545</v>
      </c>
      <c r="AA9239" t="s">
        <v>8757</v>
      </c>
      <c r="AC9239">
        <v>5</v>
      </c>
      <c r="AD9239">
        <v>3788200</v>
      </c>
      <c r="AE9239">
        <v>2019</v>
      </c>
    </row>
    <row r="9240" spans="1:31">
      <c r="A9240" t="s">
        <v>12660</v>
      </c>
      <c r="B9240">
        <v>49480</v>
      </c>
      <c r="C9240" t="s">
        <v>7916</v>
      </c>
      <c r="D9240">
        <v>0</v>
      </c>
      <c r="E9240">
        <v>618125</v>
      </c>
      <c r="F9240" t="s">
        <v>6731</v>
      </c>
      <c r="G9240">
        <v>432</v>
      </c>
      <c r="H9240">
        <v>102</v>
      </c>
      <c r="I9240">
        <v>2500</v>
      </c>
      <c r="J9240">
        <v>73</v>
      </c>
      <c r="K9240">
        <v>82</v>
      </c>
      <c r="L9240">
        <v>26.4</v>
      </c>
      <c r="M9240">
        <v>26.8</v>
      </c>
      <c r="N9240">
        <v>53</v>
      </c>
      <c r="R9240">
        <v>1980</v>
      </c>
      <c r="S9240" t="s">
        <v>2344</v>
      </c>
      <c r="T9240">
        <v>1989</v>
      </c>
      <c r="U9240">
        <v>1989</v>
      </c>
      <c r="V9240">
        <v>8</v>
      </c>
      <c r="W9240">
        <v>7</v>
      </c>
      <c r="Z9240" t="s">
        <v>2545</v>
      </c>
      <c r="AA9240" t="s">
        <v>8757</v>
      </c>
      <c r="AC9240">
        <v>5</v>
      </c>
      <c r="AD9240">
        <v>3788200</v>
      </c>
      <c r="AE9240">
        <v>2019</v>
      </c>
    </row>
    <row r="9241" spans="1:31">
      <c r="A9241" t="s">
        <v>12660</v>
      </c>
      <c r="B9241">
        <v>32326</v>
      </c>
      <c r="C9241" t="s">
        <v>2762</v>
      </c>
      <c r="D9241">
        <v>0</v>
      </c>
      <c r="E9241">
        <v>568751</v>
      </c>
      <c r="F9241" t="s">
        <v>6731</v>
      </c>
      <c r="G9241">
        <v>432</v>
      </c>
      <c r="H9241">
        <v>177</v>
      </c>
      <c r="I9241">
        <v>3000</v>
      </c>
      <c r="J9241">
        <v>80</v>
      </c>
      <c r="K9241">
        <v>88</v>
      </c>
      <c r="L9241">
        <v>30</v>
      </c>
      <c r="M9241">
        <v>30</v>
      </c>
      <c r="N9241">
        <v>48</v>
      </c>
      <c r="R9241">
        <v>1974</v>
      </c>
      <c r="S9241" t="s">
        <v>2344</v>
      </c>
      <c r="T9241">
        <v>2008</v>
      </c>
      <c r="U9241">
        <v>2008</v>
      </c>
      <c r="V9241">
        <v>13</v>
      </c>
      <c r="W9241">
        <v>10</v>
      </c>
      <c r="Z9241" t="s">
        <v>2545</v>
      </c>
      <c r="AA9241" t="s">
        <v>8757</v>
      </c>
      <c r="AC9241">
        <v>5</v>
      </c>
      <c r="AD9241">
        <v>3788200</v>
      </c>
      <c r="AE9241">
        <v>2019</v>
      </c>
    </row>
    <row r="9242" spans="1:31">
      <c r="A9242" t="s">
        <v>12660</v>
      </c>
      <c r="B9242">
        <v>82467</v>
      </c>
      <c r="C9242" t="s">
        <v>12033</v>
      </c>
      <c r="D9242">
        <v>0</v>
      </c>
      <c r="E9242">
        <v>1259618</v>
      </c>
      <c r="F9242" t="s">
        <v>6731</v>
      </c>
      <c r="G9242">
        <v>432</v>
      </c>
      <c r="H9242">
        <v>360</v>
      </c>
      <c r="I9242">
        <v>4480</v>
      </c>
      <c r="J9242">
        <v>102</v>
      </c>
      <c r="K9242">
        <v>103.9</v>
      </c>
      <c r="L9242">
        <v>38</v>
      </c>
      <c r="M9242">
        <v>40</v>
      </c>
      <c r="N9242">
        <v>50.9</v>
      </c>
      <c r="R9242">
        <v>2016</v>
      </c>
      <c r="U9242">
        <v>2016</v>
      </c>
      <c r="V9242">
        <v>12.899999618530201</v>
      </c>
      <c r="W9242">
        <v>9.5</v>
      </c>
      <c r="Z9242" t="s">
        <v>2545</v>
      </c>
      <c r="AA9242" t="s">
        <v>8757</v>
      </c>
      <c r="AC9242">
        <v>5</v>
      </c>
      <c r="AD9242">
        <v>3788200</v>
      </c>
      <c r="AE9242">
        <v>2019</v>
      </c>
    </row>
    <row r="9243" spans="1:31">
      <c r="A9243" t="s">
        <v>12660</v>
      </c>
      <c r="B9243">
        <v>59597</v>
      </c>
      <c r="C9243" t="s">
        <v>12034</v>
      </c>
      <c r="D9243">
        <v>0</v>
      </c>
      <c r="E9243">
        <v>652357</v>
      </c>
      <c r="F9243" t="s">
        <v>6731</v>
      </c>
      <c r="G9243">
        <v>432</v>
      </c>
      <c r="H9243">
        <v>227</v>
      </c>
      <c r="I9243">
        <v>4000</v>
      </c>
      <c r="J9243">
        <v>84.2</v>
      </c>
      <c r="K9243">
        <v>94.6</v>
      </c>
      <c r="L9243">
        <v>30</v>
      </c>
      <c r="M9243">
        <v>31.9</v>
      </c>
      <c r="N9243">
        <v>48</v>
      </c>
      <c r="R9243">
        <v>1982</v>
      </c>
      <c r="S9243" t="s">
        <v>2344</v>
      </c>
      <c r="T9243">
        <v>2010</v>
      </c>
      <c r="U9243">
        <v>2010</v>
      </c>
      <c r="V9243">
        <v>10.6000003814697</v>
      </c>
      <c r="W9243">
        <v>8.5</v>
      </c>
      <c r="Z9243" t="s">
        <v>2545</v>
      </c>
      <c r="AA9243" t="s">
        <v>8757</v>
      </c>
      <c r="AC9243">
        <v>5</v>
      </c>
      <c r="AD9243">
        <v>3788200</v>
      </c>
      <c r="AE9243">
        <v>2019</v>
      </c>
    </row>
    <row r="9244" spans="1:31">
      <c r="A9244" t="s">
        <v>12660</v>
      </c>
      <c r="B9244">
        <v>92316</v>
      </c>
      <c r="C9244" t="s">
        <v>12035</v>
      </c>
      <c r="D9244">
        <v>0</v>
      </c>
      <c r="E9244">
        <v>262975</v>
      </c>
      <c r="F9244" t="s">
        <v>6731</v>
      </c>
      <c r="G9244">
        <v>432</v>
      </c>
      <c r="H9244">
        <v>280</v>
      </c>
      <c r="I9244">
        <v>4000</v>
      </c>
      <c r="J9244">
        <v>117.1</v>
      </c>
      <c r="K9244">
        <v>127</v>
      </c>
      <c r="L9244">
        <v>34</v>
      </c>
      <c r="M9244">
        <v>34.6</v>
      </c>
      <c r="N9244">
        <v>50.6</v>
      </c>
      <c r="R9244">
        <v>1944</v>
      </c>
      <c r="S9244" t="s">
        <v>2344</v>
      </c>
      <c r="T9244">
        <v>1989</v>
      </c>
      <c r="U9244">
        <v>1989</v>
      </c>
      <c r="V9244">
        <v>11.6000003814697</v>
      </c>
      <c r="W9244">
        <v>10.800000190734799</v>
      </c>
      <c r="Z9244" t="s">
        <v>2545</v>
      </c>
      <c r="AA9244" t="s">
        <v>8757</v>
      </c>
      <c r="AC9244">
        <v>5</v>
      </c>
      <c r="AD9244">
        <v>3788200</v>
      </c>
      <c r="AE9244">
        <v>2019</v>
      </c>
    </row>
    <row r="9245" spans="1:31">
      <c r="A9245" t="s">
        <v>12660</v>
      </c>
      <c r="B9245">
        <v>96852</v>
      </c>
      <c r="C9245" t="s">
        <v>12036</v>
      </c>
      <c r="D9245">
        <v>0</v>
      </c>
      <c r="E9245">
        <v>277141</v>
      </c>
      <c r="F9245" t="s">
        <v>6731</v>
      </c>
      <c r="G9245">
        <v>432</v>
      </c>
      <c r="H9245">
        <v>318</v>
      </c>
      <c r="I9245">
        <v>3600</v>
      </c>
      <c r="J9245">
        <v>96.4</v>
      </c>
      <c r="K9245">
        <v>127</v>
      </c>
      <c r="L9245">
        <v>34</v>
      </c>
      <c r="M9245">
        <v>34</v>
      </c>
      <c r="N9245">
        <v>49.6</v>
      </c>
      <c r="R9245">
        <v>1958</v>
      </c>
      <c r="S9245" t="s">
        <v>2344</v>
      </c>
      <c r="T9245">
        <v>1982</v>
      </c>
      <c r="U9245">
        <v>1982</v>
      </c>
      <c r="V9245">
        <v>11.6000003814697</v>
      </c>
      <c r="W9245">
        <v>10</v>
      </c>
      <c r="Z9245" t="s">
        <v>2545</v>
      </c>
      <c r="AA9245" t="s">
        <v>8757</v>
      </c>
      <c r="AC9245">
        <v>5</v>
      </c>
      <c r="AD9245">
        <v>3788200</v>
      </c>
      <c r="AE9245">
        <v>2019</v>
      </c>
    </row>
    <row r="9246" spans="1:31">
      <c r="A9246" t="s">
        <v>12660</v>
      </c>
      <c r="B9246">
        <v>18804</v>
      </c>
      <c r="C9246" t="s">
        <v>12037</v>
      </c>
      <c r="D9246">
        <v>0</v>
      </c>
      <c r="E9246">
        <v>514250</v>
      </c>
      <c r="F9246" t="s">
        <v>6733</v>
      </c>
      <c r="G9246">
        <v>431</v>
      </c>
      <c r="H9246">
        <v>101</v>
      </c>
      <c r="I9246">
        <v>3000</v>
      </c>
      <c r="J9246">
        <v>74.7</v>
      </c>
      <c r="K9246">
        <v>80</v>
      </c>
      <c r="L9246">
        <v>28.5</v>
      </c>
      <c r="M9246">
        <v>28.5</v>
      </c>
      <c r="N9246">
        <v>48.2</v>
      </c>
      <c r="R9246">
        <v>1968</v>
      </c>
      <c r="S9246" t="s">
        <v>2344</v>
      </c>
      <c r="T9246">
        <v>1996</v>
      </c>
      <c r="U9246">
        <v>1996</v>
      </c>
      <c r="V9246">
        <v>10</v>
      </c>
      <c r="W9246">
        <v>8</v>
      </c>
      <c r="Z9246" t="s">
        <v>2545</v>
      </c>
      <c r="AA9246" t="s">
        <v>8757</v>
      </c>
      <c r="AC9246">
        <v>5</v>
      </c>
      <c r="AD9246">
        <v>3788200</v>
      </c>
      <c r="AE9246">
        <v>2019</v>
      </c>
    </row>
    <row r="9247" spans="1:31">
      <c r="A9247" t="s">
        <v>12660</v>
      </c>
      <c r="B9247">
        <v>82553</v>
      </c>
      <c r="C9247" t="s">
        <v>2085</v>
      </c>
      <c r="D9247">
        <v>0</v>
      </c>
      <c r="E9247">
        <v>1221071</v>
      </c>
      <c r="F9247" t="s">
        <v>6733</v>
      </c>
      <c r="G9247">
        <v>431</v>
      </c>
      <c r="H9247">
        <v>54</v>
      </c>
      <c r="I9247">
        <v>4460</v>
      </c>
      <c r="J9247">
        <v>86</v>
      </c>
      <c r="K9247">
        <v>86</v>
      </c>
      <c r="L9247">
        <v>34</v>
      </c>
      <c r="M9247">
        <v>34</v>
      </c>
      <c r="R9247">
        <v>2009</v>
      </c>
      <c r="U9247">
        <v>2009</v>
      </c>
      <c r="V9247">
        <v>12</v>
      </c>
      <c r="W9247">
        <v>11.5</v>
      </c>
      <c r="Z9247" t="s">
        <v>2545</v>
      </c>
      <c r="AA9247" t="s">
        <v>2335</v>
      </c>
      <c r="AC9247">
        <v>5</v>
      </c>
      <c r="AD9247">
        <v>3610474</v>
      </c>
      <c r="AE9247">
        <v>2019</v>
      </c>
    </row>
    <row r="9248" spans="1:31">
      <c r="A9248" t="s">
        <v>12660</v>
      </c>
      <c r="B9248">
        <v>81476</v>
      </c>
      <c r="C9248" t="s">
        <v>12038</v>
      </c>
      <c r="D9248">
        <v>0</v>
      </c>
      <c r="E9248">
        <v>1221072</v>
      </c>
      <c r="F9248" t="s">
        <v>6731</v>
      </c>
      <c r="G9248">
        <v>432</v>
      </c>
      <c r="H9248">
        <v>64</v>
      </c>
      <c r="I9248">
        <v>4400</v>
      </c>
      <c r="J9248">
        <v>86</v>
      </c>
      <c r="K9248">
        <v>86</v>
      </c>
      <c r="L9248">
        <v>34</v>
      </c>
      <c r="M9248">
        <v>34</v>
      </c>
      <c r="Q9248">
        <v>94</v>
      </c>
      <c r="R9248">
        <v>2009</v>
      </c>
      <c r="U9248">
        <v>2009</v>
      </c>
      <c r="V9248">
        <v>10</v>
      </c>
      <c r="W9248">
        <v>3</v>
      </c>
      <c r="Z9248" t="s">
        <v>2457</v>
      </c>
      <c r="AA9248" t="s">
        <v>2491</v>
      </c>
      <c r="AC9248">
        <v>5</v>
      </c>
      <c r="AD9248">
        <v>4209770</v>
      </c>
      <c r="AE9248">
        <v>2019</v>
      </c>
    </row>
    <row r="9249" spans="1:31">
      <c r="A9249" t="s">
        <v>12660</v>
      </c>
      <c r="B9249">
        <v>43722</v>
      </c>
      <c r="C9249" t="s">
        <v>12039</v>
      </c>
      <c r="D9249">
        <v>0</v>
      </c>
      <c r="E9249">
        <v>580943</v>
      </c>
      <c r="F9249" t="s">
        <v>6731</v>
      </c>
      <c r="G9249">
        <v>432</v>
      </c>
      <c r="H9249">
        <v>20</v>
      </c>
      <c r="I9249">
        <v>400</v>
      </c>
      <c r="J9249">
        <v>36.799999999999997</v>
      </c>
      <c r="K9249">
        <v>40.1</v>
      </c>
      <c r="L9249">
        <v>16</v>
      </c>
      <c r="M9249">
        <v>16</v>
      </c>
      <c r="N9249">
        <v>20</v>
      </c>
      <c r="R9249">
        <v>1977</v>
      </c>
      <c r="U9249">
        <v>1977</v>
      </c>
      <c r="V9249">
        <v>6</v>
      </c>
      <c r="W9249">
        <v>5.5</v>
      </c>
      <c r="Z9249" t="s">
        <v>2293</v>
      </c>
      <c r="AA9249" t="s">
        <v>2431</v>
      </c>
      <c r="AB9249" t="s">
        <v>2432</v>
      </c>
      <c r="AC9249">
        <v>4</v>
      </c>
      <c r="AD9249">
        <v>3208183</v>
      </c>
      <c r="AE9249">
        <v>2019</v>
      </c>
    </row>
    <row r="9250" spans="1:31">
      <c r="A9250" t="s">
        <v>12660</v>
      </c>
      <c r="B9250">
        <v>86143</v>
      </c>
      <c r="C9250" t="s">
        <v>12040</v>
      </c>
      <c r="D9250">
        <v>0</v>
      </c>
      <c r="E9250">
        <v>1294629</v>
      </c>
      <c r="F9250" t="s">
        <v>6733</v>
      </c>
      <c r="G9250">
        <v>431</v>
      </c>
      <c r="H9250">
        <v>15</v>
      </c>
      <c r="J9250">
        <v>26</v>
      </c>
      <c r="K9250">
        <v>26</v>
      </c>
      <c r="L9250">
        <v>16</v>
      </c>
      <c r="M9250">
        <v>16</v>
      </c>
      <c r="Q9250">
        <v>53</v>
      </c>
      <c r="R9250">
        <v>2019</v>
      </c>
      <c r="U9250">
        <v>2019</v>
      </c>
      <c r="V9250">
        <v>6</v>
      </c>
      <c r="W9250">
        <v>6</v>
      </c>
      <c r="X9250" t="s">
        <v>2421</v>
      </c>
      <c r="Z9250" t="s">
        <v>2363</v>
      </c>
      <c r="AA9250" t="s">
        <v>5699</v>
      </c>
      <c r="AB9250" t="s">
        <v>5700</v>
      </c>
      <c r="AC9250">
        <v>4</v>
      </c>
      <c r="AD9250">
        <v>3310473</v>
      </c>
      <c r="AE9250">
        <v>2019</v>
      </c>
    </row>
    <row r="9251" spans="1:31">
      <c r="A9251" t="s">
        <v>12660</v>
      </c>
      <c r="B9251">
        <v>83328</v>
      </c>
      <c r="C9251" t="s">
        <v>12041</v>
      </c>
      <c r="D9251">
        <v>0</v>
      </c>
      <c r="E9251">
        <v>1274157</v>
      </c>
      <c r="F9251" t="s">
        <v>6731</v>
      </c>
      <c r="G9251">
        <v>432</v>
      </c>
      <c r="H9251">
        <v>98</v>
      </c>
      <c r="I9251">
        <v>1200</v>
      </c>
      <c r="J9251">
        <v>65</v>
      </c>
      <c r="K9251">
        <v>65</v>
      </c>
      <c r="L9251">
        <v>30</v>
      </c>
      <c r="M9251">
        <v>30</v>
      </c>
      <c r="N9251">
        <v>34</v>
      </c>
      <c r="R9251">
        <v>2016</v>
      </c>
      <c r="U9251">
        <v>2016</v>
      </c>
      <c r="V9251">
        <v>8</v>
      </c>
      <c r="W9251">
        <v>6.5</v>
      </c>
      <c r="Z9251" t="s">
        <v>2363</v>
      </c>
      <c r="AA9251" t="s">
        <v>2101</v>
      </c>
      <c r="AC9251">
        <v>4</v>
      </c>
      <c r="AD9251">
        <v>3310471</v>
      </c>
      <c r="AE9251">
        <v>2019</v>
      </c>
    </row>
    <row r="9252" spans="1:31">
      <c r="A9252" t="s">
        <v>12660</v>
      </c>
      <c r="B9252">
        <v>83327</v>
      </c>
      <c r="C9252" t="s">
        <v>12042</v>
      </c>
      <c r="D9252">
        <v>0</v>
      </c>
      <c r="E9252">
        <v>1272291</v>
      </c>
      <c r="F9252" t="s">
        <v>6731</v>
      </c>
      <c r="G9252">
        <v>432</v>
      </c>
      <c r="H9252">
        <v>98</v>
      </c>
      <c r="I9252">
        <v>1200</v>
      </c>
      <c r="J9252">
        <v>65</v>
      </c>
      <c r="K9252">
        <v>65</v>
      </c>
      <c r="L9252">
        <v>30</v>
      </c>
      <c r="M9252">
        <v>30</v>
      </c>
      <c r="N9252">
        <v>34</v>
      </c>
      <c r="R9252">
        <v>2016</v>
      </c>
      <c r="U9252">
        <v>2016</v>
      </c>
      <c r="V9252">
        <v>8</v>
      </c>
      <c r="W9252">
        <v>6.5</v>
      </c>
      <c r="Z9252" t="s">
        <v>2363</v>
      </c>
      <c r="AA9252" t="s">
        <v>2101</v>
      </c>
      <c r="AC9252">
        <v>4</v>
      </c>
      <c r="AD9252">
        <v>3310471</v>
      </c>
      <c r="AE9252">
        <v>2019</v>
      </c>
    </row>
    <row r="9253" spans="1:31">
      <c r="A9253" t="s">
        <v>12660</v>
      </c>
      <c r="B9253">
        <v>67889</v>
      </c>
      <c r="C9253" t="s">
        <v>12043</v>
      </c>
      <c r="D9253">
        <v>0</v>
      </c>
      <c r="E9253">
        <v>570942</v>
      </c>
      <c r="F9253" t="s">
        <v>6731</v>
      </c>
      <c r="G9253">
        <v>432</v>
      </c>
      <c r="H9253">
        <v>35</v>
      </c>
      <c r="I9253">
        <v>860</v>
      </c>
      <c r="J9253">
        <v>48</v>
      </c>
      <c r="K9253">
        <v>48</v>
      </c>
      <c r="L9253">
        <v>18</v>
      </c>
      <c r="M9253">
        <v>18</v>
      </c>
      <c r="N9253">
        <v>27</v>
      </c>
      <c r="R9253">
        <v>1976</v>
      </c>
      <c r="U9253">
        <v>1976</v>
      </c>
      <c r="V9253">
        <v>5</v>
      </c>
      <c r="W9253">
        <v>3</v>
      </c>
      <c r="Z9253" t="s">
        <v>3623</v>
      </c>
      <c r="AA9253" t="s">
        <v>12044</v>
      </c>
      <c r="AC9253">
        <v>4</v>
      </c>
      <c r="AD9253">
        <v>1786464</v>
      </c>
      <c r="AE9253">
        <v>2019</v>
      </c>
    </row>
    <row r="9254" spans="1:31">
      <c r="A9254" t="s">
        <v>12660</v>
      </c>
      <c r="B9254">
        <v>96754</v>
      </c>
      <c r="C9254" t="s">
        <v>12045</v>
      </c>
      <c r="D9254">
        <v>0</v>
      </c>
      <c r="E9254">
        <v>1213270</v>
      </c>
      <c r="F9254" t="s">
        <v>6731</v>
      </c>
      <c r="G9254">
        <v>432</v>
      </c>
      <c r="H9254">
        <v>350</v>
      </c>
      <c r="I9254">
        <v>470</v>
      </c>
      <c r="J9254">
        <v>25.6</v>
      </c>
      <c r="K9254">
        <v>25.6</v>
      </c>
      <c r="L9254">
        <v>14</v>
      </c>
      <c r="M9254">
        <v>14</v>
      </c>
      <c r="Q9254">
        <v>14</v>
      </c>
      <c r="R9254">
        <v>2007</v>
      </c>
      <c r="U9254">
        <v>2007</v>
      </c>
      <c r="V9254">
        <v>3.5</v>
      </c>
      <c r="W9254">
        <v>2.5</v>
      </c>
      <c r="Z9254" t="s">
        <v>2402</v>
      </c>
      <c r="AA9254" t="s">
        <v>12046</v>
      </c>
      <c r="AC9254">
        <v>3</v>
      </c>
      <c r="AD9254">
        <v>2299223</v>
      </c>
      <c r="AE9254">
        <v>2019</v>
      </c>
    </row>
    <row r="9255" spans="1:31">
      <c r="A9255" t="s">
        <v>12660</v>
      </c>
      <c r="B9255">
        <v>63095</v>
      </c>
      <c r="C9255" t="s">
        <v>12047</v>
      </c>
      <c r="D9255">
        <v>50</v>
      </c>
      <c r="E9255">
        <v>603775</v>
      </c>
      <c r="F9255" t="s">
        <v>6733</v>
      </c>
      <c r="G9255">
        <v>431</v>
      </c>
      <c r="H9255">
        <v>11</v>
      </c>
      <c r="I9255">
        <v>198</v>
      </c>
      <c r="J9255">
        <v>34.1</v>
      </c>
      <c r="K9255">
        <v>36</v>
      </c>
      <c r="L9255">
        <v>11.1</v>
      </c>
      <c r="M9255">
        <v>11.3</v>
      </c>
      <c r="N9255">
        <v>12</v>
      </c>
      <c r="R9255">
        <v>1978</v>
      </c>
      <c r="U9255">
        <v>1978</v>
      </c>
      <c r="V9255">
        <v>5</v>
      </c>
      <c r="W9255">
        <v>5</v>
      </c>
      <c r="Z9255" t="s">
        <v>2452</v>
      </c>
      <c r="AA9255" t="s">
        <v>12048</v>
      </c>
      <c r="AB9255" t="s">
        <v>5142</v>
      </c>
      <c r="AC9255">
        <v>5</v>
      </c>
      <c r="AD9255">
        <v>165170</v>
      </c>
      <c r="AE9255">
        <v>2019</v>
      </c>
    </row>
    <row r="9256" spans="1:31">
      <c r="A9256" t="s">
        <v>12660</v>
      </c>
      <c r="B9256">
        <v>18617</v>
      </c>
      <c r="C9256" t="s">
        <v>9983</v>
      </c>
      <c r="D9256">
        <v>0</v>
      </c>
      <c r="E9256">
        <v>516500</v>
      </c>
      <c r="F9256" t="s">
        <v>6733</v>
      </c>
      <c r="G9256">
        <v>431</v>
      </c>
      <c r="H9256">
        <v>43</v>
      </c>
      <c r="I9256">
        <v>800</v>
      </c>
      <c r="J9256">
        <v>55.6</v>
      </c>
      <c r="K9256">
        <v>55.6</v>
      </c>
      <c r="L9256">
        <v>20</v>
      </c>
      <c r="M9256">
        <v>20</v>
      </c>
      <c r="N9256">
        <v>34</v>
      </c>
      <c r="R9256">
        <v>1968</v>
      </c>
      <c r="U9256">
        <v>1968</v>
      </c>
      <c r="V9256">
        <v>8</v>
      </c>
      <c r="W9256">
        <v>2</v>
      </c>
      <c r="Z9256" t="s">
        <v>2452</v>
      </c>
      <c r="AA9256" t="s">
        <v>12049</v>
      </c>
      <c r="AC9256">
        <v>5</v>
      </c>
      <c r="AD9256">
        <v>165170</v>
      </c>
      <c r="AE9256">
        <v>2019</v>
      </c>
    </row>
    <row r="9257" spans="1:31">
      <c r="A9257" t="s">
        <v>12660</v>
      </c>
      <c r="B9257">
        <v>70171</v>
      </c>
      <c r="C9257" t="s">
        <v>12050</v>
      </c>
      <c r="D9257">
        <v>90</v>
      </c>
      <c r="E9257">
        <v>643913</v>
      </c>
      <c r="F9257" t="s">
        <v>6733</v>
      </c>
      <c r="G9257">
        <v>431</v>
      </c>
      <c r="H9257">
        <v>47</v>
      </c>
      <c r="I9257">
        <v>800</v>
      </c>
      <c r="J9257">
        <v>54</v>
      </c>
      <c r="K9257">
        <v>54</v>
      </c>
      <c r="L9257">
        <v>22</v>
      </c>
      <c r="M9257">
        <v>22</v>
      </c>
      <c r="N9257">
        <v>34</v>
      </c>
      <c r="R9257">
        <v>1981</v>
      </c>
      <c r="U9257">
        <v>1981</v>
      </c>
      <c r="V9257">
        <v>8</v>
      </c>
      <c r="W9257">
        <v>2</v>
      </c>
      <c r="Z9257" t="s">
        <v>2452</v>
      </c>
      <c r="AA9257" t="s">
        <v>12048</v>
      </c>
      <c r="AB9257" t="s">
        <v>5142</v>
      </c>
      <c r="AC9257">
        <v>5</v>
      </c>
      <c r="AD9257">
        <v>165170</v>
      </c>
      <c r="AE9257">
        <v>2019</v>
      </c>
    </row>
    <row r="9258" spans="1:31">
      <c r="A9258" t="s">
        <v>12660</v>
      </c>
      <c r="B9258">
        <v>13177</v>
      </c>
      <c r="C9258" t="s">
        <v>12051</v>
      </c>
      <c r="D9258">
        <v>0</v>
      </c>
      <c r="E9258">
        <v>1058210</v>
      </c>
      <c r="F9258" t="s">
        <v>6731</v>
      </c>
      <c r="G9258">
        <v>432</v>
      </c>
      <c r="H9258">
        <v>115</v>
      </c>
      <c r="I9258">
        <v>2000</v>
      </c>
      <c r="J9258">
        <v>72</v>
      </c>
      <c r="K9258">
        <v>72</v>
      </c>
      <c r="L9258">
        <v>30</v>
      </c>
      <c r="M9258">
        <v>30</v>
      </c>
      <c r="N9258">
        <v>33</v>
      </c>
      <c r="R9258">
        <v>1997</v>
      </c>
      <c r="U9258">
        <v>1997</v>
      </c>
      <c r="V9258">
        <v>10</v>
      </c>
      <c r="W9258">
        <v>6</v>
      </c>
      <c r="Z9258" t="s">
        <v>2363</v>
      </c>
      <c r="AA9258" t="s">
        <v>2308</v>
      </c>
      <c r="AB9258" t="s">
        <v>3705</v>
      </c>
      <c r="AC9258">
        <v>4</v>
      </c>
      <c r="AD9258">
        <v>3310469</v>
      </c>
      <c r="AE9258">
        <v>2019</v>
      </c>
    </row>
    <row r="9259" spans="1:31">
      <c r="A9259" t="s">
        <v>12660</v>
      </c>
      <c r="B9259">
        <v>7367</v>
      </c>
      <c r="C9259" t="s">
        <v>12052</v>
      </c>
      <c r="D9259">
        <v>0</v>
      </c>
      <c r="E9259">
        <v>1041165</v>
      </c>
      <c r="F9259" t="s">
        <v>6731</v>
      </c>
      <c r="G9259">
        <v>432</v>
      </c>
      <c r="H9259">
        <v>104</v>
      </c>
      <c r="I9259">
        <v>2000</v>
      </c>
      <c r="J9259">
        <v>72</v>
      </c>
      <c r="K9259">
        <v>72</v>
      </c>
      <c r="L9259">
        <v>27</v>
      </c>
      <c r="M9259">
        <v>27</v>
      </c>
      <c r="N9259">
        <v>31</v>
      </c>
      <c r="R9259">
        <v>1996</v>
      </c>
      <c r="U9259">
        <v>1996</v>
      </c>
      <c r="V9259">
        <v>10</v>
      </c>
      <c r="W9259">
        <v>7.9000000953674299</v>
      </c>
      <c r="Z9259" t="s">
        <v>2363</v>
      </c>
      <c r="AA9259" t="s">
        <v>2101</v>
      </c>
      <c r="AC9259">
        <v>4</v>
      </c>
      <c r="AD9259">
        <v>3310468</v>
      </c>
      <c r="AE9259">
        <v>2019</v>
      </c>
    </row>
    <row r="9260" spans="1:31">
      <c r="A9260" t="s">
        <v>12660</v>
      </c>
      <c r="B9260">
        <v>71963</v>
      </c>
      <c r="C9260" t="s">
        <v>6142</v>
      </c>
      <c r="D9260">
        <v>0</v>
      </c>
      <c r="E9260">
        <v>639924</v>
      </c>
      <c r="F9260" t="s">
        <v>6731</v>
      </c>
      <c r="G9260">
        <v>432</v>
      </c>
      <c r="H9260">
        <v>62</v>
      </c>
      <c r="I9260">
        <v>800</v>
      </c>
      <c r="J9260">
        <v>52</v>
      </c>
      <c r="K9260">
        <v>60</v>
      </c>
      <c r="L9260">
        <v>21</v>
      </c>
      <c r="M9260">
        <v>22</v>
      </c>
      <c r="N9260">
        <v>34</v>
      </c>
      <c r="R9260">
        <v>1981</v>
      </c>
      <c r="U9260">
        <v>1981</v>
      </c>
      <c r="V9260">
        <v>8</v>
      </c>
      <c r="W9260">
        <v>8</v>
      </c>
      <c r="Z9260" t="s">
        <v>2912</v>
      </c>
      <c r="AA9260" t="s">
        <v>2504</v>
      </c>
      <c r="AC9260">
        <v>4</v>
      </c>
      <c r="AD9260">
        <v>1899237</v>
      </c>
      <c r="AE9260">
        <v>2019</v>
      </c>
    </row>
    <row r="9261" spans="1:31">
      <c r="A9261" t="s">
        <v>12660</v>
      </c>
      <c r="B9261">
        <v>26370</v>
      </c>
      <c r="C9261" t="s">
        <v>12053</v>
      </c>
      <c r="D9261">
        <v>0</v>
      </c>
      <c r="E9261">
        <v>553908</v>
      </c>
      <c r="F9261" t="s">
        <v>6731</v>
      </c>
      <c r="G9261">
        <v>432</v>
      </c>
      <c r="H9261">
        <v>264</v>
      </c>
      <c r="I9261">
        <v>2800</v>
      </c>
      <c r="J9261">
        <v>94</v>
      </c>
      <c r="K9261">
        <v>100</v>
      </c>
      <c r="L9261">
        <v>35</v>
      </c>
      <c r="M9261">
        <v>35.1</v>
      </c>
      <c r="N9261">
        <v>43.7</v>
      </c>
      <c r="R9261">
        <v>1973</v>
      </c>
      <c r="U9261">
        <v>1973</v>
      </c>
      <c r="V9261">
        <v>8.8999996185302699</v>
      </c>
      <c r="W9261">
        <v>8</v>
      </c>
      <c r="Z9261" t="s">
        <v>2912</v>
      </c>
      <c r="AA9261" t="s">
        <v>8231</v>
      </c>
      <c r="AC9261">
        <v>4</v>
      </c>
      <c r="AD9261">
        <v>1899237</v>
      </c>
      <c r="AE9261">
        <v>2019</v>
      </c>
    </row>
    <row r="9262" spans="1:31">
      <c r="A9262" t="s">
        <v>12660</v>
      </c>
      <c r="B9262">
        <v>99691</v>
      </c>
      <c r="C9262" t="s">
        <v>12054</v>
      </c>
      <c r="D9262">
        <v>0</v>
      </c>
      <c r="E9262">
        <v>249220</v>
      </c>
      <c r="F9262" t="s">
        <v>6733</v>
      </c>
      <c r="G9262">
        <v>431</v>
      </c>
      <c r="H9262">
        <v>20</v>
      </c>
      <c r="I9262">
        <v>400</v>
      </c>
      <c r="J9262">
        <v>46</v>
      </c>
      <c r="K9262">
        <v>46</v>
      </c>
      <c r="L9262">
        <v>12</v>
      </c>
      <c r="M9262">
        <v>12</v>
      </c>
      <c r="N9262">
        <v>18</v>
      </c>
      <c r="R9262">
        <v>2001</v>
      </c>
      <c r="U9262">
        <v>2001</v>
      </c>
      <c r="V9262">
        <v>4</v>
      </c>
      <c r="W9262">
        <v>4</v>
      </c>
      <c r="Z9262" t="s">
        <v>2792</v>
      </c>
      <c r="AA9262" t="s">
        <v>1561</v>
      </c>
      <c r="AB9262" t="s">
        <v>3113</v>
      </c>
      <c r="AC9262">
        <v>3</v>
      </c>
      <c r="AD9262">
        <v>2399053</v>
      </c>
      <c r="AE9262">
        <v>2019</v>
      </c>
    </row>
    <row r="9263" spans="1:31">
      <c r="A9263" t="s">
        <v>12660</v>
      </c>
      <c r="B9263">
        <v>15250</v>
      </c>
      <c r="C9263" t="s">
        <v>3273</v>
      </c>
      <c r="D9263">
        <v>0</v>
      </c>
      <c r="E9263">
        <v>507340</v>
      </c>
      <c r="F9263" t="s">
        <v>6731</v>
      </c>
      <c r="G9263">
        <v>432</v>
      </c>
      <c r="H9263">
        <v>25</v>
      </c>
      <c r="I9263">
        <v>600</v>
      </c>
      <c r="J9263">
        <v>42</v>
      </c>
      <c r="K9263">
        <v>42.1</v>
      </c>
      <c r="L9263">
        <v>16</v>
      </c>
      <c r="M9263">
        <v>16</v>
      </c>
      <c r="N9263">
        <v>28</v>
      </c>
      <c r="R9263">
        <v>1967</v>
      </c>
      <c r="U9263">
        <v>1967</v>
      </c>
      <c r="V9263">
        <v>6</v>
      </c>
      <c r="W9263">
        <v>4.5</v>
      </c>
      <c r="Z9263" t="s">
        <v>2293</v>
      </c>
      <c r="AA9263" t="s">
        <v>2431</v>
      </c>
      <c r="AB9263" t="s">
        <v>2432</v>
      </c>
      <c r="AC9263">
        <v>4</v>
      </c>
      <c r="AD9263">
        <v>3210466</v>
      </c>
      <c r="AE9263">
        <v>2019</v>
      </c>
    </row>
    <row r="9264" spans="1:31">
      <c r="A9264" t="s">
        <v>12660</v>
      </c>
      <c r="B9264">
        <v>51656</v>
      </c>
      <c r="C9264" t="s">
        <v>12055</v>
      </c>
      <c r="D9264">
        <v>0</v>
      </c>
      <c r="E9264">
        <v>612750</v>
      </c>
      <c r="F9264" t="s">
        <v>6731</v>
      </c>
      <c r="G9264">
        <v>432</v>
      </c>
      <c r="H9264">
        <v>62</v>
      </c>
      <c r="I9264">
        <v>1200</v>
      </c>
      <c r="J9264">
        <v>52.7</v>
      </c>
      <c r="K9264">
        <v>52.7</v>
      </c>
      <c r="L9264">
        <v>22.1</v>
      </c>
      <c r="M9264">
        <v>22.1</v>
      </c>
      <c r="N9264">
        <v>22</v>
      </c>
      <c r="R9264">
        <v>1979</v>
      </c>
      <c r="U9264">
        <v>1979</v>
      </c>
      <c r="V9264">
        <v>7</v>
      </c>
      <c r="W9264">
        <v>6.0999999046325604</v>
      </c>
      <c r="Z9264" t="s">
        <v>2293</v>
      </c>
      <c r="AA9264" t="s">
        <v>2431</v>
      </c>
      <c r="AB9264" t="s">
        <v>2432</v>
      </c>
      <c r="AC9264">
        <v>4</v>
      </c>
      <c r="AD9264">
        <v>3210466</v>
      </c>
      <c r="AE9264">
        <v>2019</v>
      </c>
    </row>
    <row r="9265" spans="1:31">
      <c r="A9265" t="s">
        <v>12660</v>
      </c>
      <c r="B9265">
        <v>20129</v>
      </c>
      <c r="C9265" t="s">
        <v>12056</v>
      </c>
      <c r="D9265">
        <v>0</v>
      </c>
      <c r="E9265">
        <v>523102</v>
      </c>
      <c r="F9265" t="s">
        <v>6733</v>
      </c>
      <c r="G9265">
        <v>431</v>
      </c>
      <c r="H9265">
        <v>34</v>
      </c>
      <c r="I9265">
        <v>900</v>
      </c>
      <c r="J9265">
        <v>47</v>
      </c>
      <c r="K9265">
        <v>47</v>
      </c>
      <c r="L9265">
        <v>18</v>
      </c>
      <c r="M9265">
        <v>18</v>
      </c>
      <c r="N9265">
        <v>18</v>
      </c>
      <c r="R9265">
        <v>1969</v>
      </c>
      <c r="S9265" t="s">
        <v>2344</v>
      </c>
      <c r="T9265">
        <v>1998</v>
      </c>
      <c r="U9265">
        <v>1998</v>
      </c>
      <c r="V9265">
        <v>6.4000000953674299</v>
      </c>
      <c r="W9265">
        <v>5.5</v>
      </c>
      <c r="Z9265" t="s">
        <v>2293</v>
      </c>
      <c r="AA9265" t="s">
        <v>2431</v>
      </c>
      <c r="AB9265" t="s">
        <v>2432</v>
      </c>
      <c r="AC9265">
        <v>4</v>
      </c>
      <c r="AD9265">
        <v>3210466</v>
      </c>
      <c r="AE9265">
        <v>2019</v>
      </c>
    </row>
    <row r="9266" spans="1:31">
      <c r="A9266" t="s">
        <v>12660</v>
      </c>
      <c r="B9266">
        <v>25020</v>
      </c>
      <c r="C9266" t="s">
        <v>12057</v>
      </c>
      <c r="D9266">
        <v>0</v>
      </c>
      <c r="E9266">
        <v>1071022</v>
      </c>
      <c r="F9266" t="s">
        <v>6733</v>
      </c>
      <c r="G9266">
        <v>431</v>
      </c>
      <c r="H9266">
        <v>72</v>
      </c>
      <c r="I9266">
        <v>1200</v>
      </c>
      <c r="J9266">
        <v>65</v>
      </c>
      <c r="K9266">
        <v>65</v>
      </c>
      <c r="L9266">
        <v>26</v>
      </c>
      <c r="M9266">
        <v>26</v>
      </c>
      <c r="N9266">
        <v>38</v>
      </c>
      <c r="Q9266">
        <v>90</v>
      </c>
      <c r="R9266">
        <v>1998</v>
      </c>
      <c r="U9266">
        <v>1998</v>
      </c>
      <c r="V9266">
        <v>7.5</v>
      </c>
      <c r="W9266">
        <v>6.1999998092651296</v>
      </c>
      <c r="Z9266" t="s">
        <v>2293</v>
      </c>
      <c r="AA9266" t="s">
        <v>2431</v>
      </c>
      <c r="AB9266" t="s">
        <v>2432</v>
      </c>
      <c r="AC9266">
        <v>4</v>
      </c>
      <c r="AD9266">
        <v>3210466</v>
      </c>
      <c r="AE9266">
        <v>2019</v>
      </c>
    </row>
    <row r="9267" spans="1:31">
      <c r="A9267" t="s">
        <v>12660</v>
      </c>
      <c r="B9267">
        <v>44657</v>
      </c>
      <c r="C9267" t="s">
        <v>12058</v>
      </c>
      <c r="D9267">
        <v>0</v>
      </c>
      <c r="E9267">
        <v>1155895</v>
      </c>
      <c r="F9267" t="s">
        <v>6733</v>
      </c>
      <c r="G9267">
        <v>431</v>
      </c>
      <c r="H9267">
        <v>79</v>
      </c>
      <c r="I9267">
        <v>1200</v>
      </c>
      <c r="J9267">
        <v>65</v>
      </c>
      <c r="K9267">
        <v>65</v>
      </c>
      <c r="L9267">
        <v>26</v>
      </c>
      <c r="M9267">
        <v>26</v>
      </c>
      <c r="N9267">
        <v>38</v>
      </c>
      <c r="Q9267">
        <v>99</v>
      </c>
      <c r="R9267">
        <v>2004</v>
      </c>
      <c r="U9267">
        <v>2004</v>
      </c>
      <c r="V9267">
        <v>7.5</v>
      </c>
      <c r="W9267">
        <v>6.5</v>
      </c>
      <c r="Z9267" t="s">
        <v>2293</v>
      </c>
      <c r="AA9267" t="s">
        <v>2431</v>
      </c>
      <c r="AB9267" t="s">
        <v>2432</v>
      </c>
      <c r="AC9267">
        <v>4</v>
      </c>
      <c r="AD9267">
        <v>3210466</v>
      </c>
      <c r="AE9267">
        <v>2019</v>
      </c>
    </row>
    <row r="9268" spans="1:31">
      <c r="A9268" t="s">
        <v>12660</v>
      </c>
      <c r="B9268">
        <v>86140</v>
      </c>
      <c r="C9268" t="s">
        <v>12059</v>
      </c>
      <c r="D9268">
        <v>3</v>
      </c>
      <c r="E9268">
        <v>1207582</v>
      </c>
      <c r="F9268" t="s">
        <v>6733</v>
      </c>
      <c r="G9268">
        <v>431</v>
      </c>
      <c r="H9268">
        <v>15</v>
      </c>
      <c r="J9268">
        <v>50</v>
      </c>
      <c r="K9268">
        <v>50</v>
      </c>
      <c r="L9268">
        <v>14</v>
      </c>
      <c r="M9268">
        <v>14</v>
      </c>
      <c r="Q9268">
        <v>53</v>
      </c>
      <c r="R9268">
        <v>1988</v>
      </c>
      <c r="U9268">
        <v>1988</v>
      </c>
      <c r="V9268">
        <v>4</v>
      </c>
      <c r="W9268">
        <v>4</v>
      </c>
      <c r="X9268" t="s">
        <v>2421</v>
      </c>
      <c r="Z9268" t="s">
        <v>2293</v>
      </c>
      <c r="AA9268" t="s">
        <v>3815</v>
      </c>
      <c r="AC9268">
        <v>4</v>
      </c>
      <c r="AD9268">
        <v>3210465</v>
      </c>
      <c r="AE9268">
        <v>2019</v>
      </c>
    </row>
    <row r="9269" spans="1:31">
      <c r="A9269" t="s">
        <v>12660</v>
      </c>
      <c r="B9269">
        <v>47922</v>
      </c>
      <c r="C9269" t="s">
        <v>12060</v>
      </c>
      <c r="D9269" t="s">
        <v>12061</v>
      </c>
      <c r="E9269">
        <v>1121460</v>
      </c>
      <c r="F9269" t="s">
        <v>6731</v>
      </c>
      <c r="G9269">
        <v>432</v>
      </c>
      <c r="H9269">
        <v>8</v>
      </c>
      <c r="I9269">
        <v>200</v>
      </c>
      <c r="J9269">
        <v>25.3</v>
      </c>
      <c r="K9269">
        <v>25.3</v>
      </c>
      <c r="L9269">
        <v>12</v>
      </c>
      <c r="M9269">
        <v>12</v>
      </c>
      <c r="N9269">
        <v>20</v>
      </c>
      <c r="R9269">
        <v>2000</v>
      </c>
      <c r="U9269">
        <v>2000</v>
      </c>
      <c r="V9269">
        <v>4</v>
      </c>
      <c r="W9269">
        <v>3</v>
      </c>
      <c r="Z9269" t="s">
        <v>2452</v>
      </c>
      <c r="AA9269" t="s">
        <v>3169</v>
      </c>
      <c r="AC9269">
        <v>5</v>
      </c>
      <c r="AD9269">
        <v>107452</v>
      </c>
      <c r="AE9269">
        <v>2019</v>
      </c>
    </row>
    <row r="9270" spans="1:31">
      <c r="A9270" t="s">
        <v>12660</v>
      </c>
      <c r="B9270">
        <v>18789</v>
      </c>
      <c r="C9270" t="s">
        <v>12062</v>
      </c>
      <c r="D9270">
        <v>0</v>
      </c>
      <c r="E9270">
        <v>513369</v>
      </c>
      <c r="F9270" t="s">
        <v>6733</v>
      </c>
      <c r="G9270">
        <v>431</v>
      </c>
      <c r="H9270">
        <v>104</v>
      </c>
      <c r="I9270">
        <v>1200</v>
      </c>
      <c r="J9270">
        <v>70</v>
      </c>
      <c r="K9270">
        <v>70</v>
      </c>
      <c r="L9270">
        <v>30</v>
      </c>
      <c r="M9270">
        <v>30</v>
      </c>
      <c r="N9270">
        <v>32</v>
      </c>
      <c r="R9270">
        <v>1968</v>
      </c>
      <c r="U9270">
        <v>1968</v>
      </c>
      <c r="V9270">
        <v>8</v>
      </c>
      <c r="W9270">
        <v>7</v>
      </c>
      <c r="Z9270" t="s">
        <v>2363</v>
      </c>
      <c r="AA9270" t="s">
        <v>10249</v>
      </c>
      <c r="AC9270">
        <v>4</v>
      </c>
      <c r="AD9270">
        <v>3310464</v>
      </c>
      <c r="AE9270">
        <v>2019</v>
      </c>
    </row>
    <row r="9271" spans="1:31">
      <c r="A9271" t="s">
        <v>12660</v>
      </c>
      <c r="B9271">
        <v>4560</v>
      </c>
      <c r="C9271" t="s">
        <v>12063</v>
      </c>
      <c r="D9271">
        <v>0</v>
      </c>
      <c r="E9271">
        <v>282794</v>
      </c>
      <c r="F9271" t="s">
        <v>6733</v>
      </c>
      <c r="G9271">
        <v>431</v>
      </c>
      <c r="H9271">
        <v>24</v>
      </c>
      <c r="I9271">
        <v>600</v>
      </c>
      <c r="J9271">
        <v>46.2</v>
      </c>
      <c r="K9271">
        <v>46.2</v>
      </c>
      <c r="L9271">
        <v>15.2</v>
      </c>
      <c r="M9271">
        <v>15.2</v>
      </c>
      <c r="N9271">
        <v>18</v>
      </c>
      <c r="R9271">
        <v>1960</v>
      </c>
      <c r="U9271">
        <v>1960</v>
      </c>
      <c r="V9271">
        <v>6.3000001907348597</v>
      </c>
      <c r="W9271">
        <v>5</v>
      </c>
      <c r="Z9271" t="s">
        <v>2792</v>
      </c>
      <c r="AA9271" t="s">
        <v>1561</v>
      </c>
      <c r="AB9271" t="s">
        <v>3113</v>
      </c>
      <c r="AC9271">
        <v>3</v>
      </c>
      <c r="AD9271">
        <v>2302023</v>
      </c>
      <c r="AE9271">
        <v>2019</v>
      </c>
    </row>
    <row r="9272" spans="1:31">
      <c r="A9272" t="s">
        <v>12660</v>
      </c>
      <c r="B9272">
        <v>72804</v>
      </c>
      <c r="C9272" t="s">
        <v>12064</v>
      </c>
      <c r="D9272">
        <v>0</v>
      </c>
      <c r="E9272">
        <v>264210</v>
      </c>
      <c r="F9272" t="s">
        <v>6733</v>
      </c>
      <c r="G9272">
        <v>431</v>
      </c>
      <c r="H9272">
        <v>13</v>
      </c>
      <c r="I9272">
        <v>220</v>
      </c>
      <c r="J9272">
        <v>42.5</v>
      </c>
      <c r="K9272">
        <v>42.5</v>
      </c>
      <c r="L9272">
        <v>12.5</v>
      </c>
      <c r="M9272">
        <v>12.5</v>
      </c>
      <c r="N9272">
        <v>18</v>
      </c>
      <c r="R9272">
        <v>1952</v>
      </c>
      <c r="U9272">
        <v>1952</v>
      </c>
      <c r="V9272">
        <v>3</v>
      </c>
      <c r="W9272">
        <v>2</v>
      </c>
      <c r="Z9272" t="s">
        <v>2792</v>
      </c>
      <c r="AA9272" t="s">
        <v>1561</v>
      </c>
      <c r="AB9272" t="s">
        <v>3113</v>
      </c>
      <c r="AC9272">
        <v>3</v>
      </c>
      <c r="AD9272">
        <v>2302023</v>
      </c>
      <c r="AE9272">
        <v>2019</v>
      </c>
    </row>
    <row r="9273" spans="1:31">
      <c r="A9273" t="s">
        <v>12660</v>
      </c>
      <c r="B9273">
        <v>83420</v>
      </c>
      <c r="C9273" t="s">
        <v>12065</v>
      </c>
      <c r="E9273">
        <v>1275778</v>
      </c>
      <c r="F9273" t="s">
        <v>6731</v>
      </c>
      <c r="G9273">
        <v>432</v>
      </c>
      <c r="H9273">
        <v>87</v>
      </c>
      <c r="I9273">
        <v>1600</v>
      </c>
      <c r="J9273">
        <v>64</v>
      </c>
      <c r="K9273">
        <v>64</v>
      </c>
      <c r="L9273">
        <v>27</v>
      </c>
      <c r="M9273">
        <v>27</v>
      </c>
      <c r="N9273">
        <v>30</v>
      </c>
      <c r="Q9273">
        <v>109</v>
      </c>
      <c r="R9273">
        <v>2017</v>
      </c>
      <c r="U9273">
        <v>2017</v>
      </c>
      <c r="V9273">
        <v>8.5</v>
      </c>
      <c r="W9273">
        <v>7</v>
      </c>
      <c r="Z9273" t="s">
        <v>2293</v>
      </c>
      <c r="AA9273" t="s">
        <v>8439</v>
      </c>
      <c r="AC9273">
        <v>4</v>
      </c>
      <c r="AD9273">
        <v>3210461</v>
      </c>
      <c r="AE9273">
        <v>2019</v>
      </c>
    </row>
    <row r="9274" spans="1:31">
      <c r="A9274" t="s">
        <v>12660</v>
      </c>
      <c r="B9274">
        <v>68613</v>
      </c>
      <c r="C9274" t="s">
        <v>4446</v>
      </c>
      <c r="D9274">
        <v>0</v>
      </c>
      <c r="E9274">
        <v>631535</v>
      </c>
      <c r="F9274" t="s">
        <v>6731</v>
      </c>
      <c r="G9274">
        <v>432</v>
      </c>
      <c r="H9274">
        <v>73</v>
      </c>
      <c r="I9274">
        <v>800</v>
      </c>
      <c r="J9274">
        <v>55</v>
      </c>
      <c r="K9274">
        <v>55</v>
      </c>
      <c r="L9274">
        <v>24</v>
      </c>
      <c r="M9274">
        <v>24</v>
      </c>
      <c r="N9274">
        <v>40</v>
      </c>
      <c r="R9274">
        <v>1981</v>
      </c>
      <c r="U9274">
        <v>1981</v>
      </c>
      <c r="V9274">
        <v>8</v>
      </c>
      <c r="W9274">
        <v>8</v>
      </c>
      <c r="Z9274" t="s">
        <v>2293</v>
      </c>
      <c r="AA9274" t="s">
        <v>2387</v>
      </c>
      <c r="AB9274" t="s">
        <v>2388</v>
      </c>
      <c r="AC9274">
        <v>4</v>
      </c>
      <c r="AD9274">
        <v>3210460</v>
      </c>
      <c r="AE9274">
        <v>2019</v>
      </c>
    </row>
    <row r="9275" spans="1:31">
      <c r="A9275" t="s">
        <v>12660</v>
      </c>
      <c r="B9275">
        <v>29311</v>
      </c>
      <c r="C9275" t="s">
        <v>12066</v>
      </c>
      <c r="D9275">
        <v>0</v>
      </c>
      <c r="E9275">
        <v>274347</v>
      </c>
      <c r="F9275" t="s">
        <v>6733</v>
      </c>
      <c r="G9275">
        <v>431</v>
      </c>
      <c r="H9275">
        <v>176</v>
      </c>
      <c r="I9275">
        <v>1500</v>
      </c>
      <c r="J9275">
        <v>100</v>
      </c>
      <c r="K9275">
        <v>106</v>
      </c>
      <c r="L9275">
        <v>27.1</v>
      </c>
      <c r="M9275">
        <v>27.2</v>
      </c>
      <c r="N9275">
        <v>35</v>
      </c>
      <c r="R9275">
        <v>1957</v>
      </c>
      <c r="U9275">
        <v>1957</v>
      </c>
      <c r="V9275">
        <v>14</v>
      </c>
      <c r="W9275">
        <v>14</v>
      </c>
      <c r="Z9275" t="s">
        <v>2402</v>
      </c>
      <c r="AA9275" t="s">
        <v>3261</v>
      </c>
      <c r="AC9275">
        <v>5</v>
      </c>
      <c r="AD9275">
        <v>310457</v>
      </c>
      <c r="AE9275">
        <v>2019</v>
      </c>
    </row>
    <row r="9276" spans="1:31">
      <c r="A9276" t="s">
        <v>12660</v>
      </c>
      <c r="B9276">
        <v>86138</v>
      </c>
      <c r="C9276" t="s">
        <v>12067</v>
      </c>
      <c r="D9276">
        <v>0</v>
      </c>
      <c r="E9276">
        <v>293659</v>
      </c>
      <c r="F9276" t="s">
        <v>6733</v>
      </c>
      <c r="G9276">
        <v>431</v>
      </c>
      <c r="H9276">
        <v>71</v>
      </c>
      <c r="J9276">
        <v>52</v>
      </c>
      <c r="K9276">
        <v>52</v>
      </c>
      <c r="L9276">
        <v>25</v>
      </c>
      <c r="M9276">
        <v>25</v>
      </c>
      <c r="Q9276">
        <v>249</v>
      </c>
      <c r="R9276">
        <v>1964</v>
      </c>
      <c r="U9276">
        <v>1964</v>
      </c>
      <c r="V9276">
        <v>7</v>
      </c>
      <c r="W9276">
        <v>7</v>
      </c>
      <c r="X9276" t="s">
        <v>2421</v>
      </c>
      <c r="Z9276" t="s">
        <v>2402</v>
      </c>
      <c r="AA9276" t="s">
        <v>8505</v>
      </c>
      <c r="AC9276">
        <v>4</v>
      </c>
      <c r="AD9276">
        <v>310457</v>
      </c>
      <c r="AE9276">
        <v>2019</v>
      </c>
    </row>
    <row r="9277" spans="1:31">
      <c r="A9277" t="s">
        <v>12660</v>
      </c>
      <c r="B9277">
        <v>86137</v>
      </c>
      <c r="C9277" t="s">
        <v>12068</v>
      </c>
      <c r="D9277">
        <v>0</v>
      </c>
      <c r="E9277">
        <v>1263289</v>
      </c>
      <c r="F9277" t="s">
        <v>6733</v>
      </c>
      <c r="G9277">
        <v>431</v>
      </c>
      <c r="H9277">
        <v>8</v>
      </c>
      <c r="J9277">
        <v>25</v>
      </c>
      <c r="K9277">
        <v>25</v>
      </c>
      <c r="L9277">
        <v>12</v>
      </c>
      <c r="M9277">
        <v>12</v>
      </c>
      <c r="Q9277">
        <v>28</v>
      </c>
      <c r="R9277">
        <v>0</v>
      </c>
      <c r="U9277">
        <v>0</v>
      </c>
      <c r="V9277">
        <v>5</v>
      </c>
      <c r="W9277">
        <v>5</v>
      </c>
      <c r="X9277" t="s">
        <v>2421</v>
      </c>
      <c r="Z9277" t="s">
        <v>2298</v>
      </c>
      <c r="AA9277" t="s">
        <v>12069</v>
      </c>
      <c r="AB9277" t="s">
        <v>2398</v>
      </c>
      <c r="AC9277">
        <v>4</v>
      </c>
      <c r="AD9277">
        <v>1510456</v>
      </c>
      <c r="AE9277">
        <v>2019</v>
      </c>
    </row>
    <row r="9278" spans="1:31">
      <c r="A9278" t="s">
        <v>12660</v>
      </c>
      <c r="B9278">
        <v>11169</v>
      </c>
      <c r="C9278" t="s">
        <v>12070</v>
      </c>
      <c r="D9278">
        <v>0</v>
      </c>
      <c r="E9278">
        <v>525906</v>
      </c>
      <c r="F9278" t="s">
        <v>6731</v>
      </c>
      <c r="G9278">
        <v>432</v>
      </c>
      <c r="H9278">
        <v>49</v>
      </c>
      <c r="I9278">
        <v>400</v>
      </c>
      <c r="J9278">
        <v>48</v>
      </c>
      <c r="K9278">
        <v>50</v>
      </c>
      <c r="L9278">
        <v>22</v>
      </c>
      <c r="M9278">
        <v>22</v>
      </c>
      <c r="N9278">
        <v>35</v>
      </c>
      <c r="Q9278">
        <v>3</v>
      </c>
      <c r="R9278">
        <v>1970</v>
      </c>
      <c r="U9278">
        <v>1970</v>
      </c>
      <c r="V9278">
        <v>4</v>
      </c>
      <c r="W9278">
        <v>4</v>
      </c>
      <c r="X9278" t="s">
        <v>5973</v>
      </c>
      <c r="Z9278" t="s">
        <v>2293</v>
      </c>
      <c r="AA9278" t="s">
        <v>2468</v>
      </c>
      <c r="AC9278">
        <v>4</v>
      </c>
      <c r="AD9278">
        <v>3208100</v>
      </c>
      <c r="AE9278">
        <v>2019</v>
      </c>
    </row>
    <row r="9279" spans="1:31">
      <c r="A9279" t="s">
        <v>12660</v>
      </c>
      <c r="B9279">
        <v>16796</v>
      </c>
      <c r="C9279" t="s">
        <v>12071</v>
      </c>
      <c r="D9279">
        <v>0</v>
      </c>
      <c r="E9279">
        <v>299935</v>
      </c>
      <c r="F9279" t="s">
        <v>6733</v>
      </c>
      <c r="G9279">
        <v>431</v>
      </c>
      <c r="H9279">
        <v>40</v>
      </c>
      <c r="I9279">
        <v>400</v>
      </c>
      <c r="J9279">
        <v>50</v>
      </c>
      <c r="K9279">
        <v>50</v>
      </c>
      <c r="L9279">
        <v>18</v>
      </c>
      <c r="M9279">
        <v>18</v>
      </c>
      <c r="N9279">
        <v>26</v>
      </c>
      <c r="R9279">
        <v>1965</v>
      </c>
      <c r="U9279">
        <v>1965</v>
      </c>
      <c r="V9279">
        <v>6</v>
      </c>
      <c r="W9279">
        <v>5.5999999046325604</v>
      </c>
      <c r="Z9279" t="s">
        <v>2293</v>
      </c>
      <c r="AA9279" t="s">
        <v>2345</v>
      </c>
      <c r="AC9279">
        <v>4</v>
      </c>
      <c r="AD9279">
        <v>3208100</v>
      </c>
      <c r="AE9279">
        <v>2019</v>
      </c>
    </row>
    <row r="9280" spans="1:31">
      <c r="A9280" t="s">
        <v>12660</v>
      </c>
      <c r="B9280">
        <v>86131</v>
      </c>
      <c r="C9280" t="s">
        <v>12060</v>
      </c>
      <c r="D9280">
        <v>0</v>
      </c>
      <c r="E9280">
        <v>1062363</v>
      </c>
      <c r="F9280" t="s">
        <v>6733</v>
      </c>
      <c r="G9280">
        <v>431</v>
      </c>
      <c r="H9280">
        <v>8</v>
      </c>
      <c r="J9280">
        <v>25</v>
      </c>
      <c r="K9280">
        <v>25</v>
      </c>
      <c r="L9280">
        <v>12</v>
      </c>
      <c r="M9280">
        <v>12</v>
      </c>
      <c r="Q9280">
        <v>28</v>
      </c>
      <c r="R9280">
        <v>1997</v>
      </c>
      <c r="U9280">
        <v>1997</v>
      </c>
      <c r="V9280">
        <v>4</v>
      </c>
      <c r="W9280">
        <v>4</v>
      </c>
      <c r="X9280" t="s">
        <v>2421</v>
      </c>
      <c r="Z9280" t="s">
        <v>2363</v>
      </c>
      <c r="AA9280" t="s">
        <v>7555</v>
      </c>
      <c r="AC9280">
        <v>4</v>
      </c>
      <c r="AD9280">
        <v>3303390</v>
      </c>
      <c r="AE9280">
        <v>2019</v>
      </c>
    </row>
    <row r="9281" spans="1:31">
      <c r="A9281" t="s">
        <v>12660</v>
      </c>
      <c r="B9281">
        <v>86130</v>
      </c>
      <c r="C9281" t="s">
        <v>12072</v>
      </c>
      <c r="D9281">
        <v>0</v>
      </c>
      <c r="E9281">
        <v>1267504</v>
      </c>
      <c r="F9281" t="s">
        <v>6733</v>
      </c>
      <c r="G9281">
        <v>431</v>
      </c>
      <c r="H9281">
        <v>35</v>
      </c>
      <c r="J9281">
        <v>26</v>
      </c>
      <c r="K9281">
        <v>26</v>
      </c>
      <c r="L9281">
        <v>26</v>
      </c>
      <c r="M9281">
        <v>26</v>
      </c>
      <c r="Q9281">
        <v>123</v>
      </c>
      <c r="R9281">
        <v>2016</v>
      </c>
      <c r="U9281">
        <v>2016</v>
      </c>
      <c r="V9281">
        <v>8</v>
      </c>
      <c r="W9281">
        <v>8</v>
      </c>
      <c r="X9281" t="s">
        <v>2421</v>
      </c>
      <c r="Z9281" t="s">
        <v>2293</v>
      </c>
      <c r="AA9281" t="s">
        <v>2468</v>
      </c>
      <c r="AC9281">
        <v>4</v>
      </c>
      <c r="AD9281">
        <v>3210455</v>
      </c>
      <c r="AE9281">
        <v>2019</v>
      </c>
    </row>
    <row r="9282" spans="1:31">
      <c r="A9282" t="s">
        <v>12660</v>
      </c>
      <c r="B9282">
        <v>3796</v>
      </c>
      <c r="C9282" t="s">
        <v>11872</v>
      </c>
      <c r="D9282">
        <v>0</v>
      </c>
      <c r="E9282">
        <v>261328</v>
      </c>
      <c r="F9282" t="s">
        <v>6731</v>
      </c>
      <c r="G9282">
        <v>432</v>
      </c>
      <c r="H9282">
        <v>101</v>
      </c>
      <c r="I9282">
        <v>1600</v>
      </c>
      <c r="J9282">
        <v>79.099999999999994</v>
      </c>
      <c r="K9282">
        <v>84</v>
      </c>
      <c r="L9282">
        <v>24</v>
      </c>
      <c r="M9282">
        <v>24.1</v>
      </c>
      <c r="N9282">
        <v>35</v>
      </c>
      <c r="R9282">
        <v>1951</v>
      </c>
      <c r="S9282" t="s">
        <v>2344</v>
      </c>
      <c r="T9282">
        <v>1965</v>
      </c>
      <c r="U9282">
        <v>1965</v>
      </c>
      <c r="V9282">
        <v>8.6999998092651296</v>
      </c>
      <c r="W9282">
        <v>7.5</v>
      </c>
      <c r="Z9282" t="s">
        <v>2293</v>
      </c>
      <c r="AC9282">
        <v>4</v>
      </c>
      <c r="AD9282">
        <v>3210454</v>
      </c>
      <c r="AE9282">
        <v>2019</v>
      </c>
    </row>
    <row r="9283" spans="1:31">
      <c r="A9283" t="s">
        <v>12660</v>
      </c>
      <c r="B9283">
        <v>49126</v>
      </c>
      <c r="C9283" t="s">
        <v>8517</v>
      </c>
      <c r="D9283">
        <v>0</v>
      </c>
      <c r="E9283">
        <v>1206024</v>
      </c>
      <c r="F9283" t="s">
        <v>6731</v>
      </c>
      <c r="G9283">
        <v>432</v>
      </c>
      <c r="H9283">
        <v>14</v>
      </c>
      <c r="I9283">
        <v>400</v>
      </c>
      <c r="J9283">
        <v>25.5</v>
      </c>
      <c r="K9283">
        <v>25.5</v>
      </c>
      <c r="L9283">
        <v>14</v>
      </c>
      <c r="M9283">
        <v>14</v>
      </c>
      <c r="N9283">
        <v>18</v>
      </c>
      <c r="R9283">
        <v>2007</v>
      </c>
      <c r="U9283">
        <v>2007</v>
      </c>
      <c r="V9283">
        <v>6</v>
      </c>
      <c r="W9283">
        <v>4</v>
      </c>
      <c r="Z9283" t="s">
        <v>2363</v>
      </c>
      <c r="AA9283" t="s">
        <v>3722</v>
      </c>
      <c r="AB9283" t="s">
        <v>6526</v>
      </c>
      <c r="AC9283">
        <v>4</v>
      </c>
      <c r="AD9283">
        <v>3309958</v>
      </c>
      <c r="AE9283">
        <v>2019</v>
      </c>
    </row>
    <row r="9284" spans="1:31">
      <c r="A9284" t="s">
        <v>12660</v>
      </c>
      <c r="B9284">
        <v>75508</v>
      </c>
      <c r="C9284" t="s">
        <v>12073</v>
      </c>
      <c r="D9284">
        <v>0</v>
      </c>
      <c r="E9284">
        <v>259151</v>
      </c>
      <c r="F9284" t="s">
        <v>6731</v>
      </c>
      <c r="G9284">
        <v>432</v>
      </c>
      <c r="H9284">
        <v>20</v>
      </c>
      <c r="I9284">
        <v>300</v>
      </c>
      <c r="J9284">
        <v>46.5</v>
      </c>
      <c r="K9284">
        <v>46.5</v>
      </c>
      <c r="L9284">
        <v>14.1</v>
      </c>
      <c r="M9284">
        <v>14.1</v>
      </c>
      <c r="N9284">
        <v>16</v>
      </c>
      <c r="R9284">
        <v>1949</v>
      </c>
      <c r="U9284">
        <v>1949</v>
      </c>
      <c r="V9284">
        <v>5</v>
      </c>
      <c r="W9284">
        <v>4.5999999046325604</v>
      </c>
      <c r="Z9284" t="s">
        <v>3272</v>
      </c>
      <c r="AA9284" t="s">
        <v>10722</v>
      </c>
      <c r="AC9284">
        <v>4</v>
      </c>
      <c r="AD9284">
        <v>2199044</v>
      </c>
      <c r="AE9284">
        <v>2019</v>
      </c>
    </row>
    <row r="9285" spans="1:31">
      <c r="A9285" t="s">
        <v>12660</v>
      </c>
      <c r="B9285">
        <v>72647</v>
      </c>
      <c r="C9285" t="s">
        <v>5265</v>
      </c>
      <c r="D9285">
        <v>0</v>
      </c>
      <c r="E9285">
        <v>287108</v>
      </c>
      <c r="F9285" t="s">
        <v>6731</v>
      </c>
      <c r="G9285">
        <v>432</v>
      </c>
      <c r="H9285">
        <v>65</v>
      </c>
      <c r="I9285">
        <v>1200</v>
      </c>
      <c r="J9285">
        <v>58.3</v>
      </c>
      <c r="K9285">
        <v>58.3</v>
      </c>
      <c r="L9285">
        <v>22</v>
      </c>
      <c r="M9285">
        <v>22</v>
      </c>
      <c r="N9285">
        <v>40</v>
      </c>
      <c r="R9285">
        <v>1961</v>
      </c>
      <c r="U9285">
        <v>1961</v>
      </c>
      <c r="V9285">
        <v>9</v>
      </c>
      <c r="W9285">
        <v>7</v>
      </c>
      <c r="Z9285" t="s">
        <v>2293</v>
      </c>
      <c r="AA9285" t="s">
        <v>3206</v>
      </c>
      <c r="AB9285" t="s">
        <v>3207</v>
      </c>
      <c r="AC9285">
        <v>4</v>
      </c>
      <c r="AD9285">
        <v>3209143</v>
      </c>
      <c r="AE9285">
        <v>2019</v>
      </c>
    </row>
    <row r="9286" spans="1:31">
      <c r="A9286" t="s">
        <v>12660</v>
      </c>
      <c r="B9286">
        <v>86128</v>
      </c>
      <c r="C9286" t="s">
        <v>12074</v>
      </c>
      <c r="D9286">
        <v>0</v>
      </c>
      <c r="E9286">
        <v>271269</v>
      </c>
      <c r="F9286" t="s">
        <v>6733</v>
      </c>
      <c r="G9286">
        <v>431</v>
      </c>
      <c r="H9286">
        <v>23</v>
      </c>
      <c r="J9286">
        <v>49</v>
      </c>
      <c r="K9286">
        <v>49</v>
      </c>
      <c r="L9286">
        <v>15</v>
      </c>
      <c r="M9286">
        <v>15</v>
      </c>
      <c r="Q9286">
        <v>81</v>
      </c>
      <c r="R9286">
        <v>1956</v>
      </c>
      <c r="U9286">
        <v>1956</v>
      </c>
      <c r="V9286">
        <v>6</v>
      </c>
      <c r="W9286">
        <v>6</v>
      </c>
      <c r="X9286" t="s">
        <v>2421</v>
      </c>
      <c r="Z9286" t="s">
        <v>2293</v>
      </c>
      <c r="AA9286" t="s">
        <v>2387</v>
      </c>
      <c r="AB9286" t="s">
        <v>2388</v>
      </c>
      <c r="AC9286">
        <v>4</v>
      </c>
      <c r="AD9286">
        <v>3208188</v>
      </c>
      <c r="AE9286">
        <v>2019</v>
      </c>
    </row>
    <row r="9287" spans="1:31">
      <c r="A9287" t="s">
        <v>12660</v>
      </c>
      <c r="B9287">
        <v>61187</v>
      </c>
      <c r="C9287" t="s">
        <v>12075</v>
      </c>
      <c r="D9287">
        <v>0</v>
      </c>
      <c r="E9287">
        <v>282282</v>
      </c>
      <c r="F9287" t="s">
        <v>6733</v>
      </c>
      <c r="G9287">
        <v>431</v>
      </c>
      <c r="H9287">
        <v>22</v>
      </c>
      <c r="I9287">
        <v>600</v>
      </c>
      <c r="J9287">
        <v>50.8</v>
      </c>
      <c r="K9287">
        <v>50.8</v>
      </c>
      <c r="L9287">
        <v>17.8</v>
      </c>
      <c r="M9287">
        <v>17.8</v>
      </c>
      <c r="N9287">
        <v>15</v>
      </c>
      <c r="Q9287">
        <v>2</v>
      </c>
      <c r="R9287">
        <v>1960</v>
      </c>
      <c r="U9287">
        <v>1960</v>
      </c>
      <c r="V9287">
        <v>7.4000000953674299</v>
      </c>
      <c r="W9287">
        <v>7.4000000953674299</v>
      </c>
      <c r="Z9287" t="s">
        <v>2293</v>
      </c>
      <c r="AA9287" t="s">
        <v>2387</v>
      </c>
      <c r="AB9287" t="s">
        <v>2388</v>
      </c>
      <c r="AC9287">
        <v>4</v>
      </c>
      <c r="AD9287">
        <v>3208284</v>
      </c>
      <c r="AE9287">
        <v>2019</v>
      </c>
    </row>
    <row r="9288" spans="1:31">
      <c r="A9288" t="s">
        <v>12660</v>
      </c>
      <c r="B9288">
        <v>62595</v>
      </c>
      <c r="C9288" t="s">
        <v>12076</v>
      </c>
      <c r="D9288">
        <v>0</v>
      </c>
      <c r="E9288">
        <v>614238</v>
      </c>
      <c r="F9288" t="s">
        <v>6731</v>
      </c>
      <c r="G9288">
        <v>432</v>
      </c>
      <c r="H9288">
        <v>22</v>
      </c>
      <c r="I9288">
        <v>400</v>
      </c>
      <c r="J9288">
        <v>36.9</v>
      </c>
      <c r="K9288">
        <v>40.9</v>
      </c>
      <c r="L9288">
        <v>16</v>
      </c>
      <c r="M9288">
        <v>16</v>
      </c>
      <c r="N9288">
        <v>21</v>
      </c>
      <c r="R9288">
        <v>1979</v>
      </c>
      <c r="U9288">
        <v>1979</v>
      </c>
      <c r="V9288">
        <v>4.5</v>
      </c>
      <c r="W9288">
        <v>3.5</v>
      </c>
      <c r="Z9288" t="s">
        <v>2293</v>
      </c>
      <c r="AA9288" t="s">
        <v>2387</v>
      </c>
      <c r="AB9288" t="s">
        <v>2388</v>
      </c>
      <c r="AC9288">
        <v>4</v>
      </c>
      <c r="AD9288">
        <v>3208696</v>
      </c>
      <c r="AE9288">
        <v>2019</v>
      </c>
    </row>
    <row r="9289" spans="1:31">
      <c r="A9289" t="s">
        <v>12660</v>
      </c>
      <c r="B9289">
        <v>86123</v>
      </c>
      <c r="C9289" t="s">
        <v>12077</v>
      </c>
      <c r="D9289">
        <v>0</v>
      </c>
      <c r="E9289">
        <v>1118432</v>
      </c>
      <c r="F9289" t="s">
        <v>8958</v>
      </c>
      <c r="G9289">
        <v>431</v>
      </c>
      <c r="H9289">
        <v>5</v>
      </c>
      <c r="J9289">
        <v>27</v>
      </c>
      <c r="K9289">
        <v>27</v>
      </c>
      <c r="L9289">
        <v>9</v>
      </c>
      <c r="M9289">
        <v>9</v>
      </c>
      <c r="Q9289">
        <v>18</v>
      </c>
      <c r="R9289">
        <v>2001</v>
      </c>
      <c r="U9289">
        <v>2001</v>
      </c>
      <c r="V9289">
        <v>5</v>
      </c>
      <c r="W9289">
        <v>5</v>
      </c>
      <c r="X9289" t="s">
        <v>2421</v>
      </c>
      <c r="Z9289" t="s">
        <v>2465</v>
      </c>
      <c r="AA9289" t="s">
        <v>12078</v>
      </c>
      <c r="AC9289">
        <v>4</v>
      </c>
      <c r="AD9289">
        <v>910441</v>
      </c>
      <c r="AE9289">
        <v>2019</v>
      </c>
    </row>
    <row r="9290" spans="1:31">
      <c r="A9290" t="s">
        <v>12660</v>
      </c>
      <c r="B9290">
        <v>86122</v>
      </c>
      <c r="C9290" t="s">
        <v>12079</v>
      </c>
      <c r="D9290">
        <v>0</v>
      </c>
      <c r="E9290">
        <v>950770</v>
      </c>
      <c r="F9290" t="s">
        <v>6846</v>
      </c>
      <c r="G9290">
        <v>431</v>
      </c>
      <c r="H9290">
        <v>7</v>
      </c>
      <c r="J9290">
        <v>27</v>
      </c>
      <c r="K9290">
        <v>27</v>
      </c>
      <c r="L9290">
        <v>10</v>
      </c>
      <c r="M9290">
        <v>10</v>
      </c>
      <c r="Q9290">
        <v>25</v>
      </c>
      <c r="R9290">
        <v>1989</v>
      </c>
      <c r="U9290">
        <v>1989</v>
      </c>
      <c r="V9290">
        <v>5</v>
      </c>
      <c r="W9290">
        <v>5</v>
      </c>
      <c r="X9290" t="s">
        <v>2421</v>
      </c>
      <c r="Z9290" t="s">
        <v>2465</v>
      </c>
      <c r="AA9290" t="s">
        <v>12078</v>
      </c>
      <c r="AC9290">
        <v>4</v>
      </c>
      <c r="AD9290">
        <v>910441</v>
      </c>
      <c r="AE9290">
        <v>2019</v>
      </c>
    </row>
    <row r="9291" spans="1:31">
      <c r="A9291" t="s">
        <v>12660</v>
      </c>
      <c r="B9291">
        <v>72488</v>
      </c>
      <c r="C9291" t="s">
        <v>12080</v>
      </c>
      <c r="D9291">
        <v>0</v>
      </c>
      <c r="E9291">
        <v>270920</v>
      </c>
      <c r="F9291" t="s">
        <v>6731</v>
      </c>
      <c r="G9291">
        <v>432</v>
      </c>
      <c r="H9291">
        <v>22</v>
      </c>
      <c r="I9291">
        <v>330</v>
      </c>
      <c r="J9291">
        <v>42</v>
      </c>
      <c r="K9291">
        <v>45</v>
      </c>
      <c r="L9291">
        <v>12.4</v>
      </c>
      <c r="M9291">
        <v>12.4</v>
      </c>
      <c r="N9291">
        <v>19.5</v>
      </c>
      <c r="R9291">
        <v>1955</v>
      </c>
      <c r="U9291">
        <v>1955</v>
      </c>
      <c r="V9291">
        <v>6.5999999046325604</v>
      </c>
      <c r="W9291">
        <v>6.5999999046325604</v>
      </c>
      <c r="Z9291" t="s">
        <v>2383</v>
      </c>
      <c r="AA9291" t="s">
        <v>2504</v>
      </c>
      <c r="AC9291">
        <v>4</v>
      </c>
      <c r="AD9291">
        <v>1602827</v>
      </c>
      <c r="AE9291">
        <v>2019</v>
      </c>
    </row>
    <row r="9292" spans="1:31">
      <c r="A9292" t="s">
        <v>12660</v>
      </c>
      <c r="B9292">
        <v>86120</v>
      </c>
      <c r="C9292" t="s">
        <v>5442</v>
      </c>
      <c r="D9292">
        <v>0</v>
      </c>
      <c r="E9292">
        <v>1188300</v>
      </c>
      <c r="F9292" t="s">
        <v>6846</v>
      </c>
      <c r="G9292">
        <v>431</v>
      </c>
      <c r="H9292">
        <v>8</v>
      </c>
      <c r="J9292">
        <v>30</v>
      </c>
      <c r="K9292">
        <v>30</v>
      </c>
      <c r="L9292">
        <v>10</v>
      </c>
      <c r="M9292">
        <v>10</v>
      </c>
      <c r="Q9292">
        <v>28</v>
      </c>
      <c r="R9292">
        <v>2006</v>
      </c>
      <c r="U9292">
        <v>2006</v>
      </c>
      <c r="V9292">
        <v>4</v>
      </c>
      <c r="W9292">
        <v>4</v>
      </c>
      <c r="X9292" t="s">
        <v>2421</v>
      </c>
      <c r="Z9292" t="s">
        <v>2452</v>
      </c>
      <c r="AA9292" t="s">
        <v>4831</v>
      </c>
      <c r="AC9292">
        <v>4</v>
      </c>
      <c r="AD9292">
        <v>110439</v>
      </c>
      <c r="AE9292">
        <v>2019</v>
      </c>
    </row>
    <row r="9293" spans="1:31">
      <c r="A9293" t="s">
        <v>12660</v>
      </c>
      <c r="B9293">
        <v>86119</v>
      </c>
      <c r="C9293" t="s">
        <v>5465</v>
      </c>
      <c r="D9293">
        <v>0</v>
      </c>
      <c r="E9293">
        <v>1211103</v>
      </c>
      <c r="F9293" t="s">
        <v>6846</v>
      </c>
      <c r="G9293">
        <v>431</v>
      </c>
      <c r="H9293">
        <v>8</v>
      </c>
      <c r="J9293">
        <v>30</v>
      </c>
      <c r="K9293">
        <v>30</v>
      </c>
      <c r="L9293">
        <v>10</v>
      </c>
      <c r="M9293">
        <v>10</v>
      </c>
      <c r="Q9293">
        <v>28</v>
      </c>
      <c r="R9293">
        <v>2008</v>
      </c>
      <c r="U9293">
        <v>2008</v>
      </c>
      <c r="V9293">
        <v>4</v>
      </c>
      <c r="W9293">
        <v>4</v>
      </c>
      <c r="X9293" t="s">
        <v>2421</v>
      </c>
      <c r="Z9293" t="s">
        <v>2452</v>
      </c>
      <c r="AA9293" t="s">
        <v>4831</v>
      </c>
      <c r="AC9293">
        <v>4</v>
      </c>
      <c r="AD9293">
        <v>110439</v>
      </c>
      <c r="AE9293">
        <v>2019</v>
      </c>
    </row>
    <row r="9294" spans="1:31">
      <c r="A9294" t="s">
        <v>12660</v>
      </c>
      <c r="B9294">
        <v>55150</v>
      </c>
      <c r="C9294" t="s">
        <v>12081</v>
      </c>
      <c r="D9294">
        <v>0</v>
      </c>
      <c r="E9294">
        <v>552069</v>
      </c>
      <c r="F9294" t="s">
        <v>6731</v>
      </c>
      <c r="G9294">
        <v>432</v>
      </c>
      <c r="H9294">
        <v>363</v>
      </c>
      <c r="I9294">
        <v>6000</v>
      </c>
      <c r="J9294">
        <v>128</v>
      </c>
      <c r="K9294">
        <v>140</v>
      </c>
      <c r="L9294">
        <v>42</v>
      </c>
      <c r="M9294">
        <v>42</v>
      </c>
      <c r="N9294">
        <v>54</v>
      </c>
      <c r="R9294">
        <v>1973</v>
      </c>
      <c r="U9294">
        <v>1973</v>
      </c>
      <c r="V9294">
        <v>9</v>
      </c>
      <c r="W9294">
        <v>7.5</v>
      </c>
      <c r="Z9294" t="s">
        <v>2929</v>
      </c>
      <c r="AA9294" t="s">
        <v>7004</v>
      </c>
      <c r="AC9294">
        <v>4</v>
      </c>
      <c r="AD9294">
        <v>2909911</v>
      </c>
      <c r="AE9294">
        <v>2019</v>
      </c>
    </row>
    <row r="9295" spans="1:31">
      <c r="A9295" t="s">
        <v>12660</v>
      </c>
      <c r="B9295">
        <v>8913</v>
      </c>
      <c r="C9295" t="s">
        <v>12082</v>
      </c>
      <c r="D9295">
        <v>0</v>
      </c>
      <c r="E9295">
        <v>273675</v>
      </c>
      <c r="F9295" t="s">
        <v>6731</v>
      </c>
      <c r="G9295">
        <v>432</v>
      </c>
      <c r="H9295">
        <v>792</v>
      </c>
      <c r="I9295">
        <v>5600</v>
      </c>
      <c r="J9295">
        <v>167</v>
      </c>
      <c r="K9295">
        <v>177</v>
      </c>
      <c r="L9295">
        <v>42</v>
      </c>
      <c r="M9295">
        <v>42</v>
      </c>
      <c r="N9295">
        <v>54</v>
      </c>
      <c r="R9295">
        <v>1957</v>
      </c>
      <c r="U9295">
        <v>1957</v>
      </c>
      <c r="V9295">
        <v>9</v>
      </c>
      <c r="W9295">
        <v>7.5</v>
      </c>
      <c r="Z9295" t="s">
        <v>2929</v>
      </c>
      <c r="AA9295" t="s">
        <v>7004</v>
      </c>
      <c r="AC9295">
        <v>4</v>
      </c>
      <c r="AD9295">
        <v>2909911</v>
      </c>
      <c r="AE9295">
        <v>2019</v>
      </c>
    </row>
    <row r="9296" spans="1:31">
      <c r="A9296" t="s">
        <v>12660</v>
      </c>
      <c r="B9296">
        <v>12075</v>
      </c>
      <c r="C9296" t="s">
        <v>10012</v>
      </c>
      <c r="D9296">
        <v>0</v>
      </c>
      <c r="E9296">
        <v>506090</v>
      </c>
      <c r="F9296" t="s">
        <v>6733</v>
      </c>
      <c r="G9296">
        <v>431</v>
      </c>
      <c r="H9296">
        <v>54</v>
      </c>
      <c r="I9296">
        <v>1000</v>
      </c>
      <c r="J9296">
        <v>56.4</v>
      </c>
      <c r="K9296">
        <v>60</v>
      </c>
      <c r="L9296">
        <v>22.1</v>
      </c>
      <c r="M9296">
        <v>22.1</v>
      </c>
      <c r="N9296">
        <v>28</v>
      </c>
      <c r="R9296">
        <v>1966</v>
      </c>
      <c r="U9296">
        <v>1966</v>
      </c>
      <c r="V9296">
        <v>7</v>
      </c>
      <c r="W9296">
        <v>6</v>
      </c>
      <c r="Z9296" t="s">
        <v>2363</v>
      </c>
      <c r="AA9296" t="s">
        <v>12083</v>
      </c>
      <c r="AC9296">
        <v>4</v>
      </c>
      <c r="AD9296">
        <v>3308991</v>
      </c>
      <c r="AE9296">
        <v>2019</v>
      </c>
    </row>
    <row r="9297" spans="1:31">
      <c r="A9297" t="s">
        <v>12660</v>
      </c>
      <c r="B9297">
        <v>17761</v>
      </c>
      <c r="C9297" t="s">
        <v>12084</v>
      </c>
      <c r="D9297">
        <v>0</v>
      </c>
      <c r="E9297">
        <v>510687</v>
      </c>
      <c r="F9297" t="s">
        <v>6731</v>
      </c>
      <c r="G9297">
        <v>432</v>
      </c>
      <c r="H9297">
        <v>82</v>
      </c>
      <c r="I9297">
        <v>1320</v>
      </c>
      <c r="J9297">
        <v>65</v>
      </c>
      <c r="K9297">
        <v>65</v>
      </c>
      <c r="L9297">
        <v>24</v>
      </c>
      <c r="M9297">
        <v>24</v>
      </c>
      <c r="N9297">
        <v>40</v>
      </c>
      <c r="R9297">
        <v>1967</v>
      </c>
      <c r="U9297">
        <v>1967</v>
      </c>
      <c r="V9297">
        <v>7</v>
      </c>
      <c r="W9297">
        <v>5.5</v>
      </c>
      <c r="Z9297" t="s">
        <v>3272</v>
      </c>
      <c r="AA9297" t="s">
        <v>3273</v>
      </c>
      <c r="AC9297">
        <v>4</v>
      </c>
      <c r="AD9297">
        <v>2199232</v>
      </c>
      <c r="AE9297">
        <v>2019</v>
      </c>
    </row>
    <row r="9298" spans="1:31">
      <c r="A9298" t="s">
        <v>12660</v>
      </c>
      <c r="B9298">
        <v>69195</v>
      </c>
      <c r="C9298" t="s">
        <v>12085</v>
      </c>
      <c r="D9298">
        <v>0</v>
      </c>
      <c r="E9298">
        <v>577517</v>
      </c>
      <c r="F9298" t="s">
        <v>6731</v>
      </c>
      <c r="G9298">
        <v>432</v>
      </c>
      <c r="H9298">
        <v>92</v>
      </c>
      <c r="I9298">
        <v>1350</v>
      </c>
      <c r="J9298">
        <v>66.099999999999994</v>
      </c>
      <c r="K9298">
        <v>66.099999999999994</v>
      </c>
      <c r="L9298">
        <v>24.3</v>
      </c>
      <c r="M9298">
        <v>24.3</v>
      </c>
      <c r="N9298">
        <v>35</v>
      </c>
      <c r="R9298">
        <v>1976</v>
      </c>
      <c r="S9298" t="s">
        <v>2344</v>
      </c>
      <c r="T9298">
        <v>2011</v>
      </c>
      <c r="U9298">
        <v>2011</v>
      </c>
      <c r="V9298">
        <v>8.6000003814697195</v>
      </c>
      <c r="W9298">
        <v>7</v>
      </c>
      <c r="Z9298" t="s">
        <v>3272</v>
      </c>
      <c r="AA9298" t="s">
        <v>3273</v>
      </c>
      <c r="AC9298">
        <v>4</v>
      </c>
      <c r="AD9298">
        <v>2199232</v>
      </c>
      <c r="AE9298">
        <v>2019</v>
      </c>
    </row>
    <row r="9299" spans="1:31">
      <c r="A9299" t="s">
        <v>12660</v>
      </c>
      <c r="B9299">
        <v>86118</v>
      </c>
      <c r="C9299" t="s">
        <v>12086</v>
      </c>
      <c r="D9299">
        <v>0</v>
      </c>
      <c r="E9299">
        <v>1290112</v>
      </c>
      <c r="F9299" t="s">
        <v>6733</v>
      </c>
      <c r="G9299">
        <v>431</v>
      </c>
      <c r="H9299">
        <v>9</v>
      </c>
      <c r="J9299">
        <v>26</v>
      </c>
      <c r="K9299">
        <v>26</v>
      </c>
      <c r="L9299">
        <v>14</v>
      </c>
      <c r="M9299">
        <v>14</v>
      </c>
      <c r="Q9299">
        <v>32</v>
      </c>
      <c r="R9299">
        <v>2018</v>
      </c>
      <c r="U9299">
        <v>2018</v>
      </c>
      <c r="V9299">
        <v>5</v>
      </c>
      <c r="W9299">
        <v>5</v>
      </c>
      <c r="X9299" t="s">
        <v>2421</v>
      </c>
      <c r="Z9299" t="s">
        <v>2402</v>
      </c>
      <c r="AA9299" t="s">
        <v>12087</v>
      </c>
      <c r="AC9299">
        <v>4</v>
      </c>
      <c r="AD9299">
        <v>310438</v>
      </c>
      <c r="AE9299">
        <v>2019</v>
      </c>
    </row>
    <row r="9300" spans="1:31">
      <c r="A9300" t="s">
        <v>12660</v>
      </c>
      <c r="B9300">
        <v>72456</v>
      </c>
      <c r="C9300" t="s">
        <v>12088</v>
      </c>
      <c r="D9300">
        <v>0</v>
      </c>
      <c r="E9300">
        <v>595057</v>
      </c>
      <c r="F9300" t="s">
        <v>6731</v>
      </c>
      <c r="G9300">
        <v>432</v>
      </c>
      <c r="H9300">
        <v>52</v>
      </c>
      <c r="I9300">
        <v>730</v>
      </c>
      <c r="J9300">
        <v>49.7</v>
      </c>
      <c r="K9300">
        <v>55</v>
      </c>
      <c r="L9300">
        <v>22</v>
      </c>
      <c r="M9300">
        <v>22</v>
      </c>
      <c r="N9300">
        <v>34</v>
      </c>
      <c r="R9300">
        <v>1978</v>
      </c>
      <c r="U9300">
        <v>1978</v>
      </c>
      <c r="V9300">
        <v>5</v>
      </c>
      <c r="W9300">
        <v>5</v>
      </c>
      <c r="Z9300" t="s">
        <v>2803</v>
      </c>
      <c r="AA9300" t="s">
        <v>12089</v>
      </c>
      <c r="AC9300">
        <v>4</v>
      </c>
      <c r="AD9300">
        <v>1899195</v>
      </c>
      <c r="AE9300">
        <v>2019</v>
      </c>
    </row>
    <row r="9301" spans="1:31">
      <c r="A9301" t="s">
        <v>12660</v>
      </c>
      <c r="B9301">
        <v>75616</v>
      </c>
      <c r="C9301" t="s">
        <v>12090</v>
      </c>
      <c r="D9301">
        <v>0</v>
      </c>
      <c r="E9301">
        <v>541806</v>
      </c>
      <c r="F9301" t="s">
        <v>6731</v>
      </c>
      <c r="G9301">
        <v>432</v>
      </c>
      <c r="H9301">
        <v>45</v>
      </c>
      <c r="I9301">
        <v>760</v>
      </c>
      <c r="J9301">
        <v>47.6</v>
      </c>
      <c r="K9301">
        <v>47.6</v>
      </c>
      <c r="L9301">
        <v>20</v>
      </c>
      <c r="M9301">
        <v>20</v>
      </c>
      <c r="N9301">
        <v>35</v>
      </c>
      <c r="R9301">
        <v>1972</v>
      </c>
      <c r="U9301">
        <v>1972</v>
      </c>
      <c r="V9301">
        <v>4.8000001907348597</v>
      </c>
      <c r="W9301">
        <v>4.8000001907348597</v>
      </c>
      <c r="Z9301" t="s">
        <v>2803</v>
      </c>
      <c r="AA9301" t="s">
        <v>12091</v>
      </c>
      <c r="AB9301" t="s">
        <v>11613</v>
      </c>
      <c r="AC9301">
        <v>4</v>
      </c>
      <c r="AD9301">
        <v>1899195</v>
      </c>
      <c r="AE9301">
        <v>2019</v>
      </c>
    </row>
    <row r="9302" spans="1:31">
      <c r="A9302" t="s">
        <v>12660</v>
      </c>
      <c r="B9302">
        <v>59711</v>
      </c>
      <c r="C9302" t="s">
        <v>12082</v>
      </c>
      <c r="D9302">
        <v>0</v>
      </c>
      <c r="E9302">
        <v>640536</v>
      </c>
      <c r="F9302" t="s">
        <v>6731</v>
      </c>
      <c r="G9302">
        <v>432</v>
      </c>
      <c r="H9302">
        <v>58</v>
      </c>
      <c r="I9302">
        <v>730</v>
      </c>
      <c r="J9302">
        <v>55</v>
      </c>
      <c r="K9302">
        <v>60</v>
      </c>
      <c r="L9302">
        <v>22.1</v>
      </c>
      <c r="M9302">
        <v>22.1</v>
      </c>
      <c r="N9302">
        <v>28</v>
      </c>
      <c r="R9302">
        <v>1981</v>
      </c>
      <c r="U9302">
        <v>1981</v>
      </c>
      <c r="V9302">
        <v>5.5</v>
      </c>
      <c r="W9302">
        <v>4.5</v>
      </c>
      <c r="Z9302" t="s">
        <v>2803</v>
      </c>
      <c r="AA9302" t="s">
        <v>3246</v>
      </c>
      <c r="AC9302">
        <v>4</v>
      </c>
      <c r="AD9302">
        <v>1899195</v>
      </c>
      <c r="AE9302">
        <v>2019</v>
      </c>
    </row>
    <row r="9303" spans="1:31">
      <c r="A9303" t="s">
        <v>12660</v>
      </c>
      <c r="B9303">
        <v>44196</v>
      </c>
      <c r="C9303" t="s">
        <v>12092</v>
      </c>
      <c r="D9303">
        <v>0</v>
      </c>
      <c r="E9303">
        <v>612998</v>
      </c>
      <c r="F9303" t="s">
        <v>6731</v>
      </c>
      <c r="G9303">
        <v>432</v>
      </c>
      <c r="H9303">
        <v>97</v>
      </c>
      <c r="I9303">
        <v>1020</v>
      </c>
      <c r="J9303">
        <v>61</v>
      </c>
      <c r="K9303">
        <v>61</v>
      </c>
      <c r="L9303">
        <v>26</v>
      </c>
      <c r="M9303">
        <v>26</v>
      </c>
      <c r="N9303">
        <v>32.5</v>
      </c>
      <c r="R9303">
        <v>1979</v>
      </c>
      <c r="U9303">
        <v>1979</v>
      </c>
      <c r="V9303">
        <v>8.1999998092651296</v>
      </c>
      <c r="W9303">
        <v>8.1999998092651296</v>
      </c>
      <c r="Z9303" t="s">
        <v>2803</v>
      </c>
      <c r="AA9303" t="s">
        <v>12093</v>
      </c>
      <c r="AC9303">
        <v>4</v>
      </c>
      <c r="AD9303">
        <v>1899195</v>
      </c>
      <c r="AE9303">
        <v>2019</v>
      </c>
    </row>
    <row r="9304" spans="1:31">
      <c r="A9304" t="s">
        <v>12660</v>
      </c>
      <c r="B9304">
        <v>96867</v>
      </c>
      <c r="C9304" t="s">
        <v>12094</v>
      </c>
      <c r="D9304">
        <v>0</v>
      </c>
      <c r="E9304">
        <v>1236136</v>
      </c>
      <c r="F9304" t="s">
        <v>6731</v>
      </c>
      <c r="G9304">
        <v>432</v>
      </c>
      <c r="H9304">
        <v>56</v>
      </c>
      <c r="I9304">
        <v>1200</v>
      </c>
      <c r="J9304">
        <v>51.4</v>
      </c>
      <c r="K9304">
        <v>51.4</v>
      </c>
      <c r="L9304">
        <v>22</v>
      </c>
      <c r="M9304">
        <v>22</v>
      </c>
      <c r="N9304">
        <v>35.4</v>
      </c>
      <c r="R9304">
        <v>2011</v>
      </c>
      <c r="U9304">
        <v>2011</v>
      </c>
      <c r="V9304">
        <v>8</v>
      </c>
      <c r="W9304">
        <v>1.5</v>
      </c>
      <c r="Z9304" t="s">
        <v>2803</v>
      </c>
      <c r="AA9304" t="s">
        <v>12093</v>
      </c>
      <c r="AC9304">
        <v>4</v>
      </c>
      <c r="AD9304">
        <v>1899195</v>
      </c>
      <c r="AE9304">
        <v>2019</v>
      </c>
    </row>
    <row r="9305" spans="1:31">
      <c r="A9305" t="s">
        <v>12660</v>
      </c>
      <c r="B9305">
        <v>98100</v>
      </c>
      <c r="C9305" t="s">
        <v>12095</v>
      </c>
      <c r="D9305">
        <v>0</v>
      </c>
      <c r="E9305">
        <v>1222584</v>
      </c>
      <c r="F9305" t="s">
        <v>6731</v>
      </c>
      <c r="G9305">
        <v>432</v>
      </c>
      <c r="H9305">
        <v>60</v>
      </c>
      <c r="I9305">
        <v>1200</v>
      </c>
      <c r="J9305">
        <v>51</v>
      </c>
      <c r="K9305">
        <v>51</v>
      </c>
      <c r="L9305">
        <v>22</v>
      </c>
      <c r="M9305">
        <v>22</v>
      </c>
      <c r="N9305">
        <v>35.4</v>
      </c>
      <c r="R9305">
        <v>2009</v>
      </c>
      <c r="U9305">
        <v>2009</v>
      </c>
      <c r="V9305">
        <v>8</v>
      </c>
      <c r="W9305">
        <v>1.5</v>
      </c>
      <c r="Z9305" t="s">
        <v>2803</v>
      </c>
      <c r="AA9305" t="s">
        <v>12096</v>
      </c>
      <c r="AC9305">
        <v>4</v>
      </c>
      <c r="AD9305">
        <v>1899195</v>
      </c>
      <c r="AE9305">
        <v>2019</v>
      </c>
    </row>
    <row r="9306" spans="1:31">
      <c r="A9306" t="s">
        <v>12660</v>
      </c>
      <c r="B9306">
        <v>97282</v>
      </c>
      <c r="C9306" t="s">
        <v>12097</v>
      </c>
      <c r="D9306">
        <v>0</v>
      </c>
      <c r="E9306">
        <v>613084</v>
      </c>
      <c r="F9306" t="s">
        <v>6733</v>
      </c>
      <c r="G9306">
        <v>431</v>
      </c>
      <c r="H9306">
        <v>52</v>
      </c>
      <c r="I9306">
        <v>1200</v>
      </c>
      <c r="J9306">
        <v>48.8</v>
      </c>
      <c r="K9306">
        <v>48.8</v>
      </c>
      <c r="L9306">
        <v>22</v>
      </c>
      <c r="M9306">
        <v>22</v>
      </c>
      <c r="N9306">
        <v>30.5</v>
      </c>
      <c r="R9306">
        <v>1979</v>
      </c>
      <c r="U9306">
        <v>1979</v>
      </c>
      <c r="V9306">
        <v>5.3000001907348597</v>
      </c>
      <c r="W9306">
        <v>4.8000001907348597</v>
      </c>
      <c r="Z9306" t="s">
        <v>2803</v>
      </c>
      <c r="AA9306" t="s">
        <v>12098</v>
      </c>
      <c r="AB9306" t="s">
        <v>5577</v>
      </c>
      <c r="AC9306">
        <v>4</v>
      </c>
      <c r="AD9306">
        <v>1899195</v>
      </c>
      <c r="AE9306">
        <v>2019</v>
      </c>
    </row>
    <row r="9307" spans="1:31">
      <c r="A9307" t="s">
        <v>12660</v>
      </c>
      <c r="B9307">
        <v>97284</v>
      </c>
      <c r="C9307" t="s">
        <v>12099</v>
      </c>
      <c r="D9307">
        <v>0</v>
      </c>
      <c r="E9307">
        <v>649250</v>
      </c>
      <c r="F9307" t="s">
        <v>6733</v>
      </c>
      <c r="G9307">
        <v>431</v>
      </c>
      <c r="H9307">
        <v>59</v>
      </c>
      <c r="I9307">
        <v>1200</v>
      </c>
      <c r="J9307">
        <v>46.4</v>
      </c>
      <c r="K9307">
        <v>46.4</v>
      </c>
      <c r="L9307">
        <v>21.3</v>
      </c>
      <c r="M9307">
        <v>21.3</v>
      </c>
      <c r="N9307">
        <v>30.3</v>
      </c>
      <c r="R9307">
        <v>1982</v>
      </c>
      <c r="U9307">
        <v>1982</v>
      </c>
      <c r="V9307">
        <v>5</v>
      </c>
      <c r="W9307">
        <v>4.5</v>
      </c>
      <c r="Z9307" t="s">
        <v>2803</v>
      </c>
      <c r="AA9307" t="s">
        <v>12093</v>
      </c>
      <c r="AC9307">
        <v>4</v>
      </c>
      <c r="AD9307">
        <v>1899195</v>
      </c>
      <c r="AE9307">
        <v>2019</v>
      </c>
    </row>
    <row r="9308" spans="1:31">
      <c r="A9308" t="s">
        <v>12660</v>
      </c>
      <c r="B9308">
        <v>96212</v>
      </c>
      <c r="C9308" t="s">
        <v>12100</v>
      </c>
      <c r="D9308">
        <v>0</v>
      </c>
      <c r="E9308">
        <v>1231466</v>
      </c>
      <c r="F9308" t="s">
        <v>6733</v>
      </c>
      <c r="G9308">
        <v>431</v>
      </c>
      <c r="H9308">
        <v>60</v>
      </c>
      <c r="I9308">
        <v>1200</v>
      </c>
      <c r="J9308">
        <v>50</v>
      </c>
      <c r="K9308">
        <v>50</v>
      </c>
      <c r="L9308">
        <v>22</v>
      </c>
      <c r="M9308">
        <v>22</v>
      </c>
      <c r="N9308">
        <v>30</v>
      </c>
      <c r="R9308">
        <v>2011</v>
      </c>
      <c r="U9308">
        <v>2011</v>
      </c>
      <c r="V9308">
        <v>5</v>
      </c>
      <c r="W9308">
        <v>4.5</v>
      </c>
      <c r="Z9308" t="s">
        <v>2803</v>
      </c>
      <c r="AA9308" t="s">
        <v>12096</v>
      </c>
      <c r="AC9308">
        <v>4</v>
      </c>
      <c r="AD9308">
        <v>1899195</v>
      </c>
      <c r="AE9308">
        <v>2019</v>
      </c>
    </row>
    <row r="9309" spans="1:31">
      <c r="A9309" t="s">
        <v>12660</v>
      </c>
      <c r="B9309">
        <v>96213</v>
      </c>
      <c r="C9309" t="s">
        <v>12101</v>
      </c>
      <c r="D9309">
        <v>0</v>
      </c>
      <c r="E9309">
        <v>516860</v>
      </c>
      <c r="F9309" t="s">
        <v>6733</v>
      </c>
      <c r="G9309">
        <v>431</v>
      </c>
      <c r="H9309">
        <v>999999</v>
      </c>
      <c r="I9309">
        <v>760</v>
      </c>
      <c r="J9309">
        <v>46.5</v>
      </c>
      <c r="K9309">
        <v>46.5</v>
      </c>
      <c r="L9309">
        <v>18</v>
      </c>
      <c r="M9309">
        <v>18</v>
      </c>
      <c r="R9309">
        <v>1968</v>
      </c>
      <c r="U9309">
        <v>1968</v>
      </c>
      <c r="V9309">
        <v>5</v>
      </c>
      <c r="W9309">
        <v>4.5</v>
      </c>
      <c r="Z9309" t="s">
        <v>2803</v>
      </c>
      <c r="AA9309" t="s">
        <v>12096</v>
      </c>
      <c r="AC9309">
        <v>4</v>
      </c>
      <c r="AD9309">
        <v>1899195</v>
      </c>
      <c r="AE9309">
        <v>2019</v>
      </c>
    </row>
    <row r="9310" spans="1:31">
      <c r="A9310" t="s">
        <v>12660</v>
      </c>
      <c r="B9310">
        <v>97283</v>
      </c>
      <c r="C9310" t="s">
        <v>12102</v>
      </c>
      <c r="D9310">
        <v>0</v>
      </c>
      <c r="E9310">
        <v>645530</v>
      </c>
      <c r="F9310" t="s">
        <v>6733</v>
      </c>
      <c r="G9310">
        <v>431</v>
      </c>
      <c r="H9310">
        <v>59</v>
      </c>
      <c r="I9310">
        <v>1200</v>
      </c>
      <c r="J9310">
        <v>46.4</v>
      </c>
      <c r="K9310">
        <v>46.4</v>
      </c>
      <c r="L9310">
        <v>21.3</v>
      </c>
      <c r="M9310">
        <v>21.3</v>
      </c>
      <c r="N9310">
        <v>30.3</v>
      </c>
      <c r="R9310">
        <v>1982</v>
      </c>
      <c r="U9310">
        <v>1982</v>
      </c>
      <c r="V9310">
        <v>5</v>
      </c>
      <c r="W9310">
        <v>4.5</v>
      </c>
      <c r="Z9310" t="s">
        <v>2803</v>
      </c>
      <c r="AA9310" t="s">
        <v>12103</v>
      </c>
      <c r="AC9310">
        <v>4</v>
      </c>
      <c r="AD9310">
        <v>1899195</v>
      </c>
      <c r="AE9310">
        <v>2019</v>
      </c>
    </row>
    <row r="9311" spans="1:31">
      <c r="A9311" t="s">
        <v>12660</v>
      </c>
      <c r="B9311">
        <v>54186</v>
      </c>
      <c r="C9311" t="s">
        <v>12104</v>
      </c>
      <c r="D9311">
        <v>0</v>
      </c>
      <c r="E9311">
        <v>632444</v>
      </c>
      <c r="F9311" t="s">
        <v>6733</v>
      </c>
      <c r="G9311">
        <v>431</v>
      </c>
      <c r="H9311">
        <v>80</v>
      </c>
      <c r="I9311">
        <v>1200</v>
      </c>
      <c r="J9311">
        <v>64.8</v>
      </c>
      <c r="K9311">
        <v>64.8</v>
      </c>
      <c r="L9311">
        <v>26</v>
      </c>
      <c r="M9311">
        <v>26</v>
      </c>
      <c r="N9311">
        <v>3.3</v>
      </c>
      <c r="R9311">
        <v>1981</v>
      </c>
      <c r="U9311">
        <v>1981</v>
      </c>
      <c r="V9311">
        <v>8.3000001907348597</v>
      </c>
      <c r="W9311">
        <v>7.8000001907348597</v>
      </c>
      <c r="Z9311" t="s">
        <v>2803</v>
      </c>
      <c r="AA9311" t="s">
        <v>12105</v>
      </c>
      <c r="AC9311">
        <v>4</v>
      </c>
      <c r="AD9311">
        <v>1899195</v>
      </c>
      <c r="AE9311">
        <v>2019</v>
      </c>
    </row>
    <row r="9312" spans="1:31">
      <c r="A9312" t="s">
        <v>12660</v>
      </c>
      <c r="B9312">
        <v>86115</v>
      </c>
      <c r="C9312" t="s">
        <v>12106</v>
      </c>
      <c r="D9312">
        <v>0</v>
      </c>
      <c r="E9312">
        <v>275031</v>
      </c>
      <c r="F9312" t="s">
        <v>6733</v>
      </c>
      <c r="G9312">
        <v>431</v>
      </c>
      <c r="H9312">
        <v>21</v>
      </c>
      <c r="J9312">
        <v>53</v>
      </c>
      <c r="K9312">
        <v>53</v>
      </c>
      <c r="L9312">
        <v>14</v>
      </c>
      <c r="M9312">
        <v>14</v>
      </c>
      <c r="Q9312">
        <v>74</v>
      </c>
      <c r="R9312">
        <v>1945</v>
      </c>
      <c r="U9312">
        <v>1945</v>
      </c>
      <c r="V9312">
        <v>5</v>
      </c>
      <c r="W9312">
        <v>5</v>
      </c>
      <c r="X9312" t="s">
        <v>2421</v>
      </c>
      <c r="Z9312" t="s">
        <v>2303</v>
      </c>
      <c r="AA9312" t="s">
        <v>8304</v>
      </c>
      <c r="AB9312" t="s">
        <v>2367</v>
      </c>
      <c r="AC9312">
        <v>4</v>
      </c>
      <c r="AD9312">
        <v>3910445</v>
      </c>
      <c r="AE9312">
        <v>2019</v>
      </c>
    </row>
    <row r="9313" spans="1:31">
      <c r="A9313" t="s">
        <v>12660</v>
      </c>
      <c r="B9313">
        <v>62526</v>
      </c>
      <c r="C9313" t="s">
        <v>12107</v>
      </c>
      <c r="D9313">
        <v>0</v>
      </c>
      <c r="E9313">
        <v>646348</v>
      </c>
      <c r="F9313" t="s">
        <v>6733</v>
      </c>
      <c r="G9313">
        <v>431</v>
      </c>
      <c r="H9313">
        <v>185</v>
      </c>
      <c r="I9313">
        <v>5350</v>
      </c>
      <c r="J9313">
        <v>117.9</v>
      </c>
      <c r="K9313">
        <v>128</v>
      </c>
      <c r="L9313">
        <v>36</v>
      </c>
      <c r="M9313">
        <v>36</v>
      </c>
      <c r="N9313">
        <v>62</v>
      </c>
      <c r="R9313">
        <v>1982</v>
      </c>
      <c r="U9313">
        <v>1982</v>
      </c>
      <c r="V9313">
        <v>21</v>
      </c>
      <c r="W9313">
        <v>19.5</v>
      </c>
      <c r="Z9313" t="s">
        <v>2363</v>
      </c>
      <c r="AA9313" t="s">
        <v>2101</v>
      </c>
      <c r="AC9313">
        <v>4</v>
      </c>
      <c r="AD9313">
        <v>3309055</v>
      </c>
      <c r="AE9313">
        <v>2019</v>
      </c>
    </row>
    <row r="9314" spans="1:31">
      <c r="A9314" t="s">
        <v>12660</v>
      </c>
      <c r="B9314">
        <v>46088</v>
      </c>
      <c r="C9314" t="s">
        <v>12108</v>
      </c>
      <c r="D9314">
        <v>0</v>
      </c>
      <c r="E9314">
        <v>1192461</v>
      </c>
      <c r="F9314" t="s">
        <v>6733</v>
      </c>
      <c r="G9314">
        <v>431</v>
      </c>
      <c r="H9314">
        <v>11</v>
      </c>
      <c r="I9314">
        <v>600</v>
      </c>
      <c r="J9314">
        <v>25.3</v>
      </c>
      <c r="K9314">
        <v>25.3</v>
      </c>
      <c r="L9314">
        <v>14</v>
      </c>
      <c r="M9314">
        <v>14</v>
      </c>
      <c r="N9314">
        <v>14</v>
      </c>
      <c r="R9314">
        <v>2006</v>
      </c>
      <c r="U9314">
        <v>2006</v>
      </c>
      <c r="V9314">
        <v>5</v>
      </c>
      <c r="W9314">
        <v>3</v>
      </c>
      <c r="Z9314" t="s">
        <v>2803</v>
      </c>
      <c r="AA9314" t="s">
        <v>8700</v>
      </c>
      <c r="AC9314">
        <v>4</v>
      </c>
      <c r="AD9314">
        <v>1804793</v>
      </c>
      <c r="AE9314">
        <v>2019</v>
      </c>
    </row>
    <row r="9315" spans="1:31">
      <c r="A9315" t="s">
        <v>12660</v>
      </c>
      <c r="B9315">
        <v>18913</v>
      </c>
      <c r="C9315" t="s">
        <v>11287</v>
      </c>
      <c r="D9315">
        <v>0</v>
      </c>
      <c r="E9315">
        <v>507278</v>
      </c>
      <c r="F9315" t="s">
        <v>6733</v>
      </c>
      <c r="G9315">
        <v>431</v>
      </c>
      <c r="H9315">
        <v>33</v>
      </c>
      <c r="I9315">
        <v>600</v>
      </c>
      <c r="J9315">
        <v>57</v>
      </c>
      <c r="K9315">
        <v>57</v>
      </c>
      <c r="L9315">
        <v>17.600000000000001</v>
      </c>
      <c r="M9315">
        <v>17.600000000000001</v>
      </c>
      <c r="N9315">
        <v>26</v>
      </c>
      <c r="R9315">
        <v>1967</v>
      </c>
      <c r="U9315">
        <v>1967</v>
      </c>
      <c r="V9315">
        <v>6</v>
      </c>
      <c r="W9315">
        <v>6</v>
      </c>
      <c r="Z9315" t="s">
        <v>2803</v>
      </c>
      <c r="AA9315" t="s">
        <v>8700</v>
      </c>
      <c r="AC9315">
        <v>4</v>
      </c>
      <c r="AD9315">
        <v>1804793</v>
      </c>
      <c r="AE9315">
        <v>2019</v>
      </c>
    </row>
    <row r="9316" spans="1:31">
      <c r="A9316" t="s">
        <v>12660</v>
      </c>
      <c r="B9316">
        <v>86098</v>
      </c>
      <c r="C9316" t="s">
        <v>12109</v>
      </c>
      <c r="D9316">
        <v>0</v>
      </c>
      <c r="E9316">
        <v>249484</v>
      </c>
      <c r="F9316" t="s">
        <v>10152</v>
      </c>
      <c r="G9316">
        <v>431</v>
      </c>
      <c r="H9316">
        <v>132</v>
      </c>
      <c r="J9316">
        <v>118</v>
      </c>
      <c r="K9316">
        <v>118</v>
      </c>
      <c r="L9316">
        <v>28</v>
      </c>
      <c r="M9316">
        <v>28</v>
      </c>
      <c r="Q9316">
        <v>462</v>
      </c>
      <c r="R9316">
        <v>1944</v>
      </c>
      <c r="U9316">
        <v>1944</v>
      </c>
      <c r="V9316">
        <v>14</v>
      </c>
      <c r="W9316">
        <v>14</v>
      </c>
      <c r="X9316" t="s">
        <v>2421</v>
      </c>
      <c r="Z9316" t="s">
        <v>2303</v>
      </c>
      <c r="AA9316" t="s">
        <v>2623</v>
      </c>
      <c r="AB9316" t="s">
        <v>2323</v>
      </c>
      <c r="AC9316">
        <v>4</v>
      </c>
      <c r="AD9316">
        <v>3910436</v>
      </c>
      <c r="AE9316">
        <v>2019</v>
      </c>
    </row>
    <row r="9317" spans="1:31">
      <c r="A9317" t="s">
        <v>12660</v>
      </c>
      <c r="B9317">
        <v>86112</v>
      </c>
      <c r="C9317" t="s">
        <v>12110</v>
      </c>
      <c r="D9317">
        <v>1</v>
      </c>
      <c r="E9317">
        <v>1283693</v>
      </c>
      <c r="F9317" t="s">
        <v>6733</v>
      </c>
      <c r="G9317">
        <v>431</v>
      </c>
      <c r="H9317">
        <v>5</v>
      </c>
      <c r="J9317">
        <v>24</v>
      </c>
      <c r="K9317">
        <v>24</v>
      </c>
      <c r="L9317">
        <v>8</v>
      </c>
      <c r="M9317">
        <v>8</v>
      </c>
      <c r="Q9317">
        <v>18</v>
      </c>
      <c r="R9317">
        <v>2017</v>
      </c>
      <c r="U9317">
        <v>2017</v>
      </c>
      <c r="V9317">
        <v>4</v>
      </c>
      <c r="W9317">
        <v>4</v>
      </c>
      <c r="X9317" t="s">
        <v>2421</v>
      </c>
      <c r="Z9317" t="s">
        <v>2838</v>
      </c>
      <c r="AA9317" t="s">
        <v>3273</v>
      </c>
      <c r="AC9317">
        <v>4</v>
      </c>
      <c r="AD9317">
        <v>700762</v>
      </c>
      <c r="AE9317">
        <v>2019</v>
      </c>
    </row>
    <row r="9318" spans="1:31">
      <c r="A9318" t="s">
        <v>12660</v>
      </c>
      <c r="B9318">
        <v>86111</v>
      </c>
      <c r="C9318" t="s">
        <v>12110</v>
      </c>
      <c r="D9318">
        <v>2</v>
      </c>
      <c r="E9318">
        <v>1283694</v>
      </c>
      <c r="F9318" t="s">
        <v>6733</v>
      </c>
      <c r="G9318">
        <v>431</v>
      </c>
      <c r="H9318">
        <v>5</v>
      </c>
      <c r="J9318">
        <v>24</v>
      </c>
      <c r="K9318">
        <v>24</v>
      </c>
      <c r="L9318">
        <v>8</v>
      </c>
      <c r="M9318">
        <v>8</v>
      </c>
      <c r="Q9318">
        <v>18</v>
      </c>
      <c r="R9318">
        <v>2017</v>
      </c>
      <c r="U9318">
        <v>2017</v>
      </c>
      <c r="V9318">
        <v>4</v>
      </c>
      <c r="W9318">
        <v>4</v>
      </c>
      <c r="X9318" t="s">
        <v>2421</v>
      </c>
      <c r="Z9318" t="s">
        <v>2838</v>
      </c>
      <c r="AA9318" t="s">
        <v>3273</v>
      </c>
      <c r="AC9318">
        <v>4</v>
      </c>
      <c r="AD9318">
        <v>700762</v>
      </c>
      <c r="AE9318">
        <v>2019</v>
      </c>
    </row>
    <row r="9319" spans="1:31">
      <c r="A9319" t="s">
        <v>12660</v>
      </c>
      <c r="B9319">
        <v>24879</v>
      </c>
      <c r="C9319" t="s">
        <v>12111</v>
      </c>
      <c r="D9319">
        <v>0</v>
      </c>
      <c r="E9319">
        <v>509770</v>
      </c>
      <c r="F9319" t="s">
        <v>6731</v>
      </c>
      <c r="G9319">
        <v>432</v>
      </c>
      <c r="H9319">
        <v>96</v>
      </c>
      <c r="I9319">
        <v>850</v>
      </c>
      <c r="J9319">
        <v>65</v>
      </c>
      <c r="K9319">
        <v>65</v>
      </c>
      <c r="L9319">
        <v>25</v>
      </c>
      <c r="M9319">
        <v>25</v>
      </c>
      <c r="N9319">
        <v>33</v>
      </c>
      <c r="R9319">
        <v>1967</v>
      </c>
      <c r="U9319">
        <v>1967</v>
      </c>
      <c r="V9319">
        <v>7.5</v>
      </c>
      <c r="W9319">
        <v>6</v>
      </c>
      <c r="Z9319" t="s">
        <v>3272</v>
      </c>
      <c r="AA9319" t="s">
        <v>3000</v>
      </c>
      <c r="AC9319">
        <v>4</v>
      </c>
      <c r="AD9319">
        <v>2102046</v>
      </c>
      <c r="AE9319">
        <v>2019</v>
      </c>
    </row>
    <row r="9320" spans="1:31">
      <c r="A9320" t="s">
        <v>12660</v>
      </c>
      <c r="B9320">
        <v>43727</v>
      </c>
      <c r="C9320" t="s">
        <v>11997</v>
      </c>
      <c r="D9320">
        <v>0</v>
      </c>
      <c r="E9320">
        <v>563837</v>
      </c>
      <c r="F9320" t="s">
        <v>6731</v>
      </c>
      <c r="G9320">
        <v>432</v>
      </c>
      <c r="H9320">
        <v>43</v>
      </c>
      <c r="I9320">
        <v>900</v>
      </c>
      <c r="J9320">
        <v>50.2</v>
      </c>
      <c r="K9320">
        <v>50.2</v>
      </c>
      <c r="L9320">
        <v>20.3</v>
      </c>
      <c r="M9320">
        <v>20.3</v>
      </c>
      <c r="N9320">
        <v>35</v>
      </c>
      <c r="R9320">
        <v>1975</v>
      </c>
      <c r="U9320">
        <v>1975</v>
      </c>
      <c r="V9320">
        <v>7.1999998092651296</v>
      </c>
      <c r="W9320">
        <v>6.1999998092651296</v>
      </c>
      <c r="Z9320" t="s">
        <v>2293</v>
      </c>
      <c r="AA9320" t="s">
        <v>2939</v>
      </c>
      <c r="AC9320">
        <v>4</v>
      </c>
      <c r="AD9320">
        <v>3208113</v>
      </c>
      <c r="AE9320">
        <v>2019</v>
      </c>
    </row>
    <row r="9321" spans="1:31">
      <c r="A9321" t="s">
        <v>12660</v>
      </c>
      <c r="B9321">
        <v>54491</v>
      </c>
      <c r="C9321" t="s">
        <v>12112</v>
      </c>
      <c r="D9321">
        <v>0</v>
      </c>
      <c r="E9321">
        <v>928773</v>
      </c>
      <c r="F9321" t="s">
        <v>6733</v>
      </c>
      <c r="G9321">
        <v>431</v>
      </c>
      <c r="H9321">
        <v>69</v>
      </c>
      <c r="I9321">
        <v>600</v>
      </c>
      <c r="J9321">
        <v>68</v>
      </c>
      <c r="K9321">
        <v>68</v>
      </c>
      <c r="L9321">
        <v>24</v>
      </c>
      <c r="M9321">
        <v>24</v>
      </c>
      <c r="N9321">
        <v>27</v>
      </c>
      <c r="R9321">
        <v>1988</v>
      </c>
      <c r="U9321">
        <v>1988</v>
      </c>
      <c r="V9321">
        <v>5</v>
      </c>
      <c r="W9321">
        <v>4.5</v>
      </c>
      <c r="Z9321" t="s">
        <v>2293</v>
      </c>
      <c r="AA9321" t="s">
        <v>2939</v>
      </c>
      <c r="AC9321">
        <v>4</v>
      </c>
      <c r="AD9321">
        <v>3208113</v>
      </c>
      <c r="AE9321">
        <v>2019</v>
      </c>
    </row>
    <row r="9322" spans="1:31">
      <c r="A9322" t="s">
        <v>12660</v>
      </c>
      <c r="B9322">
        <v>8725</v>
      </c>
      <c r="C9322" t="s">
        <v>12113</v>
      </c>
      <c r="D9322">
        <v>0</v>
      </c>
      <c r="E9322">
        <v>505166</v>
      </c>
      <c r="F9322" t="s">
        <v>6733</v>
      </c>
      <c r="G9322">
        <v>431</v>
      </c>
      <c r="H9322">
        <v>55</v>
      </c>
      <c r="I9322">
        <v>900</v>
      </c>
      <c r="J9322">
        <v>55.6</v>
      </c>
      <c r="K9322">
        <v>55.6</v>
      </c>
      <c r="L9322">
        <v>19.600000000000001</v>
      </c>
      <c r="M9322">
        <v>20</v>
      </c>
      <c r="N9322">
        <v>36</v>
      </c>
      <c r="R9322">
        <v>1966</v>
      </c>
      <c r="U9322">
        <v>1966</v>
      </c>
      <c r="V9322">
        <v>6.5</v>
      </c>
      <c r="W9322">
        <v>5.5</v>
      </c>
      <c r="Z9322" t="s">
        <v>2293</v>
      </c>
      <c r="AA9322" t="s">
        <v>2939</v>
      </c>
      <c r="AC9322">
        <v>4</v>
      </c>
      <c r="AD9322">
        <v>3208113</v>
      </c>
      <c r="AE9322">
        <v>2019</v>
      </c>
    </row>
    <row r="9323" spans="1:31">
      <c r="A9323" t="s">
        <v>12660</v>
      </c>
      <c r="B9323">
        <v>35967</v>
      </c>
      <c r="C9323" t="s">
        <v>12114</v>
      </c>
      <c r="D9323">
        <v>0</v>
      </c>
      <c r="E9323">
        <v>526029</v>
      </c>
      <c r="F9323" t="s">
        <v>6733</v>
      </c>
      <c r="G9323">
        <v>431</v>
      </c>
      <c r="H9323">
        <v>50</v>
      </c>
      <c r="I9323">
        <v>900</v>
      </c>
      <c r="J9323">
        <v>54.6</v>
      </c>
      <c r="K9323">
        <v>54.6</v>
      </c>
      <c r="L9323">
        <v>20</v>
      </c>
      <c r="M9323">
        <v>20</v>
      </c>
      <c r="N9323">
        <v>30</v>
      </c>
      <c r="R9323">
        <v>1970</v>
      </c>
      <c r="U9323">
        <v>1970</v>
      </c>
      <c r="V9323">
        <v>6.5</v>
      </c>
      <c r="W9323">
        <v>5.5</v>
      </c>
      <c r="Z9323" t="s">
        <v>2293</v>
      </c>
      <c r="AA9323" t="s">
        <v>2939</v>
      </c>
      <c r="AC9323">
        <v>4</v>
      </c>
      <c r="AD9323">
        <v>3208113</v>
      </c>
      <c r="AE9323">
        <v>2019</v>
      </c>
    </row>
    <row r="9324" spans="1:31">
      <c r="A9324" t="s">
        <v>12660</v>
      </c>
      <c r="B9324">
        <v>64672</v>
      </c>
      <c r="C9324" t="s">
        <v>12115</v>
      </c>
      <c r="D9324">
        <v>0</v>
      </c>
      <c r="E9324">
        <v>1218576</v>
      </c>
      <c r="F9324" t="s">
        <v>6731</v>
      </c>
      <c r="G9324">
        <v>432</v>
      </c>
      <c r="H9324">
        <v>118</v>
      </c>
      <c r="I9324">
        <v>2200</v>
      </c>
      <c r="J9324">
        <v>72.599999999999994</v>
      </c>
      <c r="K9324">
        <v>72.599999999999994</v>
      </c>
      <c r="L9324">
        <v>31</v>
      </c>
      <c r="M9324">
        <v>31</v>
      </c>
      <c r="N9324">
        <v>40</v>
      </c>
      <c r="R9324">
        <v>2008</v>
      </c>
      <c r="U9324">
        <v>2008</v>
      </c>
      <c r="V9324">
        <v>9.8000001907348597</v>
      </c>
      <c r="W9324">
        <v>9.8000001907348597</v>
      </c>
      <c r="Z9324" t="s">
        <v>2293</v>
      </c>
      <c r="AA9324" t="s">
        <v>4821</v>
      </c>
      <c r="AB9324" t="s">
        <v>4822</v>
      </c>
      <c r="AC9324">
        <v>4</v>
      </c>
      <c r="AD9324">
        <v>3208904</v>
      </c>
      <c r="AE9324">
        <v>2019</v>
      </c>
    </row>
    <row r="9325" spans="1:31">
      <c r="A9325" t="s">
        <v>12660</v>
      </c>
      <c r="B9325">
        <v>29115</v>
      </c>
      <c r="C9325" t="s">
        <v>12116</v>
      </c>
      <c r="D9325">
        <v>0</v>
      </c>
      <c r="E9325">
        <v>565044</v>
      </c>
      <c r="F9325" t="s">
        <v>6731</v>
      </c>
      <c r="G9325">
        <v>432</v>
      </c>
      <c r="H9325">
        <v>66</v>
      </c>
      <c r="I9325">
        <v>1200</v>
      </c>
      <c r="J9325">
        <v>61.3</v>
      </c>
      <c r="K9325">
        <v>61.3</v>
      </c>
      <c r="L9325">
        <v>24</v>
      </c>
      <c r="M9325">
        <v>24</v>
      </c>
      <c r="N9325">
        <v>32</v>
      </c>
      <c r="R9325">
        <v>1975</v>
      </c>
      <c r="U9325">
        <v>1975</v>
      </c>
      <c r="V9325">
        <v>7.5</v>
      </c>
      <c r="W9325">
        <v>7</v>
      </c>
      <c r="Z9325" t="s">
        <v>2293</v>
      </c>
      <c r="AA9325" t="s">
        <v>4821</v>
      </c>
      <c r="AB9325" t="s">
        <v>4822</v>
      </c>
      <c r="AC9325">
        <v>4</v>
      </c>
      <c r="AD9325">
        <v>3208904</v>
      </c>
      <c r="AE9325">
        <v>2019</v>
      </c>
    </row>
    <row r="9326" spans="1:31">
      <c r="A9326" t="s">
        <v>12660</v>
      </c>
      <c r="B9326">
        <v>77586</v>
      </c>
      <c r="C9326" t="s">
        <v>12117</v>
      </c>
      <c r="D9326">
        <v>0</v>
      </c>
      <c r="E9326">
        <v>1236564</v>
      </c>
      <c r="F9326" t="s">
        <v>6731</v>
      </c>
      <c r="G9326">
        <v>432</v>
      </c>
      <c r="H9326">
        <v>115</v>
      </c>
      <c r="I9326">
        <v>2200</v>
      </c>
      <c r="J9326">
        <v>72</v>
      </c>
      <c r="K9326">
        <v>72</v>
      </c>
      <c r="L9326">
        <v>33</v>
      </c>
      <c r="M9326">
        <v>33</v>
      </c>
      <c r="N9326">
        <v>46</v>
      </c>
      <c r="R9326">
        <v>2011</v>
      </c>
      <c r="U9326">
        <v>2011</v>
      </c>
      <c r="V9326">
        <v>10</v>
      </c>
      <c r="W9326">
        <v>10</v>
      </c>
      <c r="Z9326" t="s">
        <v>2293</v>
      </c>
      <c r="AA9326" t="s">
        <v>4821</v>
      </c>
      <c r="AB9326" t="s">
        <v>4822</v>
      </c>
      <c r="AC9326">
        <v>4</v>
      </c>
      <c r="AD9326">
        <v>3208904</v>
      </c>
      <c r="AE9326">
        <v>2019</v>
      </c>
    </row>
    <row r="9327" spans="1:31">
      <c r="A9327" t="s">
        <v>12660</v>
      </c>
      <c r="B9327">
        <v>35710</v>
      </c>
      <c r="C9327" t="s">
        <v>12118</v>
      </c>
      <c r="D9327">
        <v>0</v>
      </c>
      <c r="E9327">
        <v>585223</v>
      </c>
      <c r="F9327" t="s">
        <v>6731</v>
      </c>
      <c r="G9327">
        <v>432</v>
      </c>
      <c r="H9327">
        <v>77</v>
      </c>
      <c r="I9327">
        <v>1800</v>
      </c>
      <c r="J9327">
        <v>61.3</v>
      </c>
      <c r="K9327">
        <v>61.3</v>
      </c>
      <c r="L9327">
        <v>24</v>
      </c>
      <c r="M9327">
        <v>24</v>
      </c>
      <c r="N9327">
        <v>45</v>
      </c>
      <c r="Q9327">
        <v>113</v>
      </c>
      <c r="R9327">
        <v>1977</v>
      </c>
      <c r="U9327">
        <v>1977</v>
      </c>
      <c r="V9327">
        <v>7.5</v>
      </c>
      <c r="W9327">
        <v>2</v>
      </c>
      <c r="Z9327" t="s">
        <v>2293</v>
      </c>
      <c r="AA9327" t="s">
        <v>2431</v>
      </c>
      <c r="AB9327" t="s">
        <v>2432</v>
      </c>
      <c r="AC9327">
        <v>4</v>
      </c>
      <c r="AD9327">
        <v>3207174</v>
      </c>
      <c r="AE9327">
        <v>2019</v>
      </c>
    </row>
    <row r="9328" spans="1:31">
      <c r="A9328" t="s">
        <v>12660</v>
      </c>
      <c r="B9328">
        <v>70315</v>
      </c>
      <c r="C9328" t="s">
        <v>11500</v>
      </c>
      <c r="D9328">
        <v>0</v>
      </c>
      <c r="E9328">
        <v>599049</v>
      </c>
      <c r="F9328" t="s">
        <v>6733</v>
      </c>
      <c r="G9328">
        <v>431</v>
      </c>
      <c r="H9328">
        <v>52</v>
      </c>
      <c r="I9328">
        <v>940</v>
      </c>
      <c r="J9328">
        <v>49.7</v>
      </c>
      <c r="K9328">
        <v>49.7</v>
      </c>
      <c r="L9328">
        <v>22</v>
      </c>
      <c r="M9328">
        <v>22</v>
      </c>
      <c r="N9328">
        <v>36</v>
      </c>
      <c r="R9328">
        <v>1978</v>
      </c>
      <c r="U9328">
        <v>1978</v>
      </c>
      <c r="V9328">
        <v>7.4000000953674299</v>
      </c>
      <c r="W9328">
        <v>6.6999998092651296</v>
      </c>
      <c r="Z9328" t="s">
        <v>2293</v>
      </c>
      <c r="AA9328" t="s">
        <v>3123</v>
      </c>
      <c r="AC9328">
        <v>4</v>
      </c>
      <c r="AD9328">
        <v>3207174</v>
      </c>
      <c r="AE9328">
        <v>2019</v>
      </c>
    </row>
    <row r="9329" spans="1:31">
      <c r="A9329" t="s">
        <v>12660</v>
      </c>
      <c r="B9329">
        <v>20161</v>
      </c>
      <c r="C9329" t="s">
        <v>12119</v>
      </c>
      <c r="D9329">
        <v>0</v>
      </c>
      <c r="E9329">
        <v>523210</v>
      </c>
      <c r="F9329" t="s">
        <v>6733</v>
      </c>
      <c r="G9329">
        <v>431</v>
      </c>
      <c r="H9329">
        <v>61</v>
      </c>
      <c r="I9329">
        <v>1200</v>
      </c>
      <c r="J9329">
        <v>61.4</v>
      </c>
      <c r="K9329">
        <v>61.4</v>
      </c>
      <c r="L9329">
        <v>21.1</v>
      </c>
      <c r="M9329">
        <v>21.1</v>
      </c>
      <c r="N9329">
        <v>28</v>
      </c>
      <c r="R9329">
        <v>1969</v>
      </c>
      <c r="U9329">
        <v>1969</v>
      </c>
      <c r="V9329">
        <v>8</v>
      </c>
      <c r="W9329">
        <v>6.5</v>
      </c>
      <c r="Z9329" t="s">
        <v>2293</v>
      </c>
      <c r="AA9329" t="s">
        <v>2431</v>
      </c>
      <c r="AB9329" t="s">
        <v>2432</v>
      </c>
      <c r="AC9329">
        <v>4</v>
      </c>
      <c r="AD9329">
        <v>3207174</v>
      </c>
      <c r="AE9329">
        <v>2019</v>
      </c>
    </row>
    <row r="9330" spans="1:31">
      <c r="A9330" t="s">
        <v>12660</v>
      </c>
      <c r="B9330">
        <v>74483</v>
      </c>
      <c r="C9330" t="s">
        <v>11401</v>
      </c>
      <c r="D9330">
        <v>0</v>
      </c>
      <c r="E9330">
        <v>643911</v>
      </c>
      <c r="F9330" t="s">
        <v>6733</v>
      </c>
      <c r="G9330">
        <v>431</v>
      </c>
      <c r="H9330">
        <v>46</v>
      </c>
      <c r="I9330">
        <v>900</v>
      </c>
      <c r="J9330">
        <v>53</v>
      </c>
      <c r="K9330">
        <v>57</v>
      </c>
      <c r="L9330">
        <v>22</v>
      </c>
      <c r="M9330">
        <v>22</v>
      </c>
      <c r="N9330">
        <v>18</v>
      </c>
      <c r="R9330">
        <v>1982</v>
      </c>
      <c r="U9330">
        <v>1982</v>
      </c>
      <c r="V9330">
        <v>6</v>
      </c>
      <c r="W9330">
        <v>5</v>
      </c>
      <c r="Z9330" t="s">
        <v>2293</v>
      </c>
      <c r="AA9330" t="s">
        <v>2431</v>
      </c>
      <c r="AB9330" t="s">
        <v>2432</v>
      </c>
      <c r="AC9330">
        <v>4</v>
      </c>
      <c r="AD9330">
        <v>3207174</v>
      </c>
      <c r="AE9330">
        <v>2019</v>
      </c>
    </row>
    <row r="9331" spans="1:31">
      <c r="A9331" t="s">
        <v>12660</v>
      </c>
      <c r="B9331">
        <v>60931</v>
      </c>
      <c r="C9331" t="s">
        <v>12120</v>
      </c>
      <c r="D9331">
        <v>0</v>
      </c>
      <c r="E9331">
        <v>295592</v>
      </c>
      <c r="F9331" t="s">
        <v>6733</v>
      </c>
      <c r="G9331">
        <v>431</v>
      </c>
      <c r="H9331">
        <v>50</v>
      </c>
      <c r="I9331">
        <v>900</v>
      </c>
      <c r="J9331">
        <v>50</v>
      </c>
      <c r="K9331">
        <v>50</v>
      </c>
      <c r="L9331">
        <v>20</v>
      </c>
      <c r="M9331">
        <v>20</v>
      </c>
      <c r="N9331">
        <v>26</v>
      </c>
      <c r="R9331">
        <v>1967</v>
      </c>
      <c r="U9331">
        <v>1967</v>
      </c>
      <c r="V9331">
        <v>5.5</v>
      </c>
      <c r="W9331">
        <v>4.5</v>
      </c>
      <c r="Z9331" t="s">
        <v>2293</v>
      </c>
      <c r="AA9331" t="s">
        <v>2431</v>
      </c>
      <c r="AB9331" t="s">
        <v>2432</v>
      </c>
      <c r="AC9331">
        <v>4</v>
      </c>
      <c r="AD9331">
        <v>3207174</v>
      </c>
      <c r="AE9331">
        <v>2019</v>
      </c>
    </row>
    <row r="9332" spans="1:31">
      <c r="A9332" t="s">
        <v>12660</v>
      </c>
      <c r="B9332">
        <v>59785</v>
      </c>
      <c r="C9332" t="s">
        <v>12121</v>
      </c>
      <c r="D9332">
        <v>0</v>
      </c>
      <c r="E9332">
        <v>584694</v>
      </c>
      <c r="F9332" t="s">
        <v>6733</v>
      </c>
      <c r="G9332">
        <v>431</v>
      </c>
      <c r="H9332">
        <v>42</v>
      </c>
      <c r="I9332">
        <v>900</v>
      </c>
      <c r="J9332">
        <v>55</v>
      </c>
      <c r="K9332">
        <v>55</v>
      </c>
      <c r="L9332">
        <v>20</v>
      </c>
      <c r="M9332">
        <v>20</v>
      </c>
      <c r="N9332">
        <v>26</v>
      </c>
      <c r="R9332">
        <v>1981</v>
      </c>
      <c r="U9332">
        <v>1981</v>
      </c>
      <c r="V9332">
        <v>7</v>
      </c>
      <c r="W9332">
        <v>6</v>
      </c>
      <c r="Z9332" t="s">
        <v>2293</v>
      </c>
      <c r="AA9332" t="s">
        <v>2431</v>
      </c>
      <c r="AB9332" t="s">
        <v>2432</v>
      </c>
      <c r="AC9332">
        <v>4</v>
      </c>
      <c r="AD9332">
        <v>3207174</v>
      </c>
      <c r="AE9332">
        <v>2019</v>
      </c>
    </row>
    <row r="9333" spans="1:31">
      <c r="A9333" t="s">
        <v>12660</v>
      </c>
      <c r="B9333">
        <v>61010</v>
      </c>
      <c r="C9333" t="s">
        <v>12122</v>
      </c>
      <c r="D9333">
        <v>0</v>
      </c>
      <c r="E9333">
        <v>634653</v>
      </c>
      <c r="F9333" t="s">
        <v>6733</v>
      </c>
      <c r="G9333">
        <v>431</v>
      </c>
      <c r="H9333">
        <v>74</v>
      </c>
      <c r="I9333">
        <v>1200</v>
      </c>
      <c r="J9333">
        <v>55</v>
      </c>
      <c r="K9333">
        <v>55</v>
      </c>
      <c r="L9333">
        <v>23</v>
      </c>
      <c r="M9333">
        <v>23</v>
      </c>
      <c r="N9333">
        <v>20</v>
      </c>
      <c r="R9333">
        <v>1981</v>
      </c>
      <c r="U9333">
        <v>1981</v>
      </c>
      <c r="V9333">
        <v>7</v>
      </c>
      <c r="W9333">
        <v>5.5</v>
      </c>
      <c r="Z9333" t="s">
        <v>2293</v>
      </c>
      <c r="AA9333" t="s">
        <v>2431</v>
      </c>
      <c r="AB9333" t="s">
        <v>2432</v>
      </c>
      <c r="AC9333">
        <v>4</v>
      </c>
      <c r="AD9333">
        <v>3207174</v>
      </c>
      <c r="AE9333">
        <v>2019</v>
      </c>
    </row>
    <row r="9334" spans="1:31">
      <c r="A9334" t="s">
        <v>12660</v>
      </c>
      <c r="B9334">
        <v>54540</v>
      </c>
      <c r="C9334" t="s">
        <v>12123</v>
      </c>
      <c r="D9334">
        <v>0</v>
      </c>
      <c r="E9334">
        <v>1217124</v>
      </c>
      <c r="F9334" t="s">
        <v>6733</v>
      </c>
      <c r="G9334">
        <v>431</v>
      </c>
      <c r="H9334">
        <v>73</v>
      </c>
      <c r="I9334">
        <v>1200</v>
      </c>
      <c r="J9334">
        <v>66</v>
      </c>
      <c r="K9334">
        <v>66</v>
      </c>
      <c r="L9334">
        <v>26</v>
      </c>
      <c r="M9334">
        <v>26</v>
      </c>
      <c r="N9334">
        <v>24</v>
      </c>
      <c r="R9334">
        <v>2008</v>
      </c>
      <c r="U9334">
        <v>2008</v>
      </c>
      <c r="V9334">
        <v>8</v>
      </c>
      <c r="W9334">
        <v>5</v>
      </c>
      <c r="Z9334" t="s">
        <v>2293</v>
      </c>
      <c r="AA9334" t="s">
        <v>2431</v>
      </c>
      <c r="AB9334" t="s">
        <v>2432</v>
      </c>
      <c r="AC9334">
        <v>4</v>
      </c>
      <c r="AD9334">
        <v>3207174</v>
      </c>
      <c r="AE9334">
        <v>2019</v>
      </c>
    </row>
    <row r="9335" spans="1:31">
      <c r="A9335" t="s">
        <v>12660</v>
      </c>
      <c r="B9335">
        <v>60183</v>
      </c>
      <c r="C9335" t="s">
        <v>12124</v>
      </c>
      <c r="D9335">
        <v>0</v>
      </c>
      <c r="E9335">
        <v>505188</v>
      </c>
      <c r="F9335" t="s">
        <v>6731</v>
      </c>
      <c r="G9335">
        <v>432</v>
      </c>
      <c r="H9335">
        <v>52</v>
      </c>
      <c r="I9335">
        <v>900</v>
      </c>
      <c r="J9335">
        <v>55</v>
      </c>
      <c r="K9335">
        <v>55</v>
      </c>
      <c r="L9335">
        <v>20</v>
      </c>
      <c r="M9335">
        <v>20</v>
      </c>
      <c r="N9335">
        <v>26</v>
      </c>
      <c r="R9335">
        <v>1966</v>
      </c>
      <c r="U9335">
        <v>1966</v>
      </c>
      <c r="V9335">
        <v>6.5</v>
      </c>
      <c r="W9335">
        <v>6.5</v>
      </c>
      <c r="Z9335" t="s">
        <v>2293</v>
      </c>
      <c r="AA9335" t="s">
        <v>2308</v>
      </c>
      <c r="AB9335" t="s">
        <v>2468</v>
      </c>
      <c r="AC9335">
        <v>4</v>
      </c>
      <c r="AD9335">
        <v>3209504</v>
      </c>
      <c r="AE9335">
        <v>2019</v>
      </c>
    </row>
    <row r="9336" spans="1:31">
      <c r="A9336" t="s">
        <v>12660</v>
      </c>
      <c r="B9336">
        <v>69005</v>
      </c>
      <c r="C9336" t="s">
        <v>12125</v>
      </c>
      <c r="D9336">
        <v>0</v>
      </c>
      <c r="E9336">
        <v>517599</v>
      </c>
      <c r="F9336" t="s">
        <v>6731</v>
      </c>
      <c r="G9336">
        <v>432</v>
      </c>
      <c r="H9336">
        <v>105</v>
      </c>
      <c r="I9336">
        <v>800</v>
      </c>
      <c r="J9336">
        <v>60.5</v>
      </c>
      <c r="K9336">
        <v>60.5</v>
      </c>
      <c r="L9336">
        <v>26</v>
      </c>
      <c r="M9336">
        <v>26</v>
      </c>
      <c r="N9336">
        <v>32</v>
      </c>
      <c r="R9336">
        <v>1968</v>
      </c>
      <c r="U9336">
        <v>1968</v>
      </c>
      <c r="V9336">
        <v>9.6000003814697195</v>
      </c>
      <c r="W9336">
        <v>9</v>
      </c>
      <c r="Z9336" t="s">
        <v>2293</v>
      </c>
      <c r="AA9336" t="s">
        <v>2308</v>
      </c>
      <c r="AB9336" t="s">
        <v>2468</v>
      </c>
      <c r="AC9336">
        <v>4</v>
      </c>
      <c r="AD9336">
        <v>3209504</v>
      </c>
      <c r="AE9336">
        <v>2019</v>
      </c>
    </row>
    <row r="9337" spans="1:31">
      <c r="A9337" t="s">
        <v>12660</v>
      </c>
      <c r="B9337">
        <v>85970</v>
      </c>
      <c r="C9337" t="s">
        <v>3935</v>
      </c>
      <c r="D9337">
        <v>0</v>
      </c>
      <c r="E9337">
        <v>1241659</v>
      </c>
      <c r="F9337" t="s">
        <v>6733</v>
      </c>
      <c r="G9337">
        <v>431</v>
      </c>
      <c r="H9337">
        <v>9</v>
      </c>
      <c r="J9337">
        <v>25</v>
      </c>
      <c r="K9337">
        <v>25</v>
      </c>
      <c r="L9337">
        <v>14</v>
      </c>
      <c r="M9337">
        <v>14</v>
      </c>
      <c r="Q9337">
        <v>32</v>
      </c>
      <c r="R9337">
        <v>2012</v>
      </c>
      <c r="U9337">
        <v>2012</v>
      </c>
      <c r="V9337">
        <v>5</v>
      </c>
      <c r="W9337">
        <v>5</v>
      </c>
      <c r="X9337" t="s">
        <v>2421</v>
      </c>
      <c r="Z9337" t="s">
        <v>2402</v>
      </c>
      <c r="AA9337" t="s">
        <v>4888</v>
      </c>
      <c r="AC9337">
        <v>4</v>
      </c>
      <c r="AD9337">
        <v>310427</v>
      </c>
      <c r="AE9337">
        <v>2019</v>
      </c>
    </row>
    <row r="9338" spans="1:31">
      <c r="A9338" t="s">
        <v>12660</v>
      </c>
      <c r="B9338">
        <v>68437</v>
      </c>
      <c r="C9338" t="s">
        <v>12126</v>
      </c>
      <c r="D9338">
        <v>0</v>
      </c>
      <c r="E9338">
        <v>249796</v>
      </c>
      <c r="F9338" t="s">
        <v>6733</v>
      </c>
      <c r="G9338">
        <v>431</v>
      </c>
      <c r="H9338">
        <v>20</v>
      </c>
      <c r="I9338">
        <v>500</v>
      </c>
      <c r="J9338">
        <v>57.1</v>
      </c>
      <c r="K9338">
        <v>57.1</v>
      </c>
      <c r="L9338">
        <v>14</v>
      </c>
      <c r="M9338">
        <v>14</v>
      </c>
      <c r="N9338">
        <v>32</v>
      </c>
      <c r="Q9338">
        <v>29</v>
      </c>
      <c r="R9338">
        <v>1941</v>
      </c>
      <c r="U9338">
        <v>1941</v>
      </c>
      <c r="V9338">
        <v>4.0999999046325604</v>
      </c>
      <c r="W9338">
        <v>2</v>
      </c>
      <c r="Z9338" t="s">
        <v>2509</v>
      </c>
      <c r="AA9338" t="s">
        <v>2552</v>
      </c>
      <c r="AC9338">
        <v>5</v>
      </c>
      <c r="AD9338">
        <v>3889548</v>
      </c>
      <c r="AE9338">
        <v>2019</v>
      </c>
    </row>
    <row r="9339" spans="1:31">
      <c r="A9339" t="s">
        <v>12660</v>
      </c>
      <c r="B9339">
        <v>65670</v>
      </c>
      <c r="C9339" t="s">
        <v>4840</v>
      </c>
      <c r="D9339">
        <v>0</v>
      </c>
      <c r="E9339">
        <v>287019</v>
      </c>
      <c r="F9339" t="s">
        <v>6733</v>
      </c>
      <c r="G9339">
        <v>431</v>
      </c>
      <c r="H9339">
        <v>40</v>
      </c>
      <c r="I9339">
        <v>1200</v>
      </c>
      <c r="J9339">
        <v>64.5</v>
      </c>
      <c r="K9339">
        <v>64.5</v>
      </c>
      <c r="L9339">
        <v>16.8</v>
      </c>
      <c r="M9339">
        <v>16.8</v>
      </c>
      <c r="N9339">
        <v>30</v>
      </c>
      <c r="R9339">
        <v>1961</v>
      </c>
      <c r="U9339">
        <v>1961</v>
      </c>
      <c r="V9339">
        <v>7</v>
      </c>
      <c r="W9339">
        <v>6.5</v>
      </c>
      <c r="Z9339" t="s">
        <v>2509</v>
      </c>
      <c r="AA9339" t="s">
        <v>2552</v>
      </c>
      <c r="AC9339">
        <v>5</v>
      </c>
      <c r="AD9339">
        <v>3889548</v>
      </c>
      <c r="AE9339">
        <v>2019</v>
      </c>
    </row>
    <row r="9340" spans="1:31">
      <c r="A9340" t="s">
        <v>12660</v>
      </c>
      <c r="B9340">
        <v>85969</v>
      </c>
      <c r="C9340" t="s">
        <v>12127</v>
      </c>
      <c r="D9340">
        <v>0</v>
      </c>
      <c r="E9340">
        <v>1191448</v>
      </c>
      <c r="F9340" t="s">
        <v>6733</v>
      </c>
      <c r="G9340">
        <v>431</v>
      </c>
      <c r="H9340">
        <v>40</v>
      </c>
      <c r="J9340">
        <v>50</v>
      </c>
      <c r="K9340">
        <v>50</v>
      </c>
      <c r="L9340">
        <v>20</v>
      </c>
      <c r="M9340">
        <v>20</v>
      </c>
      <c r="Q9340">
        <v>140</v>
      </c>
      <c r="R9340">
        <v>2006</v>
      </c>
      <c r="U9340">
        <v>2006</v>
      </c>
      <c r="V9340">
        <v>6</v>
      </c>
      <c r="W9340">
        <v>6</v>
      </c>
      <c r="X9340" t="s">
        <v>2421</v>
      </c>
      <c r="Z9340" t="s">
        <v>3272</v>
      </c>
      <c r="AA9340" t="s">
        <v>4282</v>
      </c>
      <c r="AC9340">
        <v>4</v>
      </c>
      <c r="AD9340">
        <v>2107823</v>
      </c>
      <c r="AE9340">
        <v>2019</v>
      </c>
    </row>
    <row r="9341" spans="1:31">
      <c r="A9341" t="s">
        <v>12660</v>
      </c>
      <c r="B9341">
        <v>2268</v>
      </c>
      <c r="C9341" t="s">
        <v>12128</v>
      </c>
      <c r="D9341">
        <v>0</v>
      </c>
      <c r="E9341">
        <v>613405</v>
      </c>
      <c r="F9341" t="s">
        <v>6731</v>
      </c>
      <c r="G9341">
        <v>432</v>
      </c>
      <c r="H9341">
        <v>35</v>
      </c>
      <c r="I9341">
        <v>460</v>
      </c>
      <c r="J9341">
        <v>41.1</v>
      </c>
      <c r="K9341">
        <v>41.1</v>
      </c>
      <c r="L9341">
        <v>18.600000000000001</v>
      </c>
      <c r="M9341">
        <v>18.600000000000001</v>
      </c>
      <c r="N9341">
        <v>26</v>
      </c>
      <c r="R9341">
        <v>1979</v>
      </c>
      <c r="U9341">
        <v>1979</v>
      </c>
      <c r="V9341">
        <v>4.5999999046325604</v>
      </c>
      <c r="W9341">
        <v>4.5999999046325604</v>
      </c>
      <c r="Z9341" t="s">
        <v>2929</v>
      </c>
      <c r="AA9341" t="s">
        <v>12129</v>
      </c>
      <c r="AC9341">
        <v>4</v>
      </c>
      <c r="AD9341">
        <v>2887586</v>
      </c>
      <c r="AE9341">
        <v>2019</v>
      </c>
    </row>
    <row r="9342" spans="1:31">
      <c r="A9342" t="s">
        <v>12660</v>
      </c>
      <c r="B9342">
        <v>66164</v>
      </c>
      <c r="C9342" t="s">
        <v>6202</v>
      </c>
      <c r="D9342">
        <v>0</v>
      </c>
      <c r="E9342">
        <v>577954</v>
      </c>
      <c r="F9342" t="s">
        <v>6731</v>
      </c>
      <c r="G9342">
        <v>432</v>
      </c>
      <c r="H9342">
        <v>36</v>
      </c>
      <c r="I9342">
        <v>680</v>
      </c>
      <c r="J9342">
        <v>46.1</v>
      </c>
      <c r="K9342">
        <v>46.1</v>
      </c>
      <c r="L9342">
        <v>18</v>
      </c>
      <c r="M9342">
        <v>18</v>
      </c>
      <c r="N9342">
        <v>35</v>
      </c>
      <c r="R9342">
        <v>1977</v>
      </c>
      <c r="U9342">
        <v>1977</v>
      </c>
      <c r="V9342">
        <v>6.6999998092651296</v>
      </c>
      <c r="W9342">
        <v>6.6999998092651296</v>
      </c>
      <c r="Z9342" t="s">
        <v>2929</v>
      </c>
      <c r="AA9342" t="s">
        <v>12129</v>
      </c>
      <c r="AC9342">
        <v>4</v>
      </c>
      <c r="AD9342">
        <v>2887586</v>
      </c>
      <c r="AE9342">
        <v>2019</v>
      </c>
    </row>
    <row r="9343" spans="1:31">
      <c r="A9343" t="s">
        <v>12660</v>
      </c>
      <c r="B9343">
        <v>69652</v>
      </c>
      <c r="C9343" t="s">
        <v>12130</v>
      </c>
      <c r="D9343">
        <v>0</v>
      </c>
      <c r="E9343">
        <v>912441</v>
      </c>
      <c r="F9343" t="s">
        <v>6731</v>
      </c>
      <c r="G9343">
        <v>432</v>
      </c>
      <c r="H9343">
        <v>59</v>
      </c>
      <c r="I9343">
        <v>680</v>
      </c>
      <c r="J9343">
        <v>50</v>
      </c>
      <c r="K9343">
        <v>50</v>
      </c>
      <c r="L9343">
        <v>22</v>
      </c>
      <c r="M9343">
        <v>22</v>
      </c>
      <c r="N9343">
        <v>35</v>
      </c>
      <c r="R9343">
        <v>1986</v>
      </c>
      <c r="U9343">
        <v>1986</v>
      </c>
      <c r="V9343">
        <v>8</v>
      </c>
      <c r="W9343">
        <v>8</v>
      </c>
      <c r="Z9343" t="s">
        <v>2929</v>
      </c>
      <c r="AA9343" t="s">
        <v>12129</v>
      </c>
      <c r="AC9343">
        <v>4</v>
      </c>
      <c r="AD9343">
        <v>2887586</v>
      </c>
      <c r="AE9343">
        <v>2019</v>
      </c>
    </row>
    <row r="9344" spans="1:31">
      <c r="A9344" t="s">
        <v>12660</v>
      </c>
      <c r="B9344">
        <v>61198</v>
      </c>
      <c r="C9344" t="s">
        <v>11123</v>
      </c>
      <c r="D9344">
        <v>0</v>
      </c>
      <c r="E9344">
        <v>600990</v>
      </c>
      <c r="F9344" t="s">
        <v>6733</v>
      </c>
      <c r="G9344">
        <v>431</v>
      </c>
      <c r="H9344">
        <v>89</v>
      </c>
      <c r="I9344">
        <v>2000</v>
      </c>
      <c r="J9344">
        <v>72.5</v>
      </c>
      <c r="K9344">
        <v>72.5</v>
      </c>
      <c r="L9344">
        <v>24.2</v>
      </c>
      <c r="M9344">
        <v>24.2</v>
      </c>
      <c r="N9344">
        <v>44</v>
      </c>
      <c r="R9344">
        <v>1979</v>
      </c>
      <c r="U9344">
        <v>1979</v>
      </c>
      <c r="V9344">
        <v>10.399999618530201</v>
      </c>
      <c r="W9344">
        <v>8</v>
      </c>
      <c r="Z9344" t="s">
        <v>2369</v>
      </c>
      <c r="AA9344" t="s">
        <v>4850</v>
      </c>
      <c r="AC9344">
        <v>5</v>
      </c>
      <c r="AD9344">
        <v>109806</v>
      </c>
      <c r="AE9344">
        <v>2019</v>
      </c>
    </row>
    <row r="9345" spans="1:31">
      <c r="A9345" t="s">
        <v>12660</v>
      </c>
      <c r="B9345">
        <v>33524</v>
      </c>
      <c r="C9345" t="s">
        <v>12131</v>
      </c>
      <c r="D9345">
        <v>0</v>
      </c>
      <c r="E9345">
        <v>566744</v>
      </c>
      <c r="F9345" t="s">
        <v>6731</v>
      </c>
      <c r="G9345">
        <v>432</v>
      </c>
      <c r="H9345">
        <v>66</v>
      </c>
      <c r="I9345">
        <v>900</v>
      </c>
      <c r="J9345">
        <v>57</v>
      </c>
      <c r="K9345">
        <v>57</v>
      </c>
      <c r="L9345">
        <v>22</v>
      </c>
      <c r="M9345">
        <v>22</v>
      </c>
      <c r="N9345">
        <v>32.6</v>
      </c>
      <c r="R9345">
        <v>1975</v>
      </c>
      <c r="U9345">
        <v>1975</v>
      </c>
      <c r="V9345">
        <v>8.3000001907348597</v>
      </c>
      <c r="W9345">
        <v>8.3000001907348597</v>
      </c>
      <c r="Z9345" t="s">
        <v>2452</v>
      </c>
      <c r="AA9345" t="s">
        <v>6088</v>
      </c>
      <c r="AC9345">
        <v>5</v>
      </c>
      <c r="AD9345">
        <v>105913</v>
      </c>
      <c r="AE9345">
        <v>2019</v>
      </c>
    </row>
    <row r="9346" spans="1:31">
      <c r="A9346" t="s">
        <v>12660</v>
      </c>
      <c r="B9346">
        <v>90735</v>
      </c>
      <c r="C9346" t="s">
        <v>12132</v>
      </c>
      <c r="D9346">
        <v>0</v>
      </c>
      <c r="E9346">
        <v>255246</v>
      </c>
      <c r="F9346" t="s">
        <v>6733</v>
      </c>
      <c r="G9346">
        <v>431</v>
      </c>
      <c r="H9346">
        <v>89</v>
      </c>
      <c r="I9346">
        <v>2000</v>
      </c>
      <c r="J9346">
        <v>95.3</v>
      </c>
      <c r="K9346">
        <v>95.3</v>
      </c>
      <c r="L9346">
        <v>24.1</v>
      </c>
      <c r="M9346">
        <v>24.1</v>
      </c>
      <c r="N9346">
        <v>24.1</v>
      </c>
      <c r="R9346">
        <v>1948</v>
      </c>
      <c r="U9346">
        <v>1948</v>
      </c>
      <c r="V9346">
        <v>11.5</v>
      </c>
      <c r="W9346">
        <v>11.5</v>
      </c>
      <c r="Z9346" t="s">
        <v>2452</v>
      </c>
      <c r="AC9346">
        <v>5</v>
      </c>
      <c r="AD9346">
        <v>105913</v>
      </c>
      <c r="AE9346">
        <v>2019</v>
      </c>
    </row>
    <row r="9347" spans="1:31">
      <c r="A9347" t="s">
        <v>12660</v>
      </c>
      <c r="B9347">
        <v>46128</v>
      </c>
      <c r="C9347" t="s">
        <v>3289</v>
      </c>
      <c r="D9347">
        <v>0</v>
      </c>
      <c r="E9347">
        <v>263089</v>
      </c>
      <c r="F9347" t="s">
        <v>6733</v>
      </c>
      <c r="G9347">
        <v>431</v>
      </c>
      <c r="H9347">
        <v>97</v>
      </c>
      <c r="I9347">
        <v>2850</v>
      </c>
      <c r="J9347">
        <v>96.3</v>
      </c>
      <c r="K9347">
        <v>99</v>
      </c>
      <c r="L9347">
        <v>25.2</v>
      </c>
      <c r="M9347">
        <v>25.2</v>
      </c>
      <c r="N9347">
        <v>28</v>
      </c>
      <c r="R9347">
        <v>1951</v>
      </c>
      <c r="U9347">
        <v>1951</v>
      </c>
      <c r="V9347">
        <v>10.800000190734799</v>
      </c>
      <c r="W9347">
        <v>9.8000001907348597</v>
      </c>
      <c r="Z9347" t="s">
        <v>2452</v>
      </c>
      <c r="AA9347" t="s">
        <v>12133</v>
      </c>
      <c r="AB9347" t="s">
        <v>12134</v>
      </c>
      <c r="AC9347">
        <v>5</v>
      </c>
      <c r="AD9347">
        <v>105913</v>
      </c>
      <c r="AE9347">
        <v>2019</v>
      </c>
    </row>
    <row r="9348" spans="1:31">
      <c r="A9348" t="s">
        <v>12660</v>
      </c>
      <c r="B9348">
        <v>13157</v>
      </c>
      <c r="C9348" t="s">
        <v>8658</v>
      </c>
      <c r="D9348">
        <v>0</v>
      </c>
      <c r="E9348">
        <v>285298</v>
      </c>
      <c r="F9348" t="s">
        <v>6733</v>
      </c>
      <c r="G9348">
        <v>431</v>
      </c>
      <c r="H9348">
        <v>33</v>
      </c>
      <c r="I9348">
        <v>765</v>
      </c>
      <c r="J9348">
        <v>67.2</v>
      </c>
      <c r="K9348">
        <v>70</v>
      </c>
      <c r="L9348">
        <v>19.399999999999999</v>
      </c>
      <c r="M9348">
        <v>19.399999999999999</v>
      </c>
      <c r="N9348">
        <v>32</v>
      </c>
      <c r="Q9348">
        <v>83</v>
      </c>
      <c r="R9348">
        <v>1951</v>
      </c>
      <c r="U9348">
        <v>1951</v>
      </c>
      <c r="V9348">
        <v>9</v>
      </c>
      <c r="W9348">
        <v>7</v>
      </c>
      <c r="Z9348" t="s">
        <v>2452</v>
      </c>
      <c r="AA9348" t="s">
        <v>2387</v>
      </c>
      <c r="AB9348" t="s">
        <v>3844</v>
      </c>
      <c r="AC9348">
        <v>5</v>
      </c>
      <c r="AD9348">
        <v>105913</v>
      </c>
      <c r="AE9348">
        <v>2019</v>
      </c>
    </row>
    <row r="9349" spans="1:31">
      <c r="A9349" t="s">
        <v>12660</v>
      </c>
      <c r="B9349">
        <v>29141</v>
      </c>
      <c r="C9349" t="s">
        <v>12135</v>
      </c>
      <c r="D9349">
        <v>0</v>
      </c>
      <c r="E9349">
        <v>273879</v>
      </c>
      <c r="F9349" t="s">
        <v>6733</v>
      </c>
      <c r="G9349">
        <v>431</v>
      </c>
      <c r="H9349">
        <v>57</v>
      </c>
      <c r="I9349">
        <v>600</v>
      </c>
      <c r="J9349">
        <v>54</v>
      </c>
      <c r="K9349">
        <v>54</v>
      </c>
      <c r="L9349">
        <v>17</v>
      </c>
      <c r="M9349">
        <v>17</v>
      </c>
      <c r="N9349">
        <v>28</v>
      </c>
      <c r="R9349">
        <v>1954</v>
      </c>
      <c r="U9349">
        <v>1954</v>
      </c>
      <c r="V9349">
        <v>5</v>
      </c>
      <c r="W9349">
        <v>5</v>
      </c>
      <c r="Z9349" t="s">
        <v>2452</v>
      </c>
      <c r="AC9349">
        <v>5</v>
      </c>
      <c r="AD9349">
        <v>105913</v>
      </c>
      <c r="AE9349">
        <v>2019</v>
      </c>
    </row>
    <row r="9350" spans="1:31">
      <c r="A9350" t="s">
        <v>12660</v>
      </c>
      <c r="B9350">
        <v>417</v>
      </c>
      <c r="C9350" t="s">
        <v>2431</v>
      </c>
      <c r="D9350">
        <v>0</v>
      </c>
      <c r="E9350">
        <v>500149</v>
      </c>
      <c r="F9350" t="s">
        <v>6733</v>
      </c>
      <c r="G9350">
        <v>431</v>
      </c>
      <c r="H9350">
        <v>88</v>
      </c>
      <c r="I9350">
        <v>3500</v>
      </c>
      <c r="J9350">
        <v>115.2</v>
      </c>
      <c r="K9350">
        <v>115.2</v>
      </c>
      <c r="L9350">
        <v>31.1</v>
      </c>
      <c r="M9350">
        <v>31.1</v>
      </c>
      <c r="N9350">
        <v>40</v>
      </c>
      <c r="Q9350">
        <v>190</v>
      </c>
      <c r="R9350">
        <v>1965</v>
      </c>
      <c r="S9350" t="s">
        <v>2344</v>
      </c>
      <c r="T9350">
        <v>2010</v>
      </c>
      <c r="U9350">
        <v>2010</v>
      </c>
      <c r="V9350">
        <v>16</v>
      </c>
      <c r="W9350">
        <v>16</v>
      </c>
      <c r="Z9350" t="s">
        <v>2452</v>
      </c>
      <c r="AA9350" t="s">
        <v>5411</v>
      </c>
      <c r="AC9350">
        <v>5</v>
      </c>
      <c r="AD9350">
        <v>105913</v>
      </c>
      <c r="AE9350">
        <v>2019</v>
      </c>
    </row>
    <row r="9351" spans="1:31">
      <c r="A9351" t="s">
        <v>12660</v>
      </c>
      <c r="B9351">
        <v>22327</v>
      </c>
      <c r="C9351" t="s">
        <v>12136</v>
      </c>
      <c r="D9351">
        <v>0</v>
      </c>
      <c r="E9351">
        <v>581850</v>
      </c>
      <c r="F9351" t="s">
        <v>6733</v>
      </c>
      <c r="G9351">
        <v>431</v>
      </c>
      <c r="H9351">
        <v>148</v>
      </c>
      <c r="I9351">
        <v>2250</v>
      </c>
      <c r="J9351">
        <v>106.7</v>
      </c>
      <c r="K9351">
        <v>106.7</v>
      </c>
      <c r="L9351">
        <v>32</v>
      </c>
      <c r="M9351">
        <v>32</v>
      </c>
      <c r="N9351">
        <v>57</v>
      </c>
      <c r="R9351">
        <v>1977</v>
      </c>
      <c r="U9351">
        <v>1977</v>
      </c>
      <c r="V9351">
        <v>12</v>
      </c>
      <c r="W9351">
        <v>12</v>
      </c>
      <c r="Z9351" t="s">
        <v>2298</v>
      </c>
      <c r="AA9351" t="s">
        <v>5549</v>
      </c>
      <c r="AC9351">
        <v>5</v>
      </c>
      <c r="AD9351">
        <v>1510221</v>
      </c>
      <c r="AE9351">
        <v>2019</v>
      </c>
    </row>
    <row r="9352" spans="1:31">
      <c r="A9352" t="s">
        <v>12660</v>
      </c>
      <c r="B9352">
        <v>85634</v>
      </c>
      <c r="C9352" t="s">
        <v>5453</v>
      </c>
      <c r="D9352">
        <v>0</v>
      </c>
      <c r="E9352">
        <v>550230</v>
      </c>
      <c r="F9352" t="s">
        <v>6733</v>
      </c>
      <c r="G9352">
        <v>431</v>
      </c>
      <c r="H9352">
        <v>9</v>
      </c>
      <c r="J9352">
        <v>37</v>
      </c>
      <c r="K9352">
        <v>37</v>
      </c>
      <c r="L9352">
        <v>12</v>
      </c>
      <c r="M9352">
        <v>12</v>
      </c>
      <c r="Q9352">
        <v>32</v>
      </c>
      <c r="R9352">
        <v>1973</v>
      </c>
      <c r="U9352">
        <v>1973</v>
      </c>
      <c r="V9352">
        <v>5</v>
      </c>
      <c r="W9352">
        <v>5</v>
      </c>
      <c r="X9352" t="s">
        <v>2421</v>
      </c>
      <c r="Z9352" t="s">
        <v>2481</v>
      </c>
      <c r="AA9352" t="s">
        <v>2811</v>
      </c>
      <c r="AC9352">
        <v>4</v>
      </c>
      <c r="AD9352">
        <v>1205776</v>
      </c>
      <c r="AE9352">
        <v>2019</v>
      </c>
    </row>
    <row r="9353" spans="1:31">
      <c r="A9353" t="s">
        <v>12660</v>
      </c>
      <c r="B9353">
        <v>85631</v>
      </c>
      <c r="C9353" t="s">
        <v>12137</v>
      </c>
      <c r="D9353">
        <v>0</v>
      </c>
      <c r="E9353">
        <v>598615</v>
      </c>
      <c r="F9353" t="s">
        <v>6733</v>
      </c>
      <c r="G9353">
        <v>431</v>
      </c>
      <c r="H9353">
        <v>9</v>
      </c>
      <c r="J9353">
        <v>37</v>
      </c>
      <c r="K9353">
        <v>37</v>
      </c>
      <c r="L9353">
        <v>12</v>
      </c>
      <c r="M9353">
        <v>12</v>
      </c>
      <c r="Q9353">
        <v>32</v>
      </c>
      <c r="R9353">
        <v>1978</v>
      </c>
      <c r="U9353">
        <v>1978</v>
      </c>
      <c r="V9353">
        <v>5</v>
      </c>
      <c r="W9353">
        <v>5</v>
      </c>
      <c r="X9353" t="s">
        <v>2421</v>
      </c>
      <c r="Z9353" t="s">
        <v>2481</v>
      </c>
      <c r="AA9353" t="s">
        <v>2811</v>
      </c>
      <c r="AC9353">
        <v>4</v>
      </c>
      <c r="AD9353">
        <v>1205776</v>
      </c>
      <c r="AE9353">
        <v>2019</v>
      </c>
    </row>
    <row r="9354" spans="1:31">
      <c r="A9354" t="s">
        <v>12660</v>
      </c>
      <c r="B9354">
        <v>64124</v>
      </c>
      <c r="C9354" t="s">
        <v>2555</v>
      </c>
      <c r="D9354">
        <v>0</v>
      </c>
      <c r="E9354">
        <v>529705</v>
      </c>
      <c r="F9354" t="s">
        <v>6733</v>
      </c>
      <c r="G9354">
        <v>431</v>
      </c>
      <c r="H9354">
        <v>132</v>
      </c>
      <c r="I9354">
        <v>2200</v>
      </c>
      <c r="J9354">
        <v>96.2</v>
      </c>
      <c r="K9354">
        <v>96.2</v>
      </c>
      <c r="L9354">
        <v>27</v>
      </c>
      <c r="M9354">
        <v>27</v>
      </c>
      <c r="N9354">
        <v>48</v>
      </c>
      <c r="R9354">
        <v>1970</v>
      </c>
      <c r="U9354">
        <v>1970</v>
      </c>
      <c r="V9354">
        <v>11.800000190734799</v>
      </c>
      <c r="W9354">
        <v>11.800000190734799</v>
      </c>
      <c r="Z9354" t="s">
        <v>2379</v>
      </c>
      <c r="AA9354" t="s">
        <v>2843</v>
      </c>
      <c r="AC9354">
        <v>5</v>
      </c>
      <c r="AD9354">
        <v>810219</v>
      </c>
      <c r="AE9354">
        <v>2019</v>
      </c>
    </row>
    <row r="9355" spans="1:31">
      <c r="A9355" t="s">
        <v>12660</v>
      </c>
      <c r="B9355">
        <v>436</v>
      </c>
      <c r="C9355" t="s">
        <v>12138</v>
      </c>
      <c r="D9355">
        <v>0</v>
      </c>
      <c r="E9355">
        <v>981712</v>
      </c>
      <c r="F9355" t="s">
        <v>6733</v>
      </c>
      <c r="G9355">
        <v>431</v>
      </c>
      <c r="H9355">
        <v>135</v>
      </c>
      <c r="I9355">
        <v>6140</v>
      </c>
      <c r="J9355">
        <v>121.8</v>
      </c>
      <c r="K9355">
        <v>127</v>
      </c>
      <c r="L9355">
        <v>37</v>
      </c>
      <c r="M9355">
        <v>37</v>
      </c>
      <c r="N9355">
        <v>72</v>
      </c>
      <c r="R9355">
        <v>1992</v>
      </c>
      <c r="U9355">
        <v>1992</v>
      </c>
      <c r="V9355">
        <v>19.5</v>
      </c>
      <c r="W9355">
        <v>15</v>
      </c>
      <c r="Z9355" t="s">
        <v>2402</v>
      </c>
      <c r="AA9355" t="s">
        <v>7529</v>
      </c>
      <c r="AC9355">
        <v>5</v>
      </c>
      <c r="AD9355">
        <v>310218</v>
      </c>
      <c r="AE9355">
        <v>2019</v>
      </c>
    </row>
    <row r="9356" spans="1:31">
      <c r="A9356" t="s">
        <v>12660</v>
      </c>
      <c r="B9356">
        <v>28926</v>
      </c>
      <c r="C9356" t="s">
        <v>12139</v>
      </c>
      <c r="D9356">
        <v>0</v>
      </c>
      <c r="E9356">
        <v>565304</v>
      </c>
      <c r="F9356" t="s">
        <v>6733</v>
      </c>
      <c r="G9356">
        <v>431</v>
      </c>
      <c r="H9356">
        <v>135</v>
      </c>
      <c r="I9356">
        <v>3900</v>
      </c>
      <c r="J9356">
        <v>104.6</v>
      </c>
      <c r="K9356">
        <v>109</v>
      </c>
      <c r="L9356">
        <v>31.2</v>
      </c>
      <c r="M9356">
        <v>31.2</v>
      </c>
      <c r="N9356">
        <v>77</v>
      </c>
      <c r="R9356">
        <v>1975</v>
      </c>
      <c r="U9356">
        <v>1975</v>
      </c>
      <c r="V9356">
        <v>12</v>
      </c>
      <c r="W9356">
        <v>10</v>
      </c>
      <c r="Z9356" t="s">
        <v>2402</v>
      </c>
      <c r="AA9356" t="s">
        <v>7529</v>
      </c>
      <c r="AC9356">
        <v>5</v>
      </c>
      <c r="AD9356">
        <v>310217</v>
      </c>
      <c r="AE9356">
        <v>2019</v>
      </c>
    </row>
    <row r="9357" spans="1:31">
      <c r="A9357" t="s">
        <v>12660</v>
      </c>
      <c r="B9357">
        <v>72807</v>
      </c>
      <c r="C9357" t="s">
        <v>12140</v>
      </c>
      <c r="D9357">
        <v>0</v>
      </c>
      <c r="E9357">
        <v>955450</v>
      </c>
      <c r="F9357" t="s">
        <v>6733</v>
      </c>
      <c r="G9357">
        <v>431</v>
      </c>
      <c r="H9357">
        <v>135</v>
      </c>
      <c r="I9357">
        <v>6140</v>
      </c>
      <c r="J9357">
        <v>121.9</v>
      </c>
      <c r="K9357">
        <v>127</v>
      </c>
      <c r="L9357">
        <v>37</v>
      </c>
      <c r="M9357">
        <v>37</v>
      </c>
      <c r="N9357">
        <v>72</v>
      </c>
      <c r="R9357">
        <v>1989</v>
      </c>
      <c r="U9357">
        <v>1989</v>
      </c>
      <c r="V9357">
        <v>19.5</v>
      </c>
      <c r="W9357">
        <v>15</v>
      </c>
      <c r="Z9357" t="s">
        <v>2402</v>
      </c>
      <c r="AA9357" t="s">
        <v>7529</v>
      </c>
      <c r="AC9357">
        <v>5</v>
      </c>
      <c r="AD9357">
        <v>310216</v>
      </c>
      <c r="AE9357">
        <v>2019</v>
      </c>
    </row>
    <row r="9358" spans="1:31">
      <c r="A9358" t="s">
        <v>12660</v>
      </c>
      <c r="B9358">
        <v>23760</v>
      </c>
      <c r="C9358" t="s">
        <v>12141</v>
      </c>
      <c r="D9358">
        <v>0</v>
      </c>
      <c r="E9358">
        <v>1086926</v>
      </c>
      <c r="F9358" t="s">
        <v>6733</v>
      </c>
      <c r="G9358">
        <v>431</v>
      </c>
      <c r="H9358">
        <v>192</v>
      </c>
      <c r="I9358">
        <v>6140</v>
      </c>
      <c r="J9358">
        <v>121.6</v>
      </c>
      <c r="K9358">
        <v>127</v>
      </c>
      <c r="L9358">
        <v>38</v>
      </c>
      <c r="M9358">
        <v>38</v>
      </c>
      <c r="N9358">
        <v>72</v>
      </c>
      <c r="R9358">
        <v>1999</v>
      </c>
      <c r="U9358">
        <v>1999</v>
      </c>
      <c r="V9358">
        <v>19.5</v>
      </c>
      <c r="W9358">
        <v>15</v>
      </c>
      <c r="Z9358" t="s">
        <v>2402</v>
      </c>
      <c r="AA9358" t="s">
        <v>7529</v>
      </c>
      <c r="AC9358">
        <v>5</v>
      </c>
      <c r="AD9358">
        <v>310215</v>
      </c>
      <c r="AE9358">
        <v>2019</v>
      </c>
    </row>
    <row r="9359" spans="1:31">
      <c r="A9359" t="s">
        <v>12660</v>
      </c>
      <c r="B9359">
        <v>42410</v>
      </c>
      <c r="C9359" t="s">
        <v>12142</v>
      </c>
      <c r="D9359">
        <v>0</v>
      </c>
      <c r="E9359">
        <v>605961</v>
      </c>
      <c r="F9359" t="s">
        <v>6733</v>
      </c>
      <c r="G9359">
        <v>431</v>
      </c>
      <c r="H9359">
        <v>175</v>
      </c>
      <c r="I9359">
        <v>6140</v>
      </c>
      <c r="J9359">
        <v>121.9</v>
      </c>
      <c r="K9359">
        <v>127</v>
      </c>
      <c r="L9359">
        <v>37</v>
      </c>
      <c r="M9359">
        <v>37</v>
      </c>
      <c r="N9359">
        <v>72</v>
      </c>
      <c r="R9359">
        <v>1979</v>
      </c>
      <c r="U9359">
        <v>1979</v>
      </c>
      <c r="V9359">
        <v>19.5</v>
      </c>
      <c r="W9359">
        <v>15</v>
      </c>
      <c r="Z9359" t="s">
        <v>2402</v>
      </c>
      <c r="AA9359" t="s">
        <v>7529</v>
      </c>
      <c r="AC9359">
        <v>5</v>
      </c>
      <c r="AD9359">
        <v>310214</v>
      </c>
      <c r="AE9359">
        <v>2019</v>
      </c>
    </row>
    <row r="9360" spans="1:31">
      <c r="A9360" t="s">
        <v>12660</v>
      </c>
      <c r="B9360">
        <v>15880</v>
      </c>
      <c r="C9360" t="s">
        <v>3593</v>
      </c>
      <c r="D9360">
        <v>0</v>
      </c>
      <c r="E9360">
        <v>506725</v>
      </c>
      <c r="F9360" t="s">
        <v>6733</v>
      </c>
      <c r="G9360">
        <v>431</v>
      </c>
      <c r="H9360">
        <v>58</v>
      </c>
      <c r="I9360">
        <v>1000</v>
      </c>
      <c r="J9360">
        <v>66</v>
      </c>
      <c r="K9360">
        <v>69.3</v>
      </c>
      <c r="L9360">
        <v>22.1</v>
      </c>
      <c r="M9360">
        <v>22.1</v>
      </c>
      <c r="N9360">
        <v>40</v>
      </c>
      <c r="R9360">
        <v>1966</v>
      </c>
      <c r="U9360">
        <v>1966</v>
      </c>
      <c r="V9360">
        <v>8</v>
      </c>
      <c r="W9360">
        <v>7</v>
      </c>
      <c r="Z9360" t="s">
        <v>2298</v>
      </c>
      <c r="AA9360" t="s">
        <v>2397</v>
      </c>
      <c r="AB9360" t="s">
        <v>10567</v>
      </c>
      <c r="AC9360">
        <v>5</v>
      </c>
      <c r="AD9360">
        <v>1510212</v>
      </c>
      <c r="AE9360">
        <v>2019</v>
      </c>
    </row>
    <row r="9361" spans="1:31">
      <c r="A9361" t="s">
        <v>12660</v>
      </c>
      <c r="B9361">
        <v>61231</v>
      </c>
      <c r="C9361" t="s">
        <v>12143</v>
      </c>
      <c r="D9361">
        <v>0</v>
      </c>
      <c r="E9361">
        <v>608953</v>
      </c>
      <c r="F9361" t="s">
        <v>6733</v>
      </c>
      <c r="G9361">
        <v>431</v>
      </c>
      <c r="H9361">
        <v>118</v>
      </c>
      <c r="I9361">
        <v>1800</v>
      </c>
      <c r="J9361">
        <v>84.6</v>
      </c>
      <c r="K9361">
        <v>84.6</v>
      </c>
      <c r="L9361">
        <v>28</v>
      </c>
      <c r="M9361">
        <v>28</v>
      </c>
      <c r="N9361">
        <v>40</v>
      </c>
      <c r="R9361">
        <v>1979</v>
      </c>
      <c r="S9361" t="s">
        <v>2344</v>
      </c>
      <c r="T9361">
        <v>1999</v>
      </c>
      <c r="U9361">
        <v>1999</v>
      </c>
      <c r="V9361">
        <v>11.5</v>
      </c>
      <c r="W9361">
        <v>10.5</v>
      </c>
      <c r="Z9361" t="s">
        <v>2298</v>
      </c>
      <c r="AA9361" t="s">
        <v>5549</v>
      </c>
      <c r="AC9361">
        <v>5</v>
      </c>
      <c r="AD9361">
        <v>1509605</v>
      </c>
      <c r="AE9361">
        <v>2019</v>
      </c>
    </row>
    <row r="9362" spans="1:31">
      <c r="A9362" t="s">
        <v>12660</v>
      </c>
      <c r="B9362">
        <v>84352</v>
      </c>
      <c r="C9362" t="s">
        <v>12144</v>
      </c>
      <c r="D9362">
        <v>0</v>
      </c>
      <c r="E9362">
        <v>1273621</v>
      </c>
      <c r="F9362" t="s">
        <v>6733</v>
      </c>
      <c r="G9362">
        <v>431</v>
      </c>
      <c r="H9362">
        <v>130</v>
      </c>
      <c r="I9362">
        <v>5200</v>
      </c>
      <c r="J9362">
        <v>111.7</v>
      </c>
      <c r="K9362">
        <v>111.7</v>
      </c>
      <c r="L9362">
        <v>35</v>
      </c>
      <c r="M9362">
        <v>35</v>
      </c>
      <c r="N9362">
        <v>50</v>
      </c>
      <c r="Q9362">
        <v>191</v>
      </c>
      <c r="R9362">
        <v>2017</v>
      </c>
      <c r="U9362">
        <v>2017</v>
      </c>
      <c r="V9362">
        <v>19.299999237060501</v>
      </c>
      <c r="W9362">
        <v>3</v>
      </c>
      <c r="Z9362" t="s">
        <v>2545</v>
      </c>
      <c r="AA9362" t="s">
        <v>2581</v>
      </c>
      <c r="AC9362">
        <v>5</v>
      </c>
      <c r="AD9362">
        <v>3710210</v>
      </c>
      <c r="AE9362">
        <v>2019</v>
      </c>
    </row>
    <row r="9363" spans="1:31">
      <c r="A9363" t="s">
        <v>12660</v>
      </c>
      <c r="B9363">
        <v>77905</v>
      </c>
      <c r="C9363" t="s">
        <v>10056</v>
      </c>
      <c r="D9363">
        <v>0</v>
      </c>
      <c r="E9363">
        <v>267389</v>
      </c>
      <c r="F9363" t="s">
        <v>6733</v>
      </c>
      <c r="G9363">
        <v>431</v>
      </c>
      <c r="H9363">
        <v>33</v>
      </c>
      <c r="I9363">
        <v>1140</v>
      </c>
      <c r="J9363">
        <v>58.3</v>
      </c>
      <c r="K9363">
        <v>60</v>
      </c>
      <c r="L9363">
        <v>16.7</v>
      </c>
      <c r="M9363">
        <v>16.7</v>
      </c>
      <c r="N9363">
        <v>43</v>
      </c>
      <c r="R9363">
        <v>1954</v>
      </c>
      <c r="U9363">
        <v>1954</v>
      </c>
      <c r="V9363">
        <v>5.6999998092651296</v>
      </c>
      <c r="W9363">
        <v>5.6999998092651296</v>
      </c>
      <c r="Z9363" t="s">
        <v>2594</v>
      </c>
      <c r="AA9363" t="s">
        <v>2595</v>
      </c>
      <c r="AC9363">
        <v>5</v>
      </c>
      <c r="AD9363">
        <v>3707850</v>
      </c>
      <c r="AE9363">
        <v>2019</v>
      </c>
    </row>
    <row r="9364" spans="1:31">
      <c r="A9364" t="s">
        <v>12660</v>
      </c>
      <c r="B9364">
        <v>14069</v>
      </c>
      <c r="C9364" t="s">
        <v>12145</v>
      </c>
      <c r="D9364">
        <v>0</v>
      </c>
      <c r="E9364">
        <v>1053010</v>
      </c>
      <c r="F9364" t="s">
        <v>6733</v>
      </c>
      <c r="G9364">
        <v>431</v>
      </c>
      <c r="H9364">
        <v>129</v>
      </c>
      <c r="I9364">
        <v>10000</v>
      </c>
      <c r="J9364">
        <v>143.6</v>
      </c>
      <c r="K9364">
        <v>143.6</v>
      </c>
      <c r="L9364">
        <v>44</v>
      </c>
      <c r="M9364">
        <v>44</v>
      </c>
      <c r="N9364">
        <v>85</v>
      </c>
      <c r="R9364">
        <v>1997</v>
      </c>
      <c r="U9364">
        <v>1997</v>
      </c>
      <c r="V9364">
        <v>23.799999237060501</v>
      </c>
      <c r="W9364">
        <v>20</v>
      </c>
      <c r="Z9364" t="s">
        <v>2402</v>
      </c>
      <c r="AA9364" t="s">
        <v>7529</v>
      </c>
      <c r="AC9364">
        <v>5</v>
      </c>
      <c r="AD9364">
        <v>310209</v>
      </c>
      <c r="AE9364">
        <v>2019</v>
      </c>
    </row>
    <row r="9365" spans="1:31">
      <c r="A9365" t="s">
        <v>12660</v>
      </c>
      <c r="B9365">
        <v>82322</v>
      </c>
      <c r="C9365" t="s">
        <v>12146</v>
      </c>
      <c r="D9365">
        <v>0</v>
      </c>
      <c r="E9365">
        <v>1251312</v>
      </c>
      <c r="F9365" t="s">
        <v>6733</v>
      </c>
      <c r="G9365">
        <v>431</v>
      </c>
      <c r="H9365">
        <v>125</v>
      </c>
      <c r="I9365">
        <v>4100</v>
      </c>
      <c r="J9365">
        <v>106.2</v>
      </c>
      <c r="K9365">
        <v>106.2</v>
      </c>
      <c r="L9365">
        <v>35</v>
      </c>
      <c r="M9365">
        <v>35</v>
      </c>
      <c r="N9365">
        <v>77</v>
      </c>
      <c r="R9365">
        <v>2014</v>
      </c>
      <c r="U9365">
        <v>2014</v>
      </c>
      <c r="V9365">
        <v>17</v>
      </c>
      <c r="W9365">
        <v>12</v>
      </c>
      <c r="Z9365" t="s">
        <v>2402</v>
      </c>
      <c r="AA9365" t="s">
        <v>7529</v>
      </c>
      <c r="AC9365">
        <v>5</v>
      </c>
      <c r="AD9365">
        <v>310208</v>
      </c>
      <c r="AE9365">
        <v>2019</v>
      </c>
    </row>
    <row r="9366" spans="1:31">
      <c r="A9366" t="s">
        <v>12660</v>
      </c>
      <c r="B9366">
        <v>85630</v>
      </c>
      <c r="C9366" t="s">
        <v>12147</v>
      </c>
      <c r="D9366">
        <v>0</v>
      </c>
      <c r="E9366">
        <v>284621</v>
      </c>
      <c r="F9366" t="s">
        <v>6733</v>
      </c>
      <c r="G9366">
        <v>431</v>
      </c>
      <c r="H9366">
        <v>99</v>
      </c>
      <c r="J9366">
        <v>105</v>
      </c>
      <c r="K9366">
        <v>105</v>
      </c>
      <c r="L9366">
        <v>32</v>
      </c>
      <c r="M9366">
        <v>32</v>
      </c>
      <c r="Q9366">
        <v>347</v>
      </c>
      <c r="R9366">
        <v>1960</v>
      </c>
      <c r="U9366">
        <v>1960</v>
      </c>
      <c r="V9366">
        <v>10</v>
      </c>
      <c r="W9366">
        <v>10</v>
      </c>
      <c r="X9366" t="s">
        <v>2421</v>
      </c>
      <c r="Z9366" t="s">
        <v>2379</v>
      </c>
      <c r="AA9366" t="s">
        <v>2623</v>
      </c>
      <c r="AB9366" t="s">
        <v>12148</v>
      </c>
      <c r="AC9366">
        <v>4</v>
      </c>
      <c r="AD9366">
        <v>810207</v>
      </c>
      <c r="AE9366">
        <v>2019</v>
      </c>
    </row>
    <row r="9367" spans="1:31">
      <c r="A9367" t="s">
        <v>12660</v>
      </c>
      <c r="B9367">
        <v>82331</v>
      </c>
      <c r="C9367" t="s">
        <v>12149</v>
      </c>
      <c r="D9367">
        <v>0</v>
      </c>
      <c r="E9367">
        <v>1257374</v>
      </c>
      <c r="F9367" t="s">
        <v>6733</v>
      </c>
      <c r="G9367">
        <v>431</v>
      </c>
      <c r="H9367">
        <v>203</v>
      </c>
      <c r="I9367">
        <v>10000</v>
      </c>
      <c r="J9367">
        <v>150</v>
      </c>
      <c r="K9367">
        <v>150</v>
      </c>
      <c r="L9367">
        <v>50</v>
      </c>
      <c r="M9367">
        <v>50</v>
      </c>
      <c r="N9367">
        <v>77</v>
      </c>
      <c r="R9367">
        <v>2016</v>
      </c>
      <c r="U9367">
        <v>2016</v>
      </c>
      <c r="V9367">
        <v>29</v>
      </c>
      <c r="W9367">
        <v>11</v>
      </c>
      <c r="Z9367" t="s">
        <v>2402</v>
      </c>
      <c r="AA9367" t="s">
        <v>7529</v>
      </c>
      <c r="AC9367">
        <v>5</v>
      </c>
      <c r="AD9367">
        <v>310205</v>
      </c>
      <c r="AE9367">
        <v>2019</v>
      </c>
    </row>
    <row r="9368" spans="1:31">
      <c r="A9368" t="s">
        <v>12660</v>
      </c>
      <c r="B9368">
        <v>28699</v>
      </c>
      <c r="C9368" t="s">
        <v>12150</v>
      </c>
      <c r="D9368">
        <v>0</v>
      </c>
      <c r="E9368">
        <v>563653</v>
      </c>
      <c r="F9368" t="s">
        <v>6733</v>
      </c>
      <c r="G9368">
        <v>431</v>
      </c>
      <c r="H9368">
        <v>135</v>
      </c>
      <c r="I9368">
        <v>3900</v>
      </c>
      <c r="J9368">
        <v>100.4</v>
      </c>
      <c r="K9368">
        <v>109</v>
      </c>
      <c r="L9368">
        <v>31.2</v>
      </c>
      <c r="M9368">
        <v>31.2</v>
      </c>
      <c r="N9368">
        <v>77</v>
      </c>
      <c r="R9368">
        <v>1975</v>
      </c>
      <c r="U9368">
        <v>1975</v>
      </c>
      <c r="V9368">
        <v>16</v>
      </c>
      <c r="W9368">
        <v>13.399999618530201</v>
      </c>
      <c r="Z9368" t="s">
        <v>2402</v>
      </c>
      <c r="AA9368" t="s">
        <v>7529</v>
      </c>
      <c r="AC9368">
        <v>5</v>
      </c>
      <c r="AD9368">
        <v>310203</v>
      </c>
      <c r="AE9368">
        <v>2019</v>
      </c>
    </row>
    <row r="9369" spans="1:31">
      <c r="A9369" t="s">
        <v>12660</v>
      </c>
      <c r="B9369">
        <v>33598</v>
      </c>
      <c r="C9369" t="s">
        <v>12151</v>
      </c>
      <c r="D9369">
        <v>0</v>
      </c>
      <c r="E9369">
        <v>576930</v>
      </c>
      <c r="F9369" t="s">
        <v>6733</v>
      </c>
      <c r="G9369">
        <v>431</v>
      </c>
      <c r="H9369">
        <v>67</v>
      </c>
      <c r="I9369">
        <v>3000</v>
      </c>
      <c r="J9369">
        <v>107.2</v>
      </c>
      <c r="K9369">
        <v>115</v>
      </c>
      <c r="L9369">
        <v>32</v>
      </c>
      <c r="M9369">
        <v>32</v>
      </c>
      <c r="N9369">
        <v>75</v>
      </c>
      <c r="R9369">
        <v>1976</v>
      </c>
      <c r="U9369">
        <v>1976</v>
      </c>
      <c r="V9369">
        <v>16</v>
      </c>
      <c r="W9369">
        <v>14.5</v>
      </c>
      <c r="Z9369" t="s">
        <v>2402</v>
      </c>
      <c r="AA9369" t="s">
        <v>7529</v>
      </c>
      <c r="AC9369">
        <v>5</v>
      </c>
      <c r="AD9369">
        <v>310202</v>
      </c>
      <c r="AE9369">
        <v>2019</v>
      </c>
    </row>
    <row r="9370" spans="1:31">
      <c r="A9370" t="s">
        <v>12660</v>
      </c>
      <c r="B9370">
        <v>82332</v>
      </c>
      <c r="C9370" t="s">
        <v>6144</v>
      </c>
      <c r="D9370">
        <v>0</v>
      </c>
      <c r="E9370">
        <v>1234828</v>
      </c>
      <c r="F9370" t="s">
        <v>6733</v>
      </c>
      <c r="G9370">
        <v>431</v>
      </c>
      <c r="H9370">
        <v>128</v>
      </c>
      <c r="I9370">
        <v>4000</v>
      </c>
      <c r="J9370">
        <v>112</v>
      </c>
      <c r="K9370">
        <v>112</v>
      </c>
      <c r="L9370">
        <v>35</v>
      </c>
      <c r="M9370">
        <v>35</v>
      </c>
      <c r="N9370">
        <v>77</v>
      </c>
      <c r="R9370">
        <v>2012</v>
      </c>
      <c r="U9370">
        <v>2012</v>
      </c>
      <c r="V9370">
        <v>18</v>
      </c>
      <c r="W9370">
        <v>12</v>
      </c>
      <c r="Z9370" t="s">
        <v>2402</v>
      </c>
      <c r="AA9370" t="s">
        <v>7529</v>
      </c>
      <c r="AC9370">
        <v>5</v>
      </c>
      <c r="AD9370">
        <v>310201</v>
      </c>
      <c r="AE9370">
        <v>2019</v>
      </c>
    </row>
    <row r="9371" spans="1:31">
      <c r="A9371" t="s">
        <v>12660</v>
      </c>
      <c r="B9371">
        <v>24738</v>
      </c>
      <c r="C9371" t="s">
        <v>12152</v>
      </c>
      <c r="D9371">
        <v>0</v>
      </c>
      <c r="E9371">
        <v>527153</v>
      </c>
      <c r="F9371" t="s">
        <v>6733</v>
      </c>
      <c r="G9371">
        <v>431</v>
      </c>
      <c r="H9371">
        <v>133</v>
      </c>
      <c r="I9371">
        <v>3700</v>
      </c>
      <c r="J9371">
        <v>114.5</v>
      </c>
      <c r="K9371">
        <v>125</v>
      </c>
      <c r="L9371">
        <v>31</v>
      </c>
      <c r="M9371">
        <v>31</v>
      </c>
      <c r="N9371">
        <v>75</v>
      </c>
      <c r="R9371">
        <v>1970</v>
      </c>
      <c r="U9371">
        <v>1970</v>
      </c>
      <c r="V9371">
        <v>15</v>
      </c>
      <c r="W9371">
        <v>11</v>
      </c>
      <c r="Z9371" t="s">
        <v>2402</v>
      </c>
      <c r="AA9371" t="s">
        <v>7529</v>
      </c>
      <c r="AC9371">
        <v>5</v>
      </c>
      <c r="AD9371">
        <v>310200</v>
      </c>
      <c r="AE9371">
        <v>2019</v>
      </c>
    </row>
    <row r="9372" spans="1:31">
      <c r="A9372" t="s">
        <v>12660</v>
      </c>
      <c r="B9372">
        <v>85629</v>
      </c>
      <c r="C9372" t="s">
        <v>12153</v>
      </c>
      <c r="D9372">
        <v>0</v>
      </c>
      <c r="E9372">
        <v>1265316</v>
      </c>
      <c r="F9372" t="s">
        <v>6733</v>
      </c>
      <c r="G9372">
        <v>431</v>
      </c>
      <c r="H9372">
        <v>185</v>
      </c>
      <c r="J9372">
        <v>125</v>
      </c>
      <c r="K9372">
        <v>125</v>
      </c>
      <c r="L9372">
        <v>38</v>
      </c>
      <c r="M9372">
        <v>38</v>
      </c>
      <c r="Q9372">
        <v>648</v>
      </c>
      <c r="R9372">
        <v>2016</v>
      </c>
      <c r="U9372">
        <v>2016</v>
      </c>
      <c r="V9372">
        <v>22</v>
      </c>
      <c r="W9372">
        <v>22</v>
      </c>
      <c r="X9372" t="s">
        <v>2421</v>
      </c>
      <c r="Z9372" t="s">
        <v>2402</v>
      </c>
      <c r="AA9372" t="s">
        <v>2387</v>
      </c>
      <c r="AB9372" t="s">
        <v>2621</v>
      </c>
      <c r="AC9372">
        <v>4</v>
      </c>
      <c r="AD9372">
        <v>310198</v>
      </c>
      <c r="AE9372">
        <v>2019</v>
      </c>
    </row>
    <row r="9373" spans="1:31">
      <c r="A9373" t="s">
        <v>12660</v>
      </c>
      <c r="B9373">
        <v>6153</v>
      </c>
      <c r="C9373" t="s">
        <v>12154</v>
      </c>
      <c r="D9373">
        <v>0</v>
      </c>
      <c r="E9373">
        <v>1035211</v>
      </c>
      <c r="F9373" t="s">
        <v>6733</v>
      </c>
      <c r="G9373">
        <v>431</v>
      </c>
      <c r="H9373">
        <v>177</v>
      </c>
      <c r="I9373">
        <v>6140</v>
      </c>
      <c r="J9373">
        <v>121.9</v>
      </c>
      <c r="K9373">
        <v>127</v>
      </c>
      <c r="L9373">
        <v>37</v>
      </c>
      <c r="M9373">
        <v>37</v>
      </c>
      <c r="N9373">
        <v>77</v>
      </c>
      <c r="R9373">
        <v>1995</v>
      </c>
      <c r="U9373">
        <v>1995</v>
      </c>
      <c r="V9373">
        <v>19</v>
      </c>
      <c r="W9373">
        <v>16</v>
      </c>
      <c r="Z9373" t="s">
        <v>2402</v>
      </c>
      <c r="AA9373" t="s">
        <v>7529</v>
      </c>
      <c r="AC9373">
        <v>5</v>
      </c>
      <c r="AD9373">
        <v>310197</v>
      </c>
      <c r="AE9373">
        <v>2019</v>
      </c>
    </row>
    <row r="9374" spans="1:31">
      <c r="A9374" t="s">
        <v>12660</v>
      </c>
      <c r="B9374">
        <v>48588</v>
      </c>
      <c r="C9374" t="s">
        <v>12155</v>
      </c>
      <c r="D9374">
        <v>0</v>
      </c>
      <c r="E9374">
        <v>1139762</v>
      </c>
      <c r="F9374" t="s">
        <v>6733</v>
      </c>
      <c r="G9374">
        <v>431</v>
      </c>
      <c r="H9374">
        <v>154</v>
      </c>
      <c r="I9374">
        <v>6140</v>
      </c>
      <c r="J9374">
        <v>124.6</v>
      </c>
      <c r="K9374">
        <v>130</v>
      </c>
      <c r="L9374">
        <v>38</v>
      </c>
      <c r="M9374">
        <v>38</v>
      </c>
      <c r="N9374">
        <v>77</v>
      </c>
      <c r="Q9374">
        <v>154</v>
      </c>
      <c r="R9374">
        <v>2003</v>
      </c>
      <c r="U9374">
        <v>2003</v>
      </c>
      <c r="V9374">
        <v>19.5</v>
      </c>
      <c r="W9374">
        <v>16.5</v>
      </c>
      <c r="Z9374" t="s">
        <v>2402</v>
      </c>
      <c r="AA9374" t="s">
        <v>7529</v>
      </c>
      <c r="AC9374">
        <v>5</v>
      </c>
      <c r="AD9374">
        <v>310196</v>
      </c>
      <c r="AE9374">
        <v>2019</v>
      </c>
    </row>
    <row r="9375" spans="1:31">
      <c r="A9375" t="s">
        <v>12660</v>
      </c>
      <c r="B9375">
        <v>81986</v>
      </c>
      <c r="C9375" t="s">
        <v>12156</v>
      </c>
      <c r="D9375">
        <v>0</v>
      </c>
      <c r="E9375">
        <v>1257372</v>
      </c>
      <c r="F9375" t="s">
        <v>6731</v>
      </c>
      <c r="G9375">
        <v>432</v>
      </c>
      <c r="H9375">
        <v>203</v>
      </c>
      <c r="I9375">
        <v>5000</v>
      </c>
      <c r="J9375">
        <v>142.6</v>
      </c>
      <c r="K9375">
        <v>142.6</v>
      </c>
      <c r="L9375">
        <v>50</v>
      </c>
      <c r="M9375">
        <v>50</v>
      </c>
      <c r="Q9375">
        <v>299</v>
      </c>
      <c r="R9375">
        <v>2015</v>
      </c>
      <c r="U9375">
        <v>2015</v>
      </c>
      <c r="V9375">
        <v>10</v>
      </c>
      <c r="W9375">
        <v>3</v>
      </c>
      <c r="Z9375" t="s">
        <v>2402</v>
      </c>
      <c r="AA9375" t="s">
        <v>2364</v>
      </c>
      <c r="AC9375">
        <v>5</v>
      </c>
      <c r="AD9375">
        <v>310195</v>
      </c>
      <c r="AE9375">
        <v>2019</v>
      </c>
    </row>
    <row r="9376" spans="1:31">
      <c r="A9376" t="s">
        <v>12660</v>
      </c>
      <c r="B9376">
        <v>48591</v>
      </c>
      <c r="C9376" t="s">
        <v>12157</v>
      </c>
      <c r="D9376">
        <v>0</v>
      </c>
      <c r="E9376">
        <v>1189191</v>
      </c>
      <c r="F9376" t="s">
        <v>6733</v>
      </c>
      <c r="G9376">
        <v>431</v>
      </c>
      <c r="H9376">
        <v>199</v>
      </c>
      <c r="I9376">
        <v>6140</v>
      </c>
      <c r="J9376">
        <v>124.6</v>
      </c>
      <c r="K9376">
        <v>130</v>
      </c>
      <c r="L9376">
        <v>38</v>
      </c>
      <c r="M9376">
        <v>38</v>
      </c>
      <c r="N9376">
        <v>77</v>
      </c>
      <c r="Q9376">
        <v>199</v>
      </c>
      <c r="R9376">
        <v>2006</v>
      </c>
      <c r="U9376">
        <v>2006</v>
      </c>
      <c r="V9376">
        <v>19.5</v>
      </c>
      <c r="W9376">
        <v>16.5</v>
      </c>
      <c r="Z9376" t="s">
        <v>2402</v>
      </c>
      <c r="AA9376" t="s">
        <v>7529</v>
      </c>
      <c r="AC9376">
        <v>5</v>
      </c>
      <c r="AD9376">
        <v>310194</v>
      </c>
      <c r="AE9376">
        <v>2019</v>
      </c>
    </row>
    <row r="9377" spans="1:31">
      <c r="A9377" t="s">
        <v>12660</v>
      </c>
      <c r="B9377">
        <v>50815</v>
      </c>
      <c r="C9377" t="s">
        <v>4226</v>
      </c>
      <c r="D9377">
        <v>0</v>
      </c>
      <c r="E9377">
        <v>1206701</v>
      </c>
      <c r="F9377" t="s">
        <v>6733</v>
      </c>
      <c r="G9377">
        <v>431</v>
      </c>
      <c r="H9377">
        <v>116</v>
      </c>
      <c r="I9377">
        <v>4800</v>
      </c>
      <c r="J9377">
        <v>76.3</v>
      </c>
      <c r="K9377">
        <v>80</v>
      </c>
      <c r="L9377">
        <v>32</v>
      </c>
      <c r="M9377">
        <v>32</v>
      </c>
      <c r="R9377">
        <v>2008</v>
      </c>
      <c r="U9377">
        <v>2008</v>
      </c>
      <c r="V9377">
        <v>14.199999809265099</v>
      </c>
      <c r="W9377">
        <v>14.199999809265099</v>
      </c>
      <c r="Z9377" t="s">
        <v>2375</v>
      </c>
      <c r="AA9377" t="s">
        <v>2811</v>
      </c>
      <c r="AC9377">
        <v>5</v>
      </c>
      <c r="AD9377">
        <v>710193</v>
      </c>
      <c r="AE9377">
        <v>2019</v>
      </c>
    </row>
    <row r="9378" spans="1:31">
      <c r="A9378" t="s">
        <v>12660</v>
      </c>
      <c r="B9378">
        <v>31518</v>
      </c>
      <c r="C9378" t="s">
        <v>12158</v>
      </c>
      <c r="D9378">
        <v>0</v>
      </c>
      <c r="E9378">
        <v>570205</v>
      </c>
      <c r="F9378" t="s">
        <v>6733</v>
      </c>
      <c r="G9378">
        <v>431</v>
      </c>
      <c r="H9378">
        <v>188</v>
      </c>
      <c r="I9378">
        <v>4200</v>
      </c>
      <c r="J9378">
        <v>126</v>
      </c>
      <c r="K9378">
        <v>126</v>
      </c>
      <c r="L9378">
        <v>34</v>
      </c>
      <c r="M9378">
        <v>34</v>
      </c>
      <c r="N9378">
        <v>50</v>
      </c>
      <c r="R9378">
        <v>1976</v>
      </c>
      <c r="U9378">
        <v>1976</v>
      </c>
      <c r="V9378">
        <v>17</v>
      </c>
      <c r="W9378">
        <v>10</v>
      </c>
      <c r="Z9378" t="s">
        <v>2298</v>
      </c>
      <c r="AA9378" t="s">
        <v>10763</v>
      </c>
      <c r="AC9378">
        <v>5</v>
      </c>
      <c r="AD9378">
        <v>1510192</v>
      </c>
      <c r="AE9378">
        <v>2019</v>
      </c>
    </row>
    <row r="9379" spans="1:31">
      <c r="A9379" t="s">
        <v>12660</v>
      </c>
      <c r="B9379">
        <v>28596</v>
      </c>
      <c r="C9379" t="s">
        <v>12159</v>
      </c>
      <c r="D9379">
        <v>0</v>
      </c>
      <c r="E9379">
        <v>298716</v>
      </c>
      <c r="F9379" t="s">
        <v>6733</v>
      </c>
      <c r="G9379">
        <v>431</v>
      </c>
      <c r="H9379">
        <v>101</v>
      </c>
      <c r="I9379">
        <v>1530</v>
      </c>
      <c r="J9379">
        <v>89.4</v>
      </c>
      <c r="K9379">
        <v>95.6</v>
      </c>
      <c r="L9379">
        <v>28.1</v>
      </c>
      <c r="M9379">
        <v>29</v>
      </c>
      <c r="N9379">
        <v>40</v>
      </c>
      <c r="R9379">
        <v>1965</v>
      </c>
      <c r="U9379">
        <v>1965</v>
      </c>
      <c r="V9379">
        <v>9.3000001907348597</v>
      </c>
      <c r="W9379">
        <v>9.3000001907348597</v>
      </c>
      <c r="Z9379" t="s">
        <v>2379</v>
      </c>
      <c r="AA9379" t="s">
        <v>2871</v>
      </c>
      <c r="AC9379">
        <v>5</v>
      </c>
      <c r="AD9379">
        <v>809632</v>
      </c>
      <c r="AE9379">
        <v>2019</v>
      </c>
    </row>
    <row r="9380" spans="1:31">
      <c r="A9380" t="s">
        <v>12660</v>
      </c>
      <c r="B9380">
        <v>85627</v>
      </c>
      <c r="C9380" t="s">
        <v>12160</v>
      </c>
      <c r="D9380">
        <v>0</v>
      </c>
      <c r="E9380">
        <v>1265315</v>
      </c>
      <c r="F9380" t="s">
        <v>6733</v>
      </c>
      <c r="G9380">
        <v>431</v>
      </c>
      <c r="H9380">
        <v>185</v>
      </c>
      <c r="J9380">
        <v>125</v>
      </c>
      <c r="K9380">
        <v>125</v>
      </c>
      <c r="L9380">
        <v>38</v>
      </c>
      <c r="M9380">
        <v>38</v>
      </c>
      <c r="Q9380">
        <v>648</v>
      </c>
      <c r="R9380">
        <v>2016</v>
      </c>
      <c r="U9380">
        <v>2016</v>
      </c>
      <c r="V9380">
        <v>22</v>
      </c>
      <c r="W9380">
        <v>22</v>
      </c>
      <c r="X9380" t="s">
        <v>2421</v>
      </c>
      <c r="Z9380" t="s">
        <v>2402</v>
      </c>
      <c r="AA9380" t="s">
        <v>2387</v>
      </c>
      <c r="AB9380" t="s">
        <v>2621</v>
      </c>
      <c r="AC9380">
        <v>4</v>
      </c>
      <c r="AD9380">
        <v>310191</v>
      </c>
      <c r="AE9380">
        <v>2019</v>
      </c>
    </row>
    <row r="9381" spans="1:31">
      <c r="A9381" t="s">
        <v>12660</v>
      </c>
      <c r="B9381">
        <v>47959</v>
      </c>
      <c r="C9381" t="s">
        <v>12161</v>
      </c>
      <c r="D9381">
        <v>0</v>
      </c>
      <c r="E9381">
        <v>1154328</v>
      </c>
      <c r="F9381" t="s">
        <v>6733</v>
      </c>
      <c r="G9381">
        <v>431</v>
      </c>
      <c r="H9381">
        <v>154</v>
      </c>
      <c r="I9381">
        <v>6140</v>
      </c>
      <c r="J9381">
        <v>124.6</v>
      </c>
      <c r="K9381">
        <v>130</v>
      </c>
      <c r="L9381">
        <v>38</v>
      </c>
      <c r="M9381">
        <v>38</v>
      </c>
      <c r="N9381">
        <v>77</v>
      </c>
      <c r="R9381">
        <v>2004</v>
      </c>
      <c r="U9381">
        <v>2004</v>
      </c>
      <c r="V9381">
        <v>19.5</v>
      </c>
      <c r="W9381">
        <v>12</v>
      </c>
      <c r="Z9381" t="s">
        <v>2402</v>
      </c>
      <c r="AA9381" t="s">
        <v>7529</v>
      </c>
      <c r="AC9381">
        <v>5</v>
      </c>
      <c r="AD9381">
        <v>310190</v>
      </c>
      <c r="AE9381">
        <v>2019</v>
      </c>
    </row>
    <row r="9382" spans="1:31">
      <c r="A9382" t="s">
        <v>12660</v>
      </c>
      <c r="B9382">
        <v>19716</v>
      </c>
      <c r="C9382" t="s">
        <v>12162</v>
      </c>
      <c r="D9382">
        <v>0</v>
      </c>
      <c r="E9382">
        <v>514230</v>
      </c>
      <c r="F9382" t="s">
        <v>6731</v>
      </c>
      <c r="G9382">
        <v>432</v>
      </c>
      <c r="H9382">
        <v>96</v>
      </c>
      <c r="I9382">
        <v>1050</v>
      </c>
      <c r="J9382">
        <v>60.2</v>
      </c>
      <c r="K9382">
        <v>60.2</v>
      </c>
      <c r="L9382">
        <v>26</v>
      </c>
      <c r="M9382">
        <v>26</v>
      </c>
      <c r="N9382">
        <v>31.8</v>
      </c>
      <c r="R9382">
        <v>1968</v>
      </c>
      <c r="U9382">
        <v>1968</v>
      </c>
      <c r="V9382">
        <v>8</v>
      </c>
      <c r="W9382">
        <v>8</v>
      </c>
      <c r="Z9382" t="s">
        <v>2465</v>
      </c>
      <c r="AA9382" t="s">
        <v>11187</v>
      </c>
      <c r="AB9382" t="s">
        <v>11188</v>
      </c>
      <c r="AC9382">
        <v>5</v>
      </c>
      <c r="AD9382">
        <v>910189</v>
      </c>
      <c r="AE9382">
        <v>2019</v>
      </c>
    </row>
    <row r="9383" spans="1:31">
      <c r="A9383" t="s">
        <v>12660</v>
      </c>
      <c r="B9383">
        <v>1489</v>
      </c>
      <c r="C9383" t="s">
        <v>3745</v>
      </c>
      <c r="D9383">
        <v>0</v>
      </c>
      <c r="E9383">
        <v>981971</v>
      </c>
      <c r="F9383" t="s">
        <v>6733</v>
      </c>
      <c r="G9383">
        <v>431</v>
      </c>
      <c r="H9383">
        <v>114</v>
      </c>
      <c r="I9383">
        <v>2000</v>
      </c>
      <c r="J9383">
        <v>95.8</v>
      </c>
      <c r="K9383">
        <v>100</v>
      </c>
      <c r="L9383">
        <v>32</v>
      </c>
      <c r="M9383">
        <v>32</v>
      </c>
      <c r="N9383">
        <v>64.099999999999994</v>
      </c>
      <c r="R9383">
        <v>1992</v>
      </c>
      <c r="U9383">
        <v>1992</v>
      </c>
      <c r="V9383">
        <v>11.699999809265099</v>
      </c>
      <c r="W9383">
        <v>11.699999809265099</v>
      </c>
      <c r="Z9383" t="s">
        <v>2298</v>
      </c>
      <c r="AA9383" t="s">
        <v>5549</v>
      </c>
      <c r="AC9383">
        <v>5</v>
      </c>
      <c r="AD9383">
        <v>1510188</v>
      </c>
      <c r="AE9383">
        <v>2019</v>
      </c>
    </row>
    <row r="9384" spans="1:31">
      <c r="A9384" t="s">
        <v>12660</v>
      </c>
      <c r="B9384">
        <v>85626</v>
      </c>
      <c r="C9384" t="s">
        <v>12163</v>
      </c>
      <c r="D9384">
        <v>0</v>
      </c>
      <c r="E9384">
        <v>1300138</v>
      </c>
      <c r="F9384" t="s">
        <v>6733</v>
      </c>
      <c r="G9384">
        <v>431</v>
      </c>
      <c r="H9384">
        <v>232</v>
      </c>
      <c r="J9384">
        <v>77</v>
      </c>
      <c r="K9384">
        <v>77</v>
      </c>
      <c r="L9384">
        <v>40</v>
      </c>
      <c r="M9384">
        <v>40</v>
      </c>
      <c r="Q9384">
        <v>812</v>
      </c>
      <c r="R9384">
        <v>2019</v>
      </c>
      <c r="U9384">
        <v>2019</v>
      </c>
      <c r="V9384">
        <v>14</v>
      </c>
      <c r="W9384">
        <v>14</v>
      </c>
      <c r="X9384" t="s">
        <v>2421</v>
      </c>
      <c r="Z9384" t="s">
        <v>2545</v>
      </c>
      <c r="AA9384" t="s">
        <v>2581</v>
      </c>
      <c r="AC9384">
        <v>4</v>
      </c>
      <c r="AD9384">
        <v>3610187</v>
      </c>
      <c r="AE9384">
        <v>2019</v>
      </c>
    </row>
    <row r="9385" spans="1:31">
      <c r="A9385" t="s">
        <v>12660</v>
      </c>
      <c r="B9385">
        <v>68204</v>
      </c>
      <c r="C9385" t="s">
        <v>12164</v>
      </c>
      <c r="D9385">
        <v>0</v>
      </c>
      <c r="E9385">
        <v>680841</v>
      </c>
      <c r="F9385" t="s">
        <v>6733</v>
      </c>
      <c r="G9385">
        <v>431</v>
      </c>
      <c r="H9385">
        <v>130</v>
      </c>
      <c r="I9385">
        <v>2400</v>
      </c>
      <c r="J9385">
        <v>82</v>
      </c>
      <c r="K9385">
        <v>82</v>
      </c>
      <c r="L9385">
        <v>35</v>
      </c>
      <c r="M9385">
        <v>35</v>
      </c>
      <c r="N9385">
        <v>34</v>
      </c>
      <c r="R9385">
        <v>1980</v>
      </c>
      <c r="U9385">
        <v>1980</v>
      </c>
      <c r="V9385">
        <v>6.5999999046325604</v>
      </c>
      <c r="W9385">
        <v>5.5999999046325604</v>
      </c>
      <c r="Z9385" t="s">
        <v>2379</v>
      </c>
      <c r="AA9385" t="s">
        <v>2871</v>
      </c>
      <c r="AC9385">
        <v>4</v>
      </c>
      <c r="AD9385">
        <v>810185</v>
      </c>
      <c r="AE9385">
        <v>2019</v>
      </c>
    </row>
    <row r="9386" spans="1:31">
      <c r="A9386" t="s">
        <v>12660</v>
      </c>
      <c r="B9386">
        <v>71206</v>
      </c>
      <c r="C9386" t="s">
        <v>12165</v>
      </c>
      <c r="D9386">
        <v>0</v>
      </c>
      <c r="E9386">
        <v>923248</v>
      </c>
      <c r="F9386" t="s">
        <v>6733</v>
      </c>
      <c r="G9386">
        <v>431</v>
      </c>
      <c r="H9386">
        <v>135</v>
      </c>
      <c r="I9386">
        <v>6140</v>
      </c>
      <c r="J9386">
        <v>121.9</v>
      </c>
      <c r="K9386">
        <v>127</v>
      </c>
      <c r="L9386">
        <v>37</v>
      </c>
      <c r="M9386">
        <v>37</v>
      </c>
      <c r="N9386">
        <v>77</v>
      </c>
      <c r="R9386">
        <v>1988</v>
      </c>
      <c r="U9386">
        <v>1988</v>
      </c>
      <c r="V9386">
        <v>19</v>
      </c>
      <c r="W9386">
        <v>16</v>
      </c>
      <c r="Z9386" t="s">
        <v>2402</v>
      </c>
      <c r="AA9386" t="s">
        <v>7529</v>
      </c>
      <c r="AC9386">
        <v>5</v>
      </c>
      <c r="AD9386">
        <v>310183</v>
      </c>
      <c r="AE9386">
        <v>2019</v>
      </c>
    </row>
    <row r="9387" spans="1:31">
      <c r="A9387" t="s">
        <v>12660</v>
      </c>
      <c r="B9387">
        <v>85624</v>
      </c>
      <c r="C9387" t="s">
        <v>2629</v>
      </c>
      <c r="D9387">
        <v>0</v>
      </c>
      <c r="E9387">
        <v>1205468</v>
      </c>
      <c r="F9387" t="s">
        <v>6733</v>
      </c>
      <c r="G9387">
        <v>431</v>
      </c>
      <c r="H9387">
        <v>78</v>
      </c>
      <c r="J9387">
        <v>72</v>
      </c>
      <c r="K9387">
        <v>72</v>
      </c>
      <c r="L9387">
        <v>28</v>
      </c>
      <c r="M9387">
        <v>28</v>
      </c>
      <c r="Q9387">
        <v>273</v>
      </c>
      <c r="R9387">
        <v>2007</v>
      </c>
      <c r="U9387">
        <v>2007</v>
      </c>
      <c r="V9387">
        <v>7</v>
      </c>
      <c r="W9387">
        <v>7</v>
      </c>
      <c r="X9387" t="s">
        <v>2421</v>
      </c>
      <c r="Z9387" t="s">
        <v>2481</v>
      </c>
      <c r="AA9387" t="s">
        <v>6088</v>
      </c>
      <c r="AC9387">
        <v>4</v>
      </c>
      <c r="AD9387">
        <v>1110182</v>
      </c>
      <c r="AE9387">
        <v>2019</v>
      </c>
    </row>
    <row r="9388" spans="1:31">
      <c r="A9388" t="s">
        <v>12660</v>
      </c>
      <c r="B9388">
        <v>59437</v>
      </c>
      <c r="C9388" t="s">
        <v>12166</v>
      </c>
      <c r="D9388">
        <v>0</v>
      </c>
      <c r="E9388">
        <v>649048</v>
      </c>
      <c r="F9388" t="s">
        <v>6733</v>
      </c>
      <c r="G9388">
        <v>431</v>
      </c>
      <c r="H9388">
        <v>135</v>
      </c>
      <c r="I9388">
        <v>5100</v>
      </c>
      <c r="J9388">
        <v>106.2</v>
      </c>
      <c r="K9388">
        <v>112</v>
      </c>
      <c r="L9388">
        <v>35</v>
      </c>
      <c r="M9388">
        <v>35</v>
      </c>
      <c r="N9388">
        <v>77</v>
      </c>
      <c r="R9388">
        <v>1982</v>
      </c>
      <c r="U9388">
        <v>1982</v>
      </c>
      <c r="V9388">
        <v>15</v>
      </c>
      <c r="W9388">
        <v>13</v>
      </c>
      <c r="Z9388" t="s">
        <v>2402</v>
      </c>
      <c r="AA9388" t="s">
        <v>7529</v>
      </c>
      <c r="AC9388">
        <v>5</v>
      </c>
      <c r="AD9388">
        <v>310181</v>
      </c>
      <c r="AE9388">
        <v>2019</v>
      </c>
    </row>
    <row r="9389" spans="1:31">
      <c r="A9389" t="s">
        <v>12660</v>
      </c>
      <c r="B9389">
        <v>4435</v>
      </c>
      <c r="C9389" t="s">
        <v>12167</v>
      </c>
      <c r="D9389">
        <v>0</v>
      </c>
      <c r="E9389">
        <v>999393</v>
      </c>
      <c r="F9389" t="s">
        <v>6733</v>
      </c>
      <c r="G9389">
        <v>431</v>
      </c>
      <c r="H9389">
        <v>177</v>
      </c>
      <c r="I9389">
        <v>6140</v>
      </c>
      <c r="J9389">
        <v>121.9</v>
      </c>
      <c r="K9389">
        <v>127</v>
      </c>
      <c r="L9389">
        <v>37</v>
      </c>
      <c r="M9389">
        <v>37</v>
      </c>
      <c r="N9389">
        <v>77</v>
      </c>
      <c r="R9389">
        <v>1994</v>
      </c>
      <c r="U9389">
        <v>1994</v>
      </c>
      <c r="V9389">
        <v>19</v>
      </c>
      <c r="W9389">
        <v>16</v>
      </c>
      <c r="Z9389" t="s">
        <v>2402</v>
      </c>
      <c r="AA9389" t="s">
        <v>7529</v>
      </c>
      <c r="AC9389">
        <v>5</v>
      </c>
      <c r="AD9389">
        <v>310180</v>
      </c>
      <c r="AE9389">
        <v>2019</v>
      </c>
    </row>
    <row r="9390" spans="1:31">
      <c r="A9390" t="s">
        <v>12660</v>
      </c>
      <c r="B9390">
        <v>31025</v>
      </c>
      <c r="C9390" t="s">
        <v>12168</v>
      </c>
      <c r="D9390">
        <v>0</v>
      </c>
      <c r="E9390">
        <v>569710</v>
      </c>
      <c r="F9390" t="s">
        <v>6733</v>
      </c>
      <c r="G9390">
        <v>431</v>
      </c>
      <c r="H9390">
        <v>188</v>
      </c>
      <c r="I9390">
        <v>4800</v>
      </c>
      <c r="J9390">
        <v>126</v>
      </c>
      <c r="K9390">
        <v>126</v>
      </c>
      <c r="L9390">
        <v>34</v>
      </c>
      <c r="M9390">
        <v>34</v>
      </c>
      <c r="N9390">
        <v>35</v>
      </c>
      <c r="R9390">
        <v>1975</v>
      </c>
      <c r="U9390">
        <v>1975</v>
      </c>
      <c r="V9390">
        <v>17</v>
      </c>
      <c r="W9390">
        <v>16</v>
      </c>
      <c r="Z9390" t="s">
        <v>2298</v>
      </c>
      <c r="AA9390" t="s">
        <v>10763</v>
      </c>
      <c r="AC9390">
        <v>5</v>
      </c>
      <c r="AD9390">
        <v>1510179</v>
      </c>
      <c r="AE9390">
        <v>2019</v>
      </c>
    </row>
    <row r="9391" spans="1:31">
      <c r="A9391" t="s">
        <v>12660</v>
      </c>
      <c r="B9391">
        <v>17520</v>
      </c>
      <c r="C9391" t="s">
        <v>12169</v>
      </c>
      <c r="D9391">
        <v>0</v>
      </c>
      <c r="E9391">
        <v>510832</v>
      </c>
      <c r="F9391" t="s">
        <v>6733</v>
      </c>
      <c r="G9391">
        <v>431</v>
      </c>
      <c r="H9391">
        <v>142</v>
      </c>
      <c r="I9391">
        <v>1700</v>
      </c>
      <c r="J9391">
        <v>95.6</v>
      </c>
      <c r="K9391">
        <v>100</v>
      </c>
      <c r="L9391">
        <v>28</v>
      </c>
      <c r="M9391">
        <v>28</v>
      </c>
      <c r="N9391">
        <v>38</v>
      </c>
      <c r="R9391">
        <v>1967</v>
      </c>
      <c r="U9391">
        <v>1967</v>
      </c>
      <c r="V9391">
        <v>12.6000003814697</v>
      </c>
      <c r="W9391">
        <v>9.6000003814697195</v>
      </c>
      <c r="Z9391" t="s">
        <v>2298</v>
      </c>
      <c r="AA9391" t="s">
        <v>5549</v>
      </c>
      <c r="AC9391">
        <v>5</v>
      </c>
      <c r="AD9391">
        <v>1510178</v>
      </c>
      <c r="AE9391">
        <v>2019</v>
      </c>
    </row>
    <row r="9392" spans="1:31">
      <c r="A9392" t="s">
        <v>12660</v>
      </c>
      <c r="B9392">
        <v>48587</v>
      </c>
      <c r="C9392" t="s">
        <v>12170</v>
      </c>
      <c r="D9392">
        <v>0</v>
      </c>
      <c r="E9392">
        <v>1186151</v>
      </c>
      <c r="F9392" t="s">
        <v>6733</v>
      </c>
      <c r="G9392">
        <v>431</v>
      </c>
      <c r="H9392">
        <v>124</v>
      </c>
      <c r="I9392">
        <v>4800</v>
      </c>
      <c r="J9392">
        <v>76.3</v>
      </c>
      <c r="K9392">
        <v>80</v>
      </c>
      <c r="L9392">
        <v>30</v>
      </c>
      <c r="M9392">
        <v>30</v>
      </c>
      <c r="R9392">
        <v>2006</v>
      </c>
      <c r="U9392">
        <v>2006</v>
      </c>
      <c r="V9392">
        <v>14.199999809265099</v>
      </c>
      <c r="W9392">
        <v>14.199999809265099</v>
      </c>
      <c r="Z9392" t="s">
        <v>2375</v>
      </c>
      <c r="AA9392" t="s">
        <v>2811</v>
      </c>
      <c r="AC9392">
        <v>5</v>
      </c>
      <c r="AD9392">
        <v>710177</v>
      </c>
      <c r="AE9392">
        <v>2019</v>
      </c>
    </row>
    <row r="9393" spans="1:31">
      <c r="A9393" t="s">
        <v>12660</v>
      </c>
      <c r="B9393">
        <v>81572</v>
      </c>
      <c r="C9393" t="s">
        <v>12171</v>
      </c>
      <c r="D9393">
        <v>0</v>
      </c>
      <c r="E9393">
        <v>1108809</v>
      </c>
      <c r="F9393" t="s">
        <v>6731</v>
      </c>
      <c r="G9393">
        <v>432</v>
      </c>
      <c r="H9393">
        <v>69</v>
      </c>
      <c r="I9393">
        <v>2000</v>
      </c>
      <c r="J9393">
        <v>74</v>
      </c>
      <c r="K9393">
        <v>74</v>
      </c>
      <c r="L9393">
        <v>27</v>
      </c>
      <c r="M9393">
        <v>27</v>
      </c>
      <c r="R9393">
        <v>2001</v>
      </c>
      <c r="U9393">
        <v>2001</v>
      </c>
      <c r="V9393">
        <v>10</v>
      </c>
      <c r="W9393">
        <v>3</v>
      </c>
      <c r="Z9393" t="s">
        <v>2298</v>
      </c>
      <c r="AA9393" t="s">
        <v>5549</v>
      </c>
      <c r="AC9393">
        <v>5</v>
      </c>
      <c r="AD9393">
        <v>1510176</v>
      </c>
      <c r="AE9393">
        <v>2019</v>
      </c>
    </row>
    <row r="9394" spans="1:31">
      <c r="A9394" t="s">
        <v>12660</v>
      </c>
      <c r="B9394">
        <v>28593</v>
      </c>
      <c r="C9394" t="s">
        <v>12172</v>
      </c>
      <c r="D9394">
        <v>0</v>
      </c>
      <c r="E9394">
        <v>503563</v>
      </c>
      <c r="F9394" t="s">
        <v>6733</v>
      </c>
      <c r="G9394">
        <v>431</v>
      </c>
      <c r="H9394">
        <v>101</v>
      </c>
      <c r="I9394">
        <v>1530</v>
      </c>
      <c r="J9394">
        <v>89.4</v>
      </c>
      <c r="K9394">
        <v>95.6</v>
      </c>
      <c r="L9394">
        <v>28.1</v>
      </c>
      <c r="M9394">
        <v>29</v>
      </c>
      <c r="N9394">
        <v>40</v>
      </c>
      <c r="R9394">
        <v>1966</v>
      </c>
      <c r="U9394">
        <v>1966</v>
      </c>
      <c r="V9394">
        <v>9.5</v>
      </c>
      <c r="W9394">
        <v>8</v>
      </c>
      <c r="Z9394" t="s">
        <v>3302</v>
      </c>
      <c r="AA9394" t="s">
        <v>3973</v>
      </c>
      <c r="AC9394">
        <v>5</v>
      </c>
      <c r="AD9394">
        <v>2200977</v>
      </c>
      <c r="AE9394">
        <v>2019</v>
      </c>
    </row>
    <row r="9395" spans="1:31">
      <c r="A9395" t="s">
        <v>12660</v>
      </c>
      <c r="B9395">
        <v>61336</v>
      </c>
      <c r="C9395" t="s">
        <v>12173</v>
      </c>
      <c r="D9395">
        <v>0</v>
      </c>
      <c r="E9395">
        <v>630830</v>
      </c>
      <c r="F9395" t="s">
        <v>6731</v>
      </c>
      <c r="G9395">
        <v>432</v>
      </c>
      <c r="H9395">
        <v>97</v>
      </c>
      <c r="I9395">
        <v>1200</v>
      </c>
      <c r="J9395">
        <v>61.5</v>
      </c>
      <c r="K9395">
        <v>61.5</v>
      </c>
      <c r="L9395">
        <v>26</v>
      </c>
      <c r="M9395">
        <v>26</v>
      </c>
      <c r="N9395">
        <v>37</v>
      </c>
      <c r="Q9395">
        <v>143</v>
      </c>
      <c r="R9395">
        <v>1980</v>
      </c>
      <c r="U9395">
        <v>1980</v>
      </c>
      <c r="V9395">
        <v>9.1999998092651296</v>
      </c>
      <c r="W9395">
        <v>9.1999998092651296</v>
      </c>
      <c r="Z9395" t="s">
        <v>2293</v>
      </c>
      <c r="AA9395" t="s">
        <v>2387</v>
      </c>
      <c r="AB9395" t="s">
        <v>2388</v>
      </c>
      <c r="AC9395">
        <v>4</v>
      </c>
      <c r="AD9395">
        <v>3210172</v>
      </c>
      <c r="AE9395">
        <v>2019</v>
      </c>
    </row>
    <row r="9396" spans="1:31">
      <c r="A9396" t="s">
        <v>12660</v>
      </c>
      <c r="B9396">
        <v>2316</v>
      </c>
      <c r="C9396" t="s">
        <v>9124</v>
      </c>
      <c r="D9396">
        <v>0</v>
      </c>
      <c r="E9396">
        <v>502057</v>
      </c>
      <c r="F9396" t="s">
        <v>6733</v>
      </c>
      <c r="G9396">
        <v>431</v>
      </c>
      <c r="H9396">
        <v>26</v>
      </c>
      <c r="I9396">
        <v>950</v>
      </c>
      <c r="J9396">
        <v>44.8</v>
      </c>
      <c r="K9396">
        <v>44.8</v>
      </c>
      <c r="L9396">
        <v>18</v>
      </c>
      <c r="M9396">
        <v>18</v>
      </c>
      <c r="N9396">
        <v>36</v>
      </c>
      <c r="R9396">
        <v>1966</v>
      </c>
      <c r="U9396">
        <v>1966</v>
      </c>
      <c r="V9396">
        <v>6</v>
      </c>
      <c r="W9396">
        <v>6</v>
      </c>
      <c r="Z9396" t="s">
        <v>2792</v>
      </c>
      <c r="AA9396" t="s">
        <v>5719</v>
      </c>
      <c r="AC9396">
        <v>3</v>
      </c>
      <c r="AD9396">
        <v>2399190</v>
      </c>
      <c r="AE9396">
        <v>2019</v>
      </c>
    </row>
    <row r="9397" spans="1:31">
      <c r="A9397" t="s">
        <v>12660</v>
      </c>
      <c r="B9397">
        <v>99805</v>
      </c>
      <c r="C9397" t="s">
        <v>4922</v>
      </c>
      <c r="D9397">
        <v>0</v>
      </c>
      <c r="E9397">
        <v>1123333</v>
      </c>
      <c r="F9397" t="s">
        <v>6733</v>
      </c>
      <c r="G9397">
        <v>431</v>
      </c>
      <c r="H9397">
        <v>87</v>
      </c>
      <c r="I9397">
        <v>1000</v>
      </c>
      <c r="J9397">
        <v>70.099999999999994</v>
      </c>
      <c r="K9397">
        <v>70.099999999999994</v>
      </c>
      <c r="L9397">
        <v>19.5</v>
      </c>
      <c r="M9397">
        <v>19.5</v>
      </c>
      <c r="N9397">
        <v>26</v>
      </c>
      <c r="R9397">
        <v>1954</v>
      </c>
      <c r="U9397">
        <v>1954</v>
      </c>
      <c r="V9397">
        <v>8.5</v>
      </c>
      <c r="W9397">
        <v>7.5</v>
      </c>
      <c r="Z9397" t="s">
        <v>2792</v>
      </c>
      <c r="AA9397" t="s">
        <v>5719</v>
      </c>
      <c r="AC9397">
        <v>3</v>
      </c>
      <c r="AD9397">
        <v>2399190</v>
      </c>
      <c r="AE9397">
        <v>2019</v>
      </c>
    </row>
    <row r="9398" spans="1:31">
      <c r="A9398" t="s">
        <v>12660</v>
      </c>
      <c r="B9398">
        <v>96125</v>
      </c>
      <c r="C9398" t="s">
        <v>12174</v>
      </c>
      <c r="D9398">
        <v>0</v>
      </c>
      <c r="E9398">
        <v>294428</v>
      </c>
      <c r="F9398" t="s">
        <v>6733</v>
      </c>
      <c r="G9398">
        <v>431</v>
      </c>
      <c r="H9398">
        <v>14</v>
      </c>
      <c r="I9398">
        <v>400</v>
      </c>
      <c r="J9398">
        <v>42.5</v>
      </c>
      <c r="K9398">
        <v>42.5</v>
      </c>
      <c r="L9398">
        <v>12.8</v>
      </c>
      <c r="M9398">
        <v>12.8</v>
      </c>
      <c r="N9398">
        <v>19</v>
      </c>
      <c r="R9398">
        <v>1940</v>
      </c>
      <c r="U9398">
        <v>1940</v>
      </c>
      <c r="V9398">
        <v>6.5999999046325604</v>
      </c>
      <c r="W9398">
        <v>5</v>
      </c>
      <c r="Z9398" t="s">
        <v>2792</v>
      </c>
      <c r="AA9398" t="s">
        <v>5719</v>
      </c>
      <c r="AC9398">
        <v>3</v>
      </c>
      <c r="AD9398">
        <v>2399190</v>
      </c>
      <c r="AE9398">
        <v>2019</v>
      </c>
    </row>
    <row r="9399" spans="1:31">
      <c r="A9399" t="s">
        <v>12660</v>
      </c>
      <c r="B9399">
        <v>13905</v>
      </c>
      <c r="C9399" t="s">
        <v>12175</v>
      </c>
      <c r="D9399">
        <v>0</v>
      </c>
      <c r="E9399">
        <v>506810</v>
      </c>
      <c r="F9399" t="s">
        <v>6733</v>
      </c>
      <c r="G9399">
        <v>431</v>
      </c>
      <c r="H9399">
        <v>43</v>
      </c>
      <c r="I9399">
        <v>700</v>
      </c>
      <c r="J9399">
        <v>54</v>
      </c>
      <c r="K9399">
        <v>54</v>
      </c>
      <c r="L9399">
        <v>22.1</v>
      </c>
      <c r="M9399">
        <v>22.1</v>
      </c>
      <c r="N9399">
        <v>34</v>
      </c>
      <c r="R9399">
        <v>1966</v>
      </c>
      <c r="U9399">
        <v>1966</v>
      </c>
      <c r="V9399">
        <v>7.0999999046325604</v>
      </c>
      <c r="W9399">
        <v>6.0999999046325604</v>
      </c>
      <c r="Z9399" t="s">
        <v>2792</v>
      </c>
      <c r="AA9399" t="s">
        <v>5719</v>
      </c>
      <c r="AC9399">
        <v>3</v>
      </c>
      <c r="AD9399">
        <v>2399190</v>
      </c>
      <c r="AE9399">
        <v>2019</v>
      </c>
    </row>
    <row r="9400" spans="1:31">
      <c r="A9400" t="s">
        <v>12660</v>
      </c>
      <c r="B9400">
        <v>75684</v>
      </c>
      <c r="C9400" t="s">
        <v>7128</v>
      </c>
      <c r="D9400">
        <v>0</v>
      </c>
      <c r="E9400">
        <v>640082</v>
      </c>
      <c r="F9400" t="s">
        <v>6733</v>
      </c>
      <c r="G9400">
        <v>431</v>
      </c>
      <c r="H9400">
        <v>86</v>
      </c>
      <c r="I9400">
        <v>2100</v>
      </c>
      <c r="J9400">
        <v>68.8</v>
      </c>
      <c r="K9400">
        <v>75</v>
      </c>
      <c r="L9400">
        <v>26.1</v>
      </c>
      <c r="M9400">
        <v>26.1</v>
      </c>
      <c r="N9400">
        <v>46</v>
      </c>
      <c r="Q9400">
        <v>127</v>
      </c>
      <c r="R9400">
        <v>1981</v>
      </c>
      <c r="U9400">
        <v>1981</v>
      </c>
      <c r="V9400">
        <v>9.3999996185302699</v>
      </c>
      <c r="W9400">
        <v>7.4000000953674299</v>
      </c>
      <c r="Z9400" t="s">
        <v>2792</v>
      </c>
      <c r="AA9400" t="s">
        <v>5719</v>
      </c>
      <c r="AC9400">
        <v>3</v>
      </c>
      <c r="AD9400">
        <v>2399190</v>
      </c>
      <c r="AE9400">
        <v>2019</v>
      </c>
    </row>
    <row r="9401" spans="1:31">
      <c r="A9401" t="s">
        <v>12660</v>
      </c>
      <c r="B9401">
        <v>99806</v>
      </c>
      <c r="C9401" t="s">
        <v>9630</v>
      </c>
      <c r="D9401">
        <v>0</v>
      </c>
      <c r="E9401">
        <v>1107311</v>
      </c>
      <c r="F9401" t="s">
        <v>6733</v>
      </c>
      <c r="G9401">
        <v>431</v>
      </c>
      <c r="H9401">
        <v>18</v>
      </c>
      <c r="I9401">
        <v>400</v>
      </c>
      <c r="J9401">
        <v>45</v>
      </c>
      <c r="K9401">
        <v>45</v>
      </c>
      <c r="L9401">
        <v>12</v>
      </c>
      <c r="M9401">
        <v>12</v>
      </c>
      <c r="N9401">
        <v>19</v>
      </c>
      <c r="R9401">
        <v>1953</v>
      </c>
      <c r="U9401">
        <v>1953</v>
      </c>
      <c r="V9401">
        <v>6.5</v>
      </c>
      <c r="W9401">
        <v>5</v>
      </c>
      <c r="Z9401" t="s">
        <v>2792</v>
      </c>
      <c r="AA9401" t="s">
        <v>5719</v>
      </c>
      <c r="AC9401">
        <v>3</v>
      </c>
      <c r="AD9401">
        <v>2399190</v>
      </c>
      <c r="AE9401">
        <v>2019</v>
      </c>
    </row>
    <row r="9402" spans="1:31">
      <c r="A9402" t="s">
        <v>12660</v>
      </c>
      <c r="B9402">
        <v>85614</v>
      </c>
      <c r="C9402" t="s">
        <v>12176</v>
      </c>
      <c r="D9402">
        <v>0</v>
      </c>
      <c r="E9402">
        <v>1114863</v>
      </c>
      <c r="F9402" t="s">
        <v>6846</v>
      </c>
      <c r="G9402">
        <v>431</v>
      </c>
      <c r="H9402">
        <v>12</v>
      </c>
      <c r="J9402">
        <v>37</v>
      </c>
      <c r="K9402">
        <v>37</v>
      </c>
      <c r="L9402">
        <v>12</v>
      </c>
      <c r="M9402">
        <v>12</v>
      </c>
      <c r="Q9402">
        <v>42</v>
      </c>
      <c r="R9402">
        <v>1980</v>
      </c>
      <c r="U9402">
        <v>1980</v>
      </c>
      <c r="V9402">
        <v>6</v>
      </c>
      <c r="W9402">
        <v>6</v>
      </c>
      <c r="X9402" t="s">
        <v>2421</v>
      </c>
      <c r="Z9402" t="s">
        <v>2298</v>
      </c>
      <c r="AA9402" t="s">
        <v>2308</v>
      </c>
      <c r="AB9402" t="s">
        <v>4764</v>
      </c>
      <c r="AC9402">
        <v>4</v>
      </c>
      <c r="AD9402">
        <v>1510169</v>
      </c>
      <c r="AE9402">
        <v>2019</v>
      </c>
    </row>
    <row r="9403" spans="1:31">
      <c r="A9403" t="s">
        <v>12660</v>
      </c>
      <c r="B9403">
        <v>85613</v>
      </c>
      <c r="C9403" t="s">
        <v>12177</v>
      </c>
      <c r="D9403">
        <v>0</v>
      </c>
      <c r="E9403">
        <v>240617</v>
      </c>
      <c r="F9403" t="s">
        <v>6733</v>
      </c>
      <c r="G9403">
        <v>431</v>
      </c>
      <c r="H9403">
        <v>55</v>
      </c>
      <c r="J9403">
        <v>89</v>
      </c>
      <c r="K9403">
        <v>89</v>
      </c>
      <c r="L9403">
        <v>22</v>
      </c>
      <c r="M9403">
        <v>22</v>
      </c>
      <c r="Q9403">
        <v>193</v>
      </c>
      <c r="R9403">
        <v>1941</v>
      </c>
      <c r="U9403">
        <v>1941</v>
      </c>
      <c r="V9403">
        <v>8</v>
      </c>
      <c r="W9403">
        <v>8</v>
      </c>
      <c r="X9403" t="s">
        <v>2421</v>
      </c>
      <c r="Z9403" t="s">
        <v>2298</v>
      </c>
      <c r="AA9403" t="s">
        <v>12178</v>
      </c>
      <c r="AC9403">
        <v>4</v>
      </c>
      <c r="AD9403">
        <v>1510162</v>
      </c>
      <c r="AE9403">
        <v>2019</v>
      </c>
    </row>
    <row r="9404" spans="1:31">
      <c r="A9404" t="s">
        <v>12660</v>
      </c>
      <c r="B9404">
        <v>24444</v>
      </c>
      <c r="C9404" t="s">
        <v>11804</v>
      </c>
      <c r="D9404">
        <v>0</v>
      </c>
      <c r="E9404">
        <v>543900</v>
      </c>
      <c r="F9404" t="s">
        <v>6731</v>
      </c>
      <c r="G9404">
        <v>432</v>
      </c>
      <c r="H9404">
        <v>101</v>
      </c>
      <c r="I9404">
        <v>2000</v>
      </c>
      <c r="J9404">
        <v>71.2</v>
      </c>
      <c r="K9404">
        <v>71.2</v>
      </c>
      <c r="L9404">
        <v>27</v>
      </c>
      <c r="M9404">
        <v>27</v>
      </c>
      <c r="N9404">
        <v>31</v>
      </c>
      <c r="R9404">
        <v>1972</v>
      </c>
      <c r="U9404">
        <v>1972</v>
      </c>
      <c r="V9404">
        <v>9</v>
      </c>
      <c r="W9404">
        <v>9</v>
      </c>
      <c r="Z9404" t="s">
        <v>2293</v>
      </c>
      <c r="AA9404" t="s">
        <v>8411</v>
      </c>
      <c r="AB9404" t="s">
        <v>8412</v>
      </c>
      <c r="AC9404">
        <v>4</v>
      </c>
      <c r="AD9404">
        <v>3209070</v>
      </c>
      <c r="AE9404">
        <v>2019</v>
      </c>
    </row>
    <row r="9405" spans="1:31">
      <c r="A9405" t="s">
        <v>12660</v>
      </c>
      <c r="B9405">
        <v>70320</v>
      </c>
      <c r="C9405" t="s">
        <v>12179</v>
      </c>
      <c r="D9405">
        <v>0</v>
      </c>
      <c r="E9405">
        <v>629784</v>
      </c>
      <c r="F9405" t="s">
        <v>6731</v>
      </c>
      <c r="G9405">
        <v>432</v>
      </c>
      <c r="H9405">
        <v>135</v>
      </c>
      <c r="I9405">
        <v>1800</v>
      </c>
      <c r="J9405">
        <v>79.5</v>
      </c>
      <c r="K9405">
        <v>79.5</v>
      </c>
      <c r="L9405">
        <v>29.9</v>
      </c>
      <c r="M9405">
        <v>29.9</v>
      </c>
      <c r="N9405">
        <v>42.6</v>
      </c>
      <c r="R9405">
        <v>1980</v>
      </c>
      <c r="U9405">
        <v>1980</v>
      </c>
      <c r="V9405">
        <v>8.6999998092651296</v>
      </c>
      <c r="W9405">
        <v>7.1999998092651296</v>
      </c>
      <c r="Z9405" t="s">
        <v>2293</v>
      </c>
      <c r="AA9405" t="s">
        <v>8416</v>
      </c>
      <c r="AB9405" t="s">
        <v>8417</v>
      </c>
      <c r="AC9405">
        <v>4</v>
      </c>
      <c r="AD9405">
        <v>3209070</v>
      </c>
      <c r="AE9405">
        <v>2019</v>
      </c>
    </row>
    <row r="9406" spans="1:31">
      <c r="A9406" t="s">
        <v>12660</v>
      </c>
      <c r="B9406">
        <v>8869</v>
      </c>
      <c r="C9406" t="s">
        <v>12180</v>
      </c>
      <c r="D9406">
        <v>1</v>
      </c>
      <c r="E9406">
        <v>274463</v>
      </c>
      <c r="F9406" t="s">
        <v>6731</v>
      </c>
      <c r="G9406">
        <v>432</v>
      </c>
      <c r="H9406">
        <v>57</v>
      </c>
      <c r="I9406">
        <v>900</v>
      </c>
      <c r="J9406">
        <v>66.5</v>
      </c>
      <c r="K9406">
        <v>71</v>
      </c>
      <c r="L9406">
        <v>19.100000000000001</v>
      </c>
      <c r="M9406">
        <v>20</v>
      </c>
      <c r="N9406">
        <v>23</v>
      </c>
      <c r="R9406">
        <v>1957</v>
      </c>
      <c r="U9406">
        <v>1957</v>
      </c>
      <c r="V9406">
        <v>6</v>
      </c>
      <c r="W9406">
        <v>6</v>
      </c>
      <c r="Z9406" t="s">
        <v>3272</v>
      </c>
      <c r="AA9406" t="s">
        <v>12181</v>
      </c>
      <c r="AC9406">
        <v>4</v>
      </c>
      <c r="AD9406">
        <v>2188690</v>
      </c>
      <c r="AE9406">
        <v>2019</v>
      </c>
    </row>
    <row r="9407" spans="1:31">
      <c r="A9407" t="s">
        <v>12660</v>
      </c>
      <c r="B9407">
        <v>54712</v>
      </c>
      <c r="C9407" t="s">
        <v>12180</v>
      </c>
      <c r="D9407">
        <v>3</v>
      </c>
      <c r="E9407">
        <v>531461</v>
      </c>
      <c r="F9407" t="s">
        <v>6731</v>
      </c>
      <c r="G9407">
        <v>432</v>
      </c>
      <c r="H9407">
        <v>64</v>
      </c>
      <c r="I9407">
        <v>900</v>
      </c>
      <c r="J9407">
        <v>66.3</v>
      </c>
      <c r="K9407">
        <v>70</v>
      </c>
      <c r="L9407">
        <v>20.100000000000001</v>
      </c>
      <c r="M9407">
        <v>20.100000000000001</v>
      </c>
      <c r="N9407">
        <v>25</v>
      </c>
      <c r="R9407">
        <v>1971</v>
      </c>
      <c r="U9407">
        <v>1971</v>
      </c>
      <c r="V9407">
        <v>6.9000000953674299</v>
      </c>
      <c r="W9407">
        <v>6.9000000953674299</v>
      </c>
      <c r="Z9407" t="s">
        <v>3272</v>
      </c>
      <c r="AA9407" t="s">
        <v>12181</v>
      </c>
      <c r="AC9407">
        <v>4</v>
      </c>
      <c r="AD9407">
        <v>2188690</v>
      </c>
      <c r="AE9407">
        <v>2019</v>
      </c>
    </row>
    <row r="9408" spans="1:31">
      <c r="A9408" t="s">
        <v>12660</v>
      </c>
      <c r="B9408">
        <v>6058</v>
      </c>
      <c r="C9408" t="s">
        <v>12180</v>
      </c>
      <c r="D9408">
        <v>4</v>
      </c>
      <c r="E9408">
        <v>267971</v>
      </c>
      <c r="F9408" t="s">
        <v>6731</v>
      </c>
      <c r="G9408">
        <v>432</v>
      </c>
      <c r="H9408">
        <v>74</v>
      </c>
      <c r="I9408">
        <v>900</v>
      </c>
      <c r="J9408">
        <v>69</v>
      </c>
      <c r="K9408">
        <v>69</v>
      </c>
      <c r="L9408">
        <v>19.899999999999999</v>
      </c>
      <c r="M9408">
        <v>28</v>
      </c>
      <c r="N9408">
        <v>28</v>
      </c>
      <c r="R9408">
        <v>1954</v>
      </c>
      <c r="S9408" t="s">
        <v>2344</v>
      </c>
      <c r="T9408">
        <v>2008</v>
      </c>
      <c r="U9408">
        <v>2008</v>
      </c>
      <c r="V9408">
        <v>7.0999999046325604</v>
      </c>
      <c r="W9408">
        <v>5.8000001907348597</v>
      </c>
      <c r="Z9408" t="s">
        <v>3272</v>
      </c>
      <c r="AA9408" t="s">
        <v>12181</v>
      </c>
      <c r="AC9408">
        <v>4</v>
      </c>
      <c r="AD9408">
        <v>2188690</v>
      </c>
      <c r="AE9408">
        <v>2019</v>
      </c>
    </row>
    <row r="9409" spans="1:31">
      <c r="A9409" t="s">
        <v>12660</v>
      </c>
      <c r="B9409">
        <v>71964</v>
      </c>
      <c r="C9409" t="s">
        <v>8645</v>
      </c>
      <c r="D9409">
        <v>0</v>
      </c>
      <c r="E9409">
        <v>609156</v>
      </c>
      <c r="F9409" t="s">
        <v>6733</v>
      </c>
      <c r="G9409">
        <v>431</v>
      </c>
      <c r="H9409">
        <v>169</v>
      </c>
      <c r="I9409">
        <v>4000</v>
      </c>
      <c r="J9409">
        <v>114.8</v>
      </c>
      <c r="K9409">
        <v>114.8</v>
      </c>
      <c r="L9409">
        <v>35</v>
      </c>
      <c r="M9409">
        <v>35</v>
      </c>
      <c r="N9409">
        <v>79</v>
      </c>
      <c r="R9409">
        <v>1979</v>
      </c>
      <c r="U9409">
        <v>1979</v>
      </c>
      <c r="V9409">
        <v>17.2000007629394</v>
      </c>
      <c r="W9409">
        <v>17.2000007629394</v>
      </c>
      <c r="Z9409" t="s">
        <v>2951</v>
      </c>
      <c r="AA9409" t="s">
        <v>5719</v>
      </c>
      <c r="AC9409">
        <v>3</v>
      </c>
      <c r="AD9409">
        <v>2399353</v>
      </c>
      <c r="AE9409">
        <v>2019</v>
      </c>
    </row>
    <row r="9410" spans="1:31">
      <c r="A9410" t="s">
        <v>12660</v>
      </c>
      <c r="B9410">
        <v>42427</v>
      </c>
      <c r="C9410" t="s">
        <v>12182</v>
      </c>
      <c r="D9410">
        <v>0</v>
      </c>
      <c r="E9410">
        <v>600216</v>
      </c>
      <c r="F9410" t="s">
        <v>6733</v>
      </c>
      <c r="G9410">
        <v>431</v>
      </c>
      <c r="H9410">
        <v>47</v>
      </c>
      <c r="I9410">
        <v>1200</v>
      </c>
      <c r="J9410">
        <v>60.7</v>
      </c>
      <c r="K9410">
        <v>60.7</v>
      </c>
      <c r="L9410">
        <v>23</v>
      </c>
      <c r="M9410">
        <v>23</v>
      </c>
      <c r="N9410">
        <v>30</v>
      </c>
      <c r="R9410">
        <v>1978</v>
      </c>
      <c r="S9410" t="s">
        <v>2344</v>
      </c>
      <c r="T9410">
        <v>2011</v>
      </c>
      <c r="U9410">
        <v>2011</v>
      </c>
      <c r="V9410">
        <v>6.5</v>
      </c>
      <c r="W9410">
        <v>6.5</v>
      </c>
      <c r="Z9410" t="s">
        <v>2293</v>
      </c>
      <c r="AA9410" t="s">
        <v>3813</v>
      </c>
      <c r="AC9410">
        <v>4</v>
      </c>
      <c r="AD9410">
        <v>3210161</v>
      </c>
      <c r="AE9410">
        <v>2019</v>
      </c>
    </row>
    <row r="9411" spans="1:31">
      <c r="A9411" t="s">
        <v>12660</v>
      </c>
      <c r="B9411">
        <v>58267</v>
      </c>
      <c r="C9411" t="s">
        <v>12183</v>
      </c>
      <c r="D9411">
        <v>0</v>
      </c>
      <c r="E9411">
        <v>579947</v>
      </c>
      <c r="F9411" t="s">
        <v>6731</v>
      </c>
      <c r="G9411">
        <v>432</v>
      </c>
      <c r="H9411">
        <v>65</v>
      </c>
      <c r="I9411">
        <v>800</v>
      </c>
      <c r="J9411">
        <v>61</v>
      </c>
      <c r="K9411">
        <v>61</v>
      </c>
      <c r="L9411">
        <v>22</v>
      </c>
      <c r="M9411">
        <v>22</v>
      </c>
      <c r="N9411">
        <v>26</v>
      </c>
      <c r="R9411">
        <v>1977</v>
      </c>
      <c r="U9411">
        <v>1977</v>
      </c>
      <c r="V9411">
        <v>7.1999998092651296</v>
      </c>
      <c r="W9411">
        <v>7.1999998092651296</v>
      </c>
      <c r="Z9411" t="s">
        <v>3272</v>
      </c>
      <c r="AA9411" t="s">
        <v>8970</v>
      </c>
      <c r="AC9411">
        <v>4</v>
      </c>
      <c r="AD9411">
        <v>2189068</v>
      </c>
      <c r="AE9411">
        <v>2019</v>
      </c>
    </row>
    <row r="9412" spans="1:31">
      <c r="A9412" t="s">
        <v>12660</v>
      </c>
      <c r="B9412">
        <v>24883</v>
      </c>
      <c r="C9412" t="s">
        <v>3706</v>
      </c>
      <c r="D9412">
        <v>101</v>
      </c>
      <c r="E9412">
        <v>544994</v>
      </c>
      <c r="F9412" t="s">
        <v>6733</v>
      </c>
      <c r="G9412">
        <v>431</v>
      </c>
      <c r="H9412">
        <v>119</v>
      </c>
      <c r="I9412">
        <v>7200</v>
      </c>
      <c r="J9412">
        <v>132.6</v>
      </c>
      <c r="K9412">
        <v>148.1</v>
      </c>
      <c r="L9412">
        <v>40.1</v>
      </c>
      <c r="M9412">
        <v>40.1</v>
      </c>
      <c r="N9412">
        <v>11.3</v>
      </c>
      <c r="R9412">
        <v>1973</v>
      </c>
      <c r="U9412">
        <v>1973</v>
      </c>
      <c r="V9412">
        <v>24</v>
      </c>
      <c r="W9412">
        <v>21.600000381469702</v>
      </c>
      <c r="Z9412" t="s">
        <v>2298</v>
      </c>
      <c r="AA9412" t="s">
        <v>5549</v>
      </c>
      <c r="AC9412">
        <v>5</v>
      </c>
      <c r="AD9412">
        <v>1535616</v>
      </c>
      <c r="AE9412">
        <v>2019</v>
      </c>
    </row>
    <row r="9413" spans="1:31">
      <c r="A9413" t="s">
        <v>12660</v>
      </c>
      <c r="B9413">
        <v>60995</v>
      </c>
      <c r="C9413" t="s">
        <v>3706</v>
      </c>
      <c r="D9413">
        <v>202</v>
      </c>
      <c r="E9413">
        <v>583310</v>
      </c>
      <c r="F9413" t="s">
        <v>6733</v>
      </c>
      <c r="G9413">
        <v>431</v>
      </c>
      <c r="H9413">
        <v>296</v>
      </c>
      <c r="I9413">
        <v>7200</v>
      </c>
      <c r="J9413">
        <v>128.80000000000001</v>
      </c>
      <c r="K9413">
        <v>128.80000000000001</v>
      </c>
      <c r="L9413">
        <v>45.2</v>
      </c>
      <c r="M9413">
        <v>45.2</v>
      </c>
      <c r="N9413">
        <v>139</v>
      </c>
      <c r="R9413">
        <v>1977</v>
      </c>
      <c r="U9413">
        <v>1977</v>
      </c>
      <c r="V9413">
        <v>28</v>
      </c>
      <c r="W9413">
        <v>26</v>
      </c>
      <c r="Z9413" t="s">
        <v>2298</v>
      </c>
      <c r="AA9413" t="s">
        <v>5549</v>
      </c>
      <c r="AC9413">
        <v>5</v>
      </c>
      <c r="AD9413">
        <v>1535616</v>
      </c>
      <c r="AE9413">
        <v>2019</v>
      </c>
    </row>
    <row r="9414" spans="1:31">
      <c r="A9414" t="s">
        <v>12660</v>
      </c>
      <c r="B9414">
        <v>4598</v>
      </c>
      <c r="C9414" t="s">
        <v>12184</v>
      </c>
      <c r="D9414">
        <v>0</v>
      </c>
      <c r="E9414">
        <v>1020314</v>
      </c>
      <c r="F9414" t="s">
        <v>6733</v>
      </c>
      <c r="G9414">
        <v>431</v>
      </c>
      <c r="H9414">
        <v>128</v>
      </c>
      <c r="I9414">
        <v>7000</v>
      </c>
      <c r="J9414">
        <v>124</v>
      </c>
      <c r="K9414">
        <v>124</v>
      </c>
      <c r="L9414">
        <v>37</v>
      </c>
      <c r="M9414">
        <v>37.5</v>
      </c>
      <c r="N9414">
        <v>98.2</v>
      </c>
      <c r="R9414">
        <v>1994</v>
      </c>
      <c r="U9414">
        <v>1994</v>
      </c>
      <c r="V9414">
        <v>17</v>
      </c>
      <c r="W9414">
        <v>13</v>
      </c>
      <c r="Z9414" t="s">
        <v>2298</v>
      </c>
      <c r="AA9414" t="s">
        <v>5549</v>
      </c>
      <c r="AC9414">
        <v>5</v>
      </c>
      <c r="AD9414">
        <v>1535616</v>
      </c>
      <c r="AE9414">
        <v>2019</v>
      </c>
    </row>
    <row r="9415" spans="1:31">
      <c r="A9415" t="s">
        <v>12660</v>
      </c>
      <c r="B9415">
        <v>29435</v>
      </c>
      <c r="C9415" t="s">
        <v>12185</v>
      </c>
      <c r="D9415">
        <v>0</v>
      </c>
      <c r="E9415">
        <v>561709</v>
      </c>
      <c r="F9415" t="s">
        <v>6733</v>
      </c>
      <c r="G9415">
        <v>431</v>
      </c>
      <c r="H9415">
        <v>82</v>
      </c>
      <c r="I9415">
        <v>1200</v>
      </c>
      <c r="J9415">
        <v>64</v>
      </c>
      <c r="K9415">
        <v>70.2</v>
      </c>
      <c r="L9415">
        <v>24</v>
      </c>
      <c r="M9415">
        <v>24</v>
      </c>
      <c r="N9415">
        <v>6</v>
      </c>
      <c r="R9415">
        <v>1974</v>
      </c>
      <c r="U9415">
        <v>1974</v>
      </c>
      <c r="V9415">
        <v>7</v>
      </c>
      <c r="W9415">
        <v>6</v>
      </c>
      <c r="Z9415" t="s">
        <v>2298</v>
      </c>
      <c r="AA9415" t="s">
        <v>5549</v>
      </c>
      <c r="AC9415">
        <v>5</v>
      </c>
      <c r="AD9415">
        <v>1535616</v>
      </c>
      <c r="AE9415">
        <v>2019</v>
      </c>
    </row>
    <row r="9416" spans="1:31">
      <c r="A9416" t="s">
        <v>12660</v>
      </c>
      <c r="B9416">
        <v>85592</v>
      </c>
      <c r="C9416" t="s">
        <v>12186</v>
      </c>
      <c r="D9416">
        <v>0</v>
      </c>
      <c r="E9416">
        <v>1136516</v>
      </c>
      <c r="F9416" t="s">
        <v>6733</v>
      </c>
      <c r="G9416">
        <v>431</v>
      </c>
      <c r="H9416">
        <v>280</v>
      </c>
      <c r="J9416">
        <v>200</v>
      </c>
      <c r="K9416">
        <v>200</v>
      </c>
      <c r="L9416">
        <v>42</v>
      </c>
      <c r="M9416">
        <v>42</v>
      </c>
      <c r="Q9416">
        <v>980</v>
      </c>
      <c r="R9416">
        <v>1975</v>
      </c>
      <c r="U9416">
        <v>1975</v>
      </c>
      <c r="V9416">
        <v>20</v>
      </c>
      <c r="W9416">
        <v>20</v>
      </c>
      <c r="X9416" t="s">
        <v>2421</v>
      </c>
      <c r="Z9416" t="s">
        <v>2838</v>
      </c>
      <c r="AA9416" t="s">
        <v>2623</v>
      </c>
      <c r="AB9416" t="s">
        <v>2323</v>
      </c>
      <c r="AC9416">
        <v>4</v>
      </c>
      <c r="AD9416">
        <v>310141</v>
      </c>
      <c r="AE9416">
        <v>2019</v>
      </c>
    </row>
    <row r="9417" spans="1:31">
      <c r="A9417" t="s">
        <v>12660</v>
      </c>
      <c r="B9417">
        <v>85595</v>
      </c>
      <c r="C9417" t="s">
        <v>12187</v>
      </c>
      <c r="D9417">
        <v>0</v>
      </c>
      <c r="E9417">
        <v>1199146</v>
      </c>
      <c r="F9417" t="s">
        <v>6733</v>
      </c>
      <c r="G9417">
        <v>431</v>
      </c>
      <c r="H9417">
        <v>153</v>
      </c>
      <c r="J9417">
        <v>73</v>
      </c>
      <c r="K9417">
        <v>73</v>
      </c>
      <c r="L9417">
        <v>35</v>
      </c>
      <c r="M9417">
        <v>35</v>
      </c>
      <c r="Q9417">
        <v>536</v>
      </c>
      <c r="R9417">
        <v>2007</v>
      </c>
      <c r="U9417">
        <v>2007</v>
      </c>
      <c r="V9417">
        <v>10</v>
      </c>
      <c r="W9417">
        <v>10</v>
      </c>
      <c r="X9417" t="s">
        <v>2421</v>
      </c>
      <c r="Z9417" t="s">
        <v>2929</v>
      </c>
      <c r="AA9417" t="s">
        <v>6817</v>
      </c>
      <c r="AC9417">
        <v>4</v>
      </c>
      <c r="AD9417">
        <v>2810143</v>
      </c>
      <c r="AE9417">
        <v>2019</v>
      </c>
    </row>
    <row r="9418" spans="1:31">
      <c r="A9418" t="s">
        <v>12660</v>
      </c>
      <c r="B9418">
        <v>85594</v>
      </c>
      <c r="C9418" t="s">
        <v>12188</v>
      </c>
      <c r="D9418">
        <v>0</v>
      </c>
      <c r="E9418">
        <v>1256324</v>
      </c>
      <c r="F9418" t="s">
        <v>6733</v>
      </c>
      <c r="G9418">
        <v>431</v>
      </c>
      <c r="H9418">
        <v>50</v>
      </c>
      <c r="J9418">
        <v>64</v>
      </c>
      <c r="K9418">
        <v>64</v>
      </c>
      <c r="L9418">
        <v>20</v>
      </c>
      <c r="M9418">
        <v>20</v>
      </c>
      <c r="Q9418">
        <v>175</v>
      </c>
      <c r="R9418">
        <v>1975</v>
      </c>
      <c r="U9418">
        <v>1975</v>
      </c>
      <c r="V9418">
        <v>7</v>
      </c>
      <c r="W9418">
        <v>7</v>
      </c>
      <c r="X9418" t="s">
        <v>2421</v>
      </c>
      <c r="Z9418" t="s">
        <v>3623</v>
      </c>
      <c r="AA9418" t="s">
        <v>12189</v>
      </c>
      <c r="AC9418">
        <v>4</v>
      </c>
      <c r="AD9418">
        <v>3310139</v>
      </c>
      <c r="AE9418">
        <v>2019</v>
      </c>
    </row>
    <row r="9419" spans="1:31">
      <c r="A9419" t="s">
        <v>12660</v>
      </c>
      <c r="B9419">
        <v>85590</v>
      </c>
      <c r="C9419" t="s">
        <v>12190</v>
      </c>
      <c r="D9419">
        <v>0</v>
      </c>
      <c r="E9419">
        <v>1200873</v>
      </c>
      <c r="F9419" t="s">
        <v>6733</v>
      </c>
      <c r="G9419">
        <v>431</v>
      </c>
      <c r="H9419">
        <v>396</v>
      </c>
      <c r="J9419">
        <v>138</v>
      </c>
      <c r="K9419">
        <v>138</v>
      </c>
      <c r="L9419">
        <v>40</v>
      </c>
      <c r="M9419">
        <v>40</v>
      </c>
      <c r="Q9419">
        <v>1386</v>
      </c>
      <c r="R9419">
        <v>2007</v>
      </c>
      <c r="U9419">
        <v>2007</v>
      </c>
      <c r="V9419">
        <v>11</v>
      </c>
      <c r="W9419">
        <v>11</v>
      </c>
      <c r="X9419" t="s">
        <v>2421</v>
      </c>
      <c r="Z9419" t="s">
        <v>3623</v>
      </c>
      <c r="AA9419" t="s">
        <v>4122</v>
      </c>
      <c r="AC9419">
        <v>4</v>
      </c>
      <c r="AD9419">
        <v>3310139</v>
      </c>
      <c r="AE9419">
        <v>2019</v>
      </c>
    </row>
    <row r="9420" spans="1:31">
      <c r="A9420" t="s">
        <v>12660</v>
      </c>
      <c r="B9420">
        <v>54635</v>
      </c>
      <c r="C9420" t="s">
        <v>12191</v>
      </c>
      <c r="D9420">
        <v>0</v>
      </c>
      <c r="E9420">
        <v>589861</v>
      </c>
      <c r="F9420" t="s">
        <v>6733</v>
      </c>
      <c r="G9420">
        <v>431</v>
      </c>
      <c r="H9420">
        <v>62</v>
      </c>
      <c r="I9420">
        <v>2400</v>
      </c>
      <c r="J9420">
        <v>70</v>
      </c>
      <c r="K9420">
        <v>70</v>
      </c>
      <c r="L9420">
        <v>26</v>
      </c>
      <c r="M9420">
        <v>26</v>
      </c>
      <c r="N9420">
        <v>40</v>
      </c>
      <c r="R9420">
        <v>1978</v>
      </c>
      <c r="U9420">
        <v>1978</v>
      </c>
      <c r="V9420">
        <v>8</v>
      </c>
      <c r="W9420">
        <v>6</v>
      </c>
      <c r="Z9420" t="s">
        <v>2293</v>
      </c>
      <c r="AA9420" t="s">
        <v>2431</v>
      </c>
      <c r="AB9420" t="s">
        <v>2432</v>
      </c>
      <c r="AC9420">
        <v>5</v>
      </c>
      <c r="AD9420">
        <v>3206417</v>
      </c>
      <c r="AE9420">
        <v>2019</v>
      </c>
    </row>
    <row r="9421" spans="1:31">
      <c r="A9421" t="s">
        <v>12660</v>
      </c>
      <c r="B9421">
        <v>16480</v>
      </c>
      <c r="C9421" t="s">
        <v>12192</v>
      </c>
      <c r="D9421">
        <v>0</v>
      </c>
      <c r="E9421">
        <v>1056274</v>
      </c>
      <c r="F9421" t="s">
        <v>6733</v>
      </c>
      <c r="G9421">
        <v>431</v>
      </c>
      <c r="H9421">
        <v>60</v>
      </c>
      <c r="I9421">
        <v>3600</v>
      </c>
      <c r="J9421">
        <v>90</v>
      </c>
      <c r="K9421">
        <v>90</v>
      </c>
      <c r="L9421">
        <v>28</v>
      </c>
      <c r="M9421">
        <v>28</v>
      </c>
      <c r="N9421">
        <v>45</v>
      </c>
      <c r="R9421">
        <v>1997</v>
      </c>
      <c r="U9421">
        <v>1997</v>
      </c>
      <c r="V9421">
        <v>10.699999809265099</v>
      </c>
      <c r="W9421">
        <v>8</v>
      </c>
      <c r="Z9421" t="s">
        <v>2293</v>
      </c>
      <c r="AA9421" t="s">
        <v>2431</v>
      </c>
      <c r="AB9421" t="s">
        <v>2432</v>
      </c>
      <c r="AC9421">
        <v>5</v>
      </c>
      <c r="AD9421">
        <v>3206417</v>
      </c>
      <c r="AE9421">
        <v>2019</v>
      </c>
    </row>
    <row r="9422" spans="1:31">
      <c r="A9422" t="s">
        <v>12660</v>
      </c>
      <c r="B9422">
        <v>1455</v>
      </c>
      <c r="C9422" t="s">
        <v>12193</v>
      </c>
      <c r="D9422">
        <v>0</v>
      </c>
      <c r="E9422">
        <v>644920</v>
      </c>
      <c r="F9422" t="s">
        <v>6733</v>
      </c>
      <c r="G9422">
        <v>431</v>
      </c>
      <c r="H9422">
        <v>81</v>
      </c>
      <c r="I9422">
        <v>3000</v>
      </c>
      <c r="J9422">
        <v>75</v>
      </c>
      <c r="K9422">
        <v>75</v>
      </c>
      <c r="L9422">
        <v>24</v>
      </c>
      <c r="M9422">
        <v>24</v>
      </c>
      <c r="N9422">
        <v>40</v>
      </c>
      <c r="R9422">
        <v>1982</v>
      </c>
      <c r="U9422">
        <v>1982</v>
      </c>
      <c r="V9422">
        <v>10.699999809265099</v>
      </c>
      <c r="W9422">
        <v>8</v>
      </c>
      <c r="Z9422" t="s">
        <v>2293</v>
      </c>
      <c r="AA9422" t="s">
        <v>2431</v>
      </c>
      <c r="AB9422" t="s">
        <v>2432</v>
      </c>
      <c r="AC9422">
        <v>5</v>
      </c>
      <c r="AD9422">
        <v>3206417</v>
      </c>
      <c r="AE9422">
        <v>2019</v>
      </c>
    </row>
    <row r="9423" spans="1:31">
      <c r="A9423" t="s">
        <v>12660</v>
      </c>
      <c r="B9423">
        <v>6916</v>
      </c>
      <c r="C9423" t="s">
        <v>12194</v>
      </c>
      <c r="D9423">
        <v>0</v>
      </c>
      <c r="E9423">
        <v>951999</v>
      </c>
      <c r="F9423" t="s">
        <v>6733</v>
      </c>
      <c r="G9423">
        <v>431</v>
      </c>
      <c r="H9423">
        <v>66</v>
      </c>
      <c r="I9423">
        <v>1800</v>
      </c>
      <c r="J9423">
        <v>70</v>
      </c>
      <c r="K9423">
        <v>70</v>
      </c>
      <c r="L9423">
        <v>25</v>
      </c>
      <c r="M9423">
        <v>25</v>
      </c>
      <c r="N9423">
        <v>40</v>
      </c>
      <c r="R9423">
        <v>1989</v>
      </c>
      <c r="U9423">
        <v>1989</v>
      </c>
      <c r="V9423">
        <v>8</v>
      </c>
      <c r="W9423">
        <v>6</v>
      </c>
      <c r="Z9423" t="s">
        <v>2293</v>
      </c>
      <c r="AA9423" t="s">
        <v>2431</v>
      </c>
      <c r="AB9423" t="s">
        <v>2432</v>
      </c>
      <c r="AC9423">
        <v>5</v>
      </c>
      <c r="AD9423">
        <v>3206417</v>
      </c>
      <c r="AE9423">
        <v>2019</v>
      </c>
    </row>
    <row r="9424" spans="1:31">
      <c r="A9424" t="s">
        <v>12660</v>
      </c>
      <c r="B9424">
        <v>67704</v>
      </c>
      <c r="C9424" t="s">
        <v>12195</v>
      </c>
      <c r="D9424">
        <v>0</v>
      </c>
      <c r="E9424">
        <v>645249</v>
      </c>
      <c r="F9424" t="s">
        <v>6733</v>
      </c>
      <c r="G9424">
        <v>431</v>
      </c>
      <c r="H9424">
        <v>155</v>
      </c>
      <c r="I9424">
        <v>2200</v>
      </c>
      <c r="J9424">
        <v>85</v>
      </c>
      <c r="K9424">
        <v>85</v>
      </c>
      <c r="L9424">
        <v>28</v>
      </c>
      <c r="M9424">
        <v>28</v>
      </c>
      <c r="N9424">
        <v>26</v>
      </c>
      <c r="R9424">
        <v>1982</v>
      </c>
      <c r="U9424">
        <v>1982</v>
      </c>
      <c r="V9424">
        <v>12</v>
      </c>
      <c r="W9424">
        <v>12</v>
      </c>
      <c r="Z9424" t="s">
        <v>2293</v>
      </c>
      <c r="AA9424" t="s">
        <v>2431</v>
      </c>
      <c r="AB9424" t="s">
        <v>2432</v>
      </c>
      <c r="AC9424">
        <v>5</v>
      </c>
      <c r="AD9424">
        <v>3206417</v>
      </c>
      <c r="AE9424">
        <v>2019</v>
      </c>
    </row>
    <row r="9425" spans="1:31">
      <c r="A9425" t="s">
        <v>12660</v>
      </c>
      <c r="B9425">
        <v>78626</v>
      </c>
      <c r="C9425" t="s">
        <v>9458</v>
      </c>
      <c r="D9425">
        <v>0</v>
      </c>
      <c r="E9425">
        <v>241248</v>
      </c>
      <c r="F9425" t="s">
        <v>6733</v>
      </c>
      <c r="G9425">
        <v>431</v>
      </c>
      <c r="H9425">
        <v>71</v>
      </c>
      <c r="I9425">
        <v>1160</v>
      </c>
      <c r="J9425">
        <v>61.2</v>
      </c>
      <c r="K9425">
        <v>61.2</v>
      </c>
      <c r="L9425">
        <v>22</v>
      </c>
      <c r="M9425">
        <v>22</v>
      </c>
      <c r="R9425">
        <v>1941</v>
      </c>
      <c r="U9425">
        <v>1941</v>
      </c>
      <c r="V9425">
        <v>6.1999998092651296</v>
      </c>
      <c r="W9425">
        <v>6.1999998092651296</v>
      </c>
      <c r="Z9425" t="s">
        <v>2293</v>
      </c>
      <c r="AC9425">
        <v>4</v>
      </c>
      <c r="AD9425">
        <v>3209238</v>
      </c>
      <c r="AE9425">
        <v>2019</v>
      </c>
    </row>
    <row r="9426" spans="1:31">
      <c r="A9426" t="s">
        <v>12660</v>
      </c>
      <c r="B9426">
        <v>85484</v>
      </c>
      <c r="C9426" t="s">
        <v>12196</v>
      </c>
      <c r="D9426">
        <v>0</v>
      </c>
      <c r="E9426">
        <v>1190053</v>
      </c>
      <c r="F9426" t="s">
        <v>6733</v>
      </c>
      <c r="G9426">
        <v>431</v>
      </c>
      <c r="H9426">
        <v>10</v>
      </c>
      <c r="J9426">
        <v>26</v>
      </c>
      <c r="K9426">
        <v>26</v>
      </c>
      <c r="L9426">
        <v>12</v>
      </c>
      <c r="M9426">
        <v>12</v>
      </c>
      <c r="Q9426">
        <v>35</v>
      </c>
      <c r="R9426">
        <v>2006</v>
      </c>
      <c r="U9426">
        <v>2006</v>
      </c>
      <c r="V9426">
        <v>5</v>
      </c>
      <c r="W9426">
        <v>5</v>
      </c>
      <c r="X9426" t="s">
        <v>2421</v>
      </c>
      <c r="Z9426" t="s">
        <v>2298</v>
      </c>
      <c r="AA9426" t="s">
        <v>2893</v>
      </c>
      <c r="AB9426" t="s">
        <v>2894</v>
      </c>
      <c r="AC9426">
        <v>4</v>
      </c>
      <c r="AD9426">
        <v>1510135</v>
      </c>
      <c r="AE9426">
        <v>2019</v>
      </c>
    </row>
    <row r="9427" spans="1:31">
      <c r="A9427" t="s">
        <v>12660</v>
      </c>
      <c r="B9427">
        <v>85483</v>
      </c>
      <c r="C9427" t="s">
        <v>12197</v>
      </c>
      <c r="D9427">
        <v>0</v>
      </c>
      <c r="E9427">
        <v>1256898</v>
      </c>
      <c r="F9427" t="s">
        <v>6733</v>
      </c>
      <c r="G9427">
        <v>431</v>
      </c>
      <c r="H9427">
        <v>9</v>
      </c>
      <c r="J9427">
        <v>25</v>
      </c>
      <c r="K9427">
        <v>25</v>
      </c>
      <c r="L9427">
        <v>14</v>
      </c>
      <c r="M9427">
        <v>14</v>
      </c>
      <c r="Q9427">
        <v>32</v>
      </c>
      <c r="R9427">
        <v>2014</v>
      </c>
      <c r="U9427">
        <v>2014</v>
      </c>
      <c r="V9427">
        <v>5</v>
      </c>
      <c r="W9427">
        <v>5</v>
      </c>
      <c r="X9427" t="s">
        <v>2421</v>
      </c>
      <c r="Z9427" t="s">
        <v>2298</v>
      </c>
      <c r="AA9427" t="s">
        <v>2893</v>
      </c>
      <c r="AB9427" t="s">
        <v>2894</v>
      </c>
      <c r="AC9427">
        <v>4</v>
      </c>
      <c r="AD9427">
        <v>1510135</v>
      </c>
      <c r="AE9427">
        <v>2019</v>
      </c>
    </row>
    <row r="9428" spans="1:31">
      <c r="A9428" t="s">
        <v>12660</v>
      </c>
      <c r="B9428">
        <v>5434</v>
      </c>
      <c r="C9428" t="s">
        <v>12198</v>
      </c>
      <c r="D9428">
        <v>0</v>
      </c>
      <c r="E9428">
        <v>265668</v>
      </c>
      <c r="F9428" t="s">
        <v>6731</v>
      </c>
      <c r="G9428">
        <v>432</v>
      </c>
      <c r="H9428">
        <v>75</v>
      </c>
      <c r="I9428">
        <v>1200</v>
      </c>
      <c r="J9428">
        <v>82</v>
      </c>
      <c r="K9428">
        <v>82</v>
      </c>
      <c r="L9428">
        <v>22</v>
      </c>
      <c r="M9428">
        <v>22</v>
      </c>
      <c r="N9428">
        <v>35</v>
      </c>
      <c r="R9428">
        <v>1953</v>
      </c>
      <c r="S9428" t="s">
        <v>2344</v>
      </c>
      <c r="T9428">
        <v>1987</v>
      </c>
      <c r="U9428">
        <v>1987</v>
      </c>
      <c r="V9428">
        <v>7</v>
      </c>
      <c r="W9428">
        <v>5</v>
      </c>
      <c r="Z9428" t="s">
        <v>5924</v>
      </c>
      <c r="AA9428" t="s">
        <v>9294</v>
      </c>
      <c r="AC9428">
        <v>4</v>
      </c>
      <c r="AD9428">
        <v>4309030</v>
      </c>
      <c r="AE9428">
        <v>2019</v>
      </c>
    </row>
    <row r="9429" spans="1:31">
      <c r="A9429" t="s">
        <v>12660</v>
      </c>
      <c r="B9429">
        <v>85482</v>
      </c>
      <c r="C9429" t="s">
        <v>12199</v>
      </c>
      <c r="D9429">
        <v>3</v>
      </c>
      <c r="E9429">
        <v>1253760</v>
      </c>
      <c r="F9429" t="s">
        <v>6733</v>
      </c>
      <c r="G9429">
        <v>431</v>
      </c>
      <c r="H9429">
        <v>22</v>
      </c>
      <c r="J9429">
        <v>26</v>
      </c>
      <c r="K9429">
        <v>26</v>
      </c>
      <c r="L9429">
        <v>22</v>
      </c>
      <c r="M9429">
        <v>22</v>
      </c>
      <c r="Q9429">
        <v>77</v>
      </c>
      <c r="R9429">
        <v>2014</v>
      </c>
      <c r="U9429">
        <v>2014</v>
      </c>
      <c r="V9429">
        <v>6</v>
      </c>
      <c r="W9429">
        <v>6</v>
      </c>
      <c r="X9429" t="s">
        <v>2421</v>
      </c>
      <c r="Z9429" t="s">
        <v>5924</v>
      </c>
      <c r="AA9429" t="s">
        <v>5925</v>
      </c>
      <c r="AC9429">
        <v>4</v>
      </c>
      <c r="AD9429">
        <v>4309030</v>
      </c>
      <c r="AE9429">
        <v>2019</v>
      </c>
    </row>
    <row r="9430" spans="1:31">
      <c r="A9430" t="s">
        <v>12660</v>
      </c>
      <c r="B9430">
        <v>63445</v>
      </c>
      <c r="C9430" t="s">
        <v>12200</v>
      </c>
      <c r="D9430">
        <v>0</v>
      </c>
      <c r="E9430">
        <v>587330</v>
      </c>
      <c r="F9430" t="s">
        <v>6731</v>
      </c>
      <c r="G9430">
        <v>432</v>
      </c>
      <c r="H9430">
        <v>51</v>
      </c>
      <c r="I9430">
        <v>1200</v>
      </c>
      <c r="J9430">
        <v>51.5</v>
      </c>
      <c r="K9430">
        <v>51.5</v>
      </c>
      <c r="L9430">
        <v>20.100000000000001</v>
      </c>
      <c r="M9430">
        <v>20.100000000000001</v>
      </c>
      <c r="N9430">
        <v>26</v>
      </c>
      <c r="R9430">
        <v>1977</v>
      </c>
      <c r="U9430">
        <v>1977</v>
      </c>
      <c r="V9430">
        <v>3.20000004768371</v>
      </c>
      <c r="W9430">
        <v>3.20000004768371</v>
      </c>
      <c r="Z9430" t="s">
        <v>2495</v>
      </c>
      <c r="AA9430" t="s">
        <v>5614</v>
      </c>
      <c r="AC9430">
        <v>4</v>
      </c>
      <c r="AD9430">
        <v>2701091</v>
      </c>
      <c r="AE9430">
        <v>2019</v>
      </c>
    </row>
    <row r="9431" spans="1:31">
      <c r="A9431" t="s">
        <v>12660</v>
      </c>
      <c r="B9431">
        <v>26049</v>
      </c>
      <c r="C9431" t="s">
        <v>12201</v>
      </c>
      <c r="D9431">
        <v>0</v>
      </c>
      <c r="E9431">
        <v>548470</v>
      </c>
      <c r="F9431" t="s">
        <v>6731</v>
      </c>
      <c r="G9431">
        <v>432</v>
      </c>
      <c r="H9431">
        <v>79</v>
      </c>
      <c r="I9431">
        <v>1200</v>
      </c>
      <c r="J9431">
        <v>65</v>
      </c>
      <c r="K9431">
        <v>65</v>
      </c>
      <c r="L9431">
        <v>24</v>
      </c>
      <c r="M9431">
        <v>24</v>
      </c>
      <c r="N9431">
        <v>33</v>
      </c>
      <c r="R9431">
        <v>1973</v>
      </c>
      <c r="U9431">
        <v>1973</v>
      </c>
      <c r="V9431">
        <v>6.5</v>
      </c>
      <c r="W9431">
        <v>6</v>
      </c>
      <c r="Z9431" t="s">
        <v>2495</v>
      </c>
      <c r="AA9431" t="s">
        <v>5614</v>
      </c>
      <c r="AC9431">
        <v>4</v>
      </c>
      <c r="AD9431">
        <v>2701091</v>
      </c>
      <c r="AE9431">
        <v>2019</v>
      </c>
    </row>
    <row r="9432" spans="1:31">
      <c r="A9432" t="s">
        <v>12660</v>
      </c>
      <c r="B9432">
        <v>21217</v>
      </c>
      <c r="C9432" t="s">
        <v>12202</v>
      </c>
      <c r="D9432">
        <v>0</v>
      </c>
      <c r="E9432">
        <v>527716</v>
      </c>
      <c r="F9432" t="s">
        <v>6731</v>
      </c>
      <c r="G9432">
        <v>432</v>
      </c>
      <c r="H9432">
        <v>94</v>
      </c>
      <c r="I9432">
        <v>1275</v>
      </c>
      <c r="J9432">
        <v>71.599999999999994</v>
      </c>
      <c r="K9432">
        <v>75</v>
      </c>
      <c r="L9432">
        <v>26</v>
      </c>
      <c r="M9432">
        <v>27</v>
      </c>
      <c r="N9432">
        <v>15</v>
      </c>
      <c r="R9432">
        <v>1970</v>
      </c>
      <c r="U9432">
        <v>1970</v>
      </c>
      <c r="V9432">
        <v>6.5999999046325604</v>
      </c>
      <c r="W9432">
        <v>6</v>
      </c>
      <c r="Z9432" t="s">
        <v>2495</v>
      </c>
      <c r="AA9432" t="s">
        <v>5614</v>
      </c>
      <c r="AC9432">
        <v>4</v>
      </c>
      <c r="AD9432">
        <v>2701091</v>
      </c>
      <c r="AE9432">
        <v>2019</v>
      </c>
    </row>
    <row r="9433" spans="1:31">
      <c r="A9433" t="s">
        <v>12660</v>
      </c>
      <c r="B9433">
        <v>63844</v>
      </c>
      <c r="C9433" t="s">
        <v>12203</v>
      </c>
      <c r="D9433">
        <v>0</v>
      </c>
      <c r="E9433">
        <v>552921</v>
      </c>
      <c r="F9433" t="s">
        <v>6731</v>
      </c>
      <c r="G9433">
        <v>432</v>
      </c>
      <c r="H9433">
        <v>32</v>
      </c>
      <c r="I9433">
        <v>800</v>
      </c>
      <c r="J9433">
        <v>47.3</v>
      </c>
      <c r="K9433">
        <v>47.3</v>
      </c>
      <c r="L9433">
        <v>18</v>
      </c>
      <c r="M9433">
        <v>18</v>
      </c>
      <c r="N9433">
        <v>22.5</v>
      </c>
      <c r="R9433">
        <v>1973</v>
      </c>
      <c r="U9433">
        <v>1973</v>
      </c>
      <c r="V9433">
        <v>6.3000001907348597</v>
      </c>
      <c r="W9433">
        <v>6</v>
      </c>
      <c r="Z9433" t="s">
        <v>2495</v>
      </c>
      <c r="AA9433" t="s">
        <v>5614</v>
      </c>
      <c r="AC9433">
        <v>4</v>
      </c>
      <c r="AD9433">
        <v>2701091</v>
      </c>
      <c r="AE9433">
        <v>2019</v>
      </c>
    </row>
    <row r="9434" spans="1:31">
      <c r="A9434" t="s">
        <v>12660</v>
      </c>
      <c r="B9434">
        <v>84401</v>
      </c>
      <c r="C9434" t="s">
        <v>12204</v>
      </c>
      <c r="D9434">
        <v>0</v>
      </c>
      <c r="E9434">
        <v>1293926</v>
      </c>
      <c r="F9434" t="s">
        <v>6731</v>
      </c>
      <c r="G9434">
        <v>432</v>
      </c>
      <c r="H9434">
        <v>166</v>
      </c>
      <c r="I9434">
        <v>2013</v>
      </c>
      <c r="J9434">
        <v>71.8</v>
      </c>
      <c r="K9434">
        <v>71.8</v>
      </c>
      <c r="L9434">
        <v>30</v>
      </c>
      <c r="M9434">
        <v>30</v>
      </c>
      <c r="N9434">
        <v>39</v>
      </c>
      <c r="Q9434">
        <v>9999</v>
      </c>
      <c r="R9434">
        <v>2019</v>
      </c>
      <c r="U9434">
        <v>2019</v>
      </c>
      <c r="V9434">
        <v>5.6999998092651296</v>
      </c>
      <c r="W9434">
        <v>2</v>
      </c>
      <c r="X9434" t="s">
        <v>12205</v>
      </c>
      <c r="Z9434" t="s">
        <v>2495</v>
      </c>
      <c r="AA9434" t="s">
        <v>12206</v>
      </c>
      <c r="AC9434">
        <v>4</v>
      </c>
      <c r="AD9434">
        <v>2701091</v>
      </c>
      <c r="AE9434">
        <v>2019</v>
      </c>
    </row>
    <row r="9435" spans="1:31">
      <c r="A9435" t="s">
        <v>12660</v>
      </c>
      <c r="B9435">
        <v>14021</v>
      </c>
      <c r="C9435" t="s">
        <v>6747</v>
      </c>
      <c r="D9435">
        <v>0</v>
      </c>
      <c r="E9435">
        <v>294128</v>
      </c>
      <c r="F9435" t="s">
        <v>6731</v>
      </c>
      <c r="G9435">
        <v>432</v>
      </c>
      <c r="H9435">
        <v>47</v>
      </c>
      <c r="I9435">
        <v>1095</v>
      </c>
      <c r="J9435">
        <v>56</v>
      </c>
      <c r="K9435">
        <v>58</v>
      </c>
      <c r="L9435">
        <v>19</v>
      </c>
      <c r="M9435">
        <v>19.899999999999999</v>
      </c>
      <c r="N9435">
        <v>22.5</v>
      </c>
      <c r="R9435">
        <v>1964</v>
      </c>
      <c r="U9435">
        <v>1964</v>
      </c>
      <c r="V9435">
        <v>6.5</v>
      </c>
      <c r="W9435">
        <v>6.5</v>
      </c>
      <c r="Z9435" t="s">
        <v>2495</v>
      </c>
      <c r="AA9435" t="s">
        <v>5614</v>
      </c>
      <c r="AC9435">
        <v>4</v>
      </c>
      <c r="AD9435">
        <v>2701091</v>
      </c>
      <c r="AE9435">
        <v>2019</v>
      </c>
    </row>
    <row r="9436" spans="1:31">
      <c r="A9436" t="s">
        <v>12660</v>
      </c>
      <c r="B9436">
        <v>1117</v>
      </c>
      <c r="C9436" t="s">
        <v>12207</v>
      </c>
      <c r="D9436">
        <v>0</v>
      </c>
      <c r="E9436">
        <v>291565</v>
      </c>
      <c r="F9436" t="s">
        <v>6731</v>
      </c>
      <c r="G9436">
        <v>432</v>
      </c>
      <c r="H9436">
        <v>53</v>
      </c>
      <c r="I9436">
        <v>800</v>
      </c>
      <c r="J9436">
        <v>56.3</v>
      </c>
      <c r="K9436">
        <v>56.3</v>
      </c>
      <c r="L9436">
        <v>22.1</v>
      </c>
      <c r="M9436">
        <v>22.1</v>
      </c>
      <c r="N9436">
        <v>32</v>
      </c>
      <c r="R9436">
        <v>1963</v>
      </c>
      <c r="U9436">
        <v>1963</v>
      </c>
      <c r="V9436">
        <v>3.70000004768371</v>
      </c>
      <c r="W9436">
        <v>3.70000004768371</v>
      </c>
      <c r="Z9436" t="s">
        <v>2495</v>
      </c>
      <c r="AA9436" t="s">
        <v>5614</v>
      </c>
      <c r="AC9436">
        <v>4</v>
      </c>
      <c r="AD9436">
        <v>2701091</v>
      </c>
      <c r="AE9436">
        <v>2019</v>
      </c>
    </row>
    <row r="9437" spans="1:31">
      <c r="A9437" t="s">
        <v>12660</v>
      </c>
      <c r="B9437">
        <v>85477</v>
      </c>
      <c r="C9437" t="s">
        <v>12208</v>
      </c>
      <c r="D9437">
        <v>0</v>
      </c>
      <c r="E9437">
        <v>1202283</v>
      </c>
      <c r="F9437" t="s">
        <v>6733</v>
      </c>
      <c r="G9437">
        <v>431</v>
      </c>
      <c r="H9437">
        <v>153</v>
      </c>
      <c r="J9437">
        <v>90</v>
      </c>
      <c r="K9437">
        <v>90</v>
      </c>
      <c r="L9437">
        <v>39</v>
      </c>
      <c r="M9437">
        <v>39</v>
      </c>
      <c r="Q9437">
        <v>536</v>
      </c>
      <c r="R9437">
        <v>2007</v>
      </c>
      <c r="U9437">
        <v>2007</v>
      </c>
      <c r="V9437">
        <v>8</v>
      </c>
      <c r="W9437">
        <v>8</v>
      </c>
      <c r="X9437" t="s">
        <v>2421</v>
      </c>
      <c r="Z9437" t="s">
        <v>2383</v>
      </c>
      <c r="AA9437" t="s">
        <v>2504</v>
      </c>
      <c r="AC9437">
        <v>4</v>
      </c>
      <c r="AD9437">
        <v>1610126</v>
      </c>
      <c r="AE9437">
        <v>2019</v>
      </c>
    </row>
    <row r="9438" spans="1:31">
      <c r="A9438" t="s">
        <v>12660</v>
      </c>
      <c r="B9438">
        <v>85479</v>
      </c>
      <c r="C9438" t="s">
        <v>12209</v>
      </c>
      <c r="D9438">
        <v>0</v>
      </c>
      <c r="E9438">
        <v>1198035</v>
      </c>
      <c r="F9438" t="s">
        <v>6733</v>
      </c>
      <c r="G9438">
        <v>431</v>
      </c>
      <c r="H9438">
        <v>132</v>
      </c>
      <c r="J9438">
        <v>77</v>
      </c>
      <c r="K9438">
        <v>77</v>
      </c>
      <c r="L9438">
        <v>32</v>
      </c>
      <c r="M9438">
        <v>32</v>
      </c>
      <c r="Q9438">
        <v>462</v>
      </c>
      <c r="R9438">
        <v>1998</v>
      </c>
      <c r="U9438">
        <v>1998</v>
      </c>
      <c r="V9438">
        <v>10</v>
      </c>
      <c r="W9438">
        <v>10</v>
      </c>
      <c r="X9438" t="s">
        <v>2421</v>
      </c>
      <c r="Z9438" t="s">
        <v>2929</v>
      </c>
      <c r="AA9438" t="s">
        <v>6817</v>
      </c>
      <c r="AC9438">
        <v>4</v>
      </c>
      <c r="AD9438">
        <v>2810127</v>
      </c>
      <c r="AE9438">
        <v>2019</v>
      </c>
    </row>
    <row r="9439" spans="1:31">
      <c r="A9439" t="s">
        <v>12660</v>
      </c>
      <c r="B9439">
        <v>85478</v>
      </c>
      <c r="C9439" t="s">
        <v>12210</v>
      </c>
      <c r="D9439">
        <v>0</v>
      </c>
      <c r="E9439">
        <v>1198034</v>
      </c>
      <c r="F9439" t="s">
        <v>6733</v>
      </c>
      <c r="G9439">
        <v>431</v>
      </c>
      <c r="H9439">
        <v>59</v>
      </c>
      <c r="J9439">
        <v>59</v>
      </c>
      <c r="K9439">
        <v>59</v>
      </c>
      <c r="L9439">
        <v>22</v>
      </c>
      <c r="M9439">
        <v>22</v>
      </c>
      <c r="Q9439">
        <v>207</v>
      </c>
      <c r="R9439">
        <v>1995</v>
      </c>
      <c r="U9439">
        <v>1995</v>
      </c>
      <c r="V9439">
        <v>9</v>
      </c>
      <c r="W9439">
        <v>9</v>
      </c>
      <c r="X9439" t="s">
        <v>2421</v>
      </c>
      <c r="Z9439" t="s">
        <v>2929</v>
      </c>
      <c r="AA9439" t="s">
        <v>6817</v>
      </c>
      <c r="AC9439">
        <v>4</v>
      </c>
      <c r="AD9439">
        <v>2810127</v>
      </c>
      <c r="AE9439">
        <v>2019</v>
      </c>
    </row>
    <row r="9440" spans="1:31">
      <c r="A9440" t="s">
        <v>12660</v>
      </c>
      <c r="B9440">
        <v>83252</v>
      </c>
      <c r="C9440" t="s">
        <v>12211</v>
      </c>
      <c r="D9440">
        <v>0</v>
      </c>
      <c r="E9440">
        <v>1272284</v>
      </c>
      <c r="F9440" t="s">
        <v>6731</v>
      </c>
      <c r="G9440">
        <v>432</v>
      </c>
      <c r="H9440">
        <v>667</v>
      </c>
      <c r="I9440">
        <v>10000</v>
      </c>
      <c r="J9440">
        <v>172.8</v>
      </c>
      <c r="K9440">
        <v>172.8</v>
      </c>
      <c r="L9440">
        <v>48</v>
      </c>
      <c r="M9440">
        <v>48</v>
      </c>
      <c r="Q9440">
        <v>761</v>
      </c>
      <c r="R9440">
        <v>2016</v>
      </c>
      <c r="U9440">
        <v>2016</v>
      </c>
      <c r="V9440">
        <v>10</v>
      </c>
      <c r="W9440">
        <v>2</v>
      </c>
      <c r="Z9440" t="s">
        <v>2495</v>
      </c>
      <c r="AA9440" t="s">
        <v>3246</v>
      </c>
      <c r="AC9440">
        <v>4</v>
      </c>
      <c r="AD9440">
        <v>2710125</v>
      </c>
      <c r="AE9440">
        <v>2019</v>
      </c>
    </row>
    <row r="9441" spans="1:31">
      <c r="A9441" t="s">
        <v>12660</v>
      </c>
      <c r="B9441">
        <v>1932</v>
      </c>
      <c r="C9441" t="s">
        <v>5435</v>
      </c>
      <c r="D9441">
        <v>0</v>
      </c>
      <c r="E9441">
        <v>981159</v>
      </c>
      <c r="F9441" t="s">
        <v>6731</v>
      </c>
      <c r="G9441">
        <v>432</v>
      </c>
      <c r="H9441">
        <v>123</v>
      </c>
      <c r="I9441">
        <v>5700</v>
      </c>
      <c r="J9441">
        <v>118.8</v>
      </c>
      <c r="K9441">
        <v>118.8</v>
      </c>
      <c r="L9441">
        <v>37</v>
      </c>
      <c r="M9441">
        <v>37</v>
      </c>
      <c r="N9441">
        <v>62</v>
      </c>
      <c r="R9441">
        <v>1992</v>
      </c>
      <c r="U9441">
        <v>1992</v>
      </c>
      <c r="V9441">
        <v>17</v>
      </c>
      <c r="W9441">
        <v>13</v>
      </c>
      <c r="Z9441" t="s">
        <v>2495</v>
      </c>
      <c r="AA9441" t="s">
        <v>5549</v>
      </c>
      <c r="AC9441">
        <v>4</v>
      </c>
      <c r="AD9441">
        <v>2710125</v>
      </c>
      <c r="AE9441">
        <v>2019</v>
      </c>
    </row>
    <row r="9442" spans="1:31">
      <c r="A9442" t="s">
        <v>12660</v>
      </c>
      <c r="B9442">
        <v>83251</v>
      </c>
      <c r="C9442" t="s">
        <v>10368</v>
      </c>
      <c r="D9442">
        <v>0</v>
      </c>
      <c r="E9442">
        <v>1266830</v>
      </c>
      <c r="F9442" t="s">
        <v>6731</v>
      </c>
      <c r="G9442">
        <v>432</v>
      </c>
      <c r="H9442">
        <v>667</v>
      </c>
      <c r="I9442">
        <v>10000</v>
      </c>
      <c r="J9442">
        <v>172.8</v>
      </c>
      <c r="K9442">
        <v>172.8</v>
      </c>
      <c r="L9442">
        <v>48</v>
      </c>
      <c r="M9442">
        <v>48</v>
      </c>
      <c r="Q9442">
        <v>761</v>
      </c>
      <c r="R9442">
        <v>2016</v>
      </c>
      <c r="U9442">
        <v>2016</v>
      </c>
      <c r="V9442">
        <v>10</v>
      </c>
      <c r="W9442">
        <v>2</v>
      </c>
      <c r="Z9442" t="s">
        <v>2495</v>
      </c>
      <c r="AA9442" t="s">
        <v>3246</v>
      </c>
      <c r="AC9442">
        <v>4</v>
      </c>
      <c r="AD9442">
        <v>2710125</v>
      </c>
      <c r="AE9442">
        <v>2019</v>
      </c>
    </row>
    <row r="9443" spans="1:31">
      <c r="A9443" t="s">
        <v>12660</v>
      </c>
      <c r="B9443">
        <v>50666</v>
      </c>
      <c r="C9443" t="s">
        <v>12212</v>
      </c>
      <c r="D9443">
        <v>0</v>
      </c>
      <c r="E9443">
        <v>1217644</v>
      </c>
      <c r="F9443" t="s">
        <v>6731</v>
      </c>
      <c r="G9443">
        <v>432</v>
      </c>
      <c r="H9443">
        <v>112</v>
      </c>
      <c r="I9443">
        <v>1362</v>
      </c>
      <c r="J9443">
        <v>73</v>
      </c>
      <c r="K9443">
        <v>73</v>
      </c>
      <c r="L9443">
        <v>32</v>
      </c>
      <c r="M9443">
        <v>32</v>
      </c>
      <c r="N9443">
        <v>44</v>
      </c>
      <c r="R9443">
        <v>2009</v>
      </c>
      <c r="U9443">
        <v>2009</v>
      </c>
      <c r="V9443">
        <v>8</v>
      </c>
      <c r="W9443">
        <v>2.5</v>
      </c>
      <c r="Z9443" t="s">
        <v>2495</v>
      </c>
      <c r="AA9443" t="s">
        <v>2827</v>
      </c>
      <c r="AB9443" t="s">
        <v>2805</v>
      </c>
      <c r="AC9443">
        <v>5</v>
      </c>
      <c r="AD9443">
        <v>2710125</v>
      </c>
      <c r="AE9443">
        <v>2019</v>
      </c>
    </row>
    <row r="9444" spans="1:31">
      <c r="A9444" t="s">
        <v>12660</v>
      </c>
      <c r="B9444">
        <v>56400</v>
      </c>
      <c r="C9444" t="s">
        <v>12213</v>
      </c>
      <c r="D9444">
        <v>0</v>
      </c>
      <c r="E9444">
        <v>1217646</v>
      </c>
      <c r="F9444" t="s">
        <v>6731</v>
      </c>
      <c r="G9444">
        <v>432</v>
      </c>
      <c r="H9444">
        <v>112</v>
      </c>
      <c r="I9444">
        <v>1350</v>
      </c>
      <c r="J9444">
        <v>73</v>
      </c>
      <c r="K9444">
        <v>73</v>
      </c>
      <c r="L9444">
        <v>32</v>
      </c>
      <c r="M9444">
        <v>32</v>
      </c>
      <c r="N9444">
        <v>44</v>
      </c>
      <c r="R9444">
        <v>2009</v>
      </c>
      <c r="U9444">
        <v>2009</v>
      </c>
      <c r="V9444">
        <v>10</v>
      </c>
      <c r="W9444">
        <v>3</v>
      </c>
      <c r="Z9444" t="s">
        <v>2495</v>
      </c>
      <c r="AA9444" t="s">
        <v>6813</v>
      </c>
      <c r="AC9444">
        <v>5</v>
      </c>
      <c r="AD9444">
        <v>2710125</v>
      </c>
      <c r="AE9444">
        <v>2019</v>
      </c>
    </row>
    <row r="9445" spans="1:31">
      <c r="A9445" t="s">
        <v>12660</v>
      </c>
      <c r="B9445">
        <v>82700</v>
      </c>
      <c r="C9445" t="s">
        <v>2723</v>
      </c>
      <c r="D9445">
        <v>0</v>
      </c>
      <c r="E9445">
        <v>1265640</v>
      </c>
      <c r="F9445" t="s">
        <v>6731</v>
      </c>
      <c r="G9445">
        <v>432</v>
      </c>
      <c r="H9445">
        <v>156</v>
      </c>
      <c r="I9445">
        <v>2000</v>
      </c>
      <c r="J9445">
        <v>78</v>
      </c>
      <c r="K9445">
        <v>78</v>
      </c>
      <c r="L9445">
        <v>34</v>
      </c>
      <c r="M9445">
        <v>34</v>
      </c>
      <c r="N9445">
        <v>47</v>
      </c>
      <c r="Q9445">
        <v>195</v>
      </c>
      <c r="R9445">
        <v>2015</v>
      </c>
      <c r="U9445">
        <v>2015</v>
      </c>
      <c r="V9445">
        <v>11</v>
      </c>
      <c r="W9445">
        <v>8</v>
      </c>
      <c r="Z9445" t="s">
        <v>2495</v>
      </c>
      <c r="AA9445" t="s">
        <v>2387</v>
      </c>
      <c r="AB9445" t="s">
        <v>2388</v>
      </c>
      <c r="AC9445">
        <v>4</v>
      </c>
      <c r="AD9445">
        <v>2710125</v>
      </c>
      <c r="AE9445">
        <v>2019</v>
      </c>
    </row>
    <row r="9446" spans="1:31">
      <c r="A9446" t="s">
        <v>12660</v>
      </c>
      <c r="B9446">
        <v>85476</v>
      </c>
      <c r="C9446" t="s">
        <v>12214</v>
      </c>
      <c r="D9446">
        <v>0</v>
      </c>
      <c r="E9446">
        <v>1266463</v>
      </c>
      <c r="F9446" t="s">
        <v>6733</v>
      </c>
      <c r="G9446">
        <v>431</v>
      </c>
      <c r="H9446">
        <v>120</v>
      </c>
      <c r="J9446">
        <v>76</v>
      </c>
      <c r="K9446">
        <v>76</v>
      </c>
      <c r="L9446">
        <v>36</v>
      </c>
      <c r="M9446">
        <v>36</v>
      </c>
      <c r="Q9446">
        <v>420</v>
      </c>
      <c r="R9446">
        <v>2017</v>
      </c>
      <c r="U9446">
        <v>2017</v>
      </c>
      <c r="V9446">
        <v>14</v>
      </c>
      <c r="W9446">
        <v>14</v>
      </c>
      <c r="X9446" t="s">
        <v>2421</v>
      </c>
      <c r="Z9446" t="s">
        <v>2495</v>
      </c>
      <c r="AA9446" t="s">
        <v>2595</v>
      </c>
      <c r="AC9446">
        <v>4</v>
      </c>
      <c r="AD9446">
        <v>2710125</v>
      </c>
      <c r="AE9446">
        <v>2019</v>
      </c>
    </row>
    <row r="9447" spans="1:31">
      <c r="A9447" t="s">
        <v>12660</v>
      </c>
      <c r="B9447">
        <v>85475</v>
      </c>
      <c r="C9447" t="s">
        <v>12215</v>
      </c>
      <c r="D9447">
        <v>0</v>
      </c>
      <c r="E9447">
        <v>1258228</v>
      </c>
      <c r="F9447" t="s">
        <v>6733</v>
      </c>
      <c r="G9447">
        <v>431</v>
      </c>
      <c r="H9447">
        <v>119</v>
      </c>
      <c r="J9447">
        <v>76</v>
      </c>
      <c r="K9447">
        <v>76</v>
      </c>
      <c r="L9447">
        <v>36</v>
      </c>
      <c r="M9447">
        <v>36</v>
      </c>
      <c r="Q9447">
        <v>417</v>
      </c>
      <c r="R9447">
        <v>2015</v>
      </c>
      <c r="U9447">
        <v>2015</v>
      </c>
      <c r="V9447">
        <v>14</v>
      </c>
      <c r="W9447">
        <v>14</v>
      </c>
      <c r="X9447" t="s">
        <v>2421</v>
      </c>
      <c r="Z9447" t="s">
        <v>2495</v>
      </c>
      <c r="AA9447" t="s">
        <v>2595</v>
      </c>
      <c r="AC9447">
        <v>4</v>
      </c>
      <c r="AD9447">
        <v>2710125</v>
      </c>
      <c r="AE9447">
        <v>2019</v>
      </c>
    </row>
    <row r="9448" spans="1:31">
      <c r="A9448" t="s">
        <v>12660</v>
      </c>
      <c r="B9448">
        <v>85474</v>
      </c>
      <c r="C9448" t="s">
        <v>12216</v>
      </c>
      <c r="D9448">
        <v>0</v>
      </c>
      <c r="E9448">
        <v>1275585</v>
      </c>
      <c r="F9448" t="s">
        <v>6733</v>
      </c>
      <c r="G9448">
        <v>431</v>
      </c>
      <c r="H9448">
        <v>171</v>
      </c>
      <c r="J9448">
        <v>111</v>
      </c>
      <c r="K9448">
        <v>111</v>
      </c>
      <c r="L9448">
        <v>35</v>
      </c>
      <c r="M9448">
        <v>35</v>
      </c>
      <c r="Q9448">
        <v>599</v>
      </c>
      <c r="R9448">
        <v>2017</v>
      </c>
      <c r="U9448">
        <v>2017</v>
      </c>
      <c r="V9448">
        <v>19</v>
      </c>
      <c r="W9448">
        <v>19</v>
      </c>
      <c r="X9448" t="s">
        <v>2421</v>
      </c>
      <c r="Z9448" t="s">
        <v>2495</v>
      </c>
      <c r="AA9448" t="s">
        <v>2811</v>
      </c>
      <c r="AC9448">
        <v>4</v>
      </c>
      <c r="AD9448">
        <v>2710125</v>
      </c>
      <c r="AE9448">
        <v>2019</v>
      </c>
    </row>
    <row r="9449" spans="1:31">
      <c r="A9449" t="s">
        <v>12660</v>
      </c>
      <c r="B9449">
        <v>83504</v>
      </c>
      <c r="C9449" t="s">
        <v>12217</v>
      </c>
      <c r="D9449">
        <v>0</v>
      </c>
      <c r="E9449">
        <v>1281024</v>
      </c>
      <c r="F9449" t="s">
        <v>6733</v>
      </c>
      <c r="G9449">
        <v>431</v>
      </c>
      <c r="H9449">
        <v>65</v>
      </c>
      <c r="I9449">
        <v>2447</v>
      </c>
      <c r="J9449">
        <v>120</v>
      </c>
      <c r="K9449">
        <v>120</v>
      </c>
      <c r="L9449">
        <v>35</v>
      </c>
      <c r="M9449">
        <v>35</v>
      </c>
      <c r="N9449">
        <v>1.9</v>
      </c>
      <c r="R9449">
        <v>2017</v>
      </c>
      <c r="U9449">
        <v>2017</v>
      </c>
      <c r="V9449">
        <v>13.300000190734799</v>
      </c>
      <c r="W9449">
        <v>12.1000003814697</v>
      </c>
      <c r="X9449" t="s">
        <v>12218</v>
      </c>
      <c r="Y9449" t="s">
        <v>12219</v>
      </c>
      <c r="Z9449" t="s">
        <v>2495</v>
      </c>
      <c r="AA9449" t="s">
        <v>2581</v>
      </c>
      <c r="AB9449" t="s">
        <v>2545</v>
      </c>
      <c r="AC9449">
        <v>4</v>
      </c>
      <c r="AD9449">
        <v>2710125</v>
      </c>
      <c r="AE9449">
        <v>2019</v>
      </c>
    </row>
    <row r="9450" spans="1:31">
      <c r="A9450" t="s">
        <v>12660</v>
      </c>
      <c r="B9450">
        <v>85472</v>
      </c>
      <c r="C9450" t="s">
        <v>9626</v>
      </c>
      <c r="D9450">
        <v>0</v>
      </c>
      <c r="E9450">
        <v>1271369</v>
      </c>
      <c r="F9450" t="s">
        <v>6733</v>
      </c>
      <c r="G9450">
        <v>431</v>
      </c>
      <c r="H9450">
        <v>24</v>
      </c>
      <c r="J9450">
        <v>45</v>
      </c>
      <c r="K9450">
        <v>45</v>
      </c>
      <c r="L9450">
        <v>13</v>
      </c>
      <c r="M9450">
        <v>13</v>
      </c>
      <c r="Q9450">
        <v>84</v>
      </c>
      <c r="R9450">
        <v>1953</v>
      </c>
      <c r="U9450">
        <v>1953</v>
      </c>
      <c r="V9450">
        <v>8</v>
      </c>
      <c r="W9450">
        <v>8</v>
      </c>
      <c r="X9450" t="s">
        <v>2421</v>
      </c>
      <c r="Z9450" t="s">
        <v>2792</v>
      </c>
      <c r="AA9450" t="s">
        <v>4848</v>
      </c>
      <c r="AC9450">
        <v>4</v>
      </c>
      <c r="AD9450">
        <v>2310121</v>
      </c>
      <c r="AE9450">
        <v>2019</v>
      </c>
    </row>
    <row r="9451" spans="1:31">
      <c r="A9451" t="s">
        <v>12660</v>
      </c>
      <c r="B9451">
        <v>75578</v>
      </c>
      <c r="C9451" t="s">
        <v>5512</v>
      </c>
      <c r="D9451">
        <v>0</v>
      </c>
      <c r="E9451">
        <v>1184053</v>
      </c>
      <c r="F9451" t="s">
        <v>6731</v>
      </c>
      <c r="G9451">
        <v>432</v>
      </c>
      <c r="H9451">
        <v>848</v>
      </c>
      <c r="I9451">
        <v>12000</v>
      </c>
      <c r="J9451">
        <v>144</v>
      </c>
      <c r="K9451">
        <v>144</v>
      </c>
      <c r="L9451">
        <v>46</v>
      </c>
      <c r="M9451">
        <v>46</v>
      </c>
      <c r="N9451">
        <v>88.5</v>
      </c>
      <c r="Q9451">
        <v>1248</v>
      </c>
      <c r="R9451">
        <v>2007</v>
      </c>
      <c r="U9451">
        <v>2007</v>
      </c>
      <c r="V9451">
        <v>22.5</v>
      </c>
      <c r="W9451">
        <v>16</v>
      </c>
      <c r="Z9451" t="s">
        <v>2838</v>
      </c>
      <c r="AA9451" t="s">
        <v>12220</v>
      </c>
      <c r="AC9451">
        <v>5</v>
      </c>
      <c r="AD9451">
        <v>310119</v>
      </c>
      <c r="AE9451">
        <v>2019</v>
      </c>
    </row>
    <row r="9452" spans="1:31">
      <c r="A9452" t="s">
        <v>12660</v>
      </c>
      <c r="B9452">
        <v>76269</v>
      </c>
      <c r="C9452" t="s">
        <v>2474</v>
      </c>
      <c r="D9452">
        <v>0</v>
      </c>
      <c r="E9452">
        <v>1208466</v>
      </c>
      <c r="F9452" t="s">
        <v>6731</v>
      </c>
      <c r="G9452">
        <v>432</v>
      </c>
      <c r="H9452">
        <v>625</v>
      </c>
      <c r="I9452">
        <v>12310</v>
      </c>
      <c r="J9452">
        <v>144</v>
      </c>
      <c r="K9452">
        <v>144</v>
      </c>
      <c r="L9452">
        <v>46</v>
      </c>
      <c r="M9452">
        <v>46</v>
      </c>
      <c r="N9452">
        <v>88.5</v>
      </c>
      <c r="Q9452">
        <v>919</v>
      </c>
      <c r="R9452">
        <v>2008</v>
      </c>
      <c r="U9452">
        <v>2008</v>
      </c>
      <c r="V9452">
        <v>22.5</v>
      </c>
      <c r="W9452">
        <v>16</v>
      </c>
      <c r="Z9452" t="s">
        <v>2838</v>
      </c>
      <c r="AA9452" t="s">
        <v>12220</v>
      </c>
      <c r="AC9452">
        <v>5</v>
      </c>
      <c r="AD9452">
        <v>310117</v>
      </c>
      <c r="AE9452">
        <v>2019</v>
      </c>
    </row>
    <row r="9453" spans="1:31">
      <c r="A9453" t="s">
        <v>12660</v>
      </c>
      <c r="B9453">
        <v>66704</v>
      </c>
      <c r="C9453" t="s">
        <v>12221</v>
      </c>
      <c r="D9453">
        <v>0</v>
      </c>
      <c r="E9453">
        <v>1211794</v>
      </c>
      <c r="F9453" t="s">
        <v>6731</v>
      </c>
      <c r="G9453">
        <v>432</v>
      </c>
      <c r="H9453">
        <v>625</v>
      </c>
      <c r="I9453">
        <v>12310</v>
      </c>
      <c r="J9453">
        <v>144</v>
      </c>
      <c r="K9453">
        <v>144</v>
      </c>
      <c r="L9453">
        <v>46</v>
      </c>
      <c r="M9453">
        <v>46</v>
      </c>
      <c r="N9453">
        <v>88.5</v>
      </c>
      <c r="Q9453">
        <v>919</v>
      </c>
      <c r="R9453">
        <v>2008</v>
      </c>
      <c r="U9453">
        <v>2008</v>
      </c>
      <c r="V9453">
        <v>22.5</v>
      </c>
      <c r="W9453">
        <v>16</v>
      </c>
      <c r="Z9453" t="s">
        <v>2838</v>
      </c>
      <c r="AA9453" t="s">
        <v>12220</v>
      </c>
      <c r="AC9453">
        <v>5</v>
      </c>
      <c r="AD9453">
        <v>310116</v>
      </c>
      <c r="AE9453">
        <v>2019</v>
      </c>
    </row>
    <row r="9454" spans="1:31">
      <c r="A9454" t="s">
        <v>12660</v>
      </c>
      <c r="B9454">
        <v>75611</v>
      </c>
      <c r="C9454" t="s">
        <v>10334</v>
      </c>
      <c r="D9454">
        <v>0</v>
      </c>
      <c r="E9454">
        <v>1211792</v>
      </c>
      <c r="F9454" t="s">
        <v>6731</v>
      </c>
      <c r="G9454">
        <v>432</v>
      </c>
      <c r="H9454">
        <v>625</v>
      </c>
      <c r="I9454">
        <v>12310</v>
      </c>
      <c r="J9454">
        <v>144</v>
      </c>
      <c r="K9454">
        <v>144</v>
      </c>
      <c r="L9454">
        <v>46</v>
      </c>
      <c r="M9454">
        <v>46</v>
      </c>
      <c r="N9454">
        <v>88.5</v>
      </c>
      <c r="Q9454">
        <v>919</v>
      </c>
      <c r="R9454">
        <v>2009</v>
      </c>
      <c r="U9454">
        <v>2009</v>
      </c>
      <c r="V9454">
        <v>22.5</v>
      </c>
      <c r="W9454">
        <v>16</v>
      </c>
      <c r="Z9454" t="s">
        <v>2838</v>
      </c>
      <c r="AA9454" t="s">
        <v>12220</v>
      </c>
      <c r="AC9454">
        <v>5</v>
      </c>
      <c r="AD9454">
        <v>310115</v>
      </c>
      <c r="AE9454">
        <v>2019</v>
      </c>
    </row>
    <row r="9455" spans="1:31">
      <c r="A9455" t="s">
        <v>12660</v>
      </c>
      <c r="B9455">
        <v>83659</v>
      </c>
      <c r="C9455" t="s">
        <v>12222</v>
      </c>
      <c r="D9455">
        <v>0</v>
      </c>
      <c r="E9455">
        <v>1254216</v>
      </c>
      <c r="F9455" t="s">
        <v>6733</v>
      </c>
      <c r="G9455">
        <v>431</v>
      </c>
      <c r="H9455">
        <v>155</v>
      </c>
      <c r="I9455">
        <v>999</v>
      </c>
      <c r="J9455">
        <v>68</v>
      </c>
      <c r="K9455">
        <v>68</v>
      </c>
      <c r="L9455">
        <v>34</v>
      </c>
      <c r="M9455">
        <v>34</v>
      </c>
      <c r="N9455">
        <v>99.9</v>
      </c>
      <c r="P9455">
        <v>2</v>
      </c>
      <c r="Q9455">
        <v>999</v>
      </c>
      <c r="R9455">
        <v>2014</v>
      </c>
      <c r="U9455">
        <v>2014</v>
      </c>
      <c r="V9455">
        <v>7</v>
      </c>
      <c r="W9455">
        <v>7</v>
      </c>
      <c r="Z9455" t="s">
        <v>2293</v>
      </c>
      <c r="AC9455">
        <v>4</v>
      </c>
      <c r="AD9455">
        <v>3210114</v>
      </c>
      <c r="AE9455">
        <v>2019</v>
      </c>
    </row>
    <row r="9456" spans="1:31">
      <c r="A9456" t="s">
        <v>12660</v>
      </c>
      <c r="B9456">
        <v>83951</v>
      </c>
      <c r="C9456" t="s">
        <v>12223</v>
      </c>
      <c r="D9456">
        <v>0</v>
      </c>
      <c r="E9456">
        <v>1263238</v>
      </c>
      <c r="F9456" t="s">
        <v>6733</v>
      </c>
      <c r="G9456">
        <v>431</v>
      </c>
      <c r="H9456">
        <v>76</v>
      </c>
      <c r="J9456">
        <v>74</v>
      </c>
      <c r="K9456">
        <v>74</v>
      </c>
      <c r="L9456">
        <v>24</v>
      </c>
      <c r="M9456">
        <v>24</v>
      </c>
      <c r="Q9456">
        <v>228</v>
      </c>
      <c r="R9456">
        <v>2015</v>
      </c>
      <c r="U9456">
        <v>2015</v>
      </c>
      <c r="V9456">
        <v>8</v>
      </c>
      <c r="W9456">
        <v>8</v>
      </c>
      <c r="Z9456" t="s">
        <v>2293</v>
      </c>
      <c r="AA9456" t="s">
        <v>2387</v>
      </c>
      <c r="AB9456" t="s">
        <v>2388</v>
      </c>
      <c r="AC9456">
        <v>4</v>
      </c>
      <c r="AD9456">
        <v>3210112</v>
      </c>
      <c r="AE9456">
        <v>2019</v>
      </c>
    </row>
    <row r="9457" spans="1:31">
      <c r="A9457" t="s">
        <v>12660</v>
      </c>
      <c r="B9457">
        <v>49960</v>
      </c>
      <c r="C9457" t="s">
        <v>12224</v>
      </c>
      <c r="D9457">
        <v>0</v>
      </c>
      <c r="E9457">
        <v>228076</v>
      </c>
      <c r="F9457" t="s">
        <v>6731</v>
      </c>
      <c r="G9457">
        <v>432</v>
      </c>
      <c r="H9457">
        <v>49</v>
      </c>
      <c r="I9457">
        <v>335</v>
      </c>
      <c r="J9457">
        <v>64.7</v>
      </c>
      <c r="K9457">
        <v>80.5</v>
      </c>
      <c r="L9457">
        <v>18</v>
      </c>
      <c r="M9457">
        <v>18.100000000000001</v>
      </c>
      <c r="N9457">
        <v>27.2</v>
      </c>
      <c r="R9457">
        <v>1928</v>
      </c>
      <c r="U9457">
        <v>1928</v>
      </c>
      <c r="V9457">
        <v>3.4000000953674299</v>
      </c>
      <c r="W9457">
        <v>2.70000004768371</v>
      </c>
      <c r="Z9457" t="s">
        <v>3302</v>
      </c>
      <c r="AA9457" t="s">
        <v>6235</v>
      </c>
      <c r="AC9457">
        <v>4</v>
      </c>
      <c r="AD9457">
        <v>2099314</v>
      </c>
      <c r="AE9457">
        <v>2019</v>
      </c>
    </row>
    <row r="9458" spans="1:31">
      <c r="A9458" t="s">
        <v>12660</v>
      </c>
      <c r="B9458">
        <v>34407</v>
      </c>
      <c r="C9458" t="s">
        <v>12225</v>
      </c>
      <c r="D9458">
        <v>0</v>
      </c>
      <c r="F9458" t="s">
        <v>6733</v>
      </c>
      <c r="G9458">
        <v>431</v>
      </c>
      <c r="H9458">
        <v>24</v>
      </c>
      <c r="I9458">
        <v>65</v>
      </c>
      <c r="J9458">
        <v>25</v>
      </c>
      <c r="K9458">
        <v>25</v>
      </c>
      <c r="L9458">
        <v>12</v>
      </c>
      <c r="M9458">
        <v>12</v>
      </c>
      <c r="N9458">
        <v>10</v>
      </c>
      <c r="R9458">
        <v>1996</v>
      </c>
      <c r="U9458">
        <v>1996</v>
      </c>
      <c r="V9458">
        <v>2.5</v>
      </c>
      <c r="W9458">
        <v>2.5</v>
      </c>
      <c r="X9458" t="s">
        <v>12226</v>
      </c>
      <c r="Y9458" t="s">
        <v>4162</v>
      </c>
      <c r="Z9458" t="s">
        <v>2912</v>
      </c>
      <c r="AA9458" t="s">
        <v>12227</v>
      </c>
      <c r="AB9458" t="s">
        <v>7900</v>
      </c>
      <c r="AC9458">
        <v>4</v>
      </c>
      <c r="AD9458">
        <v>1802419</v>
      </c>
      <c r="AE9458">
        <v>2019</v>
      </c>
    </row>
    <row r="9459" spans="1:31">
      <c r="A9459" t="s">
        <v>12660</v>
      </c>
      <c r="B9459">
        <v>95824</v>
      </c>
      <c r="C9459" t="s">
        <v>12228</v>
      </c>
      <c r="D9459">
        <v>0</v>
      </c>
      <c r="F9459" t="s">
        <v>6733</v>
      </c>
      <c r="G9459">
        <v>431</v>
      </c>
      <c r="H9459">
        <v>24</v>
      </c>
      <c r="I9459">
        <v>65</v>
      </c>
      <c r="J9459">
        <v>25</v>
      </c>
      <c r="K9459">
        <v>25</v>
      </c>
      <c r="L9459">
        <v>12</v>
      </c>
      <c r="M9459">
        <v>12</v>
      </c>
      <c r="N9459">
        <v>12</v>
      </c>
      <c r="R9459">
        <v>2015</v>
      </c>
      <c r="U9459">
        <v>2015</v>
      </c>
      <c r="V9459">
        <v>3.5</v>
      </c>
      <c r="W9459">
        <v>3</v>
      </c>
      <c r="Z9459" t="s">
        <v>2912</v>
      </c>
      <c r="AA9459" t="s">
        <v>12227</v>
      </c>
      <c r="AB9459" t="s">
        <v>7900</v>
      </c>
      <c r="AC9459">
        <v>4</v>
      </c>
      <c r="AD9459">
        <v>1802419</v>
      </c>
      <c r="AE9459">
        <v>2019</v>
      </c>
    </row>
    <row r="9460" spans="1:31">
      <c r="A9460" t="s">
        <v>12660</v>
      </c>
      <c r="B9460">
        <v>28758</v>
      </c>
      <c r="C9460" t="s">
        <v>12229</v>
      </c>
      <c r="D9460">
        <v>0</v>
      </c>
      <c r="E9460">
        <v>563739</v>
      </c>
      <c r="F9460" t="s">
        <v>6733</v>
      </c>
      <c r="G9460">
        <v>431</v>
      </c>
      <c r="H9460">
        <v>59</v>
      </c>
      <c r="I9460">
        <v>1000</v>
      </c>
      <c r="J9460">
        <v>58</v>
      </c>
      <c r="K9460">
        <v>58</v>
      </c>
      <c r="L9460">
        <v>21</v>
      </c>
      <c r="M9460">
        <v>21</v>
      </c>
      <c r="N9460">
        <v>28</v>
      </c>
      <c r="R9460">
        <v>1975</v>
      </c>
      <c r="U9460">
        <v>1975</v>
      </c>
      <c r="V9460">
        <v>8</v>
      </c>
      <c r="W9460">
        <v>7</v>
      </c>
      <c r="Z9460" t="s">
        <v>3681</v>
      </c>
      <c r="AA9460" t="s">
        <v>12230</v>
      </c>
      <c r="AC9460">
        <v>4</v>
      </c>
      <c r="AD9460">
        <v>2090440</v>
      </c>
      <c r="AE9460">
        <v>2019</v>
      </c>
    </row>
    <row r="9461" spans="1:31">
      <c r="A9461" t="s">
        <v>12660</v>
      </c>
      <c r="B9461">
        <v>75890</v>
      </c>
      <c r="C9461" t="s">
        <v>12231</v>
      </c>
      <c r="D9461">
        <v>0</v>
      </c>
      <c r="E9461">
        <v>949095</v>
      </c>
      <c r="F9461" t="s">
        <v>6733</v>
      </c>
      <c r="G9461">
        <v>431</v>
      </c>
      <c r="H9461">
        <v>573</v>
      </c>
      <c r="I9461">
        <v>8000</v>
      </c>
      <c r="J9461">
        <v>134.5</v>
      </c>
      <c r="K9461">
        <v>134.5</v>
      </c>
      <c r="L9461">
        <v>38</v>
      </c>
      <c r="M9461">
        <v>38</v>
      </c>
      <c r="N9461">
        <v>75</v>
      </c>
      <c r="R9461">
        <v>1990</v>
      </c>
      <c r="U9461">
        <v>1990</v>
      </c>
      <c r="V9461">
        <v>22</v>
      </c>
      <c r="W9461">
        <v>22</v>
      </c>
      <c r="Z9461" t="s">
        <v>2792</v>
      </c>
      <c r="AA9461" t="s">
        <v>7215</v>
      </c>
      <c r="AC9461">
        <v>3</v>
      </c>
      <c r="AD9461">
        <v>2399276</v>
      </c>
      <c r="AE9461">
        <v>2019</v>
      </c>
    </row>
    <row r="9462" spans="1:31">
      <c r="A9462" t="s">
        <v>12660</v>
      </c>
      <c r="B9462">
        <v>18422</v>
      </c>
      <c r="C9462" t="s">
        <v>12232</v>
      </c>
      <c r="D9462">
        <v>0</v>
      </c>
      <c r="E9462">
        <v>516158</v>
      </c>
      <c r="F9462" t="s">
        <v>6733</v>
      </c>
      <c r="G9462">
        <v>431</v>
      </c>
      <c r="H9462">
        <v>133</v>
      </c>
      <c r="I9462">
        <v>5150</v>
      </c>
      <c r="J9462">
        <v>133</v>
      </c>
      <c r="K9462">
        <v>137.9</v>
      </c>
      <c r="L9462">
        <v>34.5</v>
      </c>
      <c r="M9462">
        <v>34.5</v>
      </c>
      <c r="N9462">
        <v>72.400000000000006</v>
      </c>
      <c r="R9462">
        <v>1968</v>
      </c>
      <c r="U9462">
        <v>1968</v>
      </c>
      <c r="V9462">
        <v>20.399999618530199</v>
      </c>
      <c r="W9462">
        <v>20.399999618530199</v>
      </c>
      <c r="Z9462" t="s">
        <v>2298</v>
      </c>
      <c r="AA9462" t="s">
        <v>5549</v>
      </c>
      <c r="AC9462">
        <v>5</v>
      </c>
      <c r="AD9462">
        <v>1510110</v>
      </c>
      <c r="AE9462">
        <v>2019</v>
      </c>
    </row>
    <row r="9463" spans="1:31">
      <c r="A9463" t="s">
        <v>12660</v>
      </c>
      <c r="B9463">
        <v>77191</v>
      </c>
      <c r="C9463" t="s">
        <v>12233</v>
      </c>
      <c r="D9463">
        <v>0</v>
      </c>
      <c r="E9463">
        <v>1020029</v>
      </c>
      <c r="F9463" t="s">
        <v>6731</v>
      </c>
      <c r="G9463">
        <v>432</v>
      </c>
      <c r="H9463">
        <v>8</v>
      </c>
      <c r="I9463">
        <v>600</v>
      </c>
      <c r="J9463">
        <v>25</v>
      </c>
      <c r="K9463">
        <v>25</v>
      </c>
      <c r="L9463">
        <v>12</v>
      </c>
      <c r="M9463">
        <v>12</v>
      </c>
      <c r="N9463">
        <v>15</v>
      </c>
      <c r="R9463">
        <v>2004</v>
      </c>
      <c r="U9463">
        <v>2004</v>
      </c>
      <c r="V9463">
        <v>4</v>
      </c>
      <c r="W9463">
        <v>4</v>
      </c>
      <c r="Z9463" t="s">
        <v>2298</v>
      </c>
      <c r="AA9463" t="s">
        <v>6525</v>
      </c>
      <c r="AB9463" t="s">
        <v>2367</v>
      </c>
      <c r="AC9463">
        <v>5</v>
      </c>
      <c r="AD9463">
        <v>1502062</v>
      </c>
      <c r="AE9463">
        <v>2019</v>
      </c>
    </row>
    <row r="9464" spans="1:31">
      <c r="A9464" t="s">
        <v>12660</v>
      </c>
      <c r="B9464">
        <v>82379</v>
      </c>
      <c r="C9464" t="s">
        <v>12234</v>
      </c>
      <c r="D9464">
        <v>0</v>
      </c>
      <c r="F9464" t="s">
        <v>6731</v>
      </c>
      <c r="G9464">
        <v>432</v>
      </c>
      <c r="H9464">
        <v>4</v>
      </c>
      <c r="I9464">
        <v>550</v>
      </c>
      <c r="J9464">
        <v>20</v>
      </c>
      <c r="K9464">
        <v>20</v>
      </c>
      <c r="L9464">
        <v>9</v>
      </c>
      <c r="M9464">
        <v>9</v>
      </c>
      <c r="N9464">
        <v>10</v>
      </c>
      <c r="R9464">
        <v>2007</v>
      </c>
      <c r="U9464">
        <v>2007</v>
      </c>
      <c r="V9464">
        <v>1</v>
      </c>
      <c r="W9464">
        <v>1</v>
      </c>
      <c r="Z9464" t="s">
        <v>2298</v>
      </c>
      <c r="AA9464" t="s">
        <v>6525</v>
      </c>
      <c r="AB9464" t="s">
        <v>2367</v>
      </c>
      <c r="AC9464">
        <v>5</v>
      </c>
      <c r="AD9464">
        <v>1502062</v>
      </c>
      <c r="AE9464">
        <v>2019</v>
      </c>
    </row>
    <row r="9465" spans="1:31">
      <c r="A9465" t="s">
        <v>12660</v>
      </c>
      <c r="B9465">
        <v>82377</v>
      </c>
      <c r="C9465" t="s">
        <v>12235</v>
      </c>
      <c r="D9465">
        <v>0</v>
      </c>
      <c r="E9465">
        <v>1208400</v>
      </c>
      <c r="F9465" t="s">
        <v>6731</v>
      </c>
      <c r="G9465">
        <v>432</v>
      </c>
      <c r="H9465">
        <v>12</v>
      </c>
      <c r="I9465">
        <v>610</v>
      </c>
      <c r="J9465">
        <v>25.5</v>
      </c>
      <c r="K9465">
        <v>25.5</v>
      </c>
      <c r="L9465">
        <v>14</v>
      </c>
      <c r="M9465">
        <v>14</v>
      </c>
      <c r="N9465">
        <v>16</v>
      </c>
      <c r="R9465">
        <v>2016</v>
      </c>
      <c r="U9465">
        <v>2016</v>
      </c>
      <c r="V9465">
        <v>5.5999999046325604</v>
      </c>
      <c r="W9465">
        <v>3.5</v>
      </c>
      <c r="Z9465" t="s">
        <v>2298</v>
      </c>
      <c r="AA9465" t="s">
        <v>6525</v>
      </c>
      <c r="AB9465" t="s">
        <v>2367</v>
      </c>
      <c r="AC9465">
        <v>5</v>
      </c>
      <c r="AD9465">
        <v>1502062</v>
      </c>
      <c r="AE9465">
        <v>2019</v>
      </c>
    </row>
    <row r="9466" spans="1:31">
      <c r="A9466" t="s">
        <v>12660</v>
      </c>
      <c r="B9466">
        <v>65292</v>
      </c>
      <c r="C9466" t="s">
        <v>12236</v>
      </c>
      <c r="D9466">
        <v>0</v>
      </c>
      <c r="E9466">
        <v>633594</v>
      </c>
      <c r="F9466" t="s">
        <v>6731</v>
      </c>
      <c r="G9466">
        <v>432</v>
      </c>
      <c r="H9466">
        <v>64</v>
      </c>
      <c r="I9466">
        <v>940</v>
      </c>
      <c r="J9466">
        <v>60</v>
      </c>
      <c r="K9466">
        <v>60</v>
      </c>
      <c r="L9466">
        <v>24</v>
      </c>
      <c r="M9466">
        <v>24</v>
      </c>
      <c r="N9466">
        <v>36</v>
      </c>
      <c r="R9466">
        <v>1980</v>
      </c>
      <c r="U9466">
        <v>1980</v>
      </c>
      <c r="V9466">
        <v>6.5</v>
      </c>
      <c r="W9466">
        <v>3</v>
      </c>
      <c r="Z9466" t="s">
        <v>2465</v>
      </c>
      <c r="AA9466" t="s">
        <v>2843</v>
      </c>
      <c r="AC9466">
        <v>5</v>
      </c>
      <c r="AD9466">
        <v>901421</v>
      </c>
      <c r="AE9466">
        <v>2019</v>
      </c>
    </row>
    <row r="9467" spans="1:31">
      <c r="A9467" t="s">
        <v>12660</v>
      </c>
      <c r="B9467">
        <v>68730</v>
      </c>
      <c r="C9467" t="s">
        <v>12237</v>
      </c>
      <c r="D9467">
        <v>0</v>
      </c>
      <c r="E9467">
        <v>569489</v>
      </c>
      <c r="F9467" t="s">
        <v>6731</v>
      </c>
      <c r="G9467">
        <v>432</v>
      </c>
      <c r="H9467">
        <v>115</v>
      </c>
      <c r="I9467">
        <v>1800</v>
      </c>
      <c r="J9467">
        <v>74.7</v>
      </c>
      <c r="K9467">
        <v>74.7</v>
      </c>
      <c r="L9467">
        <v>30</v>
      </c>
      <c r="M9467">
        <v>30</v>
      </c>
      <c r="N9467">
        <v>48.5</v>
      </c>
      <c r="R9467">
        <v>1975</v>
      </c>
      <c r="U9467">
        <v>1975</v>
      </c>
      <c r="V9467">
        <v>9</v>
      </c>
      <c r="W9467">
        <v>6.5999999046325604</v>
      </c>
      <c r="Z9467" t="s">
        <v>2465</v>
      </c>
      <c r="AA9467" t="s">
        <v>2843</v>
      </c>
      <c r="AC9467">
        <v>5</v>
      </c>
      <c r="AD9467">
        <v>901421</v>
      </c>
      <c r="AE9467">
        <v>2019</v>
      </c>
    </row>
    <row r="9468" spans="1:31">
      <c r="A9468" t="s">
        <v>12660</v>
      </c>
      <c r="B9468">
        <v>42299</v>
      </c>
      <c r="C9468" t="s">
        <v>12238</v>
      </c>
      <c r="D9468">
        <v>0</v>
      </c>
      <c r="E9468">
        <v>603066</v>
      </c>
      <c r="F9468" t="s">
        <v>6731</v>
      </c>
      <c r="G9468">
        <v>432</v>
      </c>
      <c r="H9468">
        <v>69</v>
      </c>
      <c r="I9468">
        <v>1500</v>
      </c>
      <c r="J9468">
        <v>60</v>
      </c>
      <c r="K9468">
        <v>60</v>
      </c>
      <c r="L9468">
        <v>22</v>
      </c>
      <c r="M9468">
        <v>22</v>
      </c>
      <c r="N9468">
        <v>35.5</v>
      </c>
      <c r="R9468">
        <v>1979</v>
      </c>
      <c r="U9468">
        <v>1979</v>
      </c>
      <c r="V9468">
        <v>8</v>
      </c>
      <c r="W9468">
        <v>6</v>
      </c>
      <c r="Z9468" t="s">
        <v>2465</v>
      </c>
      <c r="AA9468" t="s">
        <v>2843</v>
      </c>
      <c r="AC9468">
        <v>5</v>
      </c>
      <c r="AD9468">
        <v>901421</v>
      </c>
      <c r="AE9468">
        <v>2019</v>
      </c>
    </row>
    <row r="9469" spans="1:31">
      <c r="A9469" t="s">
        <v>12660</v>
      </c>
      <c r="B9469">
        <v>79706</v>
      </c>
      <c r="C9469" t="s">
        <v>12239</v>
      </c>
      <c r="D9469">
        <v>0</v>
      </c>
      <c r="E9469">
        <v>1250460</v>
      </c>
      <c r="F9469" t="s">
        <v>6731</v>
      </c>
      <c r="G9469">
        <v>432</v>
      </c>
      <c r="H9469">
        <v>68</v>
      </c>
      <c r="I9469">
        <v>3000</v>
      </c>
      <c r="J9469">
        <v>90.2</v>
      </c>
      <c r="K9469">
        <v>90.2</v>
      </c>
      <c r="L9469">
        <v>32</v>
      </c>
      <c r="M9469">
        <v>32</v>
      </c>
      <c r="N9469">
        <v>70</v>
      </c>
      <c r="Q9469">
        <v>99</v>
      </c>
      <c r="R9469">
        <v>2014</v>
      </c>
      <c r="U9469">
        <v>2014</v>
      </c>
      <c r="V9469">
        <v>10</v>
      </c>
      <c r="W9469">
        <v>2</v>
      </c>
      <c r="Z9469" t="s">
        <v>2465</v>
      </c>
      <c r="AA9469" t="s">
        <v>2843</v>
      </c>
      <c r="AC9469">
        <v>5</v>
      </c>
      <c r="AD9469">
        <v>901421</v>
      </c>
      <c r="AE9469">
        <v>2019</v>
      </c>
    </row>
    <row r="9470" spans="1:31">
      <c r="A9470" t="s">
        <v>12660</v>
      </c>
      <c r="B9470">
        <v>31375</v>
      </c>
      <c r="C9470" t="s">
        <v>12240</v>
      </c>
      <c r="D9470">
        <v>0</v>
      </c>
      <c r="E9470">
        <v>571318</v>
      </c>
      <c r="F9470" t="s">
        <v>6731</v>
      </c>
      <c r="G9470">
        <v>432</v>
      </c>
      <c r="H9470">
        <v>87</v>
      </c>
      <c r="I9470">
        <v>1080</v>
      </c>
      <c r="J9470">
        <v>65</v>
      </c>
      <c r="K9470">
        <v>65</v>
      </c>
      <c r="L9470">
        <v>24</v>
      </c>
      <c r="M9470">
        <v>24</v>
      </c>
      <c r="N9470">
        <v>35.5</v>
      </c>
      <c r="R9470">
        <v>1976</v>
      </c>
      <c r="U9470">
        <v>1976</v>
      </c>
      <c r="V9470">
        <v>6.5</v>
      </c>
      <c r="W9470">
        <v>6</v>
      </c>
      <c r="Z9470" t="s">
        <v>2465</v>
      </c>
      <c r="AA9470" t="s">
        <v>2843</v>
      </c>
      <c r="AC9470">
        <v>5</v>
      </c>
      <c r="AD9470">
        <v>901421</v>
      </c>
      <c r="AE9470">
        <v>2019</v>
      </c>
    </row>
    <row r="9471" spans="1:31">
      <c r="A9471" t="s">
        <v>12660</v>
      </c>
      <c r="B9471">
        <v>71934</v>
      </c>
      <c r="C9471" t="s">
        <v>12241</v>
      </c>
      <c r="D9471">
        <v>0</v>
      </c>
      <c r="E9471">
        <v>634934</v>
      </c>
      <c r="F9471" t="s">
        <v>6731</v>
      </c>
      <c r="G9471">
        <v>432</v>
      </c>
      <c r="H9471">
        <v>98</v>
      </c>
      <c r="I9471">
        <v>1400</v>
      </c>
      <c r="J9471">
        <v>65.5</v>
      </c>
      <c r="K9471">
        <v>65.5</v>
      </c>
      <c r="L9471">
        <v>26</v>
      </c>
      <c r="M9471">
        <v>26</v>
      </c>
      <c r="N9471">
        <v>35.5</v>
      </c>
      <c r="R9471">
        <v>1980</v>
      </c>
      <c r="U9471">
        <v>1980</v>
      </c>
      <c r="V9471">
        <v>8.5</v>
      </c>
      <c r="W9471">
        <v>7</v>
      </c>
      <c r="Z9471" t="s">
        <v>2465</v>
      </c>
      <c r="AA9471" t="s">
        <v>2843</v>
      </c>
      <c r="AC9471">
        <v>5</v>
      </c>
      <c r="AD9471">
        <v>901421</v>
      </c>
      <c r="AE9471">
        <v>2019</v>
      </c>
    </row>
    <row r="9472" spans="1:31">
      <c r="A9472" t="s">
        <v>12660</v>
      </c>
      <c r="B9472">
        <v>64115</v>
      </c>
      <c r="C9472" t="s">
        <v>4338</v>
      </c>
      <c r="D9472">
        <v>0</v>
      </c>
      <c r="E9472">
        <v>506289</v>
      </c>
      <c r="F9472" t="s">
        <v>6731</v>
      </c>
      <c r="G9472">
        <v>432</v>
      </c>
      <c r="H9472">
        <v>189</v>
      </c>
      <c r="I9472">
        <v>2100</v>
      </c>
      <c r="J9472">
        <v>97.3</v>
      </c>
      <c r="K9472">
        <v>103</v>
      </c>
      <c r="L9472">
        <v>33</v>
      </c>
      <c r="M9472">
        <v>35</v>
      </c>
      <c r="N9472">
        <v>52</v>
      </c>
      <c r="R9472">
        <v>1966</v>
      </c>
      <c r="U9472">
        <v>1966</v>
      </c>
      <c r="V9472">
        <v>8.5</v>
      </c>
      <c r="W9472">
        <v>6</v>
      </c>
      <c r="Z9472" t="s">
        <v>2465</v>
      </c>
      <c r="AA9472" t="s">
        <v>2843</v>
      </c>
      <c r="AC9472">
        <v>5</v>
      </c>
      <c r="AD9472">
        <v>901421</v>
      </c>
      <c r="AE9472">
        <v>2019</v>
      </c>
    </row>
    <row r="9473" spans="1:31">
      <c r="A9473" t="s">
        <v>12660</v>
      </c>
      <c r="B9473">
        <v>27077</v>
      </c>
      <c r="C9473" t="s">
        <v>3618</v>
      </c>
      <c r="D9473">
        <v>0</v>
      </c>
      <c r="E9473">
        <v>537286</v>
      </c>
      <c r="F9473" t="s">
        <v>6731</v>
      </c>
      <c r="G9473">
        <v>432</v>
      </c>
      <c r="H9473">
        <v>72</v>
      </c>
      <c r="I9473">
        <v>910</v>
      </c>
      <c r="J9473">
        <v>56</v>
      </c>
      <c r="K9473">
        <v>56</v>
      </c>
      <c r="L9473">
        <v>24</v>
      </c>
      <c r="M9473">
        <v>24</v>
      </c>
      <c r="N9473">
        <v>35.5</v>
      </c>
      <c r="R9473">
        <v>1971</v>
      </c>
      <c r="U9473">
        <v>1971</v>
      </c>
      <c r="V9473">
        <v>7</v>
      </c>
      <c r="W9473">
        <v>6</v>
      </c>
      <c r="Z9473" t="s">
        <v>2465</v>
      </c>
      <c r="AA9473" t="s">
        <v>2843</v>
      </c>
      <c r="AC9473">
        <v>5</v>
      </c>
      <c r="AD9473">
        <v>901421</v>
      </c>
      <c r="AE9473">
        <v>2019</v>
      </c>
    </row>
    <row r="9474" spans="1:31">
      <c r="A9474" t="s">
        <v>12660</v>
      </c>
      <c r="B9474">
        <v>22946</v>
      </c>
      <c r="C9474" t="s">
        <v>12242</v>
      </c>
      <c r="D9474">
        <v>0</v>
      </c>
      <c r="E9474">
        <v>536753</v>
      </c>
      <c r="F9474" t="s">
        <v>6731</v>
      </c>
      <c r="G9474">
        <v>432</v>
      </c>
      <c r="H9474">
        <v>96</v>
      </c>
      <c r="I9474">
        <v>850</v>
      </c>
      <c r="J9474">
        <v>64</v>
      </c>
      <c r="K9474">
        <v>64</v>
      </c>
      <c r="L9474">
        <v>25.2</v>
      </c>
      <c r="M9474">
        <v>25.2</v>
      </c>
      <c r="N9474">
        <v>37.5</v>
      </c>
      <c r="R9474">
        <v>1971</v>
      </c>
      <c r="U9474">
        <v>1971</v>
      </c>
      <c r="V9474">
        <v>7.6999998092651296</v>
      </c>
      <c r="W9474">
        <v>7.6999998092651296</v>
      </c>
      <c r="Z9474" t="s">
        <v>2465</v>
      </c>
      <c r="AA9474" t="s">
        <v>11187</v>
      </c>
      <c r="AB9474" t="s">
        <v>11188</v>
      </c>
      <c r="AC9474">
        <v>5</v>
      </c>
      <c r="AD9474">
        <v>901421</v>
      </c>
      <c r="AE9474">
        <v>2019</v>
      </c>
    </row>
    <row r="9475" spans="1:31">
      <c r="A9475" t="s">
        <v>12660</v>
      </c>
      <c r="B9475">
        <v>3932</v>
      </c>
      <c r="C9475" t="s">
        <v>12243</v>
      </c>
      <c r="D9475">
        <v>0</v>
      </c>
      <c r="E9475">
        <v>999702</v>
      </c>
      <c r="F9475" t="s">
        <v>6731</v>
      </c>
      <c r="G9475">
        <v>432</v>
      </c>
      <c r="H9475">
        <v>91</v>
      </c>
      <c r="I9475">
        <v>1230</v>
      </c>
      <c r="J9475">
        <v>70</v>
      </c>
      <c r="K9475">
        <v>70</v>
      </c>
      <c r="L9475">
        <v>25</v>
      </c>
      <c r="M9475">
        <v>25.2</v>
      </c>
      <c r="N9475">
        <v>37.5</v>
      </c>
      <c r="R9475">
        <v>1994</v>
      </c>
      <c r="U9475">
        <v>1994</v>
      </c>
      <c r="V9475">
        <v>7.6999998092651296</v>
      </c>
      <c r="W9475">
        <v>6.5</v>
      </c>
      <c r="Z9475" t="s">
        <v>2465</v>
      </c>
      <c r="AA9475" t="s">
        <v>11187</v>
      </c>
      <c r="AB9475" t="s">
        <v>11188</v>
      </c>
      <c r="AC9475">
        <v>5</v>
      </c>
      <c r="AD9475">
        <v>901421</v>
      </c>
      <c r="AE9475">
        <v>2019</v>
      </c>
    </row>
    <row r="9476" spans="1:31">
      <c r="A9476" t="s">
        <v>12660</v>
      </c>
      <c r="B9476">
        <v>25402</v>
      </c>
      <c r="C9476" t="s">
        <v>12244</v>
      </c>
      <c r="D9476">
        <v>0</v>
      </c>
      <c r="E9476">
        <v>544795</v>
      </c>
      <c r="F9476" t="s">
        <v>6731</v>
      </c>
      <c r="G9476">
        <v>432</v>
      </c>
      <c r="H9476">
        <v>50</v>
      </c>
      <c r="I9476">
        <v>850</v>
      </c>
      <c r="J9476">
        <v>56.2</v>
      </c>
      <c r="K9476">
        <v>56.2</v>
      </c>
      <c r="L9476">
        <v>22</v>
      </c>
      <c r="M9476">
        <v>22</v>
      </c>
      <c r="N9476">
        <v>31.8</v>
      </c>
      <c r="R9476">
        <v>1972</v>
      </c>
      <c r="U9476">
        <v>1972</v>
      </c>
      <c r="V9476">
        <v>6.9000000953674299</v>
      </c>
      <c r="W9476">
        <v>6.9000000953674299</v>
      </c>
      <c r="Z9476" t="s">
        <v>2465</v>
      </c>
      <c r="AA9476" t="s">
        <v>2843</v>
      </c>
      <c r="AC9476">
        <v>5</v>
      </c>
      <c r="AD9476">
        <v>901421</v>
      </c>
      <c r="AE9476">
        <v>2019</v>
      </c>
    </row>
    <row r="9477" spans="1:31">
      <c r="A9477" t="s">
        <v>12660</v>
      </c>
      <c r="B9477">
        <v>49975</v>
      </c>
      <c r="C9477" t="s">
        <v>12245</v>
      </c>
      <c r="D9477">
        <v>0</v>
      </c>
      <c r="E9477">
        <v>1214063</v>
      </c>
      <c r="F9477" t="s">
        <v>6733</v>
      </c>
      <c r="G9477">
        <v>431</v>
      </c>
      <c r="H9477">
        <v>67</v>
      </c>
      <c r="I9477">
        <v>4200</v>
      </c>
      <c r="J9477">
        <v>95.7</v>
      </c>
      <c r="K9477">
        <v>95.7</v>
      </c>
      <c r="L9477">
        <v>34</v>
      </c>
      <c r="M9477">
        <v>34</v>
      </c>
      <c r="N9477">
        <v>80</v>
      </c>
      <c r="R9477">
        <v>2009</v>
      </c>
      <c r="U9477">
        <v>2009</v>
      </c>
      <c r="V9477">
        <v>10</v>
      </c>
      <c r="W9477">
        <v>3</v>
      </c>
      <c r="Z9477" t="s">
        <v>2465</v>
      </c>
      <c r="AA9477" t="s">
        <v>2843</v>
      </c>
      <c r="AC9477">
        <v>5</v>
      </c>
      <c r="AD9477">
        <v>901421</v>
      </c>
      <c r="AE9477">
        <v>2019</v>
      </c>
    </row>
    <row r="9478" spans="1:31">
      <c r="A9478" t="s">
        <v>12660</v>
      </c>
      <c r="B9478">
        <v>83525</v>
      </c>
      <c r="C9478" t="s">
        <v>12246</v>
      </c>
      <c r="D9478">
        <v>0</v>
      </c>
      <c r="E9478">
        <v>1266772</v>
      </c>
      <c r="F9478" t="s">
        <v>6733</v>
      </c>
      <c r="G9478">
        <v>431</v>
      </c>
      <c r="H9478">
        <v>193</v>
      </c>
      <c r="I9478">
        <v>4400</v>
      </c>
      <c r="J9478">
        <v>105.6</v>
      </c>
      <c r="K9478">
        <v>105.6</v>
      </c>
      <c r="L9478">
        <v>38</v>
      </c>
      <c r="M9478">
        <v>38</v>
      </c>
      <c r="N9478">
        <v>87</v>
      </c>
      <c r="Q9478">
        <v>115</v>
      </c>
      <c r="R9478">
        <v>2018</v>
      </c>
      <c r="U9478">
        <v>2018</v>
      </c>
      <c r="V9478">
        <v>15</v>
      </c>
      <c r="W9478">
        <v>15</v>
      </c>
      <c r="Z9478" t="s">
        <v>2465</v>
      </c>
      <c r="AA9478" t="s">
        <v>2843</v>
      </c>
      <c r="AC9478">
        <v>5</v>
      </c>
      <c r="AD9478">
        <v>901421</v>
      </c>
      <c r="AE9478">
        <v>2019</v>
      </c>
    </row>
    <row r="9479" spans="1:31">
      <c r="A9479" t="s">
        <v>12660</v>
      </c>
      <c r="B9479">
        <v>85387</v>
      </c>
      <c r="C9479" t="s">
        <v>2843</v>
      </c>
      <c r="D9479">
        <v>0</v>
      </c>
      <c r="E9479">
        <v>1267647</v>
      </c>
      <c r="F9479" t="s">
        <v>6733</v>
      </c>
      <c r="G9479">
        <v>431</v>
      </c>
      <c r="H9479">
        <v>70</v>
      </c>
      <c r="J9479">
        <v>96</v>
      </c>
      <c r="K9479">
        <v>96</v>
      </c>
      <c r="L9479">
        <v>34</v>
      </c>
      <c r="M9479">
        <v>34</v>
      </c>
      <c r="Q9479">
        <v>245</v>
      </c>
      <c r="R9479">
        <v>2016</v>
      </c>
      <c r="U9479">
        <v>2016</v>
      </c>
      <c r="V9479">
        <v>14</v>
      </c>
      <c r="W9479">
        <v>14</v>
      </c>
      <c r="X9479" t="s">
        <v>2421</v>
      </c>
      <c r="Z9479" t="s">
        <v>2465</v>
      </c>
      <c r="AA9479" t="s">
        <v>2843</v>
      </c>
      <c r="AC9479">
        <v>4</v>
      </c>
      <c r="AD9479">
        <v>901421</v>
      </c>
      <c r="AE9479">
        <v>2019</v>
      </c>
    </row>
    <row r="9480" spans="1:31">
      <c r="A9480" t="s">
        <v>12660</v>
      </c>
      <c r="B9480">
        <v>49092</v>
      </c>
      <c r="C9480" t="s">
        <v>12247</v>
      </c>
      <c r="D9480">
        <v>0</v>
      </c>
      <c r="E9480">
        <v>1205380</v>
      </c>
      <c r="F9480" t="s">
        <v>6733</v>
      </c>
      <c r="G9480">
        <v>431</v>
      </c>
      <c r="H9480">
        <v>67</v>
      </c>
      <c r="I9480">
        <v>4200</v>
      </c>
      <c r="J9480">
        <v>95.8</v>
      </c>
      <c r="K9480">
        <v>95.8</v>
      </c>
      <c r="L9480">
        <v>34</v>
      </c>
      <c r="M9480">
        <v>34</v>
      </c>
      <c r="N9480">
        <v>80</v>
      </c>
      <c r="R9480">
        <v>2007</v>
      </c>
      <c r="U9480">
        <v>2007</v>
      </c>
      <c r="V9480">
        <v>10</v>
      </c>
      <c r="W9480">
        <v>3</v>
      </c>
      <c r="Z9480" t="s">
        <v>2465</v>
      </c>
      <c r="AA9480" t="s">
        <v>2843</v>
      </c>
      <c r="AC9480">
        <v>5</v>
      </c>
      <c r="AD9480">
        <v>901421</v>
      </c>
      <c r="AE9480">
        <v>2019</v>
      </c>
    </row>
    <row r="9481" spans="1:31">
      <c r="A9481" t="s">
        <v>12660</v>
      </c>
      <c r="B9481">
        <v>48537</v>
      </c>
      <c r="C9481" t="s">
        <v>12248</v>
      </c>
      <c r="D9481">
        <v>0</v>
      </c>
      <c r="E9481">
        <v>1180707</v>
      </c>
      <c r="F9481" t="s">
        <v>6733</v>
      </c>
      <c r="G9481">
        <v>431</v>
      </c>
      <c r="H9481">
        <v>146</v>
      </c>
      <c r="I9481">
        <v>6000</v>
      </c>
      <c r="J9481">
        <v>116.1</v>
      </c>
      <c r="K9481">
        <v>116.1</v>
      </c>
      <c r="L9481">
        <v>38</v>
      </c>
      <c r="M9481">
        <v>38</v>
      </c>
      <c r="N9481">
        <v>112</v>
      </c>
      <c r="R9481">
        <v>2006</v>
      </c>
      <c r="U9481">
        <v>2006</v>
      </c>
      <c r="V9481">
        <v>18.5</v>
      </c>
      <c r="W9481">
        <v>18</v>
      </c>
      <c r="Z9481" t="s">
        <v>2465</v>
      </c>
      <c r="AA9481" t="s">
        <v>2843</v>
      </c>
      <c r="AC9481">
        <v>5</v>
      </c>
      <c r="AD9481">
        <v>901421</v>
      </c>
      <c r="AE9481">
        <v>2019</v>
      </c>
    </row>
    <row r="9482" spans="1:31">
      <c r="A9482" t="s">
        <v>12660</v>
      </c>
      <c r="B9482">
        <v>40195</v>
      </c>
      <c r="C9482" t="s">
        <v>3292</v>
      </c>
      <c r="D9482">
        <v>0</v>
      </c>
      <c r="E9482">
        <v>1125307</v>
      </c>
      <c r="F9482" t="s">
        <v>6733</v>
      </c>
      <c r="G9482">
        <v>431</v>
      </c>
      <c r="H9482">
        <v>44</v>
      </c>
      <c r="I9482">
        <v>2400</v>
      </c>
      <c r="J9482">
        <v>81.7</v>
      </c>
      <c r="K9482">
        <v>88</v>
      </c>
      <c r="L9482">
        <v>26</v>
      </c>
      <c r="M9482">
        <v>26</v>
      </c>
      <c r="N9482">
        <v>26.5</v>
      </c>
      <c r="R9482">
        <v>2002</v>
      </c>
      <c r="U9482">
        <v>2002</v>
      </c>
      <c r="V9482">
        <v>9.5</v>
      </c>
      <c r="W9482">
        <v>9</v>
      </c>
      <c r="Z9482" t="s">
        <v>2465</v>
      </c>
      <c r="AA9482" t="s">
        <v>5255</v>
      </c>
      <c r="AB9482" t="s">
        <v>2329</v>
      </c>
      <c r="AC9482">
        <v>4</v>
      </c>
      <c r="AD9482">
        <v>901421</v>
      </c>
      <c r="AE9482">
        <v>2019</v>
      </c>
    </row>
    <row r="9483" spans="1:31">
      <c r="A9483" t="s">
        <v>12660</v>
      </c>
      <c r="B9483">
        <v>65799</v>
      </c>
      <c r="C9483" t="s">
        <v>12249</v>
      </c>
      <c r="D9483">
        <v>0</v>
      </c>
      <c r="E9483">
        <v>1220307</v>
      </c>
      <c r="F9483" t="s">
        <v>6733</v>
      </c>
      <c r="G9483">
        <v>431</v>
      </c>
      <c r="H9483">
        <v>72</v>
      </c>
      <c r="I9483">
        <v>3000</v>
      </c>
      <c r="J9483">
        <v>90.2</v>
      </c>
      <c r="K9483">
        <v>90.2</v>
      </c>
      <c r="L9483">
        <v>32</v>
      </c>
      <c r="M9483">
        <v>32</v>
      </c>
      <c r="N9483">
        <v>70</v>
      </c>
      <c r="R9483">
        <v>2010</v>
      </c>
      <c r="U9483">
        <v>2010</v>
      </c>
      <c r="V9483">
        <v>12</v>
      </c>
      <c r="W9483">
        <v>4</v>
      </c>
      <c r="Z9483" t="s">
        <v>2465</v>
      </c>
      <c r="AA9483" t="s">
        <v>2843</v>
      </c>
      <c r="AC9483">
        <v>5</v>
      </c>
      <c r="AD9483">
        <v>901421</v>
      </c>
      <c r="AE9483">
        <v>2019</v>
      </c>
    </row>
    <row r="9484" spans="1:31">
      <c r="A9484" t="s">
        <v>12660</v>
      </c>
      <c r="B9484">
        <v>84609</v>
      </c>
      <c r="C9484" t="s">
        <v>2741</v>
      </c>
      <c r="D9484">
        <v>0</v>
      </c>
      <c r="E9484">
        <v>1292926</v>
      </c>
      <c r="F9484" t="s">
        <v>6733</v>
      </c>
      <c r="G9484">
        <v>431</v>
      </c>
      <c r="H9484">
        <v>99</v>
      </c>
      <c r="I9484">
        <v>4400</v>
      </c>
      <c r="J9484">
        <v>95.8</v>
      </c>
      <c r="K9484">
        <v>95.8</v>
      </c>
      <c r="L9484">
        <v>34</v>
      </c>
      <c r="M9484">
        <v>34</v>
      </c>
      <c r="Q9484">
        <v>332</v>
      </c>
      <c r="R9484">
        <v>2019</v>
      </c>
      <c r="U9484">
        <v>2019</v>
      </c>
      <c r="V9484">
        <v>14.399999618530201</v>
      </c>
      <c r="W9484">
        <v>14.399999618530201</v>
      </c>
      <c r="Z9484" t="s">
        <v>2465</v>
      </c>
      <c r="AC9484">
        <v>5</v>
      </c>
      <c r="AD9484">
        <v>901421</v>
      </c>
      <c r="AE9484">
        <v>2019</v>
      </c>
    </row>
    <row r="9485" spans="1:31">
      <c r="A9485" t="s">
        <v>12660</v>
      </c>
      <c r="B9485">
        <v>48520</v>
      </c>
      <c r="C9485" t="s">
        <v>12250</v>
      </c>
      <c r="D9485">
        <v>0</v>
      </c>
      <c r="E9485">
        <v>1191156</v>
      </c>
      <c r="F9485" t="s">
        <v>6733</v>
      </c>
      <c r="G9485">
        <v>431</v>
      </c>
      <c r="H9485">
        <v>67</v>
      </c>
      <c r="I9485">
        <v>4200</v>
      </c>
      <c r="J9485">
        <v>94.8</v>
      </c>
      <c r="K9485">
        <v>94.8</v>
      </c>
      <c r="L9485">
        <v>34</v>
      </c>
      <c r="M9485">
        <v>34</v>
      </c>
      <c r="N9485">
        <v>80</v>
      </c>
      <c r="R9485">
        <v>2006</v>
      </c>
      <c r="U9485">
        <v>2006</v>
      </c>
      <c r="V9485">
        <v>10</v>
      </c>
      <c r="W9485">
        <v>2</v>
      </c>
      <c r="Z9485" t="s">
        <v>2465</v>
      </c>
      <c r="AA9485" t="s">
        <v>2843</v>
      </c>
      <c r="AC9485">
        <v>5</v>
      </c>
      <c r="AD9485">
        <v>901421</v>
      </c>
      <c r="AE9485">
        <v>2019</v>
      </c>
    </row>
    <row r="9486" spans="1:31">
      <c r="A9486" t="s">
        <v>12660</v>
      </c>
      <c r="B9486">
        <v>48861</v>
      </c>
      <c r="C9486" t="s">
        <v>12251</v>
      </c>
      <c r="D9486">
        <v>0</v>
      </c>
      <c r="E9486">
        <v>1190570</v>
      </c>
      <c r="F9486" t="s">
        <v>6733</v>
      </c>
      <c r="G9486">
        <v>431</v>
      </c>
      <c r="H9486">
        <v>114</v>
      </c>
      <c r="I9486">
        <v>7000</v>
      </c>
      <c r="J9486">
        <v>116</v>
      </c>
      <c r="K9486">
        <v>116</v>
      </c>
      <c r="L9486">
        <v>38</v>
      </c>
      <c r="M9486">
        <v>38</v>
      </c>
      <c r="N9486">
        <v>9.6</v>
      </c>
      <c r="Q9486">
        <v>342</v>
      </c>
      <c r="R9486">
        <v>2007</v>
      </c>
      <c r="U9486">
        <v>2007</v>
      </c>
      <c r="V9486">
        <v>7</v>
      </c>
      <c r="W9486">
        <v>3</v>
      </c>
      <c r="Z9486" t="s">
        <v>2465</v>
      </c>
      <c r="AA9486" t="s">
        <v>12252</v>
      </c>
      <c r="AC9486">
        <v>4</v>
      </c>
      <c r="AD9486">
        <v>901421</v>
      </c>
      <c r="AE9486">
        <v>2019</v>
      </c>
    </row>
    <row r="9487" spans="1:31">
      <c r="A9487" t="s">
        <v>12660</v>
      </c>
      <c r="B9487">
        <v>83523</v>
      </c>
      <c r="C9487" t="s">
        <v>3879</v>
      </c>
      <c r="D9487">
        <v>0</v>
      </c>
      <c r="E9487">
        <v>1270444</v>
      </c>
      <c r="F9487" t="s">
        <v>6733</v>
      </c>
      <c r="G9487">
        <v>431</v>
      </c>
      <c r="H9487">
        <v>78</v>
      </c>
      <c r="I9487">
        <v>4200</v>
      </c>
      <c r="J9487">
        <v>95.8</v>
      </c>
      <c r="K9487">
        <v>95.8</v>
      </c>
      <c r="L9487">
        <v>34</v>
      </c>
      <c r="M9487">
        <v>34</v>
      </c>
      <c r="N9487">
        <v>70</v>
      </c>
      <c r="Q9487">
        <v>115</v>
      </c>
      <c r="R9487">
        <v>2016</v>
      </c>
      <c r="U9487">
        <v>2016</v>
      </c>
      <c r="V9487">
        <v>14</v>
      </c>
      <c r="W9487">
        <v>14</v>
      </c>
      <c r="Z9487" t="s">
        <v>2465</v>
      </c>
      <c r="AA9487" t="s">
        <v>2843</v>
      </c>
      <c r="AC9487">
        <v>5</v>
      </c>
      <c r="AD9487">
        <v>901421</v>
      </c>
      <c r="AE9487">
        <v>2019</v>
      </c>
    </row>
    <row r="9488" spans="1:31">
      <c r="A9488" t="s">
        <v>12660</v>
      </c>
      <c r="B9488">
        <v>56445</v>
      </c>
      <c r="C9488" t="s">
        <v>12253</v>
      </c>
      <c r="D9488">
        <v>0</v>
      </c>
      <c r="E9488">
        <v>1211816</v>
      </c>
      <c r="F9488" t="s">
        <v>6733</v>
      </c>
      <c r="G9488">
        <v>431</v>
      </c>
      <c r="H9488">
        <v>70</v>
      </c>
      <c r="I9488">
        <v>3000</v>
      </c>
      <c r="J9488">
        <v>90.2</v>
      </c>
      <c r="K9488">
        <v>90.2</v>
      </c>
      <c r="L9488">
        <v>32</v>
      </c>
      <c r="M9488">
        <v>32</v>
      </c>
      <c r="N9488">
        <v>70</v>
      </c>
      <c r="R9488">
        <v>2009</v>
      </c>
      <c r="U9488">
        <v>2009</v>
      </c>
      <c r="V9488">
        <v>10</v>
      </c>
      <c r="W9488">
        <v>3</v>
      </c>
      <c r="Z9488" t="s">
        <v>2465</v>
      </c>
      <c r="AA9488" t="s">
        <v>2364</v>
      </c>
      <c r="AC9488">
        <v>5</v>
      </c>
      <c r="AD9488">
        <v>901421</v>
      </c>
      <c r="AE9488">
        <v>2019</v>
      </c>
    </row>
    <row r="9489" spans="1:31">
      <c r="A9489" t="s">
        <v>12660</v>
      </c>
      <c r="B9489">
        <v>59791</v>
      </c>
      <c r="C9489" t="s">
        <v>5453</v>
      </c>
      <c r="D9489">
        <v>0</v>
      </c>
      <c r="E9489">
        <v>598501</v>
      </c>
      <c r="F9489" t="s">
        <v>6733</v>
      </c>
      <c r="G9489">
        <v>431</v>
      </c>
      <c r="H9489">
        <v>64</v>
      </c>
      <c r="I9489">
        <v>1800</v>
      </c>
      <c r="J9489">
        <v>74.5</v>
      </c>
      <c r="K9489">
        <v>74.5</v>
      </c>
      <c r="L9489">
        <v>25</v>
      </c>
      <c r="M9489">
        <v>25</v>
      </c>
      <c r="N9489">
        <v>30</v>
      </c>
      <c r="R9489">
        <v>1977</v>
      </c>
      <c r="U9489">
        <v>1977</v>
      </c>
      <c r="V9489">
        <v>11.699999809265099</v>
      </c>
      <c r="W9489">
        <v>9</v>
      </c>
      <c r="Z9489" t="s">
        <v>2465</v>
      </c>
      <c r="AA9489" t="s">
        <v>2843</v>
      </c>
      <c r="AC9489">
        <v>5</v>
      </c>
      <c r="AD9489">
        <v>901421</v>
      </c>
      <c r="AE9489">
        <v>2019</v>
      </c>
    </row>
    <row r="9490" spans="1:31">
      <c r="A9490" t="s">
        <v>12660</v>
      </c>
      <c r="B9490">
        <v>83307</v>
      </c>
      <c r="C9490" t="s">
        <v>12254</v>
      </c>
      <c r="D9490">
        <v>0</v>
      </c>
      <c r="E9490">
        <v>1268772</v>
      </c>
      <c r="F9490" t="s">
        <v>6733</v>
      </c>
      <c r="G9490">
        <v>431</v>
      </c>
      <c r="H9490">
        <v>68</v>
      </c>
      <c r="I9490">
        <v>3000</v>
      </c>
      <c r="J9490">
        <v>90.2</v>
      </c>
      <c r="K9490">
        <v>90.2</v>
      </c>
      <c r="L9490">
        <v>32</v>
      </c>
      <c r="M9490">
        <v>32</v>
      </c>
      <c r="N9490">
        <v>70</v>
      </c>
      <c r="Q9490">
        <v>99</v>
      </c>
      <c r="R9490">
        <v>2017</v>
      </c>
      <c r="U9490">
        <v>2017</v>
      </c>
      <c r="V9490">
        <v>10</v>
      </c>
      <c r="W9490">
        <v>2</v>
      </c>
      <c r="Z9490" t="s">
        <v>2465</v>
      </c>
      <c r="AA9490" t="s">
        <v>2843</v>
      </c>
      <c r="AC9490">
        <v>5</v>
      </c>
      <c r="AD9490">
        <v>901421</v>
      </c>
      <c r="AE9490">
        <v>2019</v>
      </c>
    </row>
    <row r="9491" spans="1:31">
      <c r="A9491" t="s">
        <v>12660</v>
      </c>
      <c r="B9491">
        <v>82681</v>
      </c>
      <c r="C9491" t="s">
        <v>12255</v>
      </c>
      <c r="D9491">
        <v>0</v>
      </c>
      <c r="E9491">
        <v>1258328</v>
      </c>
      <c r="F9491" t="s">
        <v>6733</v>
      </c>
      <c r="G9491">
        <v>431</v>
      </c>
      <c r="H9491">
        <v>68</v>
      </c>
      <c r="I9491">
        <v>3000</v>
      </c>
      <c r="J9491">
        <v>90.2</v>
      </c>
      <c r="K9491">
        <v>90.2</v>
      </c>
      <c r="L9491">
        <v>32</v>
      </c>
      <c r="M9491">
        <v>32</v>
      </c>
      <c r="N9491">
        <v>70</v>
      </c>
      <c r="Q9491">
        <v>99</v>
      </c>
      <c r="R9491">
        <v>2016</v>
      </c>
      <c r="U9491">
        <v>2016</v>
      </c>
      <c r="V9491">
        <v>12</v>
      </c>
      <c r="W9491">
        <v>4</v>
      </c>
      <c r="Z9491" t="s">
        <v>2465</v>
      </c>
      <c r="AA9491" t="s">
        <v>2843</v>
      </c>
      <c r="AC9491">
        <v>5</v>
      </c>
      <c r="AD9491">
        <v>901421</v>
      </c>
      <c r="AE9491">
        <v>2019</v>
      </c>
    </row>
    <row r="9492" spans="1:31">
      <c r="A9492" t="s">
        <v>12660</v>
      </c>
      <c r="B9492">
        <v>82030</v>
      </c>
      <c r="C9492" t="s">
        <v>12256</v>
      </c>
      <c r="D9492">
        <v>0</v>
      </c>
      <c r="E9492">
        <v>1257138</v>
      </c>
      <c r="F9492" t="s">
        <v>6733</v>
      </c>
      <c r="G9492">
        <v>431</v>
      </c>
      <c r="H9492">
        <v>68</v>
      </c>
      <c r="I9492">
        <v>3000</v>
      </c>
      <c r="J9492">
        <v>90.2</v>
      </c>
      <c r="K9492">
        <v>90.2</v>
      </c>
      <c r="L9492">
        <v>32</v>
      </c>
      <c r="M9492">
        <v>32</v>
      </c>
      <c r="N9492">
        <v>70</v>
      </c>
      <c r="Q9492">
        <v>99</v>
      </c>
      <c r="R9492">
        <v>2015</v>
      </c>
      <c r="U9492">
        <v>2015</v>
      </c>
      <c r="V9492">
        <v>10</v>
      </c>
      <c r="W9492">
        <v>2</v>
      </c>
      <c r="Z9492" t="s">
        <v>2465</v>
      </c>
      <c r="AA9492" t="s">
        <v>2364</v>
      </c>
      <c r="AC9492">
        <v>5</v>
      </c>
      <c r="AD9492">
        <v>901421</v>
      </c>
      <c r="AE9492">
        <v>2019</v>
      </c>
    </row>
    <row r="9493" spans="1:31">
      <c r="A9493" t="s">
        <v>12660</v>
      </c>
      <c r="B9493">
        <v>85396</v>
      </c>
      <c r="C9493" t="s">
        <v>4738</v>
      </c>
      <c r="D9493">
        <v>0</v>
      </c>
      <c r="E9493">
        <v>1264941</v>
      </c>
      <c r="F9493" t="s">
        <v>6733</v>
      </c>
      <c r="G9493">
        <v>431</v>
      </c>
      <c r="H9493">
        <v>70</v>
      </c>
      <c r="J9493">
        <v>96</v>
      </c>
      <c r="K9493">
        <v>96</v>
      </c>
      <c r="L9493">
        <v>34</v>
      </c>
      <c r="M9493">
        <v>34</v>
      </c>
      <c r="Q9493">
        <v>245</v>
      </c>
      <c r="R9493">
        <v>2016</v>
      </c>
      <c r="U9493">
        <v>2016</v>
      </c>
      <c r="V9493">
        <v>14</v>
      </c>
      <c r="W9493">
        <v>14</v>
      </c>
      <c r="X9493" t="s">
        <v>2421</v>
      </c>
      <c r="Z9493" t="s">
        <v>2465</v>
      </c>
      <c r="AA9493" t="s">
        <v>2387</v>
      </c>
      <c r="AB9493" t="s">
        <v>2621</v>
      </c>
      <c r="AC9493">
        <v>4</v>
      </c>
      <c r="AD9493">
        <v>901421</v>
      </c>
      <c r="AE9493">
        <v>2019</v>
      </c>
    </row>
    <row r="9494" spans="1:31">
      <c r="A9494" t="s">
        <v>12660</v>
      </c>
      <c r="B9494">
        <v>77199</v>
      </c>
      <c r="C9494" t="s">
        <v>12257</v>
      </c>
      <c r="D9494">
        <v>0</v>
      </c>
      <c r="E9494">
        <v>1231646</v>
      </c>
      <c r="F9494" t="s">
        <v>6733</v>
      </c>
      <c r="G9494">
        <v>431</v>
      </c>
      <c r="H9494">
        <v>72</v>
      </c>
      <c r="I9494">
        <v>3000</v>
      </c>
      <c r="J9494">
        <v>90.2</v>
      </c>
      <c r="K9494">
        <v>90.2</v>
      </c>
      <c r="L9494">
        <v>32</v>
      </c>
      <c r="M9494">
        <v>32</v>
      </c>
      <c r="N9494">
        <v>70</v>
      </c>
      <c r="R9494">
        <v>2012</v>
      </c>
      <c r="U9494">
        <v>2012</v>
      </c>
      <c r="V9494">
        <v>12</v>
      </c>
      <c r="W9494">
        <v>4</v>
      </c>
      <c r="Z9494" t="s">
        <v>2465</v>
      </c>
      <c r="AA9494" t="s">
        <v>2843</v>
      </c>
      <c r="AC9494">
        <v>5</v>
      </c>
      <c r="AD9494">
        <v>901421</v>
      </c>
      <c r="AE9494">
        <v>2019</v>
      </c>
    </row>
    <row r="9495" spans="1:31">
      <c r="A9495" t="s">
        <v>12660</v>
      </c>
      <c r="B9495">
        <v>83846</v>
      </c>
      <c r="C9495" t="s">
        <v>12258</v>
      </c>
      <c r="D9495">
        <v>0</v>
      </c>
      <c r="E9495">
        <v>1290345</v>
      </c>
      <c r="F9495" t="s">
        <v>6733</v>
      </c>
      <c r="G9495">
        <v>431</v>
      </c>
      <c r="H9495">
        <v>78</v>
      </c>
      <c r="I9495">
        <v>4200</v>
      </c>
      <c r="J9495">
        <v>100</v>
      </c>
      <c r="K9495">
        <v>100</v>
      </c>
      <c r="L9495">
        <v>34</v>
      </c>
      <c r="M9495">
        <v>34</v>
      </c>
      <c r="N9495">
        <v>70</v>
      </c>
      <c r="Q9495">
        <v>115</v>
      </c>
      <c r="R9495">
        <v>2018</v>
      </c>
      <c r="U9495">
        <v>2018</v>
      </c>
      <c r="V9495">
        <v>14</v>
      </c>
      <c r="W9495">
        <v>14</v>
      </c>
      <c r="Z9495" t="s">
        <v>2465</v>
      </c>
      <c r="AA9495" t="s">
        <v>2843</v>
      </c>
      <c r="AC9495">
        <v>5</v>
      </c>
      <c r="AD9495">
        <v>901421</v>
      </c>
      <c r="AE9495">
        <v>2019</v>
      </c>
    </row>
    <row r="9496" spans="1:31">
      <c r="A9496" t="s">
        <v>12660</v>
      </c>
      <c r="B9496">
        <v>81911</v>
      </c>
      <c r="C9496" t="s">
        <v>12259</v>
      </c>
      <c r="D9496">
        <v>0</v>
      </c>
      <c r="E9496">
        <v>1253729</v>
      </c>
      <c r="F9496" t="s">
        <v>6733</v>
      </c>
      <c r="G9496">
        <v>431</v>
      </c>
      <c r="H9496">
        <v>68</v>
      </c>
      <c r="I9496">
        <v>3000</v>
      </c>
      <c r="J9496">
        <v>90.2</v>
      </c>
      <c r="K9496">
        <v>90.2</v>
      </c>
      <c r="L9496">
        <v>32</v>
      </c>
      <c r="M9496">
        <v>32</v>
      </c>
      <c r="N9496">
        <v>80</v>
      </c>
      <c r="Q9496">
        <v>99</v>
      </c>
      <c r="R9496">
        <v>2015</v>
      </c>
      <c r="U9496">
        <v>2015</v>
      </c>
      <c r="V9496">
        <v>10</v>
      </c>
      <c r="W9496">
        <v>2</v>
      </c>
      <c r="Z9496" t="s">
        <v>2465</v>
      </c>
      <c r="AA9496" t="s">
        <v>2843</v>
      </c>
      <c r="AC9496">
        <v>5</v>
      </c>
      <c r="AD9496">
        <v>901421</v>
      </c>
      <c r="AE9496">
        <v>2019</v>
      </c>
    </row>
    <row r="9497" spans="1:31">
      <c r="A9497" t="s">
        <v>12660</v>
      </c>
      <c r="B9497">
        <v>78301</v>
      </c>
      <c r="C9497" t="s">
        <v>12260</v>
      </c>
      <c r="D9497">
        <v>0</v>
      </c>
      <c r="E9497">
        <v>1212432</v>
      </c>
      <c r="F9497" t="s">
        <v>6733</v>
      </c>
      <c r="G9497">
        <v>431</v>
      </c>
      <c r="H9497">
        <v>99</v>
      </c>
      <c r="I9497">
        <v>4200</v>
      </c>
      <c r="J9497">
        <v>94.8</v>
      </c>
      <c r="K9497">
        <v>99</v>
      </c>
      <c r="L9497">
        <v>34</v>
      </c>
      <c r="M9497">
        <v>34</v>
      </c>
      <c r="N9497">
        <v>79</v>
      </c>
      <c r="R9497">
        <v>2008</v>
      </c>
      <c r="U9497">
        <v>2008</v>
      </c>
      <c r="V9497">
        <v>12.800000190734799</v>
      </c>
      <c r="W9497">
        <v>6</v>
      </c>
      <c r="Z9497" t="s">
        <v>2465</v>
      </c>
      <c r="AA9497" t="s">
        <v>2364</v>
      </c>
      <c r="AC9497">
        <v>5</v>
      </c>
      <c r="AD9497">
        <v>901421</v>
      </c>
      <c r="AE9497">
        <v>2019</v>
      </c>
    </row>
    <row r="9498" spans="1:31">
      <c r="A9498" t="s">
        <v>12660</v>
      </c>
      <c r="B9498">
        <v>49425</v>
      </c>
      <c r="C9498" t="s">
        <v>12261</v>
      </c>
      <c r="D9498">
        <v>0</v>
      </c>
      <c r="E9498">
        <v>1212428</v>
      </c>
      <c r="F9498" t="s">
        <v>6733</v>
      </c>
      <c r="G9498">
        <v>431</v>
      </c>
      <c r="H9498">
        <v>67</v>
      </c>
      <c r="I9498">
        <v>4200</v>
      </c>
      <c r="J9498">
        <v>94.8</v>
      </c>
      <c r="K9498">
        <v>94.8</v>
      </c>
      <c r="L9498">
        <v>34</v>
      </c>
      <c r="M9498">
        <v>34</v>
      </c>
      <c r="N9498">
        <v>80</v>
      </c>
      <c r="R9498">
        <v>2008</v>
      </c>
      <c r="U9498">
        <v>2008</v>
      </c>
      <c r="V9498">
        <v>8</v>
      </c>
      <c r="W9498">
        <v>3</v>
      </c>
      <c r="Z9498" t="s">
        <v>2465</v>
      </c>
      <c r="AA9498" t="s">
        <v>2843</v>
      </c>
      <c r="AC9498">
        <v>5</v>
      </c>
      <c r="AD9498">
        <v>901421</v>
      </c>
      <c r="AE9498">
        <v>2019</v>
      </c>
    </row>
    <row r="9499" spans="1:31">
      <c r="A9499" t="s">
        <v>12660</v>
      </c>
      <c r="B9499">
        <v>47968</v>
      </c>
      <c r="C9499" t="s">
        <v>12262</v>
      </c>
      <c r="D9499">
        <v>0</v>
      </c>
      <c r="E9499">
        <v>1165463</v>
      </c>
      <c r="F9499" t="s">
        <v>6733</v>
      </c>
      <c r="G9499">
        <v>431</v>
      </c>
      <c r="H9499">
        <v>67</v>
      </c>
      <c r="I9499">
        <v>4200</v>
      </c>
      <c r="J9499">
        <v>94.8</v>
      </c>
      <c r="K9499">
        <v>94.8</v>
      </c>
      <c r="L9499">
        <v>34</v>
      </c>
      <c r="M9499">
        <v>34</v>
      </c>
      <c r="N9499">
        <v>80</v>
      </c>
      <c r="R9499">
        <v>2004</v>
      </c>
      <c r="U9499">
        <v>2004</v>
      </c>
      <c r="V9499">
        <v>15</v>
      </c>
      <c r="W9499">
        <v>3.5</v>
      </c>
      <c r="Z9499" t="s">
        <v>2465</v>
      </c>
      <c r="AA9499" t="s">
        <v>2843</v>
      </c>
      <c r="AC9499">
        <v>5</v>
      </c>
      <c r="AD9499">
        <v>901421</v>
      </c>
      <c r="AE9499">
        <v>2019</v>
      </c>
    </row>
    <row r="9500" spans="1:31">
      <c r="A9500" t="s">
        <v>12660</v>
      </c>
      <c r="B9500">
        <v>83995</v>
      </c>
      <c r="C9500" t="s">
        <v>2364</v>
      </c>
      <c r="D9500">
        <v>0</v>
      </c>
      <c r="E9500">
        <v>1277223</v>
      </c>
      <c r="F9500" t="s">
        <v>6733</v>
      </c>
      <c r="G9500">
        <v>431</v>
      </c>
      <c r="H9500">
        <v>99</v>
      </c>
      <c r="I9500">
        <v>4200</v>
      </c>
      <c r="J9500">
        <v>95.7</v>
      </c>
      <c r="K9500">
        <v>95.7</v>
      </c>
      <c r="L9500">
        <v>34</v>
      </c>
      <c r="M9500">
        <v>34</v>
      </c>
      <c r="N9500">
        <v>80</v>
      </c>
      <c r="Q9500">
        <v>332</v>
      </c>
      <c r="R9500">
        <v>2018</v>
      </c>
      <c r="U9500">
        <v>2018</v>
      </c>
      <c r="V9500">
        <v>14.300000190734799</v>
      </c>
      <c r="W9500">
        <v>14.300000190734799</v>
      </c>
      <c r="Z9500" t="s">
        <v>2465</v>
      </c>
      <c r="AA9500" t="s">
        <v>2843</v>
      </c>
      <c r="AC9500">
        <v>5</v>
      </c>
      <c r="AD9500">
        <v>901421</v>
      </c>
      <c r="AE9500">
        <v>2019</v>
      </c>
    </row>
    <row r="9501" spans="1:31">
      <c r="A9501" t="s">
        <v>12660</v>
      </c>
      <c r="B9501">
        <v>65801</v>
      </c>
      <c r="C9501" t="s">
        <v>12263</v>
      </c>
      <c r="D9501">
        <v>0</v>
      </c>
      <c r="E9501">
        <v>1228204</v>
      </c>
      <c r="F9501" t="s">
        <v>6733</v>
      </c>
      <c r="G9501">
        <v>431</v>
      </c>
      <c r="H9501">
        <v>72</v>
      </c>
      <c r="I9501">
        <v>3000</v>
      </c>
      <c r="J9501">
        <v>90.2</v>
      </c>
      <c r="K9501">
        <v>90.2</v>
      </c>
      <c r="L9501">
        <v>32</v>
      </c>
      <c r="M9501">
        <v>32</v>
      </c>
      <c r="N9501">
        <v>70</v>
      </c>
      <c r="R9501">
        <v>2011</v>
      </c>
      <c r="U9501">
        <v>2011</v>
      </c>
      <c r="V9501">
        <v>12</v>
      </c>
      <c r="W9501">
        <v>4</v>
      </c>
      <c r="Z9501" t="s">
        <v>2465</v>
      </c>
      <c r="AA9501" t="s">
        <v>2843</v>
      </c>
      <c r="AC9501">
        <v>5</v>
      </c>
      <c r="AD9501">
        <v>901421</v>
      </c>
      <c r="AE9501">
        <v>2019</v>
      </c>
    </row>
    <row r="9502" spans="1:31">
      <c r="A9502" t="s">
        <v>12660</v>
      </c>
      <c r="B9502">
        <v>70017</v>
      </c>
      <c r="C9502" t="s">
        <v>2206</v>
      </c>
      <c r="D9502">
        <v>0</v>
      </c>
      <c r="E9502">
        <v>506455</v>
      </c>
      <c r="F9502" t="s">
        <v>6733</v>
      </c>
      <c r="G9502">
        <v>431</v>
      </c>
      <c r="H9502">
        <v>199</v>
      </c>
      <c r="I9502">
        <v>3000</v>
      </c>
      <c r="J9502">
        <v>110</v>
      </c>
      <c r="K9502">
        <v>110</v>
      </c>
      <c r="L9502">
        <v>30</v>
      </c>
      <c r="M9502">
        <v>30</v>
      </c>
      <c r="N9502">
        <v>49</v>
      </c>
      <c r="R9502">
        <v>1967</v>
      </c>
      <c r="U9502">
        <v>1967</v>
      </c>
      <c r="V9502">
        <v>13.5</v>
      </c>
      <c r="W9502">
        <v>12</v>
      </c>
      <c r="Z9502" t="s">
        <v>2465</v>
      </c>
      <c r="AA9502" t="s">
        <v>2843</v>
      </c>
      <c r="AC9502">
        <v>5</v>
      </c>
      <c r="AD9502">
        <v>901421</v>
      </c>
      <c r="AE9502">
        <v>2019</v>
      </c>
    </row>
    <row r="9503" spans="1:31">
      <c r="A9503" t="s">
        <v>12660</v>
      </c>
      <c r="B9503">
        <v>49974</v>
      </c>
      <c r="C9503" t="s">
        <v>12264</v>
      </c>
      <c r="D9503">
        <v>0</v>
      </c>
      <c r="E9503">
        <v>1212430</v>
      </c>
      <c r="F9503" t="s">
        <v>6733</v>
      </c>
      <c r="G9503">
        <v>431</v>
      </c>
      <c r="H9503">
        <v>67</v>
      </c>
      <c r="I9503">
        <v>4200</v>
      </c>
      <c r="J9503">
        <v>95.8</v>
      </c>
      <c r="K9503">
        <v>95.8</v>
      </c>
      <c r="L9503">
        <v>34</v>
      </c>
      <c r="M9503">
        <v>34</v>
      </c>
      <c r="N9503">
        <v>80</v>
      </c>
      <c r="R9503">
        <v>2008</v>
      </c>
      <c r="U9503">
        <v>2008</v>
      </c>
      <c r="V9503">
        <v>10</v>
      </c>
      <c r="W9503">
        <v>3</v>
      </c>
      <c r="Z9503" t="s">
        <v>2465</v>
      </c>
      <c r="AA9503" t="s">
        <v>2843</v>
      </c>
      <c r="AC9503">
        <v>5</v>
      </c>
      <c r="AD9503">
        <v>901421</v>
      </c>
      <c r="AE9503">
        <v>2019</v>
      </c>
    </row>
    <row r="9504" spans="1:31">
      <c r="A9504" t="s">
        <v>12660</v>
      </c>
      <c r="B9504">
        <v>83309</v>
      </c>
      <c r="C9504" t="s">
        <v>12265</v>
      </c>
      <c r="D9504">
        <v>0</v>
      </c>
      <c r="E9504">
        <v>1274387</v>
      </c>
      <c r="F9504" t="s">
        <v>6733</v>
      </c>
      <c r="G9504">
        <v>431</v>
      </c>
      <c r="H9504">
        <v>78</v>
      </c>
      <c r="I9504">
        <v>4200</v>
      </c>
      <c r="J9504">
        <v>95.8</v>
      </c>
      <c r="K9504">
        <v>95.8</v>
      </c>
      <c r="L9504">
        <v>34</v>
      </c>
      <c r="M9504">
        <v>34</v>
      </c>
      <c r="N9504">
        <v>70</v>
      </c>
      <c r="Q9504">
        <v>115</v>
      </c>
      <c r="R9504">
        <v>2017</v>
      </c>
      <c r="U9504">
        <v>2017</v>
      </c>
      <c r="V9504">
        <v>14</v>
      </c>
      <c r="W9504">
        <v>14</v>
      </c>
      <c r="Z9504" t="s">
        <v>2465</v>
      </c>
      <c r="AA9504" t="s">
        <v>2843</v>
      </c>
      <c r="AC9504">
        <v>5</v>
      </c>
      <c r="AD9504">
        <v>901421</v>
      </c>
      <c r="AE9504">
        <v>2019</v>
      </c>
    </row>
    <row r="9505" spans="1:31">
      <c r="A9505" t="s">
        <v>12660</v>
      </c>
      <c r="B9505">
        <v>49243</v>
      </c>
      <c r="C9505" t="s">
        <v>12266</v>
      </c>
      <c r="D9505">
        <v>0</v>
      </c>
      <c r="E9505">
        <v>1212429</v>
      </c>
      <c r="F9505" t="s">
        <v>6733</v>
      </c>
      <c r="G9505">
        <v>431</v>
      </c>
      <c r="H9505">
        <v>97</v>
      </c>
      <c r="I9505">
        <v>4200</v>
      </c>
      <c r="J9505">
        <v>94.8</v>
      </c>
      <c r="K9505">
        <v>94.8</v>
      </c>
      <c r="L9505">
        <v>34</v>
      </c>
      <c r="M9505">
        <v>34</v>
      </c>
      <c r="N9505">
        <v>80</v>
      </c>
      <c r="R9505">
        <v>2008</v>
      </c>
      <c r="U9505">
        <v>2008</v>
      </c>
      <c r="V9505">
        <v>6</v>
      </c>
      <c r="W9505">
        <v>3</v>
      </c>
      <c r="Z9505" t="s">
        <v>2465</v>
      </c>
      <c r="AA9505" t="s">
        <v>2843</v>
      </c>
      <c r="AC9505">
        <v>5</v>
      </c>
      <c r="AD9505">
        <v>901421</v>
      </c>
      <c r="AE9505">
        <v>2019</v>
      </c>
    </row>
    <row r="9506" spans="1:31">
      <c r="A9506" t="s">
        <v>12660</v>
      </c>
      <c r="B9506">
        <v>65800</v>
      </c>
      <c r="C9506" t="s">
        <v>3054</v>
      </c>
      <c r="D9506">
        <v>0</v>
      </c>
      <c r="E9506">
        <v>1199144</v>
      </c>
      <c r="F9506" t="s">
        <v>6733</v>
      </c>
      <c r="G9506">
        <v>431</v>
      </c>
      <c r="H9506">
        <v>67</v>
      </c>
      <c r="I9506">
        <v>4200</v>
      </c>
      <c r="J9506">
        <v>94.8</v>
      </c>
      <c r="K9506">
        <v>94.8</v>
      </c>
      <c r="L9506">
        <v>34</v>
      </c>
      <c r="M9506">
        <v>34</v>
      </c>
      <c r="N9506">
        <v>80</v>
      </c>
      <c r="R9506">
        <v>2007</v>
      </c>
      <c r="U9506">
        <v>2007</v>
      </c>
      <c r="V9506">
        <v>13</v>
      </c>
      <c r="W9506">
        <v>4</v>
      </c>
      <c r="Z9506" t="s">
        <v>2465</v>
      </c>
      <c r="AA9506" t="s">
        <v>2843</v>
      </c>
      <c r="AC9506">
        <v>5</v>
      </c>
      <c r="AD9506">
        <v>901421</v>
      </c>
      <c r="AE9506">
        <v>2019</v>
      </c>
    </row>
    <row r="9507" spans="1:31">
      <c r="A9507" t="s">
        <v>12660</v>
      </c>
      <c r="B9507">
        <v>65368</v>
      </c>
      <c r="C9507" t="s">
        <v>12267</v>
      </c>
      <c r="D9507">
        <v>0</v>
      </c>
      <c r="E9507">
        <v>1228205</v>
      </c>
      <c r="F9507" t="s">
        <v>6733</v>
      </c>
      <c r="G9507">
        <v>431</v>
      </c>
      <c r="H9507">
        <v>72</v>
      </c>
      <c r="I9507">
        <v>3000</v>
      </c>
      <c r="J9507">
        <v>90.2</v>
      </c>
      <c r="K9507">
        <v>90.2</v>
      </c>
      <c r="L9507">
        <v>32</v>
      </c>
      <c r="M9507">
        <v>32</v>
      </c>
      <c r="N9507">
        <v>70</v>
      </c>
      <c r="R9507">
        <v>2010</v>
      </c>
      <c r="U9507">
        <v>2010</v>
      </c>
      <c r="V9507">
        <v>12</v>
      </c>
      <c r="W9507">
        <v>4</v>
      </c>
      <c r="Z9507" t="s">
        <v>2465</v>
      </c>
      <c r="AA9507" t="s">
        <v>2843</v>
      </c>
      <c r="AC9507">
        <v>5</v>
      </c>
      <c r="AD9507">
        <v>901421</v>
      </c>
      <c r="AE9507">
        <v>2019</v>
      </c>
    </row>
    <row r="9508" spans="1:31">
      <c r="A9508" t="s">
        <v>12660</v>
      </c>
      <c r="B9508">
        <v>78302</v>
      </c>
      <c r="C9508" t="s">
        <v>12268</v>
      </c>
      <c r="D9508">
        <v>0</v>
      </c>
      <c r="E9508">
        <v>1242683</v>
      </c>
      <c r="F9508" t="s">
        <v>6733</v>
      </c>
      <c r="G9508">
        <v>431</v>
      </c>
      <c r="H9508">
        <v>68</v>
      </c>
      <c r="I9508">
        <v>3000</v>
      </c>
      <c r="J9508">
        <v>90.2</v>
      </c>
      <c r="K9508">
        <v>90.2</v>
      </c>
      <c r="L9508">
        <v>32</v>
      </c>
      <c r="M9508">
        <v>32</v>
      </c>
      <c r="N9508">
        <v>70</v>
      </c>
      <c r="R9508">
        <v>2013</v>
      </c>
      <c r="U9508">
        <v>2013</v>
      </c>
      <c r="V9508">
        <v>12</v>
      </c>
      <c r="W9508">
        <v>4</v>
      </c>
      <c r="Z9508" t="s">
        <v>2465</v>
      </c>
      <c r="AA9508" t="s">
        <v>2364</v>
      </c>
      <c r="AC9508">
        <v>5</v>
      </c>
      <c r="AD9508">
        <v>901421</v>
      </c>
      <c r="AE9508">
        <v>2019</v>
      </c>
    </row>
    <row r="9509" spans="1:31">
      <c r="A9509" t="s">
        <v>12660</v>
      </c>
      <c r="B9509">
        <v>71480</v>
      </c>
      <c r="C9509" t="s">
        <v>12269</v>
      </c>
      <c r="D9509">
        <v>0</v>
      </c>
      <c r="E9509">
        <v>633396</v>
      </c>
      <c r="F9509" t="s">
        <v>6733</v>
      </c>
      <c r="G9509">
        <v>431</v>
      </c>
      <c r="H9509">
        <v>73</v>
      </c>
      <c r="I9509">
        <v>1800</v>
      </c>
      <c r="J9509">
        <v>71.2</v>
      </c>
      <c r="K9509">
        <v>78</v>
      </c>
      <c r="L9509">
        <v>28</v>
      </c>
      <c r="M9509">
        <v>28</v>
      </c>
      <c r="N9509">
        <v>31</v>
      </c>
      <c r="R9509">
        <v>1981</v>
      </c>
      <c r="U9509">
        <v>1981</v>
      </c>
      <c r="V9509">
        <v>10.5</v>
      </c>
      <c r="W9509">
        <v>5</v>
      </c>
      <c r="Z9509" t="s">
        <v>2465</v>
      </c>
      <c r="AA9509" t="s">
        <v>2843</v>
      </c>
      <c r="AC9509">
        <v>5</v>
      </c>
      <c r="AD9509">
        <v>901421</v>
      </c>
      <c r="AE9509">
        <v>2019</v>
      </c>
    </row>
    <row r="9510" spans="1:31">
      <c r="A9510" t="s">
        <v>12660</v>
      </c>
      <c r="B9510">
        <v>56450</v>
      </c>
      <c r="C9510" t="s">
        <v>12270</v>
      </c>
      <c r="D9510">
        <v>0</v>
      </c>
      <c r="E9510">
        <v>1212431</v>
      </c>
      <c r="F9510" t="s">
        <v>6733</v>
      </c>
      <c r="G9510">
        <v>431</v>
      </c>
      <c r="H9510">
        <v>67</v>
      </c>
      <c r="I9510">
        <v>4200</v>
      </c>
      <c r="J9510">
        <v>94.8</v>
      </c>
      <c r="K9510">
        <v>94.8</v>
      </c>
      <c r="L9510">
        <v>34</v>
      </c>
      <c r="M9510">
        <v>34</v>
      </c>
      <c r="N9510">
        <v>80</v>
      </c>
      <c r="R9510">
        <v>2008</v>
      </c>
      <c r="U9510">
        <v>2008</v>
      </c>
      <c r="V9510">
        <v>10</v>
      </c>
      <c r="W9510">
        <v>3</v>
      </c>
      <c r="Z9510" t="s">
        <v>2465</v>
      </c>
      <c r="AA9510" t="s">
        <v>2843</v>
      </c>
      <c r="AC9510">
        <v>5</v>
      </c>
      <c r="AD9510">
        <v>901421</v>
      </c>
      <c r="AE9510">
        <v>2019</v>
      </c>
    </row>
    <row r="9511" spans="1:31">
      <c r="A9511" t="s">
        <v>12660</v>
      </c>
      <c r="B9511">
        <v>49091</v>
      </c>
      <c r="C9511" t="s">
        <v>12271</v>
      </c>
      <c r="D9511">
        <v>0</v>
      </c>
      <c r="E9511">
        <v>1205381</v>
      </c>
      <c r="F9511" t="s">
        <v>6733</v>
      </c>
      <c r="G9511">
        <v>431</v>
      </c>
      <c r="H9511">
        <v>67</v>
      </c>
      <c r="I9511">
        <v>4200</v>
      </c>
      <c r="J9511">
        <v>94.8</v>
      </c>
      <c r="K9511">
        <v>94.8</v>
      </c>
      <c r="L9511">
        <v>34</v>
      </c>
      <c r="M9511">
        <v>34</v>
      </c>
      <c r="N9511">
        <v>80</v>
      </c>
      <c r="R9511">
        <v>2007</v>
      </c>
      <c r="U9511">
        <v>2007</v>
      </c>
      <c r="V9511">
        <v>10</v>
      </c>
      <c r="W9511">
        <v>3</v>
      </c>
      <c r="Z9511" t="s">
        <v>2465</v>
      </c>
      <c r="AA9511" t="s">
        <v>2843</v>
      </c>
      <c r="AC9511">
        <v>5</v>
      </c>
      <c r="AD9511">
        <v>901421</v>
      </c>
      <c r="AE9511">
        <v>2019</v>
      </c>
    </row>
    <row r="9512" spans="1:31">
      <c r="A9512" t="s">
        <v>12660</v>
      </c>
      <c r="B9512">
        <v>85395</v>
      </c>
      <c r="C9512" t="s">
        <v>12272</v>
      </c>
      <c r="D9512">
        <v>0</v>
      </c>
      <c r="E9512">
        <v>1248549</v>
      </c>
      <c r="F9512" t="s">
        <v>6733</v>
      </c>
      <c r="G9512">
        <v>431</v>
      </c>
      <c r="H9512">
        <v>68</v>
      </c>
      <c r="J9512">
        <v>90</v>
      </c>
      <c r="K9512">
        <v>90</v>
      </c>
      <c r="L9512">
        <v>32</v>
      </c>
      <c r="M9512">
        <v>32</v>
      </c>
      <c r="Q9512">
        <v>238</v>
      </c>
      <c r="R9512">
        <v>2013</v>
      </c>
      <c r="U9512">
        <v>2013</v>
      </c>
      <c r="V9512">
        <v>13</v>
      </c>
      <c r="W9512">
        <v>13</v>
      </c>
      <c r="X9512" t="s">
        <v>2421</v>
      </c>
      <c r="Z9512" t="s">
        <v>2465</v>
      </c>
      <c r="AA9512" t="s">
        <v>2843</v>
      </c>
      <c r="AC9512">
        <v>4</v>
      </c>
      <c r="AD9512">
        <v>901421</v>
      </c>
      <c r="AE9512">
        <v>2019</v>
      </c>
    </row>
    <row r="9513" spans="1:31">
      <c r="A9513" t="s">
        <v>12660</v>
      </c>
      <c r="B9513">
        <v>48710</v>
      </c>
      <c r="C9513" t="s">
        <v>12273</v>
      </c>
      <c r="D9513">
        <v>0</v>
      </c>
      <c r="E9513">
        <v>1199143</v>
      </c>
      <c r="F9513" t="s">
        <v>6733</v>
      </c>
      <c r="G9513">
        <v>431</v>
      </c>
      <c r="H9513">
        <v>67</v>
      </c>
      <c r="I9513">
        <v>4200</v>
      </c>
      <c r="J9513">
        <v>94.8</v>
      </c>
      <c r="K9513">
        <v>94.8</v>
      </c>
      <c r="L9513">
        <v>34</v>
      </c>
      <c r="M9513">
        <v>34</v>
      </c>
      <c r="N9513">
        <v>80</v>
      </c>
      <c r="R9513">
        <v>2007</v>
      </c>
      <c r="U9513">
        <v>2007</v>
      </c>
      <c r="V9513">
        <v>10</v>
      </c>
      <c r="W9513">
        <v>2.5</v>
      </c>
      <c r="Z9513" t="s">
        <v>2465</v>
      </c>
      <c r="AA9513" t="s">
        <v>2843</v>
      </c>
      <c r="AC9513">
        <v>5</v>
      </c>
      <c r="AD9513">
        <v>901421</v>
      </c>
      <c r="AE9513">
        <v>2019</v>
      </c>
    </row>
    <row r="9514" spans="1:31">
      <c r="A9514" t="s">
        <v>12660</v>
      </c>
      <c r="B9514">
        <v>83994</v>
      </c>
      <c r="C9514" t="s">
        <v>12274</v>
      </c>
      <c r="D9514">
        <v>0</v>
      </c>
      <c r="E9514">
        <v>1266774</v>
      </c>
      <c r="F9514" t="s">
        <v>6733</v>
      </c>
      <c r="G9514">
        <v>431</v>
      </c>
      <c r="H9514">
        <v>193</v>
      </c>
      <c r="I9514">
        <v>4400</v>
      </c>
      <c r="J9514">
        <v>105.6</v>
      </c>
      <c r="K9514">
        <v>105.6</v>
      </c>
      <c r="L9514">
        <v>38</v>
      </c>
      <c r="M9514">
        <v>38</v>
      </c>
      <c r="N9514">
        <v>87</v>
      </c>
      <c r="Q9514">
        <v>193</v>
      </c>
      <c r="R9514">
        <v>2018</v>
      </c>
      <c r="U9514">
        <v>2018</v>
      </c>
      <c r="V9514">
        <v>16.5</v>
      </c>
      <c r="W9514">
        <v>16.5</v>
      </c>
      <c r="Z9514" t="s">
        <v>2465</v>
      </c>
      <c r="AA9514" t="s">
        <v>2843</v>
      </c>
      <c r="AC9514">
        <v>5</v>
      </c>
      <c r="AD9514">
        <v>901421</v>
      </c>
      <c r="AE9514">
        <v>2019</v>
      </c>
    </row>
    <row r="9515" spans="1:31">
      <c r="A9515" t="s">
        <v>12660</v>
      </c>
      <c r="B9515">
        <v>48366</v>
      </c>
      <c r="C9515" t="s">
        <v>12275</v>
      </c>
      <c r="D9515">
        <v>0</v>
      </c>
      <c r="E9515">
        <v>1177830</v>
      </c>
      <c r="F9515" t="s">
        <v>6733</v>
      </c>
      <c r="G9515">
        <v>431</v>
      </c>
      <c r="H9515">
        <v>67</v>
      </c>
      <c r="I9515">
        <v>4200</v>
      </c>
      <c r="J9515">
        <v>94.8</v>
      </c>
      <c r="K9515">
        <v>94.8</v>
      </c>
      <c r="L9515">
        <v>34</v>
      </c>
      <c r="M9515">
        <v>34</v>
      </c>
      <c r="N9515">
        <v>80</v>
      </c>
      <c r="R9515">
        <v>2005</v>
      </c>
      <c r="U9515">
        <v>2005</v>
      </c>
      <c r="V9515">
        <v>10</v>
      </c>
      <c r="W9515">
        <v>2</v>
      </c>
      <c r="Z9515" t="s">
        <v>2465</v>
      </c>
      <c r="AA9515" t="s">
        <v>2843</v>
      </c>
      <c r="AC9515">
        <v>5</v>
      </c>
      <c r="AD9515">
        <v>901421</v>
      </c>
      <c r="AE9515">
        <v>2019</v>
      </c>
    </row>
    <row r="9516" spans="1:31">
      <c r="A9516" t="s">
        <v>12660</v>
      </c>
      <c r="B9516">
        <v>49186</v>
      </c>
      <c r="C9516" t="s">
        <v>12276</v>
      </c>
      <c r="D9516">
        <v>0</v>
      </c>
      <c r="E9516">
        <v>1208437</v>
      </c>
      <c r="F9516" t="s">
        <v>6733</v>
      </c>
      <c r="G9516">
        <v>431</v>
      </c>
      <c r="H9516">
        <v>67</v>
      </c>
      <c r="I9516">
        <v>4200</v>
      </c>
      <c r="J9516">
        <v>95.8</v>
      </c>
      <c r="K9516">
        <v>95.8</v>
      </c>
      <c r="L9516">
        <v>34</v>
      </c>
      <c r="M9516">
        <v>34</v>
      </c>
      <c r="N9516">
        <v>80</v>
      </c>
      <c r="R9516">
        <v>2008</v>
      </c>
      <c r="U9516">
        <v>2008</v>
      </c>
      <c r="V9516">
        <v>10</v>
      </c>
      <c r="W9516">
        <v>2</v>
      </c>
      <c r="Z9516" t="s">
        <v>2465</v>
      </c>
      <c r="AA9516" t="s">
        <v>2843</v>
      </c>
      <c r="AC9516">
        <v>5</v>
      </c>
      <c r="AD9516">
        <v>901421</v>
      </c>
      <c r="AE9516">
        <v>2019</v>
      </c>
    </row>
    <row r="9517" spans="1:31">
      <c r="A9517" t="s">
        <v>12660</v>
      </c>
      <c r="B9517">
        <v>85391</v>
      </c>
      <c r="C9517" t="s">
        <v>12277</v>
      </c>
      <c r="D9517">
        <v>0</v>
      </c>
      <c r="E9517">
        <v>252945</v>
      </c>
      <c r="F9517" t="s">
        <v>6733</v>
      </c>
      <c r="G9517">
        <v>431</v>
      </c>
      <c r="H9517">
        <v>49</v>
      </c>
      <c r="J9517">
        <v>79</v>
      </c>
      <c r="K9517">
        <v>79</v>
      </c>
      <c r="L9517">
        <v>23</v>
      </c>
      <c r="M9517">
        <v>23</v>
      </c>
      <c r="Q9517">
        <v>172</v>
      </c>
      <c r="R9517">
        <v>1945</v>
      </c>
      <c r="U9517">
        <v>1945</v>
      </c>
      <c r="V9517">
        <v>9</v>
      </c>
      <c r="W9517">
        <v>9</v>
      </c>
      <c r="X9517" t="s">
        <v>2421</v>
      </c>
      <c r="Z9517" t="s">
        <v>2838</v>
      </c>
      <c r="AC9517">
        <v>4</v>
      </c>
      <c r="AD9517">
        <v>310102</v>
      </c>
      <c r="AE9517">
        <v>2019</v>
      </c>
    </row>
    <row r="9518" spans="1:31">
      <c r="A9518" t="s">
        <v>12660</v>
      </c>
      <c r="B9518">
        <v>13330</v>
      </c>
      <c r="C9518" t="s">
        <v>12278</v>
      </c>
      <c r="D9518">
        <v>0</v>
      </c>
      <c r="E9518">
        <v>505710</v>
      </c>
      <c r="F9518" t="s">
        <v>6731</v>
      </c>
      <c r="G9518">
        <v>432</v>
      </c>
      <c r="H9518">
        <v>43</v>
      </c>
      <c r="I9518">
        <v>670</v>
      </c>
      <c r="J9518">
        <v>53</v>
      </c>
      <c r="K9518">
        <v>53</v>
      </c>
      <c r="L9518">
        <v>18</v>
      </c>
      <c r="M9518">
        <v>18</v>
      </c>
      <c r="N9518">
        <v>22.8</v>
      </c>
      <c r="R9518">
        <v>1966</v>
      </c>
      <c r="U9518">
        <v>1966</v>
      </c>
      <c r="V9518">
        <v>6</v>
      </c>
      <c r="W9518">
        <v>5</v>
      </c>
      <c r="Z9518" t="s">
        <v>2293</v>
      </c>
      <c r="AA9518" t="s">
        <v>7490</v>
      </c>
      <c r="AC9518">
        <v>4</v>
      </c>
      <c r="AD9518">
        <v>3290776</v>
      </c>
      <c r="AE9518">
        <v>2019</v>
      </c>
    </row>
    <row r="9519" spans="1:31">
      <c r="A9519" t="s">
        <v>12660</v>
      </c>
      <c r="B9519">
        <v>83456</v>
      </c>
      <c r="C9519" t="s">
        <v>12279</v>
      </c>
      <c r="D9519">
        <v>0</v>
      </c>
      <c r="E9519">
        <v>1274217</v>
      </c>
      <c r="F9519" t="s">
        <v>6731</v>
      </c>
      <c r="G9519">
        <v>432</v>
      </c>
      <c r="H9519">
        <v>132</v>
      </c>
      <c r="I9519">
        <v>6772</v>
      </c>
      <c r="J9519">
        <v>110</v>
      </c>
      <c r="K9519">
        <v>110</v>
      </c>
      <c r="L9519">
        <v>40</v>
      </c>
      <c r="M9519">
        <v>40</v>
      </c>
      <c r="R9519">
        <v>2017</v>
      </c>
      <c r="U9519">
        <v>2017</v>
      </c>
      <c r="V9519">
        <v>10</v>
      </c>
      <c r="W9519">
        <v>2</v>
      </c>
      <c r="Z9519" t="s">
        <v>2303</v>
      </c>
      <c r="AA9519" t="s">
        <v>2623</v>
      </c>
      <c r="AB9519" t="s">
        <v>2323</v>
      </c>
      <c r="AC9519">
        <v>5</v>
      </c>
      <c r="AD9519">
        <v>3910099</v>
      </c>
      <c r="AE9519">
        <v>2019</v>
      </c>
    </row>
    <row r="9520" spans="1:31">
      <c r="A9520" t="s">
        <v>12660</v>
      </c>
      <c r="B9520">
        <v>45509</v>
      </c>
      <c r="C9520" t="s">
        <v>12280</v>
      </c>
      <c r="D9520">
        <v>0</v>
      </c>
      <c r="E9520">
        <v>1188650</v>
      </c>
      <c r="F9520" t="s">
        <v>6733</v>
      </c>
      <c r="G9520">
        <v>431</v>
      </c>
      <c r="H9520">
        <v>177</v>
      </c>
      <c r="I9520">
        <v>2400</v>
      </c>
      <c r="J9520">
        <v>85.8</v>
      </c>
      <c r="K9520">
        <v>85.8</v>
      </c>
      <c r="L9520">
        <v>32</v>
      </c>
      <c r="M9520">
        <v>32</v>
      </c>
      <c r="N9520">
        <v>41.6</v>
      </c>
      <c r="R9520">
        <v>2006</v>
      </c>
      <c r="U9520">
        <v>2006</v>
      </c>
      <c r="V9520">
        <v>9</v>
      </c>
      <c r="W9520">
        <v>9</v>
      </c>
      <c r="Z9520" t="s">
        <v>2293</v>
      </c>
      <c r="AA9520" t="s">
        <v>2387</v>
      </c>
      <c r="AB9520" t="s">
        <v>2388</v>
      </c>
      <c r="AC9520">
        <v>4</v>
      </c>
      <c r="AD9520">
        <v>3210097</v>
      </c>
      <c r="AE9520">
        <v>2019</v>
      </c>
    </row>
    <row r="9521" spans="1:31">
      <c r="A9521" t="s">
        <v>12660</v>
      </c>
      <c r="B9521">
        <v>46067</v>
      </c>
      <c r="C9521" t="s">
        <v>12281</v>
      </c>
      <c r="D9521">
        <v>0</v>
      </c>
      <c r="E9521">
        <v>1195054</v>
      </c>
      <c r="F9521" t="s">
        <v>6731</v>
      </c>
      <c r="G9521">
        <v>432</v>
      </c>
      <c r="H9521">
        <v>181</v>
      </c>
      <c r="I9521">
        <v>2000</v>
      </c>
      <c r="J9521">
        <v>80.599999999999994</v>
      </c>
      <c r="K9521">
        <v>80.599999999999994</v>
      </c>
      <c r="L9521">
        <v>30</v>
      </c>
      <c r="M9521">
        <v>30</v>
      </c>
      <c r="N9521">
        <v>42</v>
      </c>
      <c r="Q9521">
        <v>266</v>
      </c>
      <c r="R9521">
        <v>2007</v>
      </c>
      <c r="U9521">
        <v>2007</v>
      </c>
      <c r="V9521">
        <v>11</v>
      </c>
      <c r="W9521">
        <v>9</v>
      </c>
      <c r="Z9521" t="s">
        <v>2293</v>
      </c>
      <c r="AA9521" t="s">
        <v>3701</v>
      </c>
      <c r="AB9521" t="s">
        <v>3702</v>
      </c>
      <c r="AC9521">
        <v>4</v>
      </c>
      <c r="AD9521">
        <v>3209926</v>
      </c>
      <c r="AE9521">
        <v>2019</v>
      </c>
    </row>
    <row r="9522" spans="1:31">
      <c r="A9522" t="s">
        <v>12660</v>
      </c>
      <c r="B9522">
        <v>60517</v>
      </c>
      <c r="C9522" t="s">
        <v>12282</v>
      </c>
      <c r="D9522">
        <v>0</v>
      </c>
      <c r="E9522">
        <v>1210297</v>
      </c>
      <c r="F9522" t="s">
        <v>6731</v>
      </c>
      <c r="G9522">
        <v>432</v>
      </c>
      <c r="H9522">
        <v>177</v>
      </c>
      <c r="I9522">
        <v>2600</v>
      </c>
      <c r="J9522">
        <v>85.8</v>
      </c>
      <c r="K9522">
        <v>85.8</v>
      </c>
      <c r="L9522">
        <v>32</v>
      </c>
      <c r="M9522">
        <v>32</v>
      </c>
      <c r="N9522">
        <v>48</v>
      </c>
      <c r="R9522">
        <v>2008</v>
      </c>
      <c r="U9522">
        <v>2008</v>
      </c>
      <c r="V9522">
        <v>10</v>
      </c>
      <c r="W9522">
        <v>8</v>
      </c>
      <c r="Z9522" t="s">
        <v>2293</v>
      </c>
      <c r="AA9522" t="s">
        <v>2101</v>
      </c>
      <c r="AC9522">
        <v>4</v>
      </c>
      <c r="AD9522">
        <v>3210007</v>
      </c>
      <c r="AE9522">
        <v>2019</v>
      </c>
    </row>
    <row r="9523" spans="1:31">
      <c r="A9523" t="s">
        <v>12660</v>
      </c>
      <c r="B9523">
        <v>49275</v>
      </c>
      <c r="C9523" t="s">
        <v>12283</v>
      </c>
      <c r="D9523">
        <v>0</v>
      </c>
      <c r="E9523">
        <v>1215198</v>
      </c>
      <c r="F9523" t="s">
        <v>6731</v>
      </c>
      <c r="G9523">
        <v>432</v>
      </c>
      <c r="H9523">
        <v>177</v>
      </c>
      <c r="I9523">
        <v>2600</v>
      </c>
      <c r="J9523">
        <v>85.8</v>
      </c>
      <c r="K9523">
        <v>85.8</v>
      </c>
      <c r="L9523">
        <v>32</v>
      </c>
      <c r="M9523">
        <v>32</v>
      </c>
      <c r="N9523">
        <v>48</v>
      </c>
      <c r="R9523">
        <v>2008</v>
      </c>
      <c r="U9523">
        <v>2008</v>
      </c>
      <c r="V9523">
        <v>10</v>
      </c>
      <c r="W9523">
        <v>8</v>
      </c>
      <c r="Z9523" t="s">
        <v>2293</v>
      </c>
      <c r="AA9523" t="s">
        <v>2387</v>
      </c>
      <c r="AB9523" t="s">
        <v>2388</v>
      </c>
      <c r="AC9523">
        <v>4</v>
      </c>
      <c r="AD9523">
        <v>3210007</v>
      </c>
      <c r="AE9523">
        <v>2019</v>
      </c>
    </row>
    <row r="9524" spans="1:31">
      <c r="A9524" t="s">
        <v>12660</v>
      </c>
      <c r="B9524">
        <v>45112</v>
      </c>
      <c r="C9524" t="s">
        <v>12284</v>
      </c>
      <c r="D9524">
        <v>0</v>
      </c>
      <c r="E9524">
        <v>1181048</v>
      </c>
      <c r="F9524" t="s">
        <v>6733</v>
      </c>
      <c r="G9524">
        <v>431</v>
      </c>
      <c r="H9524">
        <v>177</v>
      </c>
      <c r="I9524">
        <v>2400</v>
      </c>
      <c r="J9524">
        <v>85.8</v>
      </c>
      <c r="K9524">
        <v>85.8</v>
      </c>
      <c r="L9524">
        <v>32</v>
      </c>
      <c r="M9524">
        <v>32</v>
      </c>
      <c r="N9524">
        <v>41.6</v>
      </c>
      <c r="R9524">
        <v>2006</v>
      </c>
      <c r="U9524">
        <v>2006</v>
      </c>
      <c r="V9524">
        <v>6.5</v>
      </c>
      <c r="W9524">
        <v>6.5</v>
      </c>
      <c r="Z9524" t="s">
        <v>2293</v>
      </c>
      <c r="AA9524" t="s">
        <v>2387</v>
      </c>
      <c r="AB9524" t="s">
        <v>2388</v>
      </c>
      <c r="AC9524">
        <v>4</v>
      </c>
      <c r="AD9524">
        <v>3210007</v>
      </c>
      <c r="AE9524">
        <v>2019</v>
      </c>
    </row>
    <row r="9525" spans="1:31">
      <c r="A9525" t="s">
        <v>12660</v>
      </c>
      <c r="B9525">
        <v>45111</v>
      </c>
      <c r="C9525" t="s">
        <v>12285</v>
      </c>
      <c r="D9525">
        <v>0</v>
      </c>
      <c r="E9525">
        <v>1181047</v>
      </c>
      <c r="F9525" t="s">
        <v>6733</v>
      </c>
      <c r="G9525">
        <v>431</v>
      </c>
      <c r="H9525">
        <v>177</v>
      </c>
      <c r="I9525">
        <v>2400</v>
      </c>
      <c r="J9525">
        <v>85.8</v>
      </c>
      <c r="K9525">
        <v>85.8</v>
      </c>
      <c r="L9525">
        <v>32</v>
      </c>
      <c r="M9525">
        <v>32</v>
      </c>
      <c r="N9525">
        <v>41.6</v>
      </c>
      <c r="R9525">
        <v>2006</v>
      </c>
      <c r="U9525">
        <v>2006</v>
      </c>
      <c r="V9525">
        <v>6.5</v>
      </c>
      <c r="W9525">
        <v>6.5</v>
      </c>
      <c r="Z9525" t="s">
        <v>2293</v>
      </c>
      <c r="AA9525" t="s">
        <v>2387</v>
      </c>
      <c r="AB9525" t="s">
        <v>2388</v>
      </c>
      <c r="AC9525">
        <v>4</v>
      </c>
      <c r="AD9525">
        <v>3210007</v>
      </c>
      <c r="AE9525">
        <v>2019</v>
      </c>
    </row>
    <row r="9526" spans="1:31">
      <c r="A9526" t="s">
        <v>12660</v>
      </c>
      <c r="B9526">
        <v>62068</v>
      </c>
      <c r="C9526" t="s">
        <v>12286</v>
      </c>
      <c r="D9526">
        <v>0</v>
      </c>
      <c r="E9526">
        <v>1217328</v>
      </c>
      <c r="F9526" t="s">
        <v>6731</v>
      </c>
      <c r="G9526">
        <v>432</v>
      </c>
      <c r="H9526">
        <v>316</v>
      </c>
      <c r="I9526">
        <v>9280</v>
      </c>
      <c r="J9526">
        <v>129.6</v>
      </c>
      <c r="K9526">
        <v>129.6</v>
      </c>
      <c r="L9526">
        <v>42</v>
      </c>
      <c r="M9526">
        <v>42</v>
      </c>
      <c r="N9526">
        <v>86</v>
      </c>
      <c r="R9526">
        <v>2010</v>
      </c>
      <c r="U9526">
        <v>2010</v>
      </c>
      <c r="V9526">
        <v>10</v>
      </c>
      <c r="W9526">
        <v>3</v>
      </c>
      <c r="Z9526" t="s">
        <v>2298</v>
      </c>
      <c r="AA9526" t="s">
        <v>2827</v>
      </c>
      <c r="AB9526" t="s">
        <v>2805</v>
      </c>
      <c r="AC9526">
        <v>5</v>
      </c>
      <c r="AD9526">
        <v>1504968</v>
      </c>
      <c r="AE9526">
        <v>2019</v>
      </c>
    </row>
    <row r="9527" spans="1:31">
      <c r="A9527" t="s">
        <v>12660</v>
      </c>
      <c r="B9527">
        <v>47266</v>
      </c>
      <c r="C9527" t="s">
        <v>12287</v>
      </c>
      <c r="D9527">
        <v>0</v>
      </c>
      <c r="E9527">
        <v>1132808</v>
      </c>
      <c r="F9527" t="s">
        <v>6731</v>
      </c>
      <c r="G9527">
        <v>432</v>
      </c>
      <c r="H9527">
        <v>157</v>
      </c>
      <c r="I9527">
        <v>9278</v>
      </c>
      <c r="J9527">
        <v>121.8</v>
      </c>
      <c r="K9527">
        <v>127</v>
      </c>
      <c r="L9527">
        <v>42</v>
      </c>
      <c r="M9527">
        <v>42</v>
      </c>
      <c r="N9527">
        <v>86</v>
      </c>
      <c r="R9527">
        <v>2002</v>
      </c>
      <c r="U9527">
        <v>2002</v>
      </c>
      <c r="V9527">
        <v>21.799999237060501</v>
      </c>
      <c r="W9527">
        <v>12</v>
      </c>
      <c r="Z9527" t="s">
        <v>2298</v>
      </c>
      <c r="AA9527" t="s">
        <v>2581</v>
      </c>
      <c r="AC9527">
        <v>5</v>
      </c>
      <c r="AD9527">
        <v>1504968</v>
      </c>
      <c r="AE9527">
        <v>2019</v>
      </c>
    </row>
    <row r="9528" spans="1:31">
      <c r="A9528" t="s">
        <v>12660</v>
      </c>
      <c r="B9528">
        <v>62054</v>
      </c>
      <c r="C9528" t="s">
        <v>12288</v>
      </c>
      <c r="D9528">
        <v>0</v>
      </c>
      <c r="E9528">
        <v>1197651</v>
      </c>
      <c r="F9528" t="s">
        <v>6731</v>
      </c>
      <c r="G9528">
        <v>432</v>
      </c>
      <c r="H9528">
        <v>316</v>
      </c>
      <c r="I9528">
        <v>9280</v>
      </c>
      <c r="J9528">
        <v>129.6</v>
      </c>
      <c r="K9528">
        <v>129.6</v>
      </c>
      <c r="L9528">
        <v>42</v>
      </c>
      <c r="M9528">
        <v>42</v>
      </c>
      <c r="N9528">
        <v>86</v>
      </c>
      <c r="R9528">
        <v>2009</v>
      </c>
      <c r="U9528">
        <v>2009</v>
      </c>
      <c r="V9528">
        <v>10</v>
      </c>
      <c r="W9528">
        <v>3</v>
      </c>
      <c r="Z9528" t="s">
        <v>2298</v>
      </c>
      <c r="AA9528" t="s">
        <v>2581</v>
      </c>
      <c r="AC9528">
        <v>5</v>
      </c>
      <c r="AD9528">
        <v>1504968</v>
      </c>
      <c r="AE9528">
        <v>2019</v>
      </c>
    </row>
    <row r="9529" spans="1:31">
      <c r="A9529" t="s">
        <v>12660</v>
      </c>
      <c r="B9529">
        <v>50855</v>
      </c>
      <c r="C9529" t="s">
        <v>12289</v>
      </c>
      <c r="D9529">
        <v>0</v>
      </c>
      <c r="E9529">
        <v>1197652</v>
      </c>
      <c r="F9529" t="s">
        <v>6731</v>
      </c>
      <c r="G9529">
        <v>432</v>
      </c>
      <c r="H9529">
        <v>316</v>
      </c>
      <c r="I9529">
        <v>10934</v>
      </c>
      <c r="J9529">
        <v>129.6</v>
      </c>
      <c r="K9529">
        <v>129.6</v>
      </c>
      <c r="L9529">
        <v>42</v>
      </c>
      <c r="M9529">
        <v>42</v>
      </c>
      <c r="N9529">
        <v>86</v>
      </c>
      <c r="R9529">
        <v>2008</v>
      </c>
      <c r="U9529">
        <v>2008</v>
      </c>
      <c r="V9529">
        <v>10</v>
      </c>
      <c r="W9529">
        <v>3</v>
      </c>
      <c r="Z9529" t="s">
        <v>2298</v>
      </c>
      <c r="AA9529" t="s">
        <v>2827</v>
      </c>
      <c r="AB9529" t="s">
        <v>2805</v>
      </c>
      <c r="AC9529">
        <v>5</v>
      </c>
      <c r="AD9529">
        <v>1504968</v>
      </c>
      <c r="AE9529">
        <v>2019</v>
      </c>
    </row>
    <row r="9530" spans="1:31">
      <c r="A9530" t="s">
        <v>12660</v>
      </c>
      <c r="B9530">
        <v>62045</v>
      </c>
      <c r="C9530" t="s">
        <v>12290</v>
      </c>
      <c r="D9530">
        <v>0</v>
      </c>
      <c r="E9530">
        <v>1182052</v>
      </c>
      <c r="F9530" t="s">
        <v>6731</v>
      </c>
      <c r="G9530">
        <v>432</v>
      </c>
      <c r="H9530">
        <v>168</v>
      </c>
      <c r="I9530">
        <v>9280</v>
      </c>
      <c r="J9530">
        <v>121.8</v>
      </c>
      <c r="K9530">
        <v>127</v>
      </c>
      <c r="L9530">
        <v>42</v>
      </c>
      <c r="M9530">
        <v>42</v>
      </c>
      <c r="N9530">
        <v>86</v>
      </c>
      <c r="R9530">
        <v>2006</v>
      </c>
      <c r="U9530">
        <v>2006</v>
      </c>
      <c r="V9530">
        <v>21.899999618530199</v>
      </c>
      <c r="W9530">
        <v>3</v>
      </c>
      <c r="Z9530" t="s">
        <v>2298</v>
      </c>
      <c r="AA9530" t="s">
        <v>2335</v>
      </c>
      <c r="AC9530">
        <v>5</v>
      </c>
      <c r="AD9530">
        <v>1504968</v>
      </c>
      <c r="AE9530">
        <v>2019</v>
      </c>
    </row>
    <row r="9531" spans="1:31">
      <c r="A9531" t="s">
        <v>12660</v>
      </c>
      <c r="B9531">
        <v>62079</v>
      </c>
      <c r="C9531" t="s">
        <v>4982</v>
      </c>
      <c r="D9531">
        <v>0</v>
      </c>
      <c r="E9531">
        <v>1217329</v>
      </c>
      <c r="F9531" t="s">
        <v>6731</v>
      </c>
      <c r="G9531">
        <v>432</v>
      </c>
      <c r="H9531">
        <v>316</v>
      </c>
      <c r="I9531">
        <v>9280</v>
      </c>
      <c r="J9531">
        <v>129.6</v>
      </c>
      <c r="K9531">
        <v>129.6</v>
      </c>
      <c r="L9531">
        <v>42</v>
      </c>
      <c r="M9531">
        <v>42</v>
      </c>
      <c r="N9531">
        <v>86</v>
      </c>
      <c r="R9531">
        <v>2010</v>
      </c>
      <c r="U9531">
        <v>2010</v>
      </c>
      <c r="V9531">
        <v>10</v>
      </c>
      <c r="W9531">
        <v>3</v>
      </c>
      <c r="Z9531" t="s">
        <v>2298</v>
      </c>
      <c r="AA9531" t="s">
        <v>2827</v>
      </c>
      <c r="AB9531" t="s">
        <v>2805</v>
      </c>
      <c r="AC9531">
        <v>5</v>
      </c>
      <c r="AD9531">
        <v>1504968</v>
      </c>
      <c r="AE9531">
        <v>2019</v>
      </c>
    </row>
    <row r="9532" spans="1:31">
      <c r="A9532" t="s">
        <v>12660</v>
      </c>
      <c r="B9532">
        <v>50896</v>
      </c>
      <c r="C9532" t="s">
        <v>2841</v>
      </c>
      <c r="D9532">
        <v>0</v>
      </c>
      <c r="E9532">
        <v>1197650</v>
      </c>
      <c r="F9532" t="s">
        <v>6731</v>
      </c>
      <c r="G9532">
        <v>432</v>
      </c>
      <c r="H9532">
        <v>316</v>
      </c>
      <c r="I9532">
        <v>10934</v>
      </c>
      <c r="J9532">
        <v>129.6</v>
      </c>
      <c r="K9532">
        <v>129.6</v>
      </c>
      <c r="L9532">
        <v>42</v>
      </c>
      <c r="M9532">
        <v>42</v>
      </c>
      <c r="N9532">
        <v>8.6</v>
      </c>
      <c r="R9532">
        <v>2008</v>
      </c>
      <c r="U9532">
        <v>2008</v>
      </c>
      <c r="V9532">
        <v>10</v>
      </c>
      <c r="W9532">
        <v>3</v>
      </c>
      <c r="Z9532" t="s">
        <v>2298</v>
      </c>
      <c r="AA9532" t="s">
        <v>2827</v>
      </c>
      <c r="AB9532" t="s">
        <v>2805</v>
      </c>
      <c r="AC9532">
        <v>5</v>
      </c>
      <c r="AD9532">
        <v>1504968</v>
      </c>
      <c r="AE9532">
        <v>2019</v>
      </c>
    </row>
    <row r="9533" spans="1:31">
      <c r="A9533" t="s">
        <v>12660</v>
      </c>
      <c r="B9533">
        <v>47265</v>
      </c>
      <c r="C9533" t="s">
        <v>12291</v>
      </c>
      <c r="D9533">
        <v>0</v>
      </c>
      <c r="E9533">
        <v>1132462</v>
      </c>
      <c r="F9533" t="s">
        <v>6731</v>
      </c>
      <c r="G9533">
        <v>432</v>
      </c>
      <c r="H9533">
        <v>157</v>
      </c>
      <c r="I9533">
        <v>9278</v>
      </c>
      <c r="J9533">
        <v>121.8</v>
      </c>
      <c r="K9533">
        <v>127</v>
      </c>
      <c r="L9533">
        <v>42</v>
      </c>
      <c r="M9533">
        <v>42</v>
      </c>
      <c r="N9533">
        <v>86</v>
      </c>
      <c r="R9533">
        <v>2002</v>
      </c>
      <c r="U9533">
        <v>2002</v>
      </c>
      <c r="V9533">
        <v>21.799999237060501</v>
      </c>
      <c r="W9533">
        <v>12</v>
      </c>
      <c r="Z9533" t="s">
        <v>2298</v>
      </c>
      <c r="AA9533" t="s">
        <v>2581</v>
      </c>
      <c r="AC9533">
        <v>5</v>
      </c>
      <c r="AD9533">
        <v>1504968</v>
      </c>
      <c r="AE9533">
        <v>2019</v>
      </c>
    </row>
    <row r="9534" spans="1:31">
      <c r="A9534" t="s">
        <v>12660</v>
      </c>
      <c r="B9534">
        <v>48641</v>
      </c>
      <c r="C9534" t="s">
        <v>12292</v>
      </c>
      <c r="D9534">
        <v>0</v>
      </c>
      <c r="E9534">
        <v>1182051</v>
      </c>
      <c r="F9534" t="s">
        <v>6731</v>
      </c>
      <c r="G9534">
        <v>432</v>
      </c>
      <c r="H9534">
        <v>168</v>
      </c>
      <c r="I9534">
        <v>9280</v>
      </c>
      <c r="J9534">
        <v>121.8</v>
      </c>
      <c r="K9534">
        <v>127</v>
      </c>
      <c r="L9534">
        <v>42</v>
      </c>
      <c r="M9534">
        <v>42</v>
      </c>
      <c r="N9534">
        <v>86</v>
      </c>
      <c r="R9534">
        <v>2006</v>
      </c>
      <c r="U9534">
        <v>2006</v>
      </c>
      <c r="V9534">
        <v>21.899999618530199</v>
      </c>
      <c r="W9534">
        <v>21.899999618530199</v>
      </c>
      <c r="Z9534" t="s">
        <v>2298</v>
      </c>
      <c r="AA9534" t="s">
        <v>2827</v>
      </c>
      <c r="AB9534" t="s">
        <v>2805</v>
      </c>
      <c r="AC9534">
        <v>5</v>
      </c>
      <c r="AD9534">
        <v>1504968</v>
      </c>
      <c r="AE9534">
        <v>2019</v>
      </c>
    </row>
    <row r="9535" spans="1:31">
      <c r="A9535" t="s">
        <v>12660</v>
      </c>
      <c r="B9535">
        <v>62055</v>
      </c>
      <c r="C9535" t="s">
        <v>6490</v>
      </c>
      <c r="D9535">
        <v>0</v>
      </c>
      <c r="E9535">
        <v>1217330</v>
      </c>
      <c r="F9535" t="s">
        <v>6731</v>
      </c>
      <c r="G9535">
        <v>432</v>
      </c>
      <c r="H9535">
        <v>316</v>
      </c>
      <c r="I9535">
        <v>9280</v>
      </c>
      <c r="J9535">
        <v>129.6</v>
      </c>
      <c r="K9535">
        <v>129.6</v>
      </c>
      <c r="L9535">
        <v>42</v>
      </c>
      <c r="M9535">
        <v>42</v>
      </c>
      <c r="N9535">
        <v>86</v>
      </c>
      <c r="R9535">
        <v>2009</v>
      </c>
      <c r="U9535">
        <v>2009</v>
      </c>
      <c r="V9535">
        <v>10</v>
      </c>
      <c r="W9535">
        <v>3</v>
      </c>
      <c r="Z9535" t="s">
        <v>2298</v>
      </c>
      <c r="AA9535" t="s">
        <v>2827</v>
      </c>
      <c r="AB9535" t="s">
        <v>2805</v>
      </c>
      <c r="AC9535">
        <v>5</v>
      </c>
      <c r="AD9535">
        <v>1504968</v>
      </c>
      <c r="AE9535">
        <v>2019</v>
      </c>
    </row>
    <row r="9536" spans="1:31">
      <c r="A9536" t="s">
        <v>12660</v>
      </c>
      <c r="B9536">
        <v>50895</v>
      </c>
      <c r="C9536" t="s">
        <v>2224</v>
      </c>
      <c r="D9536">
        <v>0</v>
      </c>
      <c r="E9536">
        <v>1197653</v>
      </c>
      <c r="F9536" t="s">
        <v>6731</v>
      </c>
      <c r="G9536">
        <v>432</v>
      </c>
      <c r="H9536">
        <v>316</v>
      </c>
      <c r="I9536">
        <v>10728</v>
      </c>
      <c r="J9536">
        <v>129.6</v>
      </c>
      <c r="K9536">
        <v>129.6</v>
      </c>
      <c r="L9536">
        <v>42</v>
      </c>
      <c r="M9536">
        <v>42</v>
      </c>
      <c r="N9536">
        <v>86</v>
      </c>
      <c r="R9536">
        <v>2008</v>
      </c>
      <c r="U9536">
        <v>2008</v>
      </c>
      <c r="V9536">
        <v>10</v>
      </c>
      <c r="W9536">
        <v>3</v>
      </c>
      <c r="Z9536" t="s">
        <v>2298</v>
      </c>
      <c r="AA9536" t="s">
        <v>2827</v>
      </c>
      <c r="AB9536" t="s">
        <v>2805</v>
      </c>
      <c r="AC9536">
        <v>5</v>
      </c>
      <c r="AD9536">
        <v>1504968</v>
      </c>
      <c r="AE9536">
        <v>2019</v>
      </c>
    </row>
    <row r="9537" spans="1:31">
      <c r="A9537" t="s">
        <v>12660</v>
      </c>
      <c r="B9537">
        <v>47263</v>
      </c>
      <c r="C9537" t="s">
        <v>12293</v>
      </c>
      <c r="D9537">
        <v>0</v>
      </c>
      <c r="E9537">
        <v>1122832</v>
      </c>
      <c r="F9537" t="s">
        <v>6731</v>
      </c>
      <c r="G9537">
        <v>432</v>
      </c>
      <c r="H9537">
        <v>157</v>
      </c>
      <c r="I9537">
        <v>9278</v>
      </c>
      <c r="J9537">
        <v>121.8</v>
      </c>
      <c r="K9537">
        <v>127</v>
      </c>
      <c r="L9537">
        <v>42</v>
      </c>
      <c r="M9537">
        <v>42</v>
      </c>
      <c r="N9537">
        <v>86</v>
      </c>
      <c r="R9537">
        <v>2002</v>
      </c>
      <c r="U9537">
        <v>2002</v>
      </c>
      <c r="V9537">
        <v>21.899999618530199</v>
      </c>
      <c r="W9537">
        <v>12</v>
      </c>
      <c r="Z9537" t="s">
        <v>2298</v>
      </c>
      <c r="AA9537" t="s">
        <v>2581</v>
      </c>
      <c r="AC9537">
        <v>5</v>
      </c>
      <c r="AD9537">
        <v>1504968</v>
      </c>
      <c r="AE9537">
        <v>2019</v>
      </c>
    </row>
    <row r="9538" spans="1:31">
      <c r="A9538" t="s">
        <v>12660</v>
      </c>
      <c r="B9538">
        <v>47264</v>
      </c>
      <c r="C9538" t="s">
        <v>12294</v>
      </c>
      <c r="D9538">
        <v>0</v>
      </c>
      <c r="E9538">
        <v>1122837</v>
      </c>
      <c r="F9538" t="s">
        <v>6731</v>
      </c>
      <c r="G9538">
        <v>432</v>
      </c>
      <c r="H9538">
        <v>157</v>
      </c>
      <c r="I9538">
        <v>9278</v>
      </c>
      <c r="J9538">
        <v>121.8</v>
      </c>
      <c r="K9538">
        <v>127</v>
      </c>
      <c r="L9538">
        <v>42</v>
      </c>
      <c r="M9538">
        <v>42</v>
      </c>
      <c r="N9538">
        <v>86</v>
      </c>
      <c r="R9538">
        <v>2002</v>
      </c>
      <c r="U9538">
        <v>2002</v>
      </c>
      <c r="V9538">
        <v>21.799999237060501</v>
      </c>
      <c r="W9538">
        <v>12</v>
      </c>
      <c r="Z9538" t="s">
        <v>2298</v>
      </c>
      <c r="AA9538" t="s">
        <v>2581</v>
      </c>
      <c r="AC9538">
        <v>5</v>
      </c>
      <c r="AD9538">
        <v>1504968</v>
      </c>
      <c r="AE9538">
        <v>2019</v>
      </c>
    </row>
    <row r="9539" spans="1:31">
      <c r="A9539" t="s">
        <v>12660</v>
      </c>
      <c r="B9539">
        <v>15655</v>
      </c>
      <c r="C9539" t="s">
        <v>3124</v>
      </c>
      <c r="D9539">
        <v>0</v>
      </c>
      <c r="E9539">
        <v>1063748</v>
      </c>
      <c r="F9539" t="s">
        <v>6733</v>
      </c>
      <c r="G9539">
        <v>431</v>
      </c>
      <c r="H9539">
        <v>187</v>
      </c>
      <c r="I9539">
        <v>4800</v>
      </c>
      <c r="J9539">
        <v>96.7</v>
      </c>
      <c r="K9539">
        <v>96.7</v>
      </c>
      <c r="L9539">
        <v>36</v>
      </c>
      <c r="M9539">
        <v>36</v>
      </c>
      <c r="N9539">
        <v>35</v>
      </c>
      <c r="R9539">
        <v>1998</v>
      </c>
      <c r="U9539">
        <v>1998</v>
      </c>
      <c r="V9539">
        <v>17</v>
      </c>
      <c r="W9539">
        <v>15</v>
      </c>
      <c r="Z9539" t="s">
        <v>2298</v>
      </c>
      <c r="AA9539" t="s">
        <v>2891</v>
      </c>
      <c r="AC9539">
        <v>5</v>
      </c>
      <c r="AD9539">
        <v>1504968</v>
      </c>
      <c r="AE9539">
        <v>2019</v>
      </c>
    </row>
    <row r="9540" spans="1:31">
      <c r="A9540" t="s">
        <v>12660</v>
      </c>
      <c r="B9540">
        <v>47945</v>
      </c>
      <c r="C9540" t="s">
        <v>12295</v>
      </c>
      <c r="D9540">
        <v>0</v>
      </c>
      <c r="E9540">
        <v>1090638</v>
      </c>
      <c r="F9540" t="s">
        <v>6733</v>
      </c>
      <c r="G9540">
        <v>431</v>
      </c>
      <c r="H9540">
        <v>200</v>
      </c>
      <c r="I9540">
        <v>10192</v>
      </c>
      <c r="J9540">
        <v>125.9</v>
      </c>
      <c r="K9540">
        <v>140</v>
      </c>
      <c r="L9540">
        <v>42</v>
      </c>
      <c r="M9540">
        <v>42</v>
      </c>
      <c r="N9540">
        <v>50.6</v>
      </c>
      <c r="R9540">
        <v>2000</v>
      </c>
      <c r="U9540">
        <v>2000</v>
      </c>
      <c r="V9540">
        <v>20</v>
      </c>
      <c r="W9540">
        <v>20</v>
      </c>
      <c r="Z9540" t="s">
        <v>2298</v>
      </c>
      <c r="AA9540" t="s">
        <v>2583</v>
      </c>
      <c r="AC9540">
        <v>5</v>
      </c>
      <c r="AD9540">
        <v>1504968</v>
      </c>
      <c r="AE9540">
        <v>2019</v>
      </c>
    </row>
    <row r="9541" spans="1:31">
      <c r="A9541" t="s">
        <v>12660</v>
      </c>
      <c r="B9541">
        <v>7919</v>
      </c>
      <c r="C9541" t="s">
        <v>12296</v>
      </c>
      <c r="D9541">
        <v>0</v>
      </c>
      <c r="E9541">
        <v>648776</v>
      </c>
      <c r="F9541" t="s">
        <v>6733</v>
      </c>
      <c r="G9541">
        <v>431</v>
      </c>
      <c r="H9541">
        <v>47</v>
      </c>
      <c r="I9541">
        <v>800</v>
      </c>
      <c r="J9541">
        <v>42.8</v>
      </c>
      <c r="K9541">
        <v>42.8</v>
      </c>
      <c r="L9541">
        <v>22.4</v>
      </c>
      <c r="M9541">
        <v>22.4</v>
      </c>
      <c r="N9541">
        <v>41</v>
      </c>
      <c r="R9541">
        <v>1982</v>
      </c>
      <c r="U9541">
        <v>1982</v>
      </c>
      <c r="V9541">
        <v>3.5</v>
      </c>
      <c r="W9541">
        <v>2.5</v>
      </c>
      <c r="Z9541" t="s">
        <v>2298</v>
      </c>
      <c r="AA9541" t="s">
        <v>2623</v>
      </c>
      <c r="AB9541" t="s">
        <v>2323</v>
      </c>
      <c r="AC9541">
        <v>5</v>
      </c>
      <c r="AD9541">
        <v>1504968</v>
      </c>
      <c r="AE9541">
        <v>2019</v>
      </c>
    </row>
    <row r="9542" spans="1:31">
      <c r="A9542" t="s">
        <v>12660</v>
      </c>
      <c r="B9542">
        <v>22126</v>
      </c>
      <c r="C9542" t="s">
        <v>3886</v>
      </c>
      <c r="D9542">
        <v>0</v>
      </c>
      <c r="E9542">
        <v>1063755</v>
      </c>
      <c r="F9542" t="s">
        <v>6733</v>
      </c>
      <c r="G9542">
        <v>431</v>
      </c>
      <c r="H9542">
        <v>187</v>
      </c>
      <c r="I9542">
        <v>4800</v>
      </c>
      <c r="J9542">
        <v>96.7</v>
      </c>
      <c r="K9542">
        <v>96.7</v>
      </c>
      <c r="L9542">
        <v>36</v>
      </c>
      <c r="M9542">
        <v>36</v>
      </c>
      <c r="N9542">
        <v>35</v>
      </c>
      <c r="R9542">
        <v>1999</v>
      </c>
      <c r="U9542">
        <v>1999</v>
      </c>
      <c r="V9542">
        <v>17</v>
      </c>
      <c r="W9542">
        <v>15</v>
      </c>
      <c r="Z9542" t="s">
        <v>2298</v>
      </c>
      <c r="AA9542" t="s">
        <v>2581</v>
      </c>
      <c r="AC9542">
        <v>5</v>
      </c>
      <c r="AD9542">
        <v>1504968</v>
      </c>
      <c r="AE9542">
        <v>2019</v>
      </c>
    </row>
    <row r="9543" spans="1:31">
      <c r="A9543" t="s">
        <v>12660</v>
      </c>
      <c r="B9543">
        <v>2455</v>
      </c>
      <c r="C9543" t="s">
        <v>2080</v>
      </c>
      <c r="D9543">
        <v>0</v>
      </c>
      <c r="E9543">
        <v>589291</v>
      </c>
      <c r="F9543" t="s">
        <v>6733</v>
      </c>
      <c r="G9543">
        <v>431</v>
      </c>
      <c r="H9543">
        <v>203</v>
      </c>
      <c r="I9543">
        <v>5750</v>
      </c>
      <c r="J9543">
        <v>183.5</v>
      </c>
      <c r="K9543">
        <v>207</v>
      </c>
      <c r="L9543">
        <v>40.200000000000003</v>
      </c>
      <c r="M9543">
        <v>40.200000000000003</v>
      </c>
      <c r="N9543">
        <v>67</v>
      </c>
      <c r="Q9543">
        <v>1093</v>
      </c>
      <c r="R9543">
        <v>1978</v>
      </c>
      <c r="U9543">
        <v>1978</v>
      </c>
      <c r="V9543">
        <v>16.899999618530199</v>
      </c>
      <c r="W9543">
        <v>10</v>
      </c>
      <c r="Z9543" t="s">
        <v>2298</v>
      </c>
      <c r="AA9543" t="s">
        <v>2583</v>
      </c>
      <c r="AC9543">
        <v>5</v>
      </c>
      <c r="AD9543">
        <v>1504968</v>
      </c>
      <c r="AE9543">
        <v>2019</v>
      </c>
    </row>
    <row r="9544" spans="1:31">
      <c r="A9544" t="s">
        <v>12660</v>
      </c>
      <c r="B9544">
        <v>9373</v>
      </c>
      <c r="C9544" t="s">
        <v>12297</v>
      </c>
      <c r="D9544">
        <v>0</v>
      </c>
      <c r="E9544">
        <v>1045213</v>
      </c>
      <c r="F9544" t="s">
        <v>6733</v>
      </c>
      <c r="G9544">
        <v>431</v>
      </c>
      <c r="H9544">
        <v>200</v>
      </c>
      <c r="I9544">
        <v>5500</v>
      </c>
      <c r="J9544">
        <v>112.8</v>
      </c>
      <c r="K9544">
        <v>120</v>
      </c>
      <c r="L9544">
        <v>41.5</v>
      </c>
      <c r="M9544">
        <v>41.5</v>
      </c>
      <c r="N9544">
        <v>60</v>
      </c>
      <c r="R9544">
        <v>1997</v>
      </c>
      <c r="U9544">
        <v>1997</v>
      </c>
      <c r="V9544">
        <v>19.7000007629394</v>
      </c>
      <c r="W9544">
        <v>15.6000003814697</v>
      </c>
      <c r="Z9544" t="s">
        <v>2298</v>
      </c>
      <c r="AA9544" t="s">
        <v>2581</v>
      </c>
      <c r="AC9544">
        <v>5</v>
      </c>
      <c r="AD9544">
        <v>1504968</v>
      </c>
      <c r="AE9544">
        <v>2019</v>
      </c>
    </row>
    <row r="9545" spans="1:31">
      <c r="A9545" t="s">
        <v>12660</v>
      </c>
      <c r="B9545">
        <v>20710</v>
      </c>
      <c r="C9545" t="s">
        <v>12298</v>
      </c>
      <c r="D9545">
        <v>0</v>
      </c>
      <c r="E9545">
        <v>1063763</v>
      </c>
      <c r="F9545" t="s">
        <v>6733</v>
      </c>
      <c r="G9545">
        <v>431</v>
      </c>
      <c r="H9545">
        <v>187</v>
      </c>
      <c r="I9545">
        <v>4800</v>
      </c>
      <c r="J9545">
        <v>96.7</v>
      </c>
      <c r="K9545">
        <v>96.7</v>
      </c>
      <c r="L9545">
        <v>36</v>
      </c>
      <c r="M9545">
        <v>36</v>
      </c>
      <c r="N9545">
        <v>60</v>
      </c>
      <c r="R9545">
        <v>1998</v>
      </c>
      <c r="U9545">
        <v>1998</v>
      </c>
      <c r="V9545">
        <v>15</v>
      </c>
      <c r="W9545">
        <v>15</v>
      </c>
      <c r="Z9545" t="s">
        <v>2298</v>
      </c>
      <c r="AA9545" t="s">
        <v>2581</v>
      </c>
      <c r="AC9545">
        <v>5</v>
      </c>
      <c r="AD9545">
        <v>1504968</v>
      </c>
      <c r="AE9545">
        <v>2019</v>
      </c>
    </row>
    <row r="9546" spans="1:31">
      <c r="A9546" t="s">
        <v>12660</v>
      </c>
      <c r="B9546">
        <v>20728</v>
      </c>
      <c r="C9546" t="s">
        <v>3184</v>
      </c>
      <c r="D9546">
        <v>0</v>
      </c>
      <c r="E9546">
        <v>1063760</v>
      </c>
      <c r="F9546" t="s">
        <v>6733</v>
      </c>
      <c r="G9546">
        <v>431</v>
      </c>
      <c r="H9546">
        <v>187</v>
      </c>
      <c r="I9546">
        <v>4800</v>
      </c>
      <c r="J9546">
        <v>96.7</v>
      </c>
      <c r="K9546">
        <v>96.7</v>
      </c>
      <c r="L9546">
        <v>36</v>
      </c>
      <c r="M9546">
        <v>36</v>
      </c>
      <c r="N9546">
        <v>35</v>
      </c>
      <c r="R9546">
        <v>1998</v>
      </c>
      <c r="U9546">
        <v>1998</v>
      </c>
      <c r="V9546">
        <v>15</v>
      </c>
      <c r="W9546">
        <v>15</v>
      </c>
      <c r="Z9546" t="s">
        <v>2298</v>
      </c>
      <c r="AA9546" t="s">
        <v>2891</v>
      </c>
      <c r="AC9546">
        <v>5</v>
      </c>
      <c r="AD9546">
        <v>1504968</v>
      </c>
      <c r="AE9546">
        <v>2019</v>
      </c>
    </row>
    <row r="9547" spans="1:31">
      <c r="A9547" t="s">
        <v>12660</v>
      </c>
      <c r="B9547">
        <v>15654</v>
      </c>
      <c r="C9547" t="s">
        <v>12299</v>
      </c>
      <c r="D9547">
        <v>0</v>
      </c>
      <c r="E9547">
        <v>1063751</v>
      </c>
      <c r="F9547" t="s">
        <v>6733</v>
      </c>
      <c r="G9547">
        <v>431</v>
      </c>
      <c r="H9547">
        <v>187</v>
      </c>
      <c r="I9547">
        <v>4800</v>
      </c>
      <c r="J9547">
        <v>96.7</v>
      </c>
      <c r="K9547">
        <v>96.7</v>
      </c>
      <c r="L9547">
        <v>36</v>
      </c>
      <c r="M9547">
        <v>36</v>
      </c>
      <c r="N9547">
        <v>35</v>
      </c>
      <c r="R9547">
        <v>1998</v>
      </c>
      <c r="U9547">
        <v>1998</v>
      </c>
      <c r="V9547">
        <v>15</v>
      </c>
      <c r="W9547">
        <v>13</v>
      </c>
      <c r="Z9547" t="s">
        <v>2298</v>
      </c>
      <c r="AA9547" t="s">
        <v>2891</v>
      </c>
      <c r="AC9547">
        <v>5</v>
      </c>
      <c r="AD9547">
        <v>1504968</v>
      </c>
      <c r="AE9547">
        <v>2019</v>
      </c>
    </row>
    <row r="9548" spans="1:31">
      <c r="A9548" t="s">
        <v>12660</v>
      </c>
      <c r="B9548">
        <v>20729</v>
      </c>
      <c r="C9548" t="s">
        <v>12300</v>
      </c>
      <c r="D9548">
        <v>0</v>
      </c>
      <c r="E9548">
        <v>1074361</v>
      </c>
      <c r="F9548" t="s">
        <v>6733</v>
      </c>
      <c r="G9548">
        <v>431</v>
      </c>
      <c r="H9548">
        <v>329</v>
      </c>
      <c r="I9548">
        <v>10192</v>
      </c>
      <c r="J9548">
        <v>140</v>
      </c>
      <c r="K9548">
        <v>140</v>
      </c>
      <c r="L9548">
        <v>48</v>
      </c>
      <c r="M9548">
        <v>48</v>
      </c>
      <c r="N9548">
        <v>85</v>
      </c>
      <c r="R9548">
        <v>1999</v>
      </c>
      <c r="U9548">
        <v>1999</v>
      </c>
      <c r="V9548">
        <v>20</v>
      </c>
      <c r="W9548">
        <v>20</v>
      </c>
      <c r="Z9548" t="s">
        <v>2298</v>
      </c>
      <c r="AA9548" t="s">
        <v>2583</v>
      </c>
      <c r="AC9548">
        <v>5</v>
      </c>
      <c r="AD9548">
        <v>1504968</v>
      </c>
      <c r="AE9548">
        <v>2019</v>
      </c>
    </row>
    <row r="9549" spans="1:31">
      <c r="A9549" t="s">
        <v>12660</v>
      </c>
      <c r="B9549">
        <v>65940</v>
      </c>
      <c r="C9549" t="s">
        <v>12301</v>
      </c>
      <c r="D9549">
        <v>0</v>
      </c>
      <c r="E9549">
        <v>1231892</v>
      </c>
      <c r="F9549" t="s">
        <v>6733</v>
      </c>
      <c r="G9549">
        <v>431</v>
      </c>
      <c r="H9549">
        <v>385</v>
      </c>
      <c r="I9549">
        <v>10880</v>
      </c>
      <c r="J9549">
        <v>156</v>
      </c>
      <c r="K9549">
        <v>156</v>
      </c>
      <c r="L9549">
        <v>46</v>
      </c>
      <c r="M9549">
        <v>46</v>
      </c>
      <c r="N9549">
        <v>73</v>
      </c>
      <c r="R9549">
        <v>2011</v>
      </c>
      <c r="U9549">
        <v>2011</v>
      </c>
      <c r="V9549">
        <v>25</v>
      </c>
      <c r="W9549">
        <v>21</v>
      </c>
      <c r="Z9549" t="s">
        <v>2298</v>
      </c>
      <c r="AA9549" t="s">
        <v>2986</v>
      </c>
      <c r="AB9549" t="s">
        <v>3121</v>
      </c>
      <c r="AC9549">
        <v>5</v>
      </c>
      <c r="AD9549">
        <v>1504968</v>
      </c>
      <c r="AE9549">
        <v>2019</v>
      </c>
    </row>
    <row r="9550" spans="1:31">
      <c r="A9550" t="s">
        <v>12660</v>
      </c>
      <c r="B9550">
        <v>65939</v>
      </c>
      <c r="C9550" t="s">
        <v>12302</v>
      </c>
      <c r="D9550">
        <v>0</v>
      </c>
      <c r="E9550">
        <v>1231891</v>
      </c>
      <c r="F9550" t="s">
        <v>6733</v>
      </c>
      <c r="G9550">
        <v>431</v>
      </c>
      <c r="H9550">
        <v>385</v>
      </c>
      <c r="I9550">
        <v>10880</v>
      </c>
      <c r="J9550">
        <v>156</v>
      </c>
      <c r="K9550">
        <v>156</v>
      </c>
      <c r="L9550">
        <v>46</v>
      </c>
      <c r="M9550">
        <v>46</v>
      </c>
      <c r="N9550">
        <v>73</v>
      </c>
      <c r="R9550">
        <v>2012</v>
      </c>
      <c r="U9550">
        <v>2012</v>
      </c>
      <c r="V9550">
        <v>25</v>
      </c>
      <c r="W9550">
        <v>21</v>
      </c>
      <c r="Z9550" t="s">
        <v>2298</v>
      </c>
      <c r="AA9550" t="s">
        <v>2986</v>
      </c>
      <c r="AB9550" t="s">
        <v>3121</v>
      </c>
      <c r="AC9550">
        <v>5</v>
      </c>
      <c r="AD9550">
        <v>1504968</v>
      </c>
      <c r="AE9550">
        <v>2019</v>
      </c>
    </row>
    <row r="9551" spans="1:31">
      <c r="A9551" t="s">
        <v>12660</v>
      </c>
      <c r="B9551">
        <v>65937</v>
      </c>
      <c r="C9551" t="s">
        <v>12303</v>
      </c>
      <c r="D9551">
        <v>0</v>
      </c>
      <c r="E9551">
        <v>1231889</v>
      </c>
      <c r="F9551" t="s">
        <v>6733</v>
      </c>
      <c r="G9551">
        <v>431</v>
      </c>
      <c r="H9551">
        <v>377</v>
      </c>
      <c r="I9551">
        <v>10880</v>
      </c>
      <c r="J9551">
        <v>146</v>
      </c>
      <c r="K9551">
        <v>146</v>
      </c>
      <c r="L9551">
        <v>46</v>
      </c>
      <c r="M9551">
        <v>46</v>
      </c>
      <c r="N9551">
        <v>73</v>
      </c>
      <c r="R9551">
        <v>2010</v>
      </c>
      <c r="U9551">
        <v>2010</v>
      </c>
      <c r="V9551">
        <v>25</v>
      </c>
      <c r="W9551">
        <v>21</v>
      </c>
      <c r="Z9551" t="s">
        <v>2298</v>
      </c>
      <c r="AA9551" t="s">
        <v>2986</v>
      </c>
      <c r="AB9551" t="s">
        <v>3121</v>
      </c>
      <c r="AC9551">
        <v>5</v>
      </c>
      <c r="AD9551">
        <v>1504968</v>
      </c>
      <c r="AE9551">
        <v>2019</v>
      </c>
    </row>
    <row r="9552" spans="1:31">
      <c r="A9552" t="s">
        <v>12660</v>
      </c>
      <c r="B9552">
        <v>65938</v>
      </c>
      <c r="C9552" t="s">
        <v>12304</v>
      </c>
      <c r="D9552">
        <v>0</v>
      </c>
      <c r="E9552">
        <v>1231890</v>
      </c>
      <c r="F9552" t="s">
        <v>8688</v>
      </c>
      <c r="G9552">
        <v>431</v>
      </c>
      <c r="H9552">
        <v>377</v>
      </c>
      <c r="I9552">
        <v>10880</v>
      </c>
      <c r="J9552">
        <v>146</v>
      </c>
      <c r="K9552">
        <v>146</v>
      </c>
      <c r="L9552">
        <v>46</v>
      </c>
      <c r="M9552">
        <v>46</v>
      </c>
      <c r="N9552">
        <v>73</v>
      </c>
      <c r="R9552">
        <v>2011</v>
      </c>
      <c r="U9552">
        <v>2011</v>
      </c>
      <c r="V9552">
        <v>25</v>
      </c>
      <c r="W9552">
        <v>21</v>
      </c>
      <c r="Z9552" t="s">
        <v>2298</v>
      </c>
      <c r="AA9552" t="s">
        <v>2986</v>
      </c>
      <c r="AB9552" t="s">
        <v>3121</v>
      </c>
      <c r="AC9552">
        <v>5</v>
      </c>
      <c r="AD9552">
        <v>1504968</v>
      </c>
      <c r="AE9552">
        <v>2019</v>
      </c>
    </row>
    <row r="9553" spans="1:31">
      <c r="A9553" t="s">
        <v>12660</v>
      </c>
      <c r="B9553">
        <v>9372</v>
      </c>
      <c r="C9553" t="s">
        <v>12305</v>
      </c>
      <c r="D9553">
        <v>0</v>
      </c>
      <c r="E9553">
        <v>1045212</v>
      </c>
      <c r="F9553" t="s">
        <v>6733</v>
      </c>
      <c r="G9553">
        <v>431</v>
      </c>
      <c r="H9553">
        <v>200</v>
      </c>
      <c r="I9553">
        <v>5500</v>
      </c>
      <c r="J9553">
        <v>112.8</v>
      </c>
      <c r="K9553">
        <v>114</v>
      </c>
      <c r="L9553">
        <v>41.5</v>
      </c>
      <c r="M9553">
        <v>41.5</v>
      </c>
      <c r="N9553">
        <v>60</v>
      </c>
      <c r="R9553">
        <v>1996</v>
      </c>
      <c r="U9553">
        <v>1996</v>
      </c>
      <c r="V9553">
        <v>19.7000007629394</v>
      </c>
      <c r="W9553">
        <v>15.6000003814697</v>
      </c>
      <c r="Z9553" t="s">
        <v>2298</v>
      </c>
      <c r="AA9553" t="s">
        <v>2581</v>
      </c>
      <c r="AC9553">
        <v>5</v>
      </c>
      <c r="AD9553">
        <v>1504968</v>
      </c>
      <c r="AE9553">
        <v>2019</v>
      </c>
    </row>
    <row r="9554" spans="1:31">
      <c r="A9554" t="s">
        <v>12660</v>
      </c>
      <c r="B9554">
        <v>47499</v>
      </c>
      <c r="C9554" t="s">
        <v>12306</v>
      </c>
      <c r="D9554">
        <v>0</v>
      </c>
      <c r="E9554">
        <v>1129936</v>
      </c>
      <c r="F9554" t="s">
        <v>6733</v>
      </c>
      <c r="G9554">
        <v>431</v>
      </c>
      <c r="H9554">
        <v>187</v>
      </c>
      <c r="I9554">
        <v>7200</v>
      </c>
      <c r="J9554">
        <v>124.3</v>
      </c>
      <c r="K9554">
        <v>124.3</v>
      </c>
      <c r="L9554">
        <v>45.7</v>
      </c>
      <c r="M9554">
        <v>45.7</v>
      </c>
      <c r="N9554">
        <v>6</v>
      </c>
      <c r="R9554">
        <v>2002</v>
      </c>
      <c r="U9554">
        <v>2002</v>
      </c>
      <c r="V9554">
        <v>20</v>
      </c>
      <c r="W9554">
        <v>16</v>
      </c>
      <c r="Z9554" t="s">
        <v>2298</v>
      </c>
      <c r="AA9554" t="s">
        <v>2581</v>
      </c>
      <c r="AC9554">
        <v>5</v>
      </c>
      <c r="AD9554">
        <v>1504968</v>
      </c>
      <c r="AE9554">
        <v>2019</v>
      </c>
    </row>
    <row r="9555" spans="1:31">
      <c r="A9555" t="s">
        <v>12660</v>
      </c>
      <c r="B9555">
        <v>19767</v>
      </c>
      <c r="C9555" t="s">
        <v>5519</v>
      </c>
      <c r="D9555">
        <v>0</v>
      </c>
      <c r="E9555">
        <v>1063759</v>
      </c>
      <c r="F9555" t="s">
        <v>6733</v>
      </c>
      <c r="G9555">
        <v>431</v>
      </c>
      <c r="H9555">
        <v>187</v>
      </c>
      <c r="I9555">
        <v>4800</v>
      </c>
      <c r="J9555">
        <v>96.7</v>
      </c>
      <c r="K9555">
        <v>96.7</v>
      </c>
      <c r="L9555">
        <v>36</v>
      </c>
      <c r="M9555">
        <v>36</v>
      </c>
      <c r="N9555">
        <v>35</v>
      </c>
      <c r="R9555">
        <v>1999</v>
      </c>
      <c r="U9555">
        <v>1999</v>
      </c>
      <c r="V9555">
        <v>17</v>
      </c>
      <c r="W9555">
        <v>15</v>
      </c>
      <c r="Z9555" t="s">
        <v>2298</v>
      </c>
      <c r="AA9555" t="s">
        <v>2797</v>
      </c>
      <c r="AC9555">
        <v>5</v>
      </c>
      <c r="AD9555">
        <v>1504968</v>
      </c>
      <c r="AE9555">
        <v>2019</v>
      </c>
    </row>
    <row r="9556" spans="1:31">
      <c r="A9556" t="s">
        <v>12660</v>
      </c>
      <c r="B9556">
        <v>47947</v>
      </c>
      <c r="C9556" t="s">
        <v>12307</v>
      </c>
      <c r="D9556">
        <v>0</v>
      </c>
      <c r="E9556">
        <v>1090636</v>
      </c>
      <c r="F9556" t="s">
        <v>6733</v>
      </c>
      <c r="G9556">
        <v>431</v>
      </c>
      <c r="H9556">
        <v>200</v>
      </c>
      <c r="I9556">
        <v>10192</v>
      </c>
      <c r="J9556">
        <v>125.9</v>
      </c>
      <c r="K9556">
        <v>140</v>
      </c>
      <c r="L9556">
        <v>42</v>
      </c>
      <c r="M9556">
        <v>42</v>
      </c>
      <c r="N9556">
        <v>50.6</v>
      </c>
      <c r="R9556">
        <v>2000</v>
      </c>
      <c r="U9556">
        <v>2000</v>
      </c>
      <c r="V9556">
        <v>20</v>
      </c>
      <c r="W9556">
        <v>20</v>
      </c>
      <c r="Z9556" t="s">
        <v>2298</v>
      </c>
      <c r="AA9556" t="s">
        <v>2583</v>
      </c>
      <c r="AC9556">
        <v>5</v>
      </c>
      <c r="AD9556">
        <v>1504968</v>
      </c>
      <c r="AE9556">
        <v>2019</v>
      </c>
    </row>
    <row r="9557" spans="1:31">
      <c r="A9557" t="s">
        <v>12660</v>
      </c>
      <c r="B9557">
        <v>47946</v>
      </c>
      <c r="C9557" t="s">
        <v>12308</v>
      </c>
      <c r="D9557">
        <v>0</v>
      </c>
      <c r="E9557">
        <v>1090637</v>
      </c>
      <c r="F9557" t="s">
        <v>6733</v>
      </c>
      <c r="G9557">
        <v>431</v>
      </c>
      <c r="H9557">
        <v>200</v>
      </c>
      <c r="I9557">
        <v>10192</v>
      </c>
      <c r="J9557">
        <v>125.9</v>
      </c>
      <c r="K9557">
        <v>140</v>
      </c>
      <c r="L9557">
        <v>42</v>
      </c>
      <c r="M9557">
        <v>44</v>
      </c>
      <c r="N9557">
        <v>50.6</v>
      </c>
      <c r="R9557">
        <v>2000</v>
      </c>
      <c r="U9557">
        <v>2000</v>
      </c>
      <c r="V9557">
        <v>20</v>
      </c>
      <c r="W9557">
        <v>20</v>
      </c>
      <c r="Z9557" t="s">
        <v>2298</v>
      </c>
      <c r="AA9557" t="s">
        <v>2583</v>
      </c>
      <c r="AC9557">
        <v>5</v>
      </c>
      <c r="AD9557">
        <v>1504968</v>
      </c>
      <c r="AE9557">
        <v>2019</v>
      </c>
    </row>
    <row r="9558" spans="1:31">
      <c r="A9558" t="s">
        <v>12660</v>
      </c>
      <c r="B9558">
        <v>20730</v>
      </c>
      <c r="C9558" t="s">
        <v>12309</v>
      </c>
      <c r="D9558">
        <v>0</v>
      </c>
      <c r="E9558">
        <v>1074362</v>
      </c>
      <c r="F9558" t="s">
        <v>6733</v>
      </c>
      <c r="G9558">
        <v>431</v>
      </c>
      <c r="H9558">
        <v>329</v>
      </c>
      <c r="I9558">
        <v>10192</v>
      </c>
      <c r="J9558">
        <v>140</v>
      </c>
      <c r="K9558">
        <v>140</v>
      </c>
      <c r="L9558">
        <v>48</v>
      </c>
      <c r="M9558">
        <v>48</v>
      </c>
      <c r="N9558">
        <v>85</v>
      </c>
      <c r="R9558">
        <v>1999</v>
      </c>
      <c r="U9558">
        <v>1999</v>
      </c>
      <c r="V9558">
        <v>20</v>
      </c>
      <c r="W9558">
        <v>20</v>
      </c>
      <c r="Z9558" t="s">
        <v>2298</v>
      </c>
      <c r="AA9558" t="s">
        <v>2583</v>
      </c>
      <c r="AC9558">
        <v>5</v>
      </c>
      <c r="AD9558">
        <v>1504968</v>
      </c>
      <c r="AE9558">
        <v>2019</v>
      </c>
    </row>
    <row r="9559" spans="1:31">
      <c r="A9559" t="s">
        <v>12660</v>
      </c>
      <c r="B9559">
        <v>15659</v>
      </c>
      <c r="C9559" t="s">
        <v>12310</v>
      </c>
      <c r="D9559">
        <v>0</v>
      </c>
      <c r="E9559">
        <v>1021169</v>
      </c>
      <c r="F9559" t="s">
        <v>6733</v>
      </c>
      <c r="G9559">
        <v>431</v>
      </c>
      <c r="H9559">
        <v>100</v>
      </c>
      <c r="I9559">
        <v>4400</v>
      </c>
      <c r="J9559">
        <v>78.7</v>
      </c>
      <c r="K9559">
        <v>78.7</v>
      </c>
      <c r="L9559">
        <v>30</v>
      </c>
      <c r="M9559">
        <v>30</v>
      </c>
      <c r="N9559">
        <v>52</v>
      </c>
      <c r="R9559">
        <v>1994</v>
      </c>
      <c r="U9559">
        <v>1994</v>
      </c>
      <c r="V9559">
        <v>15</v>
      </c>
      <c r="W9559">
        <v>13</v>
      </c>
      <c r="Z9559" t="s">
        <v>2298</v>
      </c>
      <c r="AA9559" t="s">
        <v>2797</v>
      </c>
      <c r="AC9559">
        <v>5</v>
      </c>
      <c r="AD9559">
        <v>1504968</v>
      </c>
      <c r="AE9559">
        <v>2019</v>
      </c>
    </row>
    <row r="9560" spans="1:31">
      <c r="A9560" t="s">
        <v>12660</v>
      </c>
      <c r="B9560">
        <v>40009</v>
      </c>
      <c r="C9560" t="s">
        <v>12311</v>
      </c>
      <c r="D9560">
        <v>0</v>
      </c>
      <c r="E9560">
        <v>1060909</v>
      </c>
      <c r="F9560" t="s">
        <v>6733</v>
      </c>
      <c r="G9560">
        <v>431</v>
      </c>
      <c r="H9560">
        <v>27</v>
      </c>
      <c r="I9560">
        <v>5150</v>
      </c>
      <c r="J9560">
        <v>98.9</v>
      </c>
      <c r="K9560">
        <v>105</v>
      </c>
      <c r="L9560">
        <v>34</v>
      </c>
      <c r="M9560">
        <v>34</v>
      </c>
      <c r="N9560">
        <v>61</v>
      </c>
      <c r="Q9560">
        <v>160</v>
      </c>
      <c r="R9560">
        <v>1997</v>
      </c>
      <c r="U9560">
        <v>1997</v>
      </c>
      <c r="V9560">
        <v>17</v>
      </c>
      <c r="W9560">
        <v>15</v>
      </c>
      <c r="Z9560" t="s">
        <v>2545</v>
      </c>
      <c r="AA9560" t="s">
        <v>2891</v>
      </c>
      <c r="AC9560">
        <v>5</v>
      </c>
      <c r="AD9560">
        <v>3601367</v>
      </c>
      <c r="AE9560">
        <v>2019</v>
      </c>
    </row>
    <row r="9561" spans="1:31">
      <c r="A9561" t="s">
        <v>12660</v>
      </c>
      <c r="B9561">
        <v>81639</v>
      </c>
      <c r="C9561" t="s">
        <v>7258</v>
      </c>
      <c r="D9561">
        <v>0</v>
      </c>
      <c r="E9561">
        <v>1241311</v>
      </c>
      <c r="F9561" t="s">
        <v>6733</v>
      </c>
      <c r="G9561">
        <v>431</v>
      </c>
      <c r="H9561">
        <v>132</v>
      </c>
      <c r="I9561">
        <v>6800</v>
      </c>
      <c r="J9561">
        <v>93</v>
      </c>
      <c r="K9561">
        <v>100</v>
      </c>
      <c r="L9561">
        <v>40</v>
      </c>
      <c r="M9561">
        <v>40</v>
      </c>
      <c r="Q9561">
        <v>35</v>
      </c>
      <c r="R9561">
        <v>2014</v>
      </c>
      <c r="U9561">
        <v>2014</v>
      </c>
      <c r="V9561">
        <v>20</v>
      </c>
      <c r="W9561">
        <v>16</v>
      </c>
      <c r="Z9561" t="s">
        <v>2545</v>
      </c>
      <c r="AA9561" t="s">
        <v>3055</v>
      </c>
      <c r="AC9561">
        <v>5</v>
      </c>
      <c r="AD9561">
        <v>3601367</v>
      </c>
      <c r="AE9561">
        <v>2019</v>
      </c>
    </row>
    <row r="9562" spans="1:31">
      <c r="A9562" t="s">
        <v>12660</v>
      </c>
      <c r="B9562">
        <v>85333</v>
      </c>
      <c r="C9562" t="s">
        <v>12312</v>
      </c>
      <c r="D9562">
        <v>6</v>
      </c>
      <c r="E9562">
        <v>1283431</v>
      </c>
      <c r="F9562" t="s">
        <v>6733</v>
      </c>
      <c r="G9562">
        <v>431</v>
      </c>
      <c r="H9562">
        <v>6</v>
      </c>
      <c r="J9562">
        <v>31</v>
      </c>
      <c r="K9562">
        <v>31</v>
      </c>
      <c r="L9562">
        <v>13</v>
      </c>
      <c r="M9562">
        <v>13</v>
      </c>
      <c r="Q9562">
        <v>21</v>
      </c>
      <c r="R9562">
        <v>1999</v>
      </c>
      <c r="U9562">
        <v>1999</v>
      </c>
      <c r="V9562">
        <v>3</v>
      </c>
      <c r="W9562">
        <v>3</v>
      </c>
      <c r="X9562" t="s">
        <v>2421</v>
      </c>
      <c r="Z9562" t="s">
        <v>2298</v>
      </c>
      <c r="AA9562" t="s">
        <v>2308</v>
      </c>
      <c r="AB9562" t="s">
        <v>6005</v>
      </c>
      <c r="AC9562">
        <v>4</v>
      </c>
      <c r="AD9562">
        <v>1501330</v>
      </c>
      <c r="AE9562">
        <v>2019</v>
      </c>
    </row>
    <row r="9563" spans="1:31">
      <c r="A9563" t="s">
        <v>12660</v>
      </c>
      <c r="B9563">
        <v>16931</v>
      </c>
      <c r="C9563" t="s">
        <v>12313</v>
      </c>
      <c r="D9563">
        <v>0</v>
      </c>
      <c r="E9563">
        <v>507964</v>
      </c>
      <c r="F9563" t="s">
        <v>6733</v>
      </c>
      <c r="G9563">
        <v>431</v>
      </c>
      <c r="H9563">
        <v>148</v>
      </c>
      <c r="I9563">
        <v>3900</v>
      </c>
      <c r="J9563">
        <v>116</v>
      </c>
      <c r="K9563">
        <v>123</v>
      </c>
      <c r="L9563">
        <v>30</v>
      </c>
      <c r="M9563">
        <v>30</v>
      </c>
      <c r="N9563">
        <v>45</v>
      </c>
      <c r="R9563">
        <v>1945</v>
      </c>
      <c r="S9563" t="s">
        <v>2344</v>
      </c>
      <c r="T9563">
        <v>1967</v>
      </c>
      <c r="U9563">
        <v>1967</v>
      </c>
      <c r="V9563">
        <v>12</v>
      </c>
      <c r="W9563">
        <v>12</v>
      </c>
      <c r="Z9563" t="s">
        <v>2838</v>
      </c>
      <c r="AC9563">
        <v>5</v>
      </c>
      <c r="AD9563">
        <v>309224</v>
      </c>
      <c r="AE9563">
        <v>2019</v>
      </c>
    </row>
    <row r="9564" spans="1:31">
      <c r="A9564" t="s">
        <v>12660</v>
      </c>
      <c r="B9564">
        <v>44046</v>
      </c>
      <c r="C9564" t="s">
        <v>12314</v>
      </c>
      <c r="D9564">
        <v>0</v>
      </c>
      <c r="E9564">
        <v>545113</v>
      </c>
      <c r="F9564" t="s">
        <v>6731</v>
      </c>
      <c r="G9564">
        <v>432</v>
      </c>
      <c r="H9564">
        <v>64</v>
      </c>
      <c r="I9564">
        <v>800</v>
      </c>
      <c r="J9564">
        <v>56</v>
      </c>
      <c r="K9564">
        <v>56</v>
      </c>
      <c r="L9564">
        <v>22</v>
      </c>
      <c r="M9564">
        <v>22</v>
      </c>
      <c r="N9564">
        <v>50</v>
      </c>
      <c r="R9564">
        <v>1972</v>
      </c>
      <c r="U9564">
        <v>1972</v>
      </c>
      <c r="V9564">
        <v>8</v>
      </c>
      <c r="W9564">
        <v>5.5</v>
      </c>
      <c r="Z9564" t="s">
        <v>2293</v>
      </c>
      <c r="AA9564" t="s">
        <v>3019</v>
      </c>
      <c r="AC9564">
        <v>4</v>
      </c>
      <c r="AD9564">
        <v>3209791</v>
      </c>
      <c r="AE9564">
        <v>2019</v>
      </c>
    </row>
    <row r="9565" spans="1:31">
      <c r="A9565" t="s">
        <v>12660</v>
      </c>
      <c r="B9565">
        <v>59721</v>
      </c>
      <c r="C9565" t="s">
        <v>12315</v>
      </c>
      <c r="D9565">
        <v>0</v>
      </c>
      <c r="E9565">
        <v>649566</v>
      </c>
      <c r="F9565" t="s">
        <v>6733</v>
      </c>
      <c r="G9565">
        <v>431</v>
      </c>
      <c r="H9565">
        <v>56</v>
      </c>
      <c r="I9565">
        <v>800</v>
      </c>
      <c r="J9565">
        <v>52</v>
      </c>
      <c r="K9565">
        <v>55</v>
      </c>
      <c r="L9565">
        <v>22</v>
      </c>
      <c r="M9565">
        <v>22.2</v>
      </c>
      <c r="N9565">
        <v>40</v>
      </c>
      <c r="R9565">
        <v>1982</v>
      </c>
      <c r="U9565">
        <v>1982</v>
      </c>
      <c r="V9565">
        <v>8.1999998092651296</v>
      </c>
      <c r="W9565">
        <v>7</v>
      </c>
      <c r="Z9565" t="s">
        <v>3318</v>
      </c>
      <c r="AA9565" t="s">
        <v>12316</v>
      </c>
      <c r="AC9565">
        <v>4</v>
      </c>
      <c r="AD9565">
        <v>1602450</v>
      </c>
      <c r="AE9565">
        <v>2019</v>
      </c>
    </row>
    <row r="9566" spans="1:31">
      <c r="A9566" t="s">
        <v>12660</v>
      </c>
      <c r="B9566">
        <v>85332</v>
      </c>
      <c r="C9566" t="s">
        <v>12317</v>
      </c>
      <c r="D9566">
        <v>0</v>
      </c>
      <c r="E9566">
        <v>1190788</v>
      </c>
      <c r="F9566" t="s">
        <v>6733</v>
      </c>
      <c r="G9566">
        <v>431</v>
      </c>
      <c r="H9566">
        <v>13</v>
      </c>
      <c r="J9566">
        <v>25</v>
      </c>
      <c r="K9566">
        <v>25</v>
      </c>
      <c r="L9566">
        <v>16</v>
      </c>
      <c r="M9566">
        <v>16</v>
      </c>
      <c r="Q9566">
        <v>46</v>
      </c>
      <c r="R9566">
        <v>2006</v>
      </c>
      <c r="U9566">
        <v>2006</v>
      </c>
      <c r="V9566">
        <v>3</v>
      </c>
      <c r="W9566">
        <v>2</v>
      </c>
      <c r="X9566" t="s">
        <v>2421</v>
      </c>
      <c r="Z9566" t="s">
        <v>3318</v>
      </c>
      <c r="AA9566" t="s">
        <v>12318</v>
      </c>
      <c r="AB9566" t="s">
        <v>3836</v>
      </c>
      <c r="AC9566">
        <v>4</v>
      </c>
      <c r="AD9566">
        <v>1602450</v>
      </c>
      <c r="AE9566">
        <v>2019</v>
      </c>
    </row>
    <row r="9567" spans="1:31">
      <c r="A9567" t="s">
        <v>12660</v>
      </c>
      <c r="B9567">
        <v>10816</v>
      </c>
      <c r="C9567" t="s">
        <v>12319</v>
      </c>
      <c r="D9567">
        <v>0</v>
      </c>
      <c r="E9567">
        <v>279701</v>
      </c>
      <c r="F9567" t="s">
        <v>6731</v>
      </c>
      <c r="G9567">
        <v>432</v>
      </c>
      <c r="H9567">
        <v>55</v>
      </c>
      <c r="I9567">
        <v>1020</v>
      </c>
      <c r="J9567">
        <v>58</v>
      </c>
      <c r="K9567">
        <v>58</v>
      </c>
      <c r="L9567">
        <v>20</v>
      </c>
      <c r="M9567">
        <v>20</v>
      </c>
      <c r="N9567">
        <v>26</v>
      </c>
      <c r="R9567">
        <v>1959</v>
      </c>
      <c r="U9567">
        <v>1959</v>
      </c>
      <c r="V9567">
        <v>5</v>
      </c>
      <c r="W9567">
        <v>4.5</v>
      </c>
      <c r="Z9567" t="s">
        <v>3318</v>
      </c>
      <c r="AA9567" t="s">
        <v>12320</v>
      </c>
      <c r="AC9567">
        <v>4</v>
      </c>
      <c r="AD9567">
        <v>3191504</v>
      </c>
      <c r="AE9567">
        <v>2019</v>
      </c>
    </row>
    <row r="9568" spans="1:31">
      <c r="A9568" t="s">
        <v>12660</v>
      </c>
      <c r="B9568">
        <v>58532</v>
      </c>
      <c r="C9568" t="s">
        <v>12321</v>
      </c>
      <c r="D9568">
        <v>0</v>
      </c>
      <c r="E9568">
        <v>624878</v>
      </c>
      <c r="F9568" t="s">
        <v>6731</v>
      </c>
      <c r="G9568">
        <v>432</v>
      </c>
      <c r="H9568">
        <v>93</v>
      </c>
      <c r="I9568">
        <v>1200</v>
      </c>
      <c r="J9568">
        <v>63</v>
      </c>
      <c r="K9568">
        <v>63</v>
      </c>
      <c r="L9568">
        <v>24.1</v>
      </c>
      <c r="M9568">
        <v>24.1</v>
      </c>
      <c r="N9568">
        <v>35</v>
      </c>
      <c r="R9568">
        <v>1980</v>
      </c>
      <c r="S9568" t="s">
        <v>2344</v>
      </c>
      <c r="T9568">
        <v>1989</v>
      </c>
      <c r="U9568">
        <v>1989</v>
      </c>
      <c r="V9568">
        <v>9.6000003814697195</v>
      </c>
      <c r="W9568">
        <v>8.5</v>
      </c>
      <c r="Z9568" t="s">
        <v>3318</v>
      </c>
      <c r="AA9568" t="s">
        <v>3123</v>
      </c>
      <c r="AC9568">
        <v>4</v>
      </c>
      <c r="AD9568">
        <v>3191504</v>
      </c>
      <c r="AE9568">
        <v>2019</v>
      </c>
    </row>
    <row r="9569" spans="1:31">
      <c r="A9569" t="s">
        <v>12660</v>
      </c>
      <c r="B9569">
        <v>11711</v>
      </c>
      <c r="C9569" t="s">
        <v>12322</v>
      </c>
      <c r="D9569">
        <v>0</v>
      </c>
      <c r="E9569">
        <v>283841</v>
      </c>
      <c r="F9569" t="s">
        <v>6731</v>
      </c>
      <c r="G9569">
        <v>432</v>
      </c>
      <c r="H9569">
        <v>59</v>
      </c>
      <c r="I9569">
        <v>1020</v>
      </c>
      <c r="J9569">
        <v>58.9</v>
      </c>
      <c r="K9569">
        <v>58.9</v>
      </c>
      <c r="L9569">
        <v>21</v>
      </c>
      <c r="M9569">
        <v>21</v>
      </c>
      <c r="N9569">
        <v>30</v>
      </c>
      <c r="R9569">
        <v>1960</v>
      </c>
      <c r="U9569">
        <v>1960</v>
      </c>
      <c r="V9569">
        <v>6.8000001907348597</v>
      </c>
      <c r="W9569">
        <v>5.8000001907348597</v>
      </c>
      <c r="Z9569" t="s">
        <v>3318</v>
      </c>
      <c r="AA9569" t="s">
        <v>12320</v>
      </c>
      <c r="AC9569">
        <v>4</v>
      </c>
      <c r="AD9569">
        <v>3191504</v>
      </c>
      <c r="AE9569">
        <v>2019</v>
      </c>
    </row>
    <row r="9570" spans="1:31">
      <c r="A9570" t="s">
        <v>12660</v>
      </c>
      <c r="B9570">
        <v>72491</v>
      </c>
      <c r="C9570" t="s">
        <v>12323</v>
      </c>
      <c r="D9570">
        <v>0</v>
      </c>
      <c r="E9570">
        <v>512145</v>
      </c>
      <c r="F9570" t="s">
        <v>6731</v>
      </c>
      <c r="G9570">
        <v>432</v>
      </c>
      <c r="H9570">
        <v>213</v>
      </c>
      <c r="I9570">
        <v>1800</v>
      </c>
      <c r="J9570">
        <v>93.2</v>
      </c>
      <c r="K9570">
        <v>93.2</v>
      </c>
      <c r="L9570">
        <v>31</v>
      </c>
      <c r="M9570">
        <v>31</v>
      </c>
      <c r="N9570">
        <v>48</v>
      </c>
      <c r="R9570">
        <v>1967</v>
      </c>
      <c r="U9570">
        <v>1967</v>
      </c>
      <c r="V9570">
        <v>10</v>
      </c>
      <c r="W9570">
        <v>7</v>
      </c>
      <c r="Z9570" t="s">
        <v>3318</v>
      </c>
      <c r="AA9570" t="s">
        <v>12320</v>
      </c>
      <c r="AC9570">
        <v>4</v>
      </c>
      <c r="AD9570">
        <v>3191504</v>
      </c>
      <c r="AE9570">
        <v>2019</v>
      </c>
    </row>
    <row r="9571" spans="1:31">
      <c r="A9571" t="s">
        <v>12660</v>
      </c>
      <c r="B9571">
        <v>77388</v>
      </c>
      <c r="C9571" t="s">
        <v>12324</v>
      </c>
      <c r="D9571">
        <v>0</v>
      </c>
      <c r="E9571">
        <v>1075297</v>
      </c>
      <c r="F9571" t="s">
        <v>6731</v>
      </c>
      <c r="G9571">
        <v>432</v>
      </c>
      <c r="H9571">
        <v>14</v>
      </c>
      <c r="I9571">
        <v>400</v>
      </c>
      <c r="J9571">
        <v>25.5</v>
      </c>
      <c r="K9571">
        <v>25.5</v>
      </c>
      <c r="L9571">
        <v>13.9</v>
      </c>
      <c r="M9571">
        <v>13.9</v>
      </c>
      <c r="N9571">
        <v>20</v>
      </c>
      <c r="R9571">
        <v>1998</v>
      </c>
      <c r="U9571">
        <v>1998</v>
      </c>
      <c r="V9571">
        <v>6</v>
      </c>
      <c r="W9571">
        <v>1</v>
      </c>
      <c r="Z9571" t="s">
        <v>2402</v>
      </c>
      <c r="AA9571" t="s">
        <v>12325</v>
      </c>
      <c r="AC9571">
        <v>5</v>
      </c>
      <c r="AD9571">
        <v>307904</v>
      </c>
      <c r="AE9571">
        <v>2019</v>
      </c>
    </row>
    <row r="9572" spans="1:31">
      <c r="A9572" t="s">
        <v>12660</v>
      </c>
      <c r="B9572">
        <v>85328</v>
      </c>
      <c r="C9572" t="s">
        <v>12326</v>
      </c>
      <c r="D9572">
        <v>0</v>
      </c>
      <c r="E9572">
        <v>274155</v>
      </c>
      <c r="F9572" t="s">
        <v>6733</v>
      </c>
      <c r="G9572">
        <v>431</v>
      </c>
      <c r="H9572">
        <v>24</v>
      </c>
      <c r="J9572">
        <v>47</v>
      </c>
      <c r="K9572">
        <v>47</v>
      </c>
      <c r="L9572">
        <v>16</v>
      </c>
      <c r="M9572">
        <v>16</v>
      </c>
      <c r="Q9572">
        <v>84</v>
      </c>
      <c r="R9572">
        <v>1957</v>
      </c>
      <c r="U9572">
        <v>1957</v>
      </c>
      <c r="V9572">
        <v>6</v>
      </c>
      <c r="W9572">
        <v>6</v>
      </c>
      <c r="X9572" t="s">
        <v>2421</v>
      </c>
      <c r="Z9572" t="s">
        <v>2402</v>
      </c>
      <c r="AA9572" t="s">
        <v>6306</v>
      </c>
      <c r="AC9572">
        <v>4</v>
      </c>
      <c r="AD9572">
        <v>307904</v>
      </c>
      <c r="AE9572">
        <v>2019</v>
      </c>
    </row>
    <row r="9573" spans="1:31">
      <c r="A9573" t="s">
        <v>12660</v>
      </c>
      <c r="B9573">
        <v>22453</v>
      </c>
      <c r="C9573" t="s">
        <v>12327</v>
      </c>
      <c r="D9573">
        <v>436</v>
      </c>
      <c r="E9573">
        <v>534789</v>
      </c>
      <c r="F9573" t="s">
        <v>6733</v>
      </c>
      <c r="G9573">
        <v>431</v>
      </c>
      <c r="H9573">
        <v>31</v>
      </c>
      <c r="I9573">
        <v>600</v>
      </c>
      <c r="J9573">
        <v>47.3</v>
      </c>
      <c r="K9573">
        <v>51</v>
      </c>
      <c r="L9573">
        <v>16.399999999999999</v>
      </c>
      <c r="M9573">
        <v>16.399999999999999</v>
      </c>
      <c r="N9573">
        <v>30</v>
      </c>
      <c r="R9573">
        <v>1971</v>
      </c>
      <c r="U9573">
        <v>1971</v>
      </c>
      <c r="V9573">
        <v>4</v>
      </c>
      <c r="W9573">
        <v>4</v>
      </c>
      <c r="Z9573" t="s">
        <v>2402</v>
      </c>
      <c r="AA9573" t="s">
        <v>6306</v>
      </c>
      <c r="AC9573">
        <v>5</v>
      </c>
      <c r="AD9573">
        <v>307904</v>
      </c>
      <c r="AE9573">
        <v>2019</v>
      </c>
    </row>
    <row r="9574" spans="1:31">
      <c r="A9574" t="s">
        <v>12660</v>
      </c>
      <c r="B9574">
        <v>62600</v>
      </c>
      <c r="C9574" t="s">
        <v>12328</v>
      </c>
      <c r="D9574">
        <v>0</v>
      </c>
      <c r="E9574">
        <v>640144</v>
      </c>
      <c r="F9574" t="s">
        <v>6733</v>
      </c>
      <c r="G9574">
        <v>431</v>
      </c>
      <c r="H9574">
        <v>63</v>
      </c>
      <c r="I9574">
        <v>910</v>
      </c>
      <c r="J9574">
        <v>64.7</v>
      </c>
      <c r="K9574">
        <v>64.7</v>
      </c>
      <c r="L9574">
        <v>22</v>
      </c>
      <c r="M9574">
        <v>22</v>
      </c>
      <c r="N9574">
        <v>35</v>
      </c>
      <c r="R9574">
        <v>1981</v>
      </c>
      <c r="U9574">
        <v>1981</v>
      </c>
      <c r="V9574">
        <v>8</v>
      </c>
      <c r="W9574">
        <v>6</v>
      </c>
      <c r="Z9574" t="s">
        <v>2402</v>
      </c>
      <c r="AA9574" t="s">
        <v>3292</v>
      </c>
      <c r="AC9574">
        <v>5</v>
      </c>
      <c r="AD9574">
        <v>310088</v>
      </c>
      <c r="AE9574">
        <v>2019</v>
      </c>
    </row>
    <row r="9575" spans="1:31">
      <c r="A9575" t="s">
        <v>12660</v>
      </c>
      <c r="B9575">
        <v>52285</v>
      </c>
      <c r="C9575" t="s">
        <v>11150</v>
      </c>
      <c r="D9575">
        <v>0</v>
      </c>
      <c r="E9575">
        <v>626230</v>
      </c>
      <c r="F9575" t="s">
        <v>6733</v>
      </c>
      <c r="G9575">
        <v>431</v>
      </c>
      <c r="H9575">
        <v>40</v>
      </c>
      <c r="I9575">
        <v>1200</v>
      </c>
      <c r="J9575">
        <v>51.4</v>
      </c>
      <c r="K9575">
        <v>51.4</v>
      </c>
      <c r="L9575">
        <v>19.899999999999999</v>
      </c>
      <c r="M9575">
        <v>19.899999999999999</v>
      </c>
      <c r="N9575">
        <v>25</v>
      </c>
      <c r="R9575">
        <v>1980</v>
      </c>
      <c r="U9575">
        <v>1980</v>
      </c>
      <c r="V9575">
        <v>5.9000000953674299</v>
      </c>
      <c r="W9575">
        <v>5.5</v>
      </c>
      <c r="Z9575" t="s">
        <v>2838</v>
      </c>
      <c r="AA9575" t="s">
        <v>9765</v>
      </c>
      <c r="AB9575" t="s">
        <v>8435</v>
      </c>
      <c r="AC9575">
        <v>5</v>
      </c>
      <c r="AD9575">
        <v>307716</v>
      </c>
      <c r="AE9575">
        <v>2019</v>
      </c>
    </row>
    <row r="9576" spans="1:31">
      <c r="A9576" t="s">
        <v>12660</v>
      </c>
      <c r="B9576">
        <v>60743</v>
      </c>
      <c r="C9576" t="s">
        <v>12329</v>
      </c>
      <c r="D9576">
        <v>0</v>
      </c>
      <c r="E9576">
        <v>269963</v>
      </c>
      <c r="F9576" t="s">
        <v>6733</v>
      </c>
      <c r="G9576">
        <v>431</v>
      </c>
      <c r="H9576">
        <v>29</v>
      </c>
      <c r="I9576">
        <v>1000</v>
      </c>
      <c r="J9576">
        <v>56.4</v>
      </c>
      <c r="K9576">
        <v>56.4</v>
      </c>
      <c r="L9576">
        <v>17.7</v>
      </c>
      <c r="M9576">
        <v>17.7</v>
      </c>
      <c r="N9576">
        <v>19</v>
      </c>
      <c r="R9576">
        <v>1955</v>
      </c>
      <c r="U9576">
        <v>1955</v>
      </c>
      <c r="V9576">
        <v>8.8000001907348597</v>
      </c>
      <c r="W9576">
        <v>7.5999999046325604</v>
      </c>
      <c r="Z9576" t="s">
        <v>2838</v>
      </c>
      <c r="AA9576" t="s">
        <v>9765</v>
      </c>
      <c r="AB9576" t="s">
        <v>8435</v>
      </c>
      <c r="AC9576">
        <v>5</v>
      </c>
      <c r="AD9576">
        <v>307716</v>
      </c>
      <c r="AE9576">
        <v>2019</v>
      </c>
    </row>
    <row r="9577" spans="1:31">
      <c r="A9577" t="s">
        <v>12660</v>
      </c>
      <c r="B9577">
        <v>46556</v>
      </c>
      <c r="C9577" t="s">
        <v>12330</v>
      </c>
      <c r="D9577">
        <v>0</v>
      </c>
      <c r="E9577">
        <v>287444</v>
      </c>
      <c r="F9577" t="s">
        <v>6733</v>
      </c>
      <c r="G9577">
        <v>431</v>
      </c>
      <c r="H9577">
        <v>191</v>
      </c>
      <c r="I9577">
        <v>3010</v>
      </c>
      <c r="J9577">
        <v>94.8</v>
      </c>
      <c r="K9577">
        <v>113.5</v>
      </c>
      <c r="L9577">
        <v>28</v>
      </c>
      <c r="M9577">
        <v>30</v>
      </c>
      <c r="N9577">
        <v>56.3</v>
      </c>
      <c r="R9577">
        <v>1962</v>
      </c>
      <c r="U9577">
        <v>1962</v>
      </c>
      <c r="V9577">
        <v>15.699999809265099</v>
      </c>
      <c r="W9577">
        <v>13.699999809265099</v>
      </c>
      <c r="Z9577" t="s">
        <v>2838</v>
      </c>
      <c r="AA9577" t="s">
        <v>2364</v>
      </c>
      <c r="AC9577">
        <v>4</v>
      </c>
      <c r="AD9577">
        <v>307716</v>
      </c>
      <c r="AE9577">
        <v>2019</v>
      </c>
    </row>
    <row r="9578" spans="1:31">
      <c r="A9578" t="s">
        <v>12660</v>
      </c>
      <c r="B9578">
        <v>50711</v>
      </c>
      <c r="C9578" t="s">
        <v>12331</v>
      </c>
      <c r="D9578">
        <v>0</v>
      </c>
      <c r="E9578">
        <v>620541</v>
      </c>
      <c r="F9578" t="s">
        <v>6733</v>
      </c>
      <c r="G9578">
        <v>431</v>
      </c>
      <c r="H9578">
        <v>135</v>
      </c>
      <c r="I9578">
        <v>3300</v>
      </c>
      <c r="J9578">
        <v>99.8</v>
      </c>
      <c r="K9578">
        <v>99.8</v>
      </c>
      <c r="L9578">
        <v>32</v>
      </c>
      <c r="M9578">
        <v>32</v>
      </c>
      <c r="N9578">
        <v>40</v>
      </c>
      <c r="R9578">
        <v>1980</v>
      </c>
      <c r="U9578">
        <v>1980</v>
      </c>
      <c r="V9578">
        <v>13</v>
      </c>
      <c r="W9578">
        <v>10</v>
      </c>
      <c r="Z9578" t="s">
        <v>2838</v>
      </c>
      <c r="AA9578" t="s">
        <v>2364</v>
      </c>
      <c r="AC9578">
        <v>4</v>
      </c>
      <c r="AD9578">
        <v>307716</v>
      </c>
      <c r="AE9578">
        <v>2019</v>
      </c>
    </row>
    <row r="9579" spans="1:31">
      <c r="A9579" t="s">
        <v>12660</v>
      </c>
      <c r="B9579">
        <v>58106</v>
      </c>
      <c r="C9579" t="s">
        <v>12332</v>
      </c>
      <c r="D9579">
        <v>0</v>
      </c>
      <c r="E9579">
        <v>535673</v>
      </c>
      <c r="F9579" t="s">
        <v>6733</v>
      </c>
      <c r="G9579">
        <v>431</v>
      </c>
      <c r="H9579">
        <v>33</v>
      </c>
      <c r="I9579">
        <v>800</v>
      </c>
      <c r="J9579">
        <v>63</v>
      </c>
      <c r="K9579">
        <v>63</v>
      </c>
      <c r="L9579">
        <v>21</v>
      </c>
      <c r="M9579">
        <v>21</v>
      </c>
      <c r="N9579">
        <v>26</v>
      </c>
      <c r="R9579">
        <v>1971</v>
      </c>
      <c r="S9579" t="s">
        <v>2344</v>
      </c>
      <c r="T9579">
        <v>1987</v>
      </c>
      <c r="U9579">
        <v>1987</v>
      </c>
      <c r="V9579">
        <v>7.0999999046325604</v>
      </c>
      <c r="W9579">
        <v>6</v>
      </c>
      <c r="X9579" t="s">
        <v>4983</v>
      </c>
      <c r="Z9579" t="s">
        <v>2838</v>
      </c>
      <c r="AA9579" t="s">
        <v>2364</v>
      </c>
      <c r="AC9579">
        <v>5</v>
      </c>
      <c r="AD9579">
        <v>307716</v>
      </c>
      <c r="AE9579">
        <v>2019</v>
      </c>
    </row>
    <row r="9580" spans="1:31">
      <c r="A9580" t="s">
        <v>12660</v>
      </c>
      <c r="B9580">
        <v>61375</v>
      </c>
      <c r="C9580" t="s">
        <v>12333</v>
      </c>
      <c r="D9580">
        <v>6</v>
      </c>
      <c r="E9580">
        <v>528415</v>
      </c>
      <c r="F9580" t="s">
        <v>6733</v>
      </c>
      <c r="G9580">
        <v>431</v>
      </c>
      <c r="H9580">
        <v>189</v>
      </c>
      <c r="I9580">
        <v>5700</v>
      </c>
      <c r="J9580">
        <v>149.6</v>
      </c>
      <c r="K9580">
        <v>149.6</v>
      </c>
      <c r="L9580">
        <v>35</v>
      </c>
      <c r="M9580">
        <v>35</v>
      </c>
      <c r="N9580">
        <v>93</v>
      </c>
      <c r="R9580">
        <v>1970</v>
      </c>
      <c r="U9580">
        <v>1970</v>
      </c>
      <c r="V9580">
        <v>18.600000381469702</v>
      </c>
      <c r="W9580">
        <v>15</v>
      </c>
      <c r="Z9580" t="s">
        <v>2838</v>
      </c>
      <c r="AA9580" t="s">
        <v>2364</v>
      </c>
      <c r="AC9580">
        <v>4</v>
      </c>
      <c r="AD9580">
        <v>307716</v>
      </c>
      <c r="AE9580">
        <v>2019</v>
      </c>
    </row>
    <row r="9581" spans="1:31">
      <c r="A9581" t="s">
        <v>12660</v>
      </c>
      <c r="B9581">
        <v>64137</v>
      </c>
      <c r="C9581" t="s">
        <v>12334</v>
      </c>
      <c r="D9581">
        <v>0</v>
      </c>
      <c r="E9581">
        <v>512840</v>
      </c>
      <c r="F9581" t="s">
        <v>6733</v>
      </c>
      <c r="G9581">
        <v>431</v>
      </c>
      <c r="H9581">
        <v>90</v>
      </c>
      <c r="I9581">
        <v>1800</v>
      </c>
      <c r="J9581">
        <v>68.900000000000006</v>
      </c>
      <c r="K9581">
        <v>68.900000000000006</v>
      </c>
      <c r="L9581">
        <v>23.8</v>
      </c>
      <c r="M9581">
        <v>23.8</v>
      </c>
      <c r="N9581">
        <v>48</v>
      </c>
      <c r="R9581">
        <v>1968</v>
      </c>
      <c r="U9581">
        <v>1968</v>
      </c>
      <c r="V9581">
        <v>9.6000003814697195</v>
      </c>
      <c r="W9581">
        <v>9.6000003814697195</v>
      </c>
      <c r="Z9581" t="s">
        <v>2636</v>
      </c>
      <c r="AC9581">
        <v>5</v>
      </c>
      <c r="AD9581">
        <v>1208908</v>
      </c>
      <c r="AE9581">
        <v>2019</v>
      </c>
    </row>
    <row r="9582" spans="1:31">
      <c r="A9582" t="s">
        <v>12660</v>
      </c>
      <c r="B9582">
        <v>16162</v>
      </c>
      <c r="C9582" t="s">
        <v>12335</v>
      </c>
      <c r="D9582">
        <v>0</v>
      </c>
      <c r="E9582">
        <v>1079544</v>
      </c>
      <c r="F9582" t="s">
        <v>6731</v>
      </c>
      <c r="G9582">
        <v>432</v>
      </c>
      <c r="H9582">
        <v>10</v>
      </c>
      <c r="I9582">
        <v>600</v>
      </c>
      <c r="J9582">
        <v>25.9</v>
      </c>
      <c r="K9582">
        <v>25.9</v>
      </c>
      <c r="L9582">
        <v>13</v>
      </c>
      <c r="M9582">
        <v>13</v>
      </c>
      <c r="N9582">
        <v>20</v>
      </c>
      <c r="R9582">
        <v>1994</v>
      </c>
      <c r="U9582">
        <v>1994</v>
      </c>
      <c r="V9582">
        <v>4</v>
      </c>
      <c r="W9582">
        <v>4</v>
      </c>
      <c r="Z9582" t="s">
        <v>2509</v>
      </c>
      <c r="AA9582" t="s">
        <v>2550</v>
      </c>
      <c r="AC9582">
        <v>5</v>
      </c>
      <c r="AD9582">
        <v>3808646</v>
      </c>
      <c r="AE9582">
        <v>2019</v>
      </c>
    </row>
    <row r="9583" spans="1:31">
      <c r="A9583" t="s">
        <v>12660</v>
      </c>
      <c r="B9583">
        <v>7377</v>
      </c>
      <c r="C9583" t="s">
        <v>12336</v>
      </c>
      <c r="D9583">
        <v>0</v>
      </c>
      <c r="E9583">
        <v>991715</v>
      </c>
      <c r="F9583" t="s">
        <v>6731</v>
      </c>
      <c r="G9583">
        <v>432</v>
      </c>
      <c r="H9583">
        <v>14</v>
      </c>
      <c r="I9583">
        <v>600</v>
      </c>
      <c r="J9583">
        <v>25.9</v>
      </c>
      <c r="K9583">
        <v>25.9</v>
      </c>
      <c r="L9583">
        <v>13.7</v>
      </c>
      <c r="M9583">
        <v>13.7</v>
      </c>
      <c r="N9583">
        <v>20</v>
      </c>
      <c r="R9583">
        <v>1993</v>
      </c>
      <c r="U9583">
        <v>1993</v>
      </c>
      <c r="V9583">
        <v>4.5</v>
      </c>
      <c r="W9583">
        <v>4.5</v>
      </c>
      <c r="Z9583" t="s">
        <v>2509</v>
      </c>
      <c r="AA9583" t="s">
        <v>2550</v>
      </c>
      <c r="AC9583">
        <v>5</v>
      </c>
      <c r="AD9583">
        <v>3808646</v>
      </c>
      <c r="AE9583">
        <v>2019</v>
      </c>
    </row>
    <row r="9584" spans="1:31">
      <c r="A9584" t="s">
        <v>12660</v>
      </c>
      <c r="B9584">
        <v>19918</v>
      </c>
      <c r="C9584" t="s">
        <v>12337</v>
      </c>
      <c r="D9584">
        <v>0</v>
      </c>
      <c r="E9584">
        <v>278711</v>
      </c>
      <c r="F9584" t="s">
        <v>6733</v>
      </c>
      <c r="G9584">
        <v>431</v>
      </c>
      <c r="H9584">
        <v>40</v>
      </c>
      <c r="I9584">
        <v>660</v>
      </c>
      <c r="J9584">
        <v>47</v>
      </c>
      <c r="K9584">
        <v>50</v>
      </c>
      <c r="L9584">
        <v>28.2</v>
      </c>
      <c r="M9584">
        <v>28.2</v>
      </c>
      <c r="N9584">
        <v>20</v>
      </c>
      <c r="Q9584">
        <v>91</v>
      </c>
      <c r="R9584">
        <v>1959</v>
      </c>
      <c r="U9584">
        <v>1959</v>
      </c>
      <c r="V9584">
        <v>5.5</v>
      </c>
      <c r="W9584">
        <v>5.5</v>
      </c>
      <c r="Z9584" t="s">
        <v>2509</v>
      </c>
      <c r="AA9584" t="s">
        <v>6813</v>
      </c>
      <c r="AC9584">
        <v>5</v>
      </c>
      <c r="AD9584">
        <v>3808646</v>
      </c>
      <c r="AE9584">
        <v>2019</v>
      </c>
    </row>
    <row r="9585" spans="1:31">
      <c r="A9585" t="s">
        <v>12660</v>
      </c>
      <c r="B9585">
        <v>88636</v>
      </c>
      <c r="C9585" t="s">
        <v>12338</v>
      </c>
      <c r="D9585">
        <v>0</v>
      </c>
      <c r="E9585">
        <v>273943</v>
      </c>
      <c r="F9585" t="s">
        <v>6733</v>
      </c>
      <c r="G9585">
        <v>431</v>
      </c>
      <c r="H9585">
        <v>40</v>
      </c>
      <c r="I9585">
        <v>600</v>
      </c>
      <c r="J9585">
        <v>65</v>
      </c>
      <c r="K9585">
        <v>65</v>
      </c>
      <c r="L9585">
        <v>20</v>
      </c>
      <c r="M9585">
        <v>20</v>
      </c>
      <c r="N9585">
        <v>25</v>
      </c>
      <c r="Q9585">
        <v>15</v>
      </c>
      <c r="R9585">
        <v>1959</v>
      </c>
      <c r="U9585">
        <v>1959</v>
      </c>
      <c r="V9585">
        <v>5</v>
      </c>
      <c r="W9585">
        <v>3.5</v>
      </c>
      <c r="Z9585" t="s">
        <v>2509</v>
      </c>
      <c r="AA9585" t="s">
        <v>2550</v>
      </c>
      <c r="AC9585">
        <v>5</v>
      </c>
      <c r="AD9585">
        <v>3808646</v>
      </c>
      <c r="AE9585">
        <v>2019</v>
      </c>
    </row>
    <row r="9586" spans="1:31">
      <c r="A9586" t="s">
        <v>12660</v>
      </c>
      <c r="B9586">
        <v>11621</v>
      </c>
      <c r="C9586" t="s">
        <v>12339</v>
      </c>
      <c r="D9586">
        <v>0</v>
      </c>
      <c r="E9586">
        <v>556228</v>
      </c>
      <c r="F9586" t="s">
        <v>6733</v>
      </c>
      <c r="G9586">
        <v>431</v>
      </c>
      <c r="H9586">
        <v>54</v>
      </c>
      <c r="I9586">
        <v>410</v>
      </c>
      <c r="J9586">
        <v>65.8</v>
      </c>
      <c r="K9586">
        <v>65.8</v>
      </c>
      <c r="L9586">
        <v>20</v>
      </c>
      <c r="M9586">
        <v>20</v>
      </c>
      <c r="N9586">
        <v>28</v>
      </c>
      <c r="Q9586">
        <v>33</v>
      </c>
      <c r="R9586">
        <v>1945</v>
      </c>
      <c r="U9586">
        <v>1945</v>
      </c>
      <c r="V9586">
        <v>6.1999998092651296</v>
      </c>
      <c r="W9586">
        <v>3.20000004768371</v>
      </c>
      <c r="Z9586" t="s">
        <v>2509</v>
      </c>
      <c r="AA9586" t="s">
        <v>5605</v>
      </c>
      <c r="AC9586">
        <v>5</v>
      </c>
      <c r="AD9586">
        <v>3808646</v>
      </c>
      <c r="AE9586">
        <v>2019</v>
      </c>
    </row>
    <row r="9587" spans="1:31">
      <c r="A9587" t="s">
        <v>12660</v>
      </c>
      <c r="B9587">
        <v>85324</v>
      </c>
      <c r="C9587" t="s">
        <v>12340</v>
      </c>
      <c r="D9587">
        <v>0</v>
      </c>
      <c r="E9587">
        <v>268442</v>
      </c>
      <c r="F9587" t="s">
        <v>6733</v>
      </c>
      <c r="G9587">
        <v>431</v>
      </c>
      <c r="H9587">
        <v>48</v>
      </c>
      <c r="J9587">
        <v>72</v>
      </c>
      <c r="K9587">
        <v>72</v>
      </c>
      <c r="L9587">
        <v>21</v>
      </c>
      <c r="M9587">
        <v>21</v>
      </c>
      <c r="Q9587">
        <v>168</v>
      </c>
      <c r="R9587">
        <v>1954</v>
      </c>
      <c r="U9587">
        <v>1954</v>
      </c>
      <c r="V9587">
        <v>10</v>
      </c>
      <c r="W9587">
        <v>10</v>
      </c>
      <c r="X9587" t="s">
        <v>2421</v>
      </c>
      <c r="Z9587" t="s">
        <v>2509</v>
      </c>
      <c r="AA9587" t="s">
        <v>5605</v>
      </c>
      <c r="AC9587">
        <v>4</v>
      </c>
      <c r="AD9587">
        <v>3808646</v>
      </c>
      <c r="AE9587">
        <v>2019</v>
      </c>
    </row>
    <row r="9588" spans="1:31">
      <c r="A9588" t="s">
        <v>12660</v>
      </c>
      <c r="B9588">
        <v>85323</v>
      </c>
      <c r="C9588" t="s">
        <v>12341</v>
      </c>
      <c r="D9588">
        <v>0</v>
      </c>
      <c r="E9588">
        <v>605216</v>
      </c>
      <c r="F9588" t="s">
        <v>6733</v>
      </c>
      <c r="G9588">
        <v>431</v>
      </c>
      <c r="H9588">
        <v>45</v>
      </c>
      <c r="J9588">
        <v>60</v>
      </c>
      <c r="K9588">
        <v>60</v>
      </c>
      <c r="L9588">
        <v>18</v>
      </c>
      <c r="M9588">
        <v>18</v>
      </c>
      <c r="Q9588">
        <v>158</v>
      </c>
      <c r="R9588">
        <v>1979</v>
      </c>
      <c r="U9588">
        <v>1979</v>
      </c>
      <c r="V9588">
        <v>4</v>
      </c>
      <c r="W9588">
        <v>4</v>
      </c>
      <c r="X9588" t="s">
        <v>2421</v>
      </c>
      <c r="Z9588" t="s">
        <v>2509</v>
      </c>
      <c r="AA9588" t="s">
        <v>5605</v>
      </c>
      <c r="AC9588">
        <v>4</v>
      </c>
      <c r="AD9588">
        <v>3808646</v>
      </c>
      <c r="AE9588">
        <v>2019</v>
      </c>
    </row>
    <row r="9589" spans="1:31">
      <c r="A9589" t="s">
        <v>12660</v>
      </c>
      <c r="B9589">
        <v>66993</v>
      </c>
      <c r="C9589" t="s">
        <v>12342</v>
      </c>
      <c r="D9589">
        <v>0</v>
      </c>
      <c r="E9589">
        <v>571019</v>
      </c>
      <c r="F9589" t="s">
        <v>6733</v>
      </c>
      <c r="G9589">
        <v>431</v>
      </c>
      <c r="H9589">
        <v>129</v>
      </c>
      <c r="I9589">
        <v>2250</v>
      </c>
      <c r="J9589">
        <v>117.4</v>
      </c>
      <c r="K9589">
        <v>120</v>
      </c>
      <c r="L9589">
        <v>30</v>
      </c>
      <c r="M9589">
        <v>30</v>
      </c>
      <c r="N9589">
        <v>56</v>
      </c>
      <c r="R9589">
        <v>1975</v>
      </c>
      <c r="U9589">
        <v>1975</v>
      </c>
      <c r="V9589">
        <v>11.800000190734799</v>
      </c>
      <c r="W9589">
        <v>8.3999996185302699</v>
      </c>
      <c r="Z9589" t="s">
        <v>2509</v>
      </c>
      <c r="AC9589">
        <v>4</v>
      </c>
      <c r="AD9589">
        <v>3808646</v>
      </c>
      <c r="AE9589">
        <v>2019</v>
      </c>
    </row>
    <row r="9590" spans="1:31">
      <c r="A9590" t="s">
        <v>12660</v>
      </c>
      <c r="B9590">
        <v>69362</v>
      </c>
      <c r="C9590" t="s">
        <v>12343</v>
      </c>
      <c r="D9590">
        <v>0</v>
      </c>
      <c r="E9590">
        <v>525438</v>
      </c>
      <c r="F9590" t="s">
        <v>6733</v>
      </c>
      <c r="G9590">
        <v>431</v>
      </c>
      <c r="H9590">
        <v>45</v>
      </c>
      <c r="I9590">
        <v>600</v>
      </c>
      <c r="J9590">
        <v>55.5</v>
      </c>
      <c r="K9590">
        <v>60</v>
      </c>
      <c r="L9590">
        <v>19.2</v>
      </c>
      <c r="M9590">
        <v>20</v>
      </c>
      <c r="N9590">
        <v>38</v>
      </c>
      <c r="R9590">
        <v>1970</v>
      </c>
      <c r="U9590">
        <v>1970</v>
      </c>
      <c r="V9590">
        <v>7.8000001907348597</v>
      </c>
      <c r="W9590">
        <v>6</v>
      </c>
      <c r="Z9590" t="s">
        <v>2509</v>
      </c>
      <c r="AA9590" t="s">
        <v>2880</v>
      </c>
      <c r="AB9590" t="s">
        <v>2881</v>
      </c>
      <c r="AC9590">
        <v>5</v>
      </c>
      <c r="AD9590">
        <v>3808646</v>
      </c>
      <c r="AE9590">
        <v>2019</v>
      </c>
    </row>
    <row r="9591" spans="1:31">
      <c r="A9591" t="s">
        <v>12660</v>
      </c>
      <c r="B9591">
        <v>36649</v>
      </c>
      <c r="C9591" t="s">
        <v>12344</v>
      </c>
      <c r="D9591">
        <v>0</v>
      </c>
      <c r="E9591">
        <v>275103</v>
      </c>
      <c r="F9591" t="s">
        <v>6733</v>
      </c>
      <c r="G9591">
        <v>431</v>
      </c>
      <c r="H9591">
        <v>73</v>
      </c>
      <c r="I9591">
        <v>900</v>
      </c>
      <c r="J9591">
        <v>59.8</v>
      </c>
      <c r="K9591">
        <v>65</v>
      </c>
      <c r="L9591">
        <v>19.600000000000001</v>
      </c>
      <c r="M9591">
        <v>22</v>
      </c>
      <c r="N9591">
        <v>35</v>
      </c>
      <c r="R9591">
        <v>1957</v>
      </c>
      <c r="U9591">
        <v>1957</v>
      </c>
      <c r="V9591">
        <v>8</v>
      </c>
      <c r="W9591">
        <v>6</v>
      </c>
      <c r="Z9591" t="s">
        <v>2293</v>
      </c>
      <c r="AA9591" t="s">
        <v>6741</v>
      </c>
      <c r="AC9591">
        <v>4</v>
      </c>
      <c r="AD9591">
        <v>3248342</v>
      </c>
      <c r="AE9591">
        <v>2019</v>
      </c>
    </row>
    <row r="9592" spans="1:31">
      <c r="A9592" t="s">
        <v>12660</v>
      </c>
      <c r="B9592">
        <v>71641</v>
      </c>
      <c r="C9592" t="s">
        <v>12345</v>
      </c>
      <c r="D9592">
        <v>0</v>
      </c>
      <c r="E9592">
        <v>631001</v>
      </c>
      <c r="F9592" t="s">
        <v>6733</v>
      </c>
      <c r="G9592">
        <v>431</v>
      </c>
      <c r="H9592">
        <v>57</v>
      </c>
      <c r="I9592">
        <v>400</v>
      </c>
      <c r="J9592">
        <v>45.2</v>
      </c>
      <c r="K9592">
        <v>48</v>
      </c>
      <c r="L9592">
        <v>18.100000000000001</v>
      </c>
      <c r="M9592">
        <v>18.100000000000001</v>
      </c>
      <c r="N9592">
        <v>20</v>
      </c>
      <c r="R9592">
        <v>1981</v>
      </c>
      <c r="U9592">
        <v>1981</v>
      </c>
      <c r="V9592">
        <v>8</v>
      </c>
      <c r="W9592">
        <v>6</v>
      </c>
      <c r="Z9592" t="s">
        <v>2293</v>
      </c>
      <c r="AA9592" t="s">
        <v>3234</v>
      </c>
      <c r="AC9592">
        <v>4</v>
      </c>
      <c r="AD9592">
        <v>3291655</v>
      </c>
      <c r="AE9592">
        <v>2019</v>
      </c>
    </row>
    <row r="9593" spans="1:31">
      <c r="A9593" t="s">
        <v>12660</v>
      </c>
      <c r="B9593">
        <v>20430</v>
      </c>
      <c r="C9593" t="s">
        <v>12346</v>
      </c>
      <c r="D9593">
        <v>0</v>
      </c>
      <c r="E9593">
        <v>997155</v>
      </c>
      <c r="F9593" t="s">
        <v>6731</v>
      </c>
      <c r="G9593">
        <v>432</v>
      </c>
      <c r="H9593">
        <v>22</v>
      </c>
      <c r="I9593">
        <v>750</v>
      </c>
      <c r="J9593">
        <v>36</v>
      </c>
      <c r="K9593">
        <v>36</v>
      </c>
      <c r="L9593">
        <v>14</v>
      </c>
      <c r="M9593">
        <v>14</v>
      </c>
      <c r="N9593">
        <v>25</v>
      </c>
      <c r="R9593">
        <v>1985</v>
      </c>
      <c r="U9593">
        <v>1985</v>
      </c>
      <c r="V9593">
        <v>6.5</v>
      </c>
      <c r="W9593">
        <v>4.5</v>
      </c>
      <c r="Z9593" t="s">
        <v>2303</v>
      </c>
      <c r="AA9593" t="s">
        <v>3055</v>
      </c>
      <c r="AC9593">
        <v>5</v>
      </c>
      <c r="AD9593">
        <v>3904802</v>
      </c>
      <c r="AE9593">
        <v>2019</v>
      </c>
    </row>
    <row r="9594" spans="1:31">
      <c r="A9594" t="s">
        <v>12660</v>
      </c>
      <c r="B9594">
        <v>68146</v>
      </c>
      <c r="C9594" t="s">
        <v>12347</v>
      </c>
      <c r="D9594">
        <v>0</v>
      </c>
      <c r="E9594">
        <v>520175</v>
      </c>
      <c r="F9594" t="s">
        <v>6731</v>
      </c>
      <c r="G9594">
        <v>432</v>
      </c>
      <c r="H9594">
        <v>63</v>
      </c>
      <c r="I9594">
        <v>1200</v>
      </c>
      <c r="J9594">
        <v>59</v>
      </c>
      <c r="K9594">
        <v>59.1</v>
      </c>
      <c r="L9594">
        <v>20</v>
      </c>
      <c r="M9594">
        <v>24</v>
      </c>
      <c r="N9594">
        <v>32.5</v>
      </c>
      <c r="R9594">
        <v>1969</v>
      </c>
      <c r="S9594" t="s">
        <v>2344</v>
      </c>
      <c r="T9594">
        <v>1998</v>
      </c>
      <c r="U9594">
        <v>1998</v>
      </c>
      <c r="V9594">
        <v>7.5999999046325604</v>
      </c>
      <c r="W9594">
        <v>6.8000001907348597</v>
      </c>
      <c r="Z9594" t="s">
        <v>2303</v>
      </c>
      <c r="AA9594" t="s">
        <v>2434</v>
      </c>
      <c r="AB9594" t="s">
        <v>2432</v>
      </c>
      <c r="AC9594">
        <v>5</v>
      </c>
      <c r="AD9594">
        <v>3904802</v>
      </c>
      <c r="AE9594">
        <v>2019</v>
      </c>
    </row>
    <row r="9595" spans="1:31">
      <c r="A9595" t="s">
        <v>12660</v>
      </c>
      <c r="B9595">
        <v>68380</v>
      </c>
      <c r="C9595" t="s">
        <v>12348</v>
      </c>
      <c r="D9595">
        <v>0</v>
      </c>
      <c r="E9595">
        <v>543958</v>
      </c>
      <c r="F9595" t="s">
        <v>6733</v>
      </c>
      <c r="G9595">
        <v>431</v>
      </c>
      <c r="H9595">
        <v>35</v>
      </c>
      <c r="I9595">
        <v>850</v>
      </c>
      <c r="J9595">
        <v>65</v>
      </c>
      <c r="K9595">
        <v>65</v>
      </c>
      <c r="L9595">
        <v>17.100000000000001</v>
      </c>
      <c r="M9595">
        <v>17.100000000000001</v>
      </c>
      <c r="N9595">
        <v>22.5</v>
      </c>
      <c r="R9595">
        <v>1944</v>
      </c>
      <c r="U9595">
        <v>1944</v>
      </c>
      <c r="V9595">
        <v>9</v>
      </c>
      <c r="W9595">
        <v>8</v>
      </c>
      <c r="Z9595" t="s">
        <v>2303</v>
      </c>
      <c r="AA9595" t="s">
        <v>3055</v>
      </c>
      <c r="AC9595">
        <v>5</v>
      </c>
      <c r="AD9595">
        <v>3904802</v>
      </c>
      <c r="AE9595">
        <v>2019</v>
      </c>
    </row>
    <row r="9596" spans="1:31">
      <c r="A9596" t="s">
        <v>12660</v>
      </c>
      <c r="B9596">
        <v>18567</v>
      </c>
      <c r="C9596" t="s">
        <v>9086</v>
      </c>
      <c r="D9596">
        <v>0</v>
      </c>
      <c r="E9596">
        <v>516773</v>
      </c>
      <c r="F9596" t="s">
        <v>6733</v>
      </c>
      <c r="G9596">
        <v>431</v>
      </c>
      <c r="H9596">
        <v>30</v>
      </c>
      <c r="I9596">
        <v>1400</v>
      </c>
      <c r="J9596">
        <v>58.5</v>
      </c>
      <c r="K9596">
        <v>58.6</v>
      </c>
      <c r="L9596">
        <v>18.600000000000001</v>
      </c>
      <c r="M9596">
        <v>19.5</v>
      </c>
      <c r="N9596">
        <v>25</v>
      </c>
      <c r="R9596">
        <v>1968</v>
      </c>
      <c r="U9596">
        <v>1968</v>
      </c>
      <c r="V9596">
        <v>6.8000001907348597</v>
      </c>
      <c r="W9596">
        <v>6.5999999046325604</v>
      </c>
      <c r="Z9596" t="s">
        <v>2303</v>
      </c>
      <c r="AA9596" t="s">
        <v>3055</v>
      </c>
      <c r="AC9596">
        <v>5</v>
      </c>
      <c r="AD9596">
        <v>3904802</v>
      </c>
      <c r="AE9596">
        <v>2019</v>
      </c>
    </row>
    <row r="9597" spans="1:31">
      <c r="A9597" t="s">
        <v>12660</v>
      </c>
      <c r="B9597">
        <v>47237</v>
      </c>
      <c r="C9597" t="s">
        <v>12349</v>
      </c>
      <c r="D9597">
        <v>0</v>
      </c>
      <c r="E9597">
        <v>1138291</v>
      </c>
      <c r="F9597" t="s">
        <v>6731</v>
      </c>
      <c r="G9597">
        <v>432</v>
      </c>
      <c r="H9597">
        <v>96</v>
      </c>
      <c r="I9597">
        <v>1886</v>
      </c>
      <c r="J9597">
        <v>64.5</v>
      </c>
      <c r="K9597">
        <v>64.5</v>
      </c>
      <c r="L9597">
        <v>28</v>
      </c>
      <c r="M9597">
        <v>28</v>
      </c>
      <c r="Q9597">
        <v>96</v>
      </c>
      <c r="R9597">
        <v>2003</v>
      </c>
      <c r="U9597">
        <v>2003</v>
      </c>
      <c r="V9597">
        <v>9.5</v>
      </c>
      <c r="W9597">
        <v>2</v>
      </c>
      <c r="Z9597" t="s">
        <v>3318</v>
      </c>
      <c r="AA9597" t="s">
        <v>3319</v>
      </c>
      <c r="AC9597">
        <v>4</v>
      </c>
      <c r="AD9597">
        <v>1636271</v>
      </c>
      <c r="AE9597">
        <v>2019</v>
      </c>
    </row>
    <row r="9598" spans="1:31">
      <c r="A9598" t="s">
        <v>12660</v>
      </c>
      <c r="B9598">
        <v>59466</v>
      </c>
      <c r="C9598" t="s">
        <v>2505</v>
      </c>
      <c r="D9598">
        <v>0</v>
      </c>
      <c r="E9598">
        <v>608376</v>
      </c>
      <c r="F9598" t="s">
        <v>6733</v>
      </c>
      <c r="G9598">
        <v>431</v>
      </c>
      <c r="H9598">
        <v>58</v>
      </c>
      <c r="I9598">
        <v>800</v>
      </c>
      <c r="J9598">
        <v>52.5</v>
      </c>
      <c r="K9598">
        <v>52.5</v>
      </c>
      <c r="L9598">
        <v>22.1</v>
      </c>
      <c r="M9598">
        <v>22.1</v>
      </c>
      <c r="N9598">
        <v>40</v>
      </c>
      <c r="R9598">
        <v>1979</v>
      </c>
      <c r="U9598">
        <v>1979</v>
      </c>
      <c r="V9598">
        <v>7.6999998092651296</v>
      </c>
      <c r="W9598">
        <v>6.6999998092651296</v>
      </c>
      <c r="Z9598" t="s">
        <v>2481</v>
      </c>
      <c r="AA9598" t="s">
        <v>3527</v>
      </c>
      <c r="AC9598">
        <v>5</v>
      </c>
      <c r="AD9598">
        <v>1110083</v>
      </c>
      <c r="AE9598">
        <v>2019</v>
      </c>
    </row>
    <row r="9599" spans="1:31">
      <c r="A9599" t="s">
        <v>12660</v>
      </c>
      <c r="B9599">
        <v>35110</v>
      </c>
      <c r="C9599" t="s">
        <v>12350</v>
      </c>
      <c r="D9599">
        <v>0</v>
      </c>
      <c r="E9599">
        <v>558881</v>
      </c>
      <c r="F9599" t="s">
        <v>6733</v>
      </c>
      <c r="G9599">
        <v>431</v>
      </c>
      <c r="H9599">
        <v>84</v>
      </c>
      <c r="I9599">
        <v>1400</v>
      </c>
      <c r="J9599">
        <v>65</v>
      </c>
      <c r="K9599">
        <v>65</v>
      </c>
      <c r="L9599">
        <v>24</v>
      </c>
      <c r="M9599">
        <v>24</v>
      </c>
      <c r="N9599">
        <v>48</v>
      </c>
      <c r="R9599">
        <v>1974</v>
      </c>
      <c r="S9599" t="s">
        <v>2344</v>
      </c>
      <c r="T9599">
        <v>2000</v>
      </c>
      <c r="U9599">
        <v>2000</v>
      </c>
      <c r="V9599">
        <v>9</v>
      </c>
      <c r="W9599">
        <v>8.6000003814697195</v>
      </c>
      <c r="Z9599" t="s">
        <v>2481</v>
      </c>
      <c r="AA9599" t="s">
        <v>3527</v>
      </c>
      <c r="AC9599">
        <v>5</v>
      </c>
      <c r="AD9599">
        <v>1110083</v>
      </c>
      <c r="AE9599">
        <v>2019</v>
      </c>
    </row>
    <row r="9600" spans="1:31">
      <c r="A9600" t="s">
        <v>12660</v>
      </c>
      <c r="B9600">
        <v>55736</v>
      </c>
      <c r="C9600" t="s">
        <v>12351</v>
      </c>
      <c r="D9600">
        <v>0</v>
      </c>
      <c r="E9600">
        <v>628726</v>
      </c>
      <c r="F9600" t="s">
        <v>6733</v>
      </c>
      <c r="G9600">
        <v>431</v>
      </c>
      <c r="H9600">
        <v>58</v>
      </c>
      <c r="I9600">
        <v>750</v>
      </c>
      <c r="J9600">
        <v>56</v>
      </c>
      <c r="K9600">
        <v>56</v>
      </c>
      <c r="L9600">
        <v>22</v>
      </c>
      <c r="M9600">
        <v>22</v>
      </c>
      <c r="N9600">
        <v>48</v>
      </c>
      <c r="R9600">
        <v>1980</v>
      </c>
      <c r="U9600">
        <v>1980</v>
      </c>
      <c r="V9600">
        <v>8</v>
      </c>
      <c r="W9600">
        <v>7</v>
      </c>
      <c r="Z9600" t="s">
        <v>2481</v>
      </c>
      <c r="AA9600" t="s">
        <v>3527</v>
      </c>
      <c r="AC9600">
        <v>5</v>
      </c>
      <c r="AD9600">
        <v>1110083</v>
      </c>
      <c r="AE9600">
        <v>2019</v>
      </c>
    </row>
    <row r="9601" spans="1:31">
      <c r="A9601" t="s">
        <v>12660</v>
      </c>
      <c r="B9601">
        <v>35109</v>
      </c>
      <c r="C9601" t="s">
        <v>12352</v>
      </c>
      <c r="D9601">
        <v>0</v>
      </c>
      <c r="E9601">
        <v>584320</v>
      </c>
      <c r="F9601" t="s">
        <v>6733</v>
      </c>
      <c r="G9601">
        <v>431</v>
      </c>
      <c r="H9601">
        <v>50</v>
      </c>
      <c r="I9601">
        <v>750</v>
      </c>
      <c r="J9601">
        <v>50</v>
      </c>
      <c r="K9601">
        <v>50</v>
      </c>
      <c r="L9601">
        <v>20</v>
      </c>
      <c r="M9601">
        <v>20</v>
      </c>
      <c r="N9601">
        <v>40</v>
      </c>
      <c r="R9601">
        <v>1977</v>
      </c>
      <c r="U9601">
        <v>1977</v>
      </c>
      <c r="V9601">
        <v>8</v>
      </c>
      <c r="W9601">
        <v>8</v>
      </c>
      <c r="Z9601" t="s">
        <v>2481</v>
      </c>
      <c r="AA9601" t="s">
        <v>3527</v>
      </c>
      <c r="AC9601">
        <v>5</v>
      </c>
      <c r="AD9601">
        <v>1110083</v>
      </c>
      <c r="AE9601">
        <v>2019</v>
      </c>
    </row>
    <row r="9602" spans="1:31">
      <c r="A9602" t="s">
        <v>12660</v>
      </c>
      <c r="B9602">
        <v>63381</v>
      </c>
      <c r="C9602" t="s">
        <v>12353</v>
      </c>
      <c r="D9602">
        <v>0</v>
      </c>
      <c r="E9602">
        <v>607445</v>
      </c>
      <c r="F9602" t="s">
        <v>6733</v>
      </c>
      <c r="G9602">
        <v>431</v>
      </c>
      <c r="H9602">
        <v>36</v>
      </c>
      <c r="I9602">
        <v>750</v>
      </c>
      <c r="J9602">
        <v>50</v>
      </c>
      <c r="K9602">
        <v>50</v>
      </c>
      <c r="L9602">
        <v>20</v>
      </c>
      <c r="M9602">
        <v>20</v>
      </c>
      <c r="N9602">
        <v>40</v>
      </c>
      <c r="R9602">
        <v>1979</v>
      </c>
      <c r="U9602">
        <v>1979</v>
      </c>
      <c r="V9602">
        <v>7.5</v>
      </c>
      <c r="W9602">
        <v>7.5</v>
      </c>
      <c r="Z9602" t="s">
        <v>2481</v>
      </c>
      <c r="AA9602" t="s">
        <v>3527</v>
      </c>
      <c r="AC9602">
        <v>5</v>
      </c>
      <c r="AD9602">
        <v>1110083</v>
      </c>
      <c r="AE9602">
        <v>2019</v>
      </c>
    </row>
    <row r="9603" spans="1:31">
      <c r="A9603" t="s">
        <v>12660</v>
      </c>
      <c r="B9603">
        <v>48206</v>
      </c>
      <c r="C9603" t="s">
        <v>5766</v>
      </c>
      <c r="D9603">
        <v>0</v>
      </c>
      <c r="E9603">
        <v>1113075</v>
      </c>
      <c r="F9603" t="s">
        <v>6733</v>
      </c>
      <c r="G9603">
        <v>431</v>
      </c>
      <c r="H9603">
        <v>20</v>
      </c>
      <c r="I9603">
        <v>600</v>
      </c>
      <c r="J9603">
        <v>40.299999999999997</v>
      </c>
      <c r="K9603">
        <v>40.299999999999997</v>
      </c>
      <c r="L9603">
        <v>15</v>
      </c>
      <c r="M9603">
        <v>15</v>
      </c>
      <c r="N9603">
        <v>30</v>
      </c>
      <c r="R9603">
        <v>2001</v>
      </c>
      <c r="U9603">
        <v>2001</v>
      </c>
      <c r="V9603">
        <v>5</v>
      </c>
      <c r="W9603">
        <v>5</v>
      </c>
      <c r="Z9603" t="s">
        <v>2481</v>
      </c>
      <c r="AA9603" t="s">
        <v>3527</v>
      </c>
      <c r="AC9603">
        <v>5</v>
      </c>
      <c r="AD9603">
        <v>1110083</v>
      </c>
      <c r="AE9603">
        <v>2019</v>
      </c>
    </row>
    <row r="9604" spans="1:31">
      <c r="A9604" t="s">
        <v>12660</v>
      </c>
      <c r="B9604">
        <v>53764</v>
      </c>
      <c r="C9604" t="s">
        <v>12354</v>
      </c>
      <c r="D9604">
        <v>0</v>
      </c>
      <c r="E9604">
        <v>616322</v>
      </c>
      <c r="F9604" t="s">
        <v>6733</v>
      </c>
      <c r="G9604">
        <v>431</v>
      </c>
      <c r="H9604">
        <v>117</v>
      </c>
      <c r="I9604">
        <v>1800</v>
      </c>
      <c r="J9604">
        <v>66.5</v>
      </c>
      <c r="K9604">
        <v>66.5</v>
      </c>
      <c r="L9604">
        <v>26.1</v>
      </c>
      <c r="M9604">
        <v>26.1</v>
      </c>
      <c r="N9604">
        <v>48</v>
      </c>
      <c r="R9604">
        <v>1980</v>
      </c>
      <c r="U9604">
        <v>1980</v>
      </c>
      <c r="V9604">
        <v>9.6000003814697195</v>
      </c>
      <c r="W9604">
        <v>8.6000003814697195</v>
      </c>
      <c r="Z9604" t="s">
        <v>2481</v>
      </c>
      <c r="AA9604" t="s">
        <v>3527</v>
      </c>
      <c r="AC9604">
        <v>5</v>
      </c>
      <c r="AD9604">
        <v>1110083</v>
      </c>
      <c r="AE9604">
        <v>2019</v>
      </c>
    </row>
    <row r="9605" spans="1:31">
      <c r="A9605" t="s">
        <v>12660</v>
      </c>
      <c r="B9605">
        <v>20143</v>
      </c>
      <c r="C9605" t="s">
        <v>12355</v>
      </c>
      <c r="D9605">
        <v>0</v>
      </c>
      <c r="E9605">
        <v>525491</v>
      </c>
      <c r="F9605" t="s">
        <v>6731</v>
      </c>
      <c r="G9605">
        <v>432</v>
      </c>
      <c r="H9605">
        <v>155</v>
      </c>
      <c r="I9605">
        <v>1700</v>
      </c>
      <c r="J9605">
        <v>76.5</v>
      </c>
      <c r="K9605">
        <v>81</v>
      </c>
      <c r="L9605">
        <v>30.1</v>
      </c>
      <c r="M9605">
        <v>30.1</v>
      </c>
      <c r="N9605">
        <v>45</v>
      </c>
      <c r="R9605">
        <v>1970</v>
      </c>
      <c r="U9605">
        <v>1970</v>
      </c>
      <c r="V9605">
        <v>10</v>
      </c>
      <c r="W9605">
        <v>10</v>
      </c>
      <c r="Z9605" t="s">
        <v>2481</v>
      </c>
      <c r="AA9605" t="s">
        <v>5305</v>
      </c>
      <c r="AC9605">
        <v>5</v>
      </c>
      <c r="AD9605">
        <v>1109543</v>
      </c>
      <c r="AE9605">
        <v>2019</v>
      </c>
    </row>
    <row r="9606" spans="1:31">
      <c r="A9606" t="s">
        <v>12660</v>
      </c>
      <c r="B9606">
        <v>60763</v>
      </c>
      <c r="C9606" t="s">
        <v>12356</v>
      </c>
      <c r="D9606">
        <v>0</v>
      </c>
      <c r="E9606">
        <v>631826</v>
      </c>
      <c r="F9606" t="s">
        <v>6731</v>
      </c>
      <c r="G9606">
        <v>432</v>
      </c>
      <c r="H9606">
        <v>73</v>
      </c>
      <c r="I9606">
        <v>1000</v>
      </c>
      <c r="J9606">
        <v>56.6</v>
      </c>
      <c r="K9606">
        <v>56.6</v>
      </c>
      <c r="L9606">
        <v>26</v>
      </c>
      <c r="M9606">
        <v>26</v>
      </c>
      <c r="N9606">
        <v>40</v>
      </c>
      <c r="R9606">
        <v>1981</v>
      </c>
      <c r="U9606">
        <v>1981</v>
      </c>
      <c r="V9606">
        <v>7.5</v>
      </c>
      <c r="W9606">
        <v>7.5</v>
      </c>
      <c r="Z9606" t="s">
        <v>2481</v>
      </c>
      <c r="AA9606" t="s">
        <v>5305</v>
      </c>
      <c r="AC9606">
        <v>5</v>
      </c>
      <c r="AD9606">
        <v>1109543</v>
      </c>
      <c r="AE9606">
        <v>2019</v>
      </c>
    </row>
    <row r="9607" spans="1:31">
      <c r="A9607" t="s">
        <v>12660</v>
      </c>
      <c r="B9607">
        <v>20777</v>
      </c>
      <c r="C9607" t="s">
        <v>12357</v>
      </c>
      <c r="D9607">
        <v>0</v>
      </c>
      <c r="E9607">
        <v>524596</v>
      </c>
      <c r="F9607" t="s">
        <v>6731</v>
      </c>
      <c r="G9607">
        <v>432</v>
      </c>
      <c r="H9607">
        <v>100</v>
      </c>
      <c r="I9607">
        <v>1550</v>
      </c>
      <c r="J9607">
        <v>65</v>
      </c>
      <c r="K9607">
        <v>70</v>
      </c>
      <c r="L9607">
        <v>24</v>
      </c>
      <c r="M9607">
        <v>24</v>
      </c>
      <c r="N9607">
        <v>38</v>
      </c>
      <c r="R9607">
        <v>1970</v>
      </c>
      <c r="U9607">
        <v>1970</v>
      </c>
      <c r="V9607">
        <v>8.8999996185302699</v>
      </c>
      <c r="W9607">
        <v>7.5999999046325604</v>
      </c>
      <c r="Z9607" t="s">
        <v>2481</v>
      </c>
      <c r="AA9607" t="s">
        <v>5305</v>
      </c>
      <c r="AC9607">
        <v>5</v>
      </c>
      <c r="AD9607">
        <v>1109543</v>
      </c>
      <c r="AE9607">
        <v>2019</v>
      </c>
    </row>
    <row r="9608" spans="1:31">
      <c r="A9608" t="s">
        <v>12660</v>
      </c>
      <c r="B9608">
        <v>69608</v>
      </c>
      <c r="C9608" t="s">
        <v>12358</v>
      </c>
      <c r="D9608">
        <v>0</v>
      </c>
      <c r="E9608">
        <v>608348</v>
      </c>
      <c r="F9608" t="s">
        <v>6733</v>
      </c>
      <c r="G9608">
        <v>431</v>
      </c>
      <c r="H9608">
        <v>66</v>
      </c>
      <c r="I9608">
        <v>1900</v>
      </c>
      <c r="J9608">
        <v>75</v>
      </c>
      <c r="K9608">
        <v>80</v>
      </c>
      <c r="L9608">
        <v>28</v>
      </c>
      <c r="M9608">
        <v>28</v>
      </c>
      <c r="N9608">
        <v>39</v>
      </c>
      <c r="R9608">
        <v>1979</v>
      </c>
      <c r="U9608">
        <v>1979</v>
      </c>
      <c r="V9608">
        <v>8.8999996185302699</v>
      </c>
      <c r="W9608">
        <v>8.8999996185302699</v>
      </c>
      <c r="Z9608" t="s">
        <v>2481</v>
      </c>
      <c r="AA9608" t="s">
        <v>6088</v>
      </c>
      <c r="AC9608">
        <v>5</v>
      </c>
      <c r="AD9608">
        <v>1109543</v>
      </c>
      <c r="AE9608">
        <v>2019</v>
      </c>
    </row>
    <row r="9609" spans="1:31">
      <c r="A9609" t="s">
        <v>12660</v>
      </c>
      <c r="B9609">
        <v>71565</v>
      </c>
      <c r="C9609" t="s">
        <v>12359</v>
      </c>
      <c r="D9609">
        <v>0</v>
      </c>
      <c r="E9609">
        <v>643486</v>
      </c>
      <c r="F9609" t="s">
        <v>6733</v>
      </c>
      <c r="G9609">
        <v>431</v>
      </c>
      <c r="H9609">
        <v>101</v>
      </c>
      <c r="I9609">
        <v>1550</v>
      </c>
      <c r="J9609">
        <v>80</v>
      </c>
      <c r="K9609">
        <v>80</v>
      </c>
      <c r="L9609">
        <v>26</v>
      </c>
      <c r="M9609">
        <v>26</v>
      </c>
      <c r="N9609">
        <v>39</v>
      </c>
      <c r="R9609">
        <v>1981</v>
      </c>
      <c r="U9609">
        <v>1981</v>
      </c>
      <c r="V9609">
        <v>11</v>
      </c>
      <c r="W9609">
        <v>7</v>
      </c>
      <c r="Z9609" t="s">
        <v>2481</v>
      </c>
      <c r="AA9609" t="s">
        <v>5305</v>
      </c>
      <c r="AC9609">
        <v>5</v>
      </c>
      <c r="AD9609">
        <v>1109543</v>
      </c>
      <c r="AE9609">
        <v>2019</v>
      </c>
    </row>
    <row r="9610" spans="1:31">
      <c r="A9610" t="s">
        <v>12660</v>
      </c>
      <c r="B9610">
        <v>21395</v>
      </c>
      <c r="C9610" t="s">
        <v>12360</v>
      </c>
      <c r="D9610">
        <v>0</v>
      </c>
      <c r="E9610">
        <v>529198</v>
      </c>
      <c r="F9610" t="s">
        <v>6733</v>
      </c>
      <c r="G9610">
        <v>431</v>
      </c>
      <c r="H9610">
        <v>51</v>
      </c>
      <c r="I9610">
        <v>800</v>
      </c>
      <c r="J9610">
        <v>51.1</v>
      </c>
      <c r="K9610">
        <v>52</v>
      </c>
      <c r="L9610">
        <v>22</v>
      </c>
      <c r="M9610">
        <v>22</v>
      </c>
      <c r="N9610">
        <v>56</v>
      </c>
      <c r="R9610">
        <v>1971</v>
      </c>
      <c r="U9610">
        <v>1971</v>
      </c>
      <c r="V9610">
        <v>7.1999998092651296</v>
      </c>
      <c r="W9610">
        <v>5.1999998092651296</v>
      </c>
      <c r="Z9610" t="s">
        <v>2293</v>
      </c>
      <c r="AA9610" t="s">
        <v>3206</v>
      </c>
      <c r="AB9610" t="s">
        <v>3207</v>
      </c>
      <c r="AC9610">
        <v>4</v>
      </c>
      <c r="AD9610">
        <v>3208152</v>
      </c>
      <c r="AE9610">
        <v>2019</v>
      </c>
    </row>
    <row r="9611" spans="1:31">
      <c r="A9611" t="s">
        <v>12660</v>
      </c>
      <c r="B9611">
        <v>85286</v>
      </c>
      <c r="C9611" t="s">
        <v>12361</v>
      </c>
      <c r="D9611">
        <v>0</v>
      </c>
      <c r="E9611">
        <v>1257445</v>
      </c>
      <c r="F9611" t="s">
        <v>6733</v>
      </c>
      <c r="G9611">
        <v>431</v>
      </c>
      <c r="H9611">
        <v>10</v>
      </c>
      <c r="J9611">
        <v>24</v>
      </c>
      <c r="K9611">
        <v>24</v>
      </c>
      <c r="L9611">
        <v>16</v>
      </c>
      <c r="M9611">
        <v>16</v>
      </c>
      <c r="Q9611">
        <v>35</v>
      </c>
      <c r="R9611">
        <v>2000</v>
      </c>
      <c r="U9611">
        <v>2000</v>
      </c>
      <c r="V9611">
        <v>4</v>
      </c>
      <c r="W9611">
        <v>4</v>
      </c>
      <c r="X9611" t="s">
        <v>2421</v>
      </c>
      <c r="Z9611" t="s">
        <v>2298</v>
      </c>
      <c r="AA9611" t="s">
        <v>12069</v>
      </c>
      <c r="AB9611" t="s">
        <v>2398</v>
      </c>
      <c r="AC9611">
        <v>4</v>
      </c>
      <c r="AD9611">
        <v>1510081</v>
      </c>
      <c r="AE9611">
        <v>2019</v>
      </c>
    </row>
    <row r="9612" spans="1:31">
      <c r="A9612" t="s">
        <v>12660</v>
      </c>
      <c r="B9612">
        <v>85285</v>
      </c>
      <c r="C9612" t="s">
        <v>12362</v>
      </c>
      <c r="D9612">
        <v>0</v>
      </c>
      <c r="E9612">
        <v>1197735</v>
      </c>
      <c r="F9612" t="s">
        <v>6733</v>
      </c>
      <c r="G9612">
        <v>431</v>
      </c>
      <c r="H9612">
        <v>30</v>
      </c>
      <c r="J9612">
        <v>40</v>
      </c>
      <c r="K9612">
        <v>40</v>
      </c>
      <c r="L9612">
        <v>24</v>
      </c>
      <c r="M9612">
        <v>24</v>
      </c>
      <c r="Q9612">
        <v>105</v>
      </c>
      <c r="R9612">
        <v>2006</v>
      </c>
      <c r="U9612">
        <v>2006</v>
      </c>
      <c r="V9612">
        <v>6</v>
      </c>
      <c r="W9612">
        <v>6</v>
      </c>
      <c r="X9612" t="s">
        <v>2421</v>
      </c>
      <c r="Z9612" t="s">
        <v>3318</v>
      </c>
      <c r="AA9612" t="s">
        <v>5634</v>
      </c>
      <c r="AC9612">
        <v>4</v>
      </c>
      <c r="AD9612">
        <v>1610082</v>
      </c>
      <c r="AE9612">
        <v>2019</v>
      </c>
    </row>
    <row r="9613" spans="1:31">
      <c r="A9613" t="s">
        <v>12660</v>
      </c>
      <c r="B9613">
        <v>85278</v>
      </c>
      <c r="C9613" t="s">
        <v>10987</v>
      </c>
      <c r="D9613">
        <v>0</v>
      </c>
      <c r="E9613">
        <v>1265539</v>
      </c>
      <c r="F9613" t="s">
        <v>6733</v>
      </c>
      <c r="G9613">
        <v>431</v>
      </c>
      <c r="H9613">
        <v>14</v>
      </c>
      <c r="J9613">
        <v>26</v>
      </c>
      <c r="K9613">
        <v>26</v>
      </c>
      <c r="L9613">
        <v>14</v>
      </c>
      <c r="M9613">
        <v>14</v>
      </c>
      <c r="Q9613">
        <v>49</v>
      </c>
      <c r="R9613">
        <v>2015</v>
      </c>
      <c r="U9613">
        <v>2015</v>
      </c>
      <c r="V9613">
        <v>6</v>
      </c>
      <c r="W9613">
        <v>6</v>
      </c>
      <c r="X9613" t="s">
        <v>2421</v>
      </c>
      <c r="Z9613" t="s">
        <v>2402</v>
      </c>
      <c r="AA9613" t="s">
        <v>5458</v>
      </c>
      <c r="AC9613">
        <v>4</v>
      </c>
      <c r="AD9613">
        <v>310079</v>
      </c>
      <c r="AE9613">
        <v>2019</v>
      </c>
    </row>
    <row r="9614" spans="1:31">
      <c r="A9614" t="s">
        <v>12660</v>
      </c>
      <c r="B9614">
        <v>65952</v>
      </c>
      <c r="C9614" t="s">
        <v>12363</v>
      </c>
      <c r="D9614">
        <v>0</v>
      </c>
      <c r="E9614">
        <v>1119966</v>
      </c>
      <c r="F9614" t="s">
        <v>6731</v>
      </c>
      <c r="G9614">
        <v>432</v>
      </c>
      <c r="H9614">
        <v>34</v>
      </c>
      <c r="J9614">
        <v>50</v>
      </c>
      <c r="K9614">
        <v>50</v>
      </c>
      <c r="L9614">
        <v>14.5</v>
      </c>
      <c r="M9614">
        <v>14.5</v>
      </c>
      <c r="Q9614">
        <v>42</v>
      </c>
      <c r="R9614">
        <v>1984</v>
      </c>
      <c r="U9614">
        <v>1984</v>
      </c>
      <c r="V9614">
        <v>7</v>
      </c>
      <c r="W9614">
        <v>7</v>
      </c>
      <c r="Z9614" t="s">
        <v>2481</v>
      </c>
      <c r="AA9614" t="s">
        <v>4850</v>
      </c>
      <c r="AC9614">
        <v>5</v>
      </c>
      <c r="AD9614">
        <v>1110075</v>
      </c>
      <c r="AE9614">
        <v>2019</v>
      </c>
    </row>
    <row r="9615" spans="1:31">
      <c r="A9615" t="s">
        <v>12660</v>
      </c>
      <c r="B9615">
        <v>85277</v>
      </c>
      <c r="C9615" t="s">
        <v>12364</v>
      </c>
      <c r="D9615">
        <v>0</v>
      </c>
      <c r="E9615">
        <v>1218911</v>
      </c>
      <c r="F9615" t="s">
        <v>6733</v>
      </c>
      <c r="G9615">
        <v>431</v>
      </c>
      <c r="H9615">
        <v>39</v>
      </c>
      <c r="J9615">
        <v>51</v>
      </c>
      <c r="K9615">
        <v>51</v>
      </c>
      <c r="L9615">
        <v>15</v>
      </c>
      <c r="M9615">
        <v>15</v>
      </c>
      <c r="Q9615">
        <v>137</v>
      </c>
      <c r="R9615">
        <v>1989</v>
      </c>
      <c r="U9615">
        <v>1989</v>
      </c>
      <c r="V9615">
        <v>10</v>
      </c>
      <c r="W9615">
        <v>10</v>
      </c>
      <c r="X9615" t="s">
        <v>2421</v>
      </c>
      <c r="Z9615" t="s">
        <v>2481</v>
      </c>
      <c r="AA9615" t="s">
        <v>4850</v>
      </c>
      <c r="AC9615">
        <v>4</v>
      </c>
      <c r="AD9615">
        <v>1110075</v>
      </c>
      <c r="AE9615">
        <v>2019</v>
      </c>
    </row>
    <row r="9616" spans="1:31">
      <c r="A9616" t="s">
        <v>12660</v>
      </c>
      <c r="B9616">
        <v>40190</v>
      </c>
      <c r="C9616" t="s">
        <v>12365</v>
      </c>
      <c r="D9616">
        <v>0</v>
      </c>
      <c r="E9616">
        <v>546747</v>
      </c>
      <c r="F9616" t="s">
        <v>6733</v>
      </c>
      <c r="G9616">
        <v>431</v>
      </c>
      <c r="H9616">
        <v>31</v>
      </c>
      <c r="I9616">
        <v>600</v>
      </c>
      <c r="J9616">
        <v>42.6</v>
      </c>
      <c r="K9616">
        <v>45</v>
      </c>
      <c r="L9616">
        <v>16.100000000000001</v>
      </c>
      <c r="M9616">
        <v>16.100000000000001</v>
      </c>
      <c r="N9616">
        <v>28</v>
      </c>
      <c r="R9616">
        <v>1973</v>
      </c>
      <c r="U9616">
        <v>1973</v>
      </c>
      <c r="V9616">
        <v>7.6999998092651296</v>
      </c>
      <c r="W9616">
        <v>7.6999998092651296</v>
      </c>
      <c r="Z9616" t="s">
        <v>2481</v>
      </c>
      <c r="AA9616" t="s">
        <v>4850</v>
      </c>
      <c r="AC9616">
        <v>5</v>
      </c>
      <c r="AD9616">
        <v>1110075</v>
      </c>
      <c r="AE9616">
        <v>2019</v>
      </c>
    </row>
    <row r="9617" spans="1:31">
      <c r="A9617" t="s">
        <v>12660</v>
      </c>
      <c r="B9617">
        <v>25316</v>
      </c>
      <c r="C9617" t="s">
        <v>12366</v>
      </c>
      <c r="D9617">
        <v>0</v>
      </c>
      <c r="E9617">
        <v>547523</v>
      </c>
      <c r="F9617" t="s">
        <v>6733</v>
      </c>
      <c r="G9617">
        <v>431</v>
      </c>
      <c r="H9617">
        <v>52</v>
      </c>
      <c r="I9617">
        <v>800</v>
      </c>
      <c r="J9617">
        <v>56.5</v>
      </c>
      <c r="K9617">
        <v>56.5</v>
      </c>
      <c r="L9617">
        <v>20</v>
      </c>
      <c r="M9617">
        <v>20</v>
      </c>
      <c r="N9617">
        <v>27.5</v>
      </c>
      <c r="R9617">
        <v>1973</v>
      </c>
      <c r="U9617">
        <v>1973</v>
      </c>
      <c r="V9617">
        <v>7.3000001907348597</v>
      </c>
      <c r="W9617">
        <v>5</v>
      </c>
      <c r="Z9617" t="s">
        <v>2481</v>
      </c>
      <c r="AA9617" t="s">
        <v>4850</v>
      </c>
      <c r="AC9617">
        <v>5</v>
      </c>
      <c r="AD9617">
        <v>1110075</v>
      </c>
      <c r="AE9617">
        <v>2019</v>
      </c>
    </row>
    <row r="9618" spans="1:31">
      <c r="A9618" t="s">
        <v>12660</v>
      </c>
      <c r="B9618">
        <v>21919</v>
      </c>
      <c r="C9618" t="s">
        <v>3647</v>
      </c>
      <c r="D9618">
        <v>0</v>
      </c>
      <c r="E9618">
        <v>531761</v>
      </c>
      <c r="F9618" t="s">
        <v>6733</v>
      </c>
      <c r="G9618">
        <v>431</v>
      </c>
      <c r="H9618">
        <v>65</v>
      </c>
      <c r="I9618">
        <v>1200</v>
      </c>
      <c r="J9618">
        <v>59.2</v>
      </c>
      <c r="K9618">
        <v>65</v>
      </c>
      <c r="L9618">
        <v>22.1</v>
      </c>
      <c r="M9618">
        <v>22.1</v>
      </c>
      <c r="N9618">
        <v>32</v>
      </c>
      <c r="R9618">
        <v>1971</v>
      </c>
      <c r="U9618">
        <v>1971</v>
      </c>
      <c r="V9618">
        <v>7</v>
      </c>
      <c r="W9618">
        <v>7</v>
      </c>
      <c r="Z9618" t="s">
        <v>2481</v>
      </c>
      <c r="AA9618" t="s">
        <v>4850</v>
      </c>
      <c r="AC9618">
        <v>5</v>
      </c>
      <c r="AD9618">
        <v>1110075</v>
      </c>
      <c r="AE9618">
        <v>2019</v>
      </c>
    </row>
    <row r="9619" spans="1:31">
      <c r="A9619" t="s">
        <v>12660</v>
      </c>
      <c r="B9619">
        <v>74591</v>
      </c>
      <c r="C9619" t="s">
        <v>12367</v>
      </c>
      <c r="D9619">
        <v>0</v>
      </c>
      <c r="E9619">
        <v>641483</v>
      </c>
      <c r="F9619" t="s">
        <v>6731</v>
      </c>
      <c r="G9619">
        <v>432</v>
      </c>
      <c r="H9619">
        <v>25</v>
      </c>
      <c r="I9619">
        <v>600</v>
      </c>
      <c r="J9619">
        <v>44</v>
      </c>
      <c r="K9619">
        <v>44</v>
      </c>
      <c r="L9619">
        <v>16</v>
      </c>
      <c r="M9619">
        <v>16</v>
      </c>
      <c r="N9619">
        <v>28</v>
      </c>
      <c r="R9619">
        <v>1981</v>
      </c>
      <c r="U9619">
        <v>1981</v>
      </c>
      <c r="V9619">
        <v>4.5</v>
      </c>
      <c r="W9619">
        <v>4.5</v>
      </c>
      <c r="Z9619" t="s">
        <v>3681</v>
      </c>
      <c r="AA9619" t="s">
        <v>12368</v>
      </c>
      <c r="AC9619">
        <v>4</v>
      </c>
      <c r="AD9619">
        <v>2002174</v>
      </c>
      <c r="AE9619">
        <v>2019</v>
      </c>
    </row>
    <row r="9620" spans="1:31">
      <c r="A9620" t="s">
        <v>12660</v>
      </c>
      <c r="B9620">
        <v>37272</v>
      </c>
      <c r="C9620" t="s">
        <v>12369</v>
      </c>
      <c r="D9620">
        <v>139</v>
      </c>
      <c r="E9620">
        <v>505185</v>
      </c>
      <c r="F9620" t="s">
        <v>6731</v>
      </c>
      <c r="G9620">
        <v>432</v>
      </c>
      <c r="H9620">
        <v>31</v>
      </c>
      <c r="I9620">
        <v>420</v>
      </c>
      <c r="J9620">
        <v>44.6</v>
      </c>
      <c r="K9620">
        <v>44.6</v>
      </c>
      <c r="L9620">
        <v>15.9</v>
      </c>
      <c r="M9620">
        <v>15.9</v>
      </c>
      <c r="N9620">
        <v>28</v>
      </c>
      <c r="R9620">
        <v>1966</v>
      </c>
      <c r="U9620">
        <v>1966</v>
      </c>
      <c r="V9620">
        <v>6.8000001907348597</v>
      </c>
      <c r="W9620">
        <v>6.8000001907348597</v>
      </c>
      <c r="Z9620" t="s">
        <v>3681</v>
      </c>
      <c r="AA9620" t="s">
        <v>12370</v>
      </c>
      <c r="AC9620">
        <v>4</v>
      </c>
      <c r="AD9620">
        <v>2002174</v>
      </c>
      <c r="AE9620">
        <v>2019</v>
      </c>
    </row>
    <row r="9621" spans="1:31">
      <c r="A9621" t="s">
        <v>12660</v>
      </c>
      <c r="B9621">
        <v>29382</v>
      </c>
      <c r="C9621" t="s">
        <v>12371</v>
      </c>
      <c r="D9621">
        <v>0</v>
      </c>
      <c r="E9621">
        <v>567722</v>
      </c>
      <c r="F9621" t="s">
        <v>6731</v>
      </c>
      <c r="G9621">
        <v>432</v>
      </c>
      <c r="H9621">
        <v>61</v>
      </c>
      <c r="I9621">
        <v>1000</v>
      </c>
      <c r="J9621">
        <v>57</v>
      </c>
      <c r="K9621">
        <v>57</v>
      </c>
      <c r="L9621">
        <v>22</v>
      </c>
      <c r="M9621">
        <v>22</v>
      </c>
      <c r="N9621">
        <v>34</v>
      </c>
      <c r="R9621">
        <v>1975</v>
      </c>
      <c r="U9621">
        <v>1975</v>
      </c>
      <c r="V9621">
        <v>6.5</v>
      </c>
      <c r="W9621">
        <v>5.1999998092651296</v>
      </c>
      <c r="Z9621" t="s">
        <v>2912</v>
      </c>
      <c r="AA9621" t="s">
        <v>11341</v>
      </c>
      <c r="AC9621">
        <v>4</v>
      </c>
      <c r="AD9621">
        <v>1899156</v>
      </c>
      <c r="AE9621">
        <v>2019</v>
      </c>
    </row>
    <row r="9622" spans="1:31">
      <c r="A9622" t="s">
        <v>12660</v>
      </c>
      <c r="B9622">
        <v>69564</v>
      </c>
      <c r="C9622" t="s">
        <v>12372</v>
      </c>
      <c r="D9622">
        <v>0</v>
      </c>
      <c r="E9622">
        <v>560469</v>
      </c>
      <c r="F9622" t="s">
        <v>6731</v>
      </c>
      <c r="G9622">
        <v>432</v>
      </c>
      <c r="H9622">
        <v>55</v>
      </c>
      <c r="I9622">
        <v>800</v>
      </c>
      <c r="J9622">
        <v>56.2</v>
      </c>
      <c r="K9622">
        <v>56.2</v>
      </c>
      <c r="L9622">
        <v>22</v>
      </c>
      <c r="M9622">
        <v>22</v>
      </c>
      <c r="N9622">
        <v>34</v>
      </c>
      <c r="R9622">
        <v>1974</v>
      </c>
      <c r="U9622">
        <v>1974</v>
      </c>
      <c r="V9622">
        <v>8.1000003814697195</v>
      </c>
      <c r="W9622">
        <v>8.1000003814697195</v>
      </c>
      <c r="Z9622" t="s">
        <v>2912</v>
      </c>
      <c r="AA9622" t="s">
        <v>11341</v>
      </c>
      <c r="AC9622">
        <v>4</v>
      </c>
      <c r="AD9622">
        <v>1899156</v>
      </c>
      <c r="AE9622">
        <v>2019</v>
      </c>
    </row>
    <row r="9623" spans="1:31">
      <c r="A9623" t="s">
        <v>12660</v>
      </c>
      <c r="B9623">
        <v>60711</v>
      </c>
      <c r="C9623" t="s">
        <v>12373</v>
      </c>
      <c r="D9623">
        <v>0</v>
      </c>
      <c r="E9623">
        <v>290684</v>
      </c>
      <c r="F9623" t="s">
        <v>6731</v>
      </c>
      <c r="G9623">
        <v>432</v>
      </c>
      <c r="H9623">
        <v>28</v>
      </c>
      <c r="I9623">
        <v>440</v>
      </c>
      <c r="J9623">
        <v>49.6</v>
      </c>
      <c r="K9623">
        <v>50</v>
      </c>
      <c r="L9623">
        <v>17.600000000000001</v>
      </c>
      <c r="M9623">
        <v>18</v>
      </c>
      <c r="N9623">
        <v>18</v>
      </c>
      <c r="R9623">
        <v>1963</v>
      </c>
      <c r="U9623">
        <v>1963</v>
      </c>
      <c r="V9623">
        <v>6.4000000953674299</v>
      </c>
      <c r="W9623">
        <v>5.5</v>
      </c>
      <c r="Z9623" t="s">
        <v>2912</v>
      </c>
      <c r="AA9623" t="s">
        <v>11341</v>
      </c>
      <c r="AC9623">
        <v>4</v>
      </c>
      <c r="AD9623">
        <v>1899156</v>
      </c>
      <c r="AE9623">
        <v>2019</v>
      </c>
    </row>
    <row r="9624" spans="1:31">
      <c r="A9624" t="s">
        <v>12660</v>
      </c>
      <c r="B9624">
        <v>17306</v>
      </c>
      <c r="C9624" t="s">
        <v>10156</v>
      </c>
      <c r="D9624">
        <v>0</v>
      </c>
      <c r="E9624">
        <v>509313</v>
      </c>
      <c r="F9624" t="s">
        <v>6731</v>
      </c>
      <c r="G9624">
        <v>432</v>
      </c>
      <c r="H9624">
        <v>126</v>
      </c>
      <c r="I9624">
        <v>1200</v>
      </c>
      <c r="J9624">
        <v>80</v>
      </c>
      <c r="K9624">
        <v>80</v>
      </c>
      <c r="L9624">
        <v>26</v>
      </c>
      <c r="M9624">
        <v>26</v>
      </c>
      <c r="N9624">
        <v>28</v>
      </c>
      <c r="R9624">
        <v>1967</v>
      </c>
      <c r="U9624">
        <v>1967</v>
      </c>
      <c r="V9624">
        <v>9</v>
      </c>
      <c r="W9624">
        <v>9</v>
      </c>
      <c r="Z9624" t="s">
        <v>2912</v>
      </c>
      <c r="AA9624" t="s">
        <v>11341</v>
      </c>
      <c r="AC9624">
        <v>4</v>
      </c>
      <c r="AD9624">
        <v>1899156</v>
      </c>
      <c r="AE9624">
        <v>2019</v>
      </c>
    </row>
    <row r="9625" spans="1:31">
      <c r="A9625" t="s">
        <v>12660</v>
      </c>
      <c r="B9625">
        <v>35908</v>
      </c>
      <c r="C9625" t="s">
        <v>12374</v>
      </c>
      <c r="D9625">
        <v>0</v>
      </c>
      <c r="E9625">
        <v>523398</v>
      </c>
      <c r="F9625" t="s">
        <v>6733</v>
      </c>
      <c r="G9625">
        <v>431</v>
      </c>
      <c r="H9625">
        <v>25</v>
      </c>
      <c r="I9625">
        <v>300</v>
      </c>
      <c r="J9625">
        <v>40.700000000000003</v>
      </c>
      <c r="K9625">
        <v>40.700000000000003</v>
      </c>
      <c r="L9625">
        <v>15.8</v>
      </c>
      <c r="M9625">
        <v>15.8</v>
      </c>
      <c r="N9625">
        <v>25</v>
      </c>
      <c r="R9625">
        <v>1969</v>
      </c>
      <c r="U9625">
        <v>1969</v>
      </c>
      <c r="V9625">
        <v>6</v>
      </c>
      <c r="W9625">
        <v>5</v>
      </c>
      <c r="Z9625" t="s">
        <v>2293</v>
      </c>
      <c r="AA9625" t="s">
        <v>2468</v>
      </c>
      <c r="AC9625">
        <v>4</v>
      </c>
      <c r="AD9625">
        <v>3203022</v>
      </c>
      <c r="AE9625">
        <v>2019</v>
      </c>
    </row>
    <row r="9626" spans="1:31">
      <c r="A9626" t="s">
        <v>12660</v>
      </c>
      <c r="B9626">
        <v>85275</v>
      </c>
      <c r="C9626" t="s">
        <v>12375</v>
      </c>
      <c r="D9626">
        <v>0</v>
      </c>
      <c r="E9626">
        <v>267223</v>
      </c>
      <c r="F9626" t="s">
        <v>6733</v>
      </c>
      <c r="G9626">
        <v>431</v>
      </c>
      <c r="H9626">
        <v>11</v>
      </c>
      <c r="J9626">
        <v>32</v>
      </c>
      <c r="K9626">
        <v>32</v>
      </c>
      <c r="L9626">
        <v>14</v>
      </c>
      <c r="M9626">
        <v>14</v>
      </c>
      <c r="Q9626">
        <v>39</v>
      </c>
      <c r="R9626">
        <v>1954</v>
      </c>
      <c r="U9626">
        <v>1954</v>
      </c>
      <c r="V9626">
        <v>4</v>
      </c>
      <c r="W9626">
        <v>4</v>
      </c>
      <c r="X9626" t="s">
        <v>2421</v>
      </c>
      <c r="Z9626" t="s">
        <v>2383</v>
      </c>
      <c r="AA9626" t="s">
        <v>12376</v>
      </c>
      <c r="AB9626" t="s">
        <v>7188</v>
      </c>
      <c r="AC9626">
        <v>4</v>
      </c>
      <c r="AD9626">
        <v>1610073</v>
      </c>
      <c r="AE9626">
        <v>2019</v>
      </c>
    </row>
    <row r="9627" spans="1:31">
      <c r="A9627" t="s">
        <v>12660</v>
      </c>
      <c r="B9627">
        <v>55464</v>
      </c>
      <c r="C9627" t="s">
        <v>12377</v>
      </c>
      <c r="D9627">
        <v>0</v>
      </c>
      <c r="E9627">
        <v>505304</v>
      </c>
      <c r="F9627" t="s">
        <v>6731</v>
      </c>
      <c r="G9627">
        <v>432</v>
      </c>
      <c r="H9627">
        <v>38</v>
      </c>
      <c r="I9627">
        <v>700</v>
      </c>
      <c r="J9627">
        <v>51.4</v>
      </c>
      <c r="K9627">
        <v>53.5</v>
      </c>
      <c r="L9627">
        <v>18</v>
      </c>
      <c r="M9627">
        <v>19.5</v>
      </c>
      <c r="N9627">
        <v>35</v>
      </c>
      <c r="R9627">
        <v>1966</v>
      </c>
      <c r="S9627" t="s">
        <v>2344</v>
      </c>
      <c r="T9627">
        <v>1997</v>
      </c>
      <c r="U9627">
        <v>1997</v>
      </c>
      <c r="V9627">
        <v>6.3000001907348597</v>
      </c>
      <c r="W9627">
        <v>6.3000001907348597</v>
      </c>
      <c r="Z9627" t="s">
        <v>2545</v>
      </c>
      <c r="AA9627" t="s">
        <v>2581</v>
      </c>
      <c r="AC9627">
        <v>5</v>
      </c>
      <c r="AD9627">
        <v>3601838</v>
      </c>
      <c r="AE9627">
        <v>2019</v>
      </c>
    </row>
    <row r="9628" spans="1:31">
      <c r="A9628" t="s">
        <v>12660</v>
      </c>
      <c r="B9628">
        <v>85955</v>
      </c>
      <c r="C9628" t="s">
        <v>9255</v>
      </c>
      <c r="E9628">
        <v>536304</v>
      </c>
      <c r="F9628" t="s">
        <v>6733</v>
      </c>
      <c r="G9628">
        <v>431</v>
      </c>
      <c r="H9628">
        <v>27</v>
      </c>
      <c r="I9628">
        <v>500</v>
      </c>
      <c r="J9628">
        <v>61.3</v>
      </c>
      <c r="K9628">
        <v>65</v>
      </c>
      <c r="L9628">
        <v>17.100000000000001</v>
      </c>
      <c r="M9628">
        <v>19</v>
      </c>
      <c r="N9628">
        <v>37</v>
      </c>
      <c r="Q9628">
        <v>48</v>
      </c>
      <c r="R9628">
        <v>1945</v>
      </c>
      <c r="U9628">
        <v>1945</v>
      </c>
      <c r="V9628">
        <v>9</v>
      </c>
      <c r="W9628">
        <v>8.5</v>
      </c>
      <c r="Z9628" t="s">
        <v>2545</v>
      </c>
      <c r="AA9628" t="s">
        <v>3035</v>
      </c>
      <c r="AC9628">
        <v>5</v>
      </c>
      <c r="AD9628">
        <v>3601838</v>
      </c>
      <c r="AE9628">
        <v>2019</v>
      </c>
    </row>
    <row r="9629" spans="1:31">
      <c r="A9629" t="s">
        <v>12660</v>
      </c>
      <c r="B9629">
        <v>88732</v>
      </c>
      <c r="C9629" t="s">
        <v>12378</v>
      </c>
      <c r="D9629">
        <v>0</v>
      </c>
      <c r="E9629">
        <v>257219</v>
      </c>
      <c r="F9629" t="s">
        <v>6733</v>
      </c>
      <c r="G9629">
        <v>431</v>
      </c>
      <c r="H9629">
        <v>27</v>
      </c>
      <c r="I9629">
        <v>500</v>
      </c>
      <c r="J9629">
        <v>61.3</v>
      </c>
      <c r="K9629">
        <v>65</v>
      </c>
      <c r="L9629">
        <v>17</v>
      </c>
      <c r="M9629">
        <v>19</v>
      </c>
      <c r="N9629">
        <v>32</v>
      </c>
      <c r="Q9629">
        <v>48</v>
      </c>
      <c r="R9629">
        <v>1945</v>
      </c>
      <c r="U9629">
        <v>1945</v>
      </c>
      <c r="V9629">
        <v>8.5</v>
      </c>
      <c r="W9629">
        <v>8</v>
      </c>
      <c r="Z9629" t="s">
        <v>2545</v>
      </c>
      <c r="AA9629" t="s">
        <v>3035</v>
      </c>
      <c r="AC9629">
        <v>5</v>
      </c>
      <c r="AD9629">
        <v>3601838</v>
      </c>
      <c r="AE9629">
        <v>2019</v>
      </c>
    </row>
    <row r="9630" spans="1:31">
      <c r="A9630" t="s">
        <v>12660</v>
      </c>
      <c r="B9630">
        <v>95963</v>
      </c>
      <c r="C9630" t="s">
        <v>12379</v>
      </c>
      <c r="D9630">
        <v>0</v>
      </c>
      <c r="E9630">
        <v>1240489</v>
      </c>
      <c r="F9630" t="s">
        <v>6731</v>
      </c>
      <c r="G9630">
        <v>432</v>
      </c>
      <c r="H9630">
        <v>9</v>
      </c>
      <c r="J9630">
        <v>25.3</v>
      </c>
      <c r="K9630">
        <v>25.3</v>
      </c>
      <c r="L9630">
        <v>14</v>
      </c>
      <c r="M9630">
        <v>14</v>
      </c>
      <c r="R9630">
        <v>2011</v>
      </c>
      <c r="U9630">
        <v>2011</v>
      </c>
      <c r="V9630">
        <v>5</v>
      </c>
      <c r="W9630">
        <v>3.5</v>
      </c>
      <c r="Z9630" t="s">
        <v>2929</v>
      </c>
      <c r="AA9630" t="s">
        <v>2930</v>
      </c>
      <c r="AC9630">
        <v>4</v>
      </c>
      <c r="AD9630">
        <v>2699158</v>
      </c>
      <c r="AE9630">
        <v>2019</v>
      </c>
    </row>
    <row r="9631" spans="1:31">
      <c r="A9631" t="s">
        <v>12660</v>
      </c>
      <c r="B9631">
        <v>96751</v>
      </c>
      <c r="C9631" t="s">
        <v>12380</v>
      </c>
      <c r="D9631">
        <v>0</v>
      </c>
      <c r="E9631">
        <v>1231838</v>
      </c>
      <c r="F9631" t="s">
        <v>6731</v>
      </c>
      <c r="G9631">
        <v>432</v>
      </c>
      <c r="H9631">
        <v>9</v>
      </c>
      <c r="I9631">
        <v>600</v>
      </c>
      <c r="J9631">
        <v>25.3</v>
      </c>
      <c r="K9631">
        <v>25.3</v>
      </c>
      <c r="L9631">
        <v>14</v>
      </c>
      <c r="M9631">
        <v>14</v>
      </c>
      <c r="N9631">
        <v>16</v>
      </c>
      <c r="R9631">
        <v>2011</v>
      </c>
      <c r="U9631">
        <v>2011</v>
      </c>
      <c r="V9631">
        <v>5</v>
      </c>
      <c r="W9631">
        <v>3.5</v>
      </c>
      <c r="Z9631" t="s">
        <v>2929</v>
      </c>
      <c r="AA9631" t="s">
        <v>2930</v>
      </c>
      <c r="AC9631">
        <v>4</v>
      </c>
      <c r="AD9631">
        <v>2699158</v>
      </c>
      <c r="AE9631">
        <v>2019</v>
      </c>
    </row>
    <row r="9632" spans="1:31">
      <c r="A9632" t="s">
        <v>12660</v>
      </c>
      <c r="B9632">
        <v>96752</v>
      </c>
      <c r="C9632" t="s">
        <v>12381</v>
      </c>
      <c r="D9632">
        <v>0</v>
      </c>
      <c r="E9632">
        <v>1231839</v>
      </c>
      <c r="F9632" t="s">
        <v>6731</v>
      </c>
      <c r="G9632">
        <v>432</v>
      </c>
      <c r="H9632">
        <v>9</v>
      </c>
      <c r="I9632">
        <v>600</v>
      </c>
      <c r="J9632">
        <v>25.3</v>
      </c>
      <c r="K9632">
        <v>25.3</v>
      </c>
      <c r="L9632">
        <v>14</v>
      </c>
      <c r="M9632">
        <v>14</v>
      </c>
      <c r="N9632">
        <v>16</v>
      </c>
      <c r="R9632">
        <v>2011</v>
      </c>
      <c r="U9632">
        <v>2011</v>
      </c>
      <c r="V9632">
        <v>5</v>
      </c>
      <c r="W9632">
        <v>3.5</v>
      </c>
      <c r="Z9632" t="s">
        <v>2929</v>
      </c>
      <c r="AA9632" t="s">
        <v>2930</v>
      </c>
      <c r="AC9632">
        <v>4</v>
      </c>
      <c r="AD9632">
        <v>2699158</v>
      </c>
      <c r="AE9632">
        <v>2019</v>
      </c>
    </row>
    <row r="9633" spans="1:31">
      <c r="A9633" t="s">
        <v>12660</v>
      </c>
      <c r="B9633">
        <v>70803</v>
      </c>
      <c r="C9633" t="s">
        <v>12382</v>
      </c>
      <c r="D9633">
        <v>0</v>
      </c>
      <c r="E9633">
        <v>617737</v>
      </c>
      <c r="F9633" t="s">
        <v>6733</v>
      </c>
      <c r="G9633">
        <v>431</v>
      </c>
      <c r="H9633">
        <v>86</v>
      </c>
      <c r="I9633">
        <v>1000</v>
      </c>
      <c r="J9633">
        <v>64.2</v>
      </c>
      <c r="K9633">
        <v>65</v>
      </c>
      <c r="L9633">
        <v>23.8</v>
      </c>
      <c r="M9633">
        <v>24</v>
      </c>
      <c r="N9633">
        <v>36</v>
      </c>
      <c r="Q9633">
        <v>100</v>
      </c>
      <c r="R9633">
        <v>1980</v>
      </c>
      <c r="U9633">
        <v>1980</v>
      </c>
      <c r="V9633">
        <v>7</v>
      </c>
      <c r="W9633">
        <v>5.5</v>
      </c>
      <c r="Z9633" t="s">
        <v>2929</v>
      </c>
      <c r="AA9633" t="s">
        <v>2930</v>
      </c>
      <c r="AC9633">
        <v>4</v>
      </c>
      <c r="AD9633">
        <v>2699158</v>
      </c>
      <c r="AE9633">
        <v>2019</v>
      </c>
    </row>
    <row r="9634" spans="1:31">
      <c r="A9634" t="s">
        <v>12660</v>
      </c>
      <c r="B9634">
        <v>61989</v>
      </c>
      <c r="C9634" t="s">
        <v>3273</v>
      </c>
      <c r="D9634">
        <v>0</v>
      </c>
      <c r="E9634">
        <v>592369</v>
      </c>
      <c r="F9634" t="s">
        <v>6733</v>
      </c>
      <c r="G9634">
        <v>431</v>
      </c>
      <c r="H9634">
        <v>13</v>
      </c>
      <c r="I9634">
        <v>275</v>
      </c>
      <c r="J9634">
        <v>42.2</v>
      </c>
      <c r="K9634">
        <v>42.2</v>
      </c>
      <c r="L9634">
        <v>12.1</v>
      </c>
      <c r="M9634">
        <v>12.1</v>
      </c>
      <c r="N9634">
        <v>13</v>
      </c>
      <c r="R9634">
        <v>1945</v>
      </c>
      <c r="U9634">
        <v>1945</v>
      </c>
      <c r="V9634">
        <v>6.5</v>
      </c>
      <c r="W9634">
        <v>5.5</v>
      </c>
      <c r="Z9634" t="s">
        <v>2792</v>
      </c>
      <c r="AA9634" t="s">
        <v>2371</v>
      </c>
      <c r="AB9634" t="s">
        <v>4488</v>
      </c>
      <c r="AC9634">
        <v>3</v>
      </c>
      <c r="AD9634">
        <v>2302986</v>
      </c>
      <c r="AE9634">
        <v>2019</v>
      </c>
    </row>
    <row r="9635" spans="1:31">
      <c r="A9635" t="s">
        <v>12660</v>
      </c>
      <c r="B9635">
        <v>10449</v>
      </c>
      <c r="C9635" t="s">
        <v>12383</v>
      </c>
      <c r="D9635">
        <v>0</v>
      </c>
      <c r="E9635">
        <v>279288</v>
      </c>
      <c r="F9635" t="s">
        <v>6731</v>
      </c>
      <c r="G9635">
        <v>432</v>
      </c>
      <c r="H9635">
        <v>56</v>
      </c>
      <c r="I9635">
        <v>1100</v>
      </c>
      <c r="J9635">
        <v>55.8</v>
      </c>
      <c r="K9635">
        <v>58.8</v>
      </c>
      <c r="L9635">
        <v>20</v>
      </c>
      <c r="M9635">
        <v>20</v>
      </c>
      <c r="N9635">
        <v>38.200000000000003</v>
      </c>
      <c r="R9635">
        <v>1959</v>
      </c>
      <c r="U9635">
        <v>1959</v>
      </c>
      <c r="V9635">
        <v>7.1999998092651296</v>
      </c>
      <c r="W9635">
        <v>7.1999998092651296</v>
      </c>
      <c r="Z9635" t="s">
        <v>3967</v>
      </c>
      <c r="AA9635" t="s">
        <v>2860</v>
      </c>
      <c r="AC9635">
        <v>4</v>
      </c>
      <c r="AD9635">
        <v>2808480</v>
      </c>
      <c r="AE9635">
        <v>2019</v>
      </c>
    </row>
    <row r="9636" spans="1:31">
      <c r="A9636" t="s">
        <v>12660</v>
      </c>
      <c r="B9636">
        <v>10777</v>
      </c>
      <c r="C9636" t="s">
        <v>12384</v>
      </c>
      <c r="D9636">
        <v>0</v>
      </c>
      <c r="E9636">
        <v>279488</v>
      </c>
      <c r="F9636" t="s">
        <v>6731</v>
      </c>
      <c r="G9636">
        <v>432</v>
      </c>
      <c r="H9636">
        <v>28</v>
      </c>
      <c r="I9636">
        <v>1000</v>
      </c>
      <c r="J9636">
        <v>45.9</v>
      </c>
      <c r="K9636">
        <v>45.9</v>
      </c>
      <c r="L9636">
        <v>19</v>
      </c>
      <c r="M9636">
        <v>19</v>
      </c>
      <c r="N9636">
        <v>25</v>
      </c>
      <c r="R9636">
        <v>1959</v>
      </c>
      <c r="U9636">
        <v>1959</v>
      </c>
      <c r="V9636">
        <v>5</v>
      </c>
      <c r="W9636">
        <v>4</v>
      </c>
      <c r="Z9636" t="s">
        <v>3967</v>
      </c>
      <c r="AA9636" t="s">
        <v>2860</v>
      </c>
      <c r="AC9636">
        <v>4</v>
      </c>
      <c r="AD9636">
        <v>2808480</v>
      </c>
      <c r="AE9636">
        <v>2019</v>
      </c>
    </row>
    <row r="9637" spans="1:31">
      <c r="A9637" t="s">
        <v>12660</v>
      </c>
      <c r="B9637">
        <v>32699</v>
      </c>
      <c r="C9637" t="s">
        <v>12385</v>
      </c>
      <c r="D9637">
        <v>0</v>
      </c>
      <c r="E9637">
        <v>502347</v>
      </c>
      <c r="F9637" t="s">
        <v>6731</v>
      </c>
      <c r="G9637">
        <v>432</v>
      </c>
      <c r="H9637">
        <v>49</v>
      </c>
      <c r="I9637">
        <v>760</v>
      </c>
      <c r="J9637">
        <v>51.5</v>
      </c>
      <c r="K9637">
        <v>51.5</v>
      </c>
      <c r="L9637">
        <v>20.100000000000001</v>
      </c>
      <c r="M9637">
        <v>20.100000000000001</v>
      </c>
      <c r="N9637">
        <v>33.6</v>
      </c>
      <c r="R9637">
        <v>1966</v>
      </c>
      <c r="U9637">
        <v>1966</v>
      </c>
      <c r="V9637">
        <v>6.0999999046325604</v>
      </c>
      <c r="W9637">
        <v>5</v>
      </c>
      <c r="Z9637" t="s">
        <v>3967</v>
      </c>
      <c r="AA9637" t="s">
        <v>2860</v>
      </c>
      <c r="AC9637">
        <v>4</v>
      </c>
      <c r="AD9637">
        <v>2808480</v>
      </c>
      <c r="AE9637">
        <v>2019</v>
      </c>
    </row>
    <row r="9638" spans="1:31">
      <c r="A9638" t="s">
        <v>12660</v>
      </c>
      <c r="B9638">
        <v>30748</v>
      </c>
      <c r="C9638" t="s">
        <v>12386</v>
      </c>
      <c r="D9638">
        <v>0</v>
      </c>
      <c r="E9638">
        <v>1099801</v>
      </c>
      <c r="F9638" t="s">
        <v>6731</v>
      </c>
      <c r="G9638">
        <v>432</v>
      </c>
      <c r="H9638">
        <v>66</v>
      </c>
      <c r="I9638">
        <v>1200</v>
      </c>
      <c r="J9638">
        <v>63.5</v>
      </c>
      <c r="K9638">
        <v>63.5</v>
      </c>
      <c r="L9638">
        <v>26</v>
      </c>
      <c r="M9638">
        <v>26</v>
      </c>
      <c r="N9638">
        <v>36</v>
      </c>
      <c r="R9638">
        <v>2000</v>
      </c>
      <c r="U9638">
        <v>2000</v>
      </c>
      <c r="V9638">
        <v>10.699999809265099</v>
      </c>
      <c r="W9638">
        <v>6</v>
      </c>
      <c r="Z9638" t="s">
        <v>3967</v>
      </c>
      <c r="AA9638" t="s">
        <v>2860</v>
      </c>
      <c r="AC9638">
        <v>4</v>
      </c>
      <c r="AD9638">
        <v>2808480</v>
      </c>
      <c r="AE9638">
        <v>2019</v>
      </c>
    </row>
    <row r="9639" spans="1:31">
      <c r="A9639" t="s">
        <v>12660</v>
      </c>
      <c r="B9639">
        <v>49201</v>
      </c>
      <c r="C9639" t="s">
        <v>3726</v>
      </c>
      <c r="D9639">
        <v>0</v>
      </c>
      <c r="E9639">
        <v>640580</v>
      </c>
      <c r="F9639" t="s">
        <v>6731</v>
      </c>
      <c r="G9639">
        <v>432</v>
      </c>
      <c r="H9639">
        <v>19</v>
      </c>
      <c r="I9639">
        <v>400</v>
      </c>
      <c r="J9639">
        <v>34.4</v>
      </c>
      <c r="K9639">
        <v>34.4</v>
      </c>
      <c r="L9639">
        <v>15.4</v>
      </c>
      <c r="M9639">
        <v>15.4</v>
      </c>
      <c r="N9639">
        <v>18</v>
      </c>
      <c r="R9639">
        <v>1981</v>
      </c>
      <c r="U9639">
        <v>1981</v>
      </c>
      <c r="V9639">
        <v>6</v>
      </c>
      <c r="W9639">
        <v>5.5</v>
      </c>
      <c r="Z9639" t="s">
        <v>3318</v>
      </c>
      <c r="AA9639" t="s">
        <v>3319</v>
      </c>
      <c r="AC9639">
        <v>4</v>
      </c>
      <c r="AD9639">
        <v>1605328</v>
      </c>
      <c r="AE9639">
        <v>2019</v>
      </c>
    </row>
    <row r="9640" spans="1:31">
      <c r="A9640" t="s">
        <v>12660</v>
      </c>
      <c r="B9640">
        <v>70790</v>
      </c>
      <c r="C9640" t="s">
        <v>12387</v>
      </c>
      <c r="D9640">
        <v>0</v>
      </c>
      <c r="E9640">
        <v>914047</v>
      </c>
      <c r="F9640" t="s">
        <v>6733</v>
      </c>
      <c r="G9640">
        <v>431</v>
      </c>
      <c r="H9640">
        <v>49</v>
      </c>
      <c r="I9640">
        <v>900</v>
      </c>
      <c r="J9640">
        <v>60</v>
      </c>
      <c r="K9640">
        <v>60</v>
      </c>
      <c r="L9640">
        <v>22</v>
      </c>
      <c r="M9640">
        <v>22</v>
      </c>
      <c r="N9640">
        <v>20</v>
      </c>
      <c r="R9640">
        <v>1987</v>
      </c>
      <c r="U9640">
        <v>1987</v>
      </c>
      <c r="V9640">
        <v>7</v>
      </c>
      <c r="W9640">
        <v>5</v>
      </c>
      <c r="Z9640" t="s">
        <v>3318</v>
      </c>
      <c r="AA9640" t="s">
        <v>3319</v>
      </c>
      <c r="AC9640">
        <v>4</v>
      </c>
      <c r="AD9640">
        <v>1605328</v>
      </c>
      <c r="AE9640">
        <v>2019</v>
      </c>
    </row>
    <row r="9641" spans="1:31">
      <c r="A9641" t="s">
        <v>12660</v>
      </c>
      <c r="B9641">
        <v>41237</v>
      </c>
      <c r="C9641" t="s">
        <v>12388</v>
      </c>
      <c r="D9641">
        <v>0</v>
      </c>
      <c r="E9641">
        <v>1051709</v>
      </c>
      <c r="F9641" t="s">
        <v>6731</v>
      </c>
      <c r="G9641">
        <v>432</v>
      </c>
      <c r="H9641">
        <v>60</v>
      </c>
      <c r="I9641">
        <v>1000</v>
      </c>
      <c r="J9641">
        <v>57</v>
      </c>
      <c r="K9641">
        <v>57</v>
      </c>
      <c r="L9641">
        <v>22</v>
      </c>
      <c r="M9641">
        <v>22</v>
      </c>
      <c r="N9641">
        <v>34</v>
      </c>
      <c r="R9641">
        <v>1997</v>
      </c>
      <c r="U9641">
        <v>1997</v>
      </c>
      <c r="V9641">
        <v>9</v>
      </c>
      <c r="W9641">
        <v>6</v>
      </c>
      <c r="Z9641" t="s">
        <v>2293</v>
      </c>
      <c r="AA9641" t="s">
        <v>12389</v>
      </c>
      <c r="AC9641">
        <v>4</v>
      </c>
      <c r="AD9641">
        <v>3207281</v>
      </c>
      <c r="AE9641">
        <v>2019</v>
      </c>
    </row>
    <row r="9642" spans="1:31">
      <c r="A9642" t="s">
        <v>12660</v>
      </c>
      <c r="B9642">
        <v>62830</v>
      </c>
      <c r="C9642" t="s">
        <v>12390</v>
      </c>
      <c r="D9642">
        <v>0</v>
      </c>
      <c r="E9642">
        <v>641525</v>
      </c>
      <c r="F9642" t="s">
        <v>6731</v>
      </c>
      <c r="G9642">
        <v>432</v>
      </c>
      <c r="H9642">
        <v>124</v>
      </c>
      <c r="I9642">
        <v>1410</v>
      </c>
      <c r="J9642">
        <v>65.7</v>
      </c>
      <c r="K9642">
        <v>65.7</v>
      </c>
      <c r="L9642">
        <v>28</v>
      </c>
      <c r="M9642">
        <v>28</v>
      </c>
      <c r="N9642">
        <v>41</v>
      </c>
      <c r="R9642">
        <v>1981</v>
      </c>
      <c r="U9642">
        <v>1981</v>
      </c>
      <c r="V9642">
        <v>10.1000003814697</v>
      </c>
      <c r="W9642">
        <v>8.5</v>
      </c>
      <c r="Z9642" t="s">
        <v>2293</v>
      </c>
      <c r="AA9642" t="s">
        <v>4821</v>
      </c>
      <c r="AB9642" t="s">
        <v>4822</v>
      </c>
      <c r="AC9642">
        <v>4</v>
      </c>
      <c r="AD9642">
        <v>3207281</v>
      </c>
      <c r="AE9642">
        <v>2019</v>
      </c>
    </row>
    <row r="9643" spans="1:31">
      <c r="A9643" t="s">
        <v>12660</v>
      </c>
      <c r="B9643">
        <v>70024</v>
      </c>
      <c r="C9643" t="s">
        <v>12391</v>
      </c>
      <c r="D9643">
        <v>0</v>
      </c>
      <c r="E9643">
        <v>622930</v>
      </c>
      <c r="F9643" t="s">
        <v>6731</v>
      </c>
      <c r="G9643">
        <v>432</v>
      </c>
      <c r="H9643">
        <v>112</v>
      </c>
      <c r="I9643">
        <v>1350</v>
      </c>
      <c r="J9643">
        <v>70</v>
      </c>
      <c r="K9643">
        <v>70</v>
      </c>
      <c r="L9643">
        <v>26</v>
      </c>
      <c r="M9643">
        <v>26</v>
      </c>
      <c r="N9643">
        <v>58</v>
      </c>
      <c r="R9643">
        <v>1980</v>
      </c>
      <c r="S9643" t="s">
        <v>2344</v>
      </c>
      <c r="T9643">
        <v>2006</v>
      </c>
      <c r="U9643">
        <v>2006</v>
      </c>
      <c r="V9643">
        <v>8.5</v>
      </c>
      <c r="W9643">
        <v>6</v>
      </c>
      <c r="Z9643" t="s">
        <v>2293</v>
      </c>
      <c r="AA9643" t="s">
        <v>5069</v>
      </c>
      <c r="AC9643">
        <v>4</v>
      </c>
      <c r="AD9643">
        <v>3207281</v>
      </c>
      <c r="AE9643">
        <v>2019</v>
      </c>
    </row>
    <row r="9644" spans="1:31">
      <c r="A9644" t="s">
        <v>12660</v>
      </c>
      <c r="B9644">
        <v>15851</v>
      </c>
      <c r="C9644" t="s">
        <v>12392</v>
      </c>
      <c r="D9644">
        <v>0</v>
      </c>
      <c r="E9644">
        <v>297298</v>
      </c>
      <c r="F9644" t="s">
        <v>6731</v>
      </c>
      <c r="G9644">
        <v>432</v>
      </c>
      <c r="H9644">
        <v>72</v>
      </c>
      <c r="I9644">
        <v>1410</v>
      </c>
      <c r="J9644">
        <v>56.4</v>
      </c>
      <c r="K9644">
        <v>56.4</v>
      </c>
      <c r="L9644">
        <v>24</v>
      </c>
      <c r="M9644">
        <v>24</v>
      </c>
      <c r="N9644">
        <v>32</v>
      </c>
      <c r="R9644">
        <v>1964</v>
      </c>
      <c r="U9644">
        <v>1964</v>
      </c>
      <c r="V9644">
        <v>8</v>
      </c>
      <c r="W9644">
        <v>7.5</v>
      </c>
      <c r="Z9644" t="s">
        <v>2293</v>
      </c>
      <c r="AA9644" t="s">
        <v>4821</v>
      </c>
      <c r="AB9644" t="s">
        <v>4822</v>
      </c>
      <c r="AC9644">
        <v>4</v>
      </c>
      <c r="AD9644">
        <v>3207281</v>
      </c>
      <c r="AE9644">
        <v>2019</v>
      </c>
    </row>
    <row r="9645" spans="1:31">
      <c r="A9645" t="s">
        <v>12660</v>
      </c>
      <c r="B9645">
        <v>33127</v>
      </c>
      <c r="C9645" t="s">
        <v>4332</v>
      </c>
      <c r="D9645">
        <v>0</v>
      </c>
      <c r="E9645">
        <v>525901</v>
      </c>
      <c r="F9645" t="s">
        <v>6731</v>
      </c>
      <c r="G9645">
        <v>432</v>
      </c>
      <c r="H9645">
        <v>74</v>
      </c>
      <c r="I9645">
        <v>1500</v>
      </c>
      <c r="J9645">
        <v>55.5</v>
      </c>
      <c r="K9645">
        <v>55.5</v>
      </c>
      <c r="L9645">
        <v>24</v>
      </c>
      <c r="M9645">
        <v>24</v>
      </c>
      <c r="N9645">
        <v>32</v>
      </c>
      <c r="R9645">
        <v>1970</v>
      </c>
      <c r="U9645">
        <v>1970</v>
      </c>
      <c r="V9645">
        <v>8.1999998092651296</v>
      </c>
      <c r="W9645">
        <v>7</v>
      </c>
      <c r="Z9645" t="s">
        <v>2293</v>
      </c>
      <c r="AA9645" t="s">
        <v>12393</v>
      </c>
      <c r="AB9645" t="s">
        <v>12394</v>
      </c>
      <c r="AC9645">
        <v>4</v>
      </c>
      <c r="AD9645">
        <v>3207281</v>
      </c>
      <c r="AE9645">
        <v>2019</v>
      </c>
    </row>
    <row r="9646" spans="1:31">
      <c r="A9646" t="s">
        <v>12660</v>
      </c>
      <c r="B9646">
        <v>70025</v>
      </c>
      <c r="C9646" t="s">
        <v>5925</v>
      </c>
      <c r="D9646">
        <v>0</v>
      </c>
      <c r="E9646">
        <v>636098</v>
      </c>
      <c r="F9646" t="s">
        <v>6731</v>
      </c>
      <c r="G9646">
        <v>432</v>
      </c>
      <c r="H9646">
        <v>112</v>
      </c>
      <c r="I9646">
        <v>1350</v>
      </c>
      <c r="J9646">
        <v>70</v>
      </c>
      <c r="K9646">
        <v>70</v>
      </c>
      <c r="L9646">
        <v>26</v>
      </c>
      <c r="M9646">
        <v>26</v>
      </c>
      <c r="N9646">
        <v>58</v>
      </c>
      <c r="R9646">
        <v>1980</v>
      </c>
      <c r="U9646">
        <v>1980</v>
      </c>
      <c r="V9646">
        <v>8.5</v>
      </c>
      <c r="W9646">
        <v>6</v>
      </c>
      <c r="Z9646" t="s">
        <v>2293</v>
      </c>
      <c r="AA9646" t="s">
        <v>12389</v>
      </c>
      <c r="AC9646">
        <v>4</v>
      </c>
      <c r="AD9646">
        <v>3207281</v>
      </c>
      <c r="AE9646">
        <v>2019</v>
      </c>
    </row>
    <row r="9647" spans="1:31">
      <c r="A9647" t="s">
        <v>12660</v>
      </c>
      <c r="B9647">
        <v>69741</v>
      </c>
      <c r="C9647" t="s">
        <v>12395</v>
      </c>
      <c r="D9647">
        <v>0</v>
      </c>
      <c r="E9647">
        <v>646664</v>
      </c>
      <c r="F9647" t="s">
        <v>6731</v>
      </c>
      <c r="G9647">
        <v>432</v>
      </c>
      <c r="H9647">
        <v>59</v>
      </c>
      <c r="I9647">
        <v>1000</v>
      </c>
      <c r="J9647">
        <v>60</v>
      </c>
      <c r="K9647">
        <v>60</v>
      </c>
      <c r="L9647">
        <v>22</v>
      </c>
      <c r="M9647">
        <v>22</v>
      </c>
      <c r="N9647">
        <v>35</v>
      </c>
      <c r="R9647">
        <v>1982</v>
      </c>
      <c r="U9647">
        <v>1982</v>
      </c>
      <c r="V9647">
        <v>8.1999998092651296</v>
      </c>
      <c r="W9647">
        <v>6</v>
      </c>
      <c r="Z9647" t="s">
        <v>2293</v>
      </c>
      <c r="AA9647" t="s">
        <v>4821</v>
      </c>
      <c r="AB9647" t="s">
        <v>4822</v>
      </c>
      <c r="AC9647">
        <v>4</v>
      </c>
      <c r="AD9647">
        <v>3207281</v>
      </c>
      <c r="AE9647">
        <v>2019</v>
      </c>
    </row>
    <row r="9648" spans="1:31">
      <c r="A9648" t="s">
        <v>12660</v>
      </c>
      <c r="B9648">
        <v>75597</v>
      </c>
      <c r="C9648" t="s">
        <v>12396</v>
      </c>
      <c r="D9648">
        <v>0</v>
      </c>
      <c r="E9648">
        <v>569565</v>
      </c>
      <c r="F9648" t="s">
        <v>6731</v>
      </c>
      <c r="G9648">
        <v>432</v>
      </c>
      <c r="H9648">
        <v>61</v>
      </c>
      <c r="I9648">
        <v>1230</v>
      </c>
      <c r="J9648">
        <v>60.9</v>
      </c>
      <c r="K9648">
        <v>60.9</v>
      </c>
      <c r="L9648">
        <v>24</v>
      </c>
      <c r="M9648">
        <v>24</v>
      </c>
      <c r="N9648">
        <v>26</v>
      </c>
      <c r="R9648">
        <v>1975</v>
      </c>
      <c r="S9648" t="s">
        <v>2344</v>
      </c>
      <c r="T9648">
        <v>2002</v>
      </c>
      <c r="U9648">
        <v>2002</v>
      </c>
      <c r="V9648">
        <v>7.5</v>
      </c>
      <c r="W9648">
        <v>6.5</v>
      </c>
      <c r="Z9648" t="s">
        <v>2293</v>
      </c>
      <c r="AA9648" t="s">
        <v>4821</v>
      </c>
      <c r="AB9648" t="s">
        <v>4822</v>
      </c>
      <c r="AC9648">
        <v>4</v>
      </c>
      <c r="AD9648">
        <v>3207281</v>
      </c>
      <c r="AE9648">
        <v>2019</v>
      </c>
    </row>
    <row r="9649" spans="1:31">
      <c r="A9649" t="s">
        <v>12660</v>
      </c>
      <c r="B9649">
        <v>27191</v>
      </c>
      <c r="C9649" t="s">
        <v>5715</v>
      </c>
      <c r="D9649">
        <v>0</v>
      </c>
      <c r="E9649">
        <v>552825</v>
      </c>
      <c r="F9649" t="s">
        <v>6731</v>
      </c>
      <c r="G9649">
        <v>432</v>
      </c>
      <c r="H9649">
        <v>70</v>
      </c>
      <c r="I9649">
        <v>1170</v>
      </c>
      <c r="J9649">
        <v>56.8</v>
      </c>
      <c r="K9649">
        <v>56.8</v>
      </c>
      <c r="L9649">
        <v>22</v>
      </c>
      <c r="M9649">
        <v>22</v>
      </c>
      <c r="N9649">
        <v>26</v>
      </c>
      <c r="R9649">
        <v>1973</v>
      </c>
      <c r="S9649" t="s">
        <v>2344</v>
      </c>
      <c r="T9649">
        <v>2004</v>
      </c>
      <c r="U9649">
        <v>2004</v>
      </c>
      <c r="V9649">
        <v>8.3999996185302699</v>
      </c>
      <c r="W9649">
        <v>6.5</v>
      </c>
      <c r="Z9649" t="s">
        <v>2293</v>
      </c>
      <c r="AA9649" t="s">
        <v>12389</v>
      </c>
      <c r="AC9649">
        <v>4</v>
      </c>
      <c r="AD9649">
        <v>3207281</v>
      </c>
      <c r="AE9649">
        <v>2019</v>
      </c>
    </row>
    <row r="9650" spans="1:31">
      <c r="A9650" t="s">
        <v>12660</v>
      </c>
      <c r="B9650">
        <v>52162</v>
      </c>
      <c r="C9650" t="s">
        <v>12397</v>
      </c>
      <c r="D9650">
        <v>0</v>
      </c>
      <c r="E9650">
        <v>563043</v>
      </c>
      <c r="F9650" t="s">
        <v>6731</v>
      </c>
      <c r="G9650">
        <v>432</v>
      </c>
      <c r="H9650">
        <v>113</v>
      </c>
      <c r="I9650">
        <v>1350</v>
      </c>
      <c r="J9650">
        <v>70</v>
      </c>
      <c r="K9650">
        <v>70</v>
      </c>
      <c r="L9650">
        <v>26</v>
      </c>
      <c r="M9650">
        <v>26</v>
      </c>
      <c r="N9650">
        <v>40</v>
      </c>
      <c r="R9650">
        <v>1974</v>
      </c>
      <c r="S9650" t="s">
        <v>2344</v>
      </c>
      <c r="T9650">
        <v>2000</v>
      </c>
      <c r="U9650">
        <v>2000</v>
      </c>
      <c r="V9650">
        <v>9.6000003814697195</v>
      </c>
      <c r="W9650">
        <v>7.5</v>
      </c>
      <c r="Z9650" t="s">
        <v>2293</v>
      </c>
      <c r="AA9650" t="s">
        <v>4821</v>
      </c>
      <c r="AB9650" t="s">
        <v>4822</v>
      </c>
      <c r="AC9650">
        <v>4</v>
      </c>
      <c r="AD9650">
        <v>3207281</v>
      </c>
      <c r="AE9650">
        <v>2019</v>
      </c>
    </row>
    <row r="9651" spans="1:31">
      <c r="A9651" t="s">
        <v>12660</v>
      </c>
      <c r="B9651">
        <v>85208</v>
      </c>
      <c r="C9651" t="s">
        <v>12398</v>
      </c>
      <c r="D9651">
        <v>0</v>
      </c>
      <c r="E9651">
        <v>1217083</v>
      </c>
      <c r="F9651" t="s">
        <v>6733</v>
      </c>
      <c r="G9651">
        <v>431</v>
      </c>
      <c r="H9651">
        <v>118</v>
      </c>
      <c r="J9651">
        <v>73</v>
      </c>
      <c r="K9651">
        <v>73</v>
      </c>
      <c r="L9651">
        <v>31</v>
      </c>
      <c r="M9651">
        <v>31</v>
      </c>
      <c r="Q9651">
        <v>413</v>
      </c>
      <c r="R9651">
        <v>2008</v>
      </c>
      <c r="U9651">
        <v>2008</v>
      </c>
      <c r="V9651">
        <v>10</v>
      </c>
      <c r="W9651">
        <v>10</v>
      </c>
      <c r="X9651" t="s">
        <v>2421</v>
      </c>
      <c r="Z9651" t="s">
        <v>2293</v>
      </c>
      <c r="AA9651" t="s">
        <v>2387</v>
      </c>
      <c r="AB9651" t="s">
        <v>2388</v>
      </c>
      <c r="AC9651">
        <v>4</v>
      </c>
      <c r="AD9651">
        <v>3207281</v>
      </c>
      <c r="AE9651">
        <v>2019</v>
      </c>
    </row>
    <row r="9652" spans="1:31">
      <c r="A9652" t="s">
        <v>12660</v>
      </c>
      <c r="B9652">
        <v>44505</v>
      </c>
      <c r="C9652" t="s">
        <v>12399</v>
      </c>
      <c r="D9652">
        <v>0</v>
      </c>
      <c r="E9652">
        <v>1172100</v>
      </c>
      <c r="F9652" t="s">
        <v>6731</v>
      </c>
      <c r="G9652">
        <v>432</v>
      </c>
      <c r="H9652">
        <v>17</v>
      </c>
      <c r="I9652">
        <v>470</v>
      </c>
      <c r="J9652">
        <v>35.5</v>
      </c>
      <c r="K9652">
        <v>35.5</v>
      </c>
      <c r="L9652">
        <v>15.1</v>
      </c>
      <c r="M9652">
        <v>15.1</v>
      </c>
      <c r="N9652">
        <v>12</v>
      </c>
      <c r="R9652">
        <v>2005</v>
      </c>
      <c r="U9652">
        <v>2005</v>
      </c>
      <c r="V9652">
        <v>5</v>
      </c>
      <c r="W9652">
        <v>5</v>
      </c>
      <c r="Z9652" t="s">
        <v>3318</v>
      </c>
      <c r="AA9652" t="s">
        <v>4122</v>
      </c>
      <c r="AC9652">
        <v>4</v>
      </c>
      <c r="AD9652">
        <v>3102301</v>
      </c>
      <c r="AE9652">
        <v>2019</v>
      </c>
    </row>
    <row r="9653" spans="1:31">
      <c r="A9653" t="s">
        <v>12660</v>
      </c>
      <c r="B9653">
        <v>85194</v>
      </c>
      <c r="C9653" t="s">
        <v>12400</v>
      </c>
      <c r="D9653">
        <v>0</v>
      </c>
      <c r="E9653">
        <v>997189</v>
      </c>
      <c r="F9653" t="s">
        <v>6733</v>
      </c>
      <c r="G9653">
        <v>431</v>
      </c>
      <c r="H9653">
        <v>11</v>
      </c>
      <c r="J9653">
        <v>25</v>
      </c>
      <c r="K9653">
        <v>25</v>
      </c>
      <c r="L9653">
        <v>14</v>
      </c>
      <c r="M9653">
        <v>14</v>
      </c>
      <c r="Q9653">
        <v>39</v>
      </c>
      <c r="R9653">
        <v>1993</v>
      </c>
      <c r="U9653">
        <v>1993</v>
      </c>
      <c r="V9653">
        <v>5</v>
      </c>
      <c r="W9653">
        <v>5</v>
      </c>
      <c r="X9653" t="s">
        <v>2421</v>
      </c>
      <c r="Z9653" t="s">
        <v>2941</v>
      </c>
      <c r="AA9653" t="s">
        <v>2811</v>
      </c>
      <c r="AC9653">
        <v>4</v>
      </c>
      <c r="AD9653">
        <v>110068</v>
      </c>
      <c r="AE9653">
        <v>2019</v>
      </c>
    </row>
    <row r="9654" spans="1:31">
      <c r="A9654" t="s">
        <v>12660</v>
      </c>
      <c r="B9654">
        <v>85195</v>
      </c>
      <c r="C9654" t="s">
        <v>12401</v>
      </c>
      <c r="D9654">
        <v>0</v>
      </c>
      <c r="E9654">
        <v>1273838</v>
      </c>
      <c r="F9654" t="s">
        <v>6733</v>
      </c>
      <c r="G9654">
        <v>431</v>
      </c>
      <c r="H9654">
        <v>14</v>
      </c>
      <c r="J9654">
        <v>26</v>
      </c>
      <c r="K9654">
        <v>26</v>
      </c>
      <c r="L9654">
        <v>18</v>
      </c>
      <c r="M9654">
        <v>18</v>
      </c>
      <c r="Q9654">
        <v>49</v>
      </c>
      <c r="R9654">
        <v>2016</v>
      </c>
      <c r="U9654">
        <v>2016</v>
      </c>
      <c r="V9654">
        <v>6</v>
      </c>
      <c r="W9654">
        <v>6</v>
      </c>
      <c r="X9654" t="s">
        <v>2421</v>
      </c>
      <c r="Z9654" t="s">
        <v>2941</v>
      </c>
      <c r="AA9654" t="s">
        <v>2387</v>
      </c>
      <c r="AB9654" t="s">
        <v>3844</v>
      </c>
      <c r="AC9654">
        <v>4</v>
      </c>
      <c r="AD9654">
        <v>110068</v>
      </c>
      <c r="AE9654">
        <v>2019</v>
      </c>
    </row>
    <row r="9655" spans="1:31">
      <c r="A9655" t="s">
        <v>12660</v>
      </c>
      <c r="B9655">
        <v>85192</v>
      </c>
      <c r="C9655" t="s">
        <v>12402</v>
      </c>
      <c r="D9655">
        <v>0</v>
      </c>
      <c r="E9655">
        <v>1265736</v>
      </c>
      <c r="F9655" t="s">
        <v>6733</v>
      </c>
      <c r="G9655">
        <v>431</v>
      </c>
      <c r="H9655">
        <v>76</v>
      </c>
      <c r="J9655">
        <v>66</v>
      </c>
      <c r="K9655">
        <v>66</v>
      </c>
      <c r="L9655">
        <v>24</v>
      </c>
      <c r="M9655">
        <v>24</v>
      </c>
      <c r="Q9655">
        <v>266</v>
      </c>
      <c r="R9655">
        <v>2019</v>
      </c>
      <c r="U9655">
        <v>2019</v>
      </c>
      <c r="V9655">
        <v>9</v>
      </c>
      <c r="W9655">
        <v>9</v>
      </c>
      <c r="X9655" t="s">
        <v>2421</v>
      </c>
      <c r="Z9655" t="s">
        <v>2293</v>
      </c>
      <c r="AA9655" t="s">
        <v>2431</v>
      </c>
      <c r="AB9655" t="s">
        <v>2432</v>
      </c>
      <c r="AC9655">
        <v>4</v>
      </c>
      <c r="AD9655">
        <v>3210065</v>
      </c>
      <c r="AE9655">
        <v>2019</v>
      </c>
    </row>
    <row r="9656" spans="1:31">
      <c r="A9656" t="s">
        <v>12660</v>
      </c>
      <c r="B9656">
        <v>85189</v>
      </c>
      <c r="C9656" t="s">
        <v>12403</v>
      </c>
      <c r="D9656">
        <v>0</v>
      </c>
      <c r="E9656">
        <v>1225522</v>
      </c>
      <c r="F9656" t="s">
        <v>6733</v>
      </c>
      <c r="G9656">
        <v>431</v>
      </c>
      <c r="H9656">
        <v>42</v>
      </c>
      <c r="J9656">
        <v>50</v>
      </c>
      <c r="K9656">
        <v>50</v>
      </c>
      <c r="L9656">
        <v>20</v>
      </c>
      <c r="M9656">
        <v>20</v>
      </c>
      <c r="Q9656">
        <v>147</v>
      </c>
      <c r="R9656">
        <v>2010</v>
      </c>
      <c r="U9656">
        <v>2010</v>
      </c>
      <c r="V9656">
        <v>8</v>
      </c>
      <c r="W9656">
        <v>8</v>
      </c>
      <c r="X9656" t="s">
        <v>2421</v>
      </c>
      <c r="Z9656" t="s">
        <v>9394</v>
      </c>
      <c r="AA9656" t="s">
        <v>7710</v>
      </c>
      <c r="AC9656">
        <v>4</v>
      </c>
      <c r="AD9656">
        <v>3509959</v>
      </c>
      <c r="AE9656">
        <v>2019</v>
      </c>
    </row>
    <row r="9657" spans="1:31">
      <c r="A9657" t="s">
        <v>12660</v>
      </c>
      <c r="B9657">
        <v>85188</v>
      </c>
      <c r="C9657" t="s">
        <v>12404</v>
      </c>
      <c r="D9657">
        <v>0</v>
      </c>
      <c r="E9657">
        <v>1071155</v>
      </c>
      <c r="F9657" t="s">
        <v>6733</v>
      </c>
      <c r="G9657">
        <v>431</v>
      </c>
      <c r="H9657">
        <v>45</v>
      </c>
      <c r="J9657">
        <v>52</v>
      </c>
      <c r="K9657">
        <v>52</v>
      </c>
      <c r="L9657">
        <v>22</v>
      </c>
      <c r="M9657">
        <v>22</v>
      </c>
      <c r="Q9657">
        <v>158</v>
      </c>
      <c r="R9657">
        <v>1998</v>
      </c>
      <c r="U9657">
        <v>1998</v>
      </c>
      <c r="V9657">
        <v>8</v>
      </c>
      <c r="W9657">
        <v>8</v>
      </c>
      <c r="X9657" t="s">
        <v>2421</v>
      </c>
      <c r="Z9657" t="s">
        <v>9394</v>
      </c>
      <c r="AA9657" t="s">
        <v>2971</v>
      </c>
      <c r="AB9657" t="s">
        <v>7111</v>
      </c>
      <c r="AC9657">
        <v>4</v>
      </c>
      <c r="AD9657">
        <v>3509959</v>
      </c>
      <c r="AE9657">
        <v>2019</v>
      </c>
    </row>
    <row r="9658" spans="1:31">
      <c r="A9658" t="s">
        <v>12660</v>
      </c>
      <c r="B9658">
        <v>85182</v>
      </c>
      <c r="C9658" t="s">
        <v>12405</v>
      </c>
      <c r="D9658">
        <v>0</v>
      </c>
      <c r="E9658">
        <v>1277622</v>
      </c>
      <c r="F9658" t="s">
        <v>6733</v>
      </c>
      <c r="G9658">
        <v>431</v>
      </c>
      <c r="H9658">
        <v>14</v>
      </c>
      <c r="J9658">
        <v>26</v>
      </c>
      <c r="K9658">
        <v>26</v>
      </c>
      <c r="L9658">
        <v>14</v>
      </c>
      <c r="M9658">
        <v>14</v>
      </c>
      <c r="Q9658">
        <v>49</v>
      </c>
      <c r="R9658">
        <v>2017</v>
      </c>
      <c r="U9658">
        <v>2017</v>
      </c>
      <c r="V9658">
        <v>6</v>
      </c>
      <c r="W9658">
        <v>6</v>
      </c>
      <c r="X9658" t="s">
        <v>2421</v>
      </c>
      <c r="Z9658" t="s">
        <v>2545</v>
      </c>
      <c r="AA9658" t="s">
        <v>2581</v>
      </c>
      <c r="AC9658">
        <v>4</v>
      </c>
      <c r="AD9658">
        <v>3601360</v>
      </c>
      <c r="AE9658">
        <v>2019</v>
      </c>
    </row>
    <row r="9659" spans="1:31">
      <c r="A9659" t="s">
        <v>12660</v>
      </c>
      <c r="B9659">
        <v>85181</v>
      </c>
      <c r="C9659" t="s">
        <v>12406</v>
      </c>
      <c r="D9659">
        <v>0</v>
      </c>
      <c r="E9659">
        <v>1290656</v>
      </c>
      <c r="F9659" t="s">
        <v>6733</v>
      </c>
      <c r="G9659">
        <v>431</v>
      </c>
      <c r="H9659">
        <v>14</v>
      </c>
      <c r="J9659">
        <v>26</v>
      </c>
      <c r="K9659">
        <v>26</v>
      </c>
      <c r="L9659">
        <v>14</v>
      </c>
      <c r="M9659">
        <v>14</v>
      </c>
      <c r="Q9659">
        <v>49</v>
      </c>
      <c r="R9659">
        <v>2018</v>
      </c>
      <c r="U9659">
        <v>2018</v>
      </c>
      <c r="V9659">
        <v>6</v>
      </c>
      <c r="W9659">
        <v>4</v>
      </c>
      <c r="X9659" t="s">
        <v>2421</v>
      </c>
      <c r="Z9659" t="s">
        <v>2545</v>
      </c>
      <c r="AA9659" t="s">
        <v>2581</v>
      </c>
      <c r="AC9659">
        <v>4</v>
      </c>
      <c r="AD9659">
        <v>3601360</v>
      </c>
      <c r="AE9659">
        <v>2019</v>
      </c>
    </row>
    <row r="9660" spans="1:31">
      <c r="A9660" t="s">
        <v>12660</v>
      </c>
      <c r="B9660">
        <v>17705</v>
      </c>
      <c r="C9660" t="s">
        <v>12407</v>
      </c>
      <c r="D9660">
        <v>0</v>
      </c>
      <c r="E9660">
        <v>502780</v>
      </c>
      <c r="F9660" t="s">
        <v>6733</v>
      </c>
      <c r="G9660">
        <v>431</v>
      </c>
      <c r="H9660">
        <v>12</v>
      </c>
      <c r="I9660">
        <v>325</v>
      </c>
      <c r="J9660">
        <v>37.299999999999997</v>
      </c>
      <c r="K9660">
        <v>40</v>
      </c>
      <c r="L9660">
        <v>13.5</v>
      </c>
      <c r="M9660">
        <v>13.5</v>
      </c>
      <c r="N9660">
        <v>22</v>
      </c>
      <c r="R9660">
        <v>1966</v>
      </c>
      <c r="U9660">
        <v>1966</v>
      </c>
      <c r="V9660">
        <v>6</v>
      </c>
      <c r="W9660">
        <v>6</v>
      </c>
      <c r="Z9660" t="s">
        <v>2545</v>
      </c>
      <c r="AA9660" t="s">
        <v>2581</v>
      </c>
      <c r="AC9660">
        <v>5</v>
      </c>
      <c r="AD9660">
        <v>3601360</v>
      </c>
      <c r="AE9660">
        <v>2019</v>
      </c>
    </row>
    <row r="9661" spans="1:31">
      <c r="A9661" t="s">
        <v>12660</v>
      </c>
      <c r="B9661">
        <v>78822</v>
      </c>
      <c r="C9661" t="s">
        <v>10237</v>
      </c>
      <c r="D9661">
        <v>0</v>
      </c>
      <c r="E9661">
        <v>251147</v>
      </c>
      <c r="F9661" t="s">
        <v>6733</v>
      </c>
      <c r="G9661">
        <v>431</v>
      </c>
      <c r="H9661">
        <v>34</v>
      </c>
      <c r="I9661">
        <v>550</v>
      </c>
      <c r="J9661">
        <v>61.3</v>
      </c>
      <c r="K9661">
        <v>65</v>
      </c>
      <c r="L9661">
        <v>17</v>
      </c>
      <c r="M9661">
        <v>17</v>
      </c>
      <c r="N9661">
        <v>42</v>
      </c>
      <c r="R9661">
        <v>1945</v>
      </c>
      <c r="U9661">
        <v>1945</v>
      </c>
      <c r="V9661">
        <v>8</v>
      </c>
      <c r="W9661">
        <v>5.5</v>
      </c>
      <c r="Z9661" t="s">
        <v>2545</v>
      </c>
      <c r="AA9661" t="s">
        <v>2581</v>
      </c>
      <c r="AC9661">
        <v>5</v>
      </c>
      <c r="AD9661">
        <v>3601360</v>
      </c>
      <c r="AE9661">
        <v>2019</v>
      </c>
    </row>
    <row r="9662" spans="1:31">
      <c r="A9662" t="s">
        <v>12660</v>
      </c>
      <c r="B9662">
        <v>85180</v>
      </c>
      <c r="C9662" t="s">
        <v>12408</v>
      </c>
      <c r="D9662">
        <v>0</v>
      </c>
      <c r="E9662">
        <v>275405</v>
      </c>
      <c r="F9662" t="s">
        <v>6733</v>
      </c>
      <c r="G9662">
        <v>431</v>
      </c>
      <c r="H9662">
        <v>10</v>
      </c>
      <c r="J9662">
        <v>32</v>
      </c>
      <c r="K9662">
        <v>32</v>
      </c>
      <c r="L9662">
        <v>12</v>
      </c>
      <c r="M9662">
        <v>12</v>
      </c>
      <c r="Q9662">
        <v>35</v>
      </c>
      <c r="R9662">
        <v>1957</v>
      </c>
      <c r="U9662">
        <v>1957</v>
      </c>
      <c r="V9662">
        <v>4</v>
      </c>
      <c r="W9662">
        <v>4</v>
      </c>
      <c r="X9662" t="s">
        <v>2421</v>
      </c>
      <c r="Z9662" t="s">
        <v>2545</v>
      </c>
      <c r="AA9662" t="s">
        <v>2395</v>
      </c>
      <c r="AB9662" t="s">
        <v>2329</v>
      </c>
      <c r="AC9662">
        <v>4</v>
      </c>
      <c r="AD9662">
        <v>3601360</v>
      </c>
      <c r="AE9662">
        <v>2019</v>
      </c>
    </row>
    <row r="9663" spans="1:31">
      <c r="A9663" t="s">
        <v>12660</v>
      </c>
      <c r="B9663">
        <v>85191</v>
      </c>
      <c r="C9663" t="s">
        <v>12409</v>
      </c>
      <c r="D9663">
        <v>0</v>
      </c>
      <c r="E9663">
        <v>1218705</v>
      </c>
      <c r="F9663" t="s">
        <v>6733</v>
      </c>
      <c r="G9663">
        <v>431</v>
      </c>
      <c r="H9663">
        <v>52</v>
      </c>
      <c r="J9663">
        <v>66</v>
      </c>
      <c r="K9663">
        <v>66</v>
      </c>
      <c r="L9663">
        <v>19</v>
      </c>
      <c r="M9663">
        <v>19</v>
      </c>
      <c r="Q9663">
        <v>182</v>
      </c>
      <c r="R9663">
        <v>1945</v>
      </c>
      <c r="U9663">
        <v>1945</v>
      </c>
      <c r="V9663">
        <v>8</v>
      </c>
      <c r="W9663">
        <v>8</v>
      </c>
      <c r="X9663" t="s">
        <v>2421</v>
      </c>
      <c r="Z9663" t="s">
        <v>2545</v>
      </c>
      <c r="AA9663" t="s">
        <v>5695</v>
      </c>
      <c r="AC9663">
        <v>4</v>
      </c>
      <c r="AD9663">
        <v>910062</v>
      </c>
      <c r="AE9663">
        <v>2019</v>
      </c>
    </row>
    <row r="9664" spans="1:31">
      <c r="A9664" t="s">
        <v>12660</v>
      </c>
      <c r="B9664">
        <v>82642</v>
      </c>
      <c r="C9664" t="s">
        <v>12410</v>
      </c>
      <c r="D9664">
        <v>0</v>
      </c>
      <c r="E9664">
        <v>270690</v>
      </c>
      <c r="F9664" t="s">
        <v>6733</v>
      </c>
      <c r="G9664">
        <v>431</v>
      </c>
      <c r="H9664">
        <v>56</v>
      </c>
      <c r="I9664">
        <v>1400</v>
      </c>
      <c r="J9664">
        <v>78.2</v>
      </c>
      <c r="K9664">
        <v>84</v>
      </c>
      <c r="L9664">
        <v>24</v>
      </c>
      <c r="M9664">
        <v>24</v>
      </c>
      <c r="N9664">
        <v>17</v>
      </c>
      <c r="Q9664">
        <v>3000</v>
      </c>
      <c r="R9664">
        <v>1955</v>
      </c>
      <c r="S9664" t="s">
        <v>2344</v>
      </c>
      <c r="T9664">
        <v>1979</v>
      </c>
      <c r="U9664">
        <v>1979</v>
      </c>
      <c r="V9664">
        <v>9</v>
      </c>
      <c r="W9664">
        <v>7.5999999046325604</v>
      </c>
      <c r="Z9664" t="s">
        <v>2792</v>
      </c>
      <c r="AA9664" t="s">
        <v>4265</v>
      </c>
      <c r="AC9664">
        <v>3</v>
      </c>
      <c r="AD9664">
        <v>2399229</v>
      </c>
      <c r="AE9664">
        <v>2019</v>
      </c>
    </row>
    <row r="9665" spans="1:31">
      <c r="A9665" t="s">
        <v>12660</v>
      </c>
      <c r="B9665">
        <v>28733</v>
      </c>
      <c r="C9665" t="s">
        <v>12411</v>
      </c>
      <c r="D9665">
        <v>0</v>
      </c>
      <c r="E9665">
        <v>561738</v>
      </c>
      <c r="F9665" t="s">
        <v>6731</v>
      </c>
      <c r="G9665">
        <v>432</v>
      </c>
      <c r="H9665">
        <v>55</v>
      </c>
      <c r="I9665">
        <v>1050</v>
      </c>
      <c r="J9665">
        <v>51</v>
      </c>
      <c r="K9665">
        <v>51</v>
      </c>
      <c r="L9665">
        <v>22</v>
      </c>
      <c r="M9665">
        <v>22</v>
      </c>
      <c r="N9665">
        <v>38.200000000000003</v>
      </c>
      <c r="R9665">
        <v>1975</v>
      </c>
      <c r="S9665" t="s">
        <v>2344</v>
      </c>
      <c r="T9665">
        <v>2001</v>
      </c>
      <c r="U9665">
        <v>2001</v>
      </c>
      <c r="V9665">
        <v>6</v>
      </c>
      <c r="W9665">
        <v>5</v>
      </c>
      <c r="Z9665" t="s">
        <v>2929</v>
      </c>
      <c r="AA9665" t="s">
        <v>6875</v>
      </c>
      <c r="AC9665">
        <v>4</v>
      </c>
      <c r="AD9665">
        <v>1894640</v>
      </c>
      <c r="AE9665">
        <v>2019</v>
      </c>
    </row>
    <row r="9666" spans="1:31">
      <c r="A9666" t="s">
        <v>12660</v>
      </c>
      <c r="B9666">
        <v>23394</v>
      </c>
      <c r="C9666" t="s">
        <v>12412</v>
      </c>
      <c r="D9666">
        <v>0</v>
      </c>
      <c r="E9666">
        <v>537873</v>
      </c>
      <c r="F9666" t="s">
        <v>6731</v>
      </c>
      <c r="G9666">
        <v>432</v>
      </c>
      <c r="H9666">
        <v>52</v>
      </c>
      <c r="I9666">
        <v>1050</v>
      </c>
      <c r="J9666">
        <v>51</v>
      </c>
      <c r="K9666">
        <v>51</v>
      </c>
      <c r="L9666">
        <v>22</v>
      </c>
      <c r="M9666">
        <v>22</v>
      </c>
      <c r="N9666">
        <v>38.200000000000003</v>
      </c>
      <c r="R9666">
        <v>1972</v>
      </c>
      <c r="U9666">
        <v>1972</v>
      </c>
      <c r="V9666">
        <v>5</v>
      </c>
      <c r="W9666">
        <v>5</v>
      </c>
      <c r="Z9666" t="s">
        <v>2929</v>
      </c>
      <c r="AA9666" t="s">
        <v>6875</v>
      </c>
      <c r="AC9666">
        <v>4</v>
      </c>
      <c r="AD9666">
        <v>1894640</v>
      </c>
      <c r="AE9666">
        <v>2019</v>
      </c>
    </row>
    <row r="9667" spans="1:31">
      <c r="A9667" t="s">
        <v>12660</v>
      </c>
      <c r="B9667">
        <v>64226</v>
      </c>
      <c r="C9667" t="s">
        <v>12413</v>
      </c>
      <c r="D9667">
        <v>0</v>
      </c>
      <c r="E9667">
        <v>623276</v>
      </c>
      <c r="F9667" t="s">
        <v>6731</v>
      </c>
      <c r="G9667">
        <v>432</v>
      </c>
      <c r="H9667">
        <v>53</v>
      </c>
      <c r="I9667">
        <v>1050</v>
      </c>
      <c r="J9667">
        <v>51</v>
      </c>
      <c r="K9667">
        <v>51</v>
      </c>
      <c r="L9667">
        <v>22</v>
      </c>
      <c r="M9667">
        <v>22</v>
      </c>
      <c r="N9667">
        <v>38.200000000000003</v>
      </c>
      <c r="R9667">
        <v>1980</v>
      </c>
      <c r="S9667" t="s">
        <v>2344</v>
      </c>
      <c r="T9667">
        <v>2001</v>
      </c>
      <c r="U9667">
        <v>2001</v>
      </c>
      <c r="V9667">
        <v>6.6999998092651296</v>
      </c>
      <c r="W9667">
        <v>6.6999998092651296</v>
      </c>
      <c r="Z9667" t="s">
        <v>2929</v>
      </c>
      <c r="AA9667" t="s">
        <v>6875</v>
      </c>
      <c r="AC9667">
        <v>4</v>
      </c>
      <c r="AD9667">
        <v>1894640</v>
      </c>
      <c r="AE9667">
        <v>2019</v>
      </c>
    </row>
    <row r="9668" spans="1:31">
      <c r="A9668" t="s">
        <v>12660</v>
      </c>
      <c r="B9668">
        <v>37239</v>
      </c>
      <c r="C9668" t="s">
        <v>12414</v>
      </c>
      <c r="D9668">
        <v>0</v>
      </c>
      <c r="E9668">
        <v>595352</v>
      </c>
      <c r="F9668" t="s">
        <v>6731</v>
      </c>
      <c r="G9668">
        <v>432</v>
      </c>
      <c r="H9668">
        <v>53</v>
      </c>
      <c r="I9668">
        <v>1050</v>
      </c>
      <c r="J9668">
        <v>51</v>
      </c>
      <c r="K9668">
        <v>51</v>
      </c>
      <c r="L9668">
        <v>22</v>
      </c>
      <c r="M9668">
        <v>22</v>
      </c>
      <c r="N9668">
        <v>38.200000000000003</v>
      </c>
      <c r="R9668">
        <v>1978</v>
      </c>
      <c r="U9668">
        <v>1978</v>
      </c>
      <c r="V9668">
        <v>6.6999998092651296</v>
      </c>
      <c r="W9668">
        <v>6.6999998092651296</v>
      </c>
      <c r="Z9668" t="s">
        <v>2929</v>
      </c>
      <c r="AA9668" t="s">
        <v>6875</v>
      </c>
      <c r="AC9668">
        <v>4</v>
      </c>
      <c r="AD9668">
        <v>1894640</v>
      </c>
      <c r="AE9668">
        <v>2019</v>
      </c>
    </row>
    <row r="9669" spans="1:31">
      <c r="A9669" t="s">
        <v>12660</v>
      </c>
      <c r="B9669">
        <v>28732</v>
      </c>
      <c r="C9669" t="s">
        <v>12415</v>
      </c>
      <c r="D9669">
        <v>0</v>
      </c>
      <c r="E9669">
        <v>555991</v>
      </c>
      <c r="F9669" t="s">
        <v>6731</v>
      </c>
      <c r="G9669">
        <v>432</v>
      </c>
      <c r="H9669">
        <v>55</v>
      </c>
      <c r="I9669">
        <v>1050</v>
      </c>
      <c r="J9669">
        <v>51</v>
      </c>
      <c r="K9669">
        <v>51</v>
      </c>
      <c r="L9669">
        <v>22</v>
      </c>
      <c r="M9669">
        <v>22</v>
      </c>
      <c r="N9669">
        <v>38.200000000000003</v>
      </c>
      <c r="R9669">
        <v>1974</v>
      </c>
      <c r="U9669">
        <v>1974</v>
      </c>
      <c r="V9669">
        <v>6.6999998092651296</v>
      </c>
      <c r="W9669">
        <v>6.6999998092651296</v>
      </c>
      <c r="Z9669" t="s">
        <v>2929</v>
      </c>
      <c r="AA9669" t="s">
        <v>6875</v>
      </c>
      <c r="AC9669">
        <v>4</v>
      </c>
      <c r="AD9669">
        <v>1894640</v>
      </c>
      <c r="AE9669">
        <v>2019</v>
      </c>
    </row>
    <row r="9670" spans="1:31">
      <c r="A9670" t="s">
        <v>12660</v>
      </c>
      <c r="B9670">
        <v>68688</v>
      </c>
      <c r="C9670" t="s">
        <v>12416</v>
      </c>
      <c r="D9670">
        <v>0</v>
      </c>
      <c r="E9670">
        <v>651444</v>
      </c>
      <c r="F9670" t="s">
        <v>6731</v>
      </c>
      <c r="G9670">
        <v>432</v>
      </c>
      <c r="H9670">
        <v>96</v>
      </c>
      <c r="I9670">
        <v>1400</v>
      </c>
      <c r="J9670">
        <v>66.5</v>
      </c>
      <c r="K9670">
        <v>70</v>
      </c>
      <c r="L9670">
        <v>26</v>
      </c>
      <c r="M9670">
        <v>27</v>
      </c>
      <c r="N9670">
        <v>45</v>
      </c>
      <c r="R9670">
        <v>1982</v>
      </c>
      <c r="U9670">
        <v>1982</v>
      </c>
      <c r="V9670">
        <v>8.5</v>
      </c>
      <c r="W9670">
        <v>7</v>
      </c>
      <c r="Z9670" t="s">
        <v>2929</v>
      </c>
      <c r="AA9670" t="s">
        <v>6875</v>
      </c>
      <c r="AC9670">
        <v>4</v>
      </c>
      <c r="AD9670">
        <v>1894640</v>
      </c>
      <c r="AE9670">
        <v>2019</v>
      </c>
    </row>
    <row r="9671" spans="1:31">
      <c r="A9671" t="s">
        <v>12660</v>
      </c>
      <c r="B9671">
        <v>64223</v>
      </c>
      <c r="C9671" t="s">
        <v>12417</v>
      </c>
      <c r="D9671">
        <v>0</v>
      </c>
      <c r="E9671">
        <v>570489</v>
      </c>
      <c r="F9671" t="s">
        <v>6731</v>
      </c>
      <c r="G9671">
        <v>432</v>
      </c>
      <c r="H9671">
        <v>52</v>
      </c>
      <c r="I9671">
        <v>1050</v>
      </c>
      <c r="J9671">
        <v>51</v>
      </c>
      <c r="K9671">
        <v>51</v>
      </c>
      <c r="L9671">
        <v>22</v>
      </c>
      <c r="M9671">
        <v>22</v>
      </c>
      <c r="N9671">
        <v>38.200000000000003</v>
      </c>
      <c r="R9671">
        <v>1976</v>
      </c>
      <c r="S9671" t="s">
        <v>2344</v>
      </c>
      <c r="T9671">
        <v>2001</v>
      </c>
      <c r="U9671">
        <v>2001</v>
      </c>
      <c r="V9671">
        <v>6.6999998092651296</v>
      </c>
      <c r="W9671">
        <v>6.6999998092651296</v>
      </c>
      <c r="Z9671" t="s">
        <v>2929</v>
      </c>
      <c r="AA9671" t="s">
        <v>6875</v>
      </c>
      <c r="AC9671">
        <v>4</v>
      </c>
      <c r="AD9671">
        <v>1894640</v>
      </c>
      <c r="AE9671">
        <v>2019</v>
      </c>
    </row>
    <row r="9672" spans="1:31">
      <c r="A9672" t="s">
        <v>12660</v>
      </c>
      <c r="B9672">
        <v>43436</v>
      </c>
      <c r="C9672" t="s">
        <v>12418</v>
      </c>
      <c r="D9672">
        <v>0</v>
      </c>
      <c r="E9672">
        <v>598326</v>
      </c>
      <c r="F9672" t="s">
        <v>6731</v>
      </c>
      <c r="G9672">
        <v>432</v>
      </c>
      <c r="H9672">
        <v>53</v>
      </c>
      <c r="I9672">
        <v>1050</v>
      </c>
      <c r="J9672">
        <v>51</v>
      </c>
      <c r="K9672">
        <v>51</v>
      </c>
      <c r="L9672">
        <v>22</v>
      </c>
      <c r="M9672">
        <v>22</v>
      </c>
      <c r="N9672">
        <v>38.200000000000003</v>
      </c>
      <c r="R9672">
        <v>1978</v>
      </c>
      <c r="U9672">
        <v>1978</v>
      </c>
      <c r="V9672">
        <v>6.6999998092651296</v>
      </c>
      <c r="W9672">
        <v>6.6999998092651296</v>
      </c>
      <c r="Z9672" t="s">
        <v>2929</v>
      </c>
      <c r="AA9672" t="s">
        <v>6875</v>
      </c>
      <c r="AC9672">
        <v>4</v>
      </c>
      <c r="AD9672">
        <v>1894640</v>
      </c>
      <c r="AE9672">
        <v>2019</v>
      </c>
    </row>
    <row r="9673" spans="1:31">
      <c r="A9673" t="s">
        <v>12660</v>
      </c>
      <c r="B9673">
        <v>64222</v>
      </c>
      <c r="C9673" t="s">
        <v>12419</v>
      </c>
      <c r="D9673">
        <v>0</v>
      </c>
      <c r="E9673">
        <v>572219</v>
      </c>
      <c r="F9673" t="s">
        <v>6731</v>
      </c>
      <c r="G9673">
        <v>432</v>
      </c>
      <c r="H9673">
        <v>39</v>
      </c>
      <c r="I9673">
        <v>300</v>
      </c>
      <c r="J9673">
        <v>63</v>
      </c>
      <c r="K9673">
        <v>65</v>
      </c>
      <c r="L9673">
        <v>24</v>
      </c>
      <c r="M9673">
        <v>25</v>
      </c>
      <c r="N9673">
        <v>30</v>
      </c>
      <c r="R9673">
        <v>1976</v>
      </c>
      <c r="U9673">
        <v>1976</v>
      </c>
      <c r="V9673">
        <v>5</v>
      </c>
      <c r="W9673">
        <v>5</v>
      </c>
      <c r="X9673" t="s">
        <v>2743</v>
      </c>
      <c r="Z9673" t="s">
        <v>2929</v>
      </c>
      <c r="AA9673" t="s">
        <v>6875</v>
      </c>
      <c r="AC9673">
        <v>4</v>
      </c>
      <c r="AD9673">
        <v>1894640</v>
      </c>
      <c r="AE9673">
        <v>2019</v>
      </c>
    </row>
    <row r="9674" spans="1:31">
      <c r="A9674" t="s">
        <v>12660</v>
      </c>
      <c r="B9674">
        <v>28454</v>
      </c>
      <c r="C9674" t="s">
        <v>12420</v>
      </c>
      <c r="D9674">
        <v>0</v>
      </c>
      <c r="E9674">
        <v>287286</v>
      </c>
      <c r="F9674" t="s">
        <v>6733</v>
      </c>
      <c r="G9674">
        <v>431</v>
      </c>
      <c r="H9674">
        <v>41</v>
      </c>
      <c r="I9674">
        <v>850</v>
      </c>
      <c r="J9674">
        <v>58.4</v>
      </c>
      <c r="K9674">
        <v>64.5</v>
      </c>
      <c r="L9674">
        <v>19.2</v>
      </c>
      <c r="M9674">
        <v>19.2</v>
      </c>
      <c r="N9674">
        <v>34</v>
      </c>
      <c r="R9674">
        <v>1961</v>
      </c>
      <c r="U9674">
        <v>1961</v>
      </c>
      <c r="V9674">
        <v>6.9000000953674299</v>
      </c>
      <c r="W9674">
        <v>6.9000000953674299</v>
      </c>
      <c r="Z9674" t="s">
        <v>2298</v>
      </c>
      <c r="AA9674" t="s">
        <v>5815</v>
      </c>
      <c r="AC9674">
        <v>5</v>
      </c>
      <c r="AD9674">
        <v>1502079</v>
      </c>
      <c r="AE9674">
        <v>2019</v>
      </c>
    </row>
    <row r="9675" spans="1:31">
      <c r="A9675" t="s">
        <v>12660</v>
      </c>
      <c r="B9675">
        <v>19290</v>
      </c>
      <c r="C9675" t="s">
        <v>12421</v>
      </c>
      <c r="D9675">
        <v>0</v>
      </c>
      <c r="E9675">
        <v>519229</v>
      </c>
      <c r="F9675" t="s">
        <v>6731</v>
      </c>
      <c r="G9675">
        <v>432</v>
      </c>
      <c r="H9675">
        <v>203</v>
      </c>
      <c r="I9675">
        <v>2400</v>
      </c>
      <c r="J9675">
        <v>93.3</v>
      </c>
      <c r="K9675">
        <v>100</v>
      </c>
      <c r="L9675">
        <v>30</v>
      </c>
      <c r="M9675">
        <v>30</v>
      </c>
      <c r="N9675">
        <v>46</v>
      </c>
      <c r="Q9675">
        <v>323</v>
      </c>
      <c r="R9675">
        <v>1969</v>
      </c>
      <c r="S9675" t="s">
        <v>2344</v>
      </c>
      <c r="T9675">
        <v>1995</v>
      </c>
      <c r="U9675">
        <v>1995</v>
      </c>
      <c r="V9675">
        <v>8.6000003814697195</v>
      </c>
      <c r="W9675">
        <v>8.6000003814697195</v>
      </c>
      <c r="Z9675" t="s">
        <v>2298</v>
      </c>
      <c r="AA9675" t="s">
        <v>2434</v>
      </c>
      <c r="AB9675" t="s">
        <v>2432</v>
      </c>
      <c r="AC9675">
        <v>4</v>
      </c>
      <c r="AD9675">
        <v>1609876</v>
      </c>
      <c r="AE9675">
        <v>2019</v>
      </c>
    </row>
    <row r="9676" spans="1:31">
      <c r="A9676" t="s">
        <v>12660</v>
      </c>
      <c r="B9676">
        <v>22953</v>
      </c>
      <c r="C9676" t="s">
        <v>12363</v>
      </c>
      <c r="D9676">
        <v>0</v>
      </c>
      <c r="E9676">
        <v>533455</v>
      </c>
      <c r="F9676" t="s">
        <v>6731</v>
      </c>
      <c r="G9676">
        <v>432</v>
      </c>
      <c r="H9676">
        <v>29</v>
      </c>
      <c r="I9676">
        <v>460</v>
      </c>
      <c r="J9676">
        <v>41.5</v>
      </c>
      <c r="K9676">
        <v>41.5</v>
      </c>
      <c r="L9676">
        <v>19</v>
      </c>
      <c r="M9676">
        <v>19</v>
      </c>
      <c r="N9676">
        <v>27</v>
      </c>
      <c r="R9676">
        <v>1971</v>
      </c>
      <c r="U9676">
        <v>1971</v>
      </c>
      <c r="V9676">
        <v>6</v>
      </c>
      <c r="W9676">
        <v>6</v>
      </c>
      <c r="Z9676" t="s">
        <v>2383</v>
      </c>
      <c r="AA9676" t="s">
        <v>2504</v>
      </c>
      <c r="AC9676">
        <v>4</v>
      </c>
      <c r="AD9676">
        <v>1600118</v>
      </c>
      <c r="AE9676">
        <v>2019</v>
      </c>
    </row>
    <row r="9677" spans="1:31">
      <c r="A9677" t="s">
        <v>12660</v>
      </c>
      <c r="B9677">
        <v>55342</v>
      </c>
      <c r="C9677" t="s">
        <v>12422</v>
      </c>
      <c r="D9677">
        <v>0</v>
      </c>
      <c r="E9677">
        <v>633575</v>
      </c>
      <c r="F9677" t="s">
        <v>6731</v>
      </c>
      <c r="G9677">
        <v>432</v>
      </c>
      <c r="H9677">
        <v>42</v>
      </c>
      <c r="I9677">
        <v>600</v>
      </c>
      <c r="J9677">
        <v>45</v>
      </c>
      <c r="K9677">
        <v>45</v>
      </c>
      <c r="L9677">
        <v>20</v>
      </c>
      <c r="M9677">
        <v>20</v>
      </c>
      <c r="N9677">
        <v>33</v>
      </c>
      <c r="R9677">
        <v>1980</v>
      </c>
      <c r="U9677">
        <v>1980</v>
      </c>
      <c r="V9677">
        <v>6.6999998092651296</v>
      </c>
      <c r="W9677">
        <v>6</v>
      </c>
      <c r="Z9677" t="s">
        <v>2383</v>
      </c>
      <c r="AA9677" t="s">
        <v>2504</v>
      </c>
      <c r="AC9677">
        <v>4</v>
      </c>
      <c r="AD9677">
        <v>1600118</v>
      </c>
      <c r="AE9677">
        <v>2019</v>
      </c>
    </row>
    <row r="9678" spans="1:31">
      <c r="A9678" t="s">
        <v>12660</v>
      </c>
      <c r="B9678">
        <v>67323</v>
      </c>
      <c r="C9678" t="s">
        <v>12423</v>
      </c>
      <c r="D9678">
        <v>0</v>
      </c>
      <c r="E9678">
        <v>666126</v>
      </c>
      <c r="F9678" t="s">
        <v>6731</v>
      </c>
      <c r="G9678">
        <v>432</v>
      </c>
      <c r="H9678">
        <v>49</v>
      </c>
      <c r="I9678">
        <v>1320</v>
      </c>
      <c r="J9678">
        <v>48</v>
      </c>
      <c r="K9678">
        <v>48</v>
      </c>
      <c r="L9678">
        <v>22</v>
      </c>
      <c r="M9678">
        <v>22</v>
      </c>
      <c r="N9678">
        <v>37</v>
      </c>
      <c r="R9678">
        <v>1984</v>
      </c>
      <c r="U9678">
        <v>1984</v>
      </c>
      <c r="V9678">
        <v>5</v>
      </c>
      <c r="W9678">
        <v>5</v>
      </c>
      <c r="Z9678" t="s">
        <v>2594</v>
      </c>
      <c r="AA9678" t="s">
        <v>12424</v>
      </c>
      <c r="AC9678">
        <v>5</v>
      </c>
      <c r="AD9678">
        <v>3710388</v>
      </c>
      <c r="AE9678">
        <v>2019</v>
      </c>
    </row>
    <row r="9679" spans="1:31">
      <c r="A9679" t="s">
        <v>12660</v>
      </c>
      <c r="B9679">
        <v>18482</v>
      </c>
      <c r="C9679" t="s">
        <v>12425</v>
      </c>
      <c r="D9679">
        <v>0</v>
      </c>
      <c r="E9679">
        <v>515510</v>
      </c>
      <c r="F9679" t="s">
        <v>6733</v>
      </c>
      <c r="G9679">
        <v>431</v>
      </c>
      <c r="H9679">
        <v>29</v>
      </c>
      <c r="I9679">
        <v>500</v>
      </c>
      <c r="J9679">
        <v>37.700000000000003</v>
      </c>
      <c r="K9679">
        <v>40</v>
      </c>
      <c r="L9679">
        <v>20.5</v>
      </c>
      <c r="M9679">
        <v>20.5</v>
      </c>
      <c r="N9679">
        <v>22</v>
      </c>
      <c r="R9679">
        <v>1968</v>
      </c>
      <c r="U9679">
        <v>1968</v>
      </c>
      <c r="V9679">
        <v>4.5</v>
      </c>
      <c r="W9679">
        <v>4</v>
      </c>
      <c r="Z9679" t="s">
        <v>2594</v>
      </c>
      <c r="AA9679" t="s">
        <v>11571</v>
      </c>
      <c r="AC9679">
        <v>5</v>
      </c>
      <c r="AD9679">
        <v>3710388</v>
      </c>
      <c r="AE9679">
        <v>2019</v>
      </c>
    </row>
    <row r="9680" spans="1:31">
      <c r="A9680" t="s">
        <v>12660</v>
      </c>
      <c r="B9680">
        <v>63192</v>
      </c>
      <c r="C9680" t="s">
        <v>12426</v>
      </c>
      <c r="D9680">
        <v>0</v>
      </c>
      <c r="F9680" t="s">
        <v>6733</v>
      </c>
      <c r="G9680">
        <v>431</v>
      </c>
      <c r="H9680">
        <v>5</v>
      </c>
      <c r="I9680">
        <v>100</v>
      </c>
      <c r="J9680">
        <v>36</v>
      </c>
      <c r="K9680">
        <v>36</v>
      </c>
      <c r="L9680">
        <v>9</v>
      </c>
      <c r="M9680">
        <v>9</v>
      </c>
      <c r="N9680">
        <v>14</v>
      </c>
      <c r="R9680">
        <v>1954</v>
      </c>
      <c r="U9680">
        <v>1954</v>
      </c>
      <c r="V9680">
        <v>3</v>
      </c>
      <c r="W9680">
        <v>3</v>
      </c>
      <c r="Z9680" t="s">
        <v>2594</v>
      </c>
      <c r="AA9680" t="s">
        <v>11571</v>
      </c>
      <c r="AC9680">
        <v>5</v>
      </c>
      <c r="AD9680">
        <v>3710388</v>
      </c>
      <c r="AE9680">
        <v>2019</v>
      </c>
    </row>
    <row r="9681" spans="1:31">
      <c r="A9681" t="s">
        <v>12660</v>
      </c>
      <c r="B9681">
        <v>54965</v>
      </c>
      <c r="C9681" t="s">
        <v>12427</v>
      </c>
      <c r="D9681">
        <v>0</v>
      </c>
      <c r="E9681">
        <v>255125</v>
      </c>
      <c r="F9681" t="s">
        <v>6733</v>
      </c>
      <c r="G9681">
        <v>431</v>
      </c>
      <c r="H9681">
        <v>9</v>
      </c>
      <c r="I9681">
        <v>150</v>
      </c>
      <c r="J9681">
        <v>40</v>
      </c>
      <c r="K9681">
        <v>40</v>
      </c>
      <c r="L9681">
        <v>10</v>
      </c>
      <c r="M9681">
        <v>10</v>
      </c>
      <c r="N9681">
        <v>24</v>
      </c>
      <c r="R9681">
        <v>1947</v>
      </c>
      <c r="U9681">
        <v>1947</v>
      </c>
      <c r="V9681">
        <v>3.5</v>
      </c>
      <c r="W9681">
        <v>3.5</v>
      </c>
      <c r="Z9681" t="s">
        <v>2594</v>
      </c>
      <c r="AA9681" t="s">
        <v>11571</v>
      </c>
      <c r="AC9681">
        <v>5</v>
      </c>
      <c r="AD9681">
        <v>3710388</v>
      </c>
      <c r="AE9681">
        <v>2019</v>
      </c>
    </row>
    <row r="9682" spans="1:31">
      <c r="A9682" t="s">
        <v>12660</v>
      </c>
      <c r="B9682">
        <v>72463</v>
      </c>
      <c r="C9682" t="s">
        <v>12428</v>
      </c>
      <c r="D9682">
        <v>0</v>
      </c>
      <c r="E9682">
        <v>273772</v>
      </c>
      <c r="F9682" t="s">
        <v>6733</v>
      </c>
      <c r="G9682">
        <v>431</v>
      </c>
      <c r="H9682">
        <v>8</v>
      </c>
      <c r="I9682">
        <v>330</v>
      </c>
      <c r="J9682">
        <v>38.799999999999997</v>
      </c>
      <c r="K9682">
        <v>42</v>
      </c>
      <c r="L9682">
        <v>12</v>
      </c>
      <c r="M9682">
        <v>12</v>
      </c>
      <c r="N9682">
        <v>10</v>
      </c>
      <c r="R9682">
        <v>1957</v>
      </c>
      <c r="U9682">
        <v>1957</v>
      </c>
      <c r="V9682">
        <v>3.5</v>
      </c>
      <c r="W9682">
        <v>3.5</v>
      </c>
      <c r="Z9682" t="s">
        <v>2594</v>
      </c>
      <c r="AA9682" t="s">
        <v>11571</v>
      </c>
      <c r="AC9682">
        <v>5</v>
      </c>
      <c r="AD9682">
        <v>3710388</v>
      </c>
      <c r="AE9682">
        <v>2019</v>
      </c>
    </row>
    <row r="9683" spans="1:31">
      <c r="A9683" t="s">
        <v>12660</v>
      </c>
      <c r="B9683">
        <v>61741</v>
      </c>
      <c r="C9683" t="s">
        <v>12429</v>
      </c>
      <c r="D9683">
        <v>0</v>
      </c>
      <c r="E9683">
        <v>566871</v>
      </c>
      <c r="F9683" t="s">
        <v>6733</v>
      </c>
      <c r="G9683">
        <v>431</v>
      </c>
      <c r="H9683">
        <v>84</v>
      </c>
      <c r="I9683">
        <v>1500</v>
      </c>
      <c r="J9683">
        <v>62.4</v>
      </c>
      <c r="K9683">
        <v>65</v>
      </c>
      <c r="L9683">
        <v>24</v>
      </c>
      <c r="M9683">
        <v>24</v>
      </c>
      <c r="N9683">
        <v>35</v>
      </c>
      <c r="R9683">
        <v>1975</v>
      </c>
      <c r="U9683">
        <v>1975</v>
      </c>
      <c r="V9683">
        <v>7</v>
      </c>
      <c r="W9683">
        <v>5</v>
      </c>
      <c r="Z9683" t="s">
        <v>2594</v>
      </c>
      <c r="AA9683" t="s">
        <v>12430</v>
      </c>
      <c r="AB9683" t="s">
        <v>2805</v>
      </c>
      <c r="AC9683">
        <v>5</v>
      </c>
      <c r="AD9683">
        <v>3710388</v>
      </c>
      <c r="AE9683">
        <v>2019</v>
      </c>
    </row>
    <row r="9684" spans="1:31">
      <c r="A9684" t="s">
        <v>12660</v>
      </c>
      <c r="B9684">
        <v>42235</v>
      </c>
      <c r="C9684" t="s">
        <v>4206</v>
      </c>
      <c r="D9684">
        <v>0</v>
      </c>
      <c r="E9684">
        <v>239108</v>
      </c>
      <c r="F9684" t="s">
        <v>6731</v>
      </c>
      <c r="G9684">
        <v>432</v>
      </c>
      <c r="H9684">
        <v>108</v>
      </c>
      <c r="I9684">
        <v>1800</v>
      </c>
      <c r="J9684">
        <v>85</v>
      </c>
      <c r="K9684">
        <v>95</v>
      </c>
      <c r="L9684">
        <v>24</v>
      </c>
      <c r="M9684">
        <v>26</v>
      </c>
      <c r="N9684">
        <v>48</v>
      </c>
      <c r="R9684">
        <v>1939</v>
      </c>
      <c r="S9684" t="s">
        <v>2344</v>
      </c>
      <c r="T9684">
        <v>1976</v>
      </c>
      <c r="U9684">
        <v>1976</v>
      </c>
      <c r="V9684">
        <v>10</v>
      </c>
      <c r="W9684">
        <v>8</v>
      </c>
      <c r="Z9684" t="s">
        <v>2594</v>
      </c>
      <c r="AA9684" t="s">
        <v>8757</v>
      </c>
      <c r="AC9684">
        <v>5</v>
      </c>
      <c r="AD9684">
        <v>910059</v>
      </c>
      <c r="AE9684">
        <v>2019</v>
      </c>
    </row>
    <row r="9685" spans="1:31">
      <c r="A9685" t="s">
        <v>12660</v>
      </c>
      <c r="B9685">
        <v>85179</v>
      </c>
      <c r="C9685" t="s">
        <v>12431</v>
      </c>
      <c r="D9685">
        <v>0</v>
      </c>
      <c r="E9685">
        <v>1188644</v>
      </c>
      <c r="F9685" t="s">
        <v>6733</v>
      </c>
      <c r="G9685">
        <v>431</v>
      </c>
      <c r="H9685">
        <v>16</v>
      </c>
      <c r="J9685">
        <v>26</v>
      </c>
      <c r="K9685">
        <v>26</v>
      </c>
      <c r="L9685">
        <v>20</v>
      </c>
      <c r="M9685">
        <v>20</v>
      </c>
      <c r="Q9685">
        <v>56</v>
      </c>
      <c r="R9685">
        <v>2005</v>
      </c>
      <c r="U9685">
        <v>2005</v>
      </c>
      <c r="V9685">
        <v>6</v>
      </c>
      <c r="W9685">
        <v>6</v>
      </c>
      <c r="X9685" t="s">
        <v>2421</v>
      </c>
      <c r="Z9685" t="s">
        <v>2293</v>
      </c>
      <c r="AA9685" t="s">
        <v>2387</v>
      </c>
      <c r="AB9685" t="s">
        <v>2388</v>
      </c>
      <c r="AC9685">
        <v>4</v>
      </c>
      <c r="AD9685">
        <v>3210058</v>
      </c>
      <c r="AE9685">
        <v>2019</v>
      </c>
    </row>
    <row r="9686" spans="1:31">
      <c r="A9686" t="s">
        <v>12660</v>
      </c>
      <c r="B9686">
        <v>35626</v>
      </c>
      <c r="C9686" t="s">
        <v>12432</v>
      </c>
      <c r="D9686">
        <v>0</v>
      </c>
      <c r="E9686">
        <v>595800</v>
      </c>
      <c r="F9686" t="s">
        <v>6731</v>
      </c>
      <c r="G9686">
        <v>432</v>
      </c>
      <c r="H9686">
        <v>170</v>
      </c>
      <c r="I9686">
        <v>1000</v>
      </c>
      <c r="J9686">
        <v>65</v>
      </c>
      <c r="K9686">
        <v>65</v>
      </c>
      <c r="L9686">
        <v>24</v>
      </c>
      <c r="M9686">
        <v>24</v>
      </c>
      <c r="N9686">
        <v>36</v>
      </c>
      <c r="R9686">
        <v>1978</v>
      </c>
      <c r="U9686">
        <v>1978</v>
      </c>
      <c r="V9686">
        <v>8</v>
      </c>
      <c r="W9686">
        <v>6.5</v>
      </c>
      <c r="Z9686" t="s">
        <v>2293</v>
      </c>
      <c r="AA9686" t="s">
        <v>2410</v>
      </c>
      <c r="AB9686" t="s">
        <v>2411</v>
      </c>
      <c r="AC9686">
        <v>4</v>
      </c>
      <c r="AD9686">
        <v>3210057</v>
      </c>
      <c r="AE9686">
        <v>2019</v>
      </c>
    </row>
    <row r="9687" spans="1:31">
      <c r="A9687" t="s">
        <v>12660</v>
      </c>
      <c r="B9687">
        <v>92328</v>
      </c>
      <c r="C9687" t="s">
        <v>3752</v>
      </c>
      <c r="D9687">
        <v>0</v>
      </c>
      <c r="E9687">
        <v>282206</v>
      </c>
      <c r="F9687" t="s">
        <v>6733</v>
      </c>
      <c r="G9687">
        <v>431</v>
      </c>
      <c r="H9687">
        <v>128</v>
      </c>
      <c r="I9687">
        <v>1650</v>
      </c>
      <c r="J9687">
        <v>94.2</v>
      </c>
      <c r="K9687">
        <v>102</v>
      </c>
      <c r="L9687">
        <v>25</v>
      </c>
      <c r="M9687">
        <v>25.1</v>
      </c>
      <c r="N9687">
        <v>43</v>
      </c>
      <c r="R9687">
        <v>1942</v>
      </c>
      <c r="U9687">
        <v>1942</v>
      </c>
      <c r="V9687">
        <v>11.300000190734799</v>
      </c>
      <c r="W9687">
        <v>11.300000190734799</v>
      </c>
      <c r="Z9687" t="s">
        <v>11966</v>
      </c>
      <c r="AA9687" t="s">
        <v>2581</v>
      </c>
      <c r="AC9687">
        <v>5</v>
      </c>
      <c r="AD9687">
        <v>4009894</v>
      </c>
      <c r="AE9687">
        <v>2019</v>
      </c>
    </row>
    <row r="9688" spans="1:31">
      <c r="A9688" t="s">
        <v>12660</v>
      </c>
      <c r="B9688">
        <v>63658</v>
      </c>
      <c r="C9688" t="s">
        <v>4504</v>
      </c>
      <c r="D9688">
        <v>0</v>
      </c>
      <c r="E9688">
        <v>565057</v>
      </c>
      <c r="F9688" t="s">
        <v>6731</v>
      </c>
      <c r="G9688">
        <v>432</v>
      </c>
      <c r="H9688">
        <v>9</v>
      </c>
      <c r="I9688">
        <v>350</v>
      </c>
      <c r="J9688">
        <v>37.299999999999997</v>
      </c>
      <c r="K9688">
        <v>37.299999999999997</v>
      </c>
      <c r="L9688">
        <v>12.1</v>
      </c>
      <c r="M9688">
        <v>12.1</v>
      </c>
      <c r="N9688">
        <v>18</v>
      </c>
      <c r="R9688">
        <v>1975</v>
      </c>
      <c r="U9688">
        <v>1975</v>
      </c>
      <c r="V9688">
        <v>4.5999999046325604</v>
      </c>
      <c r="W9688">
        <v>4.5999999046325604</v>
      </c>
      <c r="Z9688" t="s">
        <v>2838</v>
      </c>
      <c r="AA9688" t="s">
        <v>2364</v>
      </c>
      <c r="AC9688">
        <v>5</v>
      </c>
      <c r="AD9688">
        <v>395256</v>
      </c>
      <c r="AE9688">
        <v>2019</v>
      </c>
    </row>
    <row r="9689" spans="1:31">
      <c r="A9689" t="s">
        <v>12660</v>
      </c>
      <c r="B9689">
        <v>47247</v>
      </c>
      <c r="C9689" t="s">
        <v>12433</v>
      </c>
      <c r="D9689">
        <v>0</v>
      </c>
      <c r="E9689">
        <v>933866</v>
      </c>
      <c r="F9689" t="s">
        <v>6731</v>
      </c>
      <c r="G9689">
        <v>432</v>
      </c>
      <c r="H9689">
        <v>31</v>
      </c>
      <c r="I9689">
        <v>360</v>
      </c>
      <c r="J9689">
        <v>54</v>
      </c>
      <c r="K9689">
        <v>54</v>
      </c>
      <c r="L9689">
        <v>15.5</v>
      </c>
      <c r="M9689">
        <v>15.5</v>
      </c>
      <c r="N9689">
        <v>9</v>
      </c>
      <c r="R9689">
        <v>1987</v>
      </c>
      <c r="U9689">
        <v>1987</v>
      </c>
      <c r="V9689">
        <v>4</v>
      </c>
      <c r="W9689">
        <v>4</v>
      </c>
      <c r="Z9689" t="s">
        <v>2838</v>
      </c>
      <c r="AA9689" t="s">
        <v>2364</v>
      </c>
      <c r="AC9689">
        <v>5</v>
      </c>
      <c r="AD9689">
        <v>395256</v>
      </c>
      <c r="AE9689">
        <v>2019</v>
      </c>
    </row>
    <row r="9690" spans="1:31">
      <c r="A9690" t="s">
        <v>12660</v>
      </c>
      <c r="B9690">
        <v>62540</v>
      </c>
      <c r="C9690" t="s">
        <v>12434</v>
      </c>
      <c r="D9690">
        <v>0</v>
      </c>
      <c r="E9690">
        <v>649392</v>
      </c>
      <c r="F9690" t="s">
        <v>6731</v>
      </c>
      <c r="G9690">
        <v>432</v>
      </c>
      <c r="H9690">
        <v>20</v>
      </c>
      <c r="J9690">
        <v>40.200000000000003</v>
      </c>
      <c r="K9690">
        <v>40.200000000000003</v>
      </c>
      <c r="L9690">
        <v>20.100000000000001</v>
      </c>
      <c r="M9690">
        <v>20.100000000000001</v>
      </c>
      <c r="R9690">
        <v>1982</v>
      </c>
      <c r="U9690">
        <v>1982</v>
      </c>
      <c r="V9690">
        <v>6</v>
      </c>
      <c r="W9690">
        <v>6</v>
      </c>
      <c r="Z9690" t="s">
        <v>2838</v>
      </c>
      <c r="AA9690" t="s">
        <v>2364</v>
      </c>
      <c r="AC9690">
        <v>5</v>
      </c>
      <c r="AD9690">
        <v>395256</v>
      </c>
      <c r="AE9690">
        <v>2019</v>
      </c>
    </row>
    <row r="9691" spans="1:31">
      <c r="A9691" t="s">
        <v>12660</v>
      </c>
      <c r="B9691">
        <v>11100</v>
      </c>
      <c r="C9691" t="s">
        <v>12435</v>
      </c>
      <c r="D9691">
        <v>0</v>
      </c>
      <c r="E9691">
        <v>940109</v>
      </c>
      <c r="F9691" t="s">
        <v>6731</v>
      </c>
      <c r="G9691">
        <v>432</v>
      </c>
      <c r="H9691">
        <v>12</v>
      </c>
      <c r="I9691">
        <v>500</v>
      </c>
      <c r="J9691">
        <v>40</v>
      </c>
      <c r="K9691">
        <v>40</v>
      </c>
      <c r="L9691">
        <v>14</v>
      </c>
      <c r="M9691">
        <v>14</v>
      </c>
      <c r="N9691">
        <v>16</v>
      </c>
      <c r="R9691">
        <v>1988</v>
      </c>
      <c r="U9691">
        <v>1988</v>
      </c>
      <c r="V9691">
        <v>4</v>
      </c>
      <c r="W9691">
        <v>4</v>
      </c>
      <c r="Z9691" t="s">
        <v>2838</v>
      </c>
      <c r="AA9691" t="s">
        <v>2364</v>
      </c>
      <c r="AC9691">
        <v>5</v>
      </c>
      <c r="AD9691">
        <v>395256</v>
      </c>
      <c r="AE9691">
        <v>2019</v>
      </c>
    </row>
    <row r="9692" spans="1:31">
      <c r="A9692" t="s">
        <v>12660</v>
      </c>
      <c r="B9692">
        <v>62516</v>
      </c>
      <c r="C9692" t="s">
        <v>12436</v>
      </c>
      <c r="D9692">
        <v>0</v>
      </c>
      <c r="E9692">
        <v>693030</v>
      </c>
      <c r="F9692" t="s">
        <v>6731</v>
      </c>
      <c r="G9692">
        <v>432</v>
      </c>
      <c r="H9692">
        <v>12</v>
      </c>
      <c r="J9692">
        <v>36.1</v>
      </c>
      <c r="K9692">
        <v>36.1</v>
      </c>
      <c r="L9692">
        <v>14.6</v>
      </c>
      <c r="M9692">
        <v>14.6</v>
      </c>
      <c r="R9692">
        <v>1985</v>
      </c>
      <c r="U9692">
        <v>1985</v>
      </c>
      <c r="V9692">
        <v>4.8000001907348597</v>
      </c>
      <c r="W9692">
        <v>4.8000001907348597</v>
      </c>
      <c r="Z9692" t="s">
        <v>2838</v>
      </c>
      <c r="AA9692" t="s">
        <v>2364</v>
      </c>
      <c r="AC9692">
        <v>5</v>
      </c>
      <c r="AD9692">
        <v>395256</v>
      </c>
      <c r="AE9692">
        <v>2019</v>
      </c>
    </row>
    <row r="9693" spans="1:31">
      <c r="A9693" t="s">
        <v>12660</v>
      </c>
      <c r="B9693">
        <v>62485</v>
      </c>
      <c r="C9693" t="s">
        <v>12437</v>
      </c>
      <c r="D9693">
        <v>0</v>
      </c>
      <c r="E9693">
        <v>1058526</v>
      </c>
      <c r="F9693" t="s">
        <v>6731</v>
      </c>
      <c r="G9693">
        <v>432</v>
      </c>
      <c r="H9693">
        <v>25</v>
      </c>
      <c r="J9693">
        <v>50</v>
      </c>
      <c r="K9693">
        <v>50</v>
      </c>
      <c r="L9693">
        <v>13.7</v>
      </c>
      <c r="M9693">
        <v>13.7</v>
      </c>
      <c r="R9693">
        <v>1989</v>
      </c>
      <c r="U9693">
        <v>1989</v>
      </c>
      <c r="V9693">
        <v>7</v>
      </c>
      <c r="W9693">
        <v>7</v>
      </c>
      <c r="Z9693" t="s">
        <v>2838</v>
      </c>
      <c r="AA9693" t="s">
        <v>2364</v>
      </c>
      <c r="AC9693">
        <v>5</v>
      </c>
      <c r="AD9693">
        <v>395256</v>
      </c>
      <c r="AE9693">
        <v>2019</v>
      </c>
    </row>
    <row r="9694" spans="1:31">
      <c r="A9694" t="s">
        <v>12660</v>
      </c>
      <c r="B9694">
        <v>62605</v>
      </c>
      <c r="C9694" t="s">
        <v>12438</v>
      </c>
      <c r="D9694">
        <v>0</v>
      </c>
      <c r="E9694">
        <v>1225749</v>
      </c>
      <c r="F9694" t="s">
        <v>6731</v>
      </c>
      <c r="G9694">
        <v>432</v>
      </c>
      <c r="H9694">
        <v>16</v>
      </c>
      <c r="I9694">
        <v>600</v>
      </c>
      <c r="J9694">
        <v>25.3</v>
      </c>
      <c r="K9694">
        <v>25.3</v>
      </c>
      <c r="L9694">
        <v>20</v>
      </c>
      <c r="M9694">
        <v>20</v>
      </c>
      <c r="Q9694">
        <v>330</v>
      </c>
      <c r="R9694">
        <v>2010</v>
      </c>
      <c r="U9694">
        <v>2010</v>
      </c>
      <c r="V9694">
        <v>6</v>
      </c>
      <c r="W9694">
        <v>6</v>
      </c>
      <c r="Z9694" t="s">
        <v>2838</v>
      </c>
      <c r="AA9694" t="s">
        <v>2364</v>
      </c>
      <c r="AC9694">
        <v>5</v>
      </c>
      <c r="AD9694">
        <v>395256</v>
      </c>
      <c r="AE9694">
        <v>2019</v>
      </c>
    </row>
    <row r="9695" spans="1:31">
      <c r="A9695" t="s">
        <v>12660</v>
      </c>
      <c r="B9695">
        <v>69347</v>
      </c>
      <c r="C9695" t="s">
        <v>12439</v>
      </c>
      <c r="D9695">
        <v>0</v>
      </c>
      <c r="E9695">
        <v>631870</v>
      </c>
      <c r="F9695" t="s">
        <v>6731</v>
      </c>
      <c r="G9695">
        <v>432</v>
      </c>
      <c r="H9695">
        <v>32</v>
      </c>
      <c r="I9695">
        <v>500</v>
      </c>
      <c r="J9695">
        <v>43.7</v>
      </c>
      <c r="K9695">
        <v>43.7</v>
      </c>
      <c r="L9695">
        <v>16</v>
      </c>
      <c r="M9695">
        <v>16</v>
      </c>
      <c r="N9695">
        <v>11</v>
      </c>
      <c r="R9695">
        <v>1981</v>
      </c>
      <c r="U9695">
        <v>1981</v>
      </c>
      <c r="V9695">
        <v>7.1999998092651296</v>
      </c>
      <c r="W9695">
        <v>6</v>
      </c>
      <c r="Z9695" t="s">
        <v>2838</v>
      </c>
      <c r="AA9695" t="s">
        <v>2364</v>
      </c>
      <c r="AC9695">
        <v>5</v>
      </c>
      <c r="AD9695">
        <v>395256</v>
      </c>
      <c r="AE9695">
        <v>2019</v>
      </c>
    </row>
    <row r="9696" spans="1:31">
      <c r="A9696" t="s">
        <v>12660</v>
      </c>
      <c r="B9696">
        <v>62590</v>
      </c>
      <c r="C9696" t="s">
        <v>12440</v>
      </c>
      <c r="D9696">
        <v>0</v>
      </c>
      <c r="E9696">
        <v>1225750</v>
      </c>
      <c r="F9696" t="s">
        <v>6731</v>
      </c>
      <c r="G9696">
        <v>432</v>
      </c>
      <c r="H9696">
        <v>16</v>
      </c>
      <c r="I9696">
        <v>600</v>
      </c>
      <c r="J9696">
        <v>25.3</v>
      </c>
      <c r="K9696">
        <v>25.3</v>
      </c>
      <c r="L9696">
        <v>20</v>
      </c>
      <c r="M9696">
        <v>20</v>
      </c>
      <c r="Q9696">
        <v>330</v>
      </c>
      <c r="R9696">
        <v>2010</v>
      </c>
      <c r="U9696">
        <v>2010</v>
      </c>
      <c r="V9696">
        <v>6</v>
      </c>
      <c r="W9696">
        <v>6</v>
      </c>
      <c r="Z9696" t="s">
        <v>2838</v>
      </c>
      <c r="AA9696" t="s">
        <v>2364</v>
      </c>
      <c r="AC9696">
        <v>5</v>
      </c>
      <c r="AD9696">
        <v>395256</v>
      </c>
      <c r="AE9696">
        <v>2019</v>
      </c>
    </row>
    <row r="9697" spans="1:31">
      <c r="A9697" t="s">
        <v>12660</v>
      </c>
      <c r="B9697">
        <v>72154</v>
      </c>
      <c r="C9697" t="s">
        <v>4112</v>
      </c>
      <c r="D9697">
        <v>0</v>
      </c>
      <c r="E9697">
        <v>572329</v>
      </c>
      <c r="F9697" t="s">
        <v>6733</v>
      </c>
      <c r="G9697">
        <v>431</v>
      </c>
      <c r="H9697">
        <v>134</v>
      </c>
      <c r="I9697">
        <v>4000</v>
      </c>
      <c r="J9697">
        <v>120.2</v>
      </c>
      <c r="K9697">
        <v>120.2</v>
      </c>
      <c r="L9697">
        <v>34</v>
      </c>
      <c r="M9697">
        <v>34</v>
      </c>
      <c r="N9697">
        <v>69</v>
      </c>
      <c r="R9697">
        <v>1976</v>
      </c>
      <c r="U9697">
        <v>1976</v>
      </c>
      <c r="V9697">
        <v>14.6000003814697</v>
      </c>
      <c r="W9697">
        <v>10</v>
      </c>
      <c r="Z9697" t="s">
        <v>2838</v>
      </c>
      <c r="AA9697" t="s">
        <v>2364</v>
      </c>
      <c r="AC9697">
        <v>5</v>
      </c>
      <c r="AD9697">
        <v>395256</v>
      </c>
      <c r="AE9697">
        <v>2019</v>
      </c>
    </row>
    <row r="9698" spans="1:31">
      <c r="A9698" t="s">
        <v>12660</v>
      </c>
      <c r="B9698">
        <v>29393</v>
      </c>
      <c r="C9698" t="s">
        <v>12441</v>
      </c>
      <c r="D9698">
        <v>0</v>
      </c>
      <c r="E9698">
        <v>523488</v>
      </c>
      <c r="F9698" t="s">
        <v>6733</v>
      </c>
      <c r="G9698">
        <v>431</v>
      </c>
      <c r="H9698">
        <v>19</v>
      </c>
      <c r="I9698">
        <v>500</v>
      </c>
      <c r="J9698">
        <v>45.7</v>
      </c>
      <c r="K9698">
        <v>45.7</v>
      </c>
      <c r="L9698">
        <v>15.4</v>
      </c>
      <c r="M9698">
        <v>15.4</v>
      </c>
      <c r="N9698">
        <v>26</v>
      </c>
      <c r="R9698">
        <v>1969</v>
      </c>
      <c r="U9698">
        <v>1969</v>
      </c>
      <c r="V9698">
        <v>5.9000000953674299</v>
      </c>
      <c r="W9698">
        <v>5</v>
      </c>
      <c r="Z9698" t="s">
        <v>2838</v>
      </c>
      <c r="AA9698" t="s">
        <v>2364</v>
      </c>
      <c r="AC9698">
        <v>5</v>
      </c>
      <c r="AD9698">
        <v>395256</v>
      </c>
      <c r="AE9698">
        <v>2019</v>
      </c>
    </row>
    <row r="9699" spans="1:31">
      <c r="A9699" t="s">
        <v>12660</v>
      </c>
      <c r="B9699">
        <v>62561</v>
      </c>
      <c r="C9699" t="s">
        <v>12442</v>
      </c>
      <c r="D9699">
        <v>0</v>
      </c>
      <c r="E9699">
        <v>1153039</v>
      </c>
      <c r="F9699" t="s">
        <v>6733</v>
      </c>
      <c r="G9699">
        <v>431</v>
      </c>
      <c r="H9699">
        <v>126</v>
      </c>
      <c r="I9699">
        <v>2100</v>
      </c>
      <c r="J9699">
        <v>80.900000000000006</v>
      </c>
      <c r="K9699">
        <v>80.900000000000006</v>
      </c>
      <c r="L9699">
        <v>29.9</v>
      </c>
      <c r="M9699">
        <v>29.9</v>
      </c>
      <c r="R9699">
        <v>2004</v>
      </c>
      <c r="U9699">
        <v>2004</v>
      </c>
      <c r="V9699">
        <v>11.800000190734799</v>
      </c>
      <c r="W9699">
        <v>11.800000190734799</v>
      </c>
      <c r="Z9699" t="s">
        <v>2838</v>
      </c>
      <c r="AA9699" t="s">
        <v>2364</v>
      </c>
      <c r="AC9699">
        <v>5</v>
      </c>
      <c r="AD9699">
        <v>395256</v>
      </c>
      <c r="AE9699">
        <v>2019</v>
      </c>
    </row>
    <row r="9700" spans="1:31">
      <c r="A9700" t="s">
        <v>12660</v>
      </c>
      <c r="B9700">
        <v>18323</v>
      </c>
      <c r="C9700" t="s">
        <v>12443</v>
      </c>
      <c r="D9700">
        <v>0</v>
      </c>
      <c r="E9700">
        <v>512707</v>
      </c>
      <c r="F9700" t="s">
        <v>6733</v>
      </c>
      <c r="G9700">
        <v>431</v>
      </c>
      <c r="H9700">
        <v>63</v>
      </c>
      <c r="I9700">
        <v>800</v>
      </c>
      <c r="J9700">
        <v>59.2</v>
      </c>
      <c r="K9700">
        <v>59.2</v>
      </c>
      <c r="L9700">
        <v>22.1</v>
      </c>
      <c r="M9700">
        <v>22.1</v>
      </c>
      <c r="N9700">
        <v>35</v>
      </c>
      <c r="R9700">
        <v>1968</v>
      </c>
      <c r="U9700">
        <v>1968</v>
      </c>
      <c r="V9700">
        <v>9</v>
      </c>
      <c r="W9700">
        <v>7.5</v>
      </c>
      <c r="Z9700" t="s">
        <v>2838</v>
      </c>
      <c r="AA9700" t="s">
        <v>2364</v>
      </c>
      <c r="AC9700">
        <v>5</v>
      </c>
      <c r="AD9700">
        <v>395256</v>
      </c>
      <c r="AE9700">
        <v>2019</v>
      </c>
    </row>
    <row r="9701" spans="1:31">
      <c r="A9701" t="s">
        <v>12660</v>
      </c>
      <c r="B9701">
        <v>67992</v>
      </c>
      <c r="C9701" t="s">
        <v>3273</v>
      </c>
      <c r="D9701">
        <v>0</v>
      </c>
      <c r="E9701">
        <v>667434</v>
      </c>
      <c r="F9701" t="s">
        <v>6733</v>
      </c>
      <c r="G9701">
        <v>431</v>
      </c>
      <c r="H9701">
        <v>113</v>
      </c>
      <c r="I9701">
        <v>2000</v>
      </c>
      <c r="J9701">
        <v>77.099999999999994</v>
      </c>
      <c r="K9701">
        <v>77.099999999999994</v>
      </c>
      <c r="L9701">
        <v>26</v>
      </c>
      <c r="M9701">
        <v>26</v>
      </c>
      <c r="N9701">
        <v>27</v>
      </c>
      <c r="R9701">
        <v>1984</v>
      </c>
      <c r="U9701">
        <v>1984</v>
      </c>
      <c r="V9701">
        <v>11</v>
      </c>
      <c r="W9701">
        <v>8</v>
      </c>
      <c r="Z9701" t="s">
        <v>2838</v>
      </c>
      <c r="AA9701" t="s">
        <v>2364</v>
      </c>
      <c r="AC9701">
        <v>5</v>
      </c>
      <c r="AD9701">
        <v>395256</v>
      </c>
      <c r="AE9701">
        <v>2019</v>
      </c>
    </row>
    <row r="9702" spans="1:31">
      <c r="A9702" t="s">
        <v>12660</v>
      </c>
      <c r="B9702">
        <v>72159</v>
      </c>
      <c r="C9702" t="s">
        <v>12444</v>
      </c>
      <c r="D9702">
        <v>0</v>
      </c>
      <c r="E9702">
        <v>636107</v>
      </c>
      <c r="F9702" t="s">
        <v>6733</v>
      </c>
      <c r="G9702">
        <v>431</v>
      </c>
      <c r="H9702">
        <v>67</v>
      </c>
      <c r="I9702">
        <v>800</v>
      </c>
      <c r="J9702">
        <v>60.2</v>
      </c>
      <c r="K9702">
        <v>60.2</v>
      </c>
      <c r="L9702">
        <v>23</v>
      </c>
      <c r="M9702">
        <v>23</v>
      </c>
      <c r="N9702">
        <v>37.200000000000003</v>
      </c>
      <c r="R9702">
        <v>1981</v>
      </c>
      <c r="U9702">
        <v>1981</v>
      </c>
      <c r="V9702">
        <v>8.8999996185302699</v>
      </c>
      <c r="W9702">
        <v>8.8999996185302699</v>
      </c>
      <c r="Z9702" t="s">
        <v>2838</v>
      </c>
      <c r="AA9702" t="s">
        <v>2364</v>
      </c>
      <c r="AC9702">
        <v>5</v>
      </c>
      <c r="AD9702">
        <v>395256</v>
      </c>
      <c r="AE9702">
        <v>2019</v>
      </c>
    </row>
    <row r="9703" spans="1:31">
      <c r="A9703" t="s">
        <v>12660</v>
      </c>
      <c r="B9703">
        <v>72157</v>
      </c>
      <c r="C9703" t="s">
        <v>3763</v>
      </c>
      <c r="D9703">
        <v>0</v>
      </c>
      <c r="E9703">
        <v>614220</v>
      </c>
      <c r="F9703" t="s">
        <v>6733</v>
      </c>
      <c r="G9703">
        <v>431</v>
      </c>
      <c r="H9703">
        <v>100</v>
      </c>
      <c r="I9703">
        <v>3000</v>
      </c>
      <c r="J9703">
        <v>99.1</v>
      </c>
      <c r="K9703">
        <v>99.1</v>
      </c>
      <c r="L9703">
        <v>32</v>
      </c>
      <c r="M9703">
        <v>32</v>
      </c>
      <c r="N9703">
        <v>70.2</v>
      </c>
      <c r="R9703">
        <v>1979</v>
      </c>
      <c r="U9703">
        <v>1979</v>
      </c>
      <c r="V9703">
        <v>12.6000003814697</v>
      </c>
      <c r="W9703">
        <v>10</v>
      </c>
      <c r="Z9703" t="s">
        <v>2838</v>
      </c>
      <c r="AA9703" t="s">
        <v>2364</v>
      </c>
      <c r="AC9703">
        <v>5</v>
      </c>
      <c r="AD9703">
        <v>395256</v>
      </c>
      <c r="AE9703">
        <v>2019</v>
      </c>
    </row>
    <row r="9704" spans="1:31">
      <c r="A9704" t="s">
        <v>12660</v>
      </c>
      <c r="B9704">
        <v>54469</v>
      </c>
      <c r="C9704" t="s">
        <v>7690</v>
      </c>
      <c r="D9704">
        <v>0</v>
      </c>
      <c r="E9704">
        <v>605315</v>
      </c>
      <c r="F9704" t="s">
        <v>6733</v>
      </c>
      <c r="G9704">
        <v>431</v>
      </c>
      <c r="H9704">
        <v>64</v>
      </c>
      <c r="I9704">
        <v>1000</v>
      </c>
      <c r="J9704">
        <v>62</v>
      </c>
      <c r="K9704">
        <v>62</v>
      </c>
      <c r="L9704">
        <v>24</v>
      </c>
      <c r="M9704">
        <v>24</v>
      </c>
      <c r="N9704">
        <v>22</v>
      </c>
      <c r="R9704">
        <v>1979</v>
      </c>
      <c r="U9704">
        <v>1979</v>
      </c>
      <c r="V9704">
        <v>9.1000003814697195</v>
      </c>
      <c r="W9704">
        <v>9.1000003814697195</v>
      </c>
      <c r="Z9704" t="s">
        <v>2838</v>
      </c>
      <c r="AA9704" t="s">
        <v>2364</v>
      </c>
      <c r="AC9704">
        <v>5</v>
      </c>
      <c r="AD9704">
        <v>395256</v>
      </c>
      <c r="AE9704">
        <v>2019</v>
      </c>
    </row>
    <row r="9705" spans="1:31">
      <c r="A9705" t="s">
        <v>12660</v>
      </c>
      <c r="B9705">
        <v>69224</v>
      </c>
      <c r="C9705" t="s">
        <v>12406</v>
      </c>
      <c r="D9705">
        <v>0</v>
      </c>
      <c r="E9705">
        <v>588737</v>
      </c>
      <c r="F9705" t="s">
        <v>6733</v>
      </c>
      <c r="G9705">
        <v>431</v>
      </c>
      <c r="H9705">
        <v>10</v>
      </c>
      <c r="I9705">
        <v>320</v>
      </c>
      <c r="J9705">
        <v>33.799999999999997</v>
      </c>
      <c r="K9705">
        <v>33.799999999999997</v>
      </c>
      <c r="L9705">
        <v>13.6</v>
      </c>
      <c r="M9705">
        <v>13.6</v>
      </c>
      <c r="N9705">
        <v>8</v>
      </c>
      <c r="R9705">
        <v>1977</v>
      </c>
      <c r="U9705">
        <v>1977</v>
      </c>
      <c r="V9705">
        <v>4.6999998092651296</v>
      </c>
      <c r="W9705">
        <v>4.6999998092651296</v>
      </c>
      <c r="Z9705" t="s">
        <v>2838</v>
      </c>
      <c r="AA9705" t="s">
        <v>2364</v>
      </c>
      <c r="AC9705">
        <v>5</v>
      </c>
      <c r="AD9705">
        <v>395256</v>
      </c>
      <c r="AE9705">
        <v>2019</v>
      </c>
    </row>
    <row r="9706" spans="1:31">
      <c r="A9706" t="s">
        <v>12660</v>
      </c>
      <c r="B9706">
        <v>71523</v>
      </c>
      <c r="C9706" t="s">
        <v>11171</v>
      </c>
      <c r="D9706">
        <v>0</v>
      </c>
      <c r="E9706">
        <v>654353</v>
      </c>
      <c r="F9706" t="s">
        <v>6733</v>
      </c>
      <c r="G9706">
        <v>431</v>
      </c>
      <c r="H9706">
        <v>67</v>
      </c>
      <c r="I9706">
        <v>2000</v>
      </c>
      <c r="J9706">
        <v>81.099999999999994</v>
      </c>
      <c r="K9706">
        <v>81.099999999999994</v>
      </c>
      <c r="L9706">
        <v>28</v>
      </c>
      <c r="M9706">
        <v>28</v>
      </c>
      <c r="N9706">
        <v>33</v>
      </c>
      <c r="R9706">
        <v>1982</v>
      </c>
      <c r="U9706">
        <v>1982</v>
      </c>
      <c r="V9706">
        <v>11.5</v>
      </c>
      <c r="W9706">
        <v>7</v>
      </c>
      <c r="Z9706" t="s">
        <v>2838</v>
      </c>
      <c r="AA9706" t="s">
        <v>2364</v>
      </c>
      <c r="AC9706">
        <v>5</v>
      </c>
      <c r="AD9706">
        <v>395256</v>
      </c>
      <c r="AE9706">
        <v>2019</v>
      </c>
    </row>
    <row r="9707" spans="1:31">
      <c r="A9707" t="s">
        <v>12660</v>
      </c>
      <c r="B9707">
        <v>29392</v>
      </c>
      <c r="C9707" t="s">
        <v>12445</v>
      </c>
      <c r="D9707">
        <v>0</v>
      </c>
      <c r="E9707">
        <v>523460</v>
      </c>
      <c r="F9707" t="s">
        <v>6733</v>
      </c>
      <c r="G9707">
        <v>431</v>
      </c>
      <c r="H9707">
        <v>19</v>
      </c>
      <c r="I9707">
        <v>500</v>
      </c>
      <c r="J9707">
        <v>45.7</v>
      </c>
      <c r="K9707">
        <v>45.7</v>
      </c>
      <c r="L9707">
        <v>15.4</v>
      </c>
      <c r="M9707">
        <v>15.4</v>
      </c>
      <c r="N9707">
        <v>26</v>
      </c>
      <c r="R9707">
        <v>1969</v>
      </c>
      <c r="U9707">
        <v>1969</v>
      </c>
      <c r="V9707">
        <v>5.9000000953674299</v>
      </c>
      <c r="W9707">
        <v>5</v>
      </c>
      <c r="Z9707" t="s">
        <v>2838</v>
      </c>
      <c r="AA9707" t="s">
        <v>2364</v>
      </c>
      <c r="AC9707">
        <v>5</v>
      </c>
      <c r="AD9707">
        <v>395256</v>
      </c>
      <c r="AE9707">
        <v>2019</v>
      </c>
    </row>
    <row r="9708" spans="1:31">
      <c r="A9708" t="s">
        <v>12660</v>
      </c>
      <c r="B9708">
        <v>61012</v>
      </c>
      <c r="C9708" t="s">
        <v>12446</v>
      </c>
      <c r="D9708">
        <v>0</v>
      </c>
      <c r="E9708">
        <v>643710</v>
      </c>
      <c r="F9708" t="s">
        <v>6733</v>
      </c>
      <c r="G9708">
        <v>431</v>
      </c>
      <c r="H9708">
        <v>134</v>
      </c>
      <c r="I9708">
        <v>2000</v>
      </c>
      <c r="J9708">
        <v>76.5</v>
      </c>
      <c r="K9708">
        <v>76.5</v>
      </c>
      <c r="L9708">
        <v>28</v>
      </c>
      <c r="M9708">
        <v>28</v>
      </c>
      <c r="N9708">
        <v>26</v>
      </c>
      <c r="R9708">
        <v>1981</v>
      </c>
      <c r="U9708">
        <v>1981</v>
      </c>
      <c r="V9708">
        <v>12.6000003814697</v>
      </c>
      <c r="W9708">
        <v>2</v>
      </c>
      <c r="Z9708" t="s">
        <v>2838</v>
      </c>
      <c r="AA9708" t="s">
        <v>12447</v>
      </c>
      <c r="AC9708">
        <v>5</v>
      </c>
      <c r="AD9708">
        <v>395256</v>
      </c>
      <c r="AE9708">
        <v>2019</v>
      </c>
    </row>
    <row r="9709" spans="1:31">
      <c r="A9709" t="s">
        <v>12660</v>
      </c>
      <c r="B9709">
        <v>61234</v>
      </c>
      <c r="C9709" t="s">
        <v>12448</v>
      </c>
      <c r="D9709">
        <v>0</v>
      </c>
      <c r="E9709">
        <v>593220</v>
      </c>
      <c r="F9709" t="s">
        <v>6733</v>
      </c>
      <c r="G9709">
        <v>431</v>
      </c>
      <c r="H9709">
        <v>89</v>
      </c>
      <c r="I9709">
        <v>2000</v>
      </c>
      <c r="J9709">
        <v>72.5</v>
      </c>
      <c r="K9709">
        <v>72.5</v>
      </c>
      <c r="L9709">
        <v>24.2</v>
      </c>
      <c r="M9709">
        <v>24.2</v>
      </c>
      <c r="N9709">
        <v>30</v>
      </c>
      <c r="R9709">
        <v>1978</v>
      </c>
      <c r="U9709">
        <v>1978</v>
      </c>
      <c r="V9709">
        <v>8.6000003814697195</v>
      </c>
      <c r="W9709">
        <v>8.6000003814697195</v>
      </c>
      <c r="Z9709" t="s">
        <v>2838</v>
      </c>
      <c r="AA9709" t="s">
        <v>2364</v>
      </c>
      <c r="AC9709">
        <v>5</v>
      </c>
      <c r="AD9709">
        <v>395256</v>
      </c>
      <c r="AE9709">
        <v>2019</v>
      </c>
    </row>
    <row r="9710" spans="1:31">
      <c r="A9710" t="s">
        <v>12660</v>
      </c>
      <c r="B9710">
        <v>72156</v>
      </c>
      <c r="C9710" t="s">
        <v>12449</v>
      </c>
      <c r="D9710">
        <v>0</v>
      </c>
      <c r="E9710">
        <v>573482</v>
      </c>
      <c r="F9710" t="s">
        <v>6733</v>
      </c>
      <c r="G9710">
        <v>431</v>
      </c>
      <c r="H9710">
        <v>134</v>
      </c>
      <c r="I9710">
        <v>4000</v>
      </c>
      <c r="J9710">
        <v>118.7</v>
      </c>
      <c r="K9710">
        <v>118.7</v>
      </c>
      <c r="L9710">
        <v>34</v>
      </c>
      <c r="M9710">
        <v>34</v>
      </c>
      <c r="N9710">
        <v>69</v>
      </c>
      <c r="R9710">
        <v>1976</v>
      </c>
      <c r="U9710">
        <v>1976</v>
      </c>
      <c r="V9710">
        <v>14.6000003814697</v>
      </c>
      <c r="W9710">
        <v>10</v>
      </c>
      <c r="Z9710" t="s">
        <v>2838</v>
      </c>
      <c r="AA9710" t="s">
        <v>2364</v>
      </c>
      <c r="AC9710">
        <v>5</v>
      </c>
      <c r="AD9710">
        <v>395256</v>
      </c>
      <c r="AE9710">
        <v>2019</v>
      </c>
    </row>
    <row r="9711" spans="1:31">
      <c r="A9711" t="s">
        <v>12660</v>
      </c>
      <c r="B9711">
        <v>51090</v>
      </c>
      <c r="C9711" t="s">
        <v>12450</v>
      </c>
      <c r="D9711">
        <v>0</v>
      </c>
      <c r="E9711">
        <v>597716</v>
      </c>
      <c r="F9711" t="s">
        <v>6733</v>
      </c>
      <c r="G9711">
        <v>431</v>
      </c>
      <c r="H9711">
        <v>100</v>
      </c>
      <c r="I9711">
        <v>1700</v>
      </c>
      <c r="J9711">
        <v>69</v>
      </c>
      <c r="K9711">
        <v>69</v>
      </c>
      <c r="L9711">
        <v>26</v>
      </c>
      <c r="M9711">
        <v>26</v>
      </c>
      <c r="N9711">
        <v>21.2</v>
      </c>
      <c r="R9711">
        <v>1978</v>
      </c>
      <c r="U9711">
        <v>1978</v>
      </c>
      <c r="V9711">
        <v>9.6000003814697195</v>
      </c>
      <c r="W9711">
        <v>6.3000001907348597</v>
      </c>
      <c r="Z9711" t="s">
        <v>2838</v>
      </c>
      <c r="AA9711" t="s">
        <v>2364</v>
      </c>
      <c r="AC9711">
        <v>5</v>
      </c>
      <c r="AD9711">
        <v>395256</v>
      </c>
      <c r="AE9711">
        <v>2019</v>
      </c>
    </row>
    <row r="9712" spans="1:31">
      <c r="A9712" t="s">
        <v>12660</v>
      </c>
      <c r="B9712">
        <v>52581</v>
      </c>
      <c r="C9712" t="s">
        <v>3525</v>
      </c>
      <c r="D9712">
        <v>0</v>
      </c>
      <c r="E9712">
        <v>609007</v>
      </c>
      <c r="F9712" t="s">
        <v>6733</v>
      </c>
      <c r="G9712">
        <v>431</v>
      </c>
      <c r="H9712">
        <v>59</v>
      </c>
      <c r="I9712">
        <v>1440</v>
      </c>
      <c r="J9712">
        <v>65.7</v>
      </c>
      <c r="K9712">
        <v>65.7</v>
      </c>
      <c r="L9712">
        <v>24</v>
      </c>
      <c r="M9712">
        <v>24</v>
      </c>
      <c r="N9712">
        <v>40</v>
      </c>
      <c r="R9712">
        <v>1979</v>
      </c>
      <c r="U9712">
        <v>1979</v>
      </c>
      <c r="V9712">
        <v>9.5</v>
      </c>
      <c r="W9712">
        <v>8</v>
      </c>
      <c r="Z9712" t="s">
        <v>2838</v>
      </c>
      <c r="AA9712" t="s">
        <v>2364</v>
      </c>
      <c r="AC9712">
        <v>5</v>
      </c>
      <c r="AD9712">
        <v>395256</v>
      </c>
      <c r="AE9712">
        <v>2019</v>
      </c>
    </row>
    <row r="9713" spans="1:31">
      <c r="A9713" t="s">
        <v>12660</v>
      </c>
      <c r="B9713">
        <v>83567</v>
      </c>
      <c r="C9713" t="s">
        <v>6643</v>
      </c>
      <c r="D9713">
        <v>223</v>
      </c>
      <c r="E9713">
        <v>1280069</v>
      </c>
      <c r="F9713" t="s">
        <v>6733</v>
      </c>
      <c r="G9713">
        <v>431</v>
      </c>
      <c r="H9713">
        <v>604</v>
      </c>
      <c r="J9713">
        <v>150</v>
      </c>
      <c r="K9713">
        <v>150</v>
      </c>
      <c r="L9713">
        <v>40</v>
      </c>
      <c r="M9713">
        <v>40</v>
      </c>
      <c r="N9713">
        <v>12</v>
      </c>
      <c r="P9713">
        <v>2</v>
      </c>
      <c r="Q9713">
        <v>604</v>
      </c>
      <c r="R9713">
        <v>2017</v>
      </c>
      <c r="U9713">
        <v>2017</v>
      </c>
      <c r="V9713">
        <v>10</v>
      </c>
      <c r="W9713">
        <v>2</v>
      </c>
      <c r="Z9713" t="s">
        <v>2838</v>
      </c>
      <c r="AA9713" t="s">
        <v>2364</v>
      </c>
      <c r="AB9713" t="s">
        <v>2402</v>
      </c>
      <c r="AC9713">
        <v>5</v>
      </c>
      <c r="AD9713">
        <v>395256</v>
      </c>
      <c r="AE9713">
        <v>2019</v>
      </c>
    </row>
    <row r="9714" spans="1:31">
      <c r="A9714" t="s">
        <v>12660</v>
      </c>
      <c r="B9714">
        <v>46056</v>
      </c>
      <c r="C9714" t="s">
        <v>12451</v>
      </c>
      <c r="D9714">
        <v>0</v>
      </c>
      <c r="E9714">
        <v>1181978</v>
      </c>
      <c r="F9714" t="s">
        <v>6731</v>
      </c>
      <c r="G9714">
        <v>432</v>
      </c>
      <c r="H9714">
        <v>11</v>
      </c>
      <c r="I9714">
        <v>470</v>
      </c>
      <c r="J9714">
        <v>25</v>
      </c>
      <c r="K9714">
        <v>25</v>
      </c>
      <c r="L9714">
        <v>14</v>
      </c>
      <c r="M9714">
        <v>14</v>
      </c>
      <c r="N9714">
        <v>15</v>
      </c>
      <c r="R9714">
        <v>2006</v>
      </c>
      <c r="U9714">
        <v>2006</v>
      </c>
      <c r="V9714">
        <v>5</v>
      </c>
      <c r="W9714">
        <v>4</v>
      </c>
      <c r="Z9714" t="s">
        <v>2293</v>
      </c>
      <c r="AA9714" t="s">
        <v>2939</v>
      </c>
      <c r="AC9714">
        <v>5</v>
      </c>
      <c r="AD9714">
        <v>3204270</v>
      </c>
      <c r="AE9714">
        <v>2019</v>
      </c>
    </row>
    <row r="9715" spans="1:31">
      <c r="A9715" t="s">
        <v>12660</v>
      </c>
      <c r="B9715">
        <v>44157</v>
      </c>
      <c r="C9715" t="s">
        <v>3686</v>
      </c>
      <c r="D9715">
        <v>428</v>
      </c>
      <c r="E9715">
        <v>286541</v>
      </c>
      <c r="F9715" t="s">
        <v>6731</v>
      </c>
      <c r="G9715">
        <v>432</v>
      </c>
      <c r="H9715">
        <v>8</v>
      </c>
      <c r="I9715">
        <v>180</v>
      </c>
      <c r="J9715">
        <v>37.5</v>
      </c>
      <c r="K9715">
        <v>37.5</v>
      </c>
      <c r="L9715">
        <v>12</v>
      </c>
      <c r="M9715">
        <v>12</v>
      </c>
      <c r="N9715">
        <v>20</v>
      </c>
      <c r="R9715">
        <v>1961</v>
      </c>
      <c r="U9715">
        <v>1961</v>
      </c>
      <c r="V9715">
        <v>4</v>
      </c>
      <c r="W9715">
        <v>3</v>
      </c>
      <c r="Z9715" t="s">
        <v>2293</v>
      </c>
      <c r="AA9715" t="s">
        <v>2939</v>
      </c>
      <c r="AC9715">
        <v>5</v>
      </c>
      <c r="AD9715">
        <v>3204270</v>
      </c>
      <c r="AE9715">
        <v>2019</v>
      </c>
    </row>
    <row r="9716" spans="1:31">
      <c r="A9716" t="s">
        <v>12660</v>
      </c>
      <c r="B9716">
        <v>75789</v>
      </c>
      <c r="C9716" t="s">
        <v>12452</v>
      </c>
      <c r="D9716">
        <v>0</v>
      </c>
      <c r="E9716">
        <v>624140</v>
      </c>
      <c r="F9716" t="s">
        <v>6731</v>
      </c>
      <c r="G9716">
        <v>432</v>
      </c>
      <c r="H9716">
        <v>30</v>
      </c>
      <c r="I9716">
        <v>600</v>
      </c>
      <c r="J9716">
        <v>48.5</v>
      </c>
      <c r="K9716">
        <v>48.5</v>
      </c>
      <c r="L9716">
        <v>18</v>
      </c>
      <c r="M9716">
        <v>18</v>
      </c>
      <c r="N9716">
        <v>25</v>
      </c>
      <c r="R9716">
        <v>1980</v>
      </c>
      <c r="U9716">
        <v>1980</v>
      </c>
      <c r="V9716">
        <v>7.3000001907348597</v>
      </c>
      <c r="W9716">
        <v>5</v>
      </c>
      <c r="Z9716" t="s">
        <v>2293</v>
      </c>
      <c r="AA9716" t="s">
        <v>2939</v>
      </c>
      <c r="AC9716">
        <v>5</v>
      </c>
      <c r="AD9716">
        <v>3204270</v>
      </c>
      <c r="AE9716">
        <v>2019</v>
      </c>
    </row>
    <row r="9717" spans="1:31">
      <c r="A9717" t="s">
        <v>12660</v>
      </c>
      <c r="B9717">
        <v>75790</v>
      </c>
      <c r="C9717" t="s">
        <v>12453</v>
      </c>
      <c r="D9717">
        <v>0</v>
      </c>
      <c r="E9717">
        <v>642410</v>
      </c>
      <c r="F9717" t="s">
        <v>6731</v>
      </c>
      <c r="G9717">
        <v>432</v>
      </c>
      <c r="H9717">
        <v>30</v>
      </c>
      <c r="I9717">
        <v>600</v>
      </c>
      <c r="J9717">
        <v>48.5</v>
      </c>
      <c r="K9717">
        <v>48.5</v>
      </c>
      <c r="L9717">
        <v>18</v>
      </c>
      <c r="M9717">
        <v>18</v>
      </c>
      <c r="N9717">
        <v>25</v>
      </c>
      <c r="R9717">
        <v>1981</v>
      </c>
      <c r="U9717">
        <v>1981</v>
      </c>
      <c r="V9717">
        <v>7.3000001907348597</v>
      </c>
      <c r="W9717">
        <v>5</v>
      </c>
      <c r="Z9717" t="s">
        <v>2293</v>
      </c>
      <c r="AA9717" t="s">
        <v>2939</v>
      </c>
      <c r="AC9717">
        <v>5</v>
      </c>
      <c r="AD9717">
        <v>3204270</v>
      </c>
      <c r="AE9717">
        <v>2019</v>
      </c>
    </row>
    <row r="9718" spans="1:31">
      <c r="A9718" t="s">
        <v>12660</v>
      </c>
      <c r="B9718">
        <v>69104</v>
      </c>
      <c r="C9718" t="s">
        <v>12454</v>
      </c>
      <c r="D9718">
        <v>0</v>
      </c>
      <c r="E9718">
        <v>642895</v>
      </c>
      <c r="F9718" t="s">
        <v>6731</v>
      </c>
      <c r="G9718">
        <v>432</v>
      </c>
      <c r="H9718">
        <v>18</v>
      </c>
      <c r="I9718">
        <v>560</v>
      </c>
      <c r="J9718">
        <v>45.6</v>
      </c>
      <c r="K9718">
        <v>45.6</v>
      </c>
      <c r="L9718">
        <v>15</v>
      </c>
      <c r="M9718">
        <v>15</v>
      </c>
      <c r="N9718">
        <v>20</v>
      </c>
      <c r="R9718">
        <v>1981</v>
      </c>
      <c r="U9718">
        <v>1981</v>
      </c>
      <c r="V9718">
        <v>3</v>
      </c>
      <c r="W9718">
        <v>3</v>
      </c>
      <c r="Z9718" t="s">
        <v>2293</v>
      </c>
      <c r="AA9718" t="s">
        <v>2939</v>
      </c>
      <c r="AC9718">
        <v>5</v>
      </c>
      <c r="AD9718">
        <v>3204270</v>
      </c>
      <c r="AE9718">
        <v>2019</v>
      </c>
    </row>
    <row r="9719" spans="1:31">
      <c r="A9719" t="s">
        <v>12660</v>
      </c>
      <c r="B9719">
        <v>75774</v>
      </c>
      <c r="C9719" t="s">
        <v>12455</v>
      </c>
      <c r="D9719">
        <v>0</v>
      </c>
      <c r="E9719">
        <v>684588</v>
      </c>
      <c r="F9719" t="s">
        <v>6731</v>
      </c>
      <c r="G9719">
        <v>432</v>
      </c>
      <c r="H9719">
        <v>16</v>
      </c>
      <c r="I9719">
        <v>340</v>
      </c>
      <c r="J9719">
        <v>38.799999999999997</v>
      </c>
      <c r="K9719">
        <v>38.799999999999997</v>
      </c>
      <c r="L9719">
        <v>14.7</v>
      </c>
      <c r="M9719">
        <v>14.7</v>
      </c>
      <c r="N9719">
        <v>18</v>
      </c>
      <c r="R9719">
        <v>1985</v>
      </c>
      <c r="U9719">
        <v>1985</v>
      </c>
      <c r="V9719">
        <v>7</v>
      </c>
      <c r="W9719">
        <v>5</v>
      </c>
      <c r="Z9719" t="s">
        <v>2293</v>
      </c>
      <c r="AA9719" t="s">
        <v>2939</v>
      </c>
      <c r="AC9719">
        <v>5</v>
      </c>
      <c r="AD9719">
        <v>3204270</v>
      </c>
      <c r="AE9719">
        <v>2019</v>
      </c>
    </row>
    <row r="9720" spans="1:31">
      <c r="A9720" t="s">
        <v>12660</v>
      </c>
      <c r="B9720">
        <v>75762</v>
      </c>
      <c r="C9720" t="s">
        <v>10328</v>
      </c>
      <c r="D9720">
        <v>0</v>
      </c>
      <c r="E9720">
        <v>565866</v>
      </c>
      <c r="F9720" t="s">
        <v>6731</v>
      </c>
      <c r="G9720">
        <v>432</v>
      </c>
      <c r="H9720">
        <v>114</v>
      </c>
      <c r="I9720">
        <v>1880</v>
      </c>
      <c r="J9720">
        <v>64.8</v>
      </c>
      <c r="K9720">
        <v>68.400000000000006</v>
      </c>
      <c r="L9720">
        <v>24</v>
      </c>
      <c r="M9720">
        <v>24</v>
      </c>
      <c r="N9720">
        <v>40</v>
      </c>
      <c r="R9720">
        <v>1975</v>
      </c>
      <c r="U9720">
        <v>1975</v>
      </c>
      <c r="V9720">
        <v>9.5</v>
      </c>
      <c r="W9720">
        <v>5.9000000953674299</v>
      </c>
      <c r="Z9720" t="s">
        <v>2293</v>
      </c>
      <c r="AA9720" t="s">
        <v>2939</v>
      </c>
      <c r="AC9720">
        <v>5</v>
      </c>
      <c r="AD9720">
        <v>3204270</v>
      </c>
      <c r="AE9720">
        <v>2019</v>
      </c>
    </row>
    <row r="9721" spans="1:31">
      <c r="A9721" t="s">
        <v>12660</v>
      </c>
      <c r="B9721">
        <v>75794</v>
      </c>
      <c r="C9721" t="s">
        <v>6959</v>
      </c>
      <c r="D9721">
        <v>0</v>
      </c>
      <c r="E9721">
        <v>975801</v>
      </c>
      <c r="F9721" t="s">
        <v>6731</v>
      </c>
      <c r="G9721">
        <v>432</v>
      </c>
      <c r="H9721">
        <v>32</v>
      </c>
      <c r="I9721">
        <v>700</v>
      </c>
      <c r="J9721">
        <v>48</v>
      </c>
      <c r="K9721">
        <v>48</v>
      </c>
      <c r="L9721">
        <v>18</v>
      </c>
      <c r="M9721">
        <v>18</v>
      </c>
      <c r="N9721">
        <v>22</v>
      </c>
      <c r="R9721">
        <v>1991</v>
      </c>
      <c r="U9721">
        <v>1991</v>
      </c>
      <c r="V9721">
        <v>7</v>
      </c>
      <c r="W9721">
        <v>5</v>
      </c>
      <c r="Z9721" t="s">
        <v>2293</v>
      </c>
      <c r="AA9721" t="s">
        <v>2939</v>
      </c>
      <c r="AC9721">
        <v>5</v>
      </c>
      <c r="AD9721">
        <v>3204270</v>
      </c>
      <c r="AE9721">
        <v>2019</v>
      </c>
    </row>
    <row r="9722" spans="1:31">
      <c r="A9722" t="s">
        <v>12660</v>
      </c>
      <c r="B9722">
        <v>52281</v>
      </c>
      <c r="C9722" t="s">
        <v>8075</v>
      </c>
      <c r="D9722">
        <v>0</v>
      </c>
      <c r="E9722">
        <v>616342</v>
      </c>
      <c r="F9722" t="s">
        <v>6731</v>
      </c>
      <c r="G9722">
        <v>432</v>
      </c>
      <c r="H9722">
        <v>50</v>
      </c>
      <c r="I9722">
        <v>700</v>
      </c>
      <c r="J9722">
        <v>53.9</v>
      </c>
      <c r="K9722">
        <v>53.9</v>
      </c>
      <c r="L9722">
        <v>22</v>
      </c>
      <c r="M9722">
        <v>22</v>
      </c>
      <c r="N9722">
        <v>35</v>
      </c>
      <c r="R9722">
        <v>1979</v>
      </c>
      <c r="U9722">
        <v>1979</v>
      </c>
      <c r="V9722">
        <v>8</v>
      </c>
      <c r="W9722">
        <v>5</v>
      </c>
      <c r="Z9722" t="s">
        <v>2293</v>
      </c>
      <c r="AA9722" t="s">
        <v>2939</v>
      </c>
      <c r="AC9722">
        <v>5</v>
      </c>
      <c r="AD9722">
        <v>3204270</v>
      </c>
      <c r="AE9722">
        <v>2019</v>
      </c>
    </row>
    <row r="9723" spans="1:31">
      <c r="A9723" t="s">
        <v>12660</v>
      </c>
      <c r="B9723">
        <v>75763</v>
      </c>
      <c r="C9723" t="s">
        <v>12456</v>
      </c>
      <c r="D9723">
        <v>0</v>
      </c>
      <c r="E9723">
        <v>515915</v>
      </c>
      <c r="F9723" t="s">
        <v>6731</v>
      </c>
      <c r="G9723">
        <v>432</v>
      </c>
      <c r="H9723">
        <v>53</v>
      </c>
      <c r="I9723">
        <v>680</v>
      </c>
      <c r="J9723">
        <v>56.9</v>
      </c>
      <c r="K9723">
        <v>57</v>
      </c>
      <c r="L9723">
        <v>20.399999999999999</v>
      </c>
      <c r="M9723">
        <v>20.399999999999999</v>
      </c>
      <c r="N9723">
        <v>30</v>
      </c>
      <c r="R9723">
        <v>1968</v>
      </c>
      <c r="U9723">
        <v>1968</v>
      </c>
      <c r="V9723">
        <v>8.1000003814697195</v>
      </c>
      <c r="W9723">
        <v>6</v>
      </c>
      <c r="Z9723" t="s">
        <v>2293</v>
      </c>
      <c r="AA9723" t="s">
        <v>2939</v>
      </c>
      <c r="AC9723">
        <v>5</v>
      </c>
      <c r="AD9723">
        <v>3204270</v>
      </c>
      <c r="AE9723">
        <v>2019</v>
      </c>
    </row>
    <row r="9724" spans="1:31">
      <c r="A9724" t="s">
        <v>12660</v>
      </c>
      <c r="B9724">
        <v>62588</v>
      </c>
      <c r="C9724" t="s">
        <v>12457</v>
      </c>
      <c r="D9724">
        <v>0</v>
      </c>
      <c r="E9724">
        <v>1222186</v>
      </c>
      <c r="F9724" t="s">
        <v>6731</v>
      </c>
      <c r="G9724">
        <v>432</v>
      </c>
      <c r="H9724">
        <v>9</v>
      </c>
      <c r="I9724">
        <v>470</v>
      </c>
      <c r="J9724">
        <v>25.3</v>
      </c>
      <c r="K9724">
        <v>25.3</v>
      </c>
      <c r="L9724">
        <v>14</v>
      </c>
      <c r="M9724">
        <v>14</v>
      </c>
      <c r="N9724">
        <v>14</v>
      </c>
      <c r="R9724">
        <v>2009</v>
      </c>
      <c r="U9724">
        <v>2009</v>
      </c>
      <c r="V9724">
        <v>4</v>
      </c>
      <c r="W9724">
        <v>2</v>
      </c>
      <c r="Z9724" t="s">
        <v>2293</v>
      </c>
      <c r="AA9724" t="s">
        <v>2939</v>
      </c>
      <c r="AC9724">
        <v>5</v>
      </c>
      <c r="AD9724">
        <v>3204270</v>
      </c>
      <c r="AE9724">
        <v>2019</v>
      </c>
    </row>
    <row r="9725" spans="1:31">
      <c r="A9725" t="s">
        <v>12660</v>
      </c>
      <c r="B9725">
        <v>69156</v>
      </c>
      <c r="C9725" t="s">
        <v>12458</v>
      </c>
      <c r="D9725">
        <v>0</v>
      </c>
      <c r="E9725">
        <v>634002</v>
      </c>
      <c r="F9725" t="s">
        <v>6731</v>
      </c>
      <c r="G9725">
        <v>432</v>
      </c>
      <c r="H9725">
        <v>57</v>
      </c>
      <c r="I9725">
        <v>800</v>
      </c>
      <c r="J9725">
        <v>52.2</v>
      </c>
      <c r="K9725">
        <v>52.2</v>
      </c>
      <c r="L9725">
        <v>22</v>
      </c>
      <c r="M9725">
        <v>22.2</v>
      </c>
      <c r="N9725">
        <v>20</v>
      </c>
      <c r="R9725">
        <v>1981</v>
      </c>
      <c r="U9725">
        <v>1981</v>
      </c>
      <c r="V9725">
        <v>5</v>
      </c>
      <c r="W9725">
        <v>4.5</v>
      </c>
      <c r="Z9725" t="s">
        <v>2293</v>
      </c>
      <c r="AA9725" t="s">
        <v>3813</v>
      </c>
      <c r="AC9725">
        <v>4</v>
      </c>
      <c r="AD9725">
        <v>3204270</v>
      </c>
      <c r="AE9725">
        <v>2019</v>
      </c>
    </row>
    <row r="9726" spans="1:31">
      <c r="A9726" t="s">
        <v>12660</v>
      </c>
      <c r="B9726">
        <v>82701</v>
      </c>
      <c r="C9726" t="s">
        <v>12459</v>
      </c>
      <c r="D9726">
        <v>0</v>
      </c>
      <c r="E9726">
        <v>1268446</v>
      </c>
      <c r="F9726" t="s">
        <v>6731</v>
      </c>
      <c r="G9726">
        <v>432</v>
      </c>
      <c r="H9726">
        <v>27</v>
      </c>
      <c r="I9726">
        <v>326</v>
      </c>
      <c r="J9726">
        <v>40</v>
      </c>
      <c r="K9726">
        <v>40</v>
      </c>
      <c r="L9726">
        <v>18</v>
      </c>
      <c r="M9726">
        <v>18</v>
      </c>
      <c r="N9726">
        <v>20</v>
      </c>
      <c r="R9726">
        <v>2016</v>
      </c>
      <c r="U9726">
        <v>2016</v>
      </c>
      <c r="V9726">
        <v>5</v>
      </c>
      <c r="W9726">
        <v>2</v>
      </c>
      <c r="Z9726" t="s">
        <v>2293</v>
      </c>
      <c r="AA9726" t="s">
        <v>2939</v>
      </c>
      <c r="AC9726">
        <v>5</v>
      </c>
      <c r="AD9726">
        <v>3204270</v>
      </c>
      <c r="AE9726">
        <v>2019</v>
      </c>
    </row>
    <row r="9727" spans="1:31">
      <c r="A9727" t="s">
        <v>12660</v>
      </c>
      <c r="B9727">
        <v>46057</v>
      </c>
      <c r="C9727" t="s">
        <v>12460</v>
      </c>
      <c r="D9727">
        <v>0</v>
      </c>
      <c r="E9727">
        <v>1196177</v>
      </c>
      <c r="F9727" t="s">
        <v>6731</v>
      </c>
      <c r="G9727">
        <v>432</v>
      </c>
      <c r="H9727">
        <v>11</v>
      </c>
      <c r="I9727">
        <v>470</v>
      </c>
      <c r="J9727">
        <v>25.3</v>
      </c>
      <c r="K9727">
        <v>25.3</v>
      </c>
      <c r="L9727">
        <v>14</v>
      </c>
      <c r="M9727">
        <v>14</v>
      </c>
      <c r="N9727">
        <v>15</v>
      </c>
      <c r="R9727">
        <v>2007</v>
      </c>
      <c r="U9727">
        <v>2007</v>
      </c>
      <c r="V9727">
        <v>5</v>
      </c>
      <c r="W9727">
        <v>4</v>
      </c>
      <c r="Z9727" t="s">
        <v>2293</v>
      </c>
      <c r="AA9727" t="s">
        <v>2939</v>
      </c>
      <c r="AC9727">
        <v>5</v>
      </c>
      <c r="AD9727">
        <v>3204270</v>
      </c>
      <c r="AE9727">
        <v>2019</v>
      </c>
    </row>
    <row r="9728" spans="1:31">
      <c r="A9728" t="s">
        <v>12660</v>
      </c>
      <c r="B9728">
        <v>51657</v>
      </c>
      <c r="C9728" t="s">
        <v>12461</v>
      </c>
      <c r="D9728">
        <v>0</v>
      </c>
      <c r="E9728">
        <v>620428</v>
      </c>
      <c r="F9728" t="s">
        <v>6731</v>
      </c>
      <c r="G9728">
        <v>432</v>
      </c>
      <c r="H9728">
        <v>58</v>
      </c>
      <c r="I9728">
        <v>680</v>
      </c>
      <c r="J9728">
        <v>53.2</v>
      </c>
      <c r="K9728">
        <v>56</v>
      </c>
      <c r="L9728">
        <v>22.1</v>
      </c>
      <c r="M9728">
        <v>22.1</v>
      </c>
      <c r="N9728">
        <v>45</v>
      </c>
      <c r="R9728">
        <v>1980</v>
      </c>
      <c r="U9728">
        <v>1980</v>
      </c>
      <c r="V9728">
        <v>7.5999999046325604</v>
      </c>
      <c r="W9728">
        <v>7.5999999046325604</v>
      </c>
      <c r="Z9728" t="s">
        <v>2293</v>
      </c>
      <c r="AA9728" t="s">
        <v>2939</v>
      </c>
      <c r="AC9728">
        <v>5</v>
      </c>
      <c r="AD9728">
        <v>3204270</v>
      </c>
      <c r="AE9728">
        <v>2019</v>
      </c>
    </row>
    <row r="9729" spans="1:31">
      <c r="A9729" t="s">
        <v>12660</v>
      </c>
      <c r="B9729">
        <v>75795</v>
      </c>
      <c r="C9729" t="s">
        <v>11872</v>
      </c>
      <c r="D9729">
        <v>0</v>
      </c>
      <c r="E9729">
        <v>975800</v>
      </c>
      <c r="F9729" t="s">
        <v>6731</v>
      </c>
      <c r="G9729">
        <v>432</v>
      </c>
      <c r="H9729">
        <v>32</v>
      </c>
      <c r="I9729">
        <v>700</v>
      </c>
      <c r="J9729">
        <v>48</v>
      </c>
      <c r="K9729">
        <v>48</v>
      </c>
      <c r="L9729">
        <v>18</v>
      </c>
      <c r="M9729">
        <v>18</v>
      </c>
      <c r="N9729">
        <v>22</v>
      </c>
      <c r="R9729">
        <v>1991</v>
      </c>
      <c r="U9729">
        <v>1991</v>
      </c>
      <c r="V9729">
        <v>7</v>
      </c>
      <c r="W9729">
        <v>5</v>
      </c>
      <c r="Z9729" t="s">
        <v>2293</v>
      </c>
      <c r="AA9729" t="s">
        <v>2939</v>
      </c>
      <c r="AC9729">
        <v>5</v>
      </c>
      <c r="AD9729">
        <v>3204270</v>
      </c>
      <c r="AE9729">
        <v>2019</v>
      </c>
    </row>
    <row r="9730" spans="1:31">
      <c r="A9730" t="s">
        <v>12660</v>
      </c>
      <c r="B9730">
        <v>68308</v>
      </c>
      <c r="C9730" t="s">
        <v>12196</v>
      </c>
      <c r="D9730">
        <v>0</v>
      </c>
      <c r="E9730">
        <v>604541</v>
      </c>
      <c r="F9730" t="s">
        <v>6731</v>
      </c>
      <c r="G9730">
        <v>432</v>
      </c>
      <c r="H9730">
        <v>27</v>
      </c>
      <c r="I9730">
        <v>800</v>
      </c>
      <c r="J9730">
        <v>55</v>
      </c>
      <c r="K9730">
        <v>55</v>
      </c>
      <c r="L9730">
        <v>15.5</v>
      </c>
      <c r="M9730">
        <v>15.5</v>
      </c>
      <c r="N9730">
        <v>15.5</v>
      </c>
      <c r="R9730">
        <v>1979</v>
      </c>
      <c r="U9730">
        <v>1979</v>
      </c>
      <c r="V9730">
        <v>7</v>
      </c>
      <c r="W9730">
        <v>5</v>
      </c>
      <c r="Z9730" t="s">
        <v>2293</v>
      </c>
      <c r="AA9730" t="s">
        <v>2939</v>
      </c>
      <c r="AC9730">
        <v>5</v>
      </c>
      <c r="AD9730">
        <v>3204270</v>
      </c>
      <c r="AE9730">
        <v>2019</v>
      </c>
    </row>
    <row r="9731" spans="1:31">
      <c r="A9731" t="s">
        <v>12660</v>
      </c>
      <c r="B9731">
        <v>46060</v>
      </c>
      <c r="C9731" t="s">
        <v>12462</v>
      </c>
      <c r="D9731">
        <v>0</v>
      </c>
      <c r="E9731">
        <v>1199051</v>
      </c>
      <c r="F9731" t="s">
        <v>6731</v>
      </c>
      <c r="G9731">
        <v>432</v>
      </c>
      <c r="H9731">
        <v>11</v>
      </c>
      <c r="I9731">
        <v>470</v>
      </c>
      <c r="J9731">
        <v>25.3</v>
      </c>
      <c r="K9731">
        <v>25.3</v>
      </c>
      <c r="L9731">
        <v>14</v>
      </c>
      <c r="M9731">
        <v>14</v>
      </c>
      <c r="N9731">
        <v>15</v>
      </c>
      <c r="R9731">
        <v>2007</v>
      </c>
      <c r="U9731">
        <v>2007</v>
      </c>
      <c r="V9731">
        <v>5</v>
      </c>
      <c r="W9731">
        <v>4</v>
      </c>
      <c r="Z9731" t="s">
        <v>2293</v>
      </c>
      <c r="AA9731" t="s">
        <v>2939</v>
      </c>
      <c r="AC9731">
        <v>5</v>
      </c>
      <c r="AD9731">
        <v>3204270</v>
      </c>
      <c r="AE9731">
        <v>2019</v>
      </c>
    </row>
    <row r="9732" spans="1:31">
      <c r="A9732" t="s">
        <v>12660</v>
      </c>
      <c r="B9732">
        <v>62586</v>
      </c>
      <c r="C9732" t="s">
        <v>12463</v>
      </c>
      <c r="D9732">
        <v>0</v>
      </c>
      <c r="E9732">
        <v>1222163</v>
      </c>
      <c r="F9732" t="s">
        <v>6731</v>
      </c>
      <c r="G9732">
        <v>432</v>
      </c>
      <c r="H9732">
        <v>9</v>
      </c>
      <c r="I9732">
        <v>470</v>
      </c>
      <c r="J9732">
        <v>25.3</v>
      </c>
      <c r="K9732">
        <v>25.3</v>
      </c>
      <c r="L9732">
        <v>14</v>
      </c>
      <c r="M9732">
        <v>14</v>
      </c>
      <c r="N9732">
        <v>14</v>
      </c>
      <c r="R9732">
        <v>2009</v>
      </c>
      <c r="U9732">
        <v>2009</v>
      </c>
      <c r="V9732">
        <v>4</v>
      </c>
      <c r="W9732">
        <v>2</v>
      </c>
      <c r="Z9732" t="s">
        <v>2293</v>
      </c>
      <c r="AA9732" t="s">
        <v>2939</v>
      </c>
      <c r="AC9732">
        <v>5</v>
      </c>
      <c r="AD9732">
        <v>3204270</v>
      </c>
      <c r="AE9732">
        <v>2019</v>
      </c>
    </row>
    <row r="9733" spans="1:31">
      <c r="A9733" t="s">
        <v>12660</v>
      </c>
      <c r="B9733">
        <v>68495</v>
      </c>
      <c r="C9733" t="s">
        <v>6399</v>
      </c>
      <c r="D9733">
        <v>0</v>
      </c>
      <c r="E9733">
        <v>621186</v>
      </c>
      <c r="F9733" t="s">
        <v>6731</v>
      </c>
      <c r="G9733">
        <v>432</v>
      </c>
      <c r="H9733">
        <v>25</v>
      </c>
      <c r="I9733">
        <v>480</v>
      </c>
      <c r="J9733">
        <v>43.9</v>
      </c>
      <c r="K9733">
        <v>43.9</v>
      </c>
      <c r="L9733">
        <v>15.9</v>
      </c>
      <c r="M9733">
        <v>15.9</v>
      </c>
      <c r="N9733">
        <v>28.6</v>
      </c>
      <c r="Q9733">
        <v>1</v>
      </c>
      <c r="R9733">
        <v>1980</v>
      </c>
      <c r="U9733">
        <v>1980</v>
      </c>
      <c r="V9733">
        <v>6</v>
      </c>
      <c r="W9733">
        <v>4</v>
      </c>
      <c r="Z9733" t="s">
        <v>2293</v>
      </c>
      <c r="AA9733" t="s">
        <v>2939</v>
      </c>
      <c r="AC9733">
        <v>5</v>
      </c>
      <c r="AD9733">
        <v>3204270</v>
      </c>
      <c r="AE9733">
        <v>2019</v>
      </c>
    </row>
    <row r="9734" spans="1:31">
      <c r="A9734" t="s">
        <v>12660</v>
      </c>
      <c r="B9734">
        <v>61327</v>
      </c>
      <c r="C9734" t="s">
        <v>12464</v>
      </c>
      <c r="D9734">
        <v>0</v>
      </c>
      <c r="E9734">
        <v>631837</v>
      </c>
      <c r="F9734" t="s">
        <v>6733</v>
      </c>
      <c r="G9734">
        <v>431</v>
      </c>
      <c r="H9734">
        <v>67</v>
      </c>
      <c r="I9734">
        <v>680</v>
      </c>
      <c r="J9734">
        <v>56.8</v>
      </c>
      <c r="K9734">
        <v>56.8</v>
      </c>
      <c r="L9734">
        <v>22</v>
      </c>
      <c r="M9734">
        <v>22</v>
      </c>
      <c r="N9734">
        <v>25</v>
      </c>
      <c r="R9734">
        <v>1981</v>
      </c>
      <c r="U9734">
        <v>1981</v>
      </c>
      <c r="V9734">
        <v>5.5</v>
      </c>
      <c r="W9734">
        <v>4</v>
      </c>
      <c r="X9734" t="s">
        <v>12465</v>
      </c>
      <c r="Y9734" t="s">
        <v>12466</v>
      </c>
      <c r="Z9734" t="s">
        <v>2293</v>
      </c>
      <c r="AA9734" t="s">
        <v>3813</v>
      </c>
      <c r="AC9734">
        <v>4</v>
      </c>
      <c r="AD9734">
        <v>3204270</v>
      </c>
      <c r="AE9734">
        <v>2019</v>
      </c>
    </row>
    <row r="9735" spans="1:31">
      <c r="A9735" t="s">
        <v>12660</v>
      </c>
      <c r="B9735">
        <v>85173</v>
      </c>
      <c r="C9735" t="s">
        <v>12467</v>
      </c>
      <c r="D9735">
        <v>0</v>
      </c>
      <c r="E9735">
        <v>1135637</v>
      </c>
      <c r="F9735" t="s">
        <v>6733</v>
      </c>
      <c r="G9735">
        <v>431</v>
      </c>
      <c r="H9735">
        <v>61</v>
      </c>
      <c r="J9735">
        <v>82</v>
      </c>
      <c r="K9735">
        <v>82</v>
      </c>
      <c r="L9735">
        <v>38</v>
      </c>
      <c r="M9735">
        <v>38</v>
      </c>
      <c r="Q9735">
        <v>214</v>
      </c>
      <c r="R9735">
        <v>2004</v>
      </c>
      <c r="U9735">
        <v>2004</v>
      </c>
      <c r="V9735">
        <v>12</v>
      </c>
      <c r="W9735">
        <v>12</v>
      </c>
      <c r="X9735" t="s">
        <v>2421</v>
      </c>
      <c r="Z9735" t="s">
        <v>2293</v>
      </c>
      <c r="AA9735" t="s">
        <v>2387</v>
      </c>
      <c r="AB9735" t="s">
        <v>2621</v>
      </c>
      <c r="AC9735">
        <v>4</v>
      </c>
      <c r="AD9735">
        <v>3204270</v>
      </c>
      <c r="AE9735">
        <v>2019</v>
      </c>
    </row>
    <row r="9736" spans="1:31">
      <c r="A9736" t="s">
        <v>12660</v>
      </c>
      <c r="B9736">
        <v>54885</v>
      </c>
      <c r="C9736" t="s">
        <v>12468</v>
      </c>
      <c r="D9736">
        <v>0</v>
      </c>
      <c r="E9736">
        <v>621575</v>
      </c>
      <c r="F9736" t="s">
        <v>6733</v>
      </c>
      <c r="G9736">
        <v>431</v>
      </c>
      <c r="H9736">
        <v>56</v>
      </c>
      <c r="I9736">
        <v>1000</v>
      </c>
      <c r="J9736">
        <v>56</v>
      </c>
      <c r="K9736">
        <v>56</v>
      </c>
      <c r="L9736">
        <v>22</v>
      </c>
      <c r="M9736">
        <v>22</v>
      </c>
      <c r="N9736">
        <v>19</v>
      </c>
      <c r="R9736">
        <v>1980</v>
      </c>
      <c r="U9736">
        <v>1980</v>
      </c>
      <c r="V9736">
        <v>5.5</v>
      </c>
      <c r="W9736">
        <v>4</v>
      </c>
      <c r="Z9736" t="s">
        <v>2293</v>
      </c>
      <c r="AA9736" t="s">
        <v>3813</v>
      </c>
      <c r="AC9736">
        <v>4</v>
      </c>
      <c r="AD9736">
        <v>3204270</v>
      </c>
      <c r="AE9736">
        <v>2019</v>
      </c>
    </row>
    <row r="9737" spans="1:31">
      <c r="A9737" t="s">
        <v>12660</v>
      </c>
      <c r="B9737">
        <v>61325</v>
      </c>
      <c r="C9737" t="s">
        <v>12469</v>
      </c>
      <c r="D9737">
        <v>0</v>
      </c>
      <c r="E9737">
        <v>584440</v>
      </c>
      <c r="F9737" t="s">
        <v>6733</v>
      </c>
      <c r="G9737">
        <v>431</v>
      </c>
      <c r="H9737">
        <v>14</v>
      </c>
      <c r="I9737">
        <v>340</v>
      </c>
      <c r="J9737">
        <v>33.799999999999997</v>
      </c>
      <c r="K9737">
        <v>33.799999999999997</v>
      </c>
      <c r="L9737">
        <v>13.5</v>
      </c>
      <c r="M9737">
        <v>13.5</v>
      </c>
      <c r="N9737">
        <v>18</v>
      </c>
      <c r="R9737">
        <v>1977</v>
      </c>
      <c r="U9737">
        <v>1977</v>
      </c>
      <c r="V9737">
        <v>3.20000004768371</v>
      </c>
      <c r="W9737">
        <v>3</v>
      </c>
      <c r="Z9737" t="s">
        <v>2293</v>
      </c>
      <c r="AA9737" t="s">
        <v>3813</v>
      </c>
      <c r="AC9737">
        <v>4</v>
      </c>
      <c r="AD9737">
        <v>3204270</v>
      </c>
      <c r="AE9737">
        <v>2019</v>
      </c>
    </row>
    <row r="9738" spans="1:31">
      <c r="A9738" t="s">
        <v>12660</v>
      </c>
      <c r="B9738">
        <v>61326</v>
      </c>
      <c r="C9738" t="s">
        <v>12470</v>
      </c>
      <c r="D9738">
        <v>0</v>
      </c>
      <c r="E9738">
        <v>569109</v>
      </c>
      <c r="F9738" t="s">
        <v>6733</v>
      </c>
      <c r="G9738">
        <v>431</v>
      </c>
      <c r="H9738">
        <v>48</v>
      </c>
      <c r="I9738">
        <v>900</v>
      </c>
      <c r="J9738">
        <v>46.5</v>
      </c>
      <c r="K9738">
        <v>46.5</v>
      </c>
      <c r="L9738">
        <v>20</v>
      </c>
      <c r="M9738">
        <v>20</v>
      </c>
      <c r="N9738">
        <v>22</v>
      </c>
      <c r="R9738">
        <v>1975</v>
      </c>
      <c r="U9738">
        <v>1975</v>
      </c>
      <c r="V9738">
        <v>4.5999999046325604</v>
      </c>
      <c r="W9738">
        <v>4</v>
      </c>
      <c r="X9738" t="s">
        <v>12465</v>
      </c>
      <c r="Y9738" t="s">
        <v>12466</v>
      </c>
      <c r="Z9738" t="s">
        <v>2293</v>
      </c>
      <c r="AA9738" t="s">
        <v>3813</v>
      </c>
      <c r="AC9738">
        <v>4</v>
      </c>
      <c r="AD9738">
        <v>3204270</v>
      </c>
      <c r="AE9738">
        <v>2019</v>
      </c>
    </row>
    <row r="9739" spans="1:31">
      <c r="A9739" t="s">
        <v>12660</v>
      </c>
      <c r="B9739">
        <v>61328</v>
      </c>
      <c r="C9739" t="s">
        <v>12471</v>
      </c>
      <c r="D9739">
        <v>0</v>
      </c>
      <c r="E9739">
        <v>631838</v>
      </c>
      <c r="F9739" t="s">
        <v>6733</v>
      </c>
      <c r="G9739">
        <v>431</v>
      </c>
      <c r="H9739">
        <v>67</v>
      </c>
      <c r="I9739">
        <v>680</v>
      </c>
      <c r="J9739">
        <v>56.8</v>
      </c>
      <c r="K9739">
        <v>56.8</v>
      </c>
      <c r="L9739">
        <v>22</v>
      </c>
      <c r="M9739">
        <v>22</v>
      </c>
      <c r="N9739">
        <v>25</v>
      </c>
      <c r="R9739">
        <v>1981</v>
      </c>
      <c r="U9739">
        <v>1981</v>
      </c>
      <c r="V9739">
        <v>5.5</v>
      </c>
      <c r="W9739">
        <v>4</v>
      </c>
      <c r="X9739" t="s">
        <v>12465</v>
      </c>
      <c r="Y9739" t="s">
        <v>12466</v>
      </c>
      <c r="Z9739" t="s">
        <v>2293</v>
      </c>
      <c r="AA9739" t="s">
        <v>3813</v>
      </c>
      <c r="AC9739">
        <v>4</v>
      </c>
      <c r="AD9739">
        <v>3204270</v>
      </c>
      <c r="AE9739">
        <v>2019</v>
      </c>
    </row>
    <row r="9740" spans="1:31">
      <c r="A9740" t="s">
        <v>12660</v>
      </c>
      <c r="B9740">
        <v>75787</v>
      </c>
      <c r="C9740" t="s">
        <v>2794</v>
      </c>
      <c r="D9740">
        <v>0</v>
      </c>
      <c r="E9740">
        <v>639136</v>
      </c>
      <c r="F9740" t="s">
        <v>6733</v>
      </c>
      <c r="G9740">
        <v>431</v>
      </c>
      <c r="H9740">
        <v>14</v>
      </c>
      <c r="I9740">
        <v>340</v>
      </c>
      <c r="J9740">
        <v>37.6</v>
      </c>
      <c r="K9740">
        <v>37.6</v>
      </c>
      <c r="L9740">
        <v>15.1</v>
      </c>
      <c r="M9740">
        <v>15.1</v>
      </c>
      <c r="N9740">
        <v>16</v>
      </c>
      <c r="R9740">
        <v>1981</v>
      </c>
      <c r="U9740">
        <v>1981</v>
      </c>
      <c r="V9740">
        <v>5.5999999046325604</v>
      </c>
      <c r="W9740">
        <v>5.5999999046325604</v>
      </c>
      <c r="Z9740" t="s">
        <v>2293</v>
      </c>
      <c r="AA9740" t="s">
        <v>2387</v>
      </c>
      <c r="AB9740" t="s">
        <v>2388</v>
      </c>
      <c r="AC9740">
        <v>5</v>
      </c>
      <c r="AD9740">
        <v>3204270</v>
      </c>
      <c r="AE9740">
        <v>2019</v>
      </c>
    </row>
    <row r="9741" spans="1:31">
      <c r="A9741" t="s">
        <v>12660</v>
      </c>
      <c r="B9741">
        <v>4493</v>
      </c>
      <c r="C9741" t="s">
        <v>6028</v>
      </c>
      <c r="D9741">
        <v>0</v>
      </c>
      <c r="E9741">
        <v>564372</v>
      </c>
      <c r="F9741" t="s">
        <v>6733</v>
      </c>
      <c r="G9741">
        <v>431</v>
      </c>
      <c r="H9741">
        <v>130</v>
      </c>
      <c r="I9741">
        <v>1350</v>
      </c>
      <c r="J9741">
        <v>58.3</v>
      </c>
      <c r="K9741">
        <v>58.3</v>
      </c>
      <c r="L9741">
        <v>24</v>
      </c>
      <c r="M9741">
        <v>24</v>
      </c>
      <c r="N9741">
        <v>25</v>
      </c>
      <c r="R9741">
        <v>1975</v>
      </c>
      <c r="U9741">
        <v>1975</v>
      </c>
      <c r="V9741">
        <v>9.1000003814697195</v>
      </c>
      <c r="W9741">
        <v>9.1000003814697195</v>
      </c>
      <c r="Z9741" t="s">
        <v>2293</v>
      </c>
      <c r="AA9741" t="s">
        <v>3813</v>
      </c>
      <c r="AC9741">
        <v>4</v>
      </c>
      <c r="AD9741">
        <v>3204270</v>
      </c>
      <c r="AE9741">
        <v>2019</v>
      </c>
    </row>
    <row r="9742" spans="1:31">
      <c r="A9742" t="s">
        <v>12660</v>
      </c>
      <c r="B9742">
        <v>68181</v>
      </c>
      <c r="C9742" t="s">
        <v>5762</v>
      </c>
      <c r="D9742">
        <v>0</v>
      </c>
      <c r="E9742">
        <v>661198</v>
      </c>
      <c r="F9742" t="s">
        <v>6731</v>
      </c>
      <c r="G9742">
        <v>432</v>
      </c>
      <c r="H9742">
        <v>83</v>
      </c>
      <c r="I9742">
        <v>1200</v>
      </c>
      <c r="J9742">
        <v>60.6</v>
      </c>
      <c r="K9742">
        <v>60.6</v>
      </c>
      <c r="L9742">
        <v>21.7</v>
      </c>
      <c r="M9742">
        <v>21.7</v>
      </c>
      <c r="N9742">
        <v>32</v>
      </c>
      <c r="R9742">
        <v>1982</v>
      </c>
      <c r="U9742">
        <v>1982</v>
      </c>
      <c r="V9742">
        <v>8.6000003814697195</v>
      </c>
      <c r="W9742">
        <v>8.6000003814697195</v>
      </c>
      <c r="Z9742" t="s">
        <v>3265</v>
      </c>
      <c r="AA9742" t="s">
        <v>4216</v>
      </c>
      <c r="AC9742">
        <v>4</v>
      </c>
      <c r="AD9742">
        <v>2700169</v>
      </c>
      <c r="AE9742">
        <v>2019</v>
      </c>
    </row>
    <row r="9743" spans="1:31">
      <c r="A9743" t="s">
        <v>12660</v>
      </c>
      <c r="B9743">
        <v>67312</v>
      </c>
      <c r="C9743" t="s">
        <v>12472</v>
      </c>
      <c r="D9743">
        <v>0</v>
      </c>
      <c r="E9743">
        <v>639034</v>
      </c>
      <c r="F9743" t="s">
        <v>6731</v>
      </c>
      <c r="G9743">
        <v>432</v>
      </c>
      <c r="H9743">
        <v>87</v>
      </c>
      <c r="I9743">
        <v>1200</v>
      </c>
      <c r="J9743">
        <v>65.900000000000006</v>
      </c>
      <c r="K9743">
        <v>70</v>
      </c>
      <c r="L9743">
        <v>23.8</v>
      </c>
      <c r="M9743">
        <v>24</v>
      </c>
      <c r="N9743">
        <v>32</v>
      </c>
      <c r="R9743">
        <v>1981</v>
      </c>
      <c r="U9743">
        <v>1981</v>
      </c>
      <c r="V9743">
        <v>7.5</v>
      </c>
      <c r="W9743">
        <v>7.5</v>
      </c>
      <c r="Z9743" t="s">
        <v>3265</v>
      </c>
      <c r="AA9743" t="s">
        <v>12473</v>
      </c>
      <c r="AC9743">
        <v>4</v>
      </c>
      <c r="AD9743">
        <v>2700169</v>
      </c>
      <c r="AE9743">
        <v>2019</v>
      </c>
    </row>
    <row r="9744" spans="1:31">
      <c r="A9744" t="s">
        <v>12660</v>
      </c>
      <c r="B9744">
        <v>20326</v>
      </c>
      <c r="C9744" t="s">
        <v>12474</v>
      </c>
      <c r="D9744">
        <v>0</v>
      </c>
      <c r="E9744">
        <v>1067913</v>
      </c>
      <c r="F9744" t="s">
        <v>6731</v>
      </c>
      <c r="G9744">
        <v>432</v>
      </c>
      <c r="H9744">
        <v>108</v>
      </c>
      <c r="I9744">
        <v>1800</v>
      </c>
      <c r="J9744">
        <v>68</v>
      </c>
      <c r="K9744">
        <v>68</v>
      </c>
      <c r="L9744">
        <v>33</v>
      </c>
      <c r="M9744">
        <v>33</v>
      </c>
      <c r="N9744">
        <v>47</v>
      </c>
      <c r="R9744">
        <v>1997</v>
      </c>
      <c r="U9744">
        <v>1997</v>
      </c>
      <c r="V9744">
        <v>12</v>
      </c>
      <c r="W9744">
        <v>11</v>
      </c>
      <c r="X9744" t="s">
        <v>3737</v>
      </c>
      <c r="Z9744" t="s">
        <v>3265</v>
      </c>
      <c r="AA9744" t="s">
        <v>12473</v>
      </c>
      <c r="AC9744">
        <v>4</v>
      </c>
      <c r="AD9744">
        <v>2700169</v>
      </c>
      <c r="AE9744">
        <v>2019</v>
      </c>
    </row>
    <row r="9745" spans="1:31">
      <c r="A9745" t="s">
        <v>12660</v>
      </c>
      <c r="B9745">
        <v>82477</v>
      </c>
      <c r="C9745" t="s">
        <v>12475</v>
      </c>
      <c r="D9745">
        <v>0</v>
      </c>
      <c r="E9745">
        <v>1263752</v>
      </c>
      <c r="F9745" t="s">
        <v>6731</v>
      </c>
      <c r="G9745">
        <v>432</v>
      </c>
      <c r="H9745">
        <v>151</v>
      </c>
      <c r="I9745">
        <v>2000</v>
      </c>
      <c r="J9745">
        <v>75</v>
      </c>
      <c r="K9745">
        <v>75</v>
      </c>
      <c r="L9745">
        <v>30</v>
      </c>
      <c r="M9745">
        <v>30</v>
      </c>
      <c r="N9745">
        <v>40</v>
      </c>
      <c r="Q9745">
        <v>189</v>
      </c>
      <c r="R9745">
        <v>2015</v>
      </c>
      <c r="U9745">
        <v>2015</v>
      </c>
      <c r="V9745">
        <v>8</v>
      </c>
      <c r="W9745">
        <v>8</v>
      </c>
      <c r="Z9745" t="s">
        <v>3265</v>
      </c>
      <c r="AA9745" t="s">
        <v>2939</v>
      </c>
      <c r="AC9745">
        <v>4</v>
      </c>
      <c r="AD9745">
        <v>2700169</v>
      </c>
      <c r="AE9745">
        <v>2019</v>
      </c>
    </row>
    <row r="9746" spans="1:31">
      <c r="A9746" t="s">
        <v>12660</v>
      </c>
      <c r="B9746">
        <v>82526</v>
      </c>
      <c r="C9746" t="s">
        <v>12476</v>
      </c>
      <c r="D9746">
        <v>0</v>
      </c>
      <c r="E9746">
        <v>1267552</v>
      </c>
      <c r="F9746" t="s">
        <v>6731</v>
      </c>
      <c r="G9746">
        <v>432</v>
      </c>
      <c r="H9746">
        <v>156</v>
      </c>
      <c r="I9746">
        <v>2000</v>
      </c>
      <c r="J9746">
        <v>78</v>
      </c>
      <c r="K9746">
        <v>78</v>
      </c>
      <c r="L9746">
        <v>34</v>
      </c>
      <c r="M9746">
        <v>34</v>
      </c>
      <c r="N9746">
        <v>47</v>
      </c>
      <c r="Q9746">
        <v>195</v>
      </c>
      <c r="R9746">
        <v>2016</v>
      </c>
      <c r="U9746">
        <v>2016</v>
      </c>
      <c r="V9746">
        <v>11</v>
      </c>
      <c r="W9746">
        <v>8</v>
      </c>
      <c r="Z9746" t="s">
        <v>3265</v>
      </c>
      <c r="AA9746" t="s">
        <v>2387</v>
      </c>
      <c r="AB9746" t="s">
        <v>2388</v>
      </c>
      <c r="AC9746">
        <v>4</v>
      </c>
      <c r="AD9746">
        <v>2700169</v>
      </c>
      <c r="AE9746">
        <v>2019</v>
      </c>
    </row>
    <row r="9747" spans="1:31">
      <c r="A9747" t="s">
        <v>12660</v>
      </c>
      <c r="B9747">
        <v>83253</v>
      </c>
      <c r="C9747" t="s">
        <v>12477</v>
      </c>
      <c r="D9747">
        <v>0</v>
      </c>
      <c r="E9747">
        <v>1269136</v>
      </c>
      <c r="F9747" t="s">
        <v>6731</v>
      </c>
      <c r="G9747">
        <v>432</v>
      </c>
      <c r="H9747">
        <v>156</v>
      </c>
      <c r="I9747">
        <v>2000</v>
      </c>
      <c r="J9747">
        <v>78</v>
      </c>
      <c r="K9747">
        <v>78</v>
      </c>
      <c r="L9747">
        <v>34</v>
      </c>
      <c r="M9747">
        <v>34</v>
      </c>
      <c r="Q9747">
        <v>195</v>
      </c>
      <c r="R9747">
        <v>2016</v>
      </c>
      <c r="U9747">
        <v>2016</v>
      </c>
      <c r="V9747">
        <v>10</v>
      </c>
      <c r="W9747">
        <v>2</v>
      </c>
      <c r="Z9747" t="s">
        <v>3265</v>
      </c>
      <c r="AA9747" t="s">
        <v>3246</v>
      </c>
      <c r="AC9747">
        <v>4</v>
      </c>
      <c r="AD9747">
        <v>2700169</v>
      </c>
      <c r="AE9747">
        <v>2019</v>
      </c>
    </row>
    <row r="9748" spans="1:31">
      <c r="A9748" t="s">
        <v>12660</v>
      </c>
      <c r="B9748">
        <v>20068</v>
      </c>
      <c r="C9748" t="s">
        <v>7340</v>
      </c>
      <c r="D9748">
        <v>0</v>
      </c>
      <c r="E9748">
        <v>520390</v>
      </c>
      <c r="F9748" t="s">
        <v>6733</v>
      </c>
      <c r="G9748">
        <v>431</v>
      </c>
      <c r="H9748">
        <v>89</v>
      </c>
      <c r="I9748">
        <v>1350</v>
      </c>
      <c r="J9748">
        <v>75.5</v>
      </c>
      <c r="K9748">
        <v>75.5</v>
      </c>
      <c r="L9748">
        <v>26</v>
      </c>
      <c r="M9748">
        <v>26</v>
      </c>
      <c r="N9748">
        <v>32</v>
      </c>
      <c r="R9748">
        <v>1969</v>
      </c>
      <c r="U9748">
        <v>1969</v>
      </c>
      <c r="V9748">
        <v>7</v>
      </c>
      <c r="W9748">
        <v>6</v>
      </c>
      <c r="Z9748" t="s">
        <v>3265</v>
      </c>
      <c r="AA9748" t="s">
        <v>12473</v>
      </c>
      <c r="AC9748">
        <v>4</v>
      </c>
      <c r="AD9748">
        <v>2700169</v>
      </c>
      <c r="AE9748">
        <v>2019</v>
      </c>
    </row>
    <row r="9749" spans="1:31">
      <c r="A9749" t="s">
        <v>12660</v>
      </c>
      <c r="B9749">
        <v>85034</v>
      </c>
      <c r="C9749" t="s">
        <v>12478</v>
      </c>
      <c r="D9749">
        <v>0</v>
      </c>
      <c r="E9749">
        <v>1265980</v>
      </c>
      <c r="F9749" t="s">
        <v>6733</v>
      </c>
      <c r="G9749">
        <v>431</v>
      </c>
      <c r="H9749">
        <v>102</v>
      </c>
      <c r="J9749">
        <v>116</v>
      </c>
      <c r="K9749">
        <v>116</v>
      </c>
      <c r="L9749">
        <v>38</v>
      </c>
      <c r="M9749">
        <v>38</v>
      </c>
      <c r="Q9749">
        <v>357</v>
      </c>
      <c r="R9749">
        <v>2018</v>
      </c>
      <c r="U9749">
        <v>2018</v>
      </c>
      <c r="V9749">
        <v>16</v>
      </c>
      <c r="W9749">
        <v>16</v>
      </c>
      <c r="X9749" t="s">
        <v>2421</v>
      </c>
      <c r="Z9749" t="s">
        <v>3265</v>
      </c>
      <c r="AA9749" t="s">
        <v>2293</v>
      </c>
      <c r="AB9749" t="s">
        <v>12479</v>
      </c>
      <c r="AC9749">
        <v>4</v>
      </c>
      <c r="AD9749">
        <v>2700169</v>
      </c>
      <c r="AE9749">
        <v>2019</v>
      </c>
    </row>
    <row r="9750" spans="1:31">
      <c r="A9750" t="s">
        <v>12660</v>
      </c>
      <c r="B9750">
        <v>72649</v>
      </c>
      <c r="C9750" t="s">
        <v>12480</v>
      </c>
      <c r="D9750">
        <v>0</v>
      </c>
      <c r="E9750">
        <v>620456</v>
      </c>
      <c r="F9750" t="s">
        <v>6731</v>
      </c>
      <c r="G9750">
        <v>432</v>
      </c>
      <c r="H9750">
        <v>75</v>
      </c>
      <c r="I9750">
        <v>800</v>
      </c>
      <c r="J9750">
        <v>55.8</v>
      </c>
      <c r="K9750">
        <v>60</v>
      </c>
      <c r="L9750">
        <v>22.1</v>
      </c>
      <c r="M9750">
        <v>22.5</v>
      </c>
      <c r="N9750">
        <v>34</v>
      </c>
      <c r="R9750">
        <v>1980</v>
      </c>
      <c r="U9750">
        <v>1980</v>
      </c>
      <c r="V9750">
        <v>8</v>
      </c>
      <c r="W9750">
        <v>6</v>
      </c>
      <c r="Z9750" t="s">
        <v>3623</v>
      </c>
      <c r="AA9750" t="s">
        <v>2757</v>
      </c>
      <c r="AC9750">
        <v>4</v>
      </c>
      <c r="AD9750">
        <v>3008507</v>
      </c>
      <c r="AE9750">
        <v>2019</v>
      </c>
    </row>
    <row r="9751" spans="1:31">
      <c r="A9751" t="s">
        <v>12660</v>
      </c>
      <c r="B9751">
        <v>29722</v>
      </c>
      <c r="C9751" t="s">
        <v>12481</v>
      </c>
      <c r="D9751">
        <v>0</v>
      </c>
      <c r="E9751">
        <v>561369</v>
      </c>
      <c r="F9751" t="s">
        <v>6731</v>
      </c>
      <c r="G9751">
        <v>432</v>
      </c>
      <c r="H9751">
        <v>89</v>
      </c>
      <c r="I9751">
        <v>1100</v>
      </c>
      <c r="J9751">
        <v>61.5</v>
      </c>
      <c r="K9751">
        <v>61.5</v>
      </c>
      <c r="L9751">
        <v>24</v>
      </c>
      <c r="M9751">
        <v>24</v>
      </c>
      <c r="N9751">
        <v>42</v>
      </c>
      <c r="R9751">
        <v>1974</v>
      </c>
      <c r="S9751" t="s">
        <v>2344</v>
      </c>
      <c r="T9751">
        <v>2001</v>
      </c>
      <c r="U9751">
        <v>2001</v>
      </c>
      <c r="V9751">
        <v>9.5</v>
      </c>
      <c r="W9751">
        <v>7.5</v>
      </c>
      <c r="Z9751" t="s">
        <v>3623</v>
      </c>
      <c r="AA9751" t="s">
        <v>2757</v>
      </c>
      <c r="AC9751">
        <v>4</v>
      </c>
      <c r="AD9751">
        <v>3008507</v>
      </c>
      <c r="AE9751">
        <v>2019</v>
      </c>
    </row>
    <row r="9752" spans="1:31">
      <c r="A9752" t="s">
        <v>12660</v>
      </c>
      <c r="B9752">
        <v>62734</v>
      </c>
      <c r="C9752" t="s">
        <v>12482</v>
      </c>
      <c r="D9752">
        <v>0</v>
      </c>
      <c r="E9752">
        <v>588535</v>
      </c>
      <c r="F9752" t="s">
        <v>6731</v>
      </c>
      <c r="G9752">
        <v>432</v>
      </c>
      <c r="H9752">
        <v>59</v>
      </c>
      <c r="I9752">
        <v>1000</v>
      </c>
      <c r="J9752">
        <v>54</v>
      </c>
      <c r="K9752">
        <v>54</v>
      </c>
      <c r="L9752">
        <v>21</v>
      </c>
      <c r="M9752">
        <v>21</v>
      </c>
      <c r="N9752">
        <v>35</v>
      </c>
      <c r="R9752">
        <v>1977</v>
      </c>
      <c r="U9752">
        <v>1977</v>
      </c>
      <c r="V9752">
        <v>5.6999998092651296</v>
      </c>
      <c r="W9752">
        <v>5.6999998092651296</v>
      </c>
      <c r="Z9752" t="s">
        <v>3623</v>
      </c>
      <c r="AA9752" t="s">
        <v>11891</v>
      </c>
      <c r="AB9752" t="s">
        <v>2432</v>
      </c>
      <c r="AC9752">
        <v>4</v>
      </c>
      <c r="AD9752">
        <v>3008507</v>
      </c>
      <c r="AE9752">
        <v>2019</v>
      </c>
    </row>
    <row r="9753" spans="1:31">
      <c r="A9753" t="s">
        <v>12660</v>
      </c>
      <c r="B9753">
        <v>67686</v>
      </c>
      <c r="C9753" t="s">
        <v>12483</v>
      </c>
      <c r="D9753">
        <v>0</v>
      </c>
      <c r="E9753">
        <v>683304</v>
      </c>
      <c r="F9753" t="s">
        <v>6731</v>
      </c>
      <c r="G9753">
        <v>432</v>
      </c>
      <c r="H9753">
        <v>71</v>
      </c>
      <c r="I9753">
        <v>10000</v>
      </c>
      <c r="J9753">
        <v>65</v>
      </c>
      <c r="K9753">
        <v>65</v>
      </c>
      <c r="L9753">
        <v>22</v>
      </c>
      <c r="M9753">
        <v>22</v>
      </c>
      <c r="N9753">
        <v>36.200000000000003</v>
      </c>
      <c r="R9753">
        <v>1985</v>
      </c>
      <c r="U9753">
        <v>1985</v>
      </c>
      <c r="V9753">
        <v>7.5</v>
      </c>
      <c r="W9753">
        <v>7.5</v>
      </c>
      <c r="Z9753" t="s">
        <v>3623</v>
      </c>
      <c r="AA9753" t="s">
        <v>2759</v>
      </c>
      <c r="AC9753">
        <v>4</v>
      </c>
      <c r="AD9753">
        <v>3008507</v>
      </c>
      <c r="AE9753">
        <v>2019</v>
      </c>
    </row>
    <row r="9754" spans="1:31">
      <c r="A9754" t="s">
        <v>12660</v>
      </c>
      <c r="B9754">
        <v>45561</v>
      </c>
      <c r="C9754" t="s">
        <v>12484</v>
      </c>
      <c r="D9754">
        <v>45561</v>
      </c>
      <c r="E9754">
        <v>1194952</v>
      </c>
      <c r="F9754" t="s">
        <v>6731</v>
      </c>
      <c r="G9754">
        <v>432</v>
      </c>
      <c r="H9754">
        <v>83</v>
      </c>
      <c r="I9754">
        <v>1200</v>
      </c>
      <c r="J9754">
        <v>60</v>
      </c>
      <c r="K9754">
        <v>60</v>
      </c>
      <c r="L9754">
        <v>26</v>
      </c>
      <c r="M9754">
        <v>26</v>
      </c>
      <c r="N9754">
        <v>31.5</v>
      </c>
      <c r="R9754">
        <v>2006</v>
      </c>
      <c r="U9754">
        <v>2006</v>
      </c>
      <c r="V9754">
        <v>5</v>
      </c>
      <c r="W9754">
        <v>4.5</v>
      </c>
      <c r="Z9754" t="s">
        <v>3623</v>
      </c>
      <c r="AA9754" t="s">
        <v>2757</v>
      </c>
      <c r="AC9754">
        <v>4</v>
      </c>
      <c r="AD9754">
        <v>3008507</v>
      </c>
      <c r="AE9754">
        <v>2019</v>
      </c>
    </row>
    <row r="9755" spans="1:31">
      <c r="A9755" t="s">
        <v>12660</v>
      </c>
      <c r="B9755">
        <v>42993</v>
      </c>
      <c r="C9755" t="s">
        <v>12485</v>
      </c>
      <c r="D9755">
        <v>0</v>
      </c>
      <c r="E9755">
        <v>563054</v>
      </c>
      <c r="F9755" t="s">
        <v>6733</v>
      </c>
      <c r="G9755">
        <v>431</v>
      </c>
      <c r="H9755">
        <v>100</v>
      </c>
      <c r="I9755">
        <v>1800</v>
      </c>
      <c r="J9755">
        <v>67</v>
      </c>
      <c r="K9755">
        <v>67</v>
      </c>
      <c r="L9755">
        <v>24</v>
      </c>
      <c r="M9755">
        <v>24</v>
      </c>
      <c r="N9755">
        <v>24</v>
      </c>
      <c r="Q9755">
        <v>148</v>
      </c>
      <c r="R9755">
        <v>1975</v>
      </c>
      <c r="U9755">
        <v>1975</v>
      </c>
      <c r="V9755">
        <v>9.6000003814697195</v>
      </c>
      <c r="W9755">
        <v>9.6000003814697195</v>
      </c>
      <c r="Z9755" t="s">
        <v>3623</v>
      </c>
      <c r="AA9755" t="s">
        <v>10630</v>
      </c>
      <c r="AC9755">
        <v>4</v>
      </c>
      <c r="AD9755">
        <v>3008507</v>
      </c>
      <c r="AE9755">
        <v>2019</v>
      </c>
    </row>
    <row r="9756" spans="1:31">
      <c r="A9756" t="s">
        <v>12660</v>
      </c>
      <c r="B9756">
        <v>34294</v>
      </c>
      <c r="C9756" t="s">
        <v>12486</v>
      </c>
      <c r="D9756">
        <v>0</v>
      </c>
      <c r="E9756">
        <v>508931</v>
      </c>
      <c r="F9756" t="s">
        <v>6731</v>
      </c>
      <c r="G9756">
        <v>432</v>
      </c>
      <c r="H9756">
        <v>79</v>
      </c>
      <c r="I9756">
        <v>1400</v>
      </c>
      <c r="J9756">
        <v>67</v>
      </c>
      <c r="K9756">
        <v>67</v>
      </c>
      <c r="L9756">
        <v>24</v>
      </c>
      <c r="M9756">
        <v>24</v>
      </c>
      <c r="N9756">
        <v>34</v>
      </c>
      <c r="R9756">
        <v>1967</v>
      </c>
      <c r="U9756">
        <v>1967</v>
      </c>
      <c r="V9756">
        <v>7.5</v>
      </c>
      <c r="W9756">
        <v>6</v>
      </c>
      <c r="Z9756" t="s">
        <v>3318</v>
      </c>
      <c r="AA9756" t="s">
        <v>4401</v>
      </c>
      <c r="AC9756">
        <v>4</v>
      </c>
      <c r="AD9756">
        <v>3194752</v>
      </c>
      <c r="AE9756">
        <v>2019</v>
      </c>
    </row>
    <row r="9757" spans="1:31">
      <c r="A9757" t="s">
        <v>12660</v>
      </c>
      <c r="B9757">
        <v>19112</v>
      </c>
      <c r="C9757" t="s">
        <v>12487</v>
      </c>
      <c r="D9757">
        <v>0</v>
      </c>
      <c r="E9757">
        <v>518312</v>
      </c>
      <c r="F9757" t="s">
        <v>6731</v>
      </c>
      <c r="G9757">
        <v>432</v>
      </c>
      <c r="H9757">
        <v>56</v>
      </c>
      <c r="I9757">
        <v>800</v>
      </c>
      <c r="J9757">
        <v>48.5</v>
      </c>
      <c r="K9757">
        <v>48.5</v>
      </c>
      <c r="L9757">
        <v>22</v>
      </c>
      <c r="M9757">
        <v>22</v>
      </c>
      <c r="N9757">
        <v>26</v>
      </c>
      <c r="R9757">
        <v>1969</v>
      </c>
      <c r="U9757">
        <v>1969</v>
      </c>
      <c r="V9757">
        <v>6</v>
      </c>
      <c r="W9757">
        <v>5</v>
      </c>
      <c r="Z9757" t="s">
        <v>3318</v>
      </c>
      <c r="AA9757" t="s">
        <v>2757</v>
      </c>
      <c r="AC9757">
        <v>4</v>
      </c>
      <c r="AD9757">
        <v>3194752</v>
      </c>
      <c r="AE9757">
        <v>2019</v>
      </c>
    </row>
    <row r="9758" spans="1:31">
      <c r="A9758" t="s">
        <v>12660</v>
      </c>
      <c r="B9758">
        <v>18253</v>
      </c>
      <c r="C9758" t="s">
        <v>12488</v>
      </c>
      <c r="D9758">
        <v>0</v>
      </c>
      <c r="E9758">
        <v>514423</v>
      </c>
      <c r="F9758" t="s">
        <v>6731</v>
      </c>
      <c r="G9758">
        <v>432</v>
      </c>
      <c r="H9758">
        <v>96</v>
      </c>
      <c r="I9758">
        <v>1200</v>
      </c>
      <c r="J9758">
        <v>64</v>
      </c>
      <c r="K9758">
        <v>64</v>
      </c>
      <c r="L9758">
        <v>26</v>
      </c>
      <c r="M9758">
        <v>26</v>
      </c>
      <c r="N9758">
        <v>34</v>
      </c>
      <c r="R9758">
        <v>1968</v>
      </c>
      <c r="S9758" t="s">
        <v>2344</v>
      </c>
      <c r="T9758">
        <v>2011</v>
      </c>
      <c r="U9758">
        <v>2011</v>
      </c>
      <c r="V9758">
        <v>7.5</v>
      </c>
      <c r="W9758">
        <v>6</v>
      </c>
      <c r="Z9758" t="s">
        <v>3318</v>
      </c>
      <c r="AA9758" t="s">
        <v>4401</v>
      </c>
      <c r="AC9758">
        <v>4</v>
      </c>
      <c r="AD9758">
        <v>3194752</v>
      </c>
      <c r="AE9758">
        <v>2019</v>
      </c>
    </row>
    <row r="9759" spans="1:31">
      <c r="A9759" t="s">
        <v>12660</v>
      </c>
      <c r="B9759">
        <v>4691</v>
      </c>
      <c r="C9759" t="s">
        <v>12489</v>
      </c>
      <c r="D9759">
        <v>0</v>
      </c>
      <c r="E9759">
        <v>949496</v>
      </c>
      <c r="F9759" t="s">
        <v>6731</v>
      </c>
      <c r="G9759">
        <v>432</v>
      </c>
      <c r="H9759">
        <v>65</v>
      </c>
      <c r="I9759">
        <v>1000</v>
      </c>
      <c r="J9759">
        <v>55</v>
      </c>
      <c r="K9759">
        <v>55</v>
      </c>
      <c r="L9759">
        <v>22</v>
      </c>
      <c r="M9759">
        <v>22</v>
      </c>
      <c r="N9759">
        <v>39</v>
      </c>
      <c r="R9759">
        <v>1989</v>
      </c>
      <c r="U9759">
        <v>1989</v>
      </c>
      <c r="V9759">
        <v>8</v>
      </c>
      <c r="W9759">
        <v>8</v>
      </c>
      <c r="Z9759" t="s">
        <v>3623</v>
      </c>
      <c r="AA9759" t="s">
        <v>5263</v>
      </c>
      <c r="AC9759">
        <v>4</v>
      </c>
      <c r="AD9759">
        <v>3095568</v>
      </c>
      <c r="AE9759">
        <v>2019</v>
      </c>
    </row>
    <row r="9760" spans="1:31">
      <c r="A9760" t="s">
        <v>12660</v>
      </c>
      <c r="B9760">
        <v>13883</v>
      </c>
      <c r="C9760" t="s">
        <v>12490</v>
      </c>
      <c r="D9760">
        <v>0</v>
      </c>
      <c r="E9760">
        <v>292775</v>
      </c>
      <c r="F9760" t="s">
        <v>6731</v>
      </c>
      <c r="G9760">
        <v>432</v>
      </c>
      <c r="H9760">
        <v>168</v>
      </c>
      <c r="I9760">
        <v>1800</v>
      </c>
      <c r="J9760">
        <v>87.2</v>
      </c>
      <c r="K9760">
        <v>87.2</v>
      </c>
      <c r="L9760">
        <v>30</v>
      </c>
      <c r="M9760">
        <v>30</v>
      </c>
      <c r="N9760">
        <v>47</v>
      </c>
      <c r="Q9760">
        <v>247</v>
      </c>
      <c r="R9760">
        <v>1963</v>
      </c>
      <c r="U9760">
        <v>1963</v>
      </c>
      <c r="V9760">
        <v>10.300000190734799</v>
      </c>
      <c r="W9760">
        <v>8</v>
      </c>
      <c r="Z9760" t="s">
        <v>3623</v>
      </c>
      <c r="AA9760" t="s">
        <v>2757</v>
      </c>
      <c r="AC9760">
        <v>4</v>
      </c>
      <c r="AD9760">
        <v>3095568</v>
      </c>
      <c r="AE9760">
        <v>2019</v>
      </c>
    </row>
    <row r="9761" spans="1:31">
      <c r="A9761" t="s">
        <v>12660</v>
      </c>
      <c r="B9761">
        <v>79096</v>
      </c>
      <c r="C9761" t="s">
        <v>12491</v>
      </c>
      <c r="D9761">
        <v>0</v>
      </c>
      <c r="E9761">
        <v>1250562</v>
      </c>
      <c r="F9761" t="s">
        <v>6731</v>
      </c>
      <c r="G9761">
        <v>432</v>
      </c>
      <c r="H9761">
        <v>20</v>
      </c>
      <c r="I9761">
        <v>600</v>
      </c>
      <c r="J9761">
        <v>25.8</v>
      </c>
      <c r="K9761">
        <v>25.8</v>
      </c>
      <c r="L9761">
        <v>20</v>
      </c>
      <c r="M9761">
        <v>20</v>
      </c>
      <c r="N9761">
        <v>37</v>
      </c>
      <c r="R9761">
        <v>2013</v>
      </c>
      <c r="U9761">
        <v>2013</v>
      </c>
      <c r="V9761">
        <v>4.5</v>
      </c>
      <c r="W9761">
        <v>4</v>
      </c>
      <c r="Z9761" t="s">
        <v>3623</v>
      </c>
      <c r="AA9761" t="s">
        <v>2757</v>
      </c>
      <c r="AC9761">
        <v>4</v>
      </c>
      <c r="AD9761">
        <v>3095568</v>
      </c>
      <c r="AE9761">
        <v>2019</v>
      </c>
    </row>
    <row r="9762" spans="1:31">
      <c r="A9762" t="s">
        <v>12660</v>
      </c>
      <c r="B9762">
        <v>24379</v>
      </c>
      <c r="C9762" t="s">
        <v>12492</v>
      </c>
      <c r="D9762">
        <v>0</v>
      </c>
      <c r="E9762">
        <v>539099</v>
      </c>
      <c r="F9762" t="s">
        <v>6731</v>
      </c>
      <c r="G9762">
        <v>432</v>
      </c>
      <c r="H9762">
        <v>56</v>
      </c>
      <c r="I9762">
        <v>1000</v>
      </c>
      <c r="J9762">
        <v>55.5</v>
      </c>
      <c r="K9762">
        <v>55.5</v>
      </c>
      <c r="L9762">
        <v>22</v>
      </c>
      <c r="M9762">
        <v>22</v>
      </c>
      <c r="N9762">
        <v>39</v>
      </c>
      <c r="R9762">
        <v>1972</v>
      </c>
      <c r="U9762">
        <v>1972</v>
      </c>
      <c r="V9762">
        <v>7.9000000953674299</v>
      </c>
      <c r="W9762">
        <v>7.9000000953674299</v>
      </c>
      <c r="Z9762" t="s">
        <v>3623</v>
      </c>
      <c r="AA9762" t="s">
        <v>10630</v>
      </c>
      <c r="AC9762">
        <v>4</v>
      </c>
      <c r="AD9762">
        <v>3095568</v>
      </c>
      <c r="AE9762">
        <v>2019</v>
      </c>
    </row>
    <row r="9763" spans="1:31">
      <c r="A9763" t="s">
        <v>12660</v>
      </c>
      <c r="B9763">
        <v>70129</v>
      </c>
      <c r="C9763" t="s">
        <v>12493</v>
      </c>
      <c r="D9763">
        <v>0</v>
      </c>
      <c r="E9763">
        <v>639604</v>
      </c>
      <c r="F9763" t="s">
        <v>6731</v>
      </c>
      <c r="G9763">
        <v>432</v>
      </c>
      <c r="H9763">
        <v>85</v>
      </c>
      <c r="I9763">
        <v>1000</v>
      </c>
      <c r="J9763">
        <v>52.2</v>
      </c>
      <c r="K9763">
        <v>52.2</v>
      </c>
      <c r="L9763">
        <v>22.2</v>
      </c>
      <c r="M9763">
        <v>22.2</v>
      </c>
      <c r="N9763">
        <v>40</v>
      </c>
      <c r="R9763">
        <v>1981</v>
      </c>
      <c r="S9763" t="s">
        <v>2344</v>
      </c>
      <c r="T9763">
        <v>2009</v>
      </c>
      <c r="U9763">
        <v>2009</v>
      </c>
      <c r="V9763">
        <v>8.1999998092651296</v>
      </c>
      <c r="W9763">
        <v>7.1999998092651296</v>
      </c>
      <c r="Z9763" t="s">
        <v>3623</v>
      </c>
      <c r="AA9763" t="s">
        <v>2757</v>
      </c>
      <c r="AC9763">
        <v>4</v>
      </c>
      <c r="AD9763">
        <v>3095568</v>
      </c>
      <c r="AE9763">
        <v>2019</v>
      </c>
    </row>
    <row r="9764" spans="1:31">
      <c r="A9764" t="s">
        <v>12660</v>
      </c>
      <c r="B9764">
        <v>59205</v>
      </c>
      <c r="C9764" t="s">
        <v>12494</v>
      </c>
      <c r="D9764">
        <v>0</v>
      </c>
      <c r="E9764">
        <v>638074</v>
      </c>
      <c r="F9764" t="s">
        <v>6731</v>
      </c>
      <c r="G9764">
        <v>432</v>
      </c>
      <c r="H9764">
        <v>110</v>
      </c>
      <c r="I9764">
        <v>1400</v>
      </c>
      <c r="J9764">
        <v>61.2</v>
      </c>
      <c r="K9764">
        <v>65</v>
      </c>
      <c r="L9764">
        <v>26.1</v>
      </c>
      <c r="M9764">
        <v>26.1</v>
      </c>
      <c r="N9764">
        <v>36</v>
      </c>
      <c r="R9764">
        <v>1981</v>
      </c>
      <c r="U9764">
        <v>1981</v>
      </c>
      <c r="V9764">
        <v>9.8999996185302699</v>
      </c>
      <c r="W9764">
        <v>7</v>
      </c>
      <c r="Z9764" t="s">
        <v>3623</v>
      </c>
      <c r="AA9764" t="s">
        <v>2759</v>
      </c>
      <c r="AC9764">
        <v>4</v>
      </c>
      <c r="AD9764">
        <v>3095568</v>
      </c>
      <c r="AE9764">
        <v>2019</v>
      </c>
    </row>
    <row r="9765" spans="1:31">
      <c r="A9765" t="s">
        <v>12660</v>
      </c>
      <c r="B9765">
        <v>91574</v>
      </c>
      <c r="C9765" t="s">
        <v>12495</v>
      </c>
      <c r="D9765">
        <v>0</v>
      </c>
      <c r="E9765">
        <v>507801</v>
      </c>
      <c r="F9765" t="s">
        <v>6731</v>
      </c>
      <c r="G9765">
        <v>432</v>
      </c>
      <c r="H9765">
        <v>77</v>
      </c>
      <c r="I9765">
        <v>1400</v>
      </c>
      <c r="J9765">
        <v>61.2</v>
      </c>
      <c r="K9765">
        <v>61.2</v>
      </c>
      <c r="L9765">
        <v>24</v>
      </c>
      <c r="M9765">
        <v>24</v>
      </c>
      <c r="N9765">
        <v>45</v>
      </c>
      <c r="R9765">
        <v>1967</v>
      </c>
      <c r="S9765" t="s">
        <v>2344</v>
      </c>
      <c r="T9765">
        <v>2008</v>
      </c>
      <c r="U9765">
        <v>2008</v>
      </c>
      <c r="V9765">
        <v>8.5</v>
      </c>
      <c r="W9765">
        <v>7</v>
      </c>
      <c r="Z9765" t="s">
        <v>3623</v>
      </c>
      <c r="AA9765" t="s">
        <v>2757</v>
      </c>
      <c r="AC9765">
        <v>4</v>
      </c>
      <c r="AD9765">
        <v>3095568</v>
      </c>
      <c r="AE9765">
        <v>2019</v>
      </c>
    </row>
    <row r="9766" spans="1:31">
      <c r="A9766" t="s">
        <v>12660</v>
      </c>
      <c r="B9766">
        <v>67088</v>
      </c>
      <c r="C9766" t="s">
        <v>12496</v>
      </c>
      <c r="D9766">
        <v>0</v>
      </c>
      <c r="E9766">
        <v>614906</v>
      </c>
      <c r="F9766" t="s">
        <v>6731</v>
      </c>
      <c r="G9766">
        <v>432</v>
      </c>
      <c r="H9766">
        <v>61</v>
      </c>
      <c r="I9766">
        <v>1400</v>
      </c>
      <c r="J9766">
        <v>60</v>
      </c>
      <c r="K9766">
        <v>60</v>
      </c>
      <c r="L9766">
        <v>24</v>
      </c>
      <c r="M9766">
        <v>24</v>
      </c>
      <c r="N9766">
        <v>44</v>
      </c>
      <c r="R9766">
        <v>1979</v>
      </c>
      <c r="U9766">
        <v>1979</v>
      </c>
      <c r="V9766">
        <v>9.3999996185302699</v>
      </c>
      <c r="W9766">
        <v>8</v>
      </c>
      <c r="Z9766" t="s">
        <v>3623</v>
      </c>
      <c r="AA9766" t="s">
        <v>2757</v>
      </c>
      <c r="AC9766">
        <v>4</v>
      </c>
      <c r="AD9766">
        <v>3095568</v>
      </c>
      <c r="AE9766">
        <v>2019</v>
      </c>
    </row>
    <row r="9767" spans="1:31">
      <c r="A9767" t="s">
        <v>12660</v>
      </c>
      <c r="B9767">
        <v>26934</v>
      </c>
      <c r="C9767" t="s">
        <v>12497</v>
      </c>
      <c r="D9767">
        <v>0</v>
      </c>
      <c r="E9767">
        <v>542325</v>
      </c>
      <c r="F9767" t="s">
        <v>6731</v>
      </c>
      <c r="G9767">
        <v>432</v>
      </c>
      <c r="H9767">
        <v>23</v>
      </c>
      <c r="I9767">
        <v>550</v>
      </c>
      <c r="J9767">
        <v>37</v>
      </c>
      <c r="K9767">
        <v>37</v>
      </c>
      <c r="L9767">
        <v>15</v>
      </c>
      <c r="M9767">
        <v>15</v>
      </c>
      <c r="N9767">
        <v>26</v>
      </c>
      <c r="R9767">
        <v>1972</v>
      </c>
      <c r="U9767">
        <v>1972</v>
      </c>
      <c r="V9767">
        <v>6</v>
      </c>
      <c r="W9767">
        <v>5.5999999046325604</v>
      </c>
      <c r="Z9767" t="s">
        <v>3623</v>
      </c>
      <c r="AA9767" t="s">
        <v>11891</v>
      </c>
      <c r="AB9767" t="s">
        <v>2432</v>
      </c>
      <c r="AC9767">
        <v>4</v>
      </c>
      <c r="AD9767">
        <v>3095568</v>
      </c>
      <c r="AE9767">
        <v>2019</v>
      </c>
    </row>
    <row r="9768" spans="1:31">
      <c r="A9768" t="s">
        <v>12660</v>
      </c>
      <c r="B9768">
        <v>31522</v>
      </c>
      <c r="C9768" t="s">
        <v>12498</v>
      </c>
      <c r="D9768">
        <v>0</v>
      </c>
      <c r="E9768">
        <v>572484</v>
      </c>
      <c r="F9768" t="s">
        <v>6731</v>
      </c>
      <c r="G9768">
        <v>432</v>
      </c>
      <c r="H9768">
        <v>75</v>
      </c>
      <c r="I9768">
        <v>1400</v>
      </c>
      <c r="J9768">
        <v>63.8</v>
      </c>
      <c r="K9768">
        <v>63.8</v>
      </c>
      <c r="L9768">
        <v>24</v>
      </c>
      <c r="M9768">
        <v>24</v>
      </c>
      <c r="N9768">
        <v>40</v>
      </c>
      <c r="R9768">
        <v>1976</v>
      </c>
      <c r="S9768" t="s">
        <v>2344</v>
      </c>
      <c r="T9768">
        <v>2010</v>
      </c>
      <c r="U9768">
        <v>2010</v>
      </c>
      <c r="V9768">
        <v>7.5</v>
      </c>
      <c r="W9768">
        <v>6</v>
      </c>
      <c r="Z9768" t="s">
        <v>3623</v>
      </c>
      <c r="AA9768" t="s">
        <v>2757</v>
      </c>
      <c r="AC9768">
        <v>4</v>
      </c>
      <c r="AD9768">
        <v>3095568</v>
      </c>
      <c r="AE9768">
        <v>2019</v>
      </c>
    </row>
    <row r="9769" spans="1:31">
      <c r="A9769" t="s">
        <v>12660</v>
      </c>
      <c r="B9769">
        <v>74001</v>
      </c>
      <c r="C9769" t="s">
        <v>12499</v>
      </c>
      <c r="D9769">
        <v>0</v>
      </c>
      <c r="E9769">
        <v>656205</v>
      </c>
      <c r="F9769" t="s">
        <v>6731</v>
      </c>
      <c r="G9769">
        <v>432</v>
      </c>
      <c r="H9769">
        <v>108</v>
      </c>
      <c r="I9769">
        <v>1350</v>
      </c>
      <c r="J9769">
        <v>70</v>
      </c>
      <c r="K9769">
        <v>70</v>
      </c>
      <c r="L9769">
        <v>26</v>
      </c>
      <c r="M9769">
        <v>29</v>
      </c>
      <c r="N9769">
        <v>38</v>
      </c>
      <c r="R9769">
        <v>1982</v>
      </c>
      <c r="U9769">
        <v>1982</v>
      </c>
      <c r="V9769">
        <v>7</v>
      </c>
      <c r="W9769">
        <v>6.5999999046325604</v>
      </c>
      <c r="Z9769" t="s">
        <v>3623</v>
      </c>
      <c r="AA9769" t="s">
        <v>2757</v>
      </c>
      <c r="AC9769">
        <v>4</v>
      </c>
      <c r="AD9769">
        <v>3095568</v>
      </c>
      <c r="AE9769">
        <v>2019</v>
      </c>
    </row>
    <row r="9770" spans="1:31">
      <c r="A9770" t="s">
        <v>12660</v>
      </c>
      <c r="B9770">
        <v>85032</v>
      </c>
      <c r="C9770" t="s">
        <v>12500</v>
      </c>
      <c r="D9770">
        <v>0</v>
      </c>
      <c r="E9770">
        <v>687849</v>
      </c>
      <c r="F9770" t="s">
        <v>6733</v>
      </c>
      <c r="G9770">
        <v>431</v>
      </c>
      <c r="H9770">
        <v>7</v>
      </c>
      <c r="J9770">
        <v>25</v>
      </c>
      <c r="K9770">
        <v>25</v>
      </c>
      <c r="L9770">
        <v>10</v>
      </c>
      <c r="M9770">
        <v>10</v>
      </c>
      <c r="Q9770">
        <v>25</v>
      </c>
      <c r="R9770">
        <v>1985</v>
      </c>
      <c r="U9770">
        <v>1985</v>
      </c>
      <c r="V9770">
        <v>3</v>
      </c>
      <c r="W9770">
        <v>2</v>
      </c>
      <c r="X9770" t="s">
        <v>2421</v>
      </c>
      <c r="Z9770" t="s">
        <v>2636</v>
      </c>
      <c r="AA9770" t="s">
        <v>12501</v>
      </c>
      <c r="AC9770">
        <v>4</v>
      </c>
      <c r="AD9770">
        <v>1210049</v>
      </c>
      <c r="AE9770">
        <v>2019</v>
      </c>
    </row>
    <row r="9771" spans="1:31">
      <c r="A9771" t="s">
        <v>12660</v>
      </c>
      <c r="B9771">
        <v>8766</v>
      </c>
      <c r="C9771" t="s">
        <v>12502</v>
      </c>
      <c r="D9771">
        <v>0</v>
      </c>
      <c r="E9771">
        <v>275554</v>
      </c>
      <c r="F9771" t="s">
        <v>6733</v>
      </c>
      <c r="G9771">
        <v>431</v>
      </c>
      <c r="H9771">
        <v>27</v>
      </c>
      <c r="I9771">
        <v>330</v>
      </c>
      <c r="J9771">
        <v>39.799999999999997</v>
      </c>
      <c r="K9771">
        <v>39.799999999999997</v>
      </c>
      <c r="L9771">
        <v>16</v>
      </c>
      <c r="M9771">
        <v>16</v>
      </c>
      <c r="N9771">
        <v>22</v>
      </c>
      <c r="R9771">
        <v>1957</v>
      </c>
      <c r="U9771">
        <v>1957</v>
      </c>
      <c r="V9771">
        <v>3.5</v>
      </c>
      <c r="W9771">
        <v>3</v>
      </c>
      <c r="Z9771" t="s">
        <v>2383</v>
      </c>
      <c r="AA9771" t="s">
        <v>2504</v>
      </c>
      <c r="AC9771">
        <v>4</v>
      </c>
      <c r="AD9771">
        <v>1608412</v>
      </c>
      <c r="AE9771">
        <v>2019</v>
      </c>
    </row>
    <row r="9772" spans="1:31">
      <c r="A9772" t="s">
        <v>12660</v>
      </c>
      <c r="B9772">
        <v>2627</v>
      </c>
      <c r="C9772" t="s">
        <v>12503</v>
      </c>
      <c r="D9772">
        <v>0</v>
      </c>
      <c r="E9772">
        <v>258209</v>
      </c>
      <c r="F9772" t="s">
        <v>6733</v>
      </c>
      <c r="G9772">
        <v>431</v>
      </c>
      <c r="H9772">
        <v>40</v>
      </c>
      <c r="I9772">
        <v>750</v>
      </c>
      <c r="J9772">
        <v>46</v>
      </c>
      <c r="K9772">
        <v>46</v>
      </c>
      <c r="L9772">
        <v>17.7</v>
      </c>
      <c r="M9772">
        <v>17.7</v>
      </c>
      <c r="N9772">
        <v>21</v>
      </c>
      <c r="R9772">
        <v>1949</v>
      </c>
      <c r="U9772">
        <v>1949</v>
      </c>
      <c r="V9772">
        <v>5</v>
      </c>
      <c r="W9772">
        <v>5</v>
      </c>
      <c r="Z9772" t="s">
        <v>2383</v>
      </c>
      <c r="AA9772" t="s">
        <v>2504</v>
      </c>
      <c r="AC9772">
        <v>4</v>
      </c>
      <c r="AD9772">
        <v>1608412</v>
      </c>
      <c r="AE9772">
        <v>2019</v>
      </c>
    </row>
    <row r="9773" spans="1:31">
      <c r="A9773" t="s">
        <v>12660</v>
      </c>
      <c r="B9773">
        <v>68443</v>
      </c>
      <c r="C9773" t="s">
        <v>12504</v>
      </c>
      <c r="D9773">
        <v>0</v>
      </c>
      <c r="E9773">
        <v>586798</v>
      </c>
      <c r="F9773" t="s">
        <v>6733</v>
      </c>
      <c r="G9773">
        <v>431</v>
      </c>
      <c r="H9773">
        <v>47</v>
      </c>
      <c r="I9773">
        <v>440</v>
      </c>
      <c r="J9773">
        <v>54</v>
      </c>
      <c r="K9773">
        <v>54</v>
      </c>
      <c r="L9773">
        <v>20</v>
      </c>
      <c r="M9773">
        <v>20</v>
      </c>
      <c r="N9773">
        <v>32</v>
      </c>
      <c r="R9773">
        <v>1977</v>
      </c>
      <c r="U9773">
        <v>1977</v>
      </c>
      <c r="V9773">
        <v>5.5999999046325604</v>
      </c>
      <c r="W9773">
        <v>5</v>
      </c>
      <c r="Z9773" t="s">
        <v>2929</v>
      </c>
      <c r="AA9773" t="s">
        <v>3463</v>
      </c>
      <c r="AC9773">
        <v>4</v>
      </c>
      <c r="AD9773">
        <v>2900988</v>
      </c>
      <c r="AE9773">
        <v>2019</v>
      </c>
    </row>
    <row r="9774" spans="1:31">
      <c r="A9774" t="s">
        <v>12660</v>
      </c>
      <c r="B9774">
        <v>20788</v>
      </c>
      <c r="C9774" t="s">
        <v>12505</v>
      </c>
      <c r="D9774">
        <v>0</v>
      </c>
      <c r="E9774">
        <v>295245</v>
      </c>
      <c r="F9774" t="s">
        <v>6733</v>
      </c>
      <c r="G9774">
        <v>431</v>
      </c>
      <c r="H9774">
        <v>27</v>
      </c>
      <c r="I9774">
        <v>800</v>
      </c>
      <c r="J9774">
        <v>55.2</v>
      </c>
      <c r="K9774">
        <v>55.2</v>
      </c>
      <c r="L9774">
        <v>16</v>
      </c>
      <c r="M9774">
        <v>16</v>
      </c>
      <c r="N9774">
        <v>24</v>
      </c>
      <c r="R9774">
        <v>1964</v>
      </c>
      <c r="U9774">
        <v>1964</v>
      </c>
      <c r="V9774">
        <v>5.5</v>
      </c>
      <c r="W9774">
        <v>5</v>
      </c>
      <c r="Z9774" t="s">
        <v>2929</v>
      </c>
      <c r="AA9774" t="s">
        <v>3463</v>
      </c>
      <c r="AC9774">
        <v>4</v>
      </c>
      <c r="AD9774">
        <v>2900988</v>
      </c>
      <c r="AE9774">
        <v>2019</v>
      </c>
    </row>
    <row r="9775" spans="1:31">
      <c r="A9775" t="s">
        <v>12660</v>
      </c>
      <c r="B9775">
        <v>72532</v>
      </c>
      <c r="C9775" t="s">
        <v>12506</v>
      </c>
      <c r="D9775">
        <v>0</v>
      </c>
      <c r="E9775">
        <v>938073</v>
      </c>
      <c r="F9775" t="s">
        <v>6733</v>
      </c>
      <c r="G9775">
        <v>431</v>
      </c>
      <c r="H9775">
        <v>47</v>
      </c>
      <c r="I9775">
        <v>800</v>
      </c>
      <c r="J9775">
        <v>50</v>
      </c>
      <c r="K9775">
        <v>50</v>
      </c>
      <c r="L9775">
        <v>20</v>
      </c>
      <c r="M9775">
        <v>20</v>
      </c>
      <c r="N9775">
        <v>30</v>
      </c>
      <c r="R9775">
        <v>1989</v>
      </c>
      <c r="U9775">
        <v>1989</v>
      </c>
      <c r="V9775">
        <v>7</v>
      </c>
      <c r="W9775">
        <v>4</v>
      </c>
      <c r="Z9775" t="s">
        <v>2929</v>
      </c>
      <c r="AA9775" t="s">
        <v>3463</v>
      </c>
      <c r="AC9775">
        <v>4</v>
      </c>
      <c r="AD9775">
        <v>2900988</v>
      </c>
      <c r="AE9775">
        <v>2019</v>
      </c>
    </row>
    <row r="9776" spans="1:31">
      <c r="A9776" t="s">
        <v>12660</v>
      </c>
      <c r="B9776">
        <v>35628</v>
      </c>
      <c r="C9776" t="s">
        <v>12507</v>
      </c>
      <c r="D9776">
        <v>0</v>
      </c>
      <c r="E9776">
        <v>594757</v>
      </c>
      <c r="F9776" t="s">
        <v>6731</v>
      </c>
      <c r="G9776">
        <v>432</v>
      </c>
      <c r="H9776">
        <v>69</v>
      </c>
      <c r="I9776">
        <v>1000</v>
      </c>
      <c r="J9776">
        <v>57.8</v>
      </c>
      <c r="K9776">
        <v>57.8</v>
      </c>
      <c r="L9776">
        <v>22.1</v>
      </c>
      <c r="M9776">
        <v>22.1</v>
      </c>
      <c r="N9776">
        <v>30</v>
      </c>
      <c r="R9776">
        <v>1978</v>
      </c>
      <c r="U9776">
        <v>1978</v>
      </c>
      <c r="V9776">
        <v>7.9000000953674299</v>
      </c>
      <c r="W9776">
        <v>7.9000000953674299</v>
      </c>
      <c r="Z9776" t="s">
        <v>2363</v>
      </c>
      <c r="AA9776" t="s">
        <v>2101</v>
      </c>
      <c r="AC9776">
        <v>4</v>
      </c>
      <c r="AD9776">
        <v>3308987</v>
      </c>
      <c r="AE9776">
        <v>2019</v>
      </c>
    </row>
    <row r="9777" spans="1:31">
      <c r="A9777" t="s">
        <v>12660</v>
      </c>
      <c r="B9777">
        <v>4773</v>
      </c>
      <c r="C9777" t="s">
        <v>12508</v>
      </c>
      <c r="D9777">
        <v>0</v>
      </c>
      <c r="E9777">
        <v>264198</v>
      </c>
      <c r="F9777" t="s">
        <v>6731</v>
      </c>
      <c r="G9777">
        <v>432</v>
      </c>
      <c r="H9777">
        <v>194</v>
      </c>
      <c r="I9777">
        <v>1360</v>
      </c>
      <c r="J9777">
        <v>113.8</v>
      </c>
      <c r="K9777">
        <v>113.8</v>
      </c>
      <c r="L9777">
        <v>27</v>
      </c>
      <c r="M9777">
        <v>27</v>
      </c>
      <c r="N9777">
        <v>28</v>
      </c>
      <c r="R9777">
        <v>1952</v>
      </c>
      <c r="U9777">
        <v>1952</v>
      </c>
      <c r="V9777">
        <v>7.9000000953674299</v>
      </c>
      <c r="W9777">
        <v>5</v>
      </c>
      <c r="Z9777" t="s">
        <v>3302</v>
      </c>
      <c r="AA9777" t="s">
        <v>5899</v>
      </c>
      <c r="AC9777">
        <v>4</v>
      </c>
      <c r="AD9777">
        <v>2096137</v>
      </c>
      <c r="AE9777">
        <v>2019</v>
      </c>
    </row>
    <row r="9778" spans="1:31">
      <c r="A9778" t="s">
        <v>12660</v>
      </c>
      <c r="B9778">
        <v>11097</v>
      </c>
      <c r="C9778" t="s">
        <v>12180</v>
      </c>
      <c r="D9778">
        <v>2</v>
      </c>
      <c r="E9778">
        <v>278682</v>
      </c>
      <c r="F9778" t="s">
        <v>6733</v>
      </c>
      <c r="G9778">
        <v>431</v>
      </c>
      <c r="H9778">
        <v>27</v>
      </c>
      <c r="I9778">
        <v>700</v>
      </c>
      <c r="J9778">
        <v>45.3</v>
      </c>
      <c r="K9778">
        <v>49.6</v>
      </c>
      <c r="L9778">
        <v>15.1</v>
      </c>
      <c r="M9778">
        <v>16.5</v>
      </c>
      <c r="N9778">
        <v>20</v>
      </c>
      <c r="R9778">
        <v>1958</v>
      </c>
      <c r="U9778">
        <v>1958</v>
      </c>
      <c r="V9778">
        <v>5.9000000953674299</v>
      </c>
      <c r="W9778">
        <v>5.9000000953674299</v>
      </c>
      <c r="Z9778" t="s">
        <v>3302</v>
      </c>
      <c r="AA9778" t="s">
        <v>4282</v>
      </c>
      <c r="AC9778">
        <v>4</v>
      </c>
      <c r="AD9778">
        <v>2096137</v>
      </c>
      <c r="AE9778">
        <v>2019</v>
      </c>
    </row>
    <row r="9779" spans="1:31">
      <c r="A9779" t="s">
        <v>12660</v>
      </c>
      <c r="B9779">
        <v>32052</v>
      </c>
      <c r="C9779" t="s">
        <v>12509</v>
      </c>
      <c r="D9779">
        <v>0</v>
      </c>
      <c r="E9779">
        <v>574338</v>
      </c>
      <c r="F9779" t="s">
        <v>6731</v>
      </c>
      <c r="G9779">
        <v>432</v>
      </c>
      <c r="H9779">
        <v>92</v>
      </c>
      <c r="I9779">
        <v>1200</v>
      </c>
      <c r="J9779">
        <v>70</v>
      </c>
      <c r="K9779">
        <v>70</v>
      </c>
      <c r="L9779">
        <v>26</v>
      </c>
      <c r="M9779">
        <v>26</v>
      </c>
      <c r="N9779">
        <v>38</v>
      </c>
      <c r="R9779">
        <v>1976</v>
      </c>
      <c r="S9779" t="s">
        <v>2344</v>
      </c>
      <c r="T9779">
        <v>2004</v>
      </c>
      <c r="U9779">
        <v>2004</v>
      </c>
      <c r="V9779">
        <v>7</v>
      </c>
      <c r="W9779">
        <v>6</v>
      </c>
      <c r="Z9779" t="s">
        <v>3967</v>
      </c>
      <c r="AA9779" t="s">
        <v>12510</v>
      </c>
      <c r="AC9779">
        <v>4</v>
      </c>
      <c r="AD9779">
        <v>4306961</v>
      </c>
      <c r="AE9779">
        <v>2019</v>
      </c>
    </row>
    <row r="9780" spans="1:31">
      <c r="A9780" t="s">
        <v>12660</v>
      </c>
      <c r="B9780">
        <v>85026</v>
      </c>
      <c r="C9780" t="s">
        <v>7895</v>
      </c>
      <c r="D9780">
        <v>0</v>
      </c>
      <c r="E9780">
        <v>1239834</v>
      </c>
      <c r="F9780" t="s">
        <v>6733</v>
      </c>
      <c r="G9780">
        <v>431</v>
      </c>
      <c r="H9780">
        <v>9</v>
      </c>
      <c r="J9780">
        <v>25</v>
      </c>
      <c r="K9780">
        <v>25</v>
      </c>
      <c r="L9780">
        <v>14</v>
      </c>
      <c r="M9780">
        <v>14</v>
      </c>
      <c r="Q9780">
        <v>32</v>
      </c>
      <c r="R9780">
        <v>2006</v>
      </c>
      <c r="U9780">
        <v>2006</v>
      </c>
      <c r="V9780">
        <v>3</v>
      </c>
      <c r="W9780">
        <v>3</v>
      </c>
      <c r="X9780" t="s">
        <v>2421</v>
      </c>
      <c r="Z9780" t="s">
        <v>3967</v>
      </c>
      <c r="AA9780" t="s">
        <v>2971</v>
      </c>
      <c r="AB9780" t="s">
        <v>7111</v>
      </c>
      <c r="AC9780">
        <v>4</v>
      </c>
      <c r="AD9780">
        <v>4306961</v>
      </c>
      <c r="AE9780">
        <v>2019</v>
      </c>
    </row>
    <row r="9781" spans="1:31">
      <c r="A9781" t="s">
        <v>12660</v>
      </c>
      <c r="B9781">
        <v>66484</v>
      </c>
      <c r="C9781" t="s">
        <v>12511</v>
      </c>
      <c r="D9781">
        <v>0</v>
      </c>
      <c r="E9781">
        <v>639283</v>
      </c>
      <c r="F9781" t="s">
        <v>6731</v>
      </c>
      <c r="G9781">
        <v>432</v>
      </c>
      <c r="H9781">
        <v>35</v>
      </c>
      <c r="I9781">
        <v>950</v>
      </c>
      <c r="J9781">
        <v>50</v>
      </c>
      <c r="K9781">
        <v>54</v>
      </c>
      <c r="L9781">
        <v>20</v>
      </c>
      <c r="M9781">
        <v>20</v>
      </c>
      <c r="N9781">
        <v>35</v>
      </c>
      <c r="R9781">
        <v>1981</v>
      </c>
      <c r="U9781">
        <v>1981</v>
      </c>
      <c r="V9781">
        <v>6.3000001907348597</v>
      </c>
      <c r="W9781">
        <v>6.3000001907348597</v>
      </c>
      <c r="X9781" t="s">
        <v>12512</v>
      </c>
      <c r="Y9781" t="s">
        <v>2743</v>
      </c>
      <c r="Z9781" t="s">
        <v>2545</v>
      </c>
      <c r="AA9781" t="s">
        <v>2552</v>
      </c>
      <c r="AC9781">
        <v>5</v>
      </c>
      <c r="AD9781">
        <v>3696093</v>
      </c>
      <c r="AE9781">
        <v>2019</v>
      </c>
    </row>
    <row r="9782" spans="1:31">
      <c r="A9782" t="s">
        <v>12660</v>
      </c>
      <c r="B9782">
        <v>8533</v>
      </c>
      <c r="C9782" t="s">
        <v>12513</v>
      </c>
      <c r="D9782">
        <v>0</v>
      </c>
      <c r="E9782">
        <v>273238</v>
      </c>
      <c r="F9782" t="s">
        <v>6731</v>
      </c>
      <c r="G9782">
        <v>432</v>
      </c>
      <c r="H9782">
        <v>306</v>
      </c>
      <c r="I9782">
        <v>3950</v>
      </c>
      <c r="J9782">
        <v>131</v>
      </c>
      <c r="K9782">
        <v>131</v>
      </c>
      <c r="L9782">
        <v>35</v>
      </c>
      <c r="M9782">
        <v>35</v>
      </c>
      <c r="N9782">
        <v>38.5</v>
      </c>
      <c r="R9782">
        <v>1957</v>
      </c>
      <c r="S9782" t="s">
        <v>2344</v>
      </c>
      <c r="T9782">
        <v>2004</v>
      </c>
      <c r="U9782">
        <v>2004</v>
      </c>
      <c r="V9782">
        <v>8.3000001907348597</v>
      </c>
      <c r="W9782">
        <v>8.3000001907348597</v>
      </c>
      <c r="X9782" t="s">
        <v>8420</v>
      </c>
      <c r="Z9782" t="s">
        <v>2912</v>
      </c>
      <c r="AA9782" t="s">
        <v>8231</v>
      </c>
      <c r="AC9782">
        <v>4</v>
      </c>
      <c r="AD9782">
        <v>1899139</v>
      </c>
      <c r="AE9782">
        <v>2019</v>
      </c>
    </row>
    <row r="9783" spans="1:31">
      <c r="A9783" t="s">
        <v>12660</v>
      </c>
      <c r="B9783">
        <v>7984</v>
      </c>
      <c r="C9783" t="s">
        <v>12088</v>
      </c>
      <c r="D9783">
        <v>0</v>
      </c>
      <c r="E9783">
        <v>272085</v>
      </c>
      <c r="F9783" t="s">
        <v>6731</v>
      </c>
      <c r="G9783">
        <v>432</v>
      </c>
      <c r="H9783">
        <v>306</v>
      </c>
      <c r="I9783">
        <v>3950</v>
      </c>
      <c r="J9783">
        <v>131</v>
      </c>
      <c r="K9783">
        <v>131</v>
      </c>
      <c r="L9783">
        <v>35</v>
      </c>
      <c r="M9783">
        <v>35</v>
      </c>
      <c r="N9783">
        <v>38.5</v>
      </c>
      <c r="R9783">
        <v>1956</v>
      </c>
      <c r="S9783" t="s">
        <v>2344</v>
      </c>
      <c r="T9783">
        <v>1974</v>
      </c>
      <c r="U9783">
        <v>1974</v>
      </c>
      <c r="V9783">
        <v>8.3000001907348597</v>
      </c>
      <c r="W9783">
        <v>8.3000001907348597</v>
      </c>
      <c r="X9783" t="s">
        <v>8420</v>
      </c>
      <c r="Z9783" t="s">
        <v>2912</v>
      </c>
      <c r="AA9783" t="s">
        <v>8231</v>
      </c>
      <c r="AC9783">
        <v>4</v>
      </c>
      <c r="AD9783">
        <v>1899139</v>
      </c>
      <c r="AE9783">
        <v>2019</v>
      </c>
    </row>
    <row r="9784" spans="1:31">
      <c r="A9784" t="s">
        <v>12660</v>
      </c>
      <c r="B9784">
        <v>55519</v>
      </c>
      <c r="C9784" t="s">
        <v>12514</v>
      </c>
      <c r="D9784">
        <v>0</v>
      </c>
      <c r="E9784">
        <v>564973</v>
      </c>
      <c r="F9784" t="s">
        <v>6731</v>
      </c>
      <c r="G9784">
        <v>432</v>
      </c>
      <c r="H9784">
        <v>200</v>
      </c>
      <c r="I9784">
        <v>1800</v>
      </c>
      <c r="J9784">
        <v>82.1</v>
      </c>
      <c r="K9784">
        <v>82.1</v>
      </c>
      <c r="L9784">
        <v>31</v>
      </c>
      <c r="M9784">
        <v>31</v>
      </c>
      <c r="N9784">
        <v>27.5</v>
      </c>
      <c r="R9784">
        <v>1974</v>
      </c>
      <c r="U9784">
        <v>1974</v>
      </c>
      <c r="V9784">
        <v>11.199999809265099</v>
      </c>
      <c r="W9784">
        <v>11.199999809265099</v>
      </c>
      <c r="X9784" t="s">
        <v>8420</v>
      </c>
      <c r="Z9784" t="s">
        <v>2912</v>
      </c>
      <c r="AA9784" t="s">
        <v>8231</v>
      </c>
      <c r="AC9784">
        <v>4</v>
      </c>
      <c r="AD9784">
        <v>1899139</v>
      </c>
      <c r="AE9784">
        <v>2019</v>
      </c>
    </row>
    <row r="9785" spans="1:31">
      <c r="A9785" t="s">
        <v>12660</v>
      </c>
      <c r="B9785">
        <v>25994</v>
      </c>
      <c r="C9785" t="s">
        <v>12515</v>
      </c>
      <c r="D9785">
        <v>0</v>
      </c>
      <c r="E9785">
        <v>552330</v>
      </c>
      <c r="F9785" t="s">
        <v>6731</v>
      </c>
      <c r="G9785">
        <v>432</v>
      </c>
      <c r="H9785">
        <v>583</v>
      </c>
      <c r="I9785">
        <v>6140</v>
      </c>
      <c r="J9785">
        <v>145</v>
      </c>
      <c r="K9785">
        <v>145</v>
      </c>
      <c r="L9785">
        <v>48</v>
      </c>
      <c r="M9785">
        <v>48</v>
      </c>
      <c r="N9785">
        <v>45</v>
      </c>
      <c r="R9785">
        <v>1973</v>
      </c>
      <c r="U9785">
        <v>1973</v>
      </c>
      <c r="V9785">
        <v>9</v>
      </c>
      <c r="W9785">
        <v>8</v>
      </c>
      <c r="Z9785" t="s">
        <v>2912</v>
      </c>
      <c r="AA9785" t="s">
        <v>2804</v>
      </c>
      <c r="AB9785" t="s">
        <v>2805</v>
      </c>
      <c r="AC9785">
        <v>4</v>
      </c>
      <c r="AD9785">
        <v>1899139</v>
      </c>
      <c r="AE9785">
        <v>2019</v>
      </c>
    </row>
    <row r="9786" spans="1:31">
      <c r="A9786" t="s">
        <v>12660</v>
      </c>
      <c r="B9786">
        <v>69459</v>
      </c>
      <c r="C9786" t="s">
        <v>12516</v>
      </c>
      <c r="D9786">
        <v>0</v>
      </c>
      <c r="E9786">
        <v>648890</v>
      </c>
      <c r="F9786" t="s">
        <v>6731</v>
      </c>
      <c r="G9786">
        <v>432</v>
      </c>
      <c r="H9786">
        <v>105</v>
      </c>
      <c r="I9786">
        <v>1700</v>
      </c>
      <c r="J9786">
        <v>67.2</v>
      </c>
      <c r="K9786">
        <v>70</v>
      </c>
      <c r="L9786">
        <v>26.1</v>
      </c>
      <c r="M9786">
        <v>26.1</v>
      </c>
      <c r="N9786">
        <v>36.6</v>
      </c>
      <c r="R9786">
        <v>1982</v>
      </c>
      <c r="U9786">
        <v>1982</v>
      </c>
      <c r="V9786">
        <v>9.3999996185302699</v>
      </c>
      <c r="W9786">
        <v>9.3999996185302699</v>
      </c>
      <c r="X9786" t="s">
        <v>8420</v>
      </c>
      <c r="Z9786" t="s">
        <v>2912</v>
      </c>
      <c r="AA9786" t="s">
        <v>8231</v>
      </c>
      <c r="AC9786">
        <v>4</v>
      </c>
      <c r="AD9786">
        <v>1899139</v>
      </c>
      <c r="AE9786">
        <v>2019</v>
      </c>
    </row>
    <row r="9787" spans="1:31">
      <c r="A9787" t="s">
        <v>12660</v>
      </c>
      <c r="B9787">
        <v>9427</v>
      </c>
      <c r="C9787" t="s">
        <v>12517</v>
      </c>
      <c r="D9787">
        <v>0</v>
      </c>
      <c r="E9787">
        <v>276500</v>
      </c>
      <c r="F9787" t="s">
        <v>6731</v>
      </c>
      <c r="G9787">
        <v>432</v>
      </c>
      <c r="H9787">
        <v>258</v>
      </c>
      <c r="I9787">
        <v>3200</v>
      </c>
      <c r="J9787">
        <v>139.19999999999999</v>
      </c>
      <c r="K9787">
        <v>139.19999999999999</v>
      </c>
      <c r="L9787">
        <v>29.2</v>
      </c>
      <c r="M9787">
        <v>29.2</v>
      </c>
      <c r="N9787">
        <v>35.6</v>
      </c>
      <c r="R9787">
        <v>1958</v>
      </c>
      <c r="U9787">
        <v>1958</v>
      </c>
      <c r="V9787">
        <v>8.6999998092651296</v>
      </c>
      <c r="W9787">
        <v>8.6999998092651296</v>
      </c>
      <c r="X9787" t="s">
        <v>8420</v>
      </c>
      <c r="Z9787" t="s">
        <v>2912</v>
      </c>
      <c r="AA9787" t="s">
        <v>8231</v>
      </c>
      <c r="AC9787">
        <v>4</v>
      </c>
      <c r="AD9787">
        <v>1899139</v>
      </c>
      <c r="AE9787">
        <v>2019</v>
      </c>
    </row>
    <row r="9788" spans="1:31">
      <c r="A9788" t="s">
        <v>12660</v>
      </c>
      <c r="B9788">
        <v>73055</v>
      </c>
      <c r="C9788" t="s">
        <v>12518</v>
      </c>
      <c r="D9788">
        <v>0</v>
      </c>
      <c r="E9788">
        <v>288398</v>
      </c>
      <c r="F9788" t="s">
        <v>6731</v>
      </c>
      <c r="G9788">
        <v>432</v>
      </c>
      <c r="H9788">
        <v>60</v>
      </c>
      <c r="I9788">
        <v>940</v>
      </c>
      <c r="J9788">
        <v>62.2</v>
      </c>
      <c r="K9788">
        <v>62.2</v>
      </c>
      <c r="L9788">
        <v>23.5</v>
      </c>
      <c r="M9788">
        <v>23.5</v>
      </c>
      <c r="N9788">
        <v>31</v>
      </c>
      <c r="R9788">
        <v>1962</v>
      </c>
      <c r="U9788">
        <v>1962</v>
      </c>
      <c r="V9788">
        <v>7.1999998092651296</v>
      </c>
      <c r="W9788">
        <v>7.1999998092651296</v>
      </c>
      <c r="X9788" t="s">
        <v>8420</v>
      </c>
      <c r="Z9788" t="s">
        <v>2912</v>
      </c>
      <c r="AA9788" t="s">
        <v>8231</v>
      </c>
      <c r="AC9788">
        <v>4</v>
      </c>
      <c r="AD9788">
        <v>1899139</v>
      </c>
      <c r="AE9788">
        <v>2019</v>
      </c>
    </row>
    <row r="9789" spans="1:31">
      <c r="A9789" t="s">
        <v>12660</v>
      </c>
      <c r="B9789">
        <v>34632</v>
      </c>
      <c r="C9789" t="s">
        <v>12519</v>
      </c>
      <c r="D9789">
        <v>0</v>
      </c>
      <c r="E9789">
        <v>588466</v>
      </c>
      <c r="F9789" t="s">
        <v>6731</v>
      </c>
      <c r="G9789">
        <v>432</v>
      </c>
      <c r="H9789">
        <v>785</v>
      </c>
      <c r="I9789">
        <v>10800</v>
      </c>
      <c r="J9789">
        <v>180</v>
      </c>
      <c r="K9789">
        <v>180</v>
      </c>
      <c r="L9789">
        <v>52</v>
      </c>
      <c r="M9789">
        <v>52</v>
      </c>
      <c r="N9789">
        <v>42.9</v>
      </c>
      <c r="R9789">
        <v>1978</v>
      </c>
      <c r="U9789">
        <v>1978</v>
      </c>
      <c r="V9789">
        <v>9.1999998092651296</v>
      </c>
      <c r="W9789">
        <v>8.6000003814697195</v>
      </c>
      <c r="Z9789" t="s">
        <v>2912</v>
      </c>
      <c r="AA9789" t="s">
        <v>2804</v>
      </c>
      <c r="AB9789" t="s">
        <v>2805</v>
      </c>
      <c r="AC9789">
        <v>4</v>
      </c>
      <c r="AD9789">
        <v>1899139</v>
      </c>
      <c r="AE9789">
        <v>2019</v>
      </c>
    </row>
    <row r="9790" spans="1:31">
      <c r="A9790" t="s">
        <v>12660</v>
      </c>
      <c r="B9790">
        <v>6634</v>
      </c>
      <c r="C9790" t="s">
        <v>12520</v>
      </c>
      <c r="D9790">
        <v>0</v>
      </c>
      <c r="E9790">
        <v>268970</v>
      </c>
      <c r="F9790" t="s">
        <v>6731</v>
      </c>
      <c r="G9790">
        <v>432</v>
      </c>
      <c r="H9790">
        <v>310</v>
      </c>
      <c r="I9790">
        <v>3950</v>
      </c>
      <c r="J9790">
        <v>131</v>
      </c>
      <c r="K9790">
        <v>131</v>
      </c>
      <c r="L9790">
        <v>35</v>
      </c>
      <c r="M9790">
        <v>35</v>
      </c>
      <c r="N9790">
        <v>38.5</v>
      </c>
      <c r="R9790">
        <v>1955</v>
      </c>
      <c r="S9790" t="s">
        <v>2344</v>
      </c>
      <c r="T9790">
        <v>2003</v>
      </c>
      <c r="U9790">
        <v>2003</v>
      </c>
      <c r="V9790">
        <v>8.3000001907348597</v>
      </c>
      <c r="W9790">
        <v>8.3000001907348597</v>
      </c>
      <c r="X9790" t="s">
        <v>8420</v>
      </c>
      <c r="Z9790" t="s">
        <v>2912</v>
      </c>
      <c r="AA9790" t="s">
        <v>8231</v>
      </c>
      <c r="AC9790">
        <v>4</v>
      </c>
      <c r="AD9790">
        <v>1899139</v>
      </c>
      <c r="AE9790">
        <v>2019</v>
      </c>
    </row>
    <row r="9791" spans="1:31">
      <c r="A9791" t="s">
        <v>12660</v>
      </c>
      <c r="B9791">
        <v>17239</v>
      </c>
      <c r="C9791" t="s">
        <v>12521</v>
      </c>
      <c r="D9791">
        <v>0</v>
      </c>
      <c r="E9791">
        <v>511313</v>
      </c>
      <c r="F9791" t="s">
        <v>6731</v>
      </c>
      <c r="G9791">
        <v>432</v>
      </c>
      <c r="H9791">
        <v>478</v>
      </c>
      <c r="I9791">
        <v>5600</v>
      </c>
      <c r="J9791">
        <v>154</v>
      </c>
      <c r="K9791">
        <v>154</v>
      </c>
      <c r="L9791">
        <v>48</v>
      </c>
      <c r="M9791">
        <v>48</v>
      </c>
      <c r="N9791">
        <v>55</v>
      </c>
      <c r="R9791">
        <v>1967</v>
      </c>
      <c r="U9791">
        <v>1967</v>
      </c>
      <c r="V9791">
        <v>8.5</v>
      </c>
      <c r="W9791">
        <v>8.5</v>
      </c>
      <c r="Z9791" t="s">
        <v>2912</v>
      </c>
      <c r="AA9791" t="s">
        <v>8231</v>
      </c>
      <c r="AC9791">
        <v>4</v>
      </c>
      <c r="AD9791">
        <v>1899139</v>
      </c>
      <c r="AE9791">
        <v>2019</v>
      </c>
    </row>
    <row r="9792" spans="1:31">
      <c r="A9792" t="s">
        <v>12660</v>
      </c>
      <c r="B9792">
        <v>14126</v>
      </c>
      <c r="C9792" t="s">
        <v>10657</v>
      </c>
      <c r="D9792">
        <v>0</v>
      </c>
      <c r="E9792">
        <v>283295</v>
      </c>
      <c r="F9792" t="s">
        <v>6731</v>
      </c>
      <c r="G9792">
        <v>432</v>
      </c>
      <c r="H9792">
        <v>182</v>
      </c>
      <c r="I9792">
        <v>3000</v>
      </c>
      <c r="J9792">
        <v>98.4</v>
      </c>
      <c r="K9792">
        <v>106</v>
      </c>
      <c r="L9792">
        <v>30</v>
      </c>
      <c r="M9792">
        <v>30</v>
      </c>
      <c r="N9792">
        <v>40</v>
      </c>
      <c r="R9792">
        <v>1960</v>
      </c>
      <c r="U9792">
        <v>1960</v>
      </c>
      <c r="V9792">
        <v>10.1000003814697</v>
      </c>
      <c r="W9792">
        <v>8</v>
      </c>
      <c r="Z9792" t="s">
        <v>2912</v>
      </c>
      <c r="AA9792" t="s">
        <v>8231</v>
      </c>
      <c r="AC9792">
        <v>4</v>
      </c>
      <c r="AD9792">
        <v>1899139</v>
      </c>
      <c r="AE9792">
        <v>2019</v>
      </c>
    </row>
    <row r="9793" spans="1:31">
      <c r="A9793" t="s">
        <v>12660</v>
      </c>
      <c r="B9793">
        <v>33483</v>
      </c>
      <c r="C9793" t="s">
        <v>12522</v>
      </c>
      <c r="D9793">
        <v>0</v>
      </c>
      <c r="E9793">
        <v>578783</v>
      </c>
      <c r="F9793" t="s">
        <v>6731</v>
      </c>
      <c r="G9793">
        <v>432</v>
      </c>
      <c r="H9793">
        <v>113</v>
      </c>
      <c r="I9793">
        <v>1350</v>
      </c>
      <c r="J9793">
        <v>66.400000000000006</v>
      </c>
      <c r="K9793">
        <v>66.400000000000006</v>
      </c>
      <c r="L9793">
        <v>24</v>
      </c>
      <c r="M9793">
        <v>24</v>
      </c>
      <c r="N9793">
        <v>24.5</v>
      </c>
      <c r="R9793">
        <v>1976</v>
      </c>
      <c r="U9793">
        <v>1976</v>
      </c>
      <c r="V9793">
        <v>10.199999809265099</v>
      </c>
      <c r="W9793">
        <v>10.199999809265099</v>
      </c>
      <c r="X9793" t="s">
        <v>8420</v>
      </c>
      <c r="Z9793" t="s">
        <v>2912</v>
      </c>
      <c r="AA9793" t="s">
        <v>8231</v>
      </c>
      <c r="AC9793">
        <v>4</v>
      </c>
      <c r="AD9793">
        <v>1899139</v>
      </c>
      <c r="AE9793">
        <v>2019</v>
      </c>
    </row>
    <row r="9794" spans="1:31">
      <c r="A9794" t="s">
        <v>12660</v>
      </c>
      <c r="B9794">
        <v>18164</v>
      </c>
      <c r="C9794" t="s">
        <v>12523</v>
      </c>
      <c r="D9794">
        <v>0</v>
      </c>
      <c r="E9794">
        <v>512671</v>
      </c>
      <c r="F9794" t="s">
        <v>6731</v>
      </c>
      <c r="G9794">
        <v>432</v>
      </c>
      <c r="H9794">
        <v>144</v>
      </c>
      <c r="I9794">
        <v>1130</v>
      </c>
      <c r="J9794">
        <v>75.8</v>
      </c>
      <c r="K9794">
        <v>75.8</v>
      </c>
      <c r="L9794">
        <v>27.3</v>
      </c>
      <c r="M9794">
        <v>27.3</v>
      </c>
      <c r="N9794">
        <v>28</v>
      </c>
      <c r="R9794">
        <v>1968</v>
      </c>
      <c r="U9794">
        <v>1968</v>
      </c>
      <c r="V9794">
        <v>8.6000003814697195</v>
      </c>
      <c r="W9794">
        <v>8.6000003814697195</v>
      </c>
      <c r="Z9794" t="s">
        <v>2912</v>
      </c>
      <c r="AA9794" t="s">
        <v>8231</v>
      </c>
      <c r="AC9794">
        <v>4</v>
      </c>
      <c r="AD9794">
        <v>1899139</v>
      </c>
      <c r="AE9794">
        <v>2019</v>
      </c>
    </row>
    <row r="9795" spans="1:31">
      <c r="A9795" t="s">
        <v>12660</v>
      </c>
      <c r="B9795">
        <v>26876</v>
      </c>
      <c r="C9795" t="s">
        <v>12524</v>
      </c>
      <c r="D9795">
        <v>0</v>
      </c>
      <c r="E9795">
        <v>251362</v>
      </c>
      <c r="F9795" t="s">
        <v>6731</v>
      </c>
      <c r="G9795">
        <v>432</v>
      </c>
      <c r="H9795">
        <v>247</v>
      </c>
      <c r="I9795">
        <v>3200</v>
      </c>
      <c r="J9795">
        <v>123.5</v>
      </c>
      <c r="K9795">
        <v>123.5</v>
      </c>
      <c r="L9795">
        <v>28</v>
      </c>
      <c r="M9795">
        <v>28</v>
      </c>
      <c r="N9795">
        <v>34.5</v>
      </c>
      <c r="R9795">
        <v>1947</v>
      </c>
      <c r="U9795">
        <v>1947</v>
      </c>
      <c r="V9795">
        <v>8.1999998092651296</v>
      </c>
      <c r="W9795">
        <v>8.1999998092651296</v>
      </c>
      <c r="X9795" t="s">
        <v>8420</v>
      </c>
      <c r="Z9795" t="s">
        <v>2912</v>
      </c>
      <c r="AA9795" t="s">
        <v>8231</v>
      </c>
      <c r="AC9795">
        <v>4</v>
      </c>
      <c r="AD9795">
        <v>1899139</v>
      </c>
      <c r="AE9795">
        <v>2019</v>
      </c>
    </row>
    <row r="9796" spans="1:31">
      <c r="A9796" t="s">
        <v>12660</v>
      </c>
      <c r="B9796">
        <v>97924</v>
      </c>
      <c r="C9796" t="s">
        <v>12525</v>
      </c>
      <c r="D9796">
        <v>0</v>
      </c>
      <c r="E9796">
        <v>240411</v>
      </c>
      <c r="F9796" t="s">
        <v>6731</v>
      </c>
      <c r="G9796">
        <v>432</v>
      </c>
      <c r="H9796">
        <v>388</v>
      </c>
      <c r="I9796">
        <v>3950</v>
      </c>
      <c r="J9796">
        <v>166.6</v>
      </c>
      <c r="K9796">
        <v>166.6</v>
      </c>
      <c r="L9796">
        <v>36</v>
      </c>
      <c r="M9796">
        <v>36</v>
      </c>
      <c r="N9796">
        <v>38</v>
      </c>
      <c r="R9796">
        <v>1941</v>
      </c>
      <c r="S9796" t="s">
        <v>2344</v>
      </c>
      <c r="T9796">
        <v>2004</v>
      </c>
      <c r="U9796">
        <v>2004</v>
      </c>
      <c r="V9796">
        <v>7.6999998092651296</v>
      </c>
      <c r="W9796">
        <v>7.6999998092651296</v>
      </c>
      <c r="X9796" t="s">
        <v>8420</v>
      </c>
      <c r="Z9796" t="s">
        <v>2912</v>
      </c>
      <c r="AA9796" t="s">
        <v>8231</v>
      </c>
      <c r="AC9796">
        <v>4</v>
      </c>
      <c r="AD9796">
        <v>1899139</v>
      </c>
      <c r="AE9796">
        <v>2019</v>
      </c>
    </row>
    <row r="9797" spans="1:31">
      <c r="A9797" t="s">
        <v>12660</v>
      </c>
      <c r="B9797">
        <v>7519</v>
      </c>
      <c r="C9797" t="s">
        <v>12526</v>
      </c>
      <c r="D9797">
        <v>0</v>
      </c>
      <c r="E9797">
        <v>270550</v>
      </c>
      <c r="F9797" t="s">
        <v>6731</v>
      </c>
      <c r="G9797">
        <v>432</v>
      </c>
      <c r="H9797">
        <v>750</v>
      </c>
      <c r="I9797">
        <v>7200</v>
      </c>
      <c r="J9797">
        <v>184.4</v>
      </c>
      <c r="K9797">
        <v>184.4</v>
      </c>
      <c r="L9797">
        <v>45.1</v>
      </c>
      <c r="M9797">
        <v>45.1</v>
      </c>
      <c r="N9797">
        <v>40</v>
      </c>
      <c r="R9797">
        <v>1955</v>
      </c>
      <c r="U9797">
        <v>1955</v>
      </c>
      <c r="V9797">
        <v>11.699999809265099</v>
      </c>
      <c r="W9797">
        <v>8.5</v>
      </c>
      <c r="Z9797" t="s">
        <v>2912</v>
      </c>
      <c r="AA9797" t="s">
        <v>8231</v>
      </c>
      <c r="AC9797">
        <v>4</v>
      </c>
      <c r="AD9797">
        <v>1899139</v>
      </c>
      <c r="AE9797">
        <v>2019</v>
      </c>
    </row>
    <row r="9798" spans="1:31">
      <c r="A9798" t="s">
        <v>12660</v>
      </c>
      <c r="B9798">
        <v>45461</v>
      </c>
      <c r="C9798" t="s">
        <v>12527</v>
      </c>
      <c r="D9798">
        <v>0</v>
      </c>
      <c r="E9798">
        <v>262026</v>
      </c>
      <c r="F9798" t="s">
        <v>6733</v>
      </c>
      <c r="G9798">
        <v>431</v>
      </c>
      <c r="H9798">
        <v>370</v>
      </c>
      <c r="I9798">
        <v>3950</v>
      </c>
      <c r="J9798">
        <v>145.80000000000001</v>
      </c>
      <c r="K9798">
        <v>145.80000000000001</v>
      </c>
      <c r="L9798">
        <v>35</v>
      </c>
      <c r="M9798">
        <v>35</v>
      </c>
      <c r="N9798">
        <v>40.9</v>
      </c>
      <c r="R9798">
        <v>1951</v>
      </c>
      <c r="U9798">
        <v>1951</v>
      </c>
      <c r="V9798">
        <v>10.5</v>
      </c>
      <c r="W9798">
        <v>10.5</v>
      </c>
      <c r="Z9798" t="s">
        <v>2912</v>
      </c>
      <c r="AA9798" t="s">
        <v>8231</v>
      </c>
      <c r="AC9798">
        <v>4</v>
      </c>
      <c r="AD9798">
        <v>1899139</v>
      </c>
      <c r="AE9798">
        <v>2019</v>
      </c>
    </row>
    <row r="9799" spans="1:31">
      <c r="A9799" t="s">
        <v>12660</v>
      </c>
      <c r="B9799">
        <v>7898</v>
      </c>
      <c r="C9799" t="s">
        <v>12528</v>
      </c>
      <c r="D9799">
        <v>0</v>
      </c>
      <c r="E9799">
        <v>271681</v>
      </c>
      <c r="F9799" t="s">
        <v>6733</v>
      </c>
      <c r="G9799">
        <v>431</v>
      </c>
      <c r="H9799">
        <v>599</v>
      </c>
      <c r="I9799">
        <v>3500</v>
      </c>
      <c r="J9799">
        <v>155</v>
      </c>
      <c r="K9799">
        <v>155.80000000000001</v>
      </c>
      <c r="L9799">
        <v>36</v>
      </c>
      <c r="M9799">
        <v>36.5</v>
      </c>
      <c r="N9799">
        <v>48.4</v>
      </c>
      <c r="R9799">
        <v>1956</v>
      </c>
      <c r="U9799">
        <v>1956</v>
      </c>
      <c r="V9799">
        <v>9.1999998092651296</v>
      </c>
      <c r="W9799">
        <v>7.0999999046325604</v>
      </c>
      <c r="Z9799" t="s">
        <v>2912</v>
      </c>
      <c r="AA9799" t="s">
        <v>8231</v>
      </c>
      <c r="AC9799">
        <v>4</v>
      </c>
      <c r="AD9799">
        <v>1899139</v>
      </c>
      <c r="AE9799">
        <v>2019</v>
      </c>
    </row>
    <row r="9800" spans="1:31">
      <c r="A9800" t="s">
        <v>12660</v>
      </c>
      <c r="B9800">
        <v>7521</v>
      </c>
      <c r="C9800" t="s">
        <v>12529</v>
      </c>
      <c r="D9800">
        <v>0</v>
      </c>
      <c r="E9800">
        <v>270759</v>
      </c>
      <c r="F9800" t="s">
        <v>6733</v>
      </c>
      <c r="G9800">
        <v>431</v>
      </c>
      <c r="H9800">
        <v>750</v>
      </c>
      <c r="I9800">
        <v>7200</v>
      </c>
      <c r="J9800">
        <v>184.4</v>
      </c>
      <c r="K9800">
        <v>184.4</v>
      </c>
      <c r="L9800">
        <v>45.1</v>
      </c>
      <c r="M9800">
        <v>45.1</v>
      </c>
      <c r="N9800">
        <v>40</v>
      </c>
      <c r="R9800">
        <v>1955</v>
      </c>
      <c r="U9800">
        <v>1955</v>
      </c>
      <c r="V9800">
        <v>11.699999809265099</v>
      </c>
      <c r="W9800">
        <v>8.5</v>
      </c>
      <c r="Z9800" t="s">
        <v>2912</v>
      </c>
      <c r="AA9800" t="s">
        <v>8231</v>
      </c>
      <c r="AC9800">
        <v>4</v>
      </c>
      <c r="AD9800">
        <v>1899139</v>
      </c>
      <c r="AE9800">
        <v>2019</v>
      </c>
    </row>
    <row r="9801" spans="1:31">
      <c r="A9801" t="s">
        <v>12660</v>
      </c>
      <c r="B9801">
        <v>5091</v>
      </c>
      <c r="C9801" t="s">
        <v>12530</v>
      </c>
      <c r="D9801">
        <v>0</v>
      </c>
      <c r="E9801">
        <v>521195</v>
      </c>
      <c r="F9801" t="s">
        <v>6733</v>
      </c>
      <c r="G9801">
        <v>431</v>
      </c>
      <c r="H9801">
        <v>11</v>
      </c>
      <c r="I9801">
        <v>400</v>
      </c>
      <c r="J9801">
        <v>51.8</v>
      </c>
      <c r="K9801">
        <v>51.8</v>
      </c>
      <c r="L9801">
        <v>16</v>
      </c>
      <c r="M9801">
        <v>16</v>
      </c>
      <c r="N9801">
        <v>25</v>
      </c>
      <c r="R9801">
        <v>1953</v>
      </c>
      <c r="U9801">
        <v>1953</v>
      </c>
      <c r="V9801">
        <v>9</v>
      </c>
      <c r="W9801">
        <v>9</v>
      </c>
      <c r="Z9801" t="s">
        <v>2912</v>
      </c>
      <c r="AA9801" t="s">
        <v>8231</v>
      </c>
      <c r="AC9801">
        <v>4</v>
      </c>
      <c r="AD9801">
        <v>1899139</v>
      </c>
      <c r="AE9801">
        <v>2019</v>
      </c>
    </row>
    <row r="9802" spans="1:31">
      <c r="A9802" t="s">
        <v>12660</v>
      </c>
      <c r="B9802">
        <v>7743</v>
      </c>
      <c r="C9802" t="s">
        <v>12531</v>
      </c>
      <c r="D9802">
        <v>0</v>
      </c>
      <c r="E9802">
        <v>271038</v>
      </c>
      <c r="F9802" t="s">
        <v>6733</v>
      </c>
      <c r="G9802">
        <v>431</v>
      </c>
      <c r="H9802">
        <v>325</v>
      </c>
      <c r="I9802">
        <v>2480</v>
      </c>
      <c r="J9802">
        <v>141.5</v>
      </c>
      <c r="K9802">
        <v>150</v>
      </c>
      <c r="L9802">
        <v>33.6</v>
      </c>
      <c r="M9802">
        <v>35</v>
      </c>
      <c r="N9802">
        <v>39.299999999999997</v>
      </c>
      <c r="R9802">
        <v>1956</v>
      </c>
      <c r="U9802">
        <v>1956</v>
      </c>
      <c r="V9802">
        <v>8.3000001907348597</v>
      </c>
      <c r="W9802">
        <v>7.3000001907348597</v>
      </c>
      <c r="Z9802" t="s">
        <v>2912</v>
      </c>
      <c r="AA9802" t="s">
        <v>8231</v>
      </c>
      <c r="AC9802">
        <v>4</v>
      </c>
      <c r="AD9802">
        <v>1899139</v>
      </c>
      <c r="AE9802">
        <v>2019</v>
      </c>
    </row>
    <row r="9803" spans="1:31">
      <c r="A9803" t="s">
        <v>12660</v>
      </c>
      <c r="B9803">
        <v>7897</v>
      </c>
      <c r="C9803" t="s">
        <v>12532</v>
      </c>
      <c r="D9803">
        <v>0</v>
      </c>
      <c r="E9803">
        <v>271680</v>
      </c>
      <c r="F9803" t="s">
        <v>6733</v>
      </c>
      <c r="G9803">
        <v>431</v>
      </c>
      <c r="H9803">
        <v>599</v>
      </c>
      <c r="I9803">
        <v>3500</v>
      </c>
      <c r="J9803">
        <v>155.80000000000001</v>
      </c>
      <c r="K9803">
        <v>155.80000000000001</v>
      </c>
      <c r="L9803">
        <v>36</v>
      </c>
      <c r="M9803">
        <v>36.1</v>
      </c>
      <c r="N9803">
        <v>48.4</v>
      </c>
      <c r="R9803">
        <v>1956</v>
      </c>
      <c r="U9803">
        <v>1956</v>
      </c>
      <c r="V9803">
        <v>9.1999998092651296</v>
      </c>
      <c r="W9803">
        <v>7.0999999046325604</v>
      </c>
      <c r="Z9803" t="s">
        <v>2912</v>
      </c>
      <c r="AA9803" t="s">
        <v>8231</v>
      </c>
      <c r="AC9803">
        <v>4</v>
      </c>
      <c r="AD9803">
        <v>1899139</v>
      </c>
      <c r="AE9803">
        <v>2019</v>
      </c>
    </row>
    <row r="9804" spans="1:31">
      <c r="A9804" t="s">
        <v>12660</v>
      </c>
      <c r="B9804">
        <v>83080</v>
      </c>
      <c r="C9804" t="s">
        <v>12533</v>
      </c>
      <c r="D9804">
        <v>0</v>
      </c>
      <c r="E9804">
        <v>1248071</v>
      </c>
      <c r="F9804" t="s">
        <v>6731</v>
      </c>
      <c r="G9804">
        <v>432</v>
      </c>
      <c r="H9804">
        <v>62</v>
      </c>
      <c r="I9804">
        <v>5000</v>
      </c>
      <c r="J9804">
        <v>111.4</v>
      </c>
      <c r="K9804">
        <v>111.4</v>
      </c>
      <c r="L9804">
        <v>35</v>
      </c>
      <c r="M9804">
        <v>35</v>
      </c>
      <c r="Q9804">
        <v>91</v>
      </c>
      <c r="R9804">
        <v>2016</v>
      </c>
      <c r="U9804">
        <v>2016</v>
      </c>
      <c r="V9804">
        <v>10</v>
      </c>
      <c r="W9804">
        <v>2</v>
      </c>
      <c r="Z9804" t="s">
        <v>2545</v>
      </c>
      <c r="AA9804" t="s">
        <v>2581</v>
      </c>
      <c r="AC9804">
        <v>5</v>
      </c>
      <c r="AD9804">
        <v>3696236</v>
      </c>
      <c r="AE9804">
        <v>2019</v>
      </c>
    </row>
    <row r="9805" spans="1:31">
      <c r="A9805" t="s">
        <v>12660</v>
      </c>
      <c r="B9805">
        <v>67720</v>
      </c>
      <c r="C9805" t="s">
        <v>12534</v>
      </c>
      <c r="D9805">
        <v>0</v>
      </c>
      <c r="E9805">
        <v>681479</v>
      </c>
      <c r="F9805" t="s">
        <v>6733</v>
      </c>
      <c r="G9805">
        <v>431</v>
      </c>
      <c r="H9805">
        <v>66</v>
      </c>
      <c r="I9805">
        <v>4200</v>
      </c>
      <c r="J9805">
        <v>108.8</v>
      </c>
      <c r="K9805">
        <v>118</v>
      </c>
      <c r="L9805">
        <v>32</v>
      </c>
      <c r="M9805">
        <v>32</v>
      </c>
      <c r="N9805">
        <v>59</v>
      </c>
      <c r="R9805">
        <v>1985</v>
      </c>
      <c r="U9805">
        <v>1985</v>
      </c>
      <c r="V9805">
        <v>17</v>
      </c>
      <c r="W9805">
        <v>15</v>
      </c>
      <c r="Z9805" t="s">
        <v>2545</v>
      </c>
      <c r="AA9805" t="s">
        <v>2581</v>
      </c>
      <c r="AC9805">
        <v>5</v>
      </c>
      <c r="AD9805">
        <v>3696236</v>
      </c>
      <c r="AE9805">
        <v>2019</v>
      </c>
    </row>
    <row r="9806" spans="1:31">
      <c r="A9806" t="s">
        <v>12660</v>
      </c>
      <c r="B9806">
        <v>49218</v>
      </c>
      <c r="C9806" t="s">
        <v>12535</v>
      </c>
      <c r="D9806">
        <v>0</v>
      </c>
      <c r="E9806">
        <v>1211332</v>
      </c>
      <c r="F9806" t="s">
        <v>6733</v>
      </c>
      <c r="G9806">
        <v>431</v>
      </c>
      <c r="H9806">
        <v>144</v>
      </c>
      <c r="I9806">
        <v>5000</v>
      </c>
      <c r="J9806">
        <v>111</v>
      </c>
      <c r="K9806">
        <v>120</v>
      </c>
      <c r="L9806">
        <v>35</v>
      </c>
      <c r="M9806">
        <v>35</v>
      </c>
      <c r="N9806">
        <v>43</v>
      </c>
      <c r="R9806">
        <v>2008</v>
      </c>
      <c r="U9806">
        <v>2008</v>
      </c>
      <c r="V9806">
        <v>20</v>
      </c>
      <c r="W9806">
        <v>18</v>
      </c>
      <c r="Z9806" t="s">
        <v>2545</v>
      </c>
      <c r="AA9806" t="s">
        <v>2581</v>
      </c>
      <c r="AC9806">
        <v>5</v>
      </c>
      <c r="AD9806">
        <v>3696236</v>
      </c>
      <c r="AE9806">
        <v>2019</v>
      </c>
    </row>
    <row r="9807" spans="1:31">
      <c r="A9807" t="s">
        <v>12660</v>
      </c>
      <c r="B9807">
        <v>78449</v>
      </c>
      <c r="C9807" t="s">
        <v>12536</v>
      </c>
      <c r="D9807">
        <v>0</v>
      </c>
      <c r="E9807">
        <v>1240577</v>
      </c>
      <c r="F9807" t="s">
        <v>6733</v>
      </c>
      <c r="G9807">
        <v>431</v>
      </c>
      <c r="H9807">
        <v>53</v>
      </c>
      <c r="I9807">
        <v>5000</v>
      </c>
      <c r="J9807">
        <v>111.5</v>
      </c>
      <c r="K9807">
        <v>120.5</v>
      </c>
      <c r="L9807">
        <v>35</v>
      </c>
      <c r="M9807">
        <v>35</v>
      </c>
      <c r="N9807">
        <v>43</v>
      </c>
      <c r="R9807">
        <v>2012</v>
      </c>
      <c r="U9807">
        <v>2012</v>
      </c>
      <c r="V9807">
        <v>20</v>
      </c>
      <c r="W9807">
        <v>18</v>
      </c>
      <c r="Z9807" t="s">
        <v>2545</v>
      </c>
      <c r="AA9807" t="s">
        <v>2581</v>
      </c>
      <c r="AC9807">
        <v>5</v>
      </c>
      <c r="AD9807">
        <v>3696236</v>
      </c>
      <c r="AE9807">
        <v>2019</v>
      </c>
    </row>
    <row r="9808" spans="1:31">
      <c r="A9808" t="s">
        <v>12660</v>
      </c>
      <c r="B9808">
        <v>63375</v>
      </c>
      <c r="C9808" t="s">
        <v>12537</v>
      </c>
      <c r="D9808">
        <v>0</v>
      </c>
      <c r="E9808">
        <v>636922</v>
      </c>
      <c r="F9808" t="s">
        <v>6733</v>
      </c>
      <c r="G9808">
        <v>431</v>
      </c>
      <c r="H9808">
        <v>21</v>
      </c>
      <c r="I9808">
        <v>400</v>
      </c>
      <c r="J9808">
        <v>37.4</v>
      </c>
      <c r="K9808">
        <v>38</v>
      </c>
      <c r="L9808">
        <v>16</v>
      </c>
      <c r="M9808">
        <v>17</v>
      </c>
      <c r="N9808">
        <v>22</v>
      </c>
      <c r="R9808">
        <v>1981</v>
      </c>
      <c r="U9808">
        <v>1981</v>
      </c>
      <c r="V9808">
        <v>6</v>
      </c>
      <c r="W9808">
        <v>6</v>
      </c>
      <c r="Z9808" t="s">
        <v>2545</v>
      </c>
      <c r="AA9808" t="s">
        <v>2581</v>
      </c>
      <c r="AC9808">
        <v>5</v>
      </c>
      <c r="AD9808">
        <v>3696236</v>
      </c>
      <c r="AE9808">
        <v>2019</v>
      </c>
    </row>
    <row r="9809" spans="1:31">
      <c r="A9809" t="s">
        <v>12660</v>
      </c>
      <c r="B9809">
        <v>37071</v>
      </c>
      <c r="C9809" t="s">
        <v>12538</v>
      </c>
      <c r="D9809">
        <v>0</v>
      </c>
      <c r="E9809">
        <v>1115109</v>
      </c>
      <c r="F9809" t="s">
        <v>6733</v>
      </c>
      <c r="G9809">
        <v>431</v>
      </c>
      <c r="H9809">
        <v>64</v>
      </c>
      <c r="I9809">
        <v>4500</v>
      </c>
      <c r="J9809">
        <v>118</v>
      </c>
      <c r="K9809">
        <v>120</v>
      </c>
      <c r="L9809">
        <v>35</v>
      </c>
      <c r="M9809">
        <v>35</v>
      </c>
      <c r="N9809">
        <v>40</v>
      </c>
      <c r="R9809">
        <v>2001</v>
      </c>
      <c r="U9809">
        <v>2001</v>
      </c>
      <c r="V9809">
        <v>20</v>
      </c>
      <c r="W9809">
        <v>18</v>
      </c>
      <c r="Z9809" t="s">
        <v>2545</v>
      </c>
      <c r="AA9809" t="s">
        <v>2581</v>
      </c>
      <c r="AC9809">
        <v>5</v>
      </c>
      <c r="AD9809">
        <v>3696236</v>
      </c>
      <c r="AE9809">
        <v>2019</v>
      </c>
    </row>
    <row r="9810" spans="1:31">
      <c r="A9810" t="s">
        <v>12660</v>
      </c>
      <c r="B9810">
        <v>18597</v>
      </c>
      <c r="C9810" t="s">
        <v>12539</v>
      </c>
      <c r="D9810">
        <v>0</v>
      </c>
      <c r="E9810">
        <v>506094</v>
      </c>
      <c r="F9810" t="s">
        <v>6733</v>
      </c>
      <c r="G9810">
        <v>431</v>
      </c>
      <c r="H9810">
        <v>18</v>
      </c>
      <c r="I9810">
        <v>365</v>
      </c>
      <c r="J9810">
        <v>40</v>
      </c>
      <c r="K9810">
        <v>45</v>
      </c>
      <c r="L9810">
        <v>14.3</v>
      </c>
      <c r="M9810">
        <v>14.3</v>
      </c>
      <c r="N9810">
        <v>20</v>
      </c>
      <c r="R9810">
        <v>1966</v>
      </c>
      <c r="U9810">
        <v>1966</v>
      </c>
      <c r="V9810">
        <v>7</v>
      </c>
      <c r="W9810">
        <v>6</v>
      </c>
      <c r="Z9810" t="s">
        <v>2545</v>
      </c>
      <c r="AA9810" t="s">
        <v>2581</v>
      </c>
      <c r="AC9810">
        <v>5</v>
      </c>
      <c r="AD9810">
        <v>3696236</v>
      </c>
      <c r="AE9810">
        <v>2019</v>
      </c>
    </row>
    <row r="9811" spans="1:31">
      <c r="A9811" t="s">
        <v>12660</v>
      </c>
      <c r="B9811">
        <v>84865</v>
      </c>
      <c r="C9811" t="s">
        <v>7953</v>
      </c>
      <c r="D9811">
        <v>0</v>
      </c>
      <c r="E9811">
        <v>1256995</v>
      </c>
      <c r="F9811" t="s">
        <v>6733</v>
      </c>
      <c r="G9811">
        <v>431</v>
      </c>
      <c r="H9811">
        <v>67</v>
      </c>
      <c r="J9811">
        <v>74</v>
      </c>
      <c r="K9811">
        <v>74</v>
      </c>
      <c r="L9811">
        <v>31</v>
      </c>
      <c r="M9811">
        <v>31</v>
      </c>
      <c r="Q9811">
        <v>235</v>
      </c>
      <c r="R9811">
        <v>2019</v>
      </c>
      <c r="U9811">
        <v>2019</v>
      </c>
      <c r="V9811">
        <v>12</v>
      </c>
      <c r="W9811">
        <v>2</v>
      </c>
      <c r="X9811" t="s">
        <v>2421</v>
      </c>
      <c r="Z9811" t="s">
        <v>2545</v>
      </c>
      <c r="AA9811" t="s">
        <v>2581</v>
      </c>
      <c r="AC9811">
        <v>4</v>
      </c>
      <c r="AD9811">
        <v>3696236</v>
      </c>
      <c r="AE9811">
        <v>2019</v>
      </c>
    </row>
    <row r="9812" spans="1:31">
      <c r="A9812" t="s">
        <v>12660</v>
      </c>
      <c r="B9812">
        <v>71416</v>
      </c>
      <c r="C9812" t="s">
        <v>12540</v>
      </c>
      <c r="D9812">
        <v>0</v>
      </c>
      <c r="E9812">
        <v>662872</v>
      </c>
      <c r="F9812" t="s">
        <v>6733</v>
      </c>
      <c r="G9812">
        <v>431</v>
      </c>
      <c r="H9812">
        <v>55</v>
      </c>
      <c r="I9812">
        <v>3000</v>
      </c>
      <c r="J9812">
        <v>81</v>
      </c>
      <c r="K9812">
        <v>94</v>
      </c>
      <c r="L9812">
        <v>27</v>
      </c>
      <c r="M9812">
        <v>27.1</v>
      </c>
      <c r="N9812">
        <v>48</v>
      </c>
      <c r="R9812">
        <v>1984</v>
      </c>
      <c r="U9812">
        <v>1984</v>
      </c>
      <c r="V9812">
        <v>15</v>
      </c>
      <c r="W9812">
        <v>7</v>
      </c>
      <c r="Z9812" t="s">
        <v>2545</v>
      </c>
      <c r="AA9812" t="s">
        <v>2581</v>
      </c>
      <c r="AC9812">
        <v>5</v>
      </c>
      <c r="AD9812">
        <v>3696236</v>
      </c>
      <c r="AE9812">
        <v>2019</v>
      </c>
    </row>
    <row r="9813" spans="1:31">
      <c r="A9813" t="s">
        <v>12660</v>
      </c>
      <c r="B9813">
        <v>68691</v>
      </c>
      <c r="C9813" t="s">
        <v>12541</v>
      </c>
      <c r="D9813">
        <v>0</v>
      </c>
      <c r="E9813">
        <v>693814</v>
      </c>
      <c r="F9813" t="s">
        <v>6733</v>
      </c>
      <c r="G9813">
        <v>431</v>
      </c>
      <c r="H9813">
        <v>51</v>
      </c>
      <c r="I9813">
        <v>3200</v>
      </c>
      <c r="J9813">
        <v>83.7</v>
      </c>
      <c r="K9813">
        <v>94</v>
      </c>
      <c r="L9813">
        <v>27</v>
      </c>
      <c r="M9813">
        <v>27.1</v>
      </c>
      <c r="N9813">
        <v>49</v>
      </c>
      <c r="R9813">
        <v>1986</v>
      </c>
      <c r="U9813">
        <v>1986</v>
      </c>
      <c r="V9813">
        <v>15</v>
      </c>
      <c r="W9813">
        <v>7</v>
      </c>
      <c r="Z9813" t="s">
        <v>2545</v>
      </c>
      <c r="AA9813" t="s">
        <v>2581</v>
      </c>
      <c r="AC9813">
        <v>5</v>
      </c>
      <c r="AD9813">
        <v>3696236</v>
      </c>
      <c r="AE9813">
        <v>2019</v>
      </c>
    </row>
    <row r="9814" spans="1:31">
      <c r="A9814" t="s">
        <v>12660</v>
      </c>
      <c r="B9814">
        <v>73247</v>
      </c>
      <c r="C9814" t="s">
        <v>12542</v>
      </c>
      <c r="D9814">
        <v>0</v>
      </c>
      <c r="E9814">
        <v>961922</v>
      </c>
      <c r="F9814" t="s">
        <v>6733</v>
      </c>
      <c r="G9814">
        <v>431</v>
      </c>
      <c r="H9814">
        <v>99</v>
      </c>
      <c r="I9814">
        <v>4200</v>
      </c>
      <c r="J9814">
        <v>111.2</v>
      </c>
      <c r="K9814">
        <v>118</v>
      </c>
      <c r="L9814">
        <v>32</v>
      </c>
      <c r="M9814">
        <v>32</v>
      </c>
      <c r="N9814">
        <v>52</v>
      </c>
      <c r="R9814">
        <v>1990</v>
      </c>
      <c r="U9814">
        <v>1990</v>
      </c>
      <c r="V9814">
        <v>16</v>
      </c>
      <c r="W9814">
        <v>13</v>
      </c>
      <c r="Z9814" t="s">
        <v>2545</v>
      </c>
      <c r="AA9814" t="s">
        <v>2581</v>
      </c>
      <c r="AC9814">
        <v>5</v>
      </c>
      <c r="AD9814">
        <v>3696236</v>
      </c>
      <c r="AE9814">
        <v>2019</v>
      </c>
    </row>
    <row r="9815" spans="1:31">
      <c r="A9815" t="s">
        <v>12660</v>
      </c>
      <c r="B9815">
        <v>47841</v>
      </c>
      <c r="C9815" t="s">
        <v>4818</v>
      </c>
      <c r="D9815">
        <v>0</v>
      </c>
      <c r="E9815">
        <v>1160544</v>
      </c>
      <c r="F9815" t="s">
        <v>6733</v>
      </c>
      <c r="G9815">
        <v>431</v>
      </c>
      <c r="H9815">
        <v>149</v>
      </c>
      <c r="I9815">
        <v>5000</v>
      </c>
      <c r="J9815">
        <v>111.5</v>
      </c>
      <c r="K9815">
        <v>120</v>
      </c>
      <c r="L9815">
        <v>35</v>
      </c>
      <c r="M9815">
        <v>35</v>
      </c>
      <c r="N9815">
        <v>43</v>
      </c>
      <c r="R9815">
        <v>2004</v>
      </c>
      <c r="U9815">
        <v>2004</v>
      </c>
      <c r="V9815">
        <v>20</v>
      </c>
      <c r="W9815">
        <v>19</v>
      </c>
      <c r="Z9815" t="s">
        <v>2545</v>
      </c>
      <c r="AA9815" t="s">
        <v>2581</v>
      </c>
      <c r="AC9815">
        <v>5</v>
      </c>
      <c r="AD9815">
        <v>3696236</v>
      </c>
      <c r="AE9815">
        <v>2019</v>
      </c>
    </row>
    <row r="9816" spans="1:31">
      <c r="A9816" t="s">
        <v>12660</v>
      </c>
      <c r="B9816">
        <v>19764</v>
      </c>
      <c r="C9816" t="s">
        <v>12543</v>
      </c>
      <c r="D9816">
        <v>0</v>
      </c>
      <c r="E9816">
        <v>522088</v>
      </c>
      <c r="F9816" t="s">
        <v>6733</v>
      </c>
      <c r="G9816">
        <v>431</v>
      </c>
      <c r="H9816">
        <v>65</v>
      </c>
      <c r="I9816">
        <v>1500</v>
      </c>
      <c r="J9816">
        <v>66.7</v>
      </c>
      <c r="K9816">
        <v>72</v>
      </c>
      <c r="L9816">
        <v>24</v>
      </c>
      <c r="M9816">
        <v>24</v>
      </c>
      <c r="N9816">
        <v>30</v>
      </c>
      <c r="R9816">
        <v>1969</v>
      </c>
      <c r="U9816">
        <v>1969</v>
      </c>
      <c r="V9816">
        <v>10</v>
      </c>
      <c r="W9816">
        <v>10</v>
      </c>
      <c r="Z9816" t="s">
        <v>2545</v>
      </c>
      <c r="AA9816" t="s">
        <v>2581</v>
      </c>
      <c r="AC9816">
        <v>5</v>
      </c>
      <c r="AD9816">
        <v>3696236</v>
      </c>
      <c r="AE9816">
        <v>2019</v>
      </c>
    </row>
    <row r="9817" spans="1:31">
      <c r="A9817" t="s">
        <v>12660</v>
      </c>
      <c r="B9817">
        <v>28330</v>
      </c>
      <c r="C9817" t="s">
        <v>12544</v>
      </c>
      <c r="D9817">
        <v>0</v>
      </c>
      <c r="E9817">
        <v>1092436</v>
      </c>
      <c r="F9817" t="s">
        <v>6733</v>
      </c>
      <c r="G9817">
        <v>431</v>
      </c>
      <c r="H9817">
        <v>144</v>
      </c>
      <c r="I9817">
        <v>4200</v>
      </c>
      <c r="J9817">
        <v>100.3</v>
      </c>
      <c r="K9817">
        <v>108</v>
      </c>
      <c r="L9817">
        <v>35</v>
      </c>
      <c r="M9817">
        <v>35</v>
      </c>
      <c r="N9817">
        <v>59</v>
      </c>
      <c r="R9817">
        <v>2000</v>
      </c>
      <c r="U9817">
        <v>2000</v>
      </c>
      <c r="V9817">
        <v>20</v>
      </c>
      <c r="W9817">
        <v>18</v>
      </c>
      <c r="Z9817" t="s">
        <v>2545</v>
      </c>
      <c r="AA9817" t="s">
        <v>2581</v>
      </c>
      <c r="AC9817">
        <v>5</v>
      </c>
      <c r="AD9817">
        <v>3696236</v>
      </c>
      <c r="AE9817">
        <v>2019</v>
      </c>
    </row>
    <row r="9818" spans="1:31">
      <c r="A9818" t="s">
        <v>12660</v>
      </c>
      <c r="B9818">
        <v>17325</v>
      </c>
      <c r="C9818" t="s">
        <v>12545</v>
      </c>
      <c r="D9818">
        <v>0</v>
      </c>
      <c r="E9818">
        <v>513840</v>
      </c>
      <c r="F9818" t="s">
        <v>6733</v>
      </c>
      <c r="G9818">
        <v>431</v>
      </c>
      <c r="H9818">
        <v>66</v>
      </c>
      <c r="I9818">
        <v>1830</v>
      </c>
      <c r="J9818">
        <v>73.5</v>
      </c>
      <c r="K9818">
        <v>80</v>
      </c>
      <c r="L9818">
        <v>25</v>
      </c>
      <c r="M9818">
        <v>25</v>
      </c>
      <c r="N9818">
        <v>38</v>
      </c>
      <c r="R9818">
        <v>1968</v>
      </c>
      <c r="U9818">
        <v>1968</v>
      </c>
      <c r="V9818">
        <v>8</v>
      </c>
      <c r="W9818">
        <v>8</v>
      </c>
      <c r="Z9818" t="s">
        <v>2545</v>
      </c>
      <c r="AC9818">
        <v>5</v>
      </c>
      <c r="AD9818">
        <v>3696236</v>
      </c>
      <c r="AE9818">
        <v>2019</v>
      </c>
    </row>
    <row r="9819" spans="1:31">
      <c r="A9819" t="s">
        <v>12660</v>
      </c>
      <c r="B9819">
        <v>18291</v>
      </c>
      <c r="C9819" t="s">
        <v>12546</v>
      </c>
      <c r="D9819">
        <v>0</v>
      </c>
      <c r="E9819">
        <v>514329</v>
      </c>
      <c r="F9819" t="s">
        <v>6733</v>
      </c>
      <c r="G9819">
        <v>431</v>
      </c>
      <c r="H9819">
        <v>49</v>
      </c>
      <c r="I9819">
        <v>730</v>
      </c>
      <c r="J9819">
        <v>63</v>
      </c>
      <c r="K9819">
        <v>66</v>
      </c>
      <c r="L9819">
        <v>18</v>
      </c>
      <c r="M9819">
        <v>19</v>
      </c>
      <c r="N9819">
        <v>30</v>
      </c>
      <c r="R9819">
        <v>1968</v>
      </c>
      <c r="U9819">
        <v>1968</v>
      </c>
      <c r="V9819">
        <v>9.6000003814697195</v>
      </c>
      <c r="W9819">
        <v>9.6000003814697195</v>
      </c>
      <c r="Z9819" t="s">
        <v>2545</v>
      </c>
      <c r="AA9819" t="s">
        <v>2581</v>
      </c>
      <c r="AC9819">
        <v>5</v>
      </c>
      <c r="AD9819">
        <v>3696236</v>
      </c>
      <c r="AE9819">
        <v>2019</v>
      </c>
    </row>
    <row r="9820" spans="1:31">
      <c r="A9820" t="s">
        <v>12660</v>
      </c>
      <c r="B9820">
        <v>1700</v>
      </c>
      <c r="C9820" t="s">
        <v>12547</v>
      </c>
      <c r="D9820">
        <v>0</v>
      </c>
      <c r="E9820">
        <v>984759</v>
      </c>
      <c r="F9820" t="s">
        <v>6733</v>
      </c>
      <c r="G9820">
        <v>431</v>
      </c>
      <c r="H9820">
        <v>74</v>
      </c>
      <c r="I9820">
        <v>1200</v>
      </c>
      <c r="J9820">
        <v>60</v>
      </c>
      <c r="K9820">
        <v>62</v>
      </c>
      <c r="L9820">
        <v>22</v>
      </c>
      <c r="M9820">
        <v>22</v>
      </c>
      <c r="N9820">
        <v>25</v>
      </c>
      <c r="R9820">
        <v>1992</v>
      </c>
      <c r="U9820">
        <v>1992</v>
      </c>
      <c r="V9820">
        <v>10</v>
      </c>
      <c r="W9820">
        <v>7</v>
      </c>
      <c r="Z9820" t="s">
        <v>2545</v>
      </c>
      <c r="AA9820" t="s">
        <v>2581</v>
      </c>
      <c r="AC9820">
        <v>5</v>
      </c>
      <c r="AD9820">
        <v>3696236</v>
      </c>
      <c r="AE9820">
        <v>2019</v>
      </c>
    </row>
    <row r="9821" spans="1:31">
      <c r="A9821" t="s">
        <v>12660</v>
      </c>
      <c r="B9821">
        <v>64077</v>
      </c>
      <c r="C9821" t="s">
        <v>12548</v>
      </c>
      <c r="D9821">
        <v>0</v>
      </c>
      <c r="E9821">
        <v>656807</v>
      </c>
      <c r="F9821" t="s">
        <v>6733</v>
      </c>
      <c r="G9821">
        <v>431</v>
      </c>
      <c r="H9821">
        <v>63</v>
      </c>
      <c r="I9821">
        <v>2600</v>
      </c>
      <c r="J9821">
        <v>83.7</v>
      </c>
      <c r="K9821">
        <v>90</v>
      </c>
      <c r="L9821">
        <v>27</v>
      </c>
      <c r="M9821">
        <v>27.1</v>
      </c>
      <c r="N9821">
        <v>48</v>
      </c>
      <c r="R9821">
        <v>1983</v>
      </c>
      <c r="U9821">
        <v>1983</v>
      </c>
      <c r="V9821">
        <v>15</v>
      </c>
      <c r="W9821">
        <v>7</v>
      </c>
      <c r="Z9821" t="s">
        <v>2545</v>
      </c>
      <c r="AA9821" t="s">
        <v>2581</v>
      </c>
      <c r="AC9821">
        <v>5</v>
      </c>
      <c r="AD9821">
        <v>3696236</v>
      </c>
      <c r="AE9821">
        <v>2019</v>
      </c>
    </row>
    <row r="9822" spans="1:31">
      <c r="A9822" t="s">
        <v>12660</v>
      </c>
      <c r="B9822">
        <v>74229</v>
      </c>
      <c r="C9822" t="s">
        <v>12549</v>
      </c>
      <c r="D9822">
        <v>0</v>
      </c>
      <c r="E9822">
        <v>973968</v>
      </c>
      <c r="F9822" t="s">
        <v>6733</v>
      </c>
      <c r="G9822">
        <v>431</v>
      </c>
      <c r="H9822">
        <v>99</v>
      </c>
      <c r="I9822">
        <v>3600</v>
      </c>
      <c r="J9822">
        <v>90.2</v>
      </c>
      <c r="K9822">
        <v>94.4</v>
      </c>
      <c r="L9822">
        <v>28</v>
      </c>
      <c r="M9822">
        <v>28</v>
      </c>
      <c r="N9822">
        <v>50</v>
      </c>
      <c r="R9822">
        <v>1991</v>
      </c>
      <c r="U9822">
        <v>1991</v>
      </c>
      <c r="V9822">
        <v>16</v>
      </c>
      <c r="W9822">
        <v>12</v>
      </c>
      <c r="Z9822" t="s">
        <v>2545</v>
      </c>
      <c r="AA9822" t="s">
        <v>2581</v>
      </c>
      <c r="AC9822">
        <v>5</v>
      </c>
      <c r="AD9822">
        <v>3696236</v>
      </c>
      <c r="AE9822">
        <v>2019</v>
      </c>
    </row>
    <row r="9823" spans="1:31">
      <c r="A9823" t="s">
        <v>12660</v>
      </c>
      <c r="B9823">
        <v>18779</v>
      </c>
      <c r="C9823" t="s">
        <v>12550</v>
      </c>
      <c r="D9823">
        <v>0</v>
      </c>
      <c r="E9823">
        <v>516924</v>
      </c>
      <c r="F9823" t="s">
        <v>6733</v>
      </c>
      <c r="G9823">
        <v>431</v>
      </c>
      <c r="H9823">
        <v>130</v>
      </c>
      <c r="I9823">
        <v>3600</v>
      </c>
      <c r="J9823">
        <v>101.2</v>
      </c>
      <c r="K9823">
        <v>106</v>
      </c>
      <c r="L9823">
        <v>31.1</v>
      </c>
      <c r="M9823">
        <v>31.1</v>
      </c>
      <c r="N9823">
        <v>48</v>
      </c>
      <c r="R9823">
        <v>1968</v>
      </c>
      <c r="U9823">
        <v>1968</v>
      </c>
      <c r="V9823">
        <v>13</v>
      </c>
      <c r="W9823">
        <v>10</v>
      </c>
      <c r="Z9823" t="s">
        <v>2545</v>
      </c>
      <c r="AA9823" t="s">
        <v>2581</v>
      </c>
      <c r="AC9823">
        <v>5</v>
      </c>
      <c r="AD9823">
        <v>3696236</v>
      </c>
      <c r="AE9823">
        <v>2019</v>
      </c>
    </row>
    <row r="9824" spans="1:31">
      <c r="A9824" t="s">
        <v>12660</v>
      </c>
      <c r="B9824">
        <v>12074</v>
      </c>
      <c r="C9824" t="s">
        <v>12551</v>
      </c>
      <c r="D9824">
        <v>0</v>
      </c>
      <c r="E9824">
        <v>1052805</v>
      </c>
      <c r="F9824" t="s">
        <v>6733</v>
      </c>
      <c r="G9824">
        <v>431</v>
      </c>
      <c r="H9824">
        <v>64</v>
      </c>
      <c r="I9824">
        <v>4200</v>
      </c>
      <c r="J9824">
        <v>100.3</v>
      </c>
      <c r="K9824">
        <v>108</v>
      </c>
      <c r="L9824">
        <v>35</v>
      </c>
      <c r="M9824">
        <v>35</v>
      </c>
      <c r="N9824">
        <v>59</v>
      </c>
      <c r="Q9824">
        <v>64</v>
      </c>
      <c r="R9824">
        <v>1997</v>
      </c>
      <c r="U9824">
        <v>1997</v>
      </c>
      <c r="V9824">
        <v>20</v>
      </c>
      <c r="W9824">
        <v>18</v>
      </c>
      <c r="Z9824" t="s">
        <v>2545</v>
      </c>
      <c r="AA9824" t="s">
        <v>2581</v>
      </c>
      <c r="AC9824">
        <v>5</v>
      </c>
      <c r="AD9824">
        <v>3696236</v>
      </c>
      <c r="AE9824">
        <v>2019</v>
      </c>
    </row>
    <row r="9825" spans="1:31">
      <c r="A9825" t="s">
        <v>12660</v>
      </c>
      <c r="B9825">
        <v>69789</v>
      </c>
      <c r="C9825" t="s">
        <v>12552</v>
      </c>
      <c r="D9825">
        <v>0</v>
      </c>
      <c r="E9825">
        <v>918736</v>
      </c>
      <c r="F9825" t="s">
        <v>6733</v>
      </c>
      <c r="G9825">
        <v>431</v>
      </c>
      <c r="H9825">
        <v>97</v>
      </c>
      <c r="I9825">
        <v>2400</v>
      </c>
      <c r="J9825">
        <v>63.4</v>
      </c>
      <c r="K9825">
        <v>76</v>
      </c>
      <c r="L9825">
        <v>28.2</v>
      </c>
      <c r="M9825">
        <v>28.2</v>
      </c>
      <c r="N9825">
        <v>35</v>
      </c>
      <c r="R9825">
        <v>1988</v>
      </c>
      <c r="U9825">
        <v>1988</v>
      </c>
      <c r="V9825">
        <v>13</v>
      </c>
      <c r="W9825">
        <v>8.3999996185302699</v>
      </c>
      <c r="Z9825" t="s">
        <v>2545</v>
      </c>
      <c r="AA9825" t="s">
        <v>2581</v>
      </c>
      <c r="AC9825">
        <v>5</v>
      </c>
      <c r="AD9825">
        <v>3696236</v>
      </c>
      <c r="AE9825">
        <v>2019</v>
      </c>
    </row>
    <row r="9826" spans="1:31">
      <c r="A9826" t="s">
        <v>12660</v>
      </c>
      <c r="B9826">
        <v>5764</v>
      </c>
      <c r="C9826" t="s">
        <v>12553</v>
      </c>
      <c r="D9826">
        <v>0</v>
      </c>
      <c r="E9826">
        <v>1033438</v>
      </c>
      <c r="F9826" t="s">
        <v>6733</v>
      </c>
      <c r="G9826">
        <v>431</v>
      </c>
      <c r="H9826">
        <v>62</v>
      </c>
      <c r="I9826">
        <v>2400</v>
      </c>
      <c r="J9826">
        <v>79</v>
      </c>
      <c r="K9826">
        <v>79</v>
      </c>
      <c r="L9826">
        <v>28.7</v>
      </c>
      <c r="M9826">
        <v>28.7</v>
      </c>
      <c r="N9826">
        <v>33</v>
      </c>
      <c r="R9826">
        <v>1995</v>
      </c>
      <c r="U9826">
        <v>1995</v>
      </c>
      <c r="V9826">
        <v>14.1000003814697</v>
      </c>
      <c r="W9826">
        <v>14.1000003814697</v>
      </c>
      <c r="Z9826" t="s">
        <v>2545</v>
      </c>
      <c r="AA9826" t="s">
        <v>2581</v>
      </c>
      <c r="AC9826">
        <v>5</v>
      </c>
      <c r="AD9826">
        <v>3696236</v>
      </c>
      <c r="AE9826">
        <v>2019</v>
      </c>
    </row>
    <row r="9827" spans="1:31">
      <c r="A9827" t="s">
        <v>12660</v>
      </c>
      <c r="B9827">
        <v>59788</v>
      </c>
      <c r="C9827" t="s">
        <v>12554</v>
      </c>
      <c r="D9827">
        <v>0</v>
      </c>
      <c r="E9827">
        <v>643765</v>
      </c>
      <c r="F9827" t="s">
        <v>6731</v>
      </c>
      <c r="G9827">
        <v>432</v>
      </c>
      <c r="H9827">
        <v>65</v>
      </c>
      <c r="I9827">
        <v>2100</v>
      </c>
      <c r="J9827">
        <v>77.400000000000006</v>
      </c>
      <c r="K9827">
        <v>77.400000000000006</v>
      </c>
      <c r="L9827">
        <v>26</v>
      </c>
      <c r="M9827">
        <v>26</v>
      </c>
      <c r="N9827">
        <v>50.6</v>
      </c>
      <c r="R9827">
        <v>1981</v>
      </c>
      <c r="U9827">
        <v>1981</v>
      </c>
      <c r="V9827">
        <v>8.5</v>
      </c>
      <c r="W9827">
        <v>7</v>
      </c>
      <c r="Z9827" t="s">
        <v>2545</v>
      </c>
      <c r="AA9827" t="s">
        <v>3971</v>
      </c>
      <c r="AC9827">
        <v>5</v>
      </c>
      <c r="AD9827">
        <v>3609297</v>
      </c>
      <c r="AE9827">
        <v>2019</v>
      </c>
    </row>
    <row r="9828" spans="1:31">
      <c r="A9828" t="s">
        <v>12660</v>
      </c>
      <c r="B9828">
        <v>37396</v>
      </c>
      <c r="C9828" t="s">
        <v>12555</v>
      </c>
      <c r="D9828">
        <v>0</v>
      </c>
      <c r="E9828">
        <v>600676</v>
      </c>
      <c r="F9828" t="s">
        <v>6731</v>
      </c>
      <c r="G9828">
        <v>432</v>
      </c>
      <c r="H9828">
        <v>65</v>
      </c>
      <c r="I9828">
        <v>2000</v>
      </c>
      <c r="J9828">
        <v>73.3</v>
      </c>
      <c r="K9828">
        <v>73.3</v>
      </c>
      <c r="L9828">
        <v>24.3</v>
      </c>
      <c r="M9828">
        <v>24.3</v>
      </c>
      <c r="N9828">
        <v>37</v>
      </c>
      <c r="R9828">
        <v>1978</v>
      </c>
      <c r="U9828">
        <v>1978</v>
      </c>
      <c r="V9828">
        <v>8.1000003814697195</v>
      </c>
      <c r="W9828">
        <v>8.1000003814697195</v>
      </c>
      <c r="Z9828" t="s">
        <v>2545</v>
      </c>
      <c r="AA9828" t="s">
        <v>2364</v>
      </c>
      <c r="AC9828">
        <v>5</v>
      </c>
      <c r="AD9828">
        <v>3609297</v>
      </c>
      <c r="AE9828">
        <v>2019</v>
      </c>
    </row>
    <row r="9829" spans="1:31">
      <c r="A9829" t="s">
        <v>12660</v>
      </c>
      <c r="B9829">
        <v>85023</v>
      </c>
      <c r="C9829" t="s">
        <v>12556</v>
      </c>
      <c r="D9829">
        <v>0</v>
      </c>
      <c r="E9829">
        <v>518578</v>
      </c>
      <c r="F9829" t="s">
        <v>6733</v>
      </c>
      <c r="G9829">
        <v>431</v>
      </c>
      <c r="H9829">
        <v>1267</v>
      </c>
      <c r="J9829">
        <v>191</v>
      </c>
      <c r="K9829">
        <v>191</v>
      </c>
      <c r="L9829">
        <v>83</v>
      </c>
      <c r="M9829">
        <v>83</v>
      </c>
      <c r="Q9829">
        <v>4435</v>
      </c>
      <c r="R9829">
        <v>1969</v>
      </c>
      <c r="U9829">
        <v>1969</v>
      </c>
      <c r="V9829">
        <v>12</v>
      </c>
      <c r="W9829">
        <v>12</v>
      </c>
      <c r="X9829" t="s">
        <v>2421</v>
      </c>
      <c r="Z9829" t="s">
        <v>2363</v>
      </c>
      <c r="AA9829" t="s">
        <v>2938</v>
      </c>
      <c r="AC9829">
        <v>4</v>
      </c>
      <c r="AD9829">
        <v>3310033</v>
      </c>
      <c r="AE9829">
        <v>2019</v>
      </c>
    </row>
    <row r="9830" spans="1:31">
      <c r="A9830" t="s">
        <v>12660</v>
      </c>
      <c r="B9830">
        <v>85022</v>
      </c>
      <c r="C9830" t="s">
        <v>12557</v>
      </c>
      <c r="D9830">
        <v>0</v>
      </c>
      <c r="E9830">
        <v>1088091</v>
      </c>
      <c r="F9830" t="s">
        <v>6733</v>
      </c>
      <c r="G9830">
        <v>431</v>
      </c>
      <c r="H9830">
        <v>29</v>
      </c>
      <c r="J9830">
        <v>45</v>
      </c>
      <c r="K9830">
        <v>45</v>
      </c>
      <c r="L9830">
        <v>16</v>
      </c>
      <c r="M9830">
        <v>16</v>
      </c>
      <c r="Q9830">
        <v>102</v>
      </c>
      <c r="R9830">
        <v>1999</v>
      </c>
      <c r="U9830">
        <v>1999</v>
      </c>
      <c r="V9830">
        <v>6</v>
      </c>
      <c r="W9830">
        <v>6</v>
      </c>
      <c r="X9830" t="s">
        <v>2421</v>
      </c>
      <c r="Z9830" t="s">
        <v>2363</v>
      </c>
      <c r="AA9830" t="s">
        <v>2938</v>
      </c>
      <c r="AC9830">
        <v>4</v>
      </c>
      <c r="AD9830">
        <v>3310033</v>
      </c>
      <c r="AE9830">
        <v>2019</v>
      </c>
    </row>
    <row r="9831" spans="1:31">
      <c r="A9831" t="s">
        <v>12660</v>
      </c>
      <c r="B9831">
        <v>85021</v>
      </c>
      <c r="C9831" t="s">
        <v>12558</v>
      </c>
      <c r="D9831">
        <v>0</v>
      </c>
      <c r="E9831">
        <v>596632</v>
      </c>
      <c r="F9831" t="s">
        <v>6733</v>
      </c>
      <c r="G9831">
        <v>431</v>
      </c>
      <c r="H9831">
        <v>43</v>
      </c>
      <c r="J9831">
        <v>46</v>
      </c>
      <c r="K9831">
        <v>46</v>
      </c>
      <c r="L9831">
        <v>24</v>
      </c>
      <c r="M9831">
        <v>24</v>
      </c>
      <c r="Q9831">
        <v>151</v>
      </c>
      <c r="R9831">
        <v>1971</v>
      </c>
      <c r="U9831">
        <v>1971</v>
      </c>
      <c r="V9831">
        <v>9</v>
      </c>
      <c r="W9831">
        <v>9</v>
      </c>
      <c r="X9831" t="s">
        <v>2421</v>
      </c>
      <c r="Z9831" t="s">
        <v>2363</v>
      </c>
      <c r="AA9831" t="s">
        <v>2938</v>
      </c>
      <c r="AC9831">
        <v>4</v>
      </c>
      <c r="AD9831">
        <v>3310033</v>
      </c>
      <c r="AE9831">
        <v>2019</v>
      </c>
    </row>
    <row r="9832" spans="1:31">
      <c r="A9832" t="s">
        <v>12660</v>
      </c>
      <c r="B9832">
        <v>13716</v>
      </c>
      <c r="C9832" t="s">
        <v>12559</v>
      </c>
      <c r="D9832">
        <v>0</v>
      </c>
      <c r="E9832">
        <v>291620</v>
      </c>
      <c r="F9832" t="s">
        <v>6731</v>
      </c>
      <c r="G9832">
        <v>432</v>
      </c>
      <c r="H9832">
        <v>37</v>
      </c>
      <c r="I9832">
        <v>800</v>
      </c>
      <c r="J9832">
        <v>47.9</v>
      </c>
      <c r="K9832">
        <v>47.9</v>
      </c>
      <c r="L9832">
        <v>20.100000000000001</v>
      </c>
      <c r="M9832">
        <v>20.100000000000001</v>
      </c>
      <c r="N9832">
        <v>25</v>
      </c>
      <c r="R9832">
        <v>1963</v>
      </c>
      <c r="U9832">
        <v>1963</v>
      </c>
      <c r="V9832">
        <v>6</v>
      </c>
      <c r="W9832">
        <v>6</v>
      </c>
      <c r="Z9832" t="s">
        <v>3967</v>
      </c>
      <c r="AA9832" t="s">
        <v>6659</v>
      </c>
      <c r="AC9832">
        <v>4</v>
      </c>
      <c r="AD9832">
        <v>2796189</v>
      </c>
      <c r="AE9832">
        <v>2019</v>
      </c>
    </row>
    <row r="9833" spans="1:31">
      <c r="A9833" t="s">
        <v>12660</v>
      </c>
      <c r="B9833">
        <v>61485</v>
      </c>
      <c r="C9833" t="s">
        <v>12560</v>
      </c>
      <c r="D9833">
        <v>0</v>
      </c>
      <c r="E9833">
        <v>581774</v>
      </c>
      <c r="F9833" t="s">
        <v>6731</v>
      </c>
      <c r="G9833">
        <v>432</v>
      </c>
      <c r="H9833">
        <v>55</v>
      </c>
      <c r="I9833">
        <v>800</v>
      </c>
      <c r="J9833">
        <v>57.3</v>
      </c>
      <c r="K9833">
        <v>60</v>
      </c>
      <c r="L9833">
        <v>22</v>
      </c>
      <c r="M9833">
        <v>22</v>
      </c>
      <c r="N9833">
        <v>33</v>
      </c>
      <c r="R9833">
        <v>1977</v>
      </c>
      <c r="U9833">
        <v>1977</v>
      </c>
      <c r="V9833">
        <v>5</v>
      </c>
      <c r="W9833">
        <v>3.5999999046325599</v>
      </c>
      <c r="Z9833" t="s">
        <v>3967</v>
      </c>
      <c r="AA9833" t="s">
        <v>6659</v>
      </c>
      <c r="AC9833">
        <v>4</v>
      </c>
      <c r="AD9833">
        <v>2796189</v>
      </c>
      <c r="AE9833">
        <v>2019</v>
      </c>
    </row>
    <row r="9834" spans="1:31">
      <c r="A9834" t="s">
        <v>12660</v>
      </c>
      <c r="B9834">
        <v>76154</v>
      </c>
      <c r="C9834" t="s">
        <v>12561</v>
      </c>
      <c r="D9834">
        <v>0</v>
      </c>
      <c r="E9834">
        <v>630122</v>
      </c>
      <c r="F9834" t="s">
        <v>6733</v>
      </c>
      <c r="G9834">
        <v>431</v>
      </c>
      <c r="H9834">
        <v>68</v>
      </c>
      <c r="I9834">
        <v>800</v>
      </c>
      <c r="J9834">
        <v>51.5</v>
      </c>
      <c r="K9834">
        <v>51.5</v>
      </c>
      <c r="L9834">
        <v>21</v>
      </c>
      <c r="M9834">
        <v>21</v>
      </c>
      <c r="N9834">
        <v>22</v>
      </c>
      <c r="R9834">
        <v>1980</v>
      </c>
      <c r="U9834">
        <v>1980</v>
      </c>
      <c r="V9834">
        <v>7.5999999046325604</v>
      </c>
      <c r="W9834">
        <v>6</v>
      </c>
      <c r="Z9834" t="s">
        <v>2792</v>
      </c>
      <c r="AA9834" t="s">
        <v>12562</v>
      </c>
      <c r="AB9834" t="s">
        <v>3870</v>
      </c>
      <c r="AC9834">
        <v>3</v>
      </c>
      <c r="AD9834">
        <v>2399347</v>
      </c>
      <c r="AE9834">
        <v>2019</v>
      </c>
    </row>
    <row r="9835" spans="1:31">
      <c r="A9835" t="s">
        <v>12660</v>
      </c>
      <c r="B9835">
        <v>36294</v>
      </c>
      <c r="C9835" t="s">
        <v>12563</v>
      </c>
      <c r="D9835">
        <v>0</v>
      </c>
      <c r="E9835">
        <v>593148</v>
      </c>
      <c r="F9835" t="s">
        <v>6733</v>
      </c>
      <c r="G9835">
        <v>431</v>
      </c>
      <c r="H9835">
        <v>56</v>
      </c>
      <c r="I9835">
        <v>1200</v>
      </c>
      <c r="J9835">
        <v>51.5</v>
      </c>
      <c r="K9835">
        <v>55.5</v>
      </c>
      <c r="L9835">
        <v>22</v>
      </c>
      <c r="M9835">
        <v>22.6</v>
      </c>
      <c r="N9835">
        <v>33</v>
      </c>
      <c r="R9835">
        <v>1978</v>
      </c>
      <c r="U9835">
        <v>1978</v>
      </c>
      <c r="V9835">
        <v>8.6000003814697195</v>
      </c>
      <c r="W9835">
        <v>6</v>
      </c>
      <c r="Z9835" t="s">
        <v>2402</v>
      </c>
      <c r="AA9835" t="s">
        <v>2364</v>
      </c>
      <c r="AC9835">
        <v>5</v>
      </c>
      <c r="AD9835">
        <v>307136</v>
      </c>
      <c r="AE9835">
        <v>2019</v>
      </c>
    </row>
    <row r="9836" spans="1:31">
      <c r="A9836" t="s">
        <v>12660</v>
      </c>
      <c r="B9836">
        <v>8560</v>
      </c>
      <c r="C9836" t="s">
        <v>9906</v>
      </c>
      <c r="D9836">
        <v>0</v>
      </c>
      <c r="E9836">
        <v>291752</v>
      </c>
      <c r="F9836" t="s">
        <v>6731</v>
      </c>
      <c r="G9836">
        <v>432</v>
      </c>
      <c r="H9836">
        <v>33</v>
      </c>
      <c r="I9836">
        <v>400</v>
      </c>
      <c r="J9836">
        <v>42</v>
      </c>
      <c r="K9836">
        <v>42</v>
      </c>
      <c r="L9836">
        <v>16</v>
      </c>
      <c r="M9836">
        <v>16</v>
      </c>
      <c r="N9836">
        <v>24</v>
      </c>
      <c r="R9836">
        <v>1963</v>
      </c>
      <c r="U9836">
        <v>1963</v>
      </c>
      <c r="V9836">
        <v>5</v>
      </c>
      <c r="W9836">
        <v>4</v>
      </c>
      <c r="Z9836" t="s">
        <v>4913</v>
      </c>
      <c r="AA9836" t="s">
        <v>9706</v>
      </c>
      <c r="AB9836" t="s">
        <v>5039</v>
      </c>
      <c r="AC9836">
        <v>4</v>
      </c>
      <c r="AD9836">
        <v>3009127</v>
      </c>
      <c r="AE9836">
        <v>2019</v>
      </c>
    </row>
    <row r="9837" spans="1:31">
      <c r="A9837" t="s">
        <v>12660</v>
      </c>
      <c r="B9837">
        <v>22952</v>
      </c>
      <c r="C9837" t="s">
        <v>12564</v>
      </c>
      <c r="D9837">
        <v>0</v>
      </c>
      <c r="E9837">
        <v>239538</v>
      </c>
      <c r="F9837" t="s">
        <v>6733</v>
      </c>
      <c r="G9837">
        <v>431</v>
      </c>
      <c r="H9837">
        <v>25</v>
      </c>
      <c r="I9837">
        <v>480</v>
      </c>
      <c r="J9837">
        <v>60</v>
      </c>
      <c r="K9837">
        <v>60</v>
      </c>
      <c r="L9837">
        <v>14</v>
      </c>
      <c r="M9837">
        <v>14</v>
      </c>
      <c r="N9837">
        <v>22</v>
      </c>
      <c r="R9837">
        <v>1970</v>
      </c>
      <c r="U9837">
        <v>1970</v>
      </c>
      <c r="V9837">
        <v>3.5999999046325599</v>
      </c>
      <c r="W9837">
        <v>3.5999999046325599</v>
      </c>
      <c r="Z9837" t="s">
        <v>4913</v>
      </c>
      <c r="AA9837" t="s">
        <v>9706</v>
      </c>
      <c r="AB9837" t="s">
        <v>5039</v>
      </c>
      <c r="AC9837">
        <v>4</v>
      </c>
      <c r="AD9837">
        <v>3009127</v>
      </c>
      <c r="AE9837">
        <v>2019</v>
      </c>
    </row>
    <row r="9838" spans="1:31">
      <c r="A9838" t="s">
        <v>12660</v>
      </c>
      <c r="B9838">
        <v>33369</v>
      </c>
      <c r="C9838" t="s">
        <v>7403</v>
      </c>
      <c r="D9838">
        <v>0</v>
      </c>
      <c r="E9838">
        <v>549301</v>
      </c>
      <c r="F9838" t="s">
        <v>6731</v>
      </c>
      <c r="G9838">
        <v>432</v>
      </c>
      <c r="H9838">
        <v>25</v>
      </c>
      <c r="I9838">
        <v>600</v>
      </c>
      <c r="J9838">
        <v>42.7</v>
      </c>
      <c r="K9838">
        <v>42.7</v>
      </c>
      <c r="L9838">
        <v>16.100000000000001</v>
      </c>
      <c r="M9838">
        <v>16.100000000000001</v>
      </c>
      <c r="N9838">
        <v>29</v>
      </c>
      <c r="R9838">
        <v>1973</v>
      </c>
      <c r="U9838">
        <v>1973</v>
      </c>
      <c r="V9838">
        <v>5.5999999046325604</v>
      </c>
      <c r="W9838">
        <v>4.5</v>
      </c>
      <c r="Z9838" t="s">
        <v>2293</v>
      </c>
      <c r="AA9838" t="s">
        <v>2431</v>
      </c>
      <c r="AB9838" t="s">
        <v>2432</v>
      </c>
      <c r="AC9838">
        <v>4</v>
      </c>
      <c r="AD9838">
        <v>3207369</v>
      </c>
      <c r="AE9838">
        <v>2019</v>
      </c>
    </row>
    <row r="9839" spans="1:31">
      <c r="A9839" t="s">
        <v>12660</v>
      </c>
      <c r="B9839">
        <v>11688</v>
      </c>
      <c r="C9839" t="s">
        <v>12565</v>
      </c>
      <c r="D9839">
        <v>0</v>
      </c>
      <c r="E9839">
        <v>284077</v>
      </c>
      <c r="F9839" t="s">
        <v>6731</v>
      </c>
      <c r="G9839">
        <v>432</v>
      </c>
      <c r="H9839">
        <v>189</v>
      </c>
      <c r="I9839">
        <v>1800</v>
      </c>
      <c r="J9839">
        <v>106</v>
      </c>
      <c r="K9839">
        <v>106</v>
      </c>
      <c r="L9839">
        <v>30</v>
      </c>
      <c r="M9839">
        <v>30</v>
      </c>
      <c r="N9839">
        <v>34</v>
      </c>
      <c r="R9839">
        <v>1961</v>
      </c>
      <c r="U9839">
        <v>1961</v>
      </c>
      <c r="V9839">
        <v>8.6000003814697195</v>
      </c>
      <c r="W9839">
        <v>7</v>
      </c>
      <c r="Z9839" t="s">
        <v>2912</v>
      </c>
      <c r="AA9839" t="s">
        <v>8231</v>
      </c>
      <c r="AC9839">
        <v>4</v>
      </c>
      <c r="AD9839">
        <v>1899303</v>
      </c>
      <c r="AE9839">
        <v>2019</v>
      </c>
    </row>
    <row r="9840" spans="1:31">
      <c r="A9840" t="s">
        <v>12660</v>
      </c>
      <c r="B9840">
        <v>70783</v>
      </c>
      <c r="C9840" t="s">
        <v>12566</v>
      </c>
      <c r="D9840">
        <v>0</v>
      </c>
      <c r="E9840">
        <v>277551</v>
      </c>
      <c r="F9840" t="s">
        <v>6731</v>
      </c>
      <c r="G9840">
        <v>432</v>
      </c>
      <c r="H9840">
        <v>199</v>
      </c>
      <c r="I9840">
        <v>2700</v>
      </c>
      <c r="J9840">
        <v>100</v>
      </c>
      <c r="K9840">
        <v>100</v>
      </c>
      <c r="L9840">
        <v>30</v>
      </c>
      <c r="M9840">
        <v>30</v>
      </c>
      <c r="N9840">
        <v>34</v>
      </c>
      <c r="R9840">
        <v>1958</v>
      </c>
      <c r="U9840">
        <v>1958</v>
      </c>
      <c r="V9840">
        <v>8</v>
      </c>
      <c r="W9840">
        <v>7.5</v>
      </c>
      <c r="Z9840" t="s">
        <v>2912</v>
      </c>
      <c r="AA9840" t="s">
        <v>8231</v>
      </c>
      <c r="AC9840">
        <v>4</v>
      </c>
      <c r="AD9840">
        <v>1899303</v>
      </c>
      <c r="AE9840">
        <v>2019</v>
      </c>
    </row>
    <row r="9841" spans="1:31">
      <c r="A9841" t="s">
        <v>12660</v>
      </c>
      <c r="B9841">
        <v>19074</v>
      </c>
      <c r="C9841" t="s">
        <v>12567</v>
      </c>
      <c r="D9841">
        <v>0</v>
      </c>
      <c r="E9841">
        <v>518256</v>
      </c>
      <c r="F9841" t="s">
        <v>6731</v>
      </c>
      <c r="G9841">
        <v>432</v>
      </c>
      <c r="H9841">
        <v>230</v>
      </c>
      <c r="I9841">
        <v>4300</v>
      </c>
      <c r="J9841">
        <v>148</v>
      </c>
      <c r="K9841">
        <v>148</v>
      </c>
      <c r="L9841">
        <v>30</v>
      </c>
      <c r="M9841">
        <v>30</v>
      </c>
      <c r="N9841">
        <v>36</v>
      </c>
      <c r="R9841">
        <v>1969</v>
      </c>
      <c r="U9841">
        <v>1969</v>
      </c>
      <c r="V9841">
        <v>8.8000001907348597</v>
      </c>
      <c r="W9841">
        <v>7.3000001907348597</v>
      </c>
      <c r="Z9841" t="s">
        <v>2912</v>
      </c>
      <c r="AA9841" t="s">
        <v>8231</v>
      </c>
      <c r="AC9841">
        <v>4</v>
      </c>
      <c r="AD9841">
        <v>1899303</v>
      </c>
      <c r="AE9841">
        <v>2019</v>
      </c>
    </row>
    <row r="9842" spans="1:31">
      <c r="A9842" t="s">
        <v>12660</v>
      </c>
      <c r="B9842">
        <v>5116</v>
      </c>
      <c r="C9842" t="s">
        <v>12568</v>
      </c>
      <c r="D9842">
        <v>0</v>
      </c>
      <c r="E9842">
        <v>264736</v>
      </c>
      <c r="F9842" t="s">
        <v>6731</v>
      </c>
      <c r="G9842">
        <v>432</v>
      </c>
      <c r="H9842">
        <v>251</v>
      </c>
      <c r="I9842">
        <v>4000</v>
      </c>
      <c r="J9842">
        <v>128</v>
      </c>
      <c r="K9842">
        <v>130</v>
      </c>
      <c r="L9842">
        <v>30</v>
      </c>
      <c r="M9842">
        <v>32</v>
      </c>
      <c r="N9842">
        <v>42</v>
      </c>
      <c r="R9842">
        <v>1952</v>
      </c>
      <c r="U9842">
        <v>1952</v>
      </c>
      <c r="V9842">
        <v>10.699999809265099</v>
      </c>
      <c r="W9842">
        <v>9</v>
      </c>
      <c r="Z9842" t="s">
        <v>2912</v>
      </c>
      <c r="AA9842" t="s">
        <v>8231</v>
      </c>
      <c r="AC9842">
        <v>4</v>
      </c>
      <c r="AD9842">
        <v>1899303</v>
      </c>
      <c r="AE9842">
        <v>2019</v>
      </c>
    </row>
    <row r="9843" spans="1:31">
      <c r="A9843" t="s">
        <v>12660</v>
      </c>
      <c r="B9843">
        <v>21892</v>
      </c>
      <c r="C9843" t="s">
        <v>9661</v>
      </c>
      <c r="D9843">
        <v>0</v>
      </c>
      <c r="E9843">
        <v>534059</v>
      </c>
      <c r="F9843" t="s">
        <v>6731</v>
      </c>
      <c r="G9843">
        <v>432</v>
      </c>
      <c r="H9843">
        <v>158</v>
      </c>
      <c r="I9843">
        <v>1800</v>
      </c>
      <c r="J9843">
        <v>80.5</v>
      </c>
      <c r="K9843">
        <v>85</v>
      </c>
      <c r="L9843">
        <v>30</v>
      </c>
      <c r="M9843">
        <v>30</v>
      </c>
      <c r="N9843">
        <v>32</v>
      </c>
      <c r="R9843">
        <v>1971</v>
      </c>
      <c r="U9843">
        <v>1971</v>
      </c>
      <c r="V9843">
        <v>9.5</v>
      </c>
      <c r="W9843">
        <v>7.5</v>
      </c>
      <c r="Z9843" t="s">
        <v>2912</v>
      </c>
      <c r="AA9843" t="s">
        <v>3246</v>
      </c>
      <c r="AC9843">
        <v>4</v>
      </c>
      <c r="AD9843">
        <v>1899303</v>
      </c>
      <c r="AE9843">
        <v>2019</v>
      </c>
    </row>
    <row r="9844" spans="1:31">
      <c r="A9844" t="s">
        <v>12660</v>
      </c>
      <c r="B9844">
        <v>9490</v>
      </c>
      <c r="C9844" t="s">
        <v>12569</v>
      </c>
      <c r="D9844">
        <v>0</v>
      </c>
      <c r="E9844">
        <v>504813</v>
      </c>
      <c r="F9844" t="s">
        <v>6731</v>
      </c>
      <c r="G9844">
        <v>432</v>
      </c>
      <c r="H9844">
        <v>272</v>
      </c>
      <c r="I9844">
        <v>5000</v>
      </c>
      <c r="J9844">
        <v>157.5</v>
      </c>
      <c r="K9844">
        <v>170</v>
      </c>
      <c r="L9844">
        <v>40</v>
      </c>
      <c r="M9844">
        <v>40.1</v>
      </c>
      <c r="N9844">
        <v>41</v>
      </c>
      <c r="R9844">
        <v>1966</v>
      </c>
      <c r="U9844">
        <v>1966</v>
      </c>
      <c r="V9844">
        <v>9.1999998092651296</v>
      </c>
      <c r="W9844">
        <v>8.6000003814697195</v>
      </c>
      <c r="Z9844" t="s">
        <v>2912</v>
      </c>
      <c r="AA9844" t="s">
        <v>8231</v>
      </c>
      <c r="AC9844">
        <v>4</v>
      </c>
      <c r="AD9844">
        <v>1899303</v>
      </c>
      <c r="AE9844">
        <v>2019</v>
      </c>
    </row>
    <row r="9845" spans="1:31">
      <c r="A9845" t="s">
        <v>12660</v>
      </c>
      <c r="B9845">
        <v>22741</v>
      </c>
      <c r="C9845" t="s">
        <v>12570</v>
      </c>
      <c r="D9845">
        <v>0</v>
      </c>
      <c r="E9845">
        <v>536086</v>
      </c>
      <c r="F9845" t="s">
        <v>6731</v>
      </c>
      <c r="G9845">
        <v>432</v>
      </c>
      <c r="H9845">
        <v>517</v>
      </c>
      <c r="I9845">
        <v>3800</v>
      </c>
      <c r="J9845">
        <v>138</v>
      </c>
      <c r="K9845">
        <v>138</v>
      </c>
      <c r="L9845">
        <v>38.5</v>
      </c>
      <c r="M9845">
        <v>38.5</v>
      </c>
      <c r="N9845">
        <v>39.5</v>
      </c>
      <c r="R9845">
        <v>1971</v>
      </c>
      <c r="U9845">
        <v>1971</v>
      </c>
      <c r="V9845">
        <v>8.5</v>
      </c>
      <c r="W9845">
        <v>8</v>
      </c>
      <c r="Z9845" t="s">
        <v>2912</v>
      </c>
      <c r="AA9845" t="s">
        <v>8231</v>
      </c>
      <c r="AC9845">
        <v>4</v>
      </c>
      <c r="AD9845">
        <v>1899303</v>
      </c>
      <c r="AE9845">
        <v>2019</v>
      </c>
    </row>
    <row r="9846" spans="1:31">
      <c r="A9846" t="s">
        <v>12660</v>
      </c>
      <c r="B9846">
        <v>23546</v>
      </c>
      <c r="C9846" t="s">
        <v>12571</v>
      </c>
      <c r="D9846">
        <v>0</v>
      </c>
      <c r="E9846">
        <v>535492</v>
      </c>
      <c r="F9846" t="s">
        <v>6731</v>
      </c>
      <c r="G9846">
        <v>432</v>
      </c>
      <c r="H9846">
        <v>329</v>
      </c>
      <c r="I9846">
        <v>4610</v>
      </c>
      <c r="J9846">
        <v>140</v>
      </c>
      <c r="K9846">
        <v>140</v>
      </c>
      <c r="L9846">
        <v>38</v>
      </c>
      <c r="M9846">
        <v>38</v>
      </c>
      <c r="N9846">
        <v>44</v>
      </c>
      <c r="R9846">
        <v>1971</v>
      </c>
      <c r="U9846">
        <v>1971</v>
      </c>
      <c r="V9846">
        <v>8.6999998092651296</v>
      </c>
      <c r="W9846">
        <v>7.5999999046325604</v>
      </c>
      <c r="Z9846" t="s">
        <v>2912</v>
      </c>
      <c r="AA9846" t="s">
        <v>2804</v>
      </c>
      <c r="AB9846" t="s">
        <v>2805</v>
      </c>
      <c r="AC9846">
        <v>4</v>
      </c>
      <c r="AD9846">
        <v>1899303</v>
      </c>
      <c r="AE9846">
        <v>2019</v>
      </c>
    </row>
    <row r="9847" spans="1:31">
      <c r="A9847" t="s">
        <v>12660</v>
      </c>
      <c r="B9847">
        <v>44005</v>
      </c>
      <c r="C9847" t="s">
        <v>12572</v>
      </c>
      <c r="D9847">
        <v>0</v>
      </c>
      <c r="E9847">
        <v>614608</v>
      </c>
      <c r="F9847" t="s">
        <v>6731</v>
      </c>
      <c r="G9847">
        <v>432</v>
      </c>
      <c r="H9847">
        <v>402</v>
      </c>
      <c r="I9847">
        <v>6140</v>
      </c>
      <c r="J9847">
        <v>140.80000000000001</v>
      </c>
      <c r="K9847">
        <v>140.80000000000001</v>
      </c>
      <c r="L9847">
        <v>43.3</v>
      </c>
      <c r="M9847">
        <v>43.3</v>
      </c>
      <c r="N9847">
        <v>45.3</v>
      </c>
      <c r="R9847">
        <v>1979</v>
      </c>
      <c r="U9847">
        <v>1979</v>
      </c>
      <c r="V9847">
        <v>11</v>
      </c>
      <c r="W9847">
        <v>8</v>
      </c>
      <c r="Z9847" t="s">
        <v>2912</v>
      </c>
      <c r="AA9847" t="s">
        <v>2804</v>
      </c>
      <c r="AB9847" t="s">
        <v>2805</v>
      </c>
      <c r="AC9847">
        <v>4</v>
      </c>
      <c r="AD9847">
        <v>1899303</v>
      </c>
      <c r="AE9847">
        <v>2019</v>
      </c>
    </row>
    <row r="9848" spans="1:31">
      <c r="A9848" t="s">
        <v>12660</v>
      </c>
      <c r="B9848">
        <v>14674</v>
      </c>
      <c r="C9848" t="s">
        <v>12573</v>
      </c>
      <c r="D9848">
        <v>0</v>
      </c>
      <c r="E9848">
        <v>295510</v>
      </c>
      <c r="F9848" t="s">
        <v>6731</v>
      </c>
      <c r="G9848">
        <v>432</v>
      </c>
      <c r="H9848">
        <v>514</v>
      </c>
      <c r="I9848">
        <v>3200</v>
      </c>
      <c r="J9848">
        <v>165</v>
      </c>
      <c r="K9848">
        <v>165</v>
      </c>
      <c r="L9848">
        <v>35</v>
      </c>
      <c r="M9848">
        <v>35</v>
      </c>
      <c r="N9848">
        <v>46.5</v>
      </c>
      <c r="R9848">
        <v>1964</v>
      </c>
      <c r="U9848">
        <v>1964</v>
      </c>
      <c r="V9848">
        <v>8</v>
      </c>
      <c r="W9848">
        <v>6.5</v>
      </c>
      <c r="Z9848" t="s">
        <v>2912</v>
      </c>
      <c r="AA9848" t="s">
        <v>8231</v>
      </c>
      <c r="AC9848">
        <v>4</v>
      </c>
      <c r="AD9848">
        <v>1899303</v>
      </c>
      <c r="AE9848">
        <v>2019</v>
      </c>
    </row>
    <row r="9849" spans="1:31">
      <c r="A9849" t="s">
        <v>12660</v>
      </c>
      <c r="B9849">
        <v>26021</v>
      </c>
      <c r="C9849" t="s">
        <v>12574</v>
      </c>
      <c r="D9849">
        <v>0</v>
      </c>
      <c r="E9849">
        <v>551589</v>
      </c>
      <c r="F9849" t="s">
        <v>6731</v>
      </c>
      <c r="G9849">
        <v>432</v>
      </c>
      <c r="H9849">
        <v>363</v>
      </c>
      <c r="I9849">
        <v>5600</v>
      </c>
      <c r="J9849">
        <v>128</v>
      </c>
      <c r="K9849">
        <v>140</v>
      </c>
      <c r="L9849">
        <v>42</v>
      </c>
      <c r="M9849">
        <v>42</v>
      </c>
      <c r="N9849">
        <v>46</v>
      </c>
      <c r="R9849">
        <v>1973</v>
      </c>
      <c r="U9849">
        <v>1973</v>
      </c>
      <c r="V9849">
        <v>9</v>
      </c>
      <c r="W9849">
        <v>8.5</v>
      </c>
      <c r="Z9849" t="s">
        <v>2912</v>
      </c>
      <c r="AA9849" t="s">
        <v>2804</v>
      </c>
      <c r="AB9849" t="s">
        <v>2805</v>
      </c>
      <c r="AC9849">
        <v>4</v>
      </c>
      <c r="AD9849">
        <v>1899303</v>
      </c>
      <c r="AE9849">
        <v>2019</v>
      </c>
    </row>
    <row r="9850" spans="1:31">
      <c r="A9850" t="s">
        <v>12660</v>
      </c>
      <c r="B9850">
        <v>95165</v>
      </c>
      <c r="C9850" t="s">
        <v>12575</v>
      </c>
      <c r="D9850">
        <v>0</v>
      </c>
      <c r="E9850">
        <v>1270835</v>
      </c>
      <c r="F9850" t="s">
        <v>6731</v>
      </c>
      <c r="G9850">
        <v>432</v>
      </c>
      <c r="H9850">
        <v>182</v>
      </c>
      <c r="I9850">
        <v>1200</v>
      </c>
      <c r="J9850">
        <v>64.5</v>
      </c>
      <c r="K9850">
        <v>64.5</v>
      </c>
      <c r="L9850">
        <v>28</v>
      </c>
      <c r="M9850">
        <v>28</v>
      </c>
      <c r="N9850">
        <v>38</v>
      </c>
      <c r="P9850">
        <v>3</v>
      </c>
      <c r="R9850">
        <v>2016</v>
      </c>
      <c r="U9850">
        <v>2016</v>
      </c>
      <c r="V9850">
        <v>7.5</v>
      </c>
      <c r="W9850">
        <v>6.5</v>
      </c>
      <c r="Z9850" t="s">
        <v>2912</v>
      </c>
      <c r="AA9850" t="s">
        <v>8231</v>
      </c>
      <c r="AC9850">
        <v>4</v>
      </c>
      <c r="AD9850">
        <v>1899303</v>
      </c>
      <c r="AE9850">
        <v>2019</v>
      </c>
    </row>
    <row r="9851" spans="1:31">
      <c r="A9851" t="s">
        <v>12660</v>
      </c>
      <c r="B9851">
        <v>8802</v>
      </c>
      <c r="C9851" t="s">
        <v>12576</v>
      </c>
      <c r="D9851">
        <v>0</v>
      </c>
      <c r="E9851">
        <v>275615</v>
      </c>
      <c r="F9851" t="s">
        <v>6731</v>
      </c>
      <c r="G9851">
        <v>432</v>
      </c>
      <c r="H9851">
        <v>203</v>
      </c>
      <c r="I9851">
        <v>3450</v>
      </c>
      <c r="J9851">
        <v>100</v>
      </c>
      <c r="K9851">
        <v>100</v>
      </c>
      <c r="L9851">
        <v>30</v>
      </c>
      <c r="M9851">
        <v>30</v>
      </c>
      <c r="N9851">
        <v>42</v>
      </c>
      <c r="R9851">
        <v>1957</v>
      </c>
      <c r="U9851">
        <v>1957</v>
      </c>
      <c r="V9851">
        <v>8.3999996185302699</v>
      </c>
      <c r="W9851">
        <v>8.3999996185302699</v>
      </c>
      <c r="Z9851" t="s">
        <v>2912</v>
      </c>
      <c r="AA9851" t="s">
        <v>8231</v>
      </c>
      <c r="AC9851">
        <v>4</v>
      </c>
      <c r="AD9851">
        <v>1899303</v>
      </c>
      <c r="AE9851">
        <v>2019</v>
      </c>
    </row>
    <row r="9852" spans="1:31">
      <c r="A9852" t="s">
        <v>12660</v>
      </c>
      <c r="B9852">
        <v>19324</v>
      </c>
      <c r="C9852" t="s">
        <v>2251</v>
      </c>
      <c r="D9852">
        <v>0</v>
      </c>
      <c r="E9852">
        <v>516632</v>
      </c>
      <c r="F9852" t="s">
        <v>6731</v>
      </c>
      <c r="G9852">
        <v>432</v>
      </c>
      <c r="H9852">
        <v>485</v>
      </c>
      <c r="I9852">
        <v>5600</v>
      </c>
      <c r="J9852">
        <v>158.30000000000001</v>
      </c>
      <c r="K9852">
        <v>170</v>
      </c>
      <c r="L9852">
        <v>40</v>
      </c>
      <c r="M9852">
        <v>40</v>
      </c>
      <c r="N9852">
        <v>42.5</v>
      </c>
      <c r="R9852">
        <v>1968</v>
      </c>
      <c r="U9852">
        <v>1968</v>
      </c>
      <c r="V9852">
        <v>9.1999998092651296</v>
      </c>
      <c r="W9852">
        <v>8.6000003814697195</v>
      </c>
      <c r="Z9852" t="s">
        <v>2912</v>
      </c>
      <c r="AA9852" t="s">
        <v>2804</v>
      </c>
      <c r="AB9852" t="s">
        <v>2805</v>
      </c>
      <c r="AC9852">
        <v>4</v>
      </c>
      <c r="AD9852">
        <v>1899303</v>
      </c>
      <c r="AE9852">
        <v>2019</v>
      </c>
    </row>
    <row r="9853" spans="1:31">
      <c r="A9853" t="s">
        <v>12660</v>
      </c>
      <c r="B9853">
        <v>60346</v>
      </c>
      <c r="C9853" t="s">
        <v>12577</v>
      </c>
      <c r="D9853">
        <v>0</v>
      </c>
      <c r="E9853">
        <v>285360</v>
      </c>
      <c r="F9853" t="s">
        <v>6733</v>
      </c>
      <c r="G9853">
        <v>431</v>
      </c>
      <c r="H9853">
        <v>51</v>
      </c>
      <c r="I9853">
        <v>700</v>
      </c>
      <c r="J9853">
        <v>53.8</v>
      </c>
      <c r="K9853">
        <v>60</v>
      </c>
      <c r="L9853">
        <v>18.5</v>
      </c>
      <c r="M9853">
        <v>18.5</v>
      </c>
      <c r="N9853">
        <v>35</v>
      </c>
      <c r="R9853">
        <v>1961</v>
      </c>
      <c r="U9853">
        <v>1961</v>
      </c>
      <c r="V9853">
        <v>9</v>
      </c>
      <c r="W9853">
        <v>9</v>
      </c>
      <c r="Z9853" t="s">
        <v>2545</v>
      </c>
      <c r="AA9853" t="s">
        <v>4576</v>
      </c>
      <c r="AC9853">
        <v>5</v>
      </c>
      <c r="AD9853">
        <v>3697076</v>
      </c>
      <c r="AE9853">
        <v>2019</v>
      </c>
    </row>
    <row r="9854" spans="1:31">
      <c r="A9854" t="s">
        <v>12660</v>
      </c>
      <c r="B9854">
        <v>77906</v>
      </c>
      <c r="C9854" t="s">
        <v>12578</v>
      </c>
      <c r="D9854">
        <v>0</v>
      </c>
      <c r="E9854">
        <v>251764</v>
      </c>
      <c r="F9854" t="s">
        <v>6733</v>
      </c>
      <c r="G9854">
        <v>431</v>
      </c>
      <c r="H9854">
        <v>11</v>
      </c>
      <c r="I9854">
        <v>290</v>
      </c>
      <c r="J9854">
        <v>43.2</v>
      </c>
      <c r="K9854">
        <v>46</v>
      </c>
      <c r="L9854">
        <v>12</v>
      </c>
      <c r="M9854">
        <v>12</v>
      </c>
      <c r="N9854">
        <v>14</v>
      </c>
      <c r="R9854">
        <v>1947</v>
      </c>
      <c r="U9854">
        <v>1947</v>
      </c>
      <c r="V9854">
        <v>5.5</v>
      </c>
      <c r="W9854">
        <v>5.5</v>
      </c>
      <c r="Z9854" t="s">
        <v>2545</v>
      </c>
      <c r="AA9854" t="s">
        <v>4576</v>
      </c>
      <c r="AC9854">
        <v>5</v>
      </c>
      <c r="AD9854">
        <v>3697076</v>
      </c>
      <c r="AE9854">
        <v>2019</v>
      </c>
    </row>
    <row r="9855" spans="1:31">
      <c r="A9855" t="s">
        <v>12660</v>
      </c>
      <c r="B9855">
        <v>47368</v>
      </c>
      <c r="C9855" t="s">
        <v>12579</v>
      </c>
      <c r="D9855">
        <v>0</v>
      </c>
      <c r="E9855">
        <v>1081068</v>
      </c>
      <c r="F9855" t="s">
        <v>6731</v>
      </c>
      <c r="G9855">
        <v>432</v>
      </c>
      <c r="H9855">
        <v>97</v>
      </c>
      <c r="I9855">
        <v>750</v>
      </c>
      <c r="J9855">
        <v>74</v>
      </c>
      <c r="K9855">
        <v>74</v>
      </c>
      <c r="L9855">
        <v>21</v>
      </c>
      <c r="M9855">
        <v>21</v>
      </c>
      <c r="Q9855">
        <v>60</v>
      </c>
      <c r="R9855">
        <v>1954</v>
      </c>
      <c r="U9855">
        <v>1954</v>
      </c>
      <c r="V9855">
        <v>6</v>
      </c>
      <c r="W9855">
        <v>4</v>
      </c>
      <c r="Z9855" t="s">
        <v>2545</v>
      </c>
      <c r="AA9855" t="s">
        <v>12580</v>
      </c>
      <c r="AB9855" t="s">
        <v>12581</v>
      </c>
      <c r="AC9855">
        <v>5</v>
      </c>
      <c r="AD9855">
        <v>3609530</v>
      </c>
      <c r="AE9855">
        <v>2019</v>
      </c>
    </row>
    <row r="9856" spans="1:31">
      <c r="A9856" t="s">
        <v>12660</v>
      </c>
      <c r="B9856">
        <v>25157</v>
      </c>
      <c r="C9856" t="s">
        <v>12582</v>
      </c>
      <c r="D9856">
        <v>0</v>
      </c>
      <c r="E9856">
        <v>538759</v>
      </c>
      <c r="F9856" t="s">
        <v>6733</v>
      </c>
      <c r="G9856">
        <v>431</v>
      </c>
      <c r="H9856">
        <v>135</v>
      </c>
      <c r="I9856">
        <v>2350</v>
      </c>
      <c r="J9856">
        <v>79</v>
      </c>
      <c r="K9856">
        <v>85</v>
      </c>
      <c r="L9856">
        <v>26</v>
      </c>
      <c r="M9856">
        <v>27</v>
      </c>
      <c r="N9856">
        <v>56</v>
      </c>
      <c r="R9856">
        <v>1972</v>
      </c>
      <c r="U9856">
        <v>1972</v>
      </c>
      <c r="V9856">
        <v>10</v>
      </c>
      <c r="W9856">
        <v>7.5</v>
      </c>
      <c r="Z9856" t="s">
        <v>2545</v>
      </c>
      <c r="AA9856" t="s">
        <v>2595</v>
      </c>
      <c r="AC9856">
        <v>5</v>
      </c>
      <c r="AD9856">
        <v>3608656</v>
      </c>
      <c r="AE9856">
        <v>2019</v>
      </c>
    </row>
    <row r="9857" spans="1:31">
      <c r="A9857" t="s">
        <v>12660</v>
      </c>
      <c r="B9857">
        <v>81103</v>
      </c>
      <c r="C9857" t="s">
        <v>12583</v>
      </c>
      <c r="D9857">
        <v>0</v>
      </c>
      <c r="E9857">
        <v>1248233</v>
      </c>
      <c r="F9857" t="s">
        <v>6731</v>
      </c>
      <c r="G9857">
        <v>432</v>
      </c>
      <c r="H9857">
        <v>8</v>
      </c>
      <c r="I9857">
        <v>460</v>
      </c>
      <c r="J9857">
        <v>25.8</v>
      </c>
      <c r="K9857">
        <v>25.8</v>
      </c>
      <c r="L9857">
        <v>13.2</v>
      </c>
      <c r="M9857">
        <v>13.2</v>
      </c>
      <c r="N9857">
        <v>26</v>
      </c>
      <c r="Q9857">
        <v>11</v>
      </c>
      <c r="R9857">
        <v>2012</v>
      </c>
      <c r="U9857">
        <v>2012</v>
      </c>
      <c r="V9857">
        <v>4.9000000953674299</v>
      </c>
      <c r="W9857">
        <v>4.9000000953674299</v>
      </c>
      <c r="Z9857" t="s">
        <v>2363</v>
      </c>
      <c r="AA9857" t="s">
        <v>7272</v>
      </c>
      <c r="AC9857">
        <v>4</v>
      </c>
      <c r="AD9857">
        <v>3302678</v>
      </c>
      <c r="AE9857">
        <v>2019</v>
      </c>
    </row>
    <row r="9858" spans="1:31">
      <c r="A9858" t="s">
        <v>12660</v>
      </c>
      <c r="B9858">
        <v>81101</v>
      </c>
      <c r="C9858" t="s">
        <v>12584</v>
      </c>
      <c r="D9858">
        <v>2</v>
      </c>
      <c r="E9858">
        <v>1241801</v>
      </c>
      <c r="F9858" t="s">
        <v>6731</v>
      </c>
      <c r="G9858">
        <v>432</v>
      </c>
      <c r="H9858">
        <v>15</v>
      </c>
      <c r="I9858">
        <v>540</v>
      </c>
      <c r="J9858">
        <v>25.8</v>
      </c>
      <c r="K9858">
        <v>25.8</v>
      </c>
      <c r="L9858">
        <v>16</v>
      </c>
      <c r="M9858">
        <v>16</v>
      </c>
      <c r="N9858">
        <v>24</v>
      </c>
      <c r="Q9858">
        <v>19</v>
      </c>
      <c r="R9858">
        <v>2012</v>
      </c>
      <c r="U9858">
        <v>2012</v>
      </c>
      <c r="V9858">
        <v>5.5</v>
      </c>
      <c r="W9858">
        <v>5.5</v>
      </c>
      <c r="Z9858" t="s">
        <v>2363</v>
      </c>
      <c r="AA9858" t="s">
        <v>2101</v>
      </c>
      <c r="AC9858">
        <v>4</v>
      </c>
      <c r="AD9858">
        <v>3302678</v>
      </c>
      <c r="AE9858">
        <v>2019</v>
      </c>
    </row>
    <row r="9859" spans="1:31">
      <c r="A9859" t="s">
        <v>12660</v>
      </c>
      <c r="B9859">
        <v>81102</v>
      </c>
      <c r="C9859" t="s">
        <v>12584</v>
      </c>
      <c r="D9859">
        <v>3</v>
      </c>
      <c r="E9859">
        <v>1241802</v>
      </c>
      <c r="F9859" t="s">
        <v>6731</v>
      </c>
      <c r="G9859">
        <v>432</v>
      </c>
      <c r="H9859">
        <v>15</v>
      </c>
      <c r="I9859">
        <v>540</v>
      </c>
      <c r="J9859">
        <v>25.8</v>
      </c>
      <c r="K9859">
        <v>25.8</v>
      </c>
      <c r="L9859">
        <v>16</v>
      </c>
      <c r="M9859">
        <v>16</v>
      </c>
      <c r="N9859">
        <v>24</v>
      </c>
      <c r="Q9859">
        <v>19</v>
      </c>
      <c r="R9859">
        <v>2012</v>
      </c>
      <c r="U9859">
        <v>2012</v>
      </c>
      <c r="V9859">
        <v>5.5</v>
      </c>
      <c r="W9859">
        <v>5.5</v>
      </c>
      <c r="Z9859" t="s">
        <v>2363</v>
      </c>
      <c r="AA9859" t="s">
        <v>2101</v>
      </c>
      <c r="AC9859">
        <v>4</v>
      </c>
      <c r="AD9859">
        <v>3302678</v>
      </c>
      <c r="AE9859">
        <v>2019</v>
      </c>
    </row>
    <row r="9860" spans="1:31">
      <c r="A9860" t="s">
        <v>12660</v>
      </c>
      <c r="B9860">
        <v>84869</v>
      </c>
      <c r="C9860" t="s">
        <v>12585</v>
      </c>
      <c r="D9860">
        <v>0</v>
      </c>
      <c r="E9860">
        <v>1226804</v>
      </c>
      <c r="F9860" t="s">
        <v>6733</v>
      </c>
      <c r="G9860">
        <v>431</v>
      </c>
      <c r="H9860">
        <v>12</v>
      </c>
      <c r="J9860">
        <v>26</v>
      </c>
      <c r="K9860">
        <v>26</v>
      </c>
      <c r="L9860">
        <v>14</v>
      </c>
      <c r="M9860">
        <v>14</v>
      </c>
      <c r="Q9860">
        <v>42</v>
      </c>
      <c r="R9860">
        <v>2010</v>
      </c>
      <c r="U9860">
        <v>2010</v>
      </c>
      <c r="V9860">
        <v>3</v>
      </c>
      <c r="W9860">
        <v>2</v>
      </c>
      <c r="X9860" t="s">
        <v>2421</v>
      </c>
      <c r="Z9860" t="s">
        <v>2363</v>
      </c>
      <c r="AA9860" t="s">
        <v>2101</v>
      </c>
      <c r="AC9860">
        <v>4</v>
      </c>
      <c r="AD9860">
        <v>3302678</v>
      </c>
      <c r="AE9860">
        <v>2019</v>
      </c>
    </row>
    <row r="9861" spans="1:31">
      <c r="A9861" t="s">
        <v>12660</v>
      </c>
      <c r="B9861">
        <v>84867</v>
      </c>
      <c r="C9861" t="s">
        <v>12585</v>
      </c>
      <c r="D9861">
        <v>4</v>
      </c>
      <c r="E9861">
        <v>1243804</v>
      </c>
      <c r="F9861" t="s">
        <v>6733</v>
      </c>
      <c r="G9861">
        <v>431</v>
      </c>
      <c r="H9861">
        <v>15</v>
      </c>
      <c r="J9861">
        <v>26</v>
      </c>
      <c r="K9861">
        <v>26</v>
      </c>
      <c r="L9861">
        <v>16</v>
      </c>
      <c r="M9861">
        <v>16</v>
      </c>
      <c r="Q9861">
        <v>53</v>
      </c>
      <c r="R9861">
        <v>2012</v>
      </c>
      <c r="U9861">
        <v>2012</v>
      </c>
      <c r="V9861">
        <v>4</v>
      </c>
      <c r="W9861">
        <v>2</v>
      </c>
      <c r="X9861" t="s">
        <v>2421</v>
      </c>
      <c r="Z9861" t="s">
        <v>2363</v>
      </c>
      <c r="AA9861" t="s">
        <v>2101</v>
      </c>
      <c r="AC9861">
        <v>4</v>
      </c>
      <c r="AD9861">
        <v>3302678</v>
      </c>
      <c r="AE9861">
        <v>2019</v>
      </c>
    </row>
    <row r="9862" spans="1:31">
      <c r="A9862" t="s">
        <v>12660</v>
      </c>
      <c r="B9862">
        <v>84866</v>
      </c>
      <c r="C9862" t="s">
        <v>12585</v>
      </c>
      <c r="D9862">
        <v>5</v>
      </c>
      <c r="E9862">
        <v>1243793</v>
      </c>
      <c r="F9862" t="s">
        <v>6733</v>
      </c>
      <c r="G9862">
        <v>431</v>
      </c>
      <c r="H9862">
        <v>15</v>
      </c>
      <c r="J9862">
        <v>26</v>
      </c>
      <c r="K9862">
        <v>26</v>
      </c>
      <c r="L9862">
        <v>16</v>
      </c>
      <c r="M9862">
        <v>16</v>
      </c>
      <c r="Q9862">
        <v>53</v>
      </c>
      <c r="R9862">
        <v>2012</v>
      </c>
      <c r="U9862">
        <v>2012</v>
      </c>
      <c r="V9862">
        <v>4</v>
      </c>
      <c r="W9862">
        <v>2</v>
      </c>
      <c r="X9862" t="s">
        <v>2421</v>
      </c>
      <c r="Z9862" t="s">
        <v>2363</v>
      </c>
      <c r="AA9862" t="s">
        <v>2101</v>
      </c>
      <c r="AC9862">
        <v>4</v>
      </c>
      <c r="AD9862">
        <v>3302678</v>
      </c>
      <c r="AE9862">
        <v>2019</v>
      </c>
    </row>
    <row r="9863" spans="1:31">
      <c r="A9863" t="s">
        <v>12660</v>
      </c>
      <c r="B9863">
        <v>63026</v>
      </c>
      <c r="C9863" t="s">
        <v>12586</v>
      </c>
      <c r="D9863">
        <v>0</v>
      </c>
      <c r="E9863">
        <v>617386</v>
      </c>
      <c r="F9863" t="s">
        <v>6731</v>
      </c>
      <c r="G9863">
        <v>432</v>
      </c>
      <c r="H9863">
        <v>44</v>
      </c>
      <c r="I9863">
        <v>800</v>
      </c>
      <c r="J9863">
        <v>47.1</v>
      </c>
      <c r="K9863">
        <v>50</v>
      </c>
      <c r="L9863">
        <v>20.100000000000001</v>
      </c>
      <c r="M9863">
        <v>20.100000000000001</v>
      </c>
      <c r="N9863">
        <v>27</v>
      </c>
      <c r="R9863">
        <v>1980</v>
      </c>
      <c r="U9863">
        <v>1980</v>
      </c>
      <c r="V9863">
        <v>7.4000000953674299</v>
      </c>
      <c r="W9863">
        <v>7.4000000953674299</v>
      </c>
      <c r="Z9863" t="s">
        <v>2363</v>
      </c>
      <c r="AA9863" t="s">
        <v>6679</v>
      </c>
      <c r="AC9863">
        <v>4</v>
      </c>
      <c r="AD9863">
        <v>3397286</v>
      </c>
      <c r="AE9863">
        <v>2019</v>
      </c>
    </row>
    <row r="9864" spans="1:31">
      <c r="A9864" t="s">
        <v>12660</v>
      </c>
      <c r="B9864">
        <v>65398</v>
      </c>
      <c r="C9864" t="s">
        <v>12587</v>
      </c>
      <c r="D9864">
        <v>0</v>
      </c>
      <c r="E9864">
        <v>641304</v>
      </c>
      <c r="F9864" t="s">
        <v>6731</v>
      </c>
      <c r="G9864">
        <v>432</v>
      </c>
      <c r="H9864">
        <v>33</v>
      </c>
      <c r="I9864">
        <v>800</v>
      </c>
      <c r="J9864">
        <v>47</v>
      </c>
      <c r="K9864">
        <v>55</v>
      </c>
      <c r="L9864">
        <v>18.5</v>
      </c>
      <c r="M9864">
        <v>18.5</v>
      </c>
      <c r="N9864">
        <v>26</v>
      </c>
      <c r="R9864">
        <v>1981</v>
      </c>
      <c r="U9864">
        <v>1981</v>
      </c>
      <c r="V9864">
        <v>4.8000001907348597</v>
      </c>
      <c r="W9864">
        <v>4.8000001907348597</v>
      </c>
      <c r="Z9864" t="s">
        <v>2363</v>
      </c>
      <c r="AA9864" t="s">
        <v>6679</v>
      </c>
      <c r="AC9864">
        <v>4</v>
      </c>
      <c r="AD9864">
        <v>3397286</v>
      </c>
      <c r="AE9864">
        <v>2019</v>
      </c>
    </row>
    <row r="9865" spans="1:31">
      <c r="A9865" t="s">
        <v>12660</v>
      </c>
      <c r="B9865">
        <v>52513</v>
      </c>
      <c r="C9865" t="s">
        <v>12588</v>
      </c>
      <c r="D9865">
        <v>0</v>
      </c>
      <c r="E9865">
        <v>290018</v>
      </c>
      <c r="F9865" t="s">
        <v>6733</v>
      </c>
      <c r="G9865">
        <v>431</v>
      </c>
      <c r="H9865">
        <v>168</v>
      </c>
      <c r="I9865">
        <v>1700</v>
      </c>
      <c r="J9865">
        <v>83.7</v>
      </c>
      <c r="K9865">
        <v>90</v>
      </c>
      <c r="L9865">
        <v>28.1</v>
      </c>
      <c r="M9865">
        <v>28.1</v>
      </c>
      <c r="N9865">
        <v>44.6</v>
      </c>
      <c r="R9865">
        <v>1962</v>
      </c>
      <c r="U9865">
        <v>1962</v>
      </c>
      <c r="V9865">
        <v>8</v>
      </c>
      <c r="W9865">
        <v>7</v>
      </c>
      <c r="Z9865" t="s">
        <v>3272</v>
      </c>
      <c r="AA9865" t="s">
        <v>12589</v>
      </c>
      <c r="AC9865">
        <v>5</v>
      </c>
      <c r="AD9865">
        <v>797314</v>
      </c>
      <c r="AE9865">
        <v>2019</v>
      </c>
    </row>
    <row r="9866" spans="1:31">
      <c r="A9866" t="s">
        <v>12660</v>
      </c>
      <c r="B9866">
        <v>52517</v>
      </c>
      <c r="C9866" t="s">
        <v>12590</v>
      </c>
      <c r="D9866">
        <v>0</v>
      </c>
      <c r="E9866">
        <v>290525</v>
      </c>
      <c r="F9866" t="s">
        <v>6733</v>
      </c>
      <c r="G9866">
        <v>431</v>
      </c>
      <c r="H9866">
        <v>168</v>
      </c>
      <c r="I9866">
        <v>1700</v>
      </c>
      <c r="J9866">
        <v>83.7</v>
      </c>
      <c r="K9866">
        <v>90</v>
      </c>
      <c r="L9866">
        <v>28.1</v>
      </c>
      <c r="M9866">
        <v>28.1</v>
      </c>
      <c r="N9866">
        <v>44.6</v>
      </c>
      <c r="R9866">
        <v>1963</v>
      </c>
      <c r="U9866">
        <v>1963</v>
      </c>
      <c r="V9866">
        <v>8</v>
      </c>
      <c r="W9866">
        <v>7</v>
      </c>
      <c r="Z9866" t="s">
        <v>3272</v>
      </c>
      <c r="AA9866" t="s">
        <v>12589</v>
      </c>
      <c r="AC9866">
        <v>5</v>
      </c>
      <c r="AD9866">
        <v>797314</v>
      </c>
      <c r="AE9866">
        <v>2019</v>
      </c>
    </row>
    <row r="9867" spans="1:31">
      <c r="A9867" t="s">
        <v>12660</v>
      </c>
      <c r="B9867">
        <v>67639</v>
      </c>
      <c r="C9867" t="s">
        <v>12591</v>
      </c>
      <c r="D9867">
        <v>0</v>
      </c>
      <c r="E9867">
        <v>524330</v>
      </c>
      <c r="F9867" t="s">
        <v>6731</v>
      </c>
      <c r="G9867">
        <v>432</v>
      </c>
      <c r="H9867">
        <v>97</v>
      </c>
      <c r="I9867">
        <v>3000</v>
      </c>
      <c r="J9867">
        <v>100.2</v>
      </c>
      <c r="K9867">
        <v>100.2</v>
      </c>
      <c r="L9867">
        <v>31.2</v>
      </c>
      <c r="M9867">
        <v>31.2</v>
      </c>
      <c r="N9867">
        <v>61</v>
      </c>
      <c r="R9867">
        <v>1970</v>
      </c>
      <c r="U9867">
        <v>1970</v>
      </c>
      <c r="V9867">
        <v>12.199999809265099</v>
      </c>
      <c r="W9867">
        <v>12</v>
      </c>
      <c r="X9867" t="s">
        <v>6797</v>
      </c>
      <c r="Z9867" t="s">
        <v>2481</v>
      </c>
      <c r="AA9867" t="s">
        <v>3527</v>
      </c>
      <c r="AC9867">
        <v>5</v>
      </c>
      <c r="AD9867">
        <v>1108138</v>
      </c>
      <c r="AE9867">
        <v>2019</v>
      </c>
    </row>
    <row r="9868" spans="1:31">
      <c r="A9868" t="s">
        <v>12660</v>
      </c>
      <c r="B9868">
        <v>40013</v>
      </c>
      <c r="C9868" t="s">
        <v>12592</v>
      </c>
      <c r="D9868">
        <v>0</v>
      </c>
      <c r="E9868">
        <v>1120527</v>
      </c>
      <c r="F9868" t="s">
        <v>6733</v>
      </c>
      <c r="G9868">
        <v>431</v>
      </c>
      <c r="H9868">
        <v>116</v>
      </c>
      <c r="I9868">
        <v>4200</v>
      </c>
      <c r="J9868">
        <v>76.3</v>
      </c>
      <c r="K9868">
        <v>80</v>
      </c>
      <c r="L9868">
        <v>32</v>
      </c>
      <c r="M9868">
        <v>32</v>
      </c>
      <c r="R9868">
        <v>2001</v>
      </c>
      <c r="U9868">
        <v>2001</v>
      </c>
      <c r="V9868">
        <v>14.699999809265099</v>
      </c>
      <c r="W9868">
        <v>14.699999809265099</v>
      </c>
      <c r="Z9868" t="s">
        <v>2375</v>
      </c>
      <c r="AA9868" t="s">
        <v>2811</v>
      </c>
      <c r="AC9868">
        <v>5</v>
      </c>
      <c r="AD9868">
        <v>702029</v>
      </c>
      <c r="AE9868">
        <v>2019</v>
      </c>
    </row>
    <row r="9869" spans="1:31">
      <c r="A9869" t="s">
        <v>12660</v>
      </c>
      <c r="B9869">
        <v>40015</v>
      </c>
      <c r="C9869" t="s">
        <v>12593</v>
      </c>
      <c r="D9869">
        <v>0</v>
      </c>
      <c r="E9869">
        <v>536092</v>
      </c>
      <c r="F9869" t="s">
        <v>6733</v>
      </c>
      <c r="G9869">
        <v>431</v>
      </c>
      <c r="H9869">
        <v>20</v>
      </c>
      <c r="I9869">
        <v>550</v>
      </c>
      <c r="J9869">
        <v>44</v>
      </c>
      <c r="K9869">
        <v>45</v>
      </c>
      <c r="L9869">
        <v>13.6</v>
      </c>
      <c r="M9869">
        <v>14</v>
      </c>
      <c r="R9869">
        <v>1971</v>
      </c>
      <c r="S9869" t="s">
        <v>2344</v>
      </c>
      <c r="T9869">
        <v>1991</v>
      </c>
      <c r="U9869">
        <v>1991</v>
      </c>
      <c r="V9869">
        <v>7.0999999046325604</v>
      </c>
      <c r="W9869">
        <v>7.0999999046325604</v>
      </c>
      <c r="Z9869" t="s">
        <v>2375</v>
      </c>
      <c r="AA9869" t="s">
        <v>2811</v>
      </c>
      <c r="AC9869">
        <v>5</v>
      </c>
      <c r="AD9869">
        <v>702029</v>
      </c>
      <c r="AE9869">
        <v>2019</v>
      </c>
    </row>
    <row r="9870" spans="1:31">
      <c r="A9870" t="s">
        <v>12660</v>
      </c>
      <c r="B9870">
        <v>40014</v>
      </c>
      <c r="C9870" t="s">
        <v>8235</v>
      </c>
      <c r="D9870">
        <v>0</v>
      </c>
      <c r="E9870">
        <v>501782</v>
      </c>
      <c r="F9870" t="s">
        <v>6733</v>
      </c>
      <c r="G9870">
        <v>431</v>
      </c>
      <c r="H9870">
        <v>8</v>
      </c>
      <c r="I9870">
        <v>450</v>
      </c>
      <c r="J9870">
        <v>34.200000000000003</v>
      </c>
      <c r="K9870">
        <v>35</v>
      </c>
      <c r="L9870">
        <v>11</v>
      </c>
      <c r="M9870">
        <v>11</v>
      </c>
      <c r="R9870">
        <v>1965</v>
      </c>
      <c r="S9870" t="s">
        <v>2344</v>
      </c>
      <c r="T9870">
        <v>1986</v>
      </c>
      <c r="U9870">
        <v>1986</v>
      </c>
      <c r="V9870">
        <v>6.5</v>
      </c>
      <c r="W9870">
        <v>6.5</v>
      </c>
      <c r="Z9870" t="s">
        <v>2375</v>
      </c>
      <c r="AA9870" t="s">
        <v>2811</v>
      </c>
      <c r="AC9870">
        <v>5</v>
      </c>
      <c r="AD9870">
        <v>702029</v>
      </c>
      <c r="AE9870">
        <v>2019</v>
      </c>
    </row>
    <row r="9871" spans="1:31">
      <c r="A9871" t="s">
        <v>12660</v>
      </c>
      <c r="B9871">
        <v>30785</v>
      </c>
      <c r="C9871" t="s">
        <v>12594</v>
      </c>
      <c r="D9871">
        <v>0</v>
      </c>
      <c r="E9871">
        <v>957365</v>
      </c>
      <c r="F9871" t="s">
        <v>6733</v>
      </c>
      <c r="G9871">
        <v>431</v>
      </c>
      <c r="H9871">
        <v>142</v>
      </c>
      <c r="I9871">
        <v>3200</v>
      </c>
      <c r="J9871">
        <v>70</v>
      </c>
      <c r="K9871">
        <v>70</v>
      </c>
      <c r="L9871">
        <v>30</v>
      </c>
      <c r="M9871">
        <v>30</v>
      </c>
      <c r="R9871">
        <v>1989</v>
      </c>
      <c r="S9871" t="s">
        <v>2344</v>
      </c>
      <c r="T9871">
        <v>2012</v>
      </c>
      <c r="U9871">
        <v>2012</v>
      </c>
      <c r="V9871">
        <v>13</v>
      </c>
      <c r="W9871">
        <v>13</v>
      </c>
      <c r="Z9871" t="s">
        <v>2375</v>
      </c>
      <c r="AA9871" t="s">
        <v>2811</v>
      </c>
      <c r="AC9871">
        <v>5</v>
      </c>
      <c r="AD9871">
        <v>702029</v>
      </c>
      <c r="AE9871">
        <v>2019</v>
      </c>
    </row>
    <row r="9872" spans="1:31">
      <c r="A9872" t="s">
        <v>12660</v>
      </c>
      <c r="B9872">
        <v>40011</v>
      </c>
      <c r="C9872" t="s">
        <v>12595</v>
      </c>
      <c r="D9872">
        <v>0</v>
      </c>
      <c r="E9872">
        <v>919715</v>
      </c>
      <c r="F9872" t="s">
        <v>6733</v>
      </c>
      <c r="G9872">
        <v>431</v>
      </c>
      <c r="H9872">
        <v>144</v>
      </c>
      <c r="I9872">
        <v>2400</v>
      </c>
      <c r="J9872">
        <v>70</v>
      </c>
      <c r="K9872">
        <v>70</v>
      </c>
      <c r="L9872">
        <v>30</v>
      </c>
      <c r="M9872">
        <v>30</v>
      </c>
      <c r="R9872">
        <v>1987</v>
      </c>
      <c r="S9872" t="s">
        <v>2344</v>
      </c>
      <c r="T9872">
        <v>2007</v>
      </c>
      <c r="U9872">
        <v>2007</v>
      </c>
      <c r="V9872">
        <v>12.5</v>
      </c>
      <c r="W9872">
        <v>12.5</v>
      </c>
      <c r="Z9872" t="s">
        <v>2375</v>
      </c>
      <c r="AA9872" t="s">
        <v>2811</v>
      </c>
      <c r="AC9872">
        <v>5</v>
      </c>
      <c r="AD9872">
        <v>702029</v>
      </c>
      <c r="AE9872">
        <v>2019</v>
      </c>
    </row>
    <row r="9873" spans="1:31">
      <c r="A9873" t="s">
        <v>12660</v>
      </c>
      <c r="B9873">
        <v>40012</v>
      </c>
      <c r="C9873" t="s">
        <v>12596</v>
      </c>
      <c r="D9873">
        <v>0</v>
      </c>
      <c r="E9873">
        <v>580169</v>
      </c>
      <c r="F9873" t="s">
        <v>6733</v>
      </c>
      <c r="G9873">
        <v>431</v>
      </c>
      <c r="H9873">
        <v>86</v>
      </c>
      <c r="I9873">
        <v>1800</v>
      </c>
      <c r="J9873">
        <v>64.7</v>
      </c>
      <c r="K9873">
        <v>65</v>
      </c>
      <c r="L9873">
        <v>26.2</v>
      </c>
      <c r="M9873">
        <v>26.2</v>
      </c>
      <c r="R9873">
        <v>1977</v>
      </c>
      <c r="S9873" t="s">
        <v>2344</v>
      </c>
      <c r="T9873">
        <v>2005</v>
      </c>
      <c r="U9873">
        <v>2005</v>
      </c>
      <c r="V9873">
        <v>9.3999996185302699</v>
      </c>
      <c r="W9873">
        <v>9.3999996185302699</v>
      </c>
      <c r="Z9873" t="s">
        <v>2375</v>
      </c>
      <c r="AA9873" t="s">
        <v>2811</v>
      </c>
      <c r="AC9873">
        <v>5</v>
      </c>
      <c r="AD9873">
        <v>702029</v>
      </c>
      <c r="AE9873">
        <v>2019</v>
      </c>
    </row>
    <row r="9874" spans="1:31">
      <c r="A9874" t="s">
        <v>12660</v>
      </c>
      <c r="B9874">
        <v>84877</v>
      </c>
      <c r="C9874" t="s">
        <v>12597</v>
      </c>
      <c r="D9874">
        <v>0</v>
      </c>
      <c r="E9874">
        <v>1273792</v>
      </c>
      <c r="F9874" t="s">
        <v>6733</v>
      </c>
      <c r="G9874">
        <v>431</v>
      </c>
      <c r="H9874">
        <v>177</v>
      </c>
      <c r="J9874">
        <v>111</v>
      </c>
      <c r="K9874">
        <v>111</v>
      </c>
      <c r="L9874">
        <v>36</v>
      </c>
      <c r="M9874">
        <v>36</v>
      </c>
      <c r="Q9874">
        <v>2468</v>
      </c>
      <c r="R9874">
        <v>2017</v>
      </c>
      <c r="U9874">
        <v>2017</v>
      </c>
      <c r="V9874">
        <v>17</v>
      </c>
      <c r="W9874">
        <v>17</v>
      </c>
      <c r="X9874" t="s">
        <v>2421</v>
      </c>
      <c r="Z9874" t="s">
        <v>2363</v>
      </c>
      <c r="AA9874" t="s">
        <v>2595</v>
      </c>
      <c r="AC9874">
        <v>4</v>
      </c>
      <c r="AD9874">
        <v>3310026</v>
      </c>
      <c r="AE9874">
        <v>2019</v>
      </c>
    </row>
    <row r="9875" spans="1:31">
      <c r="A9875" t="s">
        <v>12660</v>
      </c>
      <c r="B9875">
        <v>77200</v>
      </c>
      <c r="C9875" t="s">
        <v>6555</v>
      </c>
      <c r="D9875">
        <v>0</v>
      </c>
      <c r="E9875">
        <v>1235171</v>
      </c>
      <c r="F9875" t="s">
        <v>6731</v>
      </c>
      <c r="G9875">
        <v>432</v>
      </c>
      <c r="H9875">
        <v>29</v>
      </c>
      <c r="I9875">
        <v>610</v>
      </c>
      <c r="J9875">
        <v>45</v>
      </c>
      <c r="K9875">
        <v>45</v>
      </c>
      <c r="L9875">
        <v>16</v>
      </c>
      <c r="M9875">
        <v>16</v>
      </c>
      <c r="N9875">
        <v>30</v>
      </c>
      <c r="R9875">
        <v>2011</v>
      </c>
      <c r="U9875">
        <v>2011</v>
      </c>
      <c r="V9875">
        <v>6</v>
      </c>
      <c r="W9875">
        <v>5.5</v>
      </c>
      <c r="Z9875" t="s">
        <v>2951</v>
      </c>
      <c r="AA9875" t="s">
        <v>6556</v>
      </c>
      <c r="AC9875">
        <v>4</v>
      </c>
      <c r="AD9875">
        <v>2810022</v>
      </c>
      <c r="AE9875">
        <v>2019</v>
      </c>
    </row>
    <row r="9876" spans="1:31">
      <c r="A9876" t="s">
        <v>12660</v>
      </c>
      <c r="B9876">
        <v>30735</v>
      </c>
      <c r="C9876" t="s">
        <v>12598</v>
      </c>
      <c r="D9876">
        <v>0</v>
      </c>
      <c r="E9876">
        <v>942864</v>
      </c>
      <c r="F9876" t="s">
        <v>6731</v>
      </c>
      <c r="G9876">
        <v>432</v>
      </c>
      <c r="H9876">
        <v>10</v>
      </c>
      <c r="I9876">
        <v>400</v>
      </c>
      <c r="J9876">
        <v>25.2</v>
      </c>
      <c r="K9876">
        <v>25.2</v>
      </c>
      <c r="L9876">
        <v>14</v>
      </c>
      <c r="M9876">
        <v>14</v>
      </c>
      <c r="N9876">
        <v>13.8</v>
      </c>
      <c r="R9876">
        <v>1988</v>
      </c>
      <c r="U9876">
        <v>1988</v>
      </c>
      <c r="V9876">
        <v>4</v>
      </c>
      <c r="W9876">
        <v>4</v>
      </c>
      <c r="Z9876" t="s">
        <v>2838</v>
      </c>
      <c r="AA9876" t="s">
        <v>2364</v>
      </c>
      <c r="AC9876">
        <v>5</v>
      </c>
      <c r="AD9876">
        <v>309751</v>
      </c>
      <c r="AE9876">
        <v>2019</v>
      </c>
    </row>
    <row r="9877" spans="1:31">
      <c r="A9877" t="s">
        <v>12660</v>
      </c>
      <c r="B9877">
        <v>84980</v>
      </c>
      <c r="C9877" t="s">
        <v>12599</v>
      </c>
      <c r="D9877">
        <v>0</v>
      </c>
      <c r="E9877">
        <v>292616</v>
      </c>
      <c r="F9877" t="s">
        <v>6733</v>
      </c>
      <c r="G9877">
        <v>431</v>
      </c>
      <c r="H9877">
        <v>12</v>
      </c>
      <c r="J9877">
        <v>44</v>
      </c>
      <c r="K9877">
        <v>44</v>
      </c>
      <c r="L9877">
        <v>15</v>
      </c>
      <c r="M9877">
        <v>15</v>
      </c>
      <c r="Q9877">
        <v>2468</v>
      </c>
      <c r="R9877">
        <v>1963</v>
      </c>
      <c r="U9877">
        <v>1963</v>
      </c>
      <c r="V9877">
        <v>5</v>
      </c>
      <c r="W9877">
        <v>5</v>
      </c>
      <c r="X9877" t="s">
        <v>2421</v>
      </c>
      <c r="Z9877" t="s">
        <v>2838</v>
      </c>
      <c r="AA9877" t="s">
        <v>2387</v>
      </c>
      <c r="AB9877" t="s">
        <v>2621</v>
      </c>
      <c r="AC9877">
        <v>4</v>
      </c>
      <c r="AD9877">
        <v>309751</v>
      </c>
      <c r="AE9877">
        <v>2019</v>
      </c>
    </row>
    <row r="9878" spans="1:31">
      <c r="A9878" t="s">
        <v>12660</v>
      </c>
      <c r="B9878">
        <v>48516</v>
      </c>
      <c r="C9878" t="s">
        <v>4070</v>
      </c>
      <c r="D9878">
        <v>0</v>
      </c>
      <c r="E9878">
        <v>584113</v>
      </c>
      <c r="F9878" t="s">
        <v>6733</v>
      </c>
      <c r="G9878">
        <v>431</v>
      </c>
      <c r="H9878">
        <v>28</v>
      </c>
      <c r="I9878">
        <v>400</v>
      </c>
      <c r="J9878">
        <v>53.4</v>
      </c>
      <c r="K9878">
        <v>53.4</v>
      </c>
      <c r="L9878">
        <v>17</v>
      </c>
      <c r="M9878">
        <v>17</v>
      </c>
      <c r="N9878">
        <v>24</v>
      </c>
      <c r="R9878">
        <v>1977</v>
      </c>
      <c r="U9878">
        <v>1977</v>
      </c>
      <c r="V9878">
        <v>7</v>
      </c>
      <c r="W9878">
        <v>7</v>
      </c>
      <c r="Z9878" t="s">
        <v>2838</v>
      </c>
      <c r="AA9878" t="s">
        <v>2364</v>
      </c>
      <c r="AC9878">
        <v>5</v>
      </c>
      <c r="AD9878">
        <v>309751</v>
      </c>
      <c r="AE9878">
        <v>2019</v>
      </c>
    </row>
    <row r="9879" spans="1:31">
      <c r="A9879" t="s">
        <v>12660</v>
      </c>
      <c r="B9879">
        <v>70318</v>
      </c>
      <c r="C9879" t="s">
        <v>12600</v>
      </c>
      <c r="D9879">
        <v>0</v>
      </c>
      <c r="E9879">
        <v>653661</v>
      </c>
      <c r="F9879" t="s">
        <v>6733</v>
      </c>
      <c r="G9879">
        <v>431</v>
      </c>
      <c r="H9879">
        <v>36</v>
      </c>
      <c r="I9879">
        <v>400</v>
      </c>
      <c r="J9879">
        <v>50</v>
      </c>
      <c r="K9879">
        <v>50</v>
      </c>
      <c r="L9879">
        <v>16.7</v>
      </c>
      <c r="M9879">
        <v>17</v>
      </c>
      <c r="N9879">
        <v>20</v>
      </c>
      <c r="R9879">
        <v>1983</v>
      </c>
      <c r="U9879">
        <v>1983</v>
      </c>
      <c r="V9879">
        <v>7.6999998092651296</v>
      </c>
      <c r="W9879">
        <v>7.6999998092651296</v>
      </c>
      <c r="Z9879" t="s">
        <v>2838</v>
      </c>
      <c r="AA9879" t="s">
        <v>2364</v>
      </c>
      <c r="AC9879">
        <v>5</v>
      </c>
      <c r="AD9879">
        <v>309751</v>
      </c>
      <c r="AE9879">
        <v>2019</v>
      </c>
    </row>
    <row r="9880" spans="1:31">
      <c r="A9880" t="s">
        <v>12660</v>
      </c>
      <c r="B9880">
        <v>74952</v>
      </c>
      <c r="C9880" t="s">
        <v>12601</v>
      </c>
      <c r="D9880">
        <v>0</v>
      </c>
      <c r="E9880">
        <v>963437</v>
      </c>
      <c r="F9880" t="s">
        <v>6733</v>
      </c>
      <c r="G9880">
        <v>431</v>
      </c>
      <c r="H9880">
        <v>59</v>
      </c>
      <c r="I9880">
        <v>1000</v>
      </c>
      <c r="J9880">
        <v>62</v>
      </c>
      <c r="K9880">
        <v>65</v>
      </c>
      <c r="L9880">
        <v>21</v>
      </c>
      <c r="M9880">
        <v>22</v>
      </c>
      <c r="N9880">
        <v>33</v>
      </c>
      <c r="R9880">
        <v>1991</v>
      </c>
      <c r="U9880">
        <v>1991</v>
      </c>
      <c r="V9880">
        <v>8</v>
      </c>
      <c r="W9880">
        <v>7.5</v>
      </c>
      <c r="Z9880" t="s">
        <v>2838</v>
      </c>
      <c r="AA9880" t="s">
        <v>2364</v>
      </c>
      <c r="AC9880">
        <v>5</v>
      </c>
      <c r="AD9880">
        <v>309751</v>
      </c>
      <c r="AE9880">
        <v>2019</v>
      </c>
    </row>
    <row r="9881" spans="1:31">
      <c r="A9881" t="s">
        <v>12660</v>
      </c>
      <c r="B9881">
        <v>23454</v>
      </c>
      <c r="C9881" t="s">
        <v>12602</v>
      </c>
      <c r="D9881">
        <v>0</v>
      </c>
      <c r="E9881">
        <v>537182</v>
      </c>
      <c r="F9881" t="s">
        <v>6733</v>
      </c>
      <c r="G9881">
        <v>431</v>
      </c>
      <c r="H9881">
        <v>100</v>
      </c>
      <c r="I9881">
        <v>2400</v>
      </c>
      <c r="J9881">
        <v>69</v>
      </c>
      <c r="K9881">
        <v>72</v>
      </c>
      <c r="L9881">
        <v>24.1</v>
      </c>
      <c r="M9881">
        <v>24.1</v>
      </c>
      <c r="N9881">
        <v>45</v>
      </c>
      <c r="R9881">
        <v>1971</v>
      </c>
      <c r="U9881">
        <v>1971</v>
      </c>
      <c r="V9881">
        <v>10</v>
      </c>
      <c r="W9881">
        <v>8</v>
      </c>
      <c r="Z9881" t="s">
        <v>2838</v>
      </c>
      <c r="AC9881">
        <v>5</v>
      </c>
      <c r="AD9881">
        <v>309751</v>
      </c>
      <c r="AE9881">
        <v>2019</v>
      </c>
    </row>
    <row r="9882" spans="1:31">
      <c r="A9882" t="s">
        <v>12660</v>
      </c>
      <c r="B9882">
        <v>55845</v>
      </c>
      <c r="C9882" t="s">
        <v>3081</v>
      </c>
      <c r="D9882">
        <v>0</v>
      </c>
      <c r="E9882">
        <v>626918</v>
      </c>
      <c r="F9882" t="s">
        <v>6733</v>
      </c>
      <c r="G9882">
        <v>431</v>
      </c>
      <c r="H9882">
        <v>64</v>
      </c>
      <c r="I9882">
        <v>1000</v>
      </c>
      <c r="J9882">
        <v>64.7</v>
      </c>
      <c r="K9882">
        <v>64.7</v>
      </c>
      <c r="L9882">
        <v>22</v>
      </c>
      <c r="M9882">
        <v>22</v>
      </c>
      <c r="N9882">
        <v>28</v>
      </c>
      <c r="R9882">
        <v>1981</v>
      </c>
      <c r="U9882">
        <v>1981</v>
      </c>
      <c r="V9882">
        <v>9</v>
      </c>
      <c r="W9882">
        <v>7</v>
      </c>
      <c r="Z9882" t="s">
        <v>2838</v>
      </c>
      <c r="AA9882" t="s">
        <v>2364</v>
      </c>
      <c r="AC9882">
        <v>5</v>
      </c>
      <c r="AD9882">
        <v>309751</v>
      </c>
      <c r="AE9882">
        <v>2019</v>
      </c>
    </row>
    <row r="9883" spans="1:31">
      <c r="A9883" t="s">
        <v>12660</v>
      </c>
      <c r="B9883">
        <v>71881</v>
      </c>
      <c r="C9883" t="s">
        <v>8994</v>
      </c>
      <c r="D9883">
        <v>0</v>
      </c>
      <c r="E9883">
        <v>653375</v>
      </c>
      <c r="F9883" t="s">
        <v>6733</v>
      </c>
      <c r="G9883">
        <v>431</v>
      </c>
      <c r="H9883">
        <v>67</v>
      </c>
      <c r="I9883">
        <v>1000</v>
      </c>
      <c r="J9883">
        <v>61.2</v>
      </c>
      <c r="K9883">
        <v>65</v>
      </c>
      <c r="L9883">
        <v>24</v>
      </c>
      <c r="M9883">
        <v>24</v>
      </c>
      <c r="N9883">
        <v>28</v>
      </c>
      <c r="R9883">
        <v>1982</v>
      </c>
      <c r="U9883">
        <v>1982</v>
      </c>
      <c r="V9883">
        <v>8.6000003814697195</v>
      </c>
      <c r="W9883">
        <v>8.6000003814697195</v>
      </c>
      <c r="Z9883" t="s">
        <v>2838</v>
      </c>
      <c r="AA9883" t="s">
        <v>2364</v>
      </c>
      <c r="AC9883">
        <v>5</v>
      </c>
      <c r="AD9883">
        <v>309751</v>
      </c>
      <c r="AE9883">
        <v>2019</v>
      </c>
    </row>
    <row r="9884" spans="1:31">
      <c r="A9884" t="s">
        <v>12660</v>
      </c>
      <c r="B9884">
        <v>48515</v>
      </c>
      <c r="C9884" t="s">
        <v>12603</v>
      </c>
      <c r="D9884">
        <v>0</v>
      </c>
      <c r="E9884">
        <v>527918</v>
      </c>
      <c r="F9884" t="s">
        <v>6733</v>
      </c>
      <c r="G9884">
        <v>431</v>
      </c>
      <c r="H9884">
        <v>41</v>
      </c>
      <c r="I9884">
        <v>800</v>
      </c>
      <c r="J9884">
        <v>61</v>
      </c>
      <c r="K9884">
        <v>61</v>
      </c>
      <c r="L9884">
        <v>22.1</v>
      </c>
      <c r="M9884">
        <v>22.1</v>
      </c>
      <c r="N9884">
        <v>30</v>
      </c>
      <c r="R9884">
        <v>1970</v>
      </c>
      <c r="U9884">
        <v>1970</v>
      </c>
      <c r="V9884">
        <v>8</v>
      </c>
      <c r="W9884">
        <v>8</v>
      </c>
      <c r="Z9884" t="s">
        <v>2838</v>
      </c>
      <c r="AA9884" t="s">
        <v>2364</v>
      </c>
      <c r="AC9884">
        <v>5</v>
      </c>
      <c r="AD9884">
        <v>309973</v>
      </c>
      <c r="AE9884">
        <v>2019</v>
      </c>
    </row>
    <row r="9885" spans="1:31">
      <c r="A9885" t="s">
        <v>12660</v>
      </c>
      <c r="B9885">
        <v>84723</v>
      </c>
      <c r="C9885" t="s">
        <v>12604</v>
      </c>
      <c r="D9885">
        <v>0</v>
      </c>
      <c r="E9885">
        <v>240913</v>
      </c>
      <c r="F9885" t="s">
        <v>6733</v>
      </c>
      <c r="G9885">
        <v>431</v>
      </c>
      <c r="H9885">
        <v>8</v>
      </c>
      <c r="J9885">
        <v>40</v>
      </c>
      <c r="K9885">
        <v>40</v>
      </c>
      <c r="L9885">
        <v>10</v>
      </c>
      <c r="M9885">
        <v>10</v>
      </c>
      <c r="Q9885">
        <v>2468</v>
      </c>
      <c r="R9885">
        <v>1936</v>
      </c>
      <c r="U9885">
        <v>1936</v>
      </c>
      <c r="V9885">
        <v>4</v>
      </c>
      <c r="W9885">
        <v>4</v>
      </c>
      <c r="X9885" t="s">
        <v>2421</v>
      </c>
      <c r="Z9885" t="s">
        <v>3623</v>
      </c>
      <c r="AA9885" t="s">
        <v>2757</v>
      </c>
      <c r="AC9885">
        <v>4</v>
      </c>
      <c r="AD9885">
        <v>3009398</v>
      </c>
      <c r="AE9885">
        <v>2019</v>
      </c>
    </row>
    <row r="9886" spans="1:31">
      <c r="A9886" t="s">
        <v>12660</v>
      </c>
      <c r="B9886">
        <v>59367</v>
      </c>
      <c r="C9886" t="s">
        <v>12605</v>
      </c>
      <c r="D9886">
        <v>0</v>
      </c>
      <c r="E9886">
        <v>569642</v>
      </c>
      <c r="F9886" t="s">
        <v>6731</v>
      </c>
      <c r="G9886">
        <v>432</v>
      </c>
      <c r="H9886">
        <v>76</v>
      </c>
      <c r="I9886">
        <v>940</v>
      </c>
      <c r="J9886">
        <v>54.3</v>
      </c>
      <c r="K9886">
        <v>54.3</v>
      </c>
      <c r="L9886">
        <v>24</v>
      </c>
      <c r="M9886">
        <v>24</v>
      </c>
      <c r="N9886">
        <v>39</v>
      </c>
      <c r="Q9886">
        <v>112</v>
      </c>
      <c r="R9886">
        <v>1975</v>
      </c>
      <c r="U9886">
        <v>1975</v>
      </c>
      <c r="V9886">
        <v>9.1000003814697195</v>
      </c>
      <c r="W9886">
        <v>9.1000003814697195</v>
      </c>
      <c r="Z9886" t="s">
        <v>2293</v>
      </c>
      <c r="AA9886" t="s">
        <v>2387</v>
      </c>
      <c r="AB9886" t="s">
        <v>2388</v>
      </c>
      <c r="AC9886">
        <v>4</v>
      </c>
      <c r="AD9886">
        <v>3204099</v>
      </c>
      <c r="AE9886">
        <v>2019</v>
      </c>
    </row>
    <row r="9887" spans="1:31">
      <c r="A9887" t="s">
        <v>12660</v>
      </c>
      <c r="B9887">
        <v>61338</v>
      </c>
      <c r="C9887" t="s">
        <v>12606</v>
      </c>
      <c r="D9887">
        <v>0</v>
      </c>
      <c r="E9887">
        <v>624696</v>
      </c>
      <c r="F9887" t="s">
        <v>6731</v>
      </c>
      <c r="G9887">
        <v>432</v>
      </c>
      <c r="H9887">
        <v>97</v>
      </c>
      <c r="I9887">
        <v>1200</v>
      </c>
      <c r="J9887">
        <v>61.5</v>
      </c>
      <c r="K9887">
        <v>61.5</v>
      </c>
      <c r="L9887">
        <v>26</v>
      </c>
      <c r="M9887">
        <v>26</v>
      </c>
      <c r="N9887">
        <v>44</v>
      </c>
      <c r="Q9887">
        <v>144</v>
      </c>
      <c r="R9887">
        <v>1980</v>
      </c>
      <c r="U9887">
        <v>1980</v>
      </c>
      <c r="V9887">
        <v>9.1999998092651296</v>
      </c>
      <c r="W9887">
        <v>9.1999998092651296</v>
      </c>
      <c r="Z9887" t="s">
        <v>2293</v>
      </c>
      <c r="AA9887" t="s">
        <v>2387</v>
      </c>
      <c r="AB9887" t="s">
        <v>2388</v>
      </c>
      <c r="AC9887">
        <v>4</v>
      </c>
      <c r="AD9887">
        <v>3204099</v>
      </c>
      <c r="AE9887">
        <v>2019</v>
      </c>
    </row>
    <row r="9888" spans="1:31">
      <c r="A9888" t="s">
        <v>12660</v>
      </c>
      <c r="B9888">
        <v>61337</v>
      </c>
      <c r="C9888" t="s">
        <v>12607</v>
      </c>
      <c r="D9888">
        <v>0</v>
      </c>
      <c r="E9888">
        <v>569641</v>
      </c>
      <c r="F9888" t="s">
        <v>6731</v>
      </c>
      <c r="G9888">
        <v>432</v>
      </c>
      <c r="H9888">
        <v>89</v>
      </c>
      <c r="I9888">
        <v>1350</v>
      </c>
      <c r="J9888">
        <v>64.7</v>
      </c>
      <c r="K9888">
        <v>64.7</v>
      </c>
      <c r="L9888">
        <v>24</v>
      </c>
      <c r="M9888">
        <v>24</v>
      </c>
      <c r="N9888">
        <v>41</v>
      </c>
      <c r="Q9888">
        <v>131</v>
      </c>
      <c r="R9888">
        <v>1975</v>
      </c>
      <c r="U9888">
        <v>1975</v>
      </c>
      <c r="V9888">
        <v>8.8999996185302699</v>
      </c>
      <c r="W9888">
        <v>8.8999996185302699</v>
      </c>
      <c r="Z9888" t="s">
        <v>2293</v>
      </c>
      <c r="AA9888" t="s">
        <v>2387</v>
      </c>
      <c r="AB9888" t="s">
        <v>2388</v>
      </c>
      <c r="AC9888">
        <v>4</v>
      </c>
      <c r="AD9888">
        <v>3204099</v>
      </c>
      <c r="AE9888">
        <v>2019</v>
      </c>
    </row>
    <row r="9889" spans="1:31">
      <c r="A9889" t="s">
        <v>12660</v>
      </c>
      <c r="B9889">
        <v>77803</v>
      </c>
      <c r="C9889" t="s">
        <v>12608</v>
      </c>
      <c r="D9889">
        <v>0</v>
      </c>
      <c r="E9889">
        <v>1244012</v>
      </c>
      <c r="F9889" t="s">
        <v>6731</v>
      </c>
      <c r="G9889">
        <v>432</v>
      </c>
      <c r="H9889">
        <v>121</v>
      </c>
      <c r="I9889">
        <v>2000</v>
      </c>
      <c r="J9889">
        <v>64.5</v>
      </c>
      <c r="K9889">
        <v>64.5</v>
      </c>
      <c r="L9889">
        <v>28</v>
      </c>
      <c r="M9889">
        <v>28</v>
      </c>
      <c r="N9889">
        <v>44.5</v>
      </c>
      <c r="Q9889">
        <v>151</v>
      </c>
      <c r="R9889">
        <v>2012</v>
      </c>
      <c r="U9889">
        <v>2012</v>
      </c>
      <c r="V9889">
        <v>10</v>
      </c>
      <c r="W9889">
        <v>10</v>
      </c>
      <c r="Z9889" t="s">
        <v>2293</v>
      </c>
      <c r="AA9889" t="s">
        <v>2387</v>
      </c>
      <c r="AB9889" t="s">
        <v>2388</v>
      </c>
      <c r="AC9889">
        <v>4</v>
      </c>
      <c r="AD9889">
        <v>3204099</v>
      </c>
      <c r="AE9889">
        <v>2019</v>
      </c>
    </row>
    <row r="9890" spans="1:31">
      <c r="A9890" t="s">
        <v>12660</v>
      </c>
      <c r="B9890">
        <v>81053</v>
      </c>
      <c r="C9890" t="s">
        <v>12609</v>
      </c>
      <c r="D9890">
        <v>0</v>
      </c>
      <c r="E9890">
        <v>1257686</v>
      </c>
      <c r="F9890" t="s">
        <v>6731</v>
      </c>
      <c r="G9890">
        <v>432</v>
      </c>
      <c r="H9890">
        <v>191</v>
      </c>
      <c r="I9890">
        <v>2000</v>
      </c>
      <c r="J9890">
        <v>75</v>
      </c>
      <c r="K9890">
        <v>75</v>
      </c>
      <c r="L9890">
        <v>34</v>
      </c>
      <c r="M9890">
        <v>34</v>
      </c>
      <c r="N9890">
        <v>48.5</v>
      </c>
      <c r="Q9890">
        <v>239</v>
      </c>
      <c r="R9890">
        <v>2014</v>
      </c>
      <c r="U9890">
        <v>2014</v>
      </c>
      <c r="V9890">
        <v>11.199999809265099</v>
      </c>
      <c r="W9890">
        <v>10</v>
      </c>
      <c r="Z9890" t="s">
        <v>2293</v>
      </c>
      <c r="AA9890" t="s">
        <v>2387</v>
      </c>
      <c r="AB9890" t="s">
        <v>2388</v>
      </c>
      <c r="AC9890">
        <v>4</v>
      </c>
      <c r="AD9890">
        <v>3204099</v>
      </c>
      <c r="AE9890">
        <v>2019</v>
      </c>
    </row>
    <row r="9891" spans="1:31">
      <c r="A9891" t="s">
        <v>12660</v>
      </c>
      <c r="B9891">
        <v>52600</v>
      </c>
      <c r="C9891" t="s">
        <v>12610</v>
      </c>
      <c r="D9891">
        <v>0</v>
      </c>
      <c r="E9891">
        <v>624349</v>
      </c>
      <c r="F9891" t="s">
        <v>6731</v>
      </c>
      <c r="G9891">
        <v>432</v>
      </c>
      <c r="H9891">
        <v>134</v>
      </c>
      <c r="I9891">
        <v>1800</v>
      </c>
      <c r="J9891">
        <v>75</v>
      </c>
      <c r="K9891">
        <v>75</v>
      </c>
      <c r="L9891">
        <v>28.1</v>
      </c>
      <c r="M9891">
        <v>28.1</v>
      </c>
      <c r="N9891">
        <v>41</v>
      </c>
      <c r="R9891">
        <v>1980</v>
      </c>
      <c r="U9891">
        <v>1980</v>
      </c>
      <c r="V9891">
        <v>8.6000003814697195</v>
      </c>
      <c r="W9891">
        <v>6.5999999046325604</v>
      </c>
      <c r="Z9891" t="s">
        <v>2293</v>
      </c>
      <c r="AC9891">
        <v>4</v>
      </c>
      <c r="AD9891">
        <v>3204099</v>
      </c>
      <c r="AE9891">
        <v>2019</v>
      </c>
    </row>
    <row r="9892" spans="1:31">
      <c r="A9892" t="s">
        <v>12660</v>
      </c>
      <c r="B9892">
        <v>83330</v>
      </c>
      <c r="C9892" t="s">
        <v>12611</v>
      </c>
      <c r="D9892">
        <v>0</v>
      </c>
      <c r="E9892">
        <v>1268557</v>
      </c>
      <c r="F9892" t="s">
        <v>6731</v>
      </c>
      <c r="G9892">
        <v>432</v>
      </c>
      <c r="H9892">
        <v>115</v>
      </c>
      <c r="I9892">
        <v>2000</v>
      </c>
      <c r="J9892">
        <v>64.5</v>
      </c>
      <c r="K9892">
        <v>64.5</v>
      </c>
      <c r="L9892">
        <v>28</v>
      </c>
      <c r="M9892">
        <v>28</v>
      </c>
      <c r="Q9892">
        <v>144</v>
      </c>
      <c r="R9892">
        <v>2016</v>
      </c>
      <c r="U9892">
        <v>2016</v>
      </c>
      <c r="V9892">
        <v>10</v>
      </c>
      <c r="W9892">
        <v>2</v>
      </c>
      <c r="Z9892" t="s">
        <v>2293</v>
      </c>
      <c r="AA9892" t="s">
        <v>2387</v>
      </c>
      <c r="AB9892" t="s">
        <v>7143</v>
      </c>
      <c r="AC9892">
        <v>4</v>
      </c>
      <c r="AD9892">
        <v>3204099</v>
      </c>
      <c r="AE9892">
        <v>2019</v>
      </c>
    </row>
    <row r="9893" spans="1:31">
      <c r="A9893" t="s">
        <v>12660</v>
      </c>
      <c r="B9893">
        <v>81414</v>
      </c>
      <c r="C9893" t="s">
        <v>12612</v>
      </c>
      <c r="D9893">
        <v>0</v>
      </c>
      <c r="E9893">
        <v>1258726</v>
      </c>
      <c r="F9893" t="s">
        <v>6731</v>
      </c>
      <c r="G9893">
        <v>432</v>
      </c>
      <c r="H9893">
        <v>191</v>
      </c>
      <c r="I9893">
        <v>2000</v>
      </c>
      <c r="J9893">
        <v>75</v>
      </c>
      <c r="K9893">
        <v>75</v>
      </c>
      <c r="L9893">
        <v>34</v>
      </c>
      <c r="M9893">
        <v>34</v>
      </c>
      <c r="N9893">
        <v>48.5</v>
      </c>
      <c r="Q9893">
        <v>239</v>
      </c>
      <c r="R9893">
        <v>2015</v>
      </c>
      <c r="U9893">
        <v>2015</v>
      </c>
      <c r="V9893">
        <v>11.199999809265099</v>
      </c>
      <c r="W9893">
        <v>10</v>
      </c>
      <c r="Z9893" t="s">
        <v>2293</v>
      </c>
      <c r="AA9893" t="s">
        <v>2387</v>
      </c>
      <c r="AB9893" t="s">
        <v>2388</v>
      </c>
      <c r="AC9893">
        <v>4</v>
      </c>
      <c r="AD9893">
        <v>3209660</v>
      </c>
      <c r="AE9893">
        <v>2019</v>
      </c>
    </row>
    <row r="9894" spans="1:31">
      <c r="A9894" t="s">
        <v>12660</v>
      </c>
      <c r="B9894">
        <v>64208</v>
      </c>
      <c r="C9894" t="s">
        <v>12613</v>
      </c>
      <c r="D9894">
        <v>0</v>
      </c>
      <c r="E9894">
        <v>575979</v>
      </c>
      <c r="F9894" t="s">
        <v>6731</v>
      </c>
      <c r="G9894">
        <v>432</v>
      </c>
      <c r="H9894">
        <v>77</v>
      </c>
      <c r="I9894">
        <v>900</v>
      </c>
      <c r="J9894">
        <v>60</v>
      </c>
      <c r="K9894">
        <v>60</v>
      </c>
      <c r="L9894">
        <v>22</v>
      </c>
      <c r="M9894">
        <v>22</v>
      </c>
      <c r="N9894">
        <v>41</v>
      </c>
      <c r="R9894">
        <v>1976</v>
      </c>
      <c r="U9894">
        <v>1976</v>
      </c>
      <c r="V9894">
        <v>8.6000003814697195</v>
      </c>
      <c r="W9894">
        <v>6</v>
      </c>
      <c r="Z9894" t="s">
        <v>2803</v>
      </c>
      <c r="AA9894" t="s">
        <v>3230</v>
      </c>
      <c r="AC9894">
        <v>4</v>
      </c>
      <c r="AD9894">
        <v>1804906</v>
      </c>
      <c r="AE9894">
        <v>2019</v>
      </c>
    </row>
    <row r="9895" spans="1:31">
      <c r="A9895" t="s">
        <v>12660</v>
      </c>
      <c r="B9895">
        <v>8072</v>
      </c>
      <c r="C9895" t="s">
        <v>12614</v>
      </c>
      <c r="D9895">
        <v>0</v>
      </c>
      <c r="E9895">
        <v>270763</v>
      </c>
      <c r="F9895" t="s">
        <v>6733</v>
      </c>
      <c r="G9895">
        <v>431</v>
      </c>
      <c r="H9895">
        <v>65</v>
      </c>
      <c r="I9895">
        <v>1200</v>
      </c>
      <c r="J9895">
        <v>60</v>
      </c>
      <c r="K9895">
        <v>60</v>
      </c>
      <c r="L9895">
        <v>20</v>
      </c>
      <c r="M9895">
        <v>20</v>
      </c>
      <c r="N9895">
        <v>33</v>
      </c>
      <c r="R9895">
        <v>1955</v>
      </c>
      <c r="S9895" t="s">
        <v>2344</v>
      </c>
      <c r="T9895">
        <v>1976</v>
      </c>
      <c r="U9895">
        <v>1976</v>
      </c>
      <c r="V9895">
        <v>8</v>
      </c>
      <c r="W9895">
        <v>8</v>
      </c>
      <c r="Z9895" t="s">
        <v>2803</v>
      </c>
      <c r="AA9895" t="s">
        <v>3230</v>
      </c>
      <c r="AC9895">
        <v>4</v>
      </c>
      <c r="AD9895">
        <v>1804906</v>
      </c>
      <c r="AE9895">
        <v>2019</v>
      </c>
    </row>
    <row r="9896" spans="1:31">
      <c r="A9896" t="s">
        <v>12660</v>
      </c>
      <c r="B9896">
        <v>84874</v>
      </c>
      <c r="C9896" t="s">
        <v>12615</v>
      </c>
      <c r="D9896">
        <v>0</v>
      </c>
      <c r="E9896">
        <v>913842</v>
      </c>
      <c r="F9896" t="s">
        <v>6733</v>
      </c>
      <c r="G9896">
        <v>431</v>
      </c>
      <c r="H9896">
        <v>20</v>
      </c>
      <c r="J9896">
        <v>50</v>
      </c>
      <c r="K9896">
        <v>50</v>
      </c>
      <c r="L9896">
        <v>15</v>
      </c>
      <c r="M9896">
        <v>15</v>
      </c>
      <c r="Q9896">
        <v>2468</v>
      </c>
      <c r="R9896">
        <v>1987</v>
      </c>
      <c r="U9896">
        <v>1987</v>
      </c>
      <c r="V9896">
        <v>3</v>
      </c>
      <c r="W9896">
        <v>3</v>
      </c>
      <c r="X9896" t="s">
        <v>2421</v>
      </c>
      <c r="Z9896" t="s">
        <v>2481</v>
      </c>
      <c r="AA9896" t="s">
        <v>6088</v>
      </c>
      <c r="AC9896">
        <v>4</v>
      </c>
      <c r="AD9896">
        <v>1110014</v>
      </c>
      <c r="AE9896">
        <v>2019</v>
      </c>
    </row>
    <row r="9897" spans="1:31">
      <c r="A9897" t="s">
        <v>12660</v>
      </c>
      <c r="B9897">
        <v>84875</v>
      </c>
      <c r="C9897" t="s">
        <v>12616</v>
      </c>
      <c r="D9897">
        <v>0</v>
      </c>
      <c r="E9897">
        <v>906305</v>
      </c>
      <c r="F9897" t="s">
        <v>6733</v>
      </c>
      <c r="G9897">
        <v>431</v>
      </c>
      <c r="H9897">
        <v>14</v>
      </c>
      <c r="J9897">
        <v>38</v>
      </c>
      <c r="K9897">
        <v>38</v>
      </c>
      <c r="L9897">
        <v>13</v>
      </c>
      <c r="M9897">
        <v>13</v>
      </c>
      <c r="Q9897">
        <v>49</v>
      </c>
      <c r="R9897">
        <v>1961</v>
      </c>
      <c r="U9897">
        <v>1961</v>
      </c>
      <c r="V9897">
        <v>4</v>
      </c>
      <c r="W9897">
        <v>4</v>
      </c>
      <c r="X9897" t="s">
        <v>2421</v>
      </c>
      <c r="Z9897" t="s">
        <v>2481</v>
      </c>
      <c r="AA9897" t="s">
        <v>6088</v>
      </c>
      <c r="AC9897">
        <v>4</v>
      </c>
      <c r="AD9897">
        <v>1110014</v>
      </c>
      <c r="AE9897">
        <v>2019</v>
      </c>
    </row>
    <row r="9898" spans="1:31">
      <c r="A9898" t="s">
        <v>12660</v>
      </c>
      <c r="B9898">
        <v>84873</v>
      </c>
      <c r="C9898" t="s">
        <v>12617</v>
      </c>
      <c r="D9898">
        <v>0</v>
      </c>
      <c r="E9898">
        <v>603272</v>
      </c>
      <c r="F9898" t="s">
        <v>6733</v>
      </c>
      <c r="G9898">
        <v>431</v>
      </c>
      <c r="H9898">
        <v>13</v>
      </c>
      <c r="J9898">
        <v>42</v>
      </c>
      <c r="K9898">
        <v>42</v>
      </c>
      <c r="L9898">
        <v>13</v>
      </c>
      <c r="M9898">
        <v>13</v>
      </c>
      <c r="Q9898">
        <v>2468</v>
      </c>
      <c r="R9898">
        <v>1952</v>
      </c>
      <c r="U9898">
        <v>1952</v>
      </c>
      <c r="V9898">
        <v>4</v>
      </c>
      <c r="W9898">
        <v>4</v>
      </c>
      <c r="X9898" t="s">
        <v>2421</v>
      </c>
      <c r="Z9898" t="s">
        <v>2481</v>
      </c>
      <c r="AA9898" t="s">
        <v>6088</v>
      </c>
      <c r="AC9898">
        <v>4</v>
      </c>
      <c r="AD9898">
        <v>1110014</v>
      </c>
      <c r="AE9898">
        <v>2019</v>
      </c>
    </row>
    <row r="9899" spans="1:31">
      <c r="A9899" t="s">
        <v>12660</v>
      </c>
      <c r="B9899">
        <v>36676</v>
      </c>
      <c r="C9899" t="s">
        <v>12618</v>
      </c>
      <c r="D9899">
        <v>0</v>
      </c>
      <c r="E9899">
        <v>561813</v>
      </c>
      <c r="F9899" t="s">
        <v>6731</v>
      </c>
      <c r="G9899">
        <v>432</v>
      </c>
      <c r="H9899">
        <v>194</v>
      </c>
      <c r="I9899">
        <v>3000</v>
      </c>
      <c r="J9899">
        <v>101</v>
      </c>
      <c r="K9899">
        <v>101</v>
      </c>
      <c r="L9899">
        <v>30</v>
      </c>
      <c r="M9899">
        <v>30</v>
      </c>
      <c r="N9899">
        <v>36</v>
      </c>
      <c r="R9899">
        <v>1975</v>
      </c>
      <c r="U9899">
        <v>1975</v>
      </c>
      <c r="V9899">
        <v>9.3999996185302699</v>
      </c>
      <c r="W9899">
        <v>8</v>
      </c>
      <c r="Z9899" t="s">
        <v>2912</v>
      </c>
      <c r="AA9899" t="s">
        <v>12619</v>
      </c>
      <c r="AC9899">
        <v>4</v>
      </c>
      <c r="AD9899">
        <v>1866864</v>
      </c>
      <c r="AE9899">
        <v>2019</v>
      </c>
    </row>
    <row r="9900" spans="1:31">
      <c r="A9900" t="s">
        <v>12660</v>
      </c>
      <c r="B9900">
        <v>62585</v>
      </c>
      <c r="C9900" t="s">
        <v>12620</v>
      </c>
      <c r="D9900">
        <v>0</v>
      </c>
      <c r="E9900">
        <v>567677</v>
      </c>
      <c r="F9900" t="s">
        <v>6731</v>
      </c>
      <c r="G9900">
        <v>432</v>
      </c>
      <c r="H9900">
        <v>59</v>
      </c>
      <c r="I9900">
        <v>910</v>
      </c>
      <c r="J9900">
        <v>54.7</v>
      </c>
      <c r="K9900">
        <v>54.7</v>
      </c>
      <c r="L9900">
        <v>21</v>
      </c>
      <c r="M9900">
        <v>21</v>
      </c>
      <c r="N9900">
        <v>38</v>
      </c>
      <c r="R9900">
        <v>1975</v>
      </c>
      <c r="U9900">
        <v>1975</v>
      </c>
      <c r="V9900">
        <v>6</v>
      </c>
      <c r="W9900">
        <v>6</v>
      </c>
      <c r="Z9900" t="s">
        <v>2912</v>
      </c>
      <c r="AA9900" t="s">
        <v>12619</v>
      </c>
      <c r="AC9900">
        <v>4</v>
      </c>
      <c r="AD9900">
        <v>1866864</v>
      </c>
      <c r="AE9900">
        <v>2019</v>
      </c>
    </row>
    <row r="9901" spans="1:31">
      <c r="A9901" t="s">
        <v>12660</v>
      </c>
      <c r="B9901">
        <v>7074</v>
      </c>
      <c r="C9901" t="s">
        <v>12207</v>
      </c>
      <c r="D9901">
        <v>0</v>
      </c>
      <c r="E9901">
        <v>269137</v>
      </c>
      <c r="F9901" t="s">
        <v>6731</v>
      </c>
      <c r="G9901">
        <v>432</v>
      </c>
      <c r="H9901">
        <v>47</v>
      </c>
      <c r="I9901">
        <v>730</v>
      </c>
      <c r="J9901">
        <v>59</v>
      </c>
      <c r="K9901">
        <v>59</v>
      </c>
      <c r="L9901">
        <v>20</v>
      </c>
      <c r="M9901">
        <v>20</v>
      </c>
      <c r="N9901">
        <v>25</v>
      </c>
      <c r="R9901">
        <v>1955</v>
      </c>
      <c r="U9901">
        <v>1955</v>
      </c>
      <c r="V9901">
        <v>5.5</v>
      </c>
      <c r="W9901">
        <v>4.5</v>
      </c>
      <c r="Z9901" t="s">
        <v>2912</v>
      </c>
      <c r="AA9901" t="s">
        <v>12619</v>
      </c>
      <c r="AC9901">
        <v>4</v>
      </c>
      <c r="AD9901">
        <v>1866864</v>
      </c>
      <c r="AE9901">
        <v>2019</v>
      </c>
    </row>
    <row r="9902" spans="1:31">
      <c r="A9902" t="s">
        <v>12660</v>
      </c>
      <c r="B9902">
        <v>3506</v>
      </c>
      <c r="C9902" t="s">
        <v>12621</v>
      </c>
      <c r="D9902">
        <v>0</v>
      </c>
      <c r="E9902">
        <v>1021261</v>
      </c>
      <c r="F9902" t="s">
        <v>6733</v>
      </c>
      <c r="G9902">
        <v>431</v>
      </c>
      <c r="H9902">
        <v>55</v>
      </c>
      <c r="I9902">
        <v>1000</v>
      </c>
      <c r="J9902">
        <v>60</v>
      </c>
      <c r="K9902">
        <v>60</v>
      </c>
      <c r="L9902">
        <v>23</v>
      </c>
      <c r="M9902">
        <v>23</v>
      </c>
      <c r="N9902">
        <v>32</v>
      </c>
      <c r="R9902">
        <v>1993</v>
      </c>
      <c r="U9902">
        <v>1993</v>
      </c>
      <c r="V9902">
        <v>6.5999999046325604</v>
      </c>
      <c r="W9902">
        <v>5.5999999046325604</v>
      </c>
      <c r="Z9902" t="s">
        <v>2912</v>
      </c>
      <c r="AA9902" t="s">
        <v>12619</v>
      </c>
      <c r="AC9902">
        <v>4</v>
      </c>
      <c r="AD9902">
        <v>1866864</v>
      </c>
      <c r="AE9902">
        <v>2019</v>
      </c>
    </row>
    <row r="9903" spans="1:31">
      <c r="A9903" t="s">
        <v>12660</v>
      </c>
      <c r="B9903">
        <v>7212</v>
      </c>
      <c r="C9903" t="s">
        <v>12622</v>
      </c>
      <c r="D9903">
        <v>0</v>
      </c>
      <c r="E9903">
        <v>270630</v>
      </c>
      <c r="F9903" t="s">
        <v>6733</v>
      </c>
      <c r="G9903">
        <v>431</v>
      </c>
      <c r="H9903">
        <v>146</v>
      </c>
      <c r="I9903">
        <v>1200</v>
      </c>
      <c r="J9903">
        <v>81.5</v>
      </c>
      <c r="K9903">
        <v>81.5</v>
      </c>
      <c r="L9903">
        <v>24</v>
      </c>
      <c r="M9903">
        <v>24</v>
      </c>
      <c r="N9903">
        <v>28</v>
      </c>
      <c r="R9903">
        <v>1955</v>
      </c>
      <c r="U9903">
        <v>1955</v>
      </c>
      <c r="V9903">
        <v>9.5</v>
      </c>
      <c r="W9903">
        <v>6.5</v>
      </c>
      <c r="Z9903" t="s">
        <v>2912</v>
      </c>
      <c r="AA9903" t="s">
        <v>12619</v>
      </c>
      <c r="AC9903">
        <v>4</v>
      </c>
      <c r="AD9903">
        <v>1866864</v>
      </c>
      <c r="AE9903">
        <v>2019</v>
      </c>
    </row>
    <row r="9904" spans="1:31">
      <c r="A9904" t="s">
        <v>12660</v>
      </c>
      <c r="B9904">
        <v>9752</v>
      </c>
      <c r="C9904" t="s">
        <v>12623</v>
      </c>
      <c r="D9904">
        <v>0</v>
      </c>
      <c r="E9904">
        <v>277557</v>
      </c>
      <c r="F9904" t="s">
        <v>6731</v>
      </c>
      <c r="G9904">
        <v>432</v>
      </c>
      <c r="H9904">
        <v>204</v>
      </c>
      <c r="I9904">
        <v>4000</v>
      </c>
      <c r="J9904">
        <v>156</v>
      </c>
      <c r="K9904">
        <v>156</v>
      </c>
      <c r="L9904">
        <v>38</v>
      </c>
      <c r="M9904">
        <v>38</v>
      </c>
      <c r="N9904">
        <v>36.299999999999997</v>
      </c>
      <c r="R9904">
        <v>1958</v>
      </c>
      <c r="U9904">
        <v>1958</v>
      </c>
      <c r="V9904">
        <v>6.5</v>
      </c>
      <c r="W9904">
        <v>6.5</v>
      </c>
      <c r="Z9904" t="s">
        <v>3318</v>
      </c>
      <c r="AA9904" t="s">
        <v>4122</v>
      </c>
      <c r="AC9904">
        <v>4</v>
      </c>
      <c r="AD9904">
        <v>3199035</v>
      </c>
      <c r="AE9904">
        <v>2019</v>
      </c>
    </row>
    <row r="9905" spans="1:31">
      <c r="A9905" t="s">
        <v>12660</v>
      </c>
      <c r="B9905">
        <v>17483</v>
      </c>
      <c r="C9905" t="s">
        <v>12624</v>
      </c>
      <c r="D9905">
        <v>0</v>
      </c>
      <c r="E9905">
        <v>511615</v>
      </c>
      <c r="F9905" t="s">
        <v>6731</v>
      </c>
      <c r="G9905">
        <v>432</v>
      </c>
      <c r="H9905">
        <v>124</v>
      </c>
      <c r="I9905">
        <v>2000</v>
      </c>
      <c r="J9905">
        <v>75.7</v>
      </c>
      <c r="K9905">
        <v>75.7</v>
      </c>
      <c r="L9905">
        <v>30</v>
      </c>
      <c r="M9905">
        <v>30</v>
      </c>
      <c r="N9905">
        <v>30</v>
      </c>
      <c r="R9905">
        <v>1968</v>
      </c>
      <c r="U9905">
        <v>1968</v>
      </c>
      <c r="V9905">
        <v>8</v>
      </c>
      <c r="W9905">
        <v>7.5</v>
      </c>
      <c r="Z9905" t="s">
        <v>3318</v>
      </c>
      <c r="AA9905" t="s">
        <v>4122</v>
      </c>
      <c r="AC9905">
        <v>4</v>
      </c>
      <c r="AD9905">
        <v>3199035</v>
      </c>
      <c r="AE9905">
        <v>2019</v>
      </c>
    </row>
    <row r="9906" spans="1:31">
      <c r="A9906" t="s">
        <v>12660</v>
      </c>
      <c r="B9906">
        <v>12579</v>
      </c>
      <c r="C9906" t="s">
        <v>12625</v>
      </c>
      <c r="D9906">
        <v>0</v>
      </c>
      <c r="E9906">
        <v>287797</v>
      </c>
      <c r="F9906" t="s">
        <v>6731</v>
      </c>
      <c r="G9906">
        <v>432</v>
      </c>
      <c r="H9906">
        <v>249</v>
      </c>
      <c r="I9906">
        <v>3200</v>
      </c>
      <c r="J9906">
        <v>116.5</v>
      </c>
      <c r="K9906">
        <v>116.5</v>
      </c>
      <c r="L9906">
        <v>35</v>
      </c>
      <c r="M9906">
        <v>35</v>
      </c>
      <c r="N9906">
        <v>34.6</v>
      </c>
      <c r="R9906">
        <v>1962</v>
      </c>
      <c r="U9906">
        <v>1962</v>
      </c>
      <c r="V9906">
        <v>8.1999998092651296</v>
      </c>
      <c r="W9906">
        <v>6</v>
      </c>
      <c r="Z9906" t="s">
        <v>3318</v>
      </c>
      <c r="AA9906" t="s">
        <v>4122</v>
      </c>
      <c r="AC9906">
        <v>4</v>
      </c>
      <c r="AD9906">
        <v>3199035</v>
      </c>
      <c r="AE9906">
        <v>2019</v>
      </c>
    </row>
    <row r="9907" spans="1:31">
      <c r="A9907" t="s">
        <v>12660</v>
      </c>
      <c r="B9907">
        <v>31950</v>
      </c>
      <c r="C9907" t="s">
        <v>12626</v>
      </c>
      <c r="D9907">
        <v>0</v>
      </c>
      <c r="E9907">
        <v>569720</v>
      </c>
      <c r="F9907" t="s">
        <v>6731</v>
      </c>
      <c r="G9907">
        <v>432</v>
      </c>
      <c r="H9907">
        <v>265</v>
      </c>
      <c r="I9907">
        <v>3200</v>
      </c>
      <c r="J9907">
        <v>116</v>
      </c>
      <c r="K9907">
        <v>116</v>
      </c>
      <c r="L9907">
        <v>34</v>
      </c>
      <c r="M9907">
        <v>34</v>
      </c>
      <c r="N9907">
        <v>42</v>
      </c>
      <c r="R9907">
        <v>1976</v>
      </c>
      <c r="U9907">
        <v>1976</v>
      </c>
      <c r="V9907">
        <v>10.6000003814697</v>
      </c>
      <c r="W9907">
        <v>9.5</v>
      </c>
      <c r="Z9907" t="s">
        <v>3318</v>
      </c>
      <c r="AA9907" t="s">
        <v>4122</v>
      </c>
      <c r="AC9907">
        <v>4</v>
      </c>
      <c r="AD9907">
        <v>3199035</v>
      </c>
      <c r="AE9907">
        <v>2019</v>
      </c>
    </row>
    <row r="9908" spans="1:31">
      <c r="A9908" t="s">
        <v>12660</v>
      </c>
      <c r="B9908">
        <v>18384</v>
      </c>
      <c r="C9908" t="s">
        <v>12627</v>
      </c>
      <c r="D9908">
        <v>0</v>
      </c>
      <c r="E9908">
        <v>516188</v>
      </c>
      <c r="F9908" t="s">
        <v>6731</v>
      </c>
      <c r="G9908">
        <v>432</v>
      </c>
      <c r="H9908">
        <v>298</v>
      </c>
      <c r="I9908">
        <v>2400</v>
      </c>
      <c r="J9908">
        <v>92</v>
      </c>
      <c r="K9908">
        <v>92</v>
      </c>
      <c r="L9908">
        <v>30</v>
      </c>
      <c r="M9908">
        <v>30</v>
      </c>
      <c r="N9908">
        <v>39.5</v>
      </c>
      <c r="R9908">
        <v>1968</v>
      </c>
      <c r="U9908">
        <v>1968</v>
      </c>
      <c r="V9908">
        <v>7.5</v>
      </c>
      <c r="W9908">
        <v>7</v>
      </c>
      <c r="Z9908" t="s">
        <v>3318</v>
      </c>
      <c r="AA9908" t="s">
        <v>4122</v>
      </c>
      <c r="AC9908">
        <v>4</v>
      </c>
      <c r="AD9908">
        <v>3199035</v>
      </c>
      <c r="AE9908">
        <v>2019</v>
      </c>
    </row>
    <row r="9909" spans="1:31">
      <c r="A9909" t="s">
        <v>12660</v>
      </c>
      <c r="B9909">
        <v>31557</v>
      </c>
      <c r="C9909" t="s">
        <v>12628</v>
      </c>
      <c r="D9909">
        <v>0</v>
      </c>
      <c r="E9909">
        <v>569238</v>
      </c>
      <c r="F9909" t="s">
        <v>6731</v>
      </c>
      <c r="G9909">
        <v>432</v>
      </c>
      <c r="H9909">
        <v>101</v>
      </c>
      <c r="I9909">
        <v>2800</v>
      </c>
      <c r="J9909">
        <v>77.7</v>
      </c>
      <c r="K9909">
        <v>77.7</v>
      </c>
      <c r="L9909">
        <v>32.1</v>
      </c>
      <c r="M9909">
        <v>32.1</v>
      </c>
      <c r="N9909">
        <v>30</v>
      </c>
      <c r="R9909">
        <v>1974</v>
      </c>
      <c r="U9909">
        <v>1974</v>
      </c>
      <c r="V9909">
        <v>7</v>
      </c>
      <c r="W9909">
        <v>5.5</v>
      </c>
      <c r="Z9909" t="s">
        <v>3318</v>
      </c>
      <c r="AA9909" t="s">
        <v>4122</v>
      </c>
      <c r="AC9909">
        <v>4</v>
      </c>
      <c r="AD9909">
        <v>3199035</v>
      </c>
      <c r="AE9909">
        <v>2019</v>
      </c>
    </row>
    <row r="9910" spans="1:31">
      <c r="A9910" t="s">
        <v>12660</v>
      </c>
      <c r="B9910">
        <v>4847</v>
      </c>
      <c r="C9910" t="s">
        <v>12629</v>
      </c>
      <c r="D9910">
        <v>0</v>
      </c>
      <c r="E9910">
        <v>289919</v>
      </c>
      <c r="F9910" t="s">
        <v>6731</v>
      </c>
      <c r="G9910">
        <v>432</v>
      </c>
      <c r="H9910">
        <v>48</v>
      </c>
      <c r="I9910">
        <v>600</v>
      </c>
      <c r="J9910">
        <v>57.6</v>
      </c>
      <c r="K9910">
        <v>57.6</v>
      </c>
      <c r="L9910">
        <v>22</v>
      </c>
      <c r="M9910">
        <v>22</v>
      </c>
      <c r="N9910">
        <v>20</v>
      </c>
      <c r="R9910">
        <v>1961</v>
      </c>
      <c r="U9910">
        <v>1961</v>
      </c>
      <c r="V9910">
        <v>5.5</v>
      </c>
      <c r="W9910">
        <v>5.5</v>
      </c>
      <c r="Z9910" t="s">
        <v>3318</v>
      </c>
      <c r="AA9910" t="s">
        <v>4122</v>
      </c>
      <c r="AC9910">
        <v>4</v>
      </c>
      <c r="AD9910">
        <v>3199035</v>
      </c>
      <c r="AE9910">
        <v>2019</v>
      </c>
    </row>
    <row r="9911" spans="1:31">
      <c r="A9911" t="s">
        <v>12660</v>
      </c>
      <c r="B9911">
        <v>74068</v>
      </c>
      <c r="C9911" t="s">
        <v>12630</v>
      </c>
      <c r="D9911">
        <v>0</v>
      </c>
      <c r="E9911">
        <v>973434</v>
      </c>
      <c r="F9911" t="s">
        <v>6733</v>
      </c>
      <c r="G9911">
        <v>431</v>
      </c>
      <c r="H9911">
        <v>54</v>
      </c>
      <c r="I9911">
        <v>3900</v>
      </c>
      <c r="J9911">
        <v>108</v>
      </c>
      <c r="K9911">
        <v>108</v>
      </c>
      <c r="L9911">
        <v>34</v>
      </c>
      <c r="M9911">
        <v>34</v>
      </c>
      <c r="N9911">
        <v>50</v>
      </c>
      <c r="R9911">
        <v>1991</v>
      </c>
      <c r="U9911">
        <v>1991</v>
      </c>
      <c r="V9911">
        <v>15</v>
      </c>
      <c r="W9911">
        <v>13.5</v>
      </c>
      <c r="X9911" t="s">
        <v>8934</v>
      </c>
      <c r="Y9911" t="s">
        <v>12631</v>
      </c>
      <c r="Z9911" t="s">
        <v>2457</v>
      </c>
      <c r="AA9911" t="s">
        <v>2491</v>
      </c>
      <c r="AC9911">
        <v>5</v>
      </c>
      <c r="AD9911">
        <v>4298686</v>
      </c>
      <c r="AE9911">
        <v>2019</v>
      </c>
    </row>
    <row r="9912" spans="1:31">
      <c r="A9912" t="s">
        <v>12660</v>
      </c>
      <c r="B9912">
        <v>74067</v>
      </c>
      <c r="C9912" t="s">
        <v>12632</v>
      </c>
      <c r="D9912">
        <v>0</v>
      </c>
      <c r="E9912">
        <v>972233</v>
      </c>
      <c r="F9912" t="s">
        <v>6733</v>
      </c>
      <c r="G9912">
        <v>431</v>
      </c>
      <c r="H9912">
        <v>54</v>
      </c>
      <c r="I9912">
        <v>3900</v>
      </c>
      <c r="J9912">
        <v>108</v>
      </c>
      <c r="K9912">
        <v>108</v>
      </c>
      <c r="L9912">
        <v>34</v>
      </c>
      <c r="M9912">
        <v>34</v>
      </c>
      <c r="N9912">
        <v>50</v>
      </c>
      <c r="R9912">
        <v>1991</v>
      </c>
      <c r="U9912">
        <v>1991</v>
      </c>
      <c r="V9912">
        <v>15</v>
      </c>
      <c r="W9912">
        <v>13.5</v>
      </c>
      <c r="X9912" t="s">
        <v>8934</v>
      </c>
      <c r="Y9912" t="s">
        <v>12631</v>
      </c>
      <c r="Z9912" t="s">
        <v>2457</v>
      </c>
      <c r="AA9912" t="s">
        <v>2491</v>
      </c>
      <c r="AC9912">
        <v>5</v>
      </c>
      <c r="AD9912">
        <v>4298686</v>
      </c>
      <c r="AE9912">
        <v>2019</v>
      </c>
    </row>
    <row r="9913" spans="1:31">
      <c r="A9913" t="s">
        <v>12660</v>
      </c>
      <c r="B9913">
        <v>5527</v>
      </c>
      <c r="C9913" t="s">
        <v>12633</v>
      </c>
      <c r="D9913">
        <v>0</v>
      </c>
      <c r="E9913">
        <v>575737</v>
      </c>
      <c r="F9913" t="s">
        <v>6733</v>
      </c>
      <c r="G9913">
        <v>431</v>
      </c>
      <c r="H9913">
        <v>115</v>
      </c>
      <c r="I9913">
        <v>4100</v>
      </c>
      <c r="J9913">
        <v>110.9</v>
      </c>
      <c r="K9913">
        <v>110.9</v>
      </c>
      <c r="L9913">
        <v>34</v>
      </c>
      <c r="M9913">
        <v>34</v>
      </c>
      <c r="N9913">
        <v>50.8</v>
      </c>
      <c r="R9913">
        <v>1976</v>
      </c>
      <c r="U9913">
        <v>1976</v>
      </c>
      <c r="V9913">
        <v>17</v>
      </c>
      <c r="W9913">
        <v>17</v>
      </c>
      <c r="Z9913" t="s">
        <v>2457</v>
      </c>
      <c r="AA9913" t="s">
        <v>2491</v>
      </c>
      <c r="AC9913">
        <v>5</v>
      </c>
      <c r="AD9913">
        <v>4298686</v>
      </c>
      <c r="AE9913">
        <v>2019</v>
      </c>
    </row>
    <row r="9914" spans="1:31">
      <c r="A9914" t="s">
        <v>12660</v>
      </c>
      <c r="B9914">
        <v>84860</v>
      </c>
      <c r="C9914" t="s">
        <v>12634</v>
      </c>
      <c r="D9914">
        <v>0</v>
      </c>
      <c r="E9914">
        <v>1275653</v>
      </c>
      <c r="F9914" t="s">
        <v>6733</v>
      </c>
      <c r="G9914">
        <v>431</v>
      </c>
      <c r="H9914">
        <v>265</v>
      </c>
      <c r="J9914">
        <v>113</v>
      </c>
      <c r="K9914">
        <v>113</v>
      </c>
      <c r="L9914">
        <v>34</v>
      </c>
      <c r="M9914">
        <v>34</v>
      </c>
      <c r="Q9914">
        <v>928</v>
      </c>
      <c r="R9914">
        <v>2019</v>
      </c>
      <c r="U9914">
        <v>2019</v>
      </c>
      <c r="V9914">
        <v>14</v>
      </c>
      <c r="W9914">
        <v>2</v>
      </c>
      <c r="X9914" t="s">
        <v>2421</v>
      </c>
      <c r="Z9914" t="s">
        <v>2457</v>
      </c>
      <c r="AA9914" t="s">
        <v>12635</v>
      </c>
      <c r="AB9914" t="s">
        <v>5207</v>
      </c>
      <c r="AC9914">
        <v>4</v>
      </c>
      <c r="AD9914">
        <v>4298686</v>
      </c>
      <c r="AE9914">
        <v>2019</v>
      </c>
    </row>
    <row r="9915" spans="1:31">
      <c r="A9915" t="s">
        <v>12660</v>
      </c>
      <c r="B9915">
        <v>84858</v>
      </c>
      <c r="C9915" t="s">
        <v>12636</v>
      </c>
      <c r="D9915">
        <v>0</v>
      </c>
      <c r="E9915">
        <v>1275652</v>
      </c>
      <c r="F9915" t="s">
        <v>6733</v>
      </c>
      <c r="G9915">
        <v>431</v>
      </c>
      <c r="H9915">
        <v>265</v>
      </c>
      <c r="J9915">
        <v>113</v>
      </c>
      <c r="K9915">
        <v>113</v>
      </c>
      <c r="L9915">
        <v>34</v>
      </c>
      <c r="M9915">
        <v>34</v>
      </c>
      <c r="Q9915">
        <v>928</v>
      </c>
      <c r="R9915">
        <v>2019</v>
      </c>
      <c r="U9915">
        <v>2019</v>
      </c>
      <c r="V9915">
        <v>14</v>
      </c>
      <c r="W9915">
        <v>2</v>
      </c>
      <c r="X9915" t="s">
        <v>2421</v>
      </c>
      <c r="Z9915" t="s">
        <v>2457</v>
      </c>
      <c r="AA9915" t="s">
        <v>12637</v>
      </c>
      <c r="AC9915">
        <v>4</v>
      </c>
      <c r="AD9915">
        <v>4298686</v>
      </c>
      <c r="AE9915">
        <v>2019</v>
      </c>
    </row>
    <row r="9916" spans="1:31">
      <c r="A9916" t="s">
        <v>12660</v>
      </c>
      <c r="B9916">
        <v>84855</v>
      </c>
      <c r="C9916" t="s">
        <v>12638</v>
      </c>
      <c r="D9916">
        <v>0</v>
      </c>
      <c r="E9916">
        <v>1275650</v>
      </c>
      <c r="F9916" t="s">
        <v>6733</v>
      </c>
      <c r="G9916">
        <v>431</v>
      </c>
      <c r="H9916">
        <v>265</v>
      </c>
      <c r="J9916">
        <v>113</v>
      </c>
      <c r="K9916">
        <v>113</v>
      </c>
      <c r="L9916">
        <v>34</v>
      </c>
      <c r="M9916">
        <v>34</v>
      </c>
      <c r="Q9916">
        <v>928</v>
      </c>
      <c r="R9916">
        <v>2018</v>
      </c>
      <c r="U9916">
        <v>2018</v>
      </c>
      <c r="V9916">
        <v>14</v>
      </c>
      <c r="W9916">
        <v>2</v>
      </c>
      <c r="X9916" t="s">
        <v>2421</v>
      </c>
      <c r="Z9916" t="s">
        <v>2457</v>
      </c>
      <c r="AA9916" t="s">
        <v>12639</v>
      </c>
      <c r="AC9916">
        <v>4</v>
      </c>
      <c r="AD9916">
        <v>4298686</v>
      </c>
      <c r="AE9916">
        <v>2019</v>
      </c>
    </row>
    <row r="9917" spans="1:31">
      <c r="A9917" t="s">
        <v>12660</v>
      </c>
      <c r="B9917">
        <v>84854</v>
      </c>
      <c r="C9917" t="s">
        <v>12640</v>
      </c>
      <c r="D9917">
        <v>0</v>
      </c>
      <c r="E9917">
        <v>1275651</v>
      </c>
      <c r="F9917" t="s">
        <v>6733</v>
      </c>
      <c r="G9917">
        <v>431</v>
      </c>
      <c r="H9917">
        <v>265</v>
      </c>
      <c r="J9917">
        <v>113</v>
      </c>
      <c r="K9917">
        <v>113</v>
      </c>
      <c r="L9917">
        <v>34</v>
      </c>
      <c r="M9917">
        <v>34</v>
      </c>
      <c r="Q9917">
        <v>928</v>
      </c>
      <c r="R9917">
        <v>2018</v>
      </c>
      <c r="U9917">
        <v>2018</v>
      </c>
      <c r="V9917">
        <v>14</v>
      </c>
      <c r="W9917">
        <v>2</v>
      </c>
      <c r="X9917" t="s">
        <v>2421</v>
      </c>
      <c r="Z9917" t="s">
        <v>2457</v>
      </c>
      <c r="AA9917" t="s">
        <v>12641</v>
      </c>
      <c r="AC9917">
        <v>4</v>
      </c>
      <c r="AD9917">
        <v>4298686</v>
      </c>
      <c r="AE9917">
        <v>2019</v>
      </c>
    </row>
    <row r="9918" spans="1:31">
      <c r="A9918" t="s">
        <v>12660</v>
      </c>
      <c r="B9918">
        <v>51221</v>
      </c>
      <c r="C9918" t="s">
        <v>12642</v>
      </c>
      <c r="D9918">
        <v>0</v>
      </c>
      <c r="E9918">
        <v>618705</v>
      </c>
      <c r="F9918" t="s">
        <v>6733</v>
      </c>
      <c r="G9918">
        <v>431</v>
      </c>
      <c r="H9918">
        <v>83</v>
      </c>
      <c r="I9918">
        <v>1600</v>
      </c>
      <c r="J9918">
        <v>75</v>
      </c>
      <c r="K9918">
        <v>75</v>
      </c>
      <c r="L9918">
        <v>23.3</v>
      </c>
      <c r="M9918">
        <v>23.3</v>
      </c>
      <c r="N9918">
        <v>34</v>
      </c>
      <c r="R9918">
        <v>1980</v>
      </c>
      <c r="U9918">
        <v>1980</v>
      </c>
      <c r="V9918">
        <v>11.899999618530201</v>
      </c>
      <c r="W9918">
        <v>11.899999618530201</v>
      </c>
      <c r="Z9918" t="s">
        <v>2457</v>
      </c>
      <c r="AA9918" t="s">
        <v>2491</v>
      </c>
      <c r="AC9918">
        <v>5</v>
      </c>
      <c r="AD9918">
        <v>4298686</v>
      </c>
      <c r="AE9918">
        <v>2019</v>
      </c>
    </row>
    <row r="9919" spans="1:31">
      <c r="A9919" t="s">
        <v>12660</v>
      </c>
      <c r="B9919">
        <v>33608</v>
      </c>
      <c r="C9919" t="s">
        <v>12643</v>
      </c>
      <c r="D9919">
        <v>0</v>
      </c>
      <c r="E9919">
        <v>570062</v>
      </c>
      <c r="F9919" t="s">
        <v>6733</v>
      </c>
      <c r="G9919">
        <v>431</v>
      </c>
      <c r="H9919">
        <v>114</v>
      </c>
      <c r="I9919">
        <v>4300</v>
      </c>
      <c r="J9919">
        <v>106.5</v>
      </c>
      <c r="K9919">
        <v>110</v>
      </c>
      <c r="L9919">
        <v>32.1</v>
      </c>
      <c r="M9919">
        <v>32.1</v>
      </c>
      <c r="N9919">
        <v>50</v>
      </c>
      <c r="R9919">
        <v>1975</v>
      </c>
      <c r="S9919" t="s">
        <v>2344</v>
      </c>
      <c r="T9919">
        <v>1990</v>
      </c>
      <c r="U9919">
        <v>1990</v>
      </c>
      <c r="V9919">
        <v>16</v>
      </c>
      <c r="W9919">
        <v>13</v>
      </c>
      <c r="Z9919" t="s">
        <v>2457</v>
      </c>
      <c r="AA9919" t="s">
        <v>2491</v>
      </c>
      <c r="AC9919">
        <v>5</v>
      </c>
      <c r="AD9919">
        <v>4298686</v>
      </c>
      <c r="AE9919">
        <v>2019</v>
      </c>
    </row>
    <row r="9920" spans="1:31">
      <c r="A9920" t="s">
        <v>12660</v>
      </c>
      <c r="B9920">
        <v>55804</v>
      </c>
      <c r="C9920" t="s">
        <v>12644</v>
      </c>
      <c r="D9920">
        <v>0</v>
      </c>
      <c r="E9920">
        <v>588563</v>
      </c>
      <c r="F9920" t="s">
        <v>6733</v>
      </c>
      <c r="G9920">
        <v>431</v>
      </c>
      <c r="H9920">
        <v>135</v>
      </c>
      <c r="I9920">
        <v>3900</v>
      </c>
      <c r="J9920">
        <v>119.4</v>
      </c>
      <c r="K9920">
        <v>119.4</v>
      </c>
      <c r="L9920">
        <v>34</v>
      </c>
      <c r="M9920">
        <v>34</v>
      </c>
      <c r="N9920">
        <v>60</v>
      </c>
      <c r="R9920">
        <v>1977</v>
      </c>
      <c r="U9920">
        <v>1977</v>
      </c>
      <c r="V9920">
        <v>16</v>
      </c>
      <c r="W9920">
        <v>12</v>
      </c>
      <c r="X9920" t="s">
        <v>12645</v>
      </c>
      <c r="Y9920" t="s">
        <v>12646</v>
      </c>
      <c r="Z9920" t="s">
        <v>2457</v>
      </c>
      <c r="AA9920" t="s">
        <v>2491</v>
      </c>
      <c r="AC9920">
        <v>5</v>
      </c>
      <c r="AD9920">
        <v>4298686</v>
      </c>
      <c r="AE9920">
        <v>2019</v>
      </c>
    </row>
    <row r="9921" spans="1:31">
      <c r="A9921" t="s">
        <v>12660</v>
      </c>
      <c r="B9921">
        <v>33093</v>
      </c>
      <c r="C9921" t="s">
        <v>11440</v>
      </c>
      <c r="D9921">
        <v>0</v>
      </c>
      <c r="E9921">
        <v>578376</v>
      </c>
      <c r="F9921" t="s">
        <v>6733</v>
      </c>
      <c r="G9921">
        <v>431</v>
      </c>
      <c r="H9921">
        <v>64</v>
      </c>
      <c r="I9921">
        <v>2850</v>
      </c>
      <c r="J9921">
        <v>91.8</v>
      </c>
      <c r="K9921">
        <v>91.8</v>
      </c>
      <c r="L9921">
        <v>26.2</v>
      </c>
      <c r="M9921">
        <v>26.2</v>
      </c>
      <c r="N9921">
        <v>43</v>
      </c>
      <c r="Q9921">
        <v>94</v>
      </c>
      <c r="R9921">
        <v>1976</v>
      </c>
      <c r="U9921">
        <v>1976</v>
      </c>
      <c r="V9921">
        <v>11.5</v>
      </c>
      <c r="W9921">
        <v>11.5</v>
      </c>
      <c r="Z9921" t="s">
        <v>2457</v>
      </c>
      <c r="AA9921" t="s">
        <v>2491</v>
      </c>
      <c r="AC9921">
        <v>5</v>
      </c>
      <c r="AD9921">
        <v>4298686</v>
      </c>
      <c r="AE9921">
        <v>2019</v>
      </c>
    </row>
    <row r="9922" spans="1:31">
      <c r="A9922" t="s">
        <v>12660</v>
      </c>
      <c r="B9922">
        <v>33042</v>
      </c>
      <c r="C9922" t="s">
        <v>12647</v>
      </c>
      <c r="D9922">
        <v>0</v>
      </c>
      <c r="E9922">
        <v>579119</v>
      </c>
      <c r="F9922" t="s">
        <v>6733</v>
      </c>
      <c r="G9922">
        <v>431</v>
      </c>
      <c r="H9922">
        <v>199</v>
      </c>
      <c r="I9922">
        <v>3000</v>
      </c>
      <c r="J9922">
        <v>120</v>
      </c>
      <c r="K9922">
        <v>120</v>
      </c>
      <c r="L9922">
        <v>34</v>
      </c>
      <c r="M9922">
        <v>34</v>
      </c>
      <c r="N9922">
        <v>46.6</v>
      </c>
      <c r="R9922">
        <v>1977</v>
      </c>
      <c r="U9922">
        <v>1977</v>
      </c>
      <c r="V9922">
        <v>14.6000003814697</v>
      </c>
      <c r="W9922">
        <v>12</v>
      </c>
      <c r="X9922" t="s">
        <v>8934</v>
      </c>
      <c r="Y9922" t="s">
        <v>12648</v>
      </c>
      <c r="Z9922" t="s">
        <v>2457</v>
      </c>
      <c r="AA9922" t="s">
        <v>2491</v>
      </c>
      <c r="AC9922">
        <v>5</v>
      </c>
      <c r="AD9922">
        <v>4298686</v>
      </c>
      <c r="AE9922">
        <v>2019</v>
      </c>
    </row>
    <row r="9923" spans="1:31">
      <c r="A9923" t="s">
        <v>12660</v>
      </c>
      <c r="B9923">
        <v>84791</v>
      </c>
      <c r="C9923" t="s">
        <v>12649</v>
      </c>
      <c r="D9923">
        <v>0</v>
      </c>
      <c r="E9923">
        <v>1225877</v>
      </c>
      <c r="F9923" t="s">
        <v>6733</v>
      </c>
      <c r="G9923">
        <v>431</v>
      </c>
      <c r="H9923">
        <v>9</v>
      </c>
      <c r="J9923">
        <v>62</v>
      </c>
      <c r="K9923">
        <v>62</v>
      </c>
      <c r="L9923">
        <v>21</v>
      </c>
      <c r="M9923">
        <v>21</v>
      </c>
      <c r="Q9923">
        <v>32</v>
      </c>
      <c r="R9923">
        <v>1985</v>
      </c>
      <c r="U9923">
        <v>1985</v>
      </c>
      <c r="V9923">
        <v>3</v>
      </c>
      <c r="W9923">
        <v>2</v>
      </c>
      <c r="X9923" t="s">
        <v>2421</v>
      </c>
      <c r="Z9923" t="s">
        <v>2509</v>
      </c>
      <c r="AA9923" t="s">
        <v>12650</v>
      </c>
      <c r="AB9923" t="s">
        <v>12651</v>
      </c>
      <c r="AC9923">
        <v>4</v>
      </c>
      <c r="AD9923">
        <v>3809645</v>
      </c>
      <c r="AE9923">
        <v>2019</v>
      </c>
    </row>
    <row r="9924" spans="1:31">
      <c r="A9924" t="s">
        <v>12660</v>
      </c>
      <c r="B9924">
        <v>84785</v>
      </c>
      <c r="C9924" t="s">
        <v>12652</v>
      </c>
      <c r="D9924">
        <v>0</v>
      </c>
      <c r="E9924">
        <v>1095761</v>
      </c>
      <c r="F9924" t="s">
        <v>6733</v>
      </c>
      <c r="G9924">
        <v>431</v>
      </c>
      <c r="H9924">
        <v>41</v>
      </c>
      <c r="J9924">
        <v>57</v>
      </c>
      <c r="K9924">
        <v>57</v>
      </c>
      <c r="L9924">
        <v>18</v>
      </c>
      <c r="M9924">
        <v>18</v>
      </c>
      <c r="Q9924">
        <v>144</v>
      </c>
      <c r="R9924">
        <v>2000</v>
      </c>
      <c r="U9924">
        <v>2000</v>
      </c>
      <c r="V9924">
        <v>4</v>
      </c>
      <c r="W9924">
        <v>2</v>
      </c>
      <c r="X9924" t="s">
        <v>2421</v>
      </c>
      <c r="Z9924" t="s">
        <v>2509</v>
      </c>
      <c r="AA9924" t="s">
        <v>12653</v>
      </c>
      <c r="AB9924" t="s">
        <v>12654</v>
      </c>
      <c r="AC9924">
        <v>4</v>
      </c>
      <c r="AD9924">
        <v>3809645</v>
      </c>
      <c r="AE9924">
        <v>2019</v>
      </c>
    </row>
    <row r="9925" spans="1:31">
      <c r="A9925" t="s">
        <v>12660</v>
      </c>
      <c r="B9925">
        <v>61366</v>
      </c>
      <c r="C9925" t="s">
        <v>12655</v>
      </c>
      <c r="D9925">
        <v>0</v>
      </c>
      <c r="E9925">
        <v>568498</v>
      </c>
      <c r="F9925" t="s">
        <v>6733</v>
      </c>
      <c r="G9925">
        <v>431</v>
      </c>
      <c r="H9925">
        <v>118</v>
      </c>
      <c r="I9925">
        <v>7200</v>
      </c>
      <c r="J9925">
        <v>138</v>
      </c>
      <c r="K9925">
        <v>138</v>
      </c>
      <c r="L9925">
        <v>40</v>
      </c>
      <c r="M9925">
        <v>40</v>
      </c>
      <c r="N9925">
        <v>58</v>
      </c>
      <c r="R9925">
        <v>1976</v>
      </c>
      <c r="U9925">
        <v>1976</v>
      </c>
      <c r="V9925">
        <v>20</v>
      </c>
      <c r="W9925">
        <v>15</v>
      </c>
      <c r="Z9925" t="s">
        <v>2293</v>
      </c>
      <c r="AA9925" t="s">
        <v>2507</v>
      </c>
      <c r="AC9925">
        <v>4</v>
      </c>
      <c r="AD9925">
        <v>3206664</v>
      </c>
      <c r="AE9925">
        <v>2019</v>
      </c>
    </row>
    <row r="9926" spans="1:31">
      <c r="A9926" t="s">
        <v>12660</v>
      </c>
      <c r="B9926">
        <v>64125</v>
      </c>
      <c r="C9926" t="s">
        <v>12656</v>
      </c>
      <c r="D9926">
        <v>0</v>
      </c>
      <c r="E9926">
        <v>615200</v>
      </c>
      <c r="F9926" t="s">
        <v>6733</v>
      </c>
      <c r="G9926">
        <v>431</v>
      </c>
      <c r="H9926">
        <v>120</v>
      </c>
      <c r="I9926">
        <v>6000</v>
      </c>
      <c r="J9926">
        <v>125</v>
      </c>
      <c r="K9926">
        <v>136.5</v>
      </c>
      <c r="L9926">
        <v>37</v>
      </c>
      <c r="M9926">
        <v>37.1</v>
      </c>
      <c r="N9926">
        <v>64</v>
      </c>
      <c r="R9926">
        <v>1979</v>
      </c>
      <c r="U9926">
        <v>1979</v>
      </c>
      <c r="V9926">
        <v>18.2000007629394</v>
      </c>
      <c r="W9926">
        <v>18.2000007629394</v>
      </c>
      <c r="Z9926" t="s">
        <v>2293</v>
      </c>
      <c r="AA9926" t="s">
        <v>2507</v>
      </c>
      <c r="AC9926">
        <v>4</v>
      </c>
      <c r="AD9926">
        <v>3206664</v>
      </c>
      <c r="AE9926">
        <v>2019</v>
      </c>
    </row>
    <row r="9927" spans="1:31">
      <c r="A9927" t="s">
        <v>12660</v>
      </c>
      <c r="B9927">
        <v>84848</v>
      </c>
      <c r="C9927" t="s">
        <v>12657</v>
      </c>
      <c r="D9927">
        <v>0</v>
      </c>
      <c r="E9927">
        <v>916074</v>
      </c>
      <c r="F9927" t="s">
        <v>6733</v>
      </c>
      <c r="G9927">
        <v>431</v>
      </c>
      <c r="H9927">
        <v>18</v>
      </c>
      <c r="J9927">
        <v>40</v>
      </c>
      <c r="K9927">
        <v>40</v>
      </c>
      <c r="L9927">
        <v>14</v>
      </c>
      <c r="M9927">
        <v>14</v>
      </c>
      <c r="Q9927">
        <v>63</v>
      </c>
      <c r="R9927">
        <v>1987</v>
      </c>
      <c r="U9927">
        <v>1987</v>
      </c>
      <c r="V9927">
        <v>4</v>
      </c>
      <c r="W9927">
        <v>2</v>
      </c>
      <c r="X9927" t="s">
        <v>2421</v>
      </c>
      <c r="Z9927" t="s">
        <v>2293</v>
      </c>
      <c r="AA9927" t="s">
        <v>5577</v>
      </c>
      <c r="AB9927" t="s">
        <v>12658</v>
      </c>
      <c r="AC9927">
        <v>4</v>
      </c>
      <c r="AD9927">
        <v>3205805</v>
      </c>
      <c r="AE9927">
        <v>2019</v>
      </c>
    </row>
    <row r="9928" spans="1:31">
      <c r="A9928" t="s">
        <v>12660</v>
      </c>
      <c r="B9928">
        <v>35706</v>
      </c>
      <c r="C9928" t="s">
        <v>12659</v>
      </c>
      <c r="D9928">
        <v>0</v>
      </c>
      <c r="E9928">
        <v>564380</v>
      </c>
      <c r="F9928" t="s">
        <v>6731</v>
      </c>
      <c r="G9928">
        <v>432</v>
      </c>
      <c r="H9928">
        <v>127</v>
      </c>
      <c r="I9928">
        <v>1700</v>
      </c>
      <c r="J9928">
        <v>65</v>
      </c>
      <c r="K9928">
        <v>66.400000000000006</v>
      </c>
      <c r="L9928">
        <v>24</v>
      </c>
      <c r="M9928">
        <v>26</v>
      </c>
      <c r="N9928">
        <v>39.299999999999997</v>
      </c>
      <c r="R9928">
        <v>1975</v>
      </c>
      <c r="S9928" t="s">
        <v>2344</v>
      </c>
      <c r="T9928">
        <v>2006</v>
      </c>
      <c r="U9928">
        <v>2006</v>
      </c>
      <c r="V9928">
        <v>9</v>
      </c>
      <c r="W9928">
        <v>5.5999999046325604</v>
      </c>
      <c r="Z9928" t="s">
        <v>2293</v>
      </c>
      <c r="AA9928" t="s">
        <v>2387</v>
      </c>
      <c r="AB9928" t="s">
        <v>2388</v>
      </c>
      <c r="AC9928">
        <v>4</v>
      </c>
      <c r="AD9928">
        <v>3208776</v>
      </c>
      <c r="AE9928">
        <v>2019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2B28C-35F7-4285-ADE7-D1627B0894F7}">
  <dimension ref="A1:CN66"/>
  <sheetViews>
    <sheetView workbookViewId="0">
      <selection activeCell="O28" sqref="O28"/>
    </sheetView>
  </sheetViews>
  <sheetFormatPr defaultColWidth="6.85546875" defaultRowHeight="15"/>
  <cols>
    <col min="1" max="1" width="13.42578125" style="137" customWidth="1"/>
    <col min="2" max="2" width="10.7109375" style="137" customWidth="1"/>
    <col min="3" max="3" width="10.140625" style="137" customWidth="1"/>
    <col min="4" max="4" width="7.140625" style="137" customWidth="1"/>
    <col min="5" max="5" width="11.28515625" style="137" customWidth="1"/>
    <col min="6" max="6" width="13" style="137" customWidth="1"/>
    <col min="7" max="7" width="7.7109375" style="137" customWidth="1"/>
    <col min="8" max="8" width="9.140625" style="137" customWidth="1"/>
    <col min="9" max="9" width="10.5703125" style="137" customWidth="1"/>
    <col min="10" max="11" width="6.85546875" style="137"/>
    <col min="12" max="12" width="0" style="137" hidden="1" customWidth="1"/>
    <col min="13" max="16384" width="6.85546875" style="137"/>
  </cols>
  <sheetData>
    <row r="1" spans="1:92" ht="15.75">
      <c r="A1" s="305" t="s">
        <v>1544</v>
      </c>
      <c r="B1" s="306"/>
      <c r="C1" s="306"/>
      <c r="D1" s="306"/>
      <c r="E1" s="306"/>
      <c r="F1" s="306"/>
      <c r="G1" s="306"/>
      <c r="H1" s="306"/>
      <c r="I1" s="306"/>
      <c r="J1" s="306"/>
    </row>
    <row r="2" spans="1:92">
      <c r="A2" s="138"/>
      <c r="B2" s="138"/>
      <c r="C2" s="138"/>
      <c r="D2" s="138"/>
      <c r="E2" s="138"/>
      <c r="F2" s="138"/>
      <c r="G2" s="138"/>
      <c r="H2" s="138"/>
      <c r="I2" s="138"/>
      <c r="J2" s="138"/>
      <c r="K2" s="138"/>
      <c r="L2" s="138"/>
      <c r="M2" s="138"/>
      <c r="N2" s="138"/>
    </row>
    <row r="3" spans="1:92">
      <c r="A3" s="139" t="s">
        <v>1545</v>
      </c>
      <c r="B3" s="140"/>
      <c r="C3" s="138"/>
      <c r="D3" s="141"/>
      <c r="E3" s="140"/>
      <c r="F3" s="140"/>
      <c r="G3" s="141"/>
      <c r="H3" s="141"/>
      <c r="I3" s="138"/>
      <c r="J3" s="142" t="s">
        <v>1546</v>
      </c>
      <c r="K3" s="138"/>
      <c r="L3" s="138"/>
      <c r="M3" s="138"/>
      <c r="N3" s="138"/>
    </row>
    <row r="4" spans="1:92">
      <c r="A4" s="143"/>
      <c r="B4" s="307" t="s">
        <v>1547</v>
      </c>
      <c r="C4" s="308"/>
      <c r="D4" s="309"/>
      <c r="E4" s="310" t="s">
        <v>1548</v>
      </c>
      <c r="F4" s="308"/>
      <c r="G4" s="309"/>
      <c r="H4" s="310" t="s">
        <v>1549</v>
      </c>
      <c r="I4" s="308"/>
      <c r="J4" s="311"/>
      <c r="K4" s="138"/>
      <c r="L4" s="138"/>
      <c r="M4" s="138"/>
      <c r="N4" s="138"/>
    </row>
    <row r="5" spans="1:92">
      <c r="A5" s="144"/>
      <c r="B5" s="145"/>
      <c r="C5" s="146"/>
      <c r="D5" s="147"/>
      <c r="E5" s="148"/>
      <c r="F5" s="146"/>
      <c r="G5" s="147"/>
      <c r="H5" s="148"/>
      <c r="I5" s="146"/>
      <c r="J5" s="149"/>
      <c r="K5" s="138"/>
      <c r="L5" s="138" t="s">
        <v>1550</v>
      </c>
      <c r="M5" s="150"/>
      <c r="N5" s="138"/>
    </row>
    <row r="6" spans="1:92" ht="8.25" customHeight="1">
      <c r="A6" s="144"/>
      <c r="B6" s="151"/>
      <c r="C6" s="144" t="s">
        <v>1551</v>
      </c>
      <c r="D6" s="152" t="s">
        <v>1552</v>
      </c>
      <c r="E6" s="153" t="s">
        <v>1552</v>
      </c>
      <c r="F6" s="144" t="s">
        <v>1553</v>
      </c>
      <c r="G6" s="152" t="s">
        <v>1552</v>
      </c>
      <c r="H6" s="153" t="s">
        <v>1554</v>
      </c>
      <c r="I6" s="144" t="s">
        <v>1554</v>
      </c>
      <c r="J6" s="154" t="s">
        <v>1552</v>
      </c>
      <c r="K6" s="155"/>
      <c r="L6" s="155" t="s">
        <v>1555</v>
      </c>
      <c r="M6" s="150"/>
      <c r="N6" s="138"/>
    </row>
    <row r="7" spans="1:92">
      <c r="A7" s="144" t="s">
        <v>1556</v>
      </c>
      <c r="B7" s="151" t="s">
        <v>1557</v>
      </c>
      <c r="C7" s="144" t="s">
        <v>1558</v>
      </c>
      <c r="D7" s="152" t="s">
        <v>1554</v>
      </c>
      <c r="E7" s="153" t="s">
        <v>1559</v>
      </c>
      <c r="F7" s="144" t="s">
        <v>1560</v>
      </c>
      <c r="G7" s="152" t="s">
        <v>1554</v>
      </c>
      <c r="H7" s="153" t="s">
        <v>1551</v>
      </c>
      <c r="I7" s="144" t="s">
        <v>1557</v>
      </c>
      <c r="J7" s="154" t="s">
        <v>1561</v>
      </c>
      <c r="K7" s="156"/>
      <c r="L7" s="156" t="s">
        <v>1562</v>
      </c>
      <c r="M7" s="150"/>
      <c r="N7" s="138"/>
    </row>
    <row r="8" spans="1:92" ht="8.25" customHeight="1">
      <c r="A8" s="144"/>
      <c r="B8" s="151" t="s">
        <v>1563</v>
      </c>
      <c r="C8" s="144"/>
      <c r="D8" s="152" t="s">
        <v>1552</v>
      </c>
      <c r="E8" s="153" t="s">
        <v>1552</v>
      </c>
      <c r="F8" s="144" t="s">
        <v>1564</v>
      </c>
      <c r="G8" s="152" t="s">
        <v>1552</v>
      </c>
      <c r="H8" s="153" t="s">
        <v>1558</v>
      </c>
      <c r="I8" s="144" t="s">
        <v>1565</v>
      </c>
      <c r="J8" s="154" t="s">
        <v>1554</v>
      </c>
      <c r="K8" s="157"/>
      <c r="L8" s="150"/>
      <c r="M8" s="150"/>
      <c r="N8" s="158"/>
      <c r="O8" s="159"/>
      <c r="P8" s="159"/>
      <c r="Q8" s="159"/>
      <c r="R8" s="159"/>
    </row>
    <row r="9" spans="1:92">
      <c r="A9" s="160"/>
      <c r="B9" s="161"/>
      <c r="C9" s="160"/>
      <c r="D9" s="162"/>
      <c r="E9" s="163"/>
      <c r="F9" s="164"/>
      <c r="G9" s="162"/>
      <c r="H9" s="163"/>
      <c r="I9" s="160"/>
      <c r="J9" s="165"/>
      <c r="K9" s="158"/>
      <c r="L9" s="166">
        <v>562541</v>
      </c>
      <c r="M9" s="167"/>
      <c r="N9" s="158"/>
      <c r="O9" s="159"/>
      <c r="P9" s="159"/>
      <c r="Q9" s="159"/>
      <c r="R9" s="159"/>
    </row>
    <row r="10" spans="1:92">
      <c r="A10" s="168" t="s">
        <v>1566</v>
      </c>
      <c r="B10" s="169">
        <v>0</v>
      </c>
      <c r="C10" s="170">
        <v>0</v>
      </c>
      <c r="D10" s="171">
        <v>5472</v>
      </c>
      <c r="E10" s="172">
        <v>120</v>
      </c>
      <c r="F10" s="170">
        <v>0</v>
      </c>
      <c r="G10" s="173">
        <v>120</v>
      </c>
      <c r="H10" s="174">
        <v>0</v>
      </c>
      <c r="I10" s="175">
        <v>120</v>
      </c>
      <c r="J10" s="176">
        <v>120</v>
      </c>
      <c r="K10" s="177"/>
      <c r="L10" s="178" t="s">
        <v>1567</v>
      </c>
      <c r="M10" s="167"/>
      <c r="N10" s="158"/>
      <c r="O10" s="159"/>
      <c r="P10" s="159"/>
      <c r="Q10" s="159"/>
      <c r="R10" s="159"/>
    </row>
    <row r="11" spans="1:92">
      <c r="A11" s="168" t="s">
        <v>1568</v>
      </c>
      <c r="B11" s="169">
        <v>6788</v>
      </c>
      <c r="C11" s="170">
        <v>1239</v>
      </c>
      <c r="D11" s="171">
        <v>8027</v>
      </c>
      <c r="E11" s="179">
        <v>69</v>
      </c>
      <c r="F11" s="170">
        <v>528</v>
      </c>
      <c r="G11" s="173">
        <v>597</v>
      </c>
      <c r="H11" s="180">
        <v>1767</v>
      </c>
      <c r="I11" s="170">
        <v>6857</v>
      </c>
      <c r="J11" s="181">
        <v>8624</v>
      </c>
      <c r="K11" s="182"/>
      <c r="L11" s="178" t="s">
        <v>1569</v>
      </c>
      <c r="M11" s="178"/>
      <c r="N11" s="158"/>
      <c r="O11" s="159"/>
      <c r="P11" s="159"/>
      <c r="Q11" s="159"/>
      <c r="R11" s="159"/>
    </row>
    <row r="12" spans="1:92">
      <c r="A12" s="168" t="s">
        <v>1570</v>
      </c>
      <c r="B12" s="169">
        <v>432</v>
      </c>
      <c r="C12" s="170">
        <v>994</v>
      </c>
      <c r="D12" s="171">
        <v>1426</v>
      </c>
      <c r="E12" s="179">
        <v>231</v>
      </c>
      <c r="F12" s="170">
        <v>119</v>
      </c>
      <c r="G12" s="173">
        <v>350</v>
      </c>
      <c r="H12" s="180">
        <v>1113</v>
      </c>
      <c r="I12" s="170">
        <v>663</v>
      </c>
      <c r="J12" s="181">
        <v>1776</v>
      </c>
      <c r="K12" s="182"/>
      <c r="L12" s="178" t="s">
        <v>1571</v>
      </c>
      <c r="M12" s="178"/>
      <c r="N12" s="158"/>
      <c r="O12" s="159"/>
      <c r="P12" s="159"/>
      <c r="Q12" s="159"/>
      <c r="R12" s="159"/>
    </row>
    <row r="13" spans="1:92">
      <c r="A13" s="160" t="s">
        <v>1572</v>
      </c>
      <c r="B13" s="183">
        <v>26147</v>
      </c>
      <c r="C13" s="184">
        <v>1376</v>
      </c>
      <c r="D13" s="185">
        <v>27523</v>
      </c>
      <c r="E13" s="186">
        <v>48</v>
      </c>
      <c r="F13" s="184">
        <v>830</v>
      </c>
      <c r="G13" s="173">
        <v>878</v>
      </c>
      <c r="H13" s="187">
        <v>2206</v>
      </c>
      <c r="I13" s="184">
        <v>26195</v>
      </c>
      <c r="J13" s="188">
        <v>28401</v>
      </c>
      <c r="K13" s="182"/>
      <c r="L13" s="178"/>
      <c r="M13" s="178"/>
      <c r="N13" s="158"/>
      <c r="O13" s="159"/>
      <c r="P13" s="159"/>
      <c r="Q13" s="159"/>
      <c r="R13" s="159"/>
    </row>
    <row r="14" spans="1:92">
      <c r="A14" s="168" t="s">
        <v>1573</v>
      </c>
      <c r="B14" s="169">
        <v>17994</v>
      </c>
      <c r="C14" s="170">
        <v>16414</v>
      </c>
      <c r="D14" s="171">
        <v>34408</v>
      </c>
      <c r="E14" s="179">
        <v>468</v>
      </c>
      <c r="F14" s="170">
        <v>65404</v>
      </c>
      <c r="G14" s="189">
        <v>65872</v>
      </c>
      <c r="H14" s="174">
        <v>81818</v>
      </c>
      <c r="I14" s="175">
        <v>18462</v>
      </c>
      <c r="J14" s="181">
        <v>100280</v>
      </c>
      <c r="K14" s="182"/>
      <c r="L14" s="178"/>
      <c r="M14" s="178"/>
      <c r="N14" s="158"/>
      <c r="O14" s="159"/>
      <c r="P14" s="159"/>
      <c r="Q14" s="159"/>
      <c r="R14" s="159"/>
    </row>
    <row r="15" spans="1:92" s="190" customFormat="1">
      <c r="A15" s="168" t="s">
        <v>1574</v>
      </c>
      <c r="B15" s="169">
        <v>3945</v>
      </c>
      <c r="C15" s="170">
        <v>1724</v>
      </c>
      <c r="D15" s="171">
        <v>5669</v>
      </c>
      <c r="E15" s="179">
        <v>96</v>
      </c>
      <c r="F15" s="170">
        <v>7720</v>
      </c>
      <c r="G15" s="173">
        <v>7816</v>
      </c>
      <c r="H15" s="180">
        <v>9444</v>
      </c>
      <c r="I15" s="170">
        <v>4041</v>
      </c>
      <c r="J15" s="181">
        <v>13485</v>
      </c>
      <c r="K15" s="182"/>
      <c r="L15" s="178"/>
      <c r="M15" s="178"/>
      <c r="N15" s="158"/>
      <c r="O15" s="159"/>
      <c r="P15" s="159"/>
      <c r="Q15" s="159"/>
      <c r="R15" s="159"/>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row>
    <row r="16" spans="1:92">
      <c r="A16" s="168" t="s">
        <v>1575</v>
      </c>
      <c r="B16" s="169">
        <v>2515</v>
      </c>
      <c r="C16" s="170">
        <v>8100</v>
      </c>
      <c r="D16" s="171">
        <v>10615</v>
      </c>
      <c r="E16" s="179">
        <v>32</v>
      </c>
      <c r="F16" s="170">
        <v>39</v>
      </c>
      <c r="G16" s="173">
        <v>71</v>
      </c>
      <c r="H16" s="180">
        <v>8139</v>
      </c>
      <c r="I16" s="170">
        <v>2547</v>
      </c>
      <c r="J16" s="181">
        <v>10686</v>
      </c>
      <c r="K16" s="182"/>
      <c r="L16" s="178"/>
      <c r="M16" s="178"/>
      <c r="N16" s="158"/>
      <c r="O16" s="159"/>
      <c r="P16" s="159"/>
      <c r="Q16" s="159"/>
      <c r="R16" s="159"/>
    </row>
    <row r="17" spans="1:18">
      <c r="A17" s="160" t="s">
        <v>1576</v>
      </c>
      <c r="B17" s="183">
        <v>2525</v>
      </c>
      <c r="C17" s="184">
        <v>1614</v>
      </c>
      <c r="D17" s="191">
        <v>4139</v>
      </c>
      <c r="E17" s="186">
        <v>23</v>
      </c>
      <c r="F17" s="184">
        <v>426</v>
      </c>
      <c r="G17" s="173">
        <v>449</v>
      </c>
      <c r="H17" s="187">
        <v>2040</v>
      </c>
      <c r="I17" s="184">
        <v>2548</v>
      </c>
      <c r="J17" s="188">
        <v>4588</v>
      </c>
      <c r="K17" s="182"/>
      <c r="L17" s="178"/>
      <c r="M17" s="178"/>
      <c r="N17" s="158"/>
      <c r="O17" s="159"/>
      <c r="P17" s="159"/>
      <c r="Q17" s="159"/>
      <c r="R17" s="159"/>
    </row>
    <row r="18" spans="1:18">
      <c r="A18" s="168" t="s">
        <v>1577</v>
      </c>
      <c r="B18" s="169">
        <v>1014</v>
      </c>
      <c r="C18" s="170">
        <v>0</v>
      </c>
      <c r="D18" s="171">
        <v>1014</v>
      </c>
      <c r="E18" s="172">
        <v>100</v>
      </c>
      <c r="F18" s="170">
        <v>3989</v>
      </c>
      <c r="G18" s="189">
        <v>4089</v>
      </c>
      <c r="H18" s="180">
        <v>3989</v>
      </c>
      <c r="I18" s="170">
        <v>1114</v>
      </c>
      <c r="J18" s="181">
        <v>5103</v>
      </c>
      <c r="K18" s="182"/>
      <c r="L18" s="178"/>
      <c r="M18" s="178"/>
      <c r="N18" s="158"/>
      <c r="O18" s="159"/>
      <c r="P18" s="159"/>
      <c r="Q18" s="159"/>
      <c r="R18" s="159"/>
    </row>
    <row r="19" spans="1:18">
      <c r="A19" s="168" t="s">
        <v>1578</v>
      </c>
      <c r="B19" s="169">
        <v>0</v>
      </c>
      <c r="C19" s="170">
        <v>0</v>
      </c>
      <c r="D19" s="171">
        <v>24660</v>
      </c>
      <c r="E19" s="179">
        <v>290</v>
      </c>
      <c r="F19" s="170">
        <v>34519</v>
      </c>
      <c r="G19" s="173">
        <v>34809</v>
      </c>
      <c r="H19" s="180">
        <v>34519</v>
      </c>
      <c r="I19" s="170">
        <v>290</v>
      </c>
      <c r="J19" s="181">
        <v>34809</v>
      </c>
      <c r="K19" s="182"/>
      <c r="L19" s="178"/>
      <c r="M19" s="178"/>
      <c r="N19" s="158"/>
      <c r="O19" s="159"/>
      <c r="P19" s="159"/>
      <c r="Q19" s="159"/>
      <c r="R19" s="159"/>
    </row>
    <row r="20" spans="1:18">
      <c r="A20" s="168" t="s">
        <v>1579</v>
      </c>
      <c r="B20" s="169">
        <v>0</v>
      </c>
      <c r="C20" s="170">
        <v>0</v>
      </c>
      <c r="D20" s="171">
        <v>12059</v>
      </c>
      <c r="E20" s="179">
        <v>373</v>
      </c>
      <c r="F20" s="192">
        <v>24480</v>
      </c>
      <c r="G20" s="173">
        <v>24853</v>
      </c>
      <c r="H20" s="180">
        <v>24480</v>
      </c>
      <c r="I20" s="170">
        <v>373</v>
      </c>
      <c r="J20" s="181">
        <v>24853</v>
      </c>
      <c r="K20" s="182"/>
      <c r="L20" s="178" t="s">
        <v>1580</v>
      </c>
      <c r="M20" s="178"/>
      <c r="N20" s="158"/>
      <c r="O20" s="159"/>
      <c r="P20" s="159"/>
      <c r="Q20" s="159"/>
      <c r="R20" s="159"/>
    </row>
    <row r="21" spans="1:18">
      <c r="A21" s="160" t="s">
        <v>1581</v>
      </c>
      <c r="B21" s="183">
        <v>996</v>
      </c>
      <c r="C21" s="184">
        <v>703</v>
      </c>
      <c r="D21" s="171">
        <v>1699</v>
      </c>
      <c r="E21" s="186">
        <v>76</v>
      </c>
      <c r="F21" s="184">
        <v>630</v>
      </c>
      <c r="G21" s="173">
        <v>706</v>
      </c>
      <c r="H21" s="180">
        <v>1333</v>
      </c>
      <c r="I21" s="184">
        <v>1072</v>
      </c>
      <c r="J21" s="181">
        <v>2405</v>
      </c>
      <c r="K21" s="182"/>
      <c r="L21" s="178"/>
      <c r="M21" s="178"/>
      <c r="N21" s="158"/>
      <c r="O21" s="159"/>
      <c r="P21" s="159"/>
      <c r="Q21" s="159"/>
      <c r="R21" s="159"/>
    </row>
    <row r="22" spans="1:18">
      <c r="A22" s="168" t="s">
        <v>1582</v>
      </c>
      <c r="B22" s="169">
        <v>474</v>
      </c>
      <c r="C22" s="170">
        <v>3833</v>
      </c>
      <c r="D22" s="193">
        <v>4307</v>
      </c>
      <c r="E22" s="179">
        <v>115</v>
      </c>
      <c r="F22" s="170">
        <v>459</v>
      </c>
      <c r="G22" s="189">
        <v>574</v>
      </c>
      <c r="H22" s="194">
        <v>4292</v>
      </c>
      <c r="I22" s="175">
        <v>589</v>
      </c>
      <c r="J22" s="176">
        <v>4881</v>
      </c>
      <c r="K22" s="182"/>
      <c r="L22" s="178"/>
      <c r="M22" s="178"/>
      <c r="N22" s="158"/>
      <c r="O22" s="159"/>
      <c r="P22" s="159"/>
      <c r="Q22" s="159"/>
      <c r="R22" s="159"/>
    </row>
    <row r="23" spans="1:18">
      <c r="A23" s="168" t="s">
        <v>1583</v>
      </c>
      <c r="B23" s="169">
        <v>3999</v>
      </c>
      <c r="C23" s="170">
        <v>30506</v>
      </c>
      <c r="D23" s="171">
        <v>34505</v>
      </c>
      <c r="E23" s="179">
        <v>78</v>
      </c>
      <c r="F23" s="170">
        <v>1</v>
      </c>
      <c r="G23" s="173">
        <v>79</v>
      </c>
      <c r="H23" s="195">
        <v>30507</v>
      </c>
      <c r="I23" s="170">
        <v>4077</v>
      </c>
      <c r="J23" s="181">
        <v>34584</v>
      </c>
      <c r="K23" s="182"/>
      <c r="L23" s="178"/>
      <c r="M23" s="178"/>
      <c r="N23" s="158"/>
      <c r="O23" s="159"/>
      <c r="P23" s="159"/>
      <c r="Q23" s="159"/>
      <c r="R23" s="159"/>
    </row>
    <row r="24" spans="1:18">
      <c r="A24" s="168" t="s">
        <v>1584</v>
      </c>
      <c r="B24" s="169">
        <v>5116</v>
      </c>
      <c r="C24" s="170">
        <v>2755</v>
      </c>
      <c r="D24" s="171">
        <v>7871</v>
      </c>
      <c r="E24" s="179">
        <v>140</v>
      </c>
      <c r="F24" s="170">
        <v>1285</v>
      </c>
      <c r="G24" s="173">
        <v>1425</v>
      </c>
      <c r="H24" s="195">
        <v>4040</v>
      </c>
      <c r="I24" s="170">
        <v>5256</v>
      </c>
      <c r="J24" s="181">
        <v>9296</v>
      </c>
      <c r="K24" s="182"/>
      <c r="L24" s="178" t="s">
        <v>1585</v>
      </c>
      <c r="M24" s="178"/>
      <c r="N24" s="158"/>
      <c r="O24" s="159"/>
      <c r="P24" s="159"/>
      <c r="Q24" s="159"/>
      <c r="R24" s="159"/>
    </row>
    <row r="25" spans="1:18">
      <c r="A25" s="160" t="s">
        <v>1586</v>
      </c>
      <c r="B25" s="183">
        <v>4045</v>
      </c>
      <c r="C25" s="184">
        <v>0</v>
      </c>
      <c r="D25" s="191">
        <v>4045</v>
      </c>
      <c r="E25" s="186">
        <v>39</v>
      </c>
      <c r="F25" s="184">
        <v>5300</v>
      </c>
      <c r="G25" s="173">
        <v>5339</v>
      </c>
      <c r="H25" s="196">
        <v>5300</v>
      </c>
      <c r="I25" s="184">
        <v>4084</v>
      </c>
      <c r="J25" s="188">
        <v>9384</v>
      </c>
      <c r="K25" s="182"/>
      <c r="L25" s="178"/>
      <c r="M25" s="178"/>
      <c r="N25" s="158"/>
      <c r="O25" s="159"/>
      <c r="P25" s="159"/>
      <c r="Q25" s="159"/>
      <c r="R25" s="159"/>
    </row>
    <row r="26" spans="1:18">
      <c r="A26" s="168" t="s">
        <v>1587</v>
      </c>
      <c r="B26" s="169">
        <v>0</v>
      </c>
      <c r="C26" s="170">
        <v>0</v>
      </c>
      <c r="D26" s="171">
        <v>4195</v>
      </c>
      <c r="E26" s="179">
        <v>55</v>
      </c>
      <c r="F26" s="170">
        <v>1483</v>
      </c>
      <c r="G26" s="189">
        <v>1538</v>
      </c>
      <c r="H26" s="195">
        <v>1483</v>
      </c>
      <c r="I26" s="170">
        <v>55</v>
      </c>
      <c r="J26" s="181">
        <v>1538</v>
      </c>
      <c r="K26" s="182"/>
      <c r="L26" s="178" t="s">
        <v>1588</v>
      </c>
      <c r="M26" s="178"/>
      <c r="N26" s="158"/>
      <c r="O26" s="159"/>
      <c r="P26" s="159"/>
      <c r="Q26" s="159"/>
      <c r="R26" s="159"/>
    </row>
    <row r="27" spans="1:18">
      <c r="A27" s="168" t="s">
        <v>1589</v>
      </c>
      <c r="B27" s="169">
        <v>0</v>
      </c>
      <c r="C27" s="170">
        <v>0</v>
      </c>
      <c r="D27" s="171">
        <v>1406</v>
      </c>
      <c r="E27" s="179">
        <v>113</v>
      </c>
      <c r="F27" s="170">
        <v>9235</v>
      </c>
      <c r="G27" s="173">
        <v>9348</v>
      </c>
      <c r="H27" s="195">
        <v>9235</v>
      </c>
      <c r="I27" s="170">
        <v>113</v>
      </c>
      <c r="J27" s="181">
        <v>9348</v>
      </c>
      <c r="K27" s="182"/>
      <c r="L27" s="178"/>
      <c r="M27" s="178"/>
      <c r="N27" s="158"/>
      <c r="O27" s="159"/>
      <c r="P27" s="159"/>
      <c r="Q27" s="159"/>
      <c r="R27" s="159"/>
    </row>
    <row r="28" spans="1:18">
      <c r="A28" s="168" t="s">
        <v>1590</v>
      </c>
      <c r="B28" s="169">
        <v>518</v>
      </c>
      <c r="C28" s="170">
        <v>0</v>
      </c>
      <c r="D28" s="171">
        <v>518</v>
      </c>
      <c r="E28" s="179">
        <v>117</v>
      </c>
      <c r="F28" s="170">
        <v>7586</v>
      </c>
      <c r="G28" s="173">
        <v>7703</v>
      </c>
      <c r="H28" s="195">
        <v>7586</v>
      </c>
      <c r="I28" s="170">
        <v>635</v>
      </c>
      <c r="J28" s="181">
        <v>8221</v>
      </c>
      <c r="K28" s="182"/>
      <c r="L28" s="178" t="s">
        <v>1591</v>
      </c>
      <c r="M28" s="178"/>
      <c r="N28" s="158"/>
      <c r="O28" s="159"/>
      <c r="P28" s="159"/>
      <c r="Q28" s="159"/>
      <c r="R28" s="159"/>
    </row>
    <row r="29" spans="1:18">
      <c r="A29" s="160" t="s">
        <v>1592</v>
      </c>
      <c r="B29" s="183">
        <v>0</v>
      </c>
      <c r="C29" s="184">
        <v>0</v>
      </c>
      <c r="D29" s="171">
        <v>1262</v>
      </c>
      <c r="E29" s="186">
        <v>21</v>
      </c>
      <c r="F29" s="184">
        <v>4568</v>
      </c>
      <c r="G29" s="173">
        <v>4589</v>
      </c>
      <c r="H29" s="195">
        <v>4568</v>
      </c>
      <c r="I29" s="170">
        <v>21</v>
      </c>
      <c r="J29" s="181">
        <v>4589</v>
      </c>
      <c r="K29" s="182"/>
      <c r="L29" s="178" t="s">
        <v>1593</v>
      </c>
      <c r="M29" s="178"/>
      <c r="N29" s="158"/>
      <c r="O29" s="159"/>
      <c r="P29" s="159"/>
      <c r="Q29" s="159"/>
      <c r="R29" s="159"/>
    </row>
    <row r="30" spans="1:18">
      <c r="A30" s="168" t="s">
        <v>1594</v>
      </c>
      <c r="B30" s="169">
        <v>7139</v>
      </c>
      <c r="C30" s="170">
        <v>9247</v>
      </c>
      <c r="D30" s="193">
        <v>16386</v>
      </c>
      <c r="E30" s="179">
        <v>262</v>
      </c>
      <c r="F30" s="170">
        <v>6228</v>
      </c>
      <c r="G30" s="189">
        <v>6490</v>
      </c>
      <c r="H30" s="194">
        <v>15475</v>
      </c>
      <c r="I30" s="175">
        <v>7401</v>
      </c>
      <c r="J30" s="176">
        <v>22876</v>
      </c>
      <c r="K30" s="182"/>
      <c r="L30" s="178" t="s">
        <v>1595</v>
      </c>
      <c r="M30" s="178"/>
      <c r="N30" s="158"/>
      <c r="O30" s="159"/>
      <c r="P30" s="159"/>
      <c r="Q30" s="159"/>
      <c r="R30" s="159"/>
    </row>
    <row r="31" spans="1:18">
      <c r="A31" s="168" t="s">
        <v>1596</v>
      </c>
      <c r="B31" s="169">
        <v>1862</v>
      </c>
      <c r="C31" s="170">
        <v>8930</v>
      </c>
      <c r="D31" s="171">
        <v>10792</v>
      </c>
      <c r="E31" s="179">
        <v>64</v>
      </c>
      <c r="F31" s="170">
        <v>168</v>
      </c>
      <c r="G31" s="173">
        <v>232</v>
      </c>
      <c r="H31" s="195">
        <v>9098</v>
      </c>
      <c r="I31" s="170">
        <v>1926</v>
      </c>
      <c r="J31" s="181">
        <v>11024</v>
      </c>
      <c r="K31" s="182"/>
      <c r="L31" s="178" t="s">
        <v>1597</v>
      </c>
      <c r="M31" s="178"/>
      <c r="N31" s="158"/>
      <c r="O31" s="159"/>
      <c r="P31" s="159"/>
      <c r="Q31" s="159"/>
      <c r="R31" s="159"/>
    </row>
    <row r="32" spans="1:18">
      <c r="A32" s="168" t="s">
        <v>1598</v>
      </c>
      <c r="B32" s="169">
        <v>0</v>
      </c>
      <c r="C32" s="170">
        <v>0</v>
      </c>
      <c r="D32" s="171">
        <v>3549</v>
      </c>
      <c r="E32" s="179">
        <v>70</v>
      </c>
      <c r="F32" s="170">
        <v>5326</v>
      </c>
      <c r="G32" s="173">
        <v>5396</v>
      </c>
      <c r="H32" s="195">
        <v>5326</v>
      </c>
      <c r="I32" s="170">
        <v>70</v>
      </c>
      <c r="J32" s="181">
        <v>5396</v>
      </c>
      <c r="K32" s="182"/>
      <c r="L32" s="178" t="s">
        <v>1599</v>
      </c>
      <c r="M32" s="178"/>
      <c r="N32" s="158"/>
      <c r="O32" s="159"/>
      <c r="P32" s="159"/>
      <c r="Q32" s="159"/>
      <c r="R32" s="159"/>
    </row>
    <row r="33" spans="1:18">
      <c r="A33" s="160" t="s">
        <v>1600</v>
      </c>
      <c r="B33" s="183">
        <v>5620</v>
      </c>
      <c r="C33" s="184">
        <v>8718</v>
      </c>
      <c r="D33" s="191">
        <v>14338</v>
      </c>
      <c r="E33" s="186">
        <v>24</v>
      </c>
      <c r="F33" s="184">
        <v>5678</v>
      </c>
      <c r="G33" s="173">
        <v>5702</v>
      </c>
      <c r="H33" s="196">
        <v>14396</v>
      </c>
      <c r="I33" s="184">
        <v>5644</v>
      </c>
      <c r="J33" s="188">
        <v>20040</v>
      </c>
      <c r="K33" s="182"/>
      <c r="L33" s="178" t="s">
        <v>1601</v>
      </c>
      <c r="M33" s="178"/>
      <c r="N33" s="158"/>
      <c r="O33" s="159"/>
      <c r="P33" s="159"/>
      <c r="Q33" s="159"/>
      <c r="R33" s="159"/>
    </row>
    <row r="34" spans="1:18">
      <c r="A34" s="168" t="s">
        <v>1602</v>
      </c>
      <c r="B34" s="169">
        <v>958</v>
      </c>
      <c r="C34" s="170">
        <v>1170</v>
      </c>
      <c r="D34" s="171">
        <v>2128</v>
      </c>
      <c r="E34" s="179">
        <v>101</v>
      </c>
      <c r="F34" s="170">
        <v>6628</v>
      </c>
      <c r="G34" s="193">
        <v>6729</v>
      </c>
      <c r="H34" s="195">
        <v>7798</v>
      </c>
      <c r="I34" s="170">
        <v>1059</v>
      </c>
      <c r="J34" s="181">
        <v>8857</v>
      </c>
      <c r="K34" s="182"/>
      <c r="L34" s="178"/>
      <c r="M34" s="178"/>
      <c r="N34" s="158"/>
      <c r="O34" s="159"/>
      <c r="P34" s="159"/>
      <c r="Q34" s="159"/>
      <c r="R34" s="159"/>
    </row>
    <row r="35" spans="1:18">
      <c r="A35" s="168" t="s">
        <v>1603</v>
      </c>
      <c r="B35" s="169">
        <v>4818</v>
      </c>
      <c r="C35" s="170">
        <v>16937</v>
      </c>
      <c r="D35" s="171">
        <v>21755</v>
      </c>
      <c r="E35" s="179">
        <v>108</v>
      </c>
      <c r="F35" s="170">
        <v>6594</v>
      </c>
      <c r="G35" s="173">
        <v>6702</v>
      </c>
      <c r="H35" s="195">
        <v>23531</v>
      </c>
      <c r="I35" s="170">
        <v>4926</v>
      </c>
      <c r="J35" s="181">
        <v>28457</v>
      </c>
      <c r="K35" s="182"/>
      <c r="L35" s="178" t="s">
        <v>1604</v>
      </c>
      <c r="M35" s="178"/>
      <c r="N35" s="158"/>
      <c r="O35" s="159"/>
      <c r="P35" s="159"/>
      <c r="Q35" s="159"/>
      <c r="R35" s="159"/>
    </row>
    <row r="36" spans="1:18">
      <c r="A36" s="168" t="s">
        <v>1605</v>
      </c>
      <c r="B36" s="169">
        <v>4325</v>
      </c>
      <c r="C36" s="170">
        <v>624</v>
      </c>
      <c r="D36" s="171">
        <v>4949</v>
      </c>
      <c r="E36" s="179">
        <v>79</v>
      </c>
      <c r="F36" s="170">
        <v>86</v>
      </c>
      <c r="G36" s="173">
        <v>165</v>
      </c>
      <c r="H36" s="195">
        <v>710</v>
      </c>
      <c r="I36" s="170">
        <v>4404</v>
      </c>
      <c r="J36" s="181">
        <v>5114</v>
      </c>
      <c r="K36" s="182"/>
      <c r="L36" s="178"/>
      <c r="M36" s="178"/>
      <c r="N36" s="158"/>
      <c r="O36" s="159"/>
      <c r="P36" s="159"/>
      <c r="Q36" s="159"/>
      <c r="R36" s="159"/>
    </row>
    <row r="37" spans="1:18">
      <c r="A37" s="160" t="s">
        <v>1606</v>
      </c>
      <c r="B37" s="183">
        <v>3363</v>
      </c>
      <c r="C37" s="184">
        <v>498</v>
      </c>
      <c r="D37" s="171">
        <v>3861</v>
      </c>
      <c r="E37" s="186">
        <v>42</v>
      </c>
      <c r="F37" s="184">
        <v>3643</v>
      </c>
      <c r="G37" s="173">
        <v>3685</v>
      </c>
      <c r="H37" s="195">
        <v>4141</v>
      </c>
      <c r="I37" s="170">
        <v>3405</v>
      </c>
      <c r="J37" s="181">
        <v>7546</v>
      </c>
      <c r="K37" s="182"/>
      <c r="L37" s="178" t="s">
        <v>1607</v>
      </c>
      <c r="M37" s="178"/>
      <c r="N37" s="158"/>
      <c r="O37" s="159"/>
      <c r="P37" s="159"/>
      <c r="Q37" s="159"/>
      <c r="R37" s="159"/>
    </row>
    <row r="38" spans="1:18">
      <c r="A38" s="168" t="s">
        <v>1608</v>
      </c>
      <c r="B38" s="169">
        <v>0</v>
      </c>
      <c r="C38" s="170">
        <v>0</v>
      </c>
      <c r="D38" s="193">
        <v>517</v>
      </c>
      <c r="E38" s="179">
        <v>40</v>
      </c>
      <c r="F38" s="170">
        <v>2670</v>
      </c>
      <c r="G38" s="193">
        <v>2710</v>
      </c>
      <c r="H38" s="194">
        <v>2670</v>
      </c>
      <c r="I38" s="175">
        <v>40</v>
      </c>
      <c r="J38" s="176">
        <v>2710</v>
      </c>
      <c r="K38" s="182"/>
      <c r="L38" s="178" t="s">
        <v>1609</v>
      </c>
      <c r="M38" s="178"/>
      <c r="N38" s="158"/>
      <c r="O38" s="159"/>
      <c r="P38" s="159"/>
      <c r="Q38" s="159"/>
      <c r="R38" s="159"/>
    </row>
    <row r="39" spans="1:18">
      <c r="A39" s="168" t="s">
        <v>1610</v>
      </c>
      <c r="B39" s="169">
        <v>0</v>
      </c>
      <c r="C39" s="170">
        <v>0</v>
      </c>
      <c r="D39" s="171">
        <v>593</v>
      </c>
      <c r="E39" s="179">
        <v>18</v>
      </c>
      <c r="F39" s="170">
        <v>2485</v>
      </c>
      <c r="G39" s="173">
        <v>2503</v>
      </c>
      <c r="H39" s="195">
        <v>2485</v>
      </c>
      <c r="I39" s="170">
        <v>18</v>
      </c>
      <c r="J39" s="181">
        <v>2503</v>
      </c>
      <c r="K39" s="182"/>
      <c r="L39" s="178" t="s">
        <v>1611</v>
      </c>
      <c r="M39" s="178"/>
      <c r="N39" s="158"/>
      <c r="O39" s="159"/>
      <c r="P39" s="159"/>
      <c r="Q39" s="159"/>
      <c r="R39" s="159"/>
    </row>
    <row r="40" spans="1:18">
      <c r="A40" s="168" t="s">
        <v>1612</v>
      </c>
      <c r="B40" s="169">
        <v>8308</v>
      </c>
      <c r="C40" s="170">
        <v>15425</v>
      </c>
      <c r="D40" s="171">
        <v>23733</v>
      </c>
      <c r="E40" s="179">
        <v>69</v>
      </c>
      <c r="F40" s="170">
        <v>2196</v>
      </c>
      <c r="G40" s="173">
        <v>2265</v>
      </c>
      <c r="H40" s="195">
        <v>17621</v>
      </c>
      <c r="I40" s="170">
        <v>8377</v>
      </c>
      <c r="J40" s="181">
        <v>25998</v>
      </c>
      <c r="K40" s="182"/>
      <c r="L40" s="178"/>
      <c r="M40" s="178"/>
      <c r="N40" s="158"/>
      <c r="O40" s="159"/>
      <c r="P40" s="159"/>
      <c r="Q40" s="159"/>
      <c r="R40" s="159"/>
    </row>
    <row r="41" spans="1:18">
      <c r="A41" s="160" t="s">
        <v>1613</v>
      </c>
      <c r="B41" s="183">
        <v>784</v>
      </c>
      <c r="C41" s="184">
        <v>1555</v>
      </c>
      <c r="D41" s="191">
        <v>2339</v>
      </c>
      <c r="E41" s="186">
        <v>191</v>
      </c>
      <c r="F41" s="184">
        <v>3954</v>
      </c>
      <c r="G41" s="173">
        <v>4145</v>
      </c>
      <c r="H41" s="196">
        <v>5509</v>
      </c>
      <c r="I41" s="184">
        <v>975</v>
      </c>
      <c r="J41" s="188">
        <v>6484</v>
      </c>
      <c r="K41" s="182"/>
      <c r="L41" s="178"/>
      <c r="M41" s="178"/>
      <c r="N41" s="158"/>
      <c r="O41" s="159"/>
      <c r="P41" s="159"/>
      <c r="Q41" s="159"/>
      <c r="R41" s="159"/>
    </row>
    <row r="42" spans="1:18">
      <c r="A42" s="168" t="s">
        <v>1614</v>
      </c>
      <c r="B42" s="169">
        <v>27000</v>
      </c>
      <c r="C42" s="170">
        <v>49120</v>
      </c>
      <c r="D42" s="171">
        <v>76120</v>
      </c>
      <c r="E42" s="179">
        <v>140</v>
      </c>
      <c r="F42" s="170">
        <v>5325</v>
      </c>
      <c r="G42" s="193">
        <v>5465</v>
      </c>
      <c r="H42" s="195">
        <v>54445</v>
      </c>
      <c r="I42" s="175">
        <v>27140</v>
      </c>
      <c r="J42" s="181">
        <v>81585</v>
      </c>
      <c r="K42" s="182"/>
      <c r="L42" s="178" t="s">
        <v>1615</v>
      </c>
      <c r="M42" s="178"/>
      <c r="N42" s="158"/>
      <c r="O42" s="159"/>
      <c r="P42" s="159"/>
      <c r="Q42" s="159"/>
      <c r="R42" s="159"/>
    </row>
    <row r="43" spans="1:18">
      <c r="A43" s="168" t="s">
        <v>1616</v>
      </c>
      <c r="B43" s="169">
        <v>11259</v>
      </c>
      <c r="C43" s="170">
        <v>0</v>
      </c>
      <c r="D43" s="171">
        <v>11259</v>
      </c>
      <c r="E43" s="179">
        <v>264</v>
      </c>
      <c r="F43" s="170">
        <v>21470</v>
      </c>
      <c r="G43" s="173">
        <v>21734</v>
      </c>
      <c r="H43" s="195">
        <v>21470</v>
      </c>
      <c r="I43" s="170">
        <v>11523</v>
      </c>
      <c r="J43" s="181">
        <v>32993</v>
      </c>
      <c r="K43" s="182"/>
      <c r="L43" s="178"/>
      <c r="M43" s="178"/>
      <c r="N43" s="158"/>
      <c r="O43" s="159"/>
      <c r="P43" s="159"/>
      <c r="Q43" s="159"/>
      <c r="R43" s="159"/>
    </row>
    <row r="44" spans="1:18">
      <c r="A44" s="168" t="s">
        <v>1617</v>
      </c>
      <c r="B44" s="169">
        <v>0</v>
      </c>
      <c r="C44" s="170">
        <v>0</v>
      </c>
      <c r="D44" s="171">
        <v>987</v>
      </c>
      <c r="E44" s="179">
        <v>85</v>
      </c>
      <c r="F44" s="170">
        <v>2098</v>
      </c>
      <c r="G44" s="173">
        <v>2183</v>
      </c>
      <c r="H44" s="195">
        <v>2098</v>
      </c>
      <c r="I44" s="170">
        <v>85</v>
      </c>
      <c r="J44" s="181">
        <v>2183</v>
      </c>
      <c r="K44" s="182"/>
      <c r="L44" s="178"/>
      <c r="M44" s="178"/>
      <c r="N44" s="158"/>
      <c r="O44" s="159"/>
      <c r="P44" s="159"/>
      <c r="Q44" s="159"/>
      <c r="R44" s="159"/>
    </row>
    <row r="45" spans="1:18">
      <c r="A45" s="160" t="s">
        <v>1618</v>
      </c>
      <c r="B45" s="183">
        <v>9656</v>
      </c>
      <c r="C45" s="184">
        <v>20484</v>
      </c>
      <c r="D45" s="171">
        <v>30140</v>
      </c>
      <c r="E45" s="186">
        <v>76</v>
      </c>
      <c r="F45" s="184">
        <v>6188</v>
      </c>
      <c r="G45" s="173">
        <v>6264</v>
      </c>
      <c r="H45" s="195">
        <v>26672</v>
      </c>
      <c r="I45" s="184">
        <v>9732</v>
      </c>
      <c r="J45" s="181">
        <v>36404</v>
      </c>
      <c r="K45" s="182"/>
      <c r="L45" s="178"/>
      <c r="M45" s="178"/>
      <c r="N45" s="158"/>
      <c r="O45" s="159"/>
      <c r="P45" s="159"/>
      <c r="Q45" s="159"/>
      <c r="R45" s="159"/>
    </row>
    <row r="46" spans="1:18">
      <c r="A46" s="168" t="s">
        <v>1619</v>
      </c>
      <c r="B46" s="169">
        <v>273</v>
      </c>
      <c r="C46" s="170">
        <v>1507</v>
      </c>
      <c r="D46" s="193">
        <v>1780</v>
      </c>
      <c r="E46" s="179">
        <v>127</v>
      </c>
      <c r="F46" s="170">
        <v>950</v>
      </c>
      <c r="G46" s="189">
        <v>1077</v>
      </c>
      <c r="H46" s="194">
        <v>2457</v>
      </c>
      <c r="I46" s="175">
        <v>400</v>
      </c>
      <c r="J46" s="176">
        <v>2857</v>
      </c>
      <c r="K46" s="182"/>
      <c r="L46" s="178" t="s">
        <v>1620</v>
      </c>
      <c r="M46" s="178"/>
      <c r="N46" s="158"/>
      <c r="O46" s="159"/>
      <c r="P46" s="159"/>
      <c r="Q46" s="159"/>
      <c r="R46" s="159"/>
    </row>
    <row r="47" spans="1:18">
      <c r="A47" s="168" t="s">
        <v>1621</v>
      </c>
      <c r="B47" s="169">
        <v>36</v>
      </c>
      <c r="C47" s="170">
        <v>8411</v>
      </c>
      <c r="D47" s="171">
        <v>8447</v>
      </c>
      <c r="E47" s="179">
        <v>45</v>
      </c>
      <c r="F47" s="170">
        <v>9162</v>
      </c>
      <c r="G47" s="173">
        <v>9207</v>
      </c>
      <c r="H47" s="195">
        <v>17573</v>
      </c>
      <c r="I47" s="170">
        <v>81</v>
      </c>
      <c r="J47" s="181">
        <v>17654</v>
      </c>
      <c r="K47" s="182"/>
      <c r="L47" s="178"/>
      <c r="M47" s="178"/>
      <c r="N47" s="158"/>
      <c r="O47" s="159"/>
      <c r="P47" s="159"/>
      <c r="Q47" s="159"/>
      <c r="R47" s="159"/>
    </row>
    <row r="48" spans="1:18">
      <c r="A48" s="168" t="s">
        <v>1622</v>
      </c>
      <c r="B48" s="169">
        <v>22325</v>
      </c>
      <c r="C48" s="170">
        <v>31355</v>
      </c>
      <c r="D48" s="171">
        <v>53680</v>
      </c>
      <c r="E48" s="179">
        <v>106</v>
      </c>
      <c r="F48" s="170">
        <v>2593</v>
      </c>
      <c r="G48" s="173">
        <v>2699</v>
      </c>
      <c r="H48" s="195">
        <v>33948</v>
      </c>
      <c r="I48" s="170">
        <v>22431</v>
      </c>
      <c r="J48" s="181">
        <v>56379</v>
      </c>
      <c r="K48" s="182"/>
      <c r="L48" s="178"/>
      <c r="M48" s="178"/>
      <c r="N48" s="158"/>
      <c r="O48" s="159"/>
      <c r="P48" s="159"/>
      <c r="Q48" s="159"/>
      <c r="R48" s="159"/>
    </row>
    <row r="49" spans="1:18">
      <c r="A49" s="160" t="s">
        <v>1623</v>
      </c>
      <c r="B49" s="183">
        <v>132</v>
      </c>
      <c r="C49" s="184">
        <v>1688</v>
      </c>
      <c r="D49" s="191">
        <v>1820</v>
      </c>
      <c r="E49" s="186">
        <v>28</v>
      </c>
      <c r="F49" s="184">
        <v>260</v>
      </c>
      <c r="G49" s="173">
        <v>288</v>
      </c>
      <c r="H49" s="196">
        <v>1948</v>
      </c>
      <c r="I49" s="184">
        <v>160</v>
      </c>
      <c r="J49" s="188">
        <v>2108</v>
      </c>
      <c r="K49" s="182"/>
      <c r="L49" s="178"/>
      <c r="M49" s="178"/>
      <c r="N49" s="158"/>
      <c r="O49" s="159"/>
      <c r="P49" s="159"/>
      <c r="Q49" s="159"/>
      <c r="R49" s="159"/>
    </row>
    <row r="50" spans="1:18">
      <c r="A50" s="168" t="s">
        <v>1624</v>
      </c>
      <c r="B50" s="169">
        <v>5035</v>
      </c>
      <c r="C50" s="170">
        <v>351</v>
      </c>
      <c r="D50" s="171">
        <v>5386</v>
      </c>
      <c r="E50" s="179">
        <v>146</v>
      </c>
      <c r="F50" s="170">
        <v>11548</v>
      </c>
      <c r="G50" s="189">
        <v>11694</v>
      </c>
      <c r="H50" s="195">
        <v>11899</v>
      </c>
      <c r="I50" s="170">
        <v>5181</v>
      </c>
      <c r="J50" s="181">
        <v>17080</v>
      </c>
      <c r="K50" s="182"/>
      <c r="L50" s="178"/>
      <c r="M50" s="178"/>
      <c r="N50" s="158"/>
      <c r="O50" s="159"/>
      <c r="P50" s="159"/>
      <c r="Q50" s="159"/>
      <c r="R50" s="159"/>
    </row>
    <row r="51" spans="1:18">
      <c r="A51" s="168" t="s">
        <v>1625</v>
      </c>
      <c r="B51" s="169">
        <v>0</v>
      </c>
      <c r="C51" s="170">
        <v>0</v>
      </c>
      <c r="D51" s="171">
        <v>0</v>
      </c>
      <c r="E51" s="179">
        <v>44</v>
      </c>
      <c r="F51" s="170">
        <v>2850</v>
      </c>
      <c r="G51" s="173">
        <v>2894</v>
      </c>
      <c r="H51" s="195">
        <v>2850</v>
      </c>
      <c r="I51" s="170">
        <v>44</v>
      </c>
      <c r="J51" s="181">
        <v>2894</v>
      </c>
      <c r="K51" s="182"/>
      <c r="L51" s="178" t="s">
        <v>1626</v>
      </c>
      <c r="M51" s="178"/>
      <c r="N51" s="158"/>
      <c r="O51" s="159"/>
      <c r="P51" s="159"/>
      <c r="Q51" s="159"/>
      <c r="R51" s="159"/>
    </row>
    <row r="52" spans="1:18">
      <c r="A52" s="168" t="s">
        <v>1627</v>
      </c>
      <c r="B52" s="169">
        <v>15739</v>
      </c>
      <c r="C52" s="170">
        <v>2189</v>
      </c>
      <c r="D52" s="171">
        <v>17928</v>
      </c>
      <c r="E52" s="179">
        <v>60</v>
      </c>
      <c r="F52" s="170">
        <v>5798</v>
      </c>
      <c r="G52" s="173">
        <v>5858</v>
      </c>
      <c r="H52" s="195">
        <v>7987</v>
      </c>
      <c r="I52" s="170">
        <v>15799</v>
      </c>
      <c r="J52" s="181">
        <v>23786</v>
      </c>
      <c r="K52" s="182"/>
      <c r="L52" s="178"/>
      <c r="M52" s="178"/>
      <c r="N52" s="158"/>
      <c r="O52" s="159"/>
      <c r="P52" s="159"/>
      <c r="Q52" s="159"/>
      <c r="R52" s="159"/>
    </row>
    <row r="53" spans="1:18">
      <c r="A53" s="160" t="s">
        <v>1628</v>
      </c>
      <c r="B53" s="183">
        <v>17920</v>
      </c>
      <c r="C53" s="184">
        <v>0</v>
      </c>
      <c r="D53" s="171">
        <v>17920</v>
      </c>
      <c r="E53" s="186">
        <v>541</v>
      </c>
      <c r="F53" s="184">
        <v>51630</v>
      </c>
      <c r="G53" s="173">
        <v>52171</v>
      </c>
      <c r="H53" s="195">
        <v>51630</v>
      </c>
      <c r="I53" s="170">
        <v>18461</v>
      </c>
      <c r="J53" s="181">
        <v>70091</v>
      </c>
      <c r="K53" s="182"/>
      <c r="L53" s="178"/>
      <c r="M53" s="178"/>
      <c r="N53" s="158"/>
      <c r="O53" s="159"/>
      <c r="P53" s="159"/>
      <c r="Q53" s="159"/>
      <c r="R53" s="159"/>
    </row>
    <row r="54" spans="1:18">
      <c r="A54" s="168" t="s">
        <v>1629</v>
      </c>
      <c r="B54" s="169">
        <v>2097</v>
      </c>
      <c r="C54" s="170">
        <v>280</v>
      </c>
      <c r="D54" s="193">
        <v>2377</v>
      </c>
      <c r="E54" s="179">
        <v>94</v>
      </c>
      <c r="F54" s="170">
        <v>5005</v>
      </c>
      <c r="G54" s="189">
        <v>5099</v>
      </c>
      <c r="H54" s="194">
        <v>5285</v>
      </c>
      <c r="I54" s="175">
        <v>2191</v>
      </c>
      <c r="J54" s="176">
        <v>7476</v>
      </c>
      <c r="K54" s="182"/>
      <c r="L54" s="178"/>
      <c r="M54" s="178"/>
      <c r="N54" s="158"/>
      <c r="O54" s="159"/>
      <c r="P54" s="159"/>
      <c r="Q54" s="159"/>
      <c r="R54" s="159"/>
    </row>
    <row r="55" spans="1:18">
      <c r="A55" s="168" t="s">
        <v>1630</v>
      </c>
      <c r="B55" s="169">
        <v>313</v>
      </c>
      <c r="C55" s="170">
        <v>318</v>
      </c>
      <c r="D55" s="171">
        <v>631</v>
      </c>
      <c r="E55" s="179">
        <v>16</v>
      </c>
      <c r="F55" s="170">
        <v>424</v>
      </c>
      <c r="G55" s="173">
        <v>440</v>
      </c>
      <c r="H55" s="195">
        <v>742</v>
      </c>
      <c r="I55" s="170">
        <v>329</v>
      </c>
      <c r="J55" s="181">
        <v>1071</v>
      </c>
      <c r="K55" s="182"/>
      <c r="L55" s="178"/>
      <c r="M55" s="178"/>
      <c r="N55" s="158"/>
      <c r="O55" s="159"/>
      <c r="P55" s="159"/>
      <c r="Q55" s="159"/>
      <c r="R55" s="159"/>
    </row>
    <row r="56" spans="1:18">
      <c r="A56" s="168" t="s">
        <v>1631</v>
      </c>
      <c r="B56" s="169">
        <v>0</v>
      </c>
      <c r="C56" s="170">
        <v>0</v>
      </c>
      <c r="D56" s="171">
        <v>8452</v>
      </c>
      <c r="E56" s="179">
        <v>368</v>
      </c>
      <c r="F56" s="170">
        <v>26543</v>
      </c>
      <c r="G56" s="173">
        <v>26911</v>
      </c>
      <c r="H56" s="195">
        <v>26543</v>
      </c>
      <c r="I56" s="170">
        <v>368</v>
      </c>
      <c r="J56" s="181">
        <v>26911</v>
      </c>
      <c r="K56" s="182"/>
      <c r="L56" s="178"/>
      <c r="M56" s="178"/>
      <c r="N56" s="158"/>
      <c r="O56" s="159"/>
      <c r="P56" s="159"/>
      <c r="Q56" s="159"/>
      <c r="R56" s="159"/>
    </row>
    <row r="57" spans="1:18">
      <c r="A57" s="160" t="s">
        <v>1632</v>
      </c>
      <c r="B57" s="183">
        <v>4401</v>
      </c>
      <c r="C57" s="184">
        <v>1425</v>
      </c>
      <c r="D57" s="191">
        <v>5826</v>
      </c>
      <c r="E57" s="186">
        <v>169</v>
      </c>
      <c r="F57" s="184">
        <v>18135</v>
      </c>
      <c r="G57" s="173">
        <v>18304</v>
      </c>
      <c r="H57" s="196">
        <v>19560</v>
      </c>
      <c r="I57" s="184">
        <v>4570</v>
      </c>
      <c r="J57" s="188">
        <v>24130</v>
      </c>
      <c r="K57" s="182"/>
      <c r="L57" s="178"/>
      <c r="M57" s="178"/>
      <c r="N57" s="158"/>
      <c r="O57" s="159"/>
      <c r="P57" s="159"/>
      <c r="Q57" s="159"/>
      <c r="R57" s="159"/>
    </row>
    <row r="58" spans="1:18">
      <c r="A58" s="168" t="s">
        <v>1633</v>
      </c>
      <c r="B58" s="169">
        <v>225</v>
      </c>
      <c r="C58" s="170">
        <v>0</v>
      </c>
      <c r="D58" s="171">
        <v>225</v>
      </c>
      <c r="E58" s="179">
        <v>58</v>
      </c>
      <c r="F58" s="173">
        <v>2903</v>
      </c>
      <c r="G58" s="193">
        <v>2961</v>
      </c>
      <c r="H58" s="194">
        <v>2903</v>
      </c>
      <c r="I58" s="170">
        <v>283</v>
      </c>
      <c r="J58" s="181">
        <v>3186</v>
      </c>
      <c r="K58" s="182"/>
      <c r="L58" s="178" t="s">
        <v>1634</v>
      </c>
      <c r="M58" s="178"/>
      <c r="N58" s="158"/>
      <c r="O58" s="159"/>
      <c r="P58" s="159"/>
      <c r="Q58" s="159"/>
      <c r="R58" s="159"/>
    </row>
    <row r="59" spans="1:18" s="204" customFormat="1" ht="9">
      <c r="A59" s="197" t="s">
        <v>1635</v>
      </c>
      <c r="B59" s="169">
        <v>839</v>
      </c>
      <c r="C59" s="170">
        <v>9525</v>
      </c>
      <c r="D59" s="171">
        <v>10364</v>
      </c>
      <c r="E59" s="179">
        <v>47</v>
      </c>
      <c r="F59" s="173">
        <v>0</v>
      </c>
      <c r="G59" s="198">
        <v>47</v>
      </c>
      <c r="H59" s="199">
        <v>9525</v>
      </c>
      <c r="I59" s="200">
        <v>886</v>
      </c>
      <c r="J59" s="201">
        <v>10411</v>
      </c>
      <c r="K59" s="202"/>
      <c r="L59" s="178"/>
      <c r="M59" s="178"/>
      <c r="N59" s="203"/>
    </row>
    <row r="60" spans="1:18" ht="15.75" thickBot="1">
      <c r="A60" s="205" t="s">
        <v>1636</v>
      </c>
      <c r="B60" s="206">
        <v>0</v>
      </c>
      <c r="C60" s="207">
        <v>1114</v>
      </c>
      <c r="D60" s="208">
        <v>1114</v>
      </c>
      <c r="E60" s="209">
        <v>39</v>
      </c>
      <c r="F60" s="210">
        <v>70</v>
      </c>
      <c r="G60" s="173">
        <v>109</v>
      </c>
      <c r="H60" s="211">
        <v>1184</v>
      </c>
      <c r="I60" s="207">
        <v>39</v>
      </c>
      <c r="J60" s="212">
        <v>1223</v>
      </c>
      <c r="K60" s="182"/>
      <c r="L60" s="178" t="s">
        <v>1637</v>
      </c>
      <c r="M60" s="178"/>
      <c r="N60" s="158"/>
      <c r="O60" s="159"/>
      <c r="P60" s="159"/>
      <c r="Q60" s="159"/>
      <c r="R60" s="159"/>
    </row>
    <row r="61" spans="1:18" ht="15.75" thickTop="1">
      <c r="A61" s="213" t="s">
        <v>1638</v>
      </c>
      <c r="B61" s="214">
        <v>230935</v>
      </c>
      <c r="C61" s="215">
        <v>260129</v>
      </c>
      <c r="D61" s="215">
        <v>554216</v>
      </c>
      <c r="E61" s="215">
        <v>6125</v>
      </c>
      <c r="F61" s="215">
        <v>387209</v>
      </c>
      <c r="G61" s="216">
        <v>393334</v>
      </c>
      <c r="H61" s="217">
        <v>647338</v>
      </c>
      <c r="I61" s="215">
        <v>237060</v>
      </c>
      <c r="J61" s="218">
        <v>884398</v>
      </c>
      <c r="K61" s="158"/>
      <c r="L61" s="138"/>
      <c r="M61" s="178"/>
      <c r="N61" s="158"/>
      <c r="O61" s="159"/>
      <c r="P61" s="159"/>
      <c r="Q61" s="159"/>
      <c r="R61" s="159"/>
    </row>
    <row r="62" spans="1:18">
      <c r="A62" s="141"/>
      <c r="B62" s="219"/>
      <c r="C62" s="219"/>
      <c r="D62" s="219"/>
      <c r="E62" s="219"/>
      <c r="F62" s="219"/>
      <c r="G62" s="219"/>
      <c r="H62" s="219"/>
      <c r="I62" s="219"/>
      <c r="J62" s="219"/>
      <c r="K62" s="158"/>
      <c r="L62" s="138"/>
      <c r="M62" s="178"/>
      <c r="N62" s="158"/>
      <c r="O62" s="159"/>
      <c r="P62" s="159"/>
      <c r="Q62" s="159"/>
      <c r="R62" s="159"/>
    </row>
    <row r="63" spans="1:18">
      <c r="A63" s="220" t="s">
        <v>1639</v>
      </c>
      <c r="B63" s="221"/>
      <c r="C63" s="221"/>
      <c r="D63" s="221"/>
      <c r="E63" s="221"/>
      <c r="F63" s="221"/>
      <c r="G63" s="221"/>
      <c r="H63" s="221"/>
      <c r="I63" s="221"/>
      <c r="J63" s="221"/>
      <c r="K63" s="220"/>
      <c r="L63" s="220"/>
      <c r="M63" s="220"/>
      <c r="N63" s="220"/>
    </row>
    <row r="64" spans="1:18" ht="9" customHeight="1">
      <c r="A64" s="312" t="s">
        <v>1640</v>
      </c>
      <c r="B64" s="312"/>
      <c r="C64" s="312"/>
      <c r="D64" s="312"/>
      <c r="E64" s="312"/>
      <c r="F64" s="312"/>
      <c r="G64" s="312"/>
      <c r="H64" s="312"/>
      <c r="I64" s="312"/>
      <c r="J64" s="312"/>
      <c r="K64" s="222"/>
      <c r="L64" s="222"/>
      <c r="M64" s="222"/>
      <c r="N64" s="222"/>
    </row>
    <row r="65" spans="1:14">
      <c r="A65" s="220" t="s">
        <v>1641</v>
      </c>
      <c r="B65" s="220"/>
      <c r="C65" s="220"/>
      <c r="D65" s="220"/>
      <c r="E65" s="220"/>
      <c r="F65" s="220"/>
      <c r="G65" s="220"/>
      <c r="H65" s="220"/>
      <c r="I65" s="220"/>
      <c r="J65" s="220"/>
      <c r="K65" s="220"/>
      <c r="L65" s="220"/>
      <c r="M65" s="220"/>
      <c r="N65" s="220"/>
    </row>
    <row r="66" spans="1:14">
      <c r="A66" s="220" t="s">
        <v>1642</v>
      </c>
      <c r="B66" s="220"/>
      <c r="C66" s="220"/>
      <c r="D66" s="220"/>
      <c r="E66" s="220"/>
      <c r="F66" s="220"/>
      <c r="G66" s="220"/>
      <c r="H66" s="220"/>
      <c r="I66" s="220"/>
      <c r="J66" s="220"/>
      <c r="K66" s="220"/>
      <c r="L66" s="220"/>
      <c r="M66" s="220"/>
      <c r="N66" s="220"/>
    </row>
  </sheetData>
  <mergeCells count="5">
    <mergeCell ref="A1:J1"/>
    <mergeCell ref="B4:D4"/>
    <mergeCell ref="E4:G4"/>
    <mergeCell ref="H4:J4"/>
    <mergeCell ref="A64:J6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3277-4535-48B5-B8F1-F85F13F13815}">
  <dimension ref="A1:AF26"/>
  <sheetViews>
    <sheetView tabSelected="1" workbookViewId="0">
      <selection activeCell="C12" sqref="C12"/>
    </sheetView>
  </sheetViews>
  <sheetFormatPr defaultRowHeight="15"/>
  <cols>
    <col min="1" max="1" width="84.7109375" bestFit="1" customWidth="1"/>
  </cols>
  <sheetData>
    <row r="1" spans="1:32">
      <c r="B1" t="s">
        <v>1452</v>
      </c>
      <c r="C1" t="s">
        <v>1453</v>
      </c>
    </row>
    <row r="2" spans="1:32">
      <c r="A2" t="s">
        <v>1454</v>
      </c>
      <c r="B2" s="136">
        <v>0.91</v>
      </c>
      <c r="C2">
        <v>1</v>
      </c>
    </row>
    <row r="3" spans="1:32">
      <c r="A3" t="s">
        <v>1455</v>
      </c>
      <c r="B3">
        <v>1.1973540095339055</v>
      </c>
      <c r="C3" s="136">
        <v>0.68902794390790567</v>
      </c>
    </row>
    <row r="4" spans="1:32">
      <c r="A4" t="s">
        <v>1456</v>
      </c>
      <c r="B4">
        <v>0.84379318505487921</v>
      </c>
      <c r="C4">
        <v>0.59163321110736722</v>
      </c>
    </row>
    <row r="5" spans="1:32">
      <c r="A5" t="s">
        <v>1457</v>
      </c>
      <c r="B5">
        <v>2.1191506095163195</v>
      </c>
      <c r="C5">
        <v>1.3144759624633933</v>
      </c>
    </row>
    <row r="6" spans="1:32">
      <c r="A6" t="s">
        <v>1458</v>
      </c>
      <c r="B6">
        <v>1</v>
      </c>
      <c r="C6">
        <v>2.9626645178619393</v>
      </c>
    </row>
    <row r="7" spans="1:32">
      <c r="A7" t="s">
        <v>1459</v>
      </c>
      <c r="B7" s="3">
        <v>1.3440161726331654</v>
      </c>
      <c r="C7">
        <v>1</v>
      </c>
    </row>
    <row r="11" spans="1:32">
      <c r="B11" s="3"/>
    </row>
    <row r="12" spans="1:32">
      <c r="C12" s="136"/>
    </row>
    <row r="16" spans="1:32">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row>
    <row r="17" spans="2:32">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9" spans="2:3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4" spans="2:32">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6" spans="2:32">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BB2A5-91EB-4EAF-94F1-0458C829ADF4}">
  <dimension ref="A1:AD45"/>
  <sheetViews>
    <sheetView topLeftCell="B1" workbookViewId="0">
      <selection sqref="A1:XFD1048576"/>
    </sheetView>
  </sheetViews>
  <sheetFormatPr defaultRowHeight="15"/>
  <cols>
    <col min="1" max="1" width="40.42578125" bestFit="1" customWidth="1"/>
  </cols>
  <sheetData>
    <row r="1" spans="1:30" ht="16.5" thickBot="1">
      <c r="A1" s="302" t="s">
        <v>12661</v>
      </c>
      <c r="B1" s="302"/>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13"/>
    </row>
    <row r="2" spans="1:30" ht="17.25" thickBot="1">
      <c r="A2" s="314"/>
      <c r="B2" s="314">
        <v>1960</v>
      </c>
      <c r="C2" s="314">
        <v>1970</v>
      </c>
      <c r="D2" s="314">
        <v>1980</v>
      </c>
      <c r="E2" s="314">
        <v>1990</v>
      </c>
      <c r="F2" s="314">
        <v>1995</v>
      </c>
      <c r="G2" s="314">
        <v>1996</v>
      </c>
      <c r="H2" s="314">
        <v>1997</v>
      </c>
      <c r="I2" s="315">
        <v>1998</v>
      </c>
      <c r="J2" s="315">
        <v>1999</v>
      </c>
      <c r="K2" s="315">
        <v>2000</v>
      </c>
      <c r="L2" s="315">
        <v>2001</v>
      </c>
      <c r="M2" s="315">
        <v>2002</v>
      </c>
      <c r="N2" s="315">
        <v>2003</v>
      </c>
      <c r="O2" s="315">
        <v>2004</v>
      </c>
      <c r="P2" s="315">
        <v>2005</v>
      </c>
      <c r="Q2" s="315">
        <v>2006</v>
      </c>
      <c r="R2" s="315">
        <v>2007</v>
      </c>
      <c r="S2" s="315">
        <v>2008</v>
      </c>
      <c r="T2" s="315">
        <v>2009</v>
      </c>
      <c r="U2" s="315">
        <v>2010</v>
      </c>
      <c r="V2" s="315">
        <v>2011</v>
      </c>
      <c r="W2" s="315">
        <v>2012</v>
      </c>
      <c r="X2" s="315">
        <v>2013</v>
      </c>
      <c r="Y2" s="315">
        <v>2014</v>
      </c>
      <c r="Z2" s="315">
        <v>2015</v>
      </c>
      <c r="AA2" s="315">
        <v>2016</v>
      </c>
      <c r="AB2" s="315">
        <v>2017</v>
      </c>
      <c r="AC2" s="315">
        <v>2018</v>
      </c>
      <c r="AD2" s="315">
        <v>2019</v>
      </c>
    </row>
    <row r="3" spans="1:30" ht="16.5">
      <c r="A3" s="316" t="s">
        <v>12662</v>
      </c>
      <c r="B3" s="316"/>
      <c r="C3" s="316"/>
      <c r="D3" s="316"/>
      <c r="E3" s="316"/>
      <c r="F3" s="316"/>
      <c r="G3" s="316"/>
      <c r="H3" s="316"/>
      <c r="I3" s="316"/>
      <c r="J3" s="316"/>
      <c r="K3" s="316"/>
      <c r="L3" s="316"/>
      <c r="M3" s="316"/>
      <c r="N3" s="316"/>
      <c r="O3" s="316"/>
      <c r="P3" s="316"/>
      <c r="Q3" s="316"/>
      <c r="R3" s="316"/>
      <c r="S3" s="316"/>
      <c r="T3" s="316"/>
      <c r="U3" s="316"/>
      <c r="V3" s="316"/>
      <c r="W3" s="316"/>
      <c r="X3" s="316"/>
      <c r="Y3" s="317"/>
      <c r="Z3" s="317"/>
      <c r="AA3" s="317"/>
      <c r="AB3" s="318"/>
      <c r="AC3" s="318"/>
      <c r="AD3" s="318"/>
    </row>
    <row r="4" spans="1:30" ht="16.5">
      <c r="A4" s="319" t="s">
        <v>12663</v>
      </c>
      <c r="B4" s="319"/>
      <c r="C4" s="319"/>
      <c r="D4" s="320"/>
      <c r="E4" s="320"/>
      <c r="F4" s="320"/>
      <c r="G4" s="320"/>
      <c r="H4" s="320"/>
      <c r="I4" s="320"/>
      <c r="J4" s="320"/>
      <c r="K4" s="320"/>
      <c r="L4" s="320"/>
      <c r="M4" s="320"/>
      <c r="N4" s="320"/>
      <c r="O4" s="320"/>
      <c r="P4" s="320"/>
      <c r="Q4" s="320"/>
      <c r="R4" s="320"/>
      <c r="S4" s="320"/>
      <c r="T4" s="320"/>
      <c r="U4" s="320"/>
      <c r="V4" s="320"/>
      <c r="W4" s="320"/>
      <c r="X4" s="320"/>
      <c r="Y4" s="320"/>
      <c r="Z4" s="320"/>
      <c r="AA4" s="320"/>
      <c r="AB4" s="320"/>
      <c r="AC4" s="320"/>
      <c r="AD4" s="320"/>
    </row>
    <row r="5" spans="1:30" ht="16.5">
      <c r="A5" s="321" t="s">
        <v>12664</v>
      </c>
      <c r="B5" s="322">
        <v>486338</v>
      </c>
      <c r="C5" s="322">
        <v>1218557</v>
      </c>
      <c r="D5" s="322">
        <v>3833145</v>
      </c>
      <c r="E5" s="322">
        <v>8030990.4024199983</v>
      </c>
      <c r="F5" s="8">
        <v>9889033.6199999955</v>
      </c>
      <c r="G5" s="8">
        <v>10396425.527000003</v>
      </c>
      <c r="H5" s="8">
        <v>10989808.871000001</v>
      </c>
      <c r="I5" s="8">
        <v>11465658.056</v>
      </c>
      <c r="J5" s="8">
        <v>12224454.372</v>
      </c>
      <c r="K5" s="8">
        <v>13007625.457999999</v>
      </c>
      <c r="L5" s="8">
        <v>14052654.222000001</v>
      </c>
      <c r="M5" s="8">
        <v>14799365.488000002</v>
      </c>
      <c r="N5" s="8">
        <v>15648820.667999998</v>
      </c>
      <c r="O5" s="8">
        <v>16348783.610000001</v>
      </c>
      <c r="P5" s="8">
        <v>17459658.842999995</v>
      </c>
      <c r="Q5" s="8">
        <v>18850233.868000004</v>
      </c>
      <c r="R5" s="8">
        <v>19979068.039000005</v>
      </c>
      <c r="S5" s="8">
        <v>21536977.913000006</v>
      </c>
      <c r="T5" s="8">
        <v>21679875.591000002</v>
      </c>
      <c r="U5" s="8">
        <v>21819303.802000009</v>
      </c>
      <c r="V5" s="8">
        <v>22370806.943</v>
      </c>
      <c r="W5" s="8">
        <v>22926699.557000004</v>
      </c>
      <c r="X5" s="8">
        <v>23237940.581999999</v>
      </c>
      <c r="Y5" s="8">
        <v>23845035.930000011</v>
      </c>
      <c r="Z5" s="8">
        <v>23961692.220000003</v>
      </c>
      <c r="AA5" s="29">
        <v>24325726.568999998</v>
      </c>
      <c r="AB5" s="8">
        <v>25350286.171999998</v>
      </c>
      <c r="AC5" s="25" t="s">
        <v>72</v>
      </c>
      <c r="AD5" s="25" t="s">
        <v>72</v>
      </c>
    </row>
    <row r="6" spans="1:30" ht="16.5">
      <c r="A6" s="316" t="s">
        <v>12665</v>
      </c>
      <c r="B6" s="316"/>
      <c r="C6" s="316"/>
      <c r="D6" s="323"/>
      <c r="E6" s="323"/>
      <c r="F6" s="324"/>
      <c r="G6" s="324"/>
      <c r="H6" s="324"/>
      <c r="I6" s="324"/>
      <c r="J6" s="324"/>
      <c r="K6" s="317"/>
      <c r="L6" s="317"/>
      <c r="M6" s="317"/>
      <c r="N6" s="317"/>
      <c r="O6" s="317"/>
      <c r="P6" s="317"/>
      <c r="Q6" s="317"/>
      <c r="R6" s="317"/>
      <c r="S6" s="317"/>
      <c r="T6" s="317"/>
      <c r="U6" s="317"/>
      <c r="V6" s="317"/>
      <c r="W6" s="317"/>
      <c r="X6" s="317"/>
      <c r="Y6" s="317"/>
      <c r="Z6" s="317"/>
      <c r="AA6" s="317"/>
      <c r="AB6" s="317"/>
      <c r="AC6" s="317"/>
      <c r="AD6" s="317"/>
    </row>
    <row r="7" spans="1:30" ht="16.5">
      <c r="A7" s="320" t="s">
        <v>12666</v>
      </c>
      <c r="B7" s="322">
        <v>272129</v>
      </c>
      <c r="C7" s="322">
        <v>377562</v>
      </c>
      <c r="D7" s="322">
        <v>528789</v>
      </c>
      <c r="E7" s="322">
        <v>626987</v>
      </c>
      <c r="F7" s="322">
        <v>685503</v>
      </c>
      <c r="G7" s="322">
        <v>694781</v>
      </c>
      <c r="H7" s="322">
        <v>697548</v>
      </c>
      <c r="I7" s="8">
        <v>715540</v>
      </c>
      <c r="J7" s="8">
        <v>728777</v>
      </c>
      <c r="K7" s="8">
        <v>746125</v>
      </c>
      <c r="L7" s="8">
        <v>749548</v>
      </c>
      <c r="M7" s="8">
        <v>760717</v>
      </c>
      <c r="N7" s="8">
        <v>776550</v>
      </c>
      <c r="O7" s="8">
        <v>795274</v>
      </c>
      <c r="P7" s="8">
        <v>807053</v>
      </c>
      <c r="Q7" s="8">
        <v>821959</v>
      </c>
      <c r="R7" s="8">
        <v>834436</v>
      </c>
      <c r="S7" s="8">
        <v>843308.00834122824</v>
      </c>
      <c r="T7" s="8">
        <v>841993</v>
      </c>
      <c r="U7" s="8">
        <v>846050.82077729516</v>
      </c>
      <c r="V7" s="8">
        <v>666064</v>
      </c>
      <c r="W7" s="8">
        <v>764509</v>
      </c>
      <c r="X7" s="8">
        <v>864533.88755251095</v>
      </c>
      <c r="Y7" s="8">
        <v>872027.31824194128</v>
      </c>
      <c r="Z7" s="8">
        <v>888907</v>
      </c>
      <c r="AA7" s="8">
        <v>976161</v>
      </c>
      <c r="AB7" s="8">
        <v>983231.83974801819</v>
      </c>
      <c r="AC7" s="8">
        <v>992152.13733673119</v>
      </c>
      <c r="AD7" s="8">
        <v>884398</v>
      </c>
    </row>
    <row r="8" spans="1:30" ht="18">
      <c r="A8" s="320" t="s">
        <v>12667</v>
      </c>
      <c r="B8" s="322"/>
      <c r="C8" s="322"/>
      <c r="D8" s="322"/>
      <c r="E8" s="322"/>
      <c r="F8" s="322"/>
      <c r="G8" s="322"/>
      <c r="H8" s="322"/>
      <c r="I8" s="8"/>
      <c r="J8" s="8"/>
      <c r="K8" s="8"/>
      <c r="L8" s="8"/>
      <c r="M8" s="8"/>
      <c r="N8" s="8"/>
      <c r="O8" s="8"/>
      <c r="P8" s="8"/>
      <c r="Q8" s="8"/>
      <c r="R8" s="9"/>
      <c r="S8" s="9"/>
      <c r="T8" s="9"/>
      <c r="U8" s="9"/>
      <c r="V8" s="9"/>
      <c r="W8" s="9"/>
      <c r="X8" s="9"/>
      <c r="Y8" s="9"/>
      <c r="Z8" s="9"/>
      <c r="AA8" s="9"/>
      <c r="AB8" s="9"/>
      <c r="AC8" s="9"/>
      <c r="AD8" s="9"/>
    </row>
    <row r="9" spans="1:30" ht="16.5">
      <c r="A9" s="321" t="s">
        <v>12668</v>
      </c>
      <c r="B9" s="322">
        <v>38200</v>
      </c>
      <c r="C9" s="322">
        <v>40900</v>
      </c>
      <c r="D9" s="322">
        <v>35800</v>
      </c>
      <c r="E9" s="322">
        <v>24600</v>
      </c>
      <c r="F9" s="322">
        <v>22500</v>
      </c>
      <c r="G9" s="322">
        <v>22500</v>
      </c>
      <c r="H9" s="322">
        <v>21000</v>
      </c>
      <c r="I9" s="8">
        <v>23000</v>
      </c>
      <c r="J9" s="8">
        <v>22500</v>
      </c>
      <c r="K9" s="8">
        <v>23400</v>
      </c>
      <c r="L9" s="8">
        <v>23600</v>
      </c>
      <c r="M9" s="8">
        <v>22800</v>
      </c>
      <c r="N9" s="8">
        <v>21900</v>
      </c>
      <c r="O9" s="325">
        <v>20820</v>
      </c>
      <c r="P9" s="325">
        <v>20320</v>
      </c>
      <c r="Q9" s="325">
        <v>18440</v>
      </c>
      <c r="R9" s="8">
        <v>18750</v>
      </c>
      <c r="S9" s="8">
        <v>18420</v>
      </c>
      <c r="T9" s="8">
        <v>18390</v>
      </c>
      <c r="U9" s="8">
        <v>17720</v>
      </c>
      <c r="V9" s="8">
        <v>17470</v>
      </c>
      <c r="W9" s="8">
        <v>18130</v>
      </c>
      <c r="X9" s="8">
        <v>18270</v>
      </c>
      <c r="Y9" s="8">
        <v>17150</v>
      </c>
      <c r="Z9" s="8">
        <v>16540</v>
      </c>
      <c r="AA9" s="8">
        <v>16570</v>
      </c>
      <c r="AB9" s="8">
        <v>17690</v>
      </c>
      <c r="AC9" s="8">
        <v>17880</v>
      </c>
      <c r="AD9" s="8">
        <v>17440</v>
      </c>
    </row>
    <row r="10" spans="1:30" ht="16.5">
      <c r="A10" s="321" t="s">
        <v>12669</v>
      </c>
      <c r="B10" s="322" t="s">
        <v>620</v>
      </c>
      <c r="C10" s="322" t="s">
        <v>620</v>
      </c>
      <c r="D10" s="322">
        <v>81400</v>
      </c>
      <c r="E10" s="322">
        <v>114200</v>
      </c>
      <c r="F10" s="322">
        <v>135500</v>
      </c>
      <c r="G10" s="322">
        <v>136900</v>
      </c>
      <c r="H10" s="322">
        <v>141500</v>
      </c>
      <c r="I10" s="8">
        <v>146200</v>
      </c>
      <c r="J10" s="8">
        <v>151400</v>
      </c>
      <c r="K10" s="8">
        <v>152000</v>
      </c>
      <c r="L10" s="8">
        <v>153000</v>
      </c>
      <c r="M10" s="8">
        <v>161100</v>
      </c>
      <c r="N10" s="8">
        <v>164800</v>
      </c>
      <c r="O10" s="325">
        <v>188120</v>
      </c>
      <c r="P10" s="325">
        <v>188820</v>
      </c>
      <c r="Q10" s="325">
        <v>185270</v>
      </c>
      <c r="R10" s="8">
        <v>188900</v>
      </c>
      <c r="S10" s="8">
        <v>196280</v>
      </c>
      <c r="T10" s="8">
        <v>198420</v>
      </c>
      <c r="U10" s="8">
        <v>200190</v>
      </c>
      <c r="V10" s="8">
        <v>199370</v>
      </c>
      <c r="W10" s="8">
        <v>199820</v>
      </c>
      <c r="X10" s="8">
        <v>200780</v>
      </c>
      <c r="Y10" s="8">
        <v>205150</v>
      </c>
      <c r="Z10" s="8">
        <v>212110</v>
      </c>
      <c r="AA10" s="8">
        <v>214260</v>
      </c>
      <c r="AB10" s="8">
        <v>214880</v>
      </c>
      <c r="AC10" s="8">
        <v>216230</v>
      </c>
      <c r="AD10" s="8">
        <v>218880</v>
      </c>
    </row>
    <row r="11" spans="1:30" ht="16.5">
      <c r="A11" s="321" t="s">
        <v>12670</v>
      </c>
      <c r="B11" s="322" t="s">
        <v>620</v>
      </c>
      <c r="C11" s="322" t="s">
        <v>620</v>
      </c>
      <c r="D11" s="322">
        <v>14800</v>
      </c>
      <c r="E11" s="322">
        <v>26100</v>
      </c>
      <c r="F11" s="322">
        <v>29200</v>
      </c>
      <c r="G11" s="322">
        <v>31000</v>
      </c>
      <c r="H11" s="322">
        <v>32000</v>
      </c>
      <c r="I11" s="8">
        <v>33900</v>
      </c>
      <c r="J11" s="8">
        <v>36100</v>
      </c>
      <c r="K11" s="8">
        <v>38200</v>
      </c>
      <c r="L11" s="8">
        <v>36800</v>
      </c>
      <c r="M11" s="8">
        <v>35500</v>
      </c>
      <c r="N11" s="8">
        <v>33200</v>
      </c>
      <c r="O11" s="325">
        <v>33670</v>
      </c>
      <c r="P11" s="325">
        <v>33230</v>
      </c>
      <c r="Q11" s="325">
        <v>32060</v>
      </c>
      <c r="R11" s="8">
        <v>32040</v>
      </c>
      <c r="S11" s="8">
        <v>33650</v>
      </c>
      <c r="T11" s="8">
        <v>32950</v>
      </c>
      <c r="U11" s="8">
        <v>31090</v>
      </c>
      <c r="V11" s="8">
        <v>31100</v>
      </c>
      <c r="W11" s="8">
        <v>30390</v>
      </c>
      <c r="X11" s="8">
        <v>30110</v>
      </c>
      <c r="Y11" s="8">
        <v>30530</v>
      </c>
      <c r="Z11" s="8">
        <v>30570</v>
      </c>
      <c r="AA11" s="8">
        <v>29070</v>
      </c>
      <c r="AB11" s="8">
        <v>29940</v>
      </c>
      <c r="AC11" s="8">
        <v>29420</v>
      </c>
      <c r="AD11" s="8">
        <v>28850</v>
      </c>
    </row>
    <row r="12" spans="1:30" ht="16.5">
      <c r="A12" s="316" t="s">
        <v>12671</v>
      </c>
      <c r="B12" s="316"/>
      <c r="C12" s="316"/>
      <c r="D12" s="323"/>
      <c r="E12" s="323"/>
      <c r="F12" s="323"/>
      <c r="G12" s="323"/>
      <c r="H12" s="323"/>
      <c r="I12" s="326"/>
      <c r="J12" s="326"/>
      <c r="K12" s="317"/>
      <c r="L12" s="317"/>
      <c r="M12" s="317"/>
      <c r="N12" s="317"/>
      <c r="O12" s="317"/>
      <c r="P12" s="317"/>
      <c r="Q12" s="317"/>
      <c r="R12" s="317"/>
      <c r="S12" s="317"/>
      <c r="T12" s="317"/>
      <c r="U12" s="317"/>
      <c r="V12" s="317"/>
      <c r="W12" s="317"/>
      <c r="X12" s="317"/>
      <c r="Y12" s="317"/>
      <c r="Z12" s="317"/>
      <c r="AA12" s="317"/>
      <c r="AB12" s="317"/>
      <c r="AC12" s="317"/>
      <c r="AD12" s="317"/>
    </row>
    <row r="13" spans="1:30" ht="16.5">
      <c r="A13" s="327" t="s">
        <v>12672</v>
      </c>
      <c r="B13" s="328">
        <v>4346</v>
      </c>
      <c r="C13" s="328">
        <v>4544</v>
      </c>
      <c r="D13" s="328">
        <v>6059</v>
      </c>
      <c r="E13" s="328">
        <v>5727</v>
      </c>
      <c r="F13" s="329">
        <v>6420</v>
      </c>
      <c r="G13" s="329">
        <v>6535</v>
      </c>
      <c r="H13" s="329">
        <v>6842</v>
      </c>
      <c r="I13" s="329">
        <v>7007</v>
      </c>
      <c r="J13" s="329">
        <v>7662</v>
      </c>
      <c r="K13" s="329">
        <v>7590</v>
      </c>
      <c r="L13" s="330">
        <v>7069.6535795571353</v>
      </c>
      <c r="M13" s="329">
        <v>6845</v>
      </c>
      <c r="N13" s="330">
        <v>6781.6303087130373</v>
      </c>
      <c r="O13" s="329">
        <v>6800.890953492647</v>
      </c>
      <c r="P13" s="329">
        <v>6980.2913780328445</v>
      </c>
      <c r="Q13" s="329">
        <v>6783.3176904100928</v>
      </c>
      <c r="R13" s="329">
        <v>14515.681427156009</v>
      </c>
      <c r="S13" s="329">
        <v>14823.457499626251</v>
      </c>
      <c r="T13" s="329">
        <v>14387.471230913536</v>
      </c>
      <c r="U13" s="329">
        <v>13769.530422622225</v>
      </c>
      <c r="V13" s="329">
        <v>13782.640371636535</v>
      </c>
      <c r="W13" s="329">
        <v>14754.564990599767</v>
      </c>
      <c r="X13" s="329">
        <v>15167.175047276116</v>
      </c>
      <c r="Y13" s="329">
        <v>15998.904217135092</v>
      </c>
      <c r="Z13" s="329">
        <v>16229.86813509899</v>
      </c>
      <c r="AA13" s="329">
        <v>16349.513308120466</v>
      </c>
      <c r="AB13" s="329">
        <v>17227.368362223264</v>
      </c>
      <c r="AC13" s="329">
        <v>18303.400487589784</v>
      </c>
      <c r="AD13" s="329">
        <v>17979.988906833642</v>
      </c>
    </row>
    <row r="14" spans="1:30" ht="16.5">
      <c r="A14" s="321" t="s">
        <v>12673</v>
      </c>
      <c r="B14" s="322">
        <v>2332</v>
      </c>
      <c r="C14" s="331">
        <v>2549</v>
      </c>
      <c r="D14" s="331">
        <v>3035</v>
      </c>
      <c r="E14" s="331">
        <v>3444</v>
      </c>
      <c r="F14" s="331">
        <v>3854</v>
      </c>
      <c r="G14" s="331">
        <v>3933</v>
      </c>
      <c r="H14" s="331">
        <v>4109</v>
      </c>
      <c r="I14" s="331">
        <v>4251</v>
      </c>
      <c r="J14" s="331">
        <v>4667</v>
      </c>
      <c r="K14" s="331">
        <v>4489</v>
      </c>
      <c r="L14" s="332">
        <v>4158.222458227131</v>
      </c>
      <c r="M14" s="8">
        <v>3941</v>
      </c>
      <c r="N14" s="325">
        <v>3804.958865566341</v>
      </c>
      <c r="O14" s="8">
        <v>3690.8222226891448</v>
      </c>
      <c r="P14" s="8">
        <v>3667.0517804523142</v>
      </c>
      <c r="Q14" s="331">
        <v>3520.5298237220777</v>
      </c>
      <c r="R14" s="331">
        <v>6207.4486863137154</v>
      </c>
      <c r="S14" s="331">
        <v>6317.1079618577623</v>
      </c>
      <c r="T14" s="331">
        <v>6217.1038039377208</v>
      </c>
      <c r="U14" s="331">
        <v>5634.7928797561717</v>
      </c>
      <c r="V14" s="331">
        <v>5703.1543245921566</v>
      </c>
      <c r="W14" s="331">
        <v>5741.2458049649913</v>
      </c>
      <c r="X14" s="331">
        <v>5667.2370352328599</v>
      </c>
      <c r="Y14" s="331">
        <v>5540.4314689827943</v>
      </c>
      <c r="Z14" s="331">
        <v>5611.0388551739834</v>
      </c>
      <c r="AA14" s="331">
        <v>5801.5253857820826</v>
      </c>
      <c r="AB14" s="331">
        <v>5869.5873626471239</v>
      </c>
      <c r="AC14" s="331">
        <v>6016.2915929267856</v>
      </c>
      <c r="AD14" s="331">
        <v>6035.6421851566474</v>
      </c>
    </row>
    <row r="15" spans="1:30" ht="16.5">
      <c r="A15" s="333" t="s">
        <v>12674</v>
      </c>
      <c r="B15" s="322" t="s">
        <v>620</v>
      </c>
      <c r="C15" s="322">
        <v>339</v>
      </c>
      <c r="D15" s="322">
        <v>533</v>
      </c>
      <c r="E15" s="322">
        <v>567</v>
      </c>
      <c r="F15" s="27">
        <v>711</v>
      </c>
      <c r="G15" s="27">
        <v>742</v>
      </c>
      <c r="H15" s="27">
        <v>794</v>
      </c>
      <c r="I15" s="8">
        <v>834</v>
      </c>
      <c r="J15" s="8">
        <v>971</v>
      </c>
      <c r="K15" s="8">
        <v>978</v>
      </c>
      <c r="L15" s="8">
        <v>951</v>
      </c>
      <c r="M15" s="8">
        <v>943</v>
      </c>
      <c r="N15" s="325">
        <v>994.28515592109886</v>
      </c>
      <c r="O15" s="8">
        <v>999.13613215832333</v>
      </c>
      <c r="P15" s="8">
        <v>945.81928608061094</v>
      </c>
      <c r="Q15" s="8">
        <v>949.67511350827851</v>
      </c>
      <c r="R15" s="8">
        <v>1809.7705695502186</v>
      </c>
      <c r="S15" s="8">
        <v>2057.4901618073823</v>
      </c>
      <c r="T15" s="8">
        <v>1602.7112924515288</v>
      </c>
      <c r="U15" s="8">
        <v>1552.608475199228</v>
      </c>
      <c r="V15" s="8">
        <v>1669.9164306208631</v>
      </c>
      <c r="W15" s="8">
        <v>1674.3893395642101</v>
      </c>
      <c r="X15" s="8">
        <v>1513.3791401329761</v>
      </c>
      <c r="Y15" s="8">
        <v>1532.8254416287546</v>
      </c>
      <c r="Z15" s="8">
        <v>1642.5218634381692</v>
      </c>
      <c r="AA15" s="8">
        <v>1739.8355810121875</v>
      </c>
      <c r="AB15" s="8">
        <v>1775.4730540250384</v>
      </c>
      <c r="AC15" s="8">
        <v>1664.445373392653</v>
      </c>
      <c r="AD15" s="8">
        <v>1716.9479871750787</v>
      </c>
    </row>
    <row r="16" spans="1:30" ht="16.5">
      <c r="A16" s="333" t="s">
        <v>12675</v>
      </c>
      <c r="B16" s="322" t="s">
        <v>620</v>
      </c>
      <c r="C16" s="322">
        <v>944</v>
      </c>
      <c r="D16" s="322">
        <v>991</v>
      </c>
      <c r="E16" s="322">
        <v>995</v>
      </c>
      <c r="F16" s="334">
        <v>1171</v>
      </c>
      <c r="G16" s="334">
        <v>1186</v>
      </c>
      <c r="H16" s="27">
        <v>1243</v>
      </c>
      <c r="I16" s="8">
        <v>1282</v>
      </c>
      <c r="J16" s="8">
        <v>1375</v>
      </c>
      <c r="K16" s="8">
        <v>1270</v>
      </c>
      <c r="L16" s="8">
        <v>1133</v>
      </c>
      <c r="M16" s="8">
        <v>1104</v>
      </c>
      <c r="N16" s="325">
        <v>1001.2403052013622</v>
      </c>
      <c r="O16" s="8">
        <v>991.65230206944022</v>
      </c>
      <c r="P16" s="8">
        <v>973.12607536943028</v>
      </c>
      <c r="Q16" s="8">
        <v>958.54577773876588</v>
      </c>
      <c r="R16" s="8">
        <v>2284.3136207831599</v>
      </c>
      <c r="S16" s="8">
        <v>2141.0974100748604</v>
      </c>
      <c r="T16" s="8">
        <v>2074.6850004261373</v>
      </c>
      <c r="U16" s="8">
        <v>2033.746716698827</v>
      </c>
      <c r="V16" s="8">
        <v>1981.3587109300165</v>
      </c>
      <c r="W16" s="8">
        <v>2035.8798861510663</v>
      </c>
      <c r="X16" s="8">
        <v>2079.0089819755303</v>
      </c>
      <c r="Y16" s="8">
        <v>2021.6913090118853</v>
      </c>
      <c r="Z16" s="8">
        <v>1966.0690450205218</v>
      </c>
      <c r="AA16" s="8">
        <v>2115.5707647900699</v>
      </c>
      <c r="AB16" s="8">
        <v>2108.6002895125753</v>
      </c>
      <c r="AC16" s="8">
        <v>2271.3058023626245</v>
      </c>
      <c r="AD16" s="8">
        <v>2338.9816070472421</v>
      </c>
    </row>
    <row r="17" spans="1:30" ht="16.5">
      <c r="A17" s="333" t="s">
        <v>12676</v>
      </c>
      <c r="B17" s="322" t="s">
        <v>620</v>
      </c>
      <c r="C17" s="322">
        <v>1266</v>
      </c>
      <c r="D17" s="322">
        <v>1511</v>
      </c>
      <c r="E17" s="322">
        <v>1882</v>
      </c>
      <c r="F17" s="27">
        <v>1972</v>
      </c>
      <c r="G17" s="27">
        <v>2005</v>
      </c>
      <c r="H17" s="27">
        <v>2072</v>
      </c>
      <c r="I17" s="8">
        <v>2135</v>
      </c>
      <c r="J17" s="8">
        <v>2321</v>
      </c>
      <c r="K17" s="8">
        <v>2241</v>
      </c>
      <c r="L17" s="325">
        <v>2074.222458227131</v>
      </c>
      <c r="M17" s="8">
        <v>1894</v>
      </c>
      <c r="N17" s="325">
        <v>1809.4334044438804</v>
      </c>
      <c r="O17" s="8">
        <v>1700.0337884613814</v>
      </c>
      <c r="P17" s="8">
        <v>1748.106419002273</v>
      </c>
      <c r="Q17" s="8">
        <v>1612.3089324750333</v>
      </c>
      <c r="R17" s="8">
        <v>2113.3644959803364</v>
      </c>
      <c r="S17" s="8">
        <v>2118.5203899755197</v>
      </c>
      <c r="T17" s="8">
        <v>2539.7075110600545</v>
      </c>
      <c r="U17" s="8">
        <v>2048.437687858117</v>
      </c>
      <c r="V17" s="8">
        <v>2051.879183041277</v>
      </c>
      <c r="W17" s="8">
        <v>2030.9765792497149</v>
      </c>
      <c r="X17" s="8">
        <v>2074.8489131243527</v>
      </c>
      <c r="Y17" s="8">
        <v>1985.9147183421549</v>
      </c>
      <c r="Z17" s="8">
        <v>2002.4479467152923</v>
      </c>
      <c r="AA17" s="8">
        <v>1946.1190399798256</v>
      </c>
      <c r="AB17" s="8">
        <v>1985.5140191095106</v>
      </c>
      <c r="AC17" s="8">
        <v>2080.5404171715081</v>
      </c>
      <c r="AD17" s="8">
        <v>1979.7125909343265</v>
      </c>
    </row>
    <row r="18" spans="1:30" ht="18">
      <c r="A18" s="335" t="s">
        <v>12677</v>
      </c>
      <c r="B18" s="322">
        <v>2014</v>
      </c>
      <c r="C18" s="27">
        <v>1995</v>
      </c>
      <c r="D18" s="27">
        <v>3024</v>
      </c>
      <c r="E18" s="27">
        <v>2283</v>
      </c>
      <c r="F18" s="27">
        <v>2566</v>
      </c>
      <c r="G18" s="27">
        <v>2602</v>
      </c>
      <c r="H18" s="27">
        <v>2733</v>
      </c>
      <c r="I18" s="27">
        <v>2756</v>
      </c>
      <c r="J18" s="27">
        <v>2995</v>
      </c>
      <c r="K18" s="27">
        <v>3101</v>
      </c>
      <c r="L18" s="336">
        <v>2911.4311213300043</v>
      </c>
      <c r="M18" s="8">
        <v>2904</v>
      </c>
      <c r="N18" s="325">
        <v>2976.6714431466962</v>
      </c>
      <c r="O18" s="8">
        <v>3110.0687308035021</v>
      </c>
      <c r="P18" s="8">
        <v>3313.2395975805302</v>
      </c>
      <c r="Q18" s="331">
        <v>3262.7878666880147</v>
      </c>
      <c r="R18" s="27">
        <v>8308.2327408422934</v>
      </c>
      <c r="S18" s="27">
        <v>8506.3495377684885</v>
      </c>
      <c r="T18" s="27">
        <v>8170.3674269758139</v>
      </c>
      <c r="U18" s="27">
        <v>8134.7375428660525</v>
      </c>
      <c r="V18" s="27">
        <v>8079.4860470443782</v>
      </c>
      <c r="W18" s="27">
        <v>9013.3191856347748</v>
      </c>
      <c r="X18" s="27">
        <v>9499.9380120432561</v>
      </c>
      <c r="Y18" s="27">
        <v>10458.472748152299</v>
      </c>
      <c r="Z18" s="27">
        <v>10618.829279925007</v>
      </c>
      <c r="AA18" s="27">
        <v>10547.987922338383</v>
      </c>
      <c r="AB18" s="27">
        <v>11357.780999576142</v>
      </c>
      <c r="AC18" s="27">
        <v>12287.108894662999</v>
      </c>
      <c r="AD18" s="27">
        <v>11944.346721676993</v>
      </c>
    </row>
    <row r="19" spans="1:30" ht="16.5">
      <c r="A19" s="333" t="s">
        <v>12678</v>
      </c>
      <c r="B19" s="322" t="s">
        <v>620</v>
      </c>
      <c r="C19" s="322">
        <v>277</v>
      </c>
      <c r="D19" s="322">
        <v>560</v>
      </c>
      <c r="E19" s="322">
        <v>455</v>
      </c>
      <c r="F19" s="27">
        <v>580</v>
      </c>
      <c r="G19" s="27">
        <v>599</v>
      </c>
      <c r="H19" s="27">
        <v>647</v>
      </c>
      <c r="I19" s="8">
        <v>663</v>
      </c>
      <c r="J19" s="8">
        <v>752</v>
      </c>
      <c r="K19" s="8">
        <v>791</v>
      </c>
      <c r="L19" s="325">
        <v>775.00581274704177</v>
      </c>
      <c r="M19" s="8">
        <v>803</v>
      </c>
      <c r="N19" s="325">
        <v>943.14533362664656</v>
      </c>
      <c r="O19" s="8">
        <v>986.4821253892253</v>
      </c>
      <c r="P19" s="8">
        <v>1062.124199455355</v>
      </c>
      <c r="Q19" s="8">
        <v>1023.8549201513415</v>
      </c>
      <c r="R19" s="8">
        <v>2088.8857910603879</v>
      </c>
      <c r="S19" s="8">
        <v>2130.7321771557372</v>
      </c>
      <c r="T19" s="8">
        <v>2171.001688936261</v>
      </c>
      <c r="U19" s="8">
        <v>2011.3475248820455</v>
      </c>
      <c r="V19" s="8">
        <v>2112.0060363677253</v>
      </c>
      <c r="W19" s="8">
        <v>2359.1707950036912</v>
      </c>
      <c r="X19" s="8">
        <v>2144.2567290068205</v>
      </c>
      <c r="Y19" s="8">
        <v>2373.4163006792642</v>
      </c>
      <c r="Z19" s="8">
        <v>2520.6171894829245</v>
      </c>
      <c r="AA19" s="8">
        <v>2541.7767132706063</v>
      </c>
      <c r="AB19" s="8">
        <v>2627.6887598759618</v>
      </c>
      <c r="AC19" s="8">
        <v>2792.726203393644</v>
      </c>
      <c r="AD19" s="8">
        <v>2682.9879877495341</v>
      </c>
    </row>
    <row r="20" spans="1:30" ht="16.5">
      <c r="A20" s="333" t="s">
        <v>12679</v>
      </c>
      <c r="B20" s="322" t="s">
        <v>620</v>
      </c>
      <c r="C20" s="322">
        <v>1718</v>
      </c>
      <c r="D20" s="322">
        <v>2464</v>
      </c>
      <c r="E20" s="322">
        <v>1828</v>
      </c>
      <c r="F20" s="27">
        <v>1986</v>
      </c>
      <c r="G20" s="27">
        <v>2003</v>
      </c>
      <c r="H20" s="27">
        <v>2086</v>
      </c>
      <c r="I20" s="8">
        <v>2093</v>
      </c>
      <c r="J20" s="8">
        <v>2243</v>
      </c>
      <c r="K20" s="8">
        <v>2310</v>
      </c>
      <c r="L20" s="325">
        <v>2136.4253085829628</v>
      </c>
      <c r="M20" s="8">
        <v>2101</v>
      </c>
      <c r="N20" s="325">
        <v>2033.5261095200497</v>
      </c>
      <c r="O20" s="8">
        <v>2123.5866054142766</v>
      </c>
      <c r="P20" s="8">
        <v>2251.115398125175</v>
      </c>
      <c r="Q20" s="8">
        <v>2238.9329465366732</v>
      </c>
      <c r="R20" s="8">
        <v>6219.346949781906</v>
      </c>
      <c r="S20" s="8">
        <v>6375.6173606127522</v>
      </c>
      <c r="T20" s="8">
        <v>5999.3657380395534</v>
      </c>
      <c r="U20" s="8">
        <v>6123.3900179840075</v>
      </c>
      <c r="V20" s="8">
        <v>5967.4800106766525</v>
      </c>
      <c r="W20" s="8">
        <v>6654.1483906310841</v>
      </c>
      <c r="X20" s="8">
        <v>7355.6812830364352</v>
      </c>
      <c r="Y20" s="8">
        <v>8085.0564474730345</v>
      </c>
      <c r="Z20" s="8">
        <v>8098.2120904420826</v>
      </c>
      <c r="AA20" s="8">
        <v>8006.2112090677765</v>
      </c>
      <c r="AB20" s="8">
        <v>8730.0922397001796</v>
      </c>
      <c r="AC20" s="8">
        <v>9494.3826912693548</v>
      </c>
      <c r="AD20" s="8">
        <v>9261.3587339274582</v>
      </c>
    </row>
    <row r="21" spans="1:30" ht="16.5">
      <c r="A21" s="337" t="s">
        <v>12680</v>
      </c>
      <c r="B21" s="322" t="s">
        <v>620</v>
      </c>
      <c r="C21" s="322" t="s">
        <v>620</v>
      </c>
      <c r="D21" s="322" t="s">
        <v>620</v>
      </c>
      <c r="E21" s="334">
        <v>121398</v>
      </c>
      <c r="F21" s="27">
        <v>136104</v>
      </c>
      <c r="G21" s="27">
        <v>138613</v>
      </c>
      <c r="H21" s="27">
        <v>145060</v>
      </c>
      <c r="I21" s="8">
        <v>148558.23151125401</v>
      </c>
      <c r="J21" s="8">
        <v>162445.15054077754</v>
      </c>
      <c r="K21" s="8">
        <v>160918.64951768488</v>
      </c>
      <c r="L21" s="8">
        <v>150042.32972814966</v>
      </c>
      <c r="M21" s="8">
        <v>145123.60420929553</v>
      </c>
      <c r="N21" s="8">
        <v>143800.99046721758</v>
      </c>
      <c r="O21" s="8">
        <v>144188.4305340022</v>
      </c>
      <c r="P21" s="8">
        <v>147991.97125072259</v>
      </c>
      <c r="Q21" s="8">
        <v>143815.85269963281</v>
      </c>
      <c r="R21" s="8">
        <v>307752.81318667787</v>
      </c>
      <c r="S21" s="8">
        <v>314278.09776319546</v>
      </c>
      <c r="T21" s="8">
        <v>305014.39009536692</v>
      </c>
      <c r="U21" s="8">
        <v>291914.04495959118</v>
      </c>
      <c r="V21" s="8">
        <v>292191.9758786945</v>
      </c>
      <c r="W21" s="8">
        <v>312796.777800715</v>
      </c>
      <c r="X21" s="8">
        <v>321544.1110022536</v>
      </c>
      <c r="Y21" s="8">
        <v>339176.76940326387</v>
      </c>
      <c r="Z21" s="8">
        <v>344073.2044640985</v>
      </c>
      <c r="AA21" s="8">
        <v>346609.68213215383</v>
      </c>
      <c r="AB21" s="8">
        <v>365220.20927913318</v>
      </c>
      <c r="AC21" s="8">
        <v>388032.09033690341</v>
      </c>
      <c r="AD21" s="8">
        <v>381175.76482487319</v>
      </c>
    </row>
    <row r="22" spans="1:30" ht="16.5">
      <c r="A22" s="320" t="s">
        <v>12681</v>
      </c>
      <c r="B22" s="322">
        <v>15970</v>
      </c>
      <c r="C22" s="322">
        <v>12035</v>
      </c>
      <c r="D22" s="322">
        <v>11458</v>
      </c>
      <c r="E22" s="322">
        <v>9133</v>
      </c>
      <c r="F22" s="27">
        <v>9365</v>
      </c>
      <c r="G22" s="27">
        <v>9386</v>
      </c>
      <c r="H22" s="27">
        <v>9809</v>
      </c>
      <c r="I22" s="8">
        <v>9792.6041870475437</v>
      </c>
      <c r="J22" s="8">
        <v>10515</v>
      </c>
      <c r="K22" s="331">
        <v>10172.558217456861</v>
      </c>
      <c r="L22" s="332">
        <v>9431.88905788173</v>
      </c>
      <c r="M22" s="331">
        <v>8998.0899598668093</v>
      </c>
      <c r="N22" s="332">
        <v>8733.0246715768953</v>
      </c>
      <c r="O22" s="331">
        <v>8551.6324606269627</v>
      </c>
      <c r="P22" s="331">
        <v>8649.1114933379158</v>
      </c>
      <c r="Q22" s="331">
        <v>8252.6229293798024</v>
      </c>
      <c r="R22" s="331">
        <v>17395.799590568968</v>
      </c>
      <c r="S22" s="331">
        <v>17577.750358856138</v>
      </c>
      <c r="T22" s="331">
        <v>17087.400050729088</v>
      </c>
      <c r="U22" s="331">
        <v>16275.06301568468</v>
      </c>
      <c r="V22" s="331">
        <v>20692.666728177075</v>
      </c>
      <c r="W22" s="331">
        <v>19299.39999476758</v>
      </c>
      <c r="X22" s="331">
        <v>17543.455509213516</v>
      </c>
      <c r="Y22" s="331">
        <v>18346.792448417593</v>
      </c>
      <c r="Z22" s="331">
        <v>18258.229640557438</v>
      </c>
      <c r="AA22" s="331">
        <v>16748.787657077537</v>
      </c>
      <c r="AB22" s="331">
        <v>17521.181047203823</v>
      </c>
      <c r="AC22" s="331">
        <v>18448.18181850138</v>
      </c>
      <c r="AD22" s="331">
        <v>18069.741311929996</v>
      </c>
    </row>
    <row r="23" spans="1:30" ht="16.5">
      <c r="A23" s="320" t="s">
        <v>12682</v>
      </c>
      <c r="B23" s="322">
        <v>827</v>
      </c>
      <c r="C23" s="322">
        <v>820</v>
      </c>
      <c r="D23" s="322">
        <v>1018</v>
      </c>
      <c r="E23" s="322">
        <v>895</v>
      </c>
      <c r="F23" s="27">
        <v>968</v>
      </c>
      <c r="G23" s="27">
        <v>985</v>
      </c>
      <c r="H23" s="27">
        <v>1027</v>
      </c>
      <c r="I23" s="8">
        <v>1040.335</v>
      </c>
      <c r="J23" s="8">
        <v>1148.307</v>
      </c>
      <c r="K23" s="331">
        <v>1112.0340000000001</v>
      </c>
      <c r="L23" s="331">
        <v>1025.8989999999999</v>
      </c>
      <c r="M23" s="331">
        <v>999.56299999999999</v>
      </c>
      <c r="N23" s="332">
        <v>968.94524115804597</v>
      </c>
      <c r="O23" s="331">
        <v>1360.1781906985293</v>
      </c>
      <c r="P23" s="332">
        <v>1120.05252907614</v>
      </c>
      <c r="Q23" s="331">
        <v>1148.409300265005</v>
      </c>
      <c r="R23" s="331">
        <v>2021.6947733621475</v>
      </c>
      <c r="S23" s="331">
        <v>2056.9278574460664</v>
      </c>
      <c r="T23" s="331">
        <v>1987.0693567973437</v>
      </c>
      <c r="U23" s="331">
        <v>1921.1340256429403</v>
      </c>
      <c r="V23" s="331">
        <v>1932.8227202738922</v>
      </c>
      <c r="W23" s="331">
        <v>2059.3048937484941</v>
      </c>
      <c r="X23" s="331">
        <v>2116.6567769185403</v>
      </c>
      <c r="Y23" s="331">
        <v>2233.218666898621</v>
      </c>
      <c r="Z23" s="331">
        <v>2228.0680413744944</v>
      </c>
      <c r="AA23" s="331">
        <v>2225.7954334467481</v>
      </c>
      <c r="AB23" s="331">
        <v>2350.3228093435846</v>
      </c>
      <c r="AC23" s="331">
        <v>2493.8153774855168</v>
      </c>
      <c r="AD23" s="331">
        <v>2450.6097271167096</v>
      </c>
    </row>
    <row r="24" spans="1:30" ht="33">
      <c r="A24" s="338" t="s">
        <v>12683</v>
      </c>
      <c r="B24" s="322">
        <v>3039</v>
      </c>
      <c r="C24" s="322">
        <v>2172</v>
      </c>
      <c r="D24" s="322">
        <v>1925</v>
      </c>
      <c r="E24" s="322">
        <v>1427</v>
      </c>
      <c r="F24" s="27">
        <v>1412</v>
      </c>
      <c r="G24" s="27">
        <v>1414</v>
      </c>
      <c r="H24" s="27">
        <v>1472</v>
      </c>
      <c r="I24" s="8">
        <v>1454</v>
      </c>
      <c r="J24" s="8">
        <v>1576</v>
      </c>
      <c r="K24" s="8">
        <v>1490</v>
      </c>
      <c r="L24" s="8">
        <v>1369</v>
      </c>
      <c r="M24" s="8">
        <v>1314</v>
      </c>
      <c r="N24" s="8">
        <v>1247.756411252393</v>
      </c>
      <c r="O24" s="8">
        <v>1710.3264921253924</v>
      </c>
      <c r="P24" s="8">
        <v>1387.8425940751633</v>
      </c>
      <c r="Q24" s="8">
        <v>1397.1612942555589</v>
      </c>
      <c r="R24" s="8">
        <v>2422.8278422337335</v>
      </c>
      <c r="S24" s="8">
        <v>2439.1181602048914</v>
      </c>
      <c r="T24" s="8">
        <v>2359.9594732941291</v>
      </c>
      <c r="U24" s="8">
        <v>2270.7075963568363</v>
      </c>
      <c r="V24" s="8">
        <v>2901.8573594637937</v>
      </c>
      <c r="W24" s="8">
        <v>2693.6306750456756</v>
      </c>
      <c r="X24" s="8">
        <v>2448.2788573614121</v>
      </c>
      <c r="Y24" s="8">
        <v>2560.9503511895955</v>
      </c>
      <c r="Z24" s="8">
        <v>2506.5150657701579</v>
      </c>
      <c r="AA24" s="8">
        <v>2280.1519764124446</v>
      </c>
      <c r="AB24" s="8">
        <v>2390.4075536100722</v>
      </c>
      <c r="AC24" s="8">
        <v>2513.5416523733429</v>
      </c>
      <c r="AD24" s="8">
        <v>2462.84266664192</v>
      </c>
    </row>
    <row r="25" spans="1:30" ht="33">
      <c r="A25" s="338" t="s">
        <v>12684</v>
      </c>
      <c r="B25" s="339">
        <v>5.255139056831923</v>
      </c>
      <c r="C25" s="339">
        <v>5.5414634146341459</v>
      </c>
      <c r="D25" s="339">
        <v>5.951866404715128</v>
      </c>
      <c r="E25" s="339">
        <v>6.3988826815642454</v>
      </c>
      <c r="F25" s="339">
        <v>6.6322314049586772</v>
      </c>
      <c r="G25" s="339">
        <v>6.63756345177665</v>
      </c>
      <c r="H25" s="339">
        <v>6.662122687439143</v>
      </c>
      <c r="I25" s="339">
        <v>6.7353304464427328</v>
      </c>
      <c r="J25" s="339">
        <v>6.6724316755014117</v>
      </c>
      <c r="K25" s="339">
        <v>6.82533088017093</v>
      </c>
      <c r="L25" s="339">
        <v>6.8983398950578954</v>
      </c>
      <c r="M25" s="339">
        <v>6.8479925727542934</v>
      </c>
      <c r="N25" s="339">
        <v>7</v>
      </c>
      <c r="O25" s="339">
        <v>5</v>
      </c>
      <c r="P25" s="339">
        <v>6.2320550833803665</v>
      </c>
      <c r="Q25" s="339">
        <v>5.9067073811094932</v>
      </c>
      <c r="R25" s="339">
        <v>7.1749087484681224</v>
      </c>
      <c r="S25" s="339">
        <v>7.206779357583712</v>
      </c>
      <c r="T25" s="339">
        <v>7.2405480874117654</v>
      </c>
      <c r="U25" s="339">
        <v>7.1673970888179008</v>
      </c>
      <c r="V25" s="339">
        <v>7.130835242708371</v>
      </c>
      <c r="W25" s="339">
        <v>7.1648278190328822</v>
      </c>
      <c r="X25" s="339">
        <v>7.165627990645091</v>
      </c>
      <c r="Y25" s="339">
        <v>7.1640562808627912</v>
      </c>
      <c r="Z25" s="339">
        <v>7.2843087559688646</v>
      </c>
      <c r="AA25" s="339">
        <v>7.3454698767184015</v>
      </c>
      <c r="AB25" s="339">
        <v>7.329788186429866</v>
      </c>
      <c r="AC25" s="339">
        <v>7.3395170519980004</v>
      </c>
      <c r="AD25" s="339">
        <v>7.3369450499930009</v>
      </c>
    </row>
    <row r="26" spans="1:30" ht="16.5">
      <c r="A26" s="316" t="s">
        <v>12685</v>
      </c>
      <c r="B26" s="316"/>
      <c r="C26" s="316"/>
      <c r="D26" s="323"/>
      <c r="E26" s="323"/>
      <c r="F26" s="323"/>
      <c r="G26" s="323"/>
      <c r="H26" s="323"/>
      <c r="I26" s="326"/>
      <c r="J26" s="326"/>
      <c r="K26" s="340"/>
      <c r="L26" s="317"/>
      <c r="M26" s="317"/>
      <c r="N26" s="317"/>
      <c r="O26" s="317"/>
      <c r="P26" s="317"/>
      <c r="Q26" s="317"/>
      <c r="R26" s="317"/>
      <c r="S26" s="317"/>
      <c r="T26" s="317"/>
      <c r="U26" s="317"/>
      <c r="V26" s="317"/>
      <c r="W26" s="317"/>
      <c r="X26" s="317"/>
      <c r="Y26" s="317"/>
      <c r="Z26" s="317"/>
      <c r="AA26" s="317"/>
      <c r="AB26" s="317"/>
      <c r="AC26" s="317"/>
      <c r="AD26" s="317"/>
    </row>
    <row r="27" spans="1:30" ht="18">
      <c r="A27" s="327" t="s">
        <v>12686</v>
      </c>
      <c r="B27" s="341"/>
      <c r="C27" s="341"/>
      <c r="D27" s="342"/>
      <c r="E27" s="342"/>
      <c r="F27" s="342"/>
      <c r="G27" s="342"/>
      <c r="H27" s="342"/>
      <c r="I27" s="343"/>
      <c r="J27" s="343"/>
      <c r="K27" s="25"/>
      <c r="L27" s="9"/>
      <c r="M27" s="9"/>
      <c r="N27" s="9"/>
      <c r="O27" s="9"/>
      <c r="P27" s="9"/>
      <c r="Q27" s="9"/>
      <c r="R27" s="9"/>
      <c r="S27" s="9"/>
      <c r="T27" s="9"/>
      <c r="U27" s="9"/>
      <c r="V27" s="9"/>
      <c r="W27" s="9"/>
      <c r="X27" s="9"/>
      <c r="Y27" s="9"/>
      <c r="Z27" s="9"/>
      <c r="AA27" s="9"/>
      <c r="AB27" s="9"/>
      <c r="AC27" s="9"/>
      <c r="AD27" s="9"/>
    </row>
    <row r="28" spans="1:30" ht="16.5">
      <c r="A28" s="321" t="s">
        <v>12687</v>
      </c>
      <c r="B28" s="322" t="s">
        <v>620</v>
      </c>
      <c r="C28" s="322" t="s">
        <v>620</v>
      </c>
      <c r="D28" s="322">
        <v>150</v>
      </c>
      <c r="E28" s="344">
        <v>115</v>
      </c>
      <c r="F28" s="28">
        <v>123</v>
      </c>
      <c r="G28" s="344">
        <v>136</v>
      </c>
      <c r="H28" s="344">
        <v>131</v>
      </c>
      <c r="I28" s="344">
        <v>128</v>
      </c>
      <c r="J28" s="344">
        <v>167</v>
      </c>
      <c r="K28" s="28">
        <v>147</v>
      </c>
      <c r="L28" s="344">
        <v>141</v>
      </c>
      <c r="M28" s="344">
        <v>129</v>
      </c>
      <c r="N28" s="344">
        <v>140</v>
      </c>
      <c r="O28" s="28">
        <v>133</v>
      </c>
      <c r="P28" s="28">
        <v>134</v>
      </c>
      <c r="Q28" s="344">
        <v>150</v>
      </c>
      <c r="R28" s="28">
        <v>142</v>
      </c>
      <c r="S28" s="28">
        <v>152</v>
      </c>
      <c r="T28" s="28">
        <v>118</v>
      </c>
      <c r="U28" s="28">
        <v>130</v>
      </c>
      <c r="V28" s="28">
        <v>123</v>
      </c>
      <c r="W28" s="28">
        <v>132</v>
      </c>
      <c r="X28" s="28">
        <v>131</v>
      </c>
      <c r="Y28" s="28">
        <v>120</v>
      </c>
      <c r="Z28" s="28">
        <v>115</v>
      </c>
      <c r="AA28" s="28">
        <v>125</v>
      </c>
      <c r="AB28" s="345">
        <v>96</v>
      </c>
      <c r="AC28" s="346">
        <v>117</v>
      </c>
      <c r="AD28" s="346" t="s">
        <v>72</v>
      </c>
    </row>
    <row r="29" spans="1:30" ht="16.5">
      <c r="A29" s="321" t="s">
        <v>12688</v>
      </c>
      <c r="B29" s="322" t="s">
        <v>620</v>
      </c>
      <c r="C29" s="322" t="s">
        <v>620</v>
      </c>
      <c r="D29" s="322">
        <v>9</v>
      </c>
      <c r="E29" s="28">
        <v>11</v>
      </c>
      <c r="F29" s="28">
        <v>13</v>
      </c>
      <c r="G29" s="28">
        <v>10</v>
      </c>
      <c r="H29" s="28">
        <v>10</v>
      </c>
      <c r="I29" s="28">
        <v>6</v>
      </c>
      <c r="J29" s="344">
        <v>10</v>
      </c>
      <c r="K29" s="28">
        <v>21</v>
      </c>
      <c r="L29" s="28">
        <v>18</v>
      </c>
      <c r="M29" s="28">
        <v>3</v>
      </c>
      <c r="N29" s="28">
        <v>11</v>
      </c>
      <c r="O29" s="28">
        <v>7</v>
      </c>
      <c r="P29" s="28">
        <v>10</v>
      </c>
      <c r="Q29" s="28">
        <v>8</v>
      </c>
      <c r="R29" s="28">
        <v>5</v>
      </c>
      <c r="S29" s="28">
        <v>19</v>
      </c>
      <c r="T29" s="28">
        <v>5</v>
      </c>
      <c r="U29" s="28">
        <v>16</v>
      </c>
      <c r="V29" s="28">
        <v>11</v>
      </c>
      <c r="W29" s="28">
        <v>14</v>
      </c>
      <c r="X29" s="28">
        <v>11</v>
      </c>
      <c r="Y29" s="28">
        <v>11</v>
      </c>
      <c r="Z29" s="28">
        <v>13</v>
      </c>
      <c r="AA29" s="28">
        <v>14</v>
      </c>
      <c r="AB29" s="346">
        <v>12</v>
      </c>
      <c r="AC29" s="346">
        <v>14</v>
      </c>
      <c r="AD29" s="346" t="s">
        <v>72</v>
      </c>
    </row>
    <row r="30" spans="1:30" ht="16.5">
      <c r="A30" s="347" t="s">
        <v>12689</v>
      </c>
      <c r="B30" s="347"/>
      <c r="C30" s="347"/>
      <c r="D30" s="34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row>
    <row r="31" spans="1:30" ht="16.5">
      <c r="A31" s="333" t="s">
        <v>12690</v>
      </c>
      <c r="B31" s="322" t="s">
        <v>620</v>
      </c>
      <c r="C31" s="322" t="s">
        <v>620</v>
      </c>
      <c r="D31" s="322">
        <v>88</v>
      </c>
      <c r="E31" s="344">
        <v>64</v>
      </c>
      <c r="F31" s="28">
        <v>72</v>
      </c>
      <c r="G31" s="344">
        <v>101</v>
      </c>
      <c r="H31" s="344">
        <v>97</v>
      </c>
      <c r="I31" s="344">
        <v>91</v>
      </c>
      <c r="J31" s="344">
        <v>127</v>
      </c>
      <c r="K31" s="28">
        <v>99</v>
      </c>
      <c r="L31" s="344">
        <v>95</v>
      </c>
      <c r="M31" s="344">
        <v>100</v>
      </c>
      <c r="N31" s="344">
        <v>100</v>
      </c>
      <c r="O31" s="28">
        <v>93</v>
      </c>
      <c r="P31" s="28">
        <v>87</v>
      </c>
      <c r="Q31" s="344">
        <v>119</v>
      </c>
      <c r="R31" s="28">
        <v>112</v>
      </c>
      <c r="S31" s="28">
        <v>104</v>
      </c>
      <c r="T31" s="28">
        <v>91</v>
      </c>
      <c r="U31" s="28">
        <v>84</v>
      </c>
      <c r="V31" s="28">
        <v>86</v>
      </c>
      <c r="W31" s="28">
        <v>88</v>
      </c>
      <c r="X31" s="28">
        <v>93</v>
      </c>
      <c r="Y31" s="28">
        <v>77</v>
      </c>
      <c r="Z31" s="28">
        <v>87</v>
      </c>
      <c r="AA31" s="28">
        <v>85</v>
      </c>
      <c r="AB31" s="345">
        <v>71</v>
      </c>
      <c r="AC31" s="346">
        <v>79</v>
      </c>
      <c r="AD31" s="346" t="s">
        <v>72</v>
      </c>
    </row>
    <row r="32" spans="1:30" ht="16.5">
      <c r="A32" s="333" t="s">
        <v>12691</v>
      </c>
      <c r="B32" s="322" t="s">
        <v>620</v>
      </c>
      <c r="C32" s="322" t="s">
        <v>620</v>
      </c>
      <c r="D32" s="322">
        <v>53</v>
      </c>
      <c r="E32" s="344">
        <v>40</v>
      </c>
      <c r="F32" s="28">
        <v>38</v>
      </c>
      <c r="G32" s="344">
        <v>25</v>
      </c>
      <c r="H32" s="344">
        <v>24</v>
      </c>
      <c r="I32" s="344">
        <v>31</v>
      </c>
      <c r="J32" s="344">
        <v>30</v>
      </c>
      <c r="K32" s="28">
        <v>27</v>
      </c>
      <c r="L32" s="28">
        <v>28</v>
      </c>
      <c r="M32" s="344">
        <v>26</v>
      </c>
      <c r="N32" s="28">
        <v>29</v>
      </c>
      <c r="O32" s="28">
        <v>33</v>
      </c>
      <c r="P32" s="28">
        <v>37</v>
      </c>
      <c r="Q32" s="28">
        <v>23</v>
      </c>
      <c r="R32" s="28">
        <v>25</v>
      </c>
      <c r="S32" s="28">
        <v>29</v>
      </c>
      <c r="T32" s="28">
        <v>22</v>
      </c>
      <c r="U32" s="28">
        <v>30</v>
      </c>
      <c r="V32" s="28">
        <v>26</v>
      </c>
      <c r="W32" s="28">
        <v>30</v>
      </c>
      <c r="X32" s="28">
        <v>27</v>
      </c>
      <c r="Y32" s="28">
        <v>32</v>
      </c>
      <c r="Z32" s="28">
        <v>15</v>
      </c>
      <c r="AA32" s="28">
        <v>26</v>
      </c>
      <c r="AB32" s="346">
        <v>13</v>
      </c>
      <c r="AC32" s="346">
        <v>24</v>
      </c>
      <c r="AD32" s="346" t="s">
        <v>72</v>
      </c>
    </row>
    <row r="33" spans="1:30" ht="16.5">
      <c r="A33" s="337" t="s">
        <v>12692</v>
      </c>
      <c r="B33" s="348" t="s">
        <v>620</v>
      </c>
      <c r="C33" s="348" t="s">
        <v>620</v>
      </c>
      <c r="D33" s="348">
        <v>47</v>
      </c>
      <c r="E33" s="349">
        <v>32</v>
      </c>
      <c r="F33" s="349">
        <v>33</v>
      </c>
      <c r="G33" s="349">
        <v>21</v>
      </c>
      <c r="H33" s="349">
        <v>18</v>
      </c>
      <c r="I33" s="349">
        <v>38</v>
      </c>
      <c r="J33" s="349">
        <v>59</v>
      </c>
      <c r="K33" s="350">
        <v>22</v>
      </c>
      <c r="L33" s="349">
        <v>34</v>
      </c>
      <c r="M33" s="349">
        <v>45</v>
      </c>
      <c r="N33" s="349">
        <v>41</v>
      </c>
      <c r="O33" s="349">
        <v>42</v>
      </c>
      <c r="P33" s="349">
        <v>58</v>
      </c>
      <c r="Q33" s="349">
        <v>27</v>
      </c>
      <c r="R33" s="61">
        <v>36</v>
      </c>
      <c r="S33" s="61">
        <v>67</v>
      </c>
      <c r="T33" s="61">
        <v>26</v>
      </c>
      <c r="U33" s="61">
        <v>44</v>
      </c>
      <c r="V33" s="61">
        <v>55</v>
      </c>
      <c r="W33" s="61">
        <v>39</v>
      </c>
      <c r="X33" s="61">
        <v>54</v>
      </c>
      <c r="Y33" s="61">
        <v>44</v>
      </c>
      <c r="Z33" s="61">
        <v>49</v>
      </c>
      <c r="AA33" s="61">
        <v>64</v>
      </c>
      <c r="AB33" s="61">
        <v>43</v>
      </c>
      <c r="AC33" s="61">
        <v>43</v>
      </c>
      <c r="AD33" s="351" t="s">
        <v>72</v>
      </c>
    </row>
    <row r="34" spans="1:30" ht="16.5">
      <c r="A34" s="321" t="s">
        <v>12693</v>
      </c>
      <c r="B34" s="322" t="s">
        <v>620</v>
      </c>
      <c r="C34" s="322" t="s">
        <v>620</v>
      </c>
      <c r="D34" s="322">
        <v>14</v>
      </c>
      <c r="E34" s="27">
        <v>13</v>
      </c>
      <c r="F34" s="27">
        <v>12</v>
      </c>
      <c r="G34" s="27">
        <v>10</v>
      </c>
      <c r="H34" s="27">
        <v>8</v>
      </c>
      <c r="I34" s="8">
        <v>6</v>
      </c>
      <c r="J34" s="8">
        <v>8</v>
      </c>
      <c r="K34" s="27">
        <v>16</v>
      </c>
      <c r="L34" s="27">
        <v>16</v>
      </c>
      <c r="M34" s="27">
        <v>2</v>
      </c>
      <c r="N34" s="27">
        <v>7</v>
      </c>
      <c r="O34" s="27">
        <v>7</v>
      </c>
      <c r="P34" s="27">
        <v>8</v>
      </c>
      <c r="Q34" s="27">
        <v>6</v>
      </c>
      <c r="R34" s="28">
        <v>3</v>
      </c>
      <c r="S34" s="28">
        <v>14</v>
      </c>
      <c r="T34" s="28">
        <v>3</v>
      </c>
      <c r="U34" s="28">
        <v>15</v>
      </c>
      <c r="V34" s="28">
        <v>9</v>
      </c>
      <c r="W34" s="28">
        <v>13</v>
      </c>
      <c r="X34" s="28">
        <v>10</v>
      </c>
      <c r="Y34" s="28">
        <v>11</v>
      </c>
      <c r="Z34" s="28">
        <v>10</v>
      </c>
      <c r="AA34" s="28">
        <v>10</v>
      </c>
      <c r="AB34" s="28">
        <v>9</v>
      </c>
      <c r="AC34" s="28">
        <v>12</v>
      </c>
      <c r="AD34" s="346" t="s">
        <v>72</v>
      </c>
    </row>
    <row r="35" spans="1:30" ht="16.5">
      <c r="A35" s="321" t="s">
        <v>12694</v>
      </c>
      <c r="B35" s="322" t="s">
        <v>620</v>
      </c>
      <c r="C35" s="322" t="s">
        <v>620</v>
      </c>
      <c r="D35" s="322">
        <v>23</v>
      </c>
      <c r="E35" s="27">
        <v>2</v>
      </c>
      <c r="F35" s="27">
        <v>6</v>
      </c>
      <c r="G35" s="27">
        <v>3</v>
      </c>
      <c r="H35" s="8">
        <v>5</v>
      </c>
      <c r="I35" s="8">
        <v>13</v>
      </c>
      <c r="J35" s="8">
        <v>32</v>
      </c>
      <c r="K35" s="27">
        <v>3</v>
      </c>
      <c r="L35" s="27">
        <v>3</v>
      </c>
      <c r="M35" s="27">
        <v>20</v>
      </c>
      <c r="N35" s="27">
        <v>3</v>
      </c>
      <c r="O35" s="27">
        <v>23</v>
      </c>
      <c r="P35" s="27">
        <v>33</v>
      </c>
      <c r="Q35" s="27">
        <v>8</v>
      </c>
      <c r="R35" s="28">
        <v>19</v>
      </c>
      <c r="S35" s="28">
        <v>38</v>
      </c>
      <c r="T35" s="28">
        <v>9</v>
      </c>
      <c r="U35" s="28">
        <v>15</v>
      </c>
      <c r="V35" s="28">
        <v>32</v>
      </c>
      <c r="W35" s="28">
        <v>15</v>
      </c>
      <c r="X35" s="28">
        <v>24</v>
      </c>
      <c r="Y35" s="28">
        <v>19</v>
      </c>
      <c r="Z35" s="28">
        <v>12</v>
      </c>
      <c r="AA35" s="28">
        <v>10</v>
      </c>
      <c r="AB35" s="28">
        <v>6</v>
      </c>
      <c r="AC35" s="28">
        <v>13</v>
      </c>
      <c r="AD35" s="346" t="s">
        <v>72</v>
      </c>
    </row>
    <row r="36" spans="1:30" ht="16.5">
      <c r="A36" s="321" t="s">
        <v>12695</v>
      </c>
      <c r="B36" s="322" t="s">
        <v>620</v>
      </c>
      <c r="C36" s="322" t="s">
        <v>620</v>
      </c>
      <c r="D36" s="322">
        <v>7</v>
      </c>
      <c r="E36" s="27">
        <v>3</v>
      </c>
      <c r="F36" s="8">
        <v>1</v>
      </c>
      <c r="G36" s="27">
        <v>5</v>
      </c>
      <c r="H36" s="27">
        <v>3</v>
      </c>
      <c r="I36" s="8">
        <v>2</v>
      </c>
      <c r="J36" s="8">
        <v>6</v>
      </c>
      <c r="K36" s="27">
        <v>1</v>
      </c>
      <c r="L36" s="27">
        <v>4</v>
      </c>
      <c r="M36" s="27">
        <v>6</v>
      </c>
      <c r="N36" s="27">
        <v>12</v>
      </c>
      <c r="O36" s="27">
        <v>2</v>
      </c>
      <c r="P36" s="27">
        <v>3</v>
      </c>
      <c r="Q36" s="27">
        <v>1</v>
      </c>
      <c r="R36" s="28">
        <v>5</v>
      </c>
      <c r="S36" s="28">
        <v>6</v>
      </c>
      <c r="T36" s="28">
        <v>0</v>
      </c>
      <c r="U36" s="28">
        <v>3</v>
      </c>
      <c r="V36" s="28">
        <v>4</v>
      </c>
      <c r="W36" s="28">
        <v>1</v>
      </c>
      <c r="X36" s="28">
        <v>2</v>
      </c>
      <c r="Y36" s="28">
        <v>2</v>
      </c>
      <c r="Z36" s="28">
        <v>14</v>
      </c>
      <c r="AA36" s="28">
        <v>14</v>
      </c>
      <c r="AB36" s="28">
        <v>4</v>
      </c>
      <c r="AC36" s="28">
        <v>2</v>
      </c>
      <c r="AD36" s="346" t="s">
        <v>72</v>
      </c>
    </row>
    <row r="37" spans="1:30" ht="16.5">
      <c r="A37" s="321" t="s">
        <v>12696</v>
      </c>
      <c r="B37" s="322" t="s">
        <v>620</v>
      </c>
      <c r="C37" s="322" t="s">
        <v>620</v>
      </c>
      <c r="D37" s="322">
        <v>3</v>
      </c>
      <c r="E37" s="27">
        <v>14</v>
      </c>
      <c r="F37" s="27">
        <v>14</v>
      </c>
      <c r="G37" s="27">
        <v>3</v>
      </c>
      <c r="H37" s="8">
        <v>2</v>
      </c>
      <c r="I37" s="8">
        <v>17</v>
      </c>
      <c r="J37" s="8">
        <v>13</v>
      </c>
      <c r="K37" s="27">
        <v>2</v>
      </c>
      <c r="L37" s="27">
        <v>11</v>
      </c>
      <c r="M37" s="27">
        <v>17</v>
      </c>
      <c r="N37" s="28">
        <v>19</v>
      </c>
      <c r="O37" s="28">
        <v>10</v>
      </c>
      <c r="P37" s="28">
        <v>14</v>
      </c>
      <c r="Q37" s="28">
        <v>12</v>
      </c>
      <c r="R37" s="28">
        <v>9</v>
      </c>
      <c r="S37" s="28">
        <v>9</v>
      </c>
      <c r="T37" s="28">
        <v>14</v>
      </c>
      <c r="U37" s="28">
        <v>11</v>
      </c>
      <c r="V37" s="28">
        <v>10</v>
      </c>
      <c r="W37" s="28">
        <v>10</v>
      </c>
      <c r="X37" s="28">
        <v>18</v>
      </c>
      <c r="Y37" s="28">
        <v>12</v>
      </c>
      <c r="Z37" s="28">
        <v>13</v>
      </c>
      <c r="AA37" s="28">
        <v>30</v>
      </c>
      <c r="AB37" s="344">
        <v>24</v>
      </c>
      <c r="AC37" s="28">
        <v>16</v>
      </c>
      <c r="AD37" s="346" t="s">
        <v>72</v>
      </c>
    </row>
    <row r="38" spans="1:30" ht="18">
      <c r="A38" s="337" t="s">
        <v>12697</v>
      </c>
      <c r="B38" s="348" t="s">
        <v>620</v>
      </c>
      <c r="C38" s="348" t="s">
        <v>620</v>
      </c>
      <c r="D38" s="352">
        <v>329</v>
      </c>
      <c r="E38" s="352">
        <v>286</v>
      </c>
      <c r="F38" s="352">
        <v>271</v>
      </c>
      <c r="G38" s="352">
        <v>324</v>
      </c>
      <c r="H38" s="352">
        <v>295</v>
      </c>
      <c r="I38" s="353">
        <v>288</v>
      </c>
      <c r="J38" s="353">
        <v>313</v>
      </c>
      <c r="K38" s="353">
        <v>323</v>
      </c>
      <c r="L38" s="353">
        <v>289</v>
      </c>
      <c r="M38" s="353">
        <v>274</v>
      </c>
      <c r="N38" s="353">
        <v>288</v>
      </c>
      <c r="O38" s="353">
        <v>276</v>
      </c>
      <c r="P38" s="353">
        <v>278</v>
      </c>
      <c r="Q38" s="352">
        <v>303</v>
      </c>
      <c r="R38" s="349">
        <v>280</v>
      </c>
      <c r="S38" s="349">
        <v>251</v>
      </c>
      <c r="T38" s="349">
        <v>221</v>
      </c>
      <c r="U38" s="349">
        <v>247</v>
      </c>
      <c r="V38" s="349">
        <v>243</v>
      </c>
      <c r="W38" s="349">
        <v>252</v>
      </c>
      <c r="X38" s="349">
        <v>282</v>
      </c>
      <c r="Y38" s="349">
        <v>235</v>
      </c>
      <c r="Z38" s="349">
        <v>259</v>
      </c>
      <c r="AA38" s="354">
        <v>231</v>
      </c>
      <c r="AB38" s="355">
        <v>231</v>
      </c>
      <c r="AC38" s="354">
        <v>230</v>
      </c>
      <c r="AD38" s="351" t="s">
        <v>72</v>
      </c>
    </row>
    <row r="39" spans="1:30" ht="16.5">
      <c r="A39" s="320" t="s">
        <v>12698</v>
      </c>
      <c r="B39" s="320"/>
      <c r="C39" s="320"/>
      <c r="D39" s="342"/>
      <c r="E39" s="342"/>
      <c r="F39" s="342"/>
      <c r="G39" s="342"/>
      <c r="H39" s="342"/>
      <c r="I39" s="342"/>
      <c r="J39" s="342"/>
      <c r="K39" s="9"/>
      <c r="L39" s="9"/>
      <c r="M39" s="9"/>
      <c r="N39" s="9"/>
      <c r="O39" s="9"/>
      <c r="P39" s="9"/>
      <c r="Q39" s="9"/>
      <c r="R39" s="9"/>
      <c r="S39" s="9"/>
      <c r="T39" s="9"/>
      <c r="U39" s="9"/>
      <c r="V39" s="9"/>
      <c r="W39" s="9"/>
      <c r="X39" s="9"/>
      <c r="Y39" s="9"/>
      <c r="Z39" s="9"/>
      <c r="AA39" s="9"/>
      <c r="AB39" s="9"/>
      <c r="AC39" s="9"/>
      <c r="AD39" s="346"/>
    </row>
    <row r="40" spans="1:30" ht="16.5">
      <c r="A40" s="335" t="s">
        <v>12699</v>
      </c>
      <c r="B40" s="322" t="s">
        <v>620</v>
      </c>
      <c r="C40" s="322" t="s">
        <v>620</v>
      </c>
      <c r="D40" s="339">
        <v>0.77570556197392304</v>
      </c>
      <c r="E40" s="339">
        <v>0.55875676619521564</v>
      </c>
      <c r="F40" s="339">
        <v>0.5140186915887851</v>
      </c>
      <c r="G40" s="339">
        <v>0.32134659525631215</v>
      </c>
      <c r="H40" s="339">
        <v>0.26308097047646889</v>
      </c>
      <c r="I40" s="339">
        <v>0.54231482802911379</v>
      </c>
      <c r="J40" s="339">
        <v>0.77003393369877315</v>
      </c>
      <c r="K40" s="339">
        <v>0.28985507246376813</v>
      </c>
      <c r="L40" s="339">
        <v>0.48092879824148133</v>
      </c>
      <c r="M40" s="339">
        <v>0.65741417092768439</v>
      </c>
      <c r="N40" s="356">
        <v>0.60457438895368865</v>
      </c>
      <c r="O40" s="339">
        <v>0.61756614371872254</v>
      </c>
      <c r="P40" s="339">
        <v>0.83091087261095553</v>
      </c>
      <c r="Q40" s="339">
        <v>0.39803531593649544</v>
      </c>
      <c r="R40" s="339">
        <v>0.24800764732030439</v>
      </c>
      <c r="S40" s="339">
        <v>0.45198631966725233</v>
      </c>
      <c r="T40" s="339">
        <v>0.18071278533044283</v>
      </c>
      <c r="U40" s="339">
        <v>0.31954611849153225</v>
      </c>
      <c r="V40" s="339">
        <v>0.3990527106343511</v>
      </c>
      <c r="W40" s="339">
        <v>0.26432497349021922</v>
      </c>
      <c r="X40" s="339">
        <v>0.35603202199276984</v>
      </c>
      <c r="Y40" s="339">
        <v>0.27501883505793645</v>
      </c>
      <c r="Z40" s="339">
        <v>0.30191249609743753</v>
      </c>
      <c r="AA40" s="339">
        <v>0.39144896116395411</v>
      </c>
      <c r="AB40" s="356">
        <v>0.2496028359983978</v>
      </c>
      <c r="AC40" s="339">
        <v>0.23492902332085888</v>
      </c>
      <c r="AD40" s="346" t="s">
        <v>72</v>
      </c>
    </row>
    <row r="41" spans="1:30" ht="16.5">
      <c r="A41" s="335" t="s">
        <v>12700</v>
      </c>
      <c r="B41" s="322" t="s">
        <v>620</v>
      </c>
      <c r="C41" s="322" t="s">
        <v>620</v>
      </c>
      <c r="D41" s="357">
        <v>0.88882333028864058</v>
      </c>
      <c r="E41" s="357">
        <v>0.51037740814402843</v>
      </c>
      <c r="F41" s="357">
        <v>0.4813983308606965</v>
      </c>
      <c r="G41" s="357">
        <v>0.30225351585607552</v>
      </c>
      <c r="H41" s="357">
        <v>0.25804675807256272</v>
      </c>
      <c r="I41" s="357">
        <v>0.53106744556558683</v>
      </c>
      <c r="J41" s="357">
        <v>0.80957549428700404</v>
      </c>
      <c r="K41" s="357">
        <v>0.29485675992628579</v>
      </c>
      <c r="L41" s="357">
        <v>0.45360670697540378</v>
      </c>
      <c r="M41" s="357">
        <v>0.59154718508985593</v>
      </c>
      <c r="N41" s="357">
        <v>0.52797630545360885</v>
      </c>
      <c r="O41" s="357">
        <v>0.52811986812092437</v>
      </c>
      <c r="P41" s="357">
        <v>0.71866407782388519</v>
      </c>
      <c r="Q41" s="357">
        <v>0.32848353750004566</v>
      </c>
      <c r="R41" s="357">
        <v>0.4314291329712524</v>
      </c>
      <c r="S41" s="357">
        <v>0.79449026141454293</v>
      </c>
      <c r="T41" s="357">
        <v>0.30879116572228038</v>
      </c>
      <c r="U41" s="357">
        <v>0.52006332148671319</v>
      </c>
      <c r="V41" s="357">
        <v>0.82574647481323127</v>
      </c>
      <c r="W41" s="357">
        <v>0.51013133919940767</v>
      </c>
      <c r="X41" s="357">
        <v>0.62461403511750824</v>
      </c>
      <c r="Y41" s="357">
        <v>0.50457134862135522</v>
      </c>
      <c r="Z41" s="357">
        <v>0.55123876851009168</v>
      </c>
      <c r="AA41" s="357">
        <v>0.65562955291186598</v>
      </c>
      <c r="AB41" s="357">
        <v>0.43733327442915193</v>
      </c>
      <c r="AC41" s="357">
        <v>0.43340127367387837</v>
      </c>
      <c r="AD41" s="346" t="s">
        <v>72</v>
      </c>
    </row>
    <row r="42" spans="1:30" ht="16.5">
      <c r="A42" s="320" t="s">
        <v>12701</v>
      </c>
      <c r="B42" s="320"/>
      <c r="C42" s="320"/>
      <c r="D42" s="358"/>
      <c r="E42" s="358"/>
      <c r="F42" s="358"/>
      <c r="G42" s="358"/>
      <c r="H42" s="358"/>
      <c r="I42" s="358"/>
      <c r="J42" s="358"/>
      <c r="K42" s="358"/>
      <c r="L42" s="358"/>
      <c r="M42" s="358"/>
      <c r="N42" s="358"/>
      <c r="O42" s="358"/>
      <c r="P42" s="358"/>
      <c r="Q42" s="358"/>
      <c r="R42" s="9"/>
      <c r="S42" s="9"/>
      <c r="T42" s="9"/>
      <c r="U42" s="9"/>
      <c r="V42" s="9"/>
      <c r="W42" s="9"/>
      <c r="X42" s="9"/>
      <c r="Y42" s="9"/>
      <c r="Z42" s="9"/>
      <c r="AA42" s="9"/>
      <c r="AB42" s="9"/>
      <c r="AC42" s="9"/>
      <c r="AD42" s="346"/>
    </row>
    <row r="43" spans="1:30" ht="16.5">
      <c r="A43" s="335" t="s">
        <v>12699</v>
      </c>
      <c r="B43" s="322" t="s">
        <v>620</v>
      </c>
      <c r="C43" s="322" t="s">
        <v>620</v>
      </c>
      <c r="D43" s="339">
        <v>6.4</v>
      </c>
      <c r="E43" s="339">
        <v>5.9378274537198745</v>
      </c>
      <c r="F43" s="339">
        <v>4.8</v>
      </c>
      <c r="G43" s="339">
        <v>5.6</v>
      </c>
      <c r="H43" s="339">
        <v>5</v>
      </c>
      <c r="I43" s="339">
        <v>4.6953046953046949</v>
      </c>
      <c r="J43" s="339">
        <v>4.907334899504046</v>
      </c>
      <c r="K43" s="339">
        <v>3.820816864295125</v>
      </c>
      <c r="L43" s="339">
        <v>3.0804012999858696</v>
      </c>
      <c r="M43" s="339">
        <v>5.0255661066471875</v>
      </c>
      <c r="N43" s="339">
        <v>4.2903795597101029</v>
      </c>
      <c r="O43" s="339">
        <v>4.1024036689886572</v>
      </c>
      <c r="P43" s="339">
        <v>4.0112938677770265</v>
      </c>
      <c r="Q43" s="339">
        <v>4.4668407677317825</v>
      </c>
      <c r="R43" s="339">
        <v>1.9289483680468118</v>
      </c>
      <c r="S43" s="339">
        <v>1.6932621826340348</v>
      </c>
      <c r="T43" s="339">
        <v>1.5360586753087642</v>
      </c>
      <c r="U43" s="339">
        <v>1.7938157106229198</v>
      </c>
      <c r="V43" s="339">
        <v>1.7630874306208604</v>
      </c>
      <c r="W43" s="339">
        <v>1.7079459825521857</v>
      </c>
      <c r="X43" s="339">
        <v>1.8592783370733537</v>
      </c>
      <c r="Y43" s="339">
        <v>1.4688505963321605</v>
      </c>
      <c r="Z43" s="339">
        <v>1.5958231936578842</v>
      </c>
      <c r="AA43" s="339">
        <v>1.412886094201147</v>
      </c>
      <c r="AB43" s="339">
        <v>1.3408896538518578</v>
      </c>
      <c r="AC43" s="339">
        <v>1.2565971014836637</v>
      </c>
      <c r="AD43" s="346" t="s">
        <v>72</v>
      </c>
    </row>
    <row r="44" spans="1:30" ht="17.25" thickBot="1">
      <c r="A44" s="359" t="s">
        <v>12700</v>
      </c>
      <c r="B44" s="360" t="s">
        <v>620</v>
      </c>
      <c r="C44" s="360" t="s">
        <v>620</v>
      </c>
      <c r="D44" s="361">
        <v>7.4</v>
      </c>
      <c r="E44" s="361">
        <v>5.4</v>
      </c>
      <c r="F44" s="362">
        <v>4.5</v>
      </c>
      <c r="G44" s="362">
        <v>5.3</v>
      </c>
      <c r="H44" s="362">
        <v>4.9000000000000004</v>
      </c>
      <c r="I44" s="362">
        <v>4.5979260418704753</v>
      </c>
      <c r="J44" s="362">
        <v>5.159328573761246</v>
      </c>
      <c r="K44" s="362">
        <v>3.8867481990283128</v>
      </c>
      <c r="L44" s="362">
        <v>2.9084194741364127</v>
      </c>
      <c r="M44" s="362">
        <v>4.5220495926868995</v>
      </c>
      <c r="N44" s="362">
        <v>3.7473440216341509</v>
      </c>
      <c r="O44" s="362">
        <v>3.5082248382318548</v>
      </c>
      <c r="P44" s="362">
        <v>3.4694127894946183</v>
      </c>
      <c r="Q44" s="362">
        <v>3.6863152541671789</v>
      </c>
      <c r="R44" s="362">
        <v>3.355559923109741</v>
      </c>
      <c r="S44" s="362">
        <v>2.9763739644037357</v>
      </c>
      <c r="T44" s="362">
        <v>2.6247249086393833</v>
      </c>
      <c r="U44" s="362">
        <v>2.9194463728913216</v>
      </c>
      <c r="V44" s="362">
        <v>3.6482980614475489</v>
      </c>
      <c r="W44" s="362">
        <v>3.2962332686730957</v>
      </c>
      <c r="X44" s="362">
        <v>3.2618732945025428</v>
      </c>
      <c r="Y44" s="362">
        <v>2.694869702864056</v>
      </c>
      <c r="Z44" s="362">
        <v>2.9136906335533417</v>
      </c>
      <c r="AA44" s="362">
        <v>2.366412917541266</v>
      </c>
      <c r="AB44" s="362">
        <v>2.3493950323984674</v>
      </c>
      <c r="AC44" s="362">
        <v>2.3181928591858609</v>
      </c>
      <c r="AD44" s="363" t="s">
        <v>72</v>
      </c>
    </row>
    <row r="45" spans="1:30">
      <c r="A45" s="303" t="s">
        <v>644</v>
      </c>
      <c r="B45" s="303"/>
      <c r="C45" s="303"/>
      <c r="D45" s="303"/>
      <c r="E45" s="303"/>
      <c r="F45" s="303"/>
      <c r="G45" s="303"/>
      <c r="H45" s="303"/>
      <c r="I45" s="303"/>
      <c r="J45" s="303"/>
      <c r="K45" s="303"/>
      <c r="L45" s="303"/>
      <c r="M45" s="303"/>
      <c r="N45" s="303"/>
      <c r="O45" s="303"/>
      <c r="P45" s="303"/>
      <c r="Q45" s="303"/>
      <c r="R45" s="110"/>
      <c r="S45" s="110"/>
      <c r="T45" s="110"/>
      <c r="U45" s="110"/>
      <c r="V45" s="110"/>
      <c r="W45" s="110"/>
      <c r="X45" s="110"/>
      <c r="Y45" s="110"/>
      <c r="Z45" s="110"/>
      <c r="AA45" s="110"/>
      <c r="AB45" s="110"/>
      <c r="AC45" s="110"/>
      <c r="AD45" s="110"/>
    </row>
  </sheetData>
  <mergeCells count="2">
    <mergeCell ref="A1:AC1"/>
    <mergeCell ref="A45:Q4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2D55-C7AB-4AB1-B16E-5B07E751605A}">
  <sheetPr>
    <tabColor theme="3"/>
  </sheetPr>
  <dimension ref="A1:BJ10"/>
  <sheetViews>
    <sheetView workbookViewId="0">
      <selection activeCell="B4" sqref="B4"/>
    </sheetView>
  </sheetViews>
  <sheetFormatPr defaultRowHeight="15"/>
  <cols>
    <col min="1" max="1" width="31.140625" customWidth="1"/>
    <col min="2" max="31" width="10.5703125" bestFit="1"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16">
        <v>0</v>
      </c>
      <c r="C2" s="16">
        <v>0</v>
      </c>
      <c r="D2" s="16">
        <v>0</v>
      </c>
      <c r="E2" s="16">
        <v>0</v>
      </c>
      <c r="F2" s="16">
        <v>0</v>
      </c>
      <c r="G2" s="16">
        <v>0</v>
      </c>
      <c r="H2" s="16">
        <v>0</v>
      </c>
      <c r="I2" s="16">
        <v>0</v>
      </c>
      <c r="J2" s="16">
        <v>0</v>
      </c>
      <c r="K2" s="16">
        <v>0</v>
      </c>
      <c r="L2" s="16">
        <v>0</v>
      </c>
      <c r="M2" s="16">
        <v>0</v>
      </c>
      <c r="N2" s="16">
        <v>0</v>
      </c>
      <c r="O2" s="16">
        <v>0</v>
      </c>
      <c r="P2" s="16">
        <v>0</v>
      </c>
      <c r="Q2" s="16">
        <v>0</v>
      </c>
      <c r="R2" s="16">
        <v>0</v>
      </c>
      <c r="S2" s="16">
        <v>0</v>
      </c>
      <c r="T2" s="16">
        <v>0</v>
      </c>
      <c r="U2" s="16">
        <v>0</v>
      </c>
      <c r="V2" s="16">
        <v>0</v>
      </c>
      <c r="W2" s="16">
        <f>INDEX(DOE!$K$6:$K$14,MATCH(_xlfn.NUMBERVALUE(RIGHT('HVSbVT-LDVs-psgr'!W1,4)),DOE!$G$6:$G$14,0),1)</f>
        <v>10111</v>
      </c>
      <c r="X2" s="16">
        <f>INDEX(DOE!$K$6:$K$14,MATCH(_xlfn.NUMBERVALUE(RIGHT('HVSbVT-LDVs-psgr'!X1,4)),DOE!$G$6:$G$14,0),1)</f>
        <v>14585</v>
      </c>
      <c r="Y2" s="16">
        <f>INDEX(DOE!$K$6:$K$14,MATCH(_xlfn.NUMBERVALUE(RIGHT('HVSbVT-LDVs-psgr'!Y1,4)),DOE!$G$6:$G$14,0),1)</f>
        <v>58205</v>
      </c>
      <c r="Z2" s="16">
        <f>INDEX(DOE!$K$6:$K$14,MATCH(_xlfn.NUMBERVALUE(RIGHT('HVSbVT-LDVs-psgr'!Z1,4)),DOE!$G$6:$G$14,0),1)</f>
        <v>78110</v>
      </c>
      <c r="AA2" s="16">
        <f>INDEX(DOE!$K$6:$K$14,MATCH(_xlfn.NUMBERVALUE(RIGHT('HVSbVT-LDVs-psgr'!AA1,4)),DOE!$G$6:$G$14,0),1)</f>
        <v>129269</v>
      </c>
      <c r="AB2" s="16">
        <f>INDEX(DOE!$K$6:$K$14,MATCH(_xlfn.NUMBERVALUE(RIGHT('HVSbVT-LDVs-psgr'!AB1,4)),DOE!$G$6:$G$14,0),1)</f>
        <v>164841</v>
      </c>
      <c r="AC2" s="16">
        <f>INDEX(DOE!$K$6:$K$14,MATCH(_xlfn.NUMBERVALUE(RIGHT('HVSbVT-LDVs-psgr'!AC1,4)),DOE!$G$6:$G$14,0),1)</f>
        <v>233761</v>
      </c>
      <c r="AD2" s="16">
        <f>INDEX(DOE!$K$6:$K$14,MATCH(_xlfn.NUMBERVALUE(RIGHT('HVSbVT-LDVs-psgr'!AD1,4)),DOE!$G$6:$G$14,0),1)</f>
        <v>403664</v>
      </c>
      <c r="AE2" s="16">
        <f>INDEX(DOE!$K$6:$K$14,MATCH(_xlfn.NUMBERVALUE(RIGHT('HVSbVT-LDVs-psgr'!AE1,4)),DOE!$G$6:$G$14,0),1)</f>
        <v>475791</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16">
        <v>0</v>
      </c>
      <c r="C3" s="16">
        <v>0</v>
      </c>
      <c r="D3" s="16">
        <v>0</v>
      </c>
      <c r="E3" s="16">
        <v>0</v>
      </c>
      <c r="F3" s="16">
        <v>0</v>
      </c>
      <c r="G3" s="16">
        <v>0</v>
      </c>
      <c r="H3" s="16">
        <v>0</v>
      </c>
      <c r="I3" s="16">
        <v>0</v>
      </c>
      <c r="J3" s="16">
        <v>0</v>
      </c>
      <c r="K3" s="16">
        <v>0</v>
      </c>
      <c r="L3" s="16">
        <v>0</v>
      </c>
      <c r="M3" s="16">
        <v>0</v>
      </c>
      <c r="N3" s="16">
        <v>0</v>
      </c>
      <c r="O3" s="16">
        <v>0</v>
      </c>
      <c r="P3" s="16">
        <v>0</v>
      </c>
      <c r="Q3" s="16">
        <v>0</v>
      </c>
      <c r="R3" s="16">
        <v>0</v>
      </c>
      <c r="S3" s="16">
        <v>0</v>
      </c>
      <c r="T3" s="16">
        <v>0</v>
      </c>
      <c r="U3" s="16">
        <v>0</v>
      </c>
      <c r="V3" s="16">
        <v>0</v>
      </c>
      <c r="W3" s="16">
        <v>0</v>
      </c>
      <c r="X3" s="16">
        <v>0</v>
      </c>
      <c r="Y3" s="16">
        <v>0</v>
      </c>
      <c r="Z3" s="16">
        <v>0</v>
      </c>
      <c r="AA3" s="16">
        <v>0</v>
      </c>
      <c r="AB3" s="16">
        <v>0</v>
      </c>
      <c r="AC3" s="16">
        <v>0</v>
      </c>
      <c r="AD3" s="16">
        <v>0</v>
      </c>
      <c r="AE3" s="16">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16">
        <f>('BTS 1-17'!B4*10^3)*('Calibrated Multipliers'!$B$2)</f>
        <v>13608140</v>
      </c>
      <c r="C4" s="16">
        <f>('BTS 1-17'!C4*10^3)*('Calibrated Multipliers'!$B$2)</f>
        <v>12388740</v>
      </c>
      <c r="D4" s="16">
        <f>('BTS 1-17'!D4*10^3)*('Calibrated Multipliers'!$B$2)</f>
        <v>12914720</v>
      </c>
      <c r="E4" s="16">
        <f>('BTS 1-17'!E4*10^3)*('Calibrated Multipliers'!$B$2)</f>
        <v>14552720</v>
      </c>
      <c r="F4" s="16">
        <f>('BTS 1-17'!F4*10^3)*('Calibrated Multipliers'!$B$2)</f>
        <v>16511040</v>
      </c>
      <c r="G4" s="16">
        <f>('BTS 1-17'!G4*10^3)*('Calibrated Multipliers'!$B$2)</f>
        <v>16452800</v>
      </c>
      <c r="H4" s="16">
        <f>('BTS 1-17'!H4*10^3)*('Calibrated Multipliers'!$B$2)</f>
        <v>16998800</v>
      </c>
      <c r="I4" s="16">
        <f>('BTS 1-17'!I4*10^3)*('Calibrated Multipliers'!$B$2)</f>
        <v>17235400</v>
      </c>
      <c r="J4" s="16">
        <f>('BTS 1-17'!J4*10^3)*('Calibrated Multipliers'!$B$2)</f>
        <v>18263700</v>
      </c>
      <c r="K4" s="16">
        <f>('BTS 1-17'!K4*10^3)*('Calibrated Multipliers'!$B$2)</f>
        <v>20402200</v>
      </c>
      <c r="L4" s="16">
        <f>('BTS 1-17'!L4*10^3)*('Calibrated Multipliers'!$B$2)</f>
        <v>20657000</v>
      </c>
      <c r="M4" s="16">
        <f>('BTS 1-17'!M4*10^3)*('Calibrated Multipliers'!$B$2)</f>
        <v>19847100</v>
      </c>
      <c r="N4" s="16">
        <f>('BTS 1-17'!N4*10^3)*('Calibrated Multipliers'!$B$2)</f>
        <v>18880680</v>
      </c>
      <c r="O4" s="16">
        <f>('BTS 1-17'!O4*10^3)*('Calibrated Multipliers'!$B$2)</f>
        <v>18265520</v>
      </c>
      <c r="P4" s="16">
        <f>('BTS 1-17'!P4*10^3)*('Calibrated Multipliers'!$B$2)</f>
        <v>18467540</v>
      </c>
      <c r="Q4" s="16">
        <f>('BTS 1-17'!Q4*10^3)*('Calibrated Multipliers'!$B$2)</f>
        <v>18644080</v>
      </c>
      <c r="R4" s="16">
        <f>('BTS 1-17'!R4*10^3)*('Calibrated Multipliers'!$B$2)</f>
        <v>18361980</v>
      </c>
      <c r="S4" s="16">
        <f>('BTS 1-17'!S4*10^3)*('Calibrated Multipliers'!$B$2)</f>
        <v>18330130</v>
      </c>
      <c r="T4" s="16">
        <f>('BTS 1-17'!T4*10^3)*('Calibrated Multipliers'!$B$2)</f>
        <v>14846650</v>
      </c>
      <c r="U4" s="16">
        <f>('BTS 1-17'!U4*10^3)*('Calibrated Multipliers'!$B$2)</f>
        <v>11878230</v>
      </c>
      <c r="V4" s="16">
        <f>('BTS 1-17'!V4*10^3)*('Calibrated Multipliers'!$B$2)</f>
        <v>12347224.870792935</v>
      </c>
      <c r="W4" s="16">
        <f>('BTS 1-17'!W4*10^3)*('Calibrated Multipliers'!$B$2)</f>
        <v>13681117.442962669</v>
      </c>
      <c r="X4" s="16">
        <f>('BTS 1-17'!X4*10^3)*('Calibrated Multipliers'!$B$2)</f>
        <v>15529952.688777799</v>
      </c>
      <c r="Y4" s="16">
        <f>('BTS 1-17'!Y4*10^3)*('Calibrated Multipliers'!$B$2)</f>
        <v>17126697.357466664</v>
      </c>
      <c r="Z4" s="16">
        <f>('BTS 1-17'!Z4*10^3)*('Calibrated Multipliers'!$B$2)</f>
        <v>18280034.807616398</v>
      </c>
      <c r="AA4" s="16">
        <f>('BTS 1-17'!AA4*10^3)*('Calibrated Multipliers'!$B$2)</f>
        <v>19538867.170149602</v>
      </c>
      <c r="AB4" s="16">
        <f>('BTS 1-17'!AB4*10^3)*('Calibrated Multipliers'!$B$2)</f>
        <v>19899247.448213469</v>
      </c>
      <c r="AC4" s="16">
        <f>('BTS 1-17'!AC4*10^3)*('Calibrated Multipliers'!$B$2)</f>
        <v>19486904.362925999</v>
      </c>
      <c r="AD4" s="16">
        <f>('BTS 1-17'!AD4*10^3)*('Calibrated Multipliers'!$B$2)</f>
        <v>19606918.835868001</v>
      </c>
      <c r="AE4" s="16">
        <f>('BTS 1-17'!AE4*10^3-SUM(AE2:AE3,AE5:AE8))*('Calibrated Multipliers'!$B$2)</f>
        <v>18700726.417706665</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16">
        <v>0</v>
      </c>
      <c r="C5" s="16">
        <v>0</v>
      </c>
      <c r="D5" s="16">
        <v>0</v>
      </c>
      <c r="E5" s="16">
        <v>0</v>
      </c>
      <c r="F5" s="16">
        <v>0</v>
      </c>
      <c r="G5" s="16">
        <v>0</v>
      </c>
      <c r="H5" s="16">
        <v>0</v>
      </c>
      <c r="I5" s="16">
        <v>0</v>
      </c>
      <c r="J5" s="16">
        <v>0</v>
      </c>
      <c r="K5" s="16">
        <v>0</v>
      </c>
      <c r="L5" s="16">
        <v>0</v>
      </c>
      <c r="M5" s="16">
        <v>0</v>
      </c>
      <c r="N5" s="16">
        <v>0</v>
      </c>
      <c r="O5" s="16">
        <v>0</v>
      </c>
      <c r="P5" s="16">
        <v>0</v>
      </c>
      <c r="Q5" s="16">
        <v>0</v>
      </c>
      <c r="R5" s="16">
        <v>0</v>
      </c>
      <c r="S5" s="16">
        <v>0</v>
      </c>
      <c r="T5" s="16">
        <v>0</v>
      </c>
      <c r="U5" s="16">
        <v>0</v>
      </c>
      <c r="V5" s="16">
        <v>0</v>
      </c>
      <c r="W5" s="16">
        <v>0</v>
      </c>
      <c r="X5" s="16">
        <v>0</v>
      </c>
      <c r="Y5" s="16">
        <v>0</v>
      </c>
      <c r="Z5" s="16">
        <v>0</v>
      </c>
      <c r="AA5" s="16">
        <v>0</v>
      </c>
      <c r="AB5" s="16">
        <v>0</v>
      </c>
      <c r="AC5" s="16">
        <v>0</v>
      </c>
      <c r="AD5" s="16">
        <v>0</v>
      </c>
      <c r="AE5" s="16">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16">
        <v>0</v>
      </c>
      <c r="C6" s="16">
        <v>0</v>
      </c>
      <c r="D6" s="16">
        <v>0</v>
      </c>
      <c r="E6" s="16">
        <v>0</v>
      </c>
      <c r="F6" s="16">
        <v>0</v>
      </c>
      <c r="G6" s="16">
        <v>0</v>
      </c>
      <c r="H6" s="16">
        <v>0</v>
      </c>
      <c r="I6" s="16">
        <v>0</v>
      </c>
      <c r="J6" s="16">
        <v>0</v>
      </c>
      <c r="K6" s="16">
        <v>0</v>
      </c>
      <c r="L6" s="16">
        <v>0</v>
      </c>
      <c r="M6" s="16">
        <v>0</v>
      </c>
      <c r="N6" s="16">
        <v>0</v>
      </c>
      <c r="O6" s="16">
        <v>0</v>
      </c>
      <c r="P6" s="16">
        <v>0</v>
      </c>
      <c r="Q6" s="16">
        <v>0</v>
      </c>
      <c r="R6" s="16">
        <v>0</v>
      </c>
      <c r="S6" s="16">
        <v>0</v>
      </c>
      <c r="T6" s="16">
        <v>0</v>
      </c>
      <c r="U6" s="16">
        <v>0</v>
      </c>
      <c r="V6" s="16">
        <v>0</v>
      </c>
      <c r="W6" s="16">
        <f>INDEX(DOE!$J$6:$J$14,MATCH(_xlfn.NUMBERVALUE(RIGHT('HVSbVT-LDVs-psgr'!W1,4)),DOE!$G$6:$G$14,0),1)</f>
        <v>7997</v>
      </c>
      <c r="X6" s="16">
        <f>INDEX(DOE!$J$6:$J$14,MATCH(_xlfn.NUMBERVALUE(RIGHT('HVSbVT-LDVs-psgr'!X1,4)),DOE!$G$6:$G$14,0),1)</f>
        <v>38584</v>
      </c>
      <c r="Y6" s="16">
        <f>INDEX(DOE!$J$6:$J$14,MATCH(_xlfn.NUMBERVALUE(RIGHT('HVSbVT-LDVs-psgr'!Y1,4)),DOE!$G$6:$G$14,0),1)</f>
        <v>57005</v>
      </c>
      <c r="Z6" s="16">
        <f>INDEX(DOE!$J$6:$J$14,MATCH(_xlfn.NUMBERVALUE(RIGHT('HVSbVT-LDVs-psgr'!Z1,4)),DOE!$G$6:$G$14,0),1)</f>
        <v>93941</v>
      </c>
      <c r="AA6" s="16">
        <f>INDEX(DOE!$J$6:$J$14,MATCH(_xlfn.NUMBERVALUE(RIGHT('HVSbVT-LDVs-psgr'!AA1,4)),DOE!$G$6:$G$14,0),1)</f>
        <v>99949</v>
      </c>
      <c r="AB6" s="16">
        <f>INDEX(DOE!$J$6:$J$14,MATCH(_xlfn.NUMBERVALUE(RIGHT('HVSbVT-LDVs-psgr'!AB1,4)),DOE!$G$6:$G$14,0),1)</f>
        <v>166826</v>
      </c>
      <c r="AC6" s="16">
        <f>INDEX(DOE!$J$6:$J$14,MATCH(_xlfn.NUMBERVALUE(RIGHT('HVSbVT-LDVs-psgr'!AC1,4)),DOE!$G$6:$G$14,0),1)</f>
        <v>191021</v>
      </c>
      <c r="AD6" s="16">
        <f>INDEX(DOE!$J$6:$J$14,MATCH(_xlfn.NUMBERVALUE(RIGHT('HVSbVT-LDVs-psgr'!AD1,4)),DOE!$G$6:$G$14,0),1)</f>
        <v>289318</v>
      </c>
      <c r="AE6" s="16">
        <f>INDEX(DOE!$J$6:$J$14,MATCH(_xlfn.NUMBERVALUE(RIGHT('HVSbVT-LDVs-psgr'!AE1,4)),DOE!$G$6:$G$14,0),1)</f>
        <v>274830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16">
        <v>0</v>
      </c>
      <c r="C7" s="16">
        <v>0</v>
      </c>
      <c r="D7" s="16">
        <v>0</v>
      </c>
      <c r="E7" s="16">
        <v>0</v>
      </c>
      <c r="F7" s="16">
        <v>0</v>
      </c>
      <c r="G7" s="16">
        <v>0</v>
      </c>
      <c r="H7" s="16">
        <v>0</v>
      </c>
      <c r="I7" s="16">
        <v>0</v>
      </c>
      <c r="J7" s="16">
        <v>0</v>
      </c>
      <c r="K7" s="16">
        <v>0</v>
      </c>
      <c r="L7" s="16">
        <v>0</v>
      </c>
      <c r="M7" s="16">
        <v>0</v>
      </c>
      <c r="N7" s="16">
        <v>0</v>
      </c>
      <c r="O7" s="16">
        <v>0</v>
      </c>
      <c r="P7" s="16">
        <v>0</v>
      </c>
      <c r="Q7" s="16">
        <v>0</v>
      </c>
      <c r="R7" s="16">
        <v>0</v>
      </c>
      <c r="S7" s="16">
        <v>0</v>
      </c>
      <c r="T7" s="16">
        <v>0</v>
      </c>
      <c r="U7" s="16">
        <v>0</v>
      </c>
      <c r="V7" s="16">
        <v>0</v>
      </c>
      <c r="W7" s="16">
        <v>0</v>
      </c>
      <c r="X7" s="16">
        <v>0</v>
      </c>
      <c r="Y7" s="16">
        <v>0</v>
      </c>
      <c r="Z7" s="16">
        <v>0</v>
      </c>
      <c r="AA7" s="16">
        <v>0</v>
      </c>
      <c r="AB7" s="16">
        <v>0</v>
      </c>
      <c r="AC7" s="16">
        <v>0</v>
      </c>
      <c r="AD7" s="16">
        <v>0</v>
      </c>
      <c r="AE7" s="16">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16">
        <v>0</v>
      </c>
      <c r="C8" s="16">
        <v>0</v>
      </c>
      <c r="D8" s="16">
        <v>0</v>
      </c>
      <c r="E8" s="16">
        <v>0</v>
      </c>
      <c r="F8" s="16">
        <v>0</v>
      </c>
      <c r="G8" s="16">
        <v>0</v>
      </c>
      <c r="H8" s="16">
        <v>0</v>
      </c>
      <c r="I8" s="16">
        <v>0</v>
      </c>
      <c r="J8" s="16">
        <v>0</v>
      </c>
      <c r="K8" s="16">
        <v>0</v>
      </c>
      <c r="L8" s="16">
        <v>0</v>
      </c>
      <c r="M8" s="16">
        <v>0</v>
      </c>
      <c r="N8" s="16">
        <v>0</v>
      </c>
      <c r="O8" s="16">
        <v>0</v>
      </c>
      <c r="P8" s="16">
        <v>0</v>
      </c>
      <c r="Q8" s="16">
        <v>0</v>
      </c>
      <c r="R8" s="16">
        <v>0</v>
      </c>
      <c r="S8" s="16">
        <v>0</v>
      </c>
      <c r="T8" s="16">
        <v>0</v>
      </c>
      <c r="U8" s="16">
        <v>0</v>
      </c>
      <c r="V8" s="16">
        <v>0</v>
      </c>
      <c r="W8" s="16">
        <v>0</v>
      </c>
      <c r="X8" s="16">
        <v>0</v>
      </c>
      <c r="Y8" s="16">
        <v>0</v>
      </c>
      <c r="Z8" s="16">
        <v>0</v>
      </c>
      <c r="AA8" s="16">
        <v>0</v>
      </c>
      <c r="AB8" s="16">
        <v>0</v>
      </c>
      <c r="AC8" s="16">
        <v>0</v>
      </c>
      <c r="AD8" s="16">
        <v>0</v>
      </c>
      <c r="AE8" s="16">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9" spans="1:62">
      <c r="B9" s="136"/>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FAB8A-9D7A-4204-93CD-E4C86CB7BA7B}">
  <sheetPr>
    <tabColor theme="3"/>
  </sheetPr>
  <dimension ref="A1:BJ10"/>
  <sheetViews>
    <sheetView workbookViewId="0">
      <selection activeCell="B8" sqref="B8"/>
    </sheetView>
  </sheetViews>
  <sheetFormatPr defaultRowHeight="15"/>
  <cols>
    <col min="1" max="1" width="31.140625" customWidth="1"/>
    <col min="2" max="31" width="10.5703125" bestFit="1"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16">
        <v>0</v>
      </c>
      <c r="C2" s="16">
        <v>0</v>
      </c>
      <c r="D2" s="16">
        <v>0</v>
      </c>
      <c r="E2" s="16">
        <v>0</v>
      </c>
      <c r="F2" s="16">
        <v>0</v>
      </c>
      <c r="G2" s="16">
        <v>0</v>
      </c>
      <c r="H2" s="16">
        <v>0</v>
      </c>
      <c r="I2" s="16">
        <v>0</v>
      </c>
      <c r="J2" s="16">
        <v>0</v>
      </c>
      <c r="K2" s="16">
        <v>0</v>
      </c>
      <c r="L2" s="16">
        <v>0</v>
      </c>
      <c r="M2" s="16">
        <v>0</v>
      </c>
      <c r="N2" s="16">
        <v>0</v>
      </c>
      <c r="O2" s="16">
        <v>0</v>
      </c>
      <c r="P2" s="16">
        <v>0</v>
      </c>
      <c r="Q2" s="16">
        <v>0</v>
      </c>
      <c r="R2" s="16">
        <v>0</v>
      </c>
      <c r="S2" s="16">
        <v>0</v>
      </c>
      <c r="T2" s="16">
        <v>0</v>
      </c>
      <c r="U2" s="16">
        <v>0</v>
      </c>
      <c r="V2" s="16">
        <v>0</v>
      </c>
      <c r="W2" s="16">
        <v>0</v>
      </c>
      <c r="X2" s="16">
        <v>0</v>
      </c>
      <c r="Y2" s="16">
        <v>0</v>
      </c>
      <c r="Z2" s="16">
        <v>0</v>
      </c>
      <c r="AA2" s="16">
        <v>0</v>
      </c>
      <c r="AB2" s="16">
        <v>0</v>
      </c>
      <c r="AC2" s="16">
        <v>0</v>
      </c>
      <c r="AD2" s="16">
        <v>0</v>
      </c>
      <c r="AE2" s="16">
        <v>0</v>
      </c>
      <c r="AF2" s="16">
        <v>0</v>
      </c>
      <c r="AG2" s="16">
        <v>0</v>
      </c>
      <c r="AH2" s="16">
        <v>0</v>
      </c>
      <c r="AI2" s="16">
        <v>0</v>
      </c>
      <c r="AJ2" s="16">
        <v>0</v>
      </c>
      <c r="AK2" s="16">
        <v>0</v>
      </c>
      <c r="AL2" s="16">
        <v>0</v>
      </c>
      <c r="AM2" s="16">
        <v>0</v>
      </c>
      <c r="AN2" s="16">
        <v>0</v>
      </c>
      <c r="AO2" s="16">
        <v>0</v>
      </c>
      <c r="AP2" s="16">
        <v>0</v>
      </c>
      <c r="AQ2" s="16">
        <v>0</v>
      </c>
      <c r="AR2" s="16">
        <v>0</v>
      </c>
      <c r="AS2" s="16">
        <v>0</v>
      </c>
      <c r="AT2" s="16">
        <v>0</v>
      </c>
      <c r="AU2" s="16">
        <v>0</v>
      </c>
      <c r="AV2" s="16">
        <v>0</v>
      </c>
      <c r="AW2" s="16">
        <v>0</v>
      </c>
      <c r="AX2" s="16">
        <v>0</v>
      </c>
      <c r="AY2" s="16">
        <v>0</v>
      </c>
      <c r="AZ2" s="16">
        <v>0</v>
      </c>
      <c r="BA2" s="16">
        <v>0</v>
      </c>
      <c r="BB2" s="16">
        <v>0</v>
      </c>
      <c r="BC2" s="16">
        <v>0</v>
      </c>
      <c r="BD2" s="16">
        <v>0</v>
      </c>
      <c r="BE2" s="16">
        <v>0</v>
      </c>
      <c r="BF2" s="16">
        <v>0</v>
      </c>
      <c r="BG2" s="16">
        <v>0</v>
      </c>
      <c r="BH2" s="16">
        <v>0</v>
      </c>
      <c r="BI2" s="16">
        <v>0</v>
      </c>
      <c r="BJ2" s="16">
        <v>0</v>
      </c>
    </row>
    <row r="3" spans="1:62">
      <c r="A3" t="s">
        <v>3</v>
      </c>
      <c r="B3" s="16">
        <f>INDEX('FRED Data'!$F$13:$F$43,MATCH(_xlfn.NUMBERVALUE(RIGHT(B$1,4)),'FRED Data'!$G$13:$G$43,0),1)*10^6*SUM('AEO2021 Table 49'!$F$127,'AEO2021 Table 49'!$F$138)/SUM('AEO2021 Table 49'!$F$133,'AEO2021 Table 49'!$F$144)</f>
        <v>114.06551258694974</v>
      </c>
      <c r="C3" s="16">
        <f>INDEX('FRED Data'!$F$13:$F$43,MATCH(_xlfn.NUMBERVALUE(RIGHT(C$1,4)),'FRED Data'!$G$13:$G$43,0),1)*10^6*SUM('AEO2021 Table 49'!$F$127,'AEO2021 Table 49'!$F$138)/SUM('AEO2021 Table 49'!$F$133,'AEO2021 Table 49'!$F$144)</f>
        <v>90.889536590141518</v>
      </c>
      <c r="D3" s="16">
        <f>INDEX('FRED Data'!$F$13:$F$43,MATCH(_xlfn.NUMBERVALUE(RIGHT(D$1,4)),'FRED Data'!$G$13:$G$43,0),1)*10^6*SUM('AEO2021 Table 49'!$F$127,'AEO2021 Table 49'!$F$138)/SUM('AEO2021 Table 49'!$F$133,'AEO2021 Table 49'!$F$144)</f>
        <v>101.87844101403434</v>
      </c>
      <c r="E3" s="16">
        <f>INDEX('FRED Data'!$F$13:$F$43,MATCH(_xlfn.NUMBERVALUE(RIGHT(E$1,4)),'FRED Data'!$G$13:$G$43,0),1)*10^6*SUM('AEO2021 Table 49'!$F$127,'AEO2021 Table 49'!$F$138)/SUM('AEO2021 Table 49'!$F$133,'AEO2021 Table 49'!$F$144)</f>
        <v>124.16434998585434</v>
      </c>
      <c r="F3" s="16">
        <f>INDEX('FRED Data'!$F$13:$F$43,MATCH(_xlfn.NUMBERVALUE(RIGHT(F$1,4)),'FRED Data'!$G$13:$G$43,0),1)*10^6*SUM('AEO2021 Table 49'!$F$127,'AEO2021 Table 49'!$F$138)/SUM('AEO2021 Table 49'!$F$133,'AEO2021 Table 49'!$F$144)</f>
        <v>145.32055850288165</v>
      </c>
      <c r="G3" s="16">
        <f>INDEX('FRED Data'!$F$13:$F$43,MATCH(_xlfn.NUMBERVALUE(RIGHT(G$1,4)),'FRED Data'!$G$13:$G$43,0),1)*10^6*SUM('AEO2021 Table 49'!$F$127,'AEO2021 Table 49'!$F$138)/SUM('AEO2021 Table 49'!$F$133,'AEO2021 Table 49'!$F$144)</f>
        <v>160.24629784499149</v>
      </c>
      <c r="H3" s="16">
        <f>INDEX('FRED Data'!$F$13:$F$43,MATCH(_xlfn.NUMBERVALUE(RIGHT(H$1,4)),'FRED Data'!$G$13:$G$43,0),1)*10^6*SUM('AEO2021 Table 49'!$F$127,'AEO2021 Table 49'!$F$138)/SUM('AEO2021 Table 49'!$F$133,'AEO2021 Table 49'!$F$144)</f>
        <v>146.75835908170873</v>
      </c>
      <c r="I3" s="16">
        <f>INDEX('FRED Data'!$F$13:$F$43,MATCH(_xlfn.NUMBERVALUE(RIGHT(I$1,4)),'FRED Data'!$G$13:$G$43,0),1)*10^6*SUM('AEO2021 Table 49'!$F$127,'AEO2021 Table 49'!$F$138)/SUM('AEO2021 Table 49'!$F$133,'AEO2021 Table 49'!$F$144)</f>
        <v>154.46086218256818</v>
      </c>
      <c r="J3" s="16">
        <f>INDEX('FRED Data'!$F$13:$F$43,MATCH(_xlfn.NUMBERVALUE(RIGHT(J$1,4)),'FRED Data'!$G$13:$G$43,0),1)*10^6*SUM('AEO2021 Table 49'!$F$127,'AEO2021 Table 49'!$F$138)/SUM('AEO2021 Table 49'!$F$133,'AEO2021 Table 49'!$F$144)</f>
        <v>174.45313689768781</v>
      </c>
      <c r="K3" s="16">
        <f>INDEX('FRED Data'!$F$13:$F$43,MATCH(_xlfn.NUMBERVALUE(RIGHT(K$1,4)),'FRED Data'!$G$13:$G$43,0),1)*10^6*SUM('AEO2021 Table 49'!$F$127,'AEO2021 Table 49'!$F$138)/SUM('AEO2021 Table 49'!$F$133,'AEO2021 Table 49'!$F$144)</f>
        <v>214.09535285677777</v>
      </c>
      <c r="L3" s="16">
        <f>INDEX('FRED Data'!$F$13:$F$43,MATCH(_xlfn.NUMBERVALUE(RIGHT(L$1,4)),'FRED Data'!$G$13:$G$43,0),1)*10^6*SUM('AEO2021 Table 49'!$F$127,'AEO2021 Table 49'!$F$138)/SUM('AEO2021 Table 49'!$F$133,'AEO2021 Table 49'!$F$144)</f>
        <v>189.41310958691264</v>
      </c>
      <c r="M3" s="16">
        <f>INDEX('FRED Data'!$F$13:$F$43,MATCH(_xlfn.NUMBERVALUE(RIGHT(M$1,4)),'FRED Data'!$G$13:$G$43,0),1)*10^6*SUM('AEO2021 Table 49'!$F$127,'AEO2021 Table 49'!$F$138)/SUM('AEO2021 Table 49'!$F$133,'AEO2021 Table 49'!$F$144)</f>
        <v>143.74582453559481</v>
      </c>
      <c r="N3" s="16">
        <f>INDEX('FRED Data'!$F$13:$F$43,MATCH(_xlfn.NUMBERVALUE(RIGHT(N$1,4)),'FRED Data'!$G$13:$G$43,0),1)*10^6*SUM('AEO2021 Table 49'!$F$127,'AEO2021 Table 49'!$F$138)/SUM('AEO2021 Table 49'!$F$133,'AEO2021 Table 49'!$F$144)</f>
        <v>132.07225316940338</v>
      </c>
      <c r="O3" s="16">
        <f>INDEX('FRED Data'!$F$13:$F$43,MATCH(_xlfn.NUMBERVALUE(RIGHT(O$1,4)),'FRED Data'!$G$13:$G$43,0),1)*10^6*SUM('AEO2021 Table 49'!$F$127,'AEO2021 Table 49'!$F$138)/SUM('AEO2021 Table 49'!$F$133,'AEO2021 Table 49'!$F$144)</f>
        <v>134.57128750879332</v>
      </c>
      <c r="P3" s="16">
        <f>INDEX('FRED Data'!$F$13:$F$43,MATCH(_xlfn.NUMBERVALUE(RIGHT(P$1,4)),'FRED Data'!$G$13:$G$43,0),1)*10^6*SUM('AEO2021 Table 49'!$F$127,'AEO2021 Table 49'!$F$138)/SUM('AEO2021 Table 49'!$F$133,'AEO2021 Table 49'!$F$144)</f>
        <v>176.23327094766421</v>
      </c>
      <c r="Q3" s="16">
        <f>INDEX('FRED Data'!$F$13:$F$43,MATCH(_xlfn.NUMBERVALUE(RIGHT(Q$1,4)),'FRED Data'!$G$13:$G$43,0),1)*10^6*SUM('AEO2021 Table 49'!$F$127,'AEO2021 Table 49'!$F$138)/SUM('AEO2021 Table 49'!$F$133,'AEO2021 Table 49'!$F$144)</f>
        <v>204.47578231748219</v>
      </c>
      <c r="R3" s="16">
        <f>INDEX('FRED Data'!$F$13:$F$43,MATCH(_xlfn.NUMBERVALUE(RIGHT(R$1,4)),'FRED Data'!$G$13:$G$43,0),1)*10^6*SUM('AEO2021 Table 49'!$F$127,'AEO2021 Table 49'!$F$138)/SUM('AEO2021 Table 49'!$F$133,'AEO2021 Table 49'!$F$144)</f>
        <v>223.88609013164802</v>
      </c>
      <c r="S3" s="16">
        <f>INDEX('FRED Data'!$F$13:$F$43,MATCH(_xlfn.NUMBERVALUE(RIGHT(S$1,4)),'FRED Data'!$G$13:$G$43,0),1)*10^6*SUM('AEO2021 Table 49'!$F$127,'AEO2021 Table 49'!$F$138)/SUM('AEO2021 Table 49'!$F$133,'AEO2021 Table 49'!$F$144)</f>
        <v>153.29692838066052</v>
      </c>
      <c r="T3" s="16">
        <f>INDEX('FRED Data'!$F$13:$F$43,MATCH(_xlfn.NUMBERVALUE(RIGHT(T$1,4)),'FRED Data'!$G$13:$G$43,0),1)*10^6*SUM('AEO2021 Table 49'!$F$127,'AEO2021 Table 49'!$F$138)/SUM('AEO2021 Table 49'!$F$133,'AEO2021 Table 49'!$F$144)</f>
        <v>122.45268263010779</v>
      </c>
      <c r="U3" s="16">
        <f>INDEX('FRED Data'!$F$13:$F$43,MATCH(_xlfn.NUMBERVALUE(RIGHT(U$1,4)),'FRED Data'!$G$13:$G$43,0),1)*10^6*SUM('AEO2021 Table 49'!$F$127,'AEO2021 Table 49'!$F$138)/SUM('AEO2021 Table 49'!$F$133,'AEO2021 Table 49'!$F$144)</f>
        <v>81.749232910454964</v>
      </c>
      <c r="V3" s="16">
        <f>INDEX('FRED Data'!$F$13:$F$43,MATCH(_xlfn.NUMBERVALUE(RIGHT(V$1,4)),'FRED Data'!$G$13:$G$43,0),1)*10^6*SUM('AEO2021 Table 49'!$F$127,'AEO2021 Table 49'!$F$138)/SUM('AEO2021 Table 49'!$F$133,'AEO2021 Table 49'!$F$144)</f>
        <v>89.3148026228547</v>
      </c>
      <c r="W3" s="16">
        <f>INDEX('FRED Data'!$F$13:$F$43,MATCH(_xlfn.NUMBERVALUE(RIGHT(W$1,4)),'FRED Data'!$G$13:$G$43,0),1)*10^6*SUM('AEO2021 Table 49'!$F$127,'AEO2021 Table 49'!$F$138)/SUM('AEO2021 Table 49'!$F$133,'AEO2021 Table 49'!$F$144)</f>
        <v>125.60215056468144</v>
      </c>
      <c r="X3" s="16">
        <f>INDEX('FRED Data'!$F$13:$F$43,MATCH(_xlfn.NUMBERVALUE(RIGHT(X$1,4)),'FRED Data'!$G$13:$G$43,0),1)*10^6*SUM('AEO2021 Table 49'!$F$127,'AEO2021 Table 49'!$F$138)/SUM('AEO2021 Table 49'!$F$133,'AEO2021 Table 49'!$F$144)</f>
        <v>142.20532391542292</v>
      </c>
      <c r="Y3" s="16">
        <f>INDEX('FRED Data'!$F$13:$F$43,MATCH(_xlfn.NUMBERVALUE(RIGHT(Y$1,4)),'FRED Data'!$G$13:$G$43,0),1)*10^6*SUM('AEO2021 Table 49'!$F$127,'AEO2021 Table 49'!$F$138)/SUM('AEO2021 Table 49'!$F$133,'AEO2021 Table 49'!$F$144)</f>
        <v>144.56742486635312</v>
      </c>
      <c r="Z3" s="16">
        <f>INDEX('FRED Data'!$F$13:$F$43,MATCH(_xlfn.NUMBERVALUE(RIGHT(Z$1,4)),'FRED Data'!$G$13:$G$43,0),1)*10^6*SUM('AEO2021 Table 49'!$F$127,'AEO2021 Table 49'!$F$138)/SUM('AEO2021 Table 49'!$F$133,'AEO2021 Table 49'!$F$144)</f>
        <v>166.81910049105824</v>
      </c>
      <c r="AA3" s="16">
        <f>INDEX('FRED Data'!$F$13:$F$43,MATCH(_xlfn.NUMBERVALUE(RIGHT(AA$1,4)),'FRED Data'!$G$13:$G$43,0),1)*10^6*SUM('AEO2021 Table 49'!$F$127,'AEO2021 Table 49'!$F$138)/SUM('AEO2021 Table 49'!$F$133,'AEO2021 Table 49'!$F$144)</f>
        <v>184.48350760236255</v>
      </c>
      <c r="AB3" s="16">
        <f>INDEX('FRED Data'!$F$13:$F$43,MATCH(_xlfn.NUMBERVALUE(RIGHT(AB$1,4)),'FRED Data'!$G$13:$G$43,0),1)*10^6*SUM('AEO2021 Table 49'!$F$127,'AEO2021 Table 49'!$F$138)/SUM('AEO2021 Table 49'!$F$133,'AEO2021 Table 49'!$F$144)</f>
        <v>165.03896644108184</v>
      </c>
      <c r="AC3" s="16">
        <f>INDEX('FRED Data'!$F$13:$F$43,MATCH(_xlfn.NUMBERVALUE(RIGHT(AC$1,4)),'FRED Data'!$G$13:$G$43,0),1)*10^6*SUM('AEO2021 Table 49'!$F$127,'AEO2021 Table 49'!$F$138)/SUM('AEO2021 Table 49'!$F$133,'AEO2021 Table 49'!$F$144)</f>
        <v>170.27666854966625</v>
      </c>
      <c r="AD3" s="16">
        <f>INDEX('FRED Data'!$F$13:$F$43,MATCH(_xlfn.NUMBERVALUE(RIGHT(AD$1,4)),'FRED Data'!$G$13:$G$43,0),1)*10^6*SUM('AEO2021 Table 49'!$F$127,'AEO2021 Table 49'!$F$138)/SUM('AEO2021 Table 49'!$F$133,'AEO2021 Table 49'!$F$144)</f>
        <v>199.88851380408147</v>
      </c>
      <c r="AE3" s="16">
        <f>INDEX('FRED Data'!$F$13:$F$43,MATCH(_xlfn.NUMBERVALUE(RIGHT(AE$1,4)),'FRED Data'!$G$13:$G$43,0),1)*10^6*SUM('AEO2021 Table 49'!$F$127,'AEO2021 Table 49'!$F$138)/SUM('AEO2021 Table 49'!$F$133,'AEO2021 Table 49'!$F$144)</f>
        <v>216.52592050193789</v>
      </c>
      <c r="AF3" s="4">
        <v>0</v>
      </c>
      <c r="AG3" s="4">
        <v>0</v>
      </c>
      <c r="AH3" s="4">
        <v>0</v>
      </c>
      <c r="AI3" s="4">
        <v>0</v>
      </c>
      <c r="AJ3" s="4">
        <v>0</v>
      </c>
      <c r="AK3" s="4">
        <v>0</v>
      </c>
      <c r="AL3" s="4">
        <v>0</v>
      </c>
      <c r="AM3" s="4">
        <v>0</v>
      </c>
      <c r="AN3" s="4">
        <v>0</v>
      </c>
      <c r="AO3" s="4">
        <v>0</v>
      </c>
      <c r="AP3" s="4">
        <v>0</v>
      </c>
      <c r="AQ3" s="4">
        <v>0</v>
      </c>
      <c r="AR3" s="4">
        <v>0</v>
      </c>
      <c r="AS3" s="4">
        <v>0</v>
      </c>
      <c r="AT3" s="4">
        <v>0</v>
      </c>
      <c r="AU3" s="4">
        <v>0</v>
      </c>
      <c r="AV3" s="4">
        <v>0</v>
      </c>
      <c r="AW3" s="4">
        <v>0</v>
      </c>
      <c r="AX3" s="4">
        <v>0</v>
      </c>
      <c r="AY3" s="4">
        <v>0</v>
      </c>
      <c r="AZ3" s="4">
        <v>0</v>
      </c>
      <c r="BA3" s="4">
        <v>0</v>
      </c>
      <c r="BB3" s="4">
        <v>0</v>
      </c>
      <c r="BC3" s="4">
        <v>0</v>
      </c>
      <c r="BD3" s="4">
        <v>0</v>
      </c>
      <c r="BE3" s="4">
        <v>0</v>
      </c>
      <c r="BF3" s="4">
        <v>0</v>
      </c>
      <c r="BG3" s="4">
        <v>0</v>
      </c>
      <c r="BH3" s="4">
        <v>0</v>
      </c>
      <c r="BI3" s="4">
        <v>0</v>
      </c>
      <c r="BJ3" s="4">
        <v>0</v>
      </c>
    </row>
    <row r="4" spans="1:62">
      <c r="A4" t="s">
        <v>4</v>
      </c>
      <c r="B4" s="16">
        <f>INDEX('FRED Data'!$F$13:$F$43,MATCH(_xlfn.NUMBERVALUE(RIGHT(B$1,4)),'FRED Data'!$G$13:$G$43,0),1)*10^6*SUM('AEO2021 Table 49'!$F$125,'AEO2021 Table 49'!$F$128,'AEO2021 Table 49'!$F$136,'AEO2021 Table 49'!$F$139)/SUM('AEO2021 Table 49'!$F$133,'AEO2021 Table 49'!$F$144)</f>
        <v>101690.74620223876</v>
      </c>
      <c r="C4" s="16">
        <f>INDEX('FRED Data'!$F$13:$F$43,MATCH(_xlfn.NUMBERVALUE(RIGHT(C$1,4)),'FRED Data'!$G$13:$G$43,0),1)*10^6*SUM('AEO2021 Table 49'!$F$125,'AEO2021 Table 49'!$F$128,'AEO2021 Table 49'!$F$136,'AEO2021 Table 49'!$F$139)/SUM('AEO2021 Table 49'!$F$133,'AEO2021 Table 49'!$F$144)</f>
        <v>81029.09098647775</v>
      </c>
      <c r="D4" s="16">
        <f>INDEX('FRED Data'!$F$13:$F$43,MATCH(_xlfn.NUMBERVALUE(RIGHT(D$1,4)),'FRED Data'!$G$13:$G$43,0),1)*10^6*SUM('AEO2021 Table 49'!$F$125,'AEO2021 Table 49'!$F$128,'AEO2021 Table 49'!$F$136,'AEO2021 Table 49'!$F$139)/SUM('AEO2021 Table 49'!$F$133,'AEO2021 Table 49'!$F$144)</f>
        <v>90825.828540775066</v>
      </c>
      <c r="E4" s="16">
        <f>INDEX('FRED Data'!$F$13:$F$43,MATCH(_xlfn.NUMBERVALUE(RIGHT(E$1,4)),'FRED Data'!$G$13:$G$43,0),1)*10^6*SUM('AEO2021 Table 49'!$F$125,'AEO2021 Table 49'!$F$128,'AEO2021 Table 49'!$F$136,'AEO2021 Table 49'!$F$139)/SUM('AEO2021 Table 49'!$F$133,'AEO2021 Table 49'!$F$144)</f>
        <v>110693.97853406961</v>
      </c>
      <c r="F4" s="16">
        <f>INDEX('FRED Data'!$F$13:$F$43,MATCH(_xlfn.NUMBERVALUE(RIGHT(F$1,4)),'FRED Data'!$G$13:$G$43,0),1)*10^6*SUM('AEO2021 Table 49'!$F$125,'AEO2021 Table 49'!$F$128,'AEO2021 Table 49'!$F$136,'AEO2021 Table 49'!$F$139)/SUM('AEO2021 Table 49'!$F$133,'AEO2021 Table 49'!$F$144)</f>
        <v>129554.98728346443</v>
      </c>
      <c r="G4" s="16">
        <f>INDEX('FRED Data'!$F$13:$F$43,MATCH(_xlfn.NUMBERVALUE(RIGHT(G$1,4)),'FRED Data'!$G$13:$G$43,0),1)*10^6*SUM('AEO2021 Table 49'!$F$125,'AEO2021 Table 49'!$F$128,'AEO2021 Table 49'!$F$136,'AEO2021 Table 49'!$F$139)/SUM('AEO2021 Table 49'!$F$133,'AEO2021 Table 49'!$F$144)</f>
        <v>142861.45947559411</v>
      </c>
      <c r="H4" s="16">
        <f>INDEX('FRED Data'!$F$13:$F$43,MATCH(_xlfn.NUMBERVALUE(RIGHT(H$1,4)),'FRED Data'!$G$13:$G$43,0),1)*10^6*SUM('AEO2021 Table 49'!$F$125,'AEO2021 Table 49'!$F$128,'AEO2021 Table 49'!$F$136,'AEO2021 Table 49'!$F$139)/SUM('AEO2021 Table 49'!$F$133,'AEO2021 Table 49'!$F$144)</f>
        <v>130836.80341206408</v>
      </c>
      <c r="I4" s="16">
        <f>INDEX('FRED Data'!$F$13:$F$43,MATCH(_xlfn.NUMBERVALUE(RIGHT(I$1,4)),'FRED Data'!$G$13:$G$43,0),1)*10^6*SUM('AEO2021 Table 49'!$F$125,'AEO2021 Table 49'!$F$128,'AEO2021 Table 49'!$F$136,'AEO2021 Table 49'!$F$139)/SUM('AEO2021 Table 49'!$F$133,'AEO2021 Table 49'!$F$144)</f>
        <v>137703.6755295622</v>
      </c>
      <c r="J4" s="16">
        <f>INDEX('FRED Data'!$F$13:$F$43,MATCH(_xlfn.NUMBERVALUE(RIGHT(J$1,4)),'FRED Data'!$G$13:$G$43,0),1)*10^6*SUM('AEO2021 Table 49'!$F$125,'AEO2021 Table 49'!$F$128,'AEO2021 Table 49'!$F$136,'AEO2021 Table 49'!$F$139)/SUM('AEO2021 Table 49'!$F$133,'AEO2021 Table 49'!$F$144)</f>
        <v>155527.02360342396</v>
      </c>
      <c r="K4" s="16">
        <f>INDEX('FRED Data'!$F$13:$F$43,MATCH(_xlfn.NUMBERVALUE(RIGHT(K$1,4)),'FRED Data'!$G$13:$G$43,0),1)*10^6*SUM('AEO2021 Table 49'!$F$125,'AEO2021 Table 49'!$F$128,'AEO2021 Table 49'!$F$136,'AEO2021 Table 49'!$F$139)/SUM('AEO2021 Table 49'!$F$133,'AEO2021 Table 49'!$F$144)</f>
        <v>190868.52543481428</v>
      </c>
      <c r="L4" s="16">
        <f>INDEX('FRED Data'!$F$13:$F$43,MATCH(_xlfn.NUMBERVALUE(RIGHT(L$1,4)),'FRED Data'!$G$13:$G$43,0),1)*10^6*SUM('AEO2021 Table 49'!$F$125,'AEO2021 Table 49'!$F$128,'AEO2021 Table 49'!$F$136,'AEO2021 Table 49'!$F$139)/SUM('AEO2021 Table 49'!$F$133,'AEO2021 Table 49'!$F$144)</f>
        <v>168864.01522718696</v>
      </c>
      <c r="M4" s="16">
        <f>INDEX('FRED Data'!$F$13:$F$43,MATCH(_xlfn.NUMBERVALUE(RIGHT(M$1,4)),'FRED Data'!$G$13:$G$43,0),1)*10^6*SUM('AEO2021 Table 49'!$F$125,'AEO2021 Table 49'!$F$128,'AEO2021 Table 49'!$F$136,'AEO2021 Table 49'!$F$139)/SUM('AEO2021 Table 49'!$F$133,'AEO2021 Table 49'!$F$144)</f>
        <v>128151.09342833147</v>
      </c>
      <c r="N4" s="16">
        <f>INDEX('FRED Data'!$F$13:$F$43,MATCH(_xlfn.NUMBERVALUE(RIGHT(N$1,4)),'FRED Data'!$G$13:$G$43,0),1)*10^6*SUM('AEO2021 Table 49'!$F$125,'AEO2021 Table 49'!$F$128,'AEO2021 Table 49'!$F$136,'AEO2021 Table 49'!$F$139)/SUM('AEO2021 Table 49'!$F$133,'AEO2021 Table 49'!$F$144)</f>
        <v>117743.96724136767</v>
      </c>
      <c r="O4" s="16">
        <f>INDEX('FRED Data'!$F$13:$F$43,MATCH(_xlfn.NUMBERVALUE(RIGHT(O$1,4)),'FRED Data'!$G$13:$G$43,0),1)*10^6*SUM('AEO2021 Table 49'!$F$125,'AEO2021 Table 49'!$F$128,'AEO2021 Table 49'!$F$136,'AEO2021 Table 49'!$F$139)/SUM('AEO2021 Table 49'!$F$133,'AEO2021 Table 49'!$F$144)</f>
        <v>119971.8857506004</v>
      </c>
      <c r="P4" s="16">
        <f>INDEX('FRED Data'!$F$13:$F$43,MATCH(_xlfn.NUMBERVALUE(RIGHT(P$1,4)),'FRED Data'!$G$13:$G$43,0),1)*10^6*SUM('AEO2021 Table 49'!$F$125,'AEO2021 Table 49'!$F$128,'AEO2021 Table 49'!$F$136,'AEO2021 Table 49'!$F$139)/SUM('AEO2021 Table 49'!$F$133,'AEO2021 Table 49'!$F$144)</f>
        <v>157114.03404835687</v>
      </c>
      <c r="Q4" s="16">
        <f>INDEX('FRED Data'!$F$13:$F$43,MATCH(_xlfn.NUMBERVALUE(RIGHT(Q$1,4)),'FRED Data'!$G$13:$G$43,0),1)*10^6*SUM('AEO2021 Table 49'!$F$125,'AEO2021 Table 49'!$F$128,'AEO2021 Table 49'!$F$136,'AEO2021 Table 49'!$F$139)/SUM('AEO2021 Table 49'!$F$133,'AEO2021 Table 49'!$F$144)</f>
        <v>182292.56514584995</v>
      </c>
      <c r="R4" s="16">
        <f>INDEX('FRED Data'!$F$13:$F$43,MATCH(_xlfn.NUMBERVALUE(RIGHT(R$1,4)),'FRED Data'!$G$13:$G$43,0),1)*10^6*SUM('AEO2021 Table 49'!$F$125,'AEO2021 Table 49'!$F$128,'AEO2021 Table 49'!$F$136,'AEO2021 Table 49'!$F$139)/SUM('AEO2021 Table 49'!$F$133,'AEO2021 Table 49'!$F$144)</f>
        <v>199597.08288194519</v>
      </c>
      <c r="S4" s="16">
        <f>INDEX('FRED Data'!$F$13:$F$43,MATCH(_xlfn.NUMBERVALUE(RIGHT(S$1,4)),'FRED Data'!$G$13:$G$43,0),1)*10^6*SUM('AEO2021 Table 49'!$F$125,'AEO2021 Table 49'!$F$128,'AEO2021 Table 49'!$F$136,'AEO2021 Table 49'!$F$139)/SUM('AEO2021 Table 49'!$F$133,'AEO2021 Table 49'!$F$144)</f>
        <v>136666.01485402914</v>
      </c>
      <c r="T4" s="16">
        <f>INDEX('FRED Data'!$F$13:$F$43,MATCH(_xlfn.NUMBERVALUE(RIGHT(T$1,4)),'FRED Data'!$G$13:$G$43,0),1)*10^6*SUM('AEO2021 Table 49'!$F$125,'AEO2021 Table 49'!$F$128,'AEO2021 Table 49'!$F$136,'AEO2021 Table 49'!$F$139)/SUM('AEO2021 Table 49'!$F$133,'AEO2021 Table 49'!$F$144)</f>
        <v>109168.00695240335</v>
      </c>
      <c r="U4" s="16">
        <f>INDEX('FRED Data'!$F$13:$F$43,MATCH(_xlfn.NUMBERVALUE(RIGHT(U$1,4)),'FRED Data'!$G$13:$G$43,0),1)*10^6*SUM('AEO2021 Table 49'!$F$125,'AEO2021 Table 49'!$F$128,'AEO2021 Table 49'!$F$136,'AEO2021 Table 49'!$F$139)/SUM('AEO2021 Table 49'!$F$133,'AEO2021 Table 49'!$F$144)</f>
        <v>72880.402740379985</v>
      </c>
      <c r="V4" s="16">
        <f>INDEX('FRED Data'!$F$13:$F$43,MATCH(_xlfn.NUMBERVALUE(RIGHT(V$1,4)),'FRED Data'!$G$13:$G$43,0),1)*10^6*SUM('AEO2021 Table 49'!$F$125,'AEO2021 Table 49'!$F$128,'AEO2021 Table 49'!$F$136,'AEO2021 Table 49'!$F$139)/SUM('AEO2021 Table 49'!$F$133,'AEO2021 Table 49'!$F$144)</f>
        <v>79625.197131344816</v>
      </c>
      <c r="W4" s="16">
        <f>INDEX('FRED Data'!$F$13:$F$43,MATCH(_xlfn.NUMBERVALUE(RIGHT(W$1,4)),'FRED Data'!$G$13:$G$43,0),1)*10^6*SUM('AEO2021 Table 49'!$F$125,'AEO2021 Table 49'!$F$128,'AEO2021 Table 49'!$F$136,'AEO2021 Table 49'!$F$139)/SUM('AEO2021 Table 49'!$F$133,'AEO2021 Table 49'!$F$144)</f>
        <v>111975.79466266926</v>
      </c>
      <c r="X4" s="16">
        <f>INDEX('FRED Data'!$F$13:$F$43,MATCH(_xlfn.NUMBERVALUE(RIGHT(X$1,4)),'FRED Data'!$G$13:$G$43,0),1)*10^6*SUM('AEO2021 Table 49'!$F$125,'AEO2021 Table 49'!$F$128,'AEO2021 Table 49'!$F$136,'AEO2021 Table 49'!$F$139)/SUM('AEO2021 Table 49'!$F$133,'AEO2021 Table 49'!$F$144)</f>
        <v>126777.71900483187</v>
      </c>
      <c r="Y4" s="16">
        <f>INDEX('FRED Data'!$F$13:$F$43,MATCH(_xlfn.NUMBERVALUE(RIGHT(Y$1,4)),'FRED Data'!$G$13:$G$43,0),1)*10^6*SUM('AEO2021 Table 49'!$F$125,'AEO2021 Table 49'!$F$128,'AEO2021 Table 49'!$F$136,'AEO2021 Table 49'!$F$139)/SUM('AEO2021 Table 49'!$F$133,'AEO2021 Table 49'!$F$144)</f>
        <v>128883.55978753127</v>
      </c>
      <c r="Z4" s="16">
        <f>INDEX('FRED Data'!$F$13:$F$43,MATCH(_xlfn.NUMBERVALUE(RIGHT(Z$1,4)),'FRED Data'!$G$13:$G$43,0),1)*10^6*SUM('AEO2021 Table 49'!$F$125,'AEO2021 Table 49'!$F$128,'AEO2021 Table 49'!$F$136,'AEO2021 Table 49'!$F$139)/SUM('AEO2021 Table 49'!$F$133,'AEO2021 Table 49'!$F$144)</f>
        <v>148721.1903491925</v>
      </c>
      <c r="AA4" s="16">
        <f>INDEX('FRED Data'!$F$13:$F$43,MATCH(_xlfn.NUMBERVALUE(RIGHT(AA$1,4)),'FRED Data'!$G$13:$G$43,0),1)*10^6*SUM('AEO2021 Table 49'!$F$125,'AEO2021 Table 49'!$F$128,'AEO2021 Table 49'!$F$136,'AEO2021 Table 49'!$F$139)/SUM('AEO2021 Table 49'!$F$133,'AEO2021 Table 49'!$F$144)</f>
        <v>164469.21707198815</v>
      </c>
      <c r="AB4" s="16">
        <f>INDEX('FRED Data'!$F$13:$F$43,MATCH(_xlfn.NUMBERVALUE(RIGHT(AB$1,4)),'FRED Data'!$G$13:$G$43,0),1)*10^6*SUM('AEO2021 Table 49'!$F$125,'AEO2021 Table 49'!$F$128,'AEO2021 Table 49'!$F$136,'AEO2021 Table 49'!$F$139)/SUM('AEO2021 Table 49'!$F$133,'AEO2021 Table 49'!$F$144)</f>
        <v>147134.1799042596</v>
      </c>
      <c r="AC4" s="16">
        <f>INDEX('FRED Data'!$F$13:$F$43,MATCH(_xlfn.NUMBERVALUE(RIGHT(AC$1,4)),'FRED Data'!$G$13:$G$43,0),1)*10^6*SUM('AEO2021 Table 49'!$F$125,'AEO2021 Table 49'!$F$128,'AEO2021 Table 49'!$F$136,'AEO2021 Table 49'!$F$139)/SUM('AEO2021 Table 49'!$F$133,'AEO2021 Table 49'!$F$144)</f>
        <v>151803.65294415833</v>
      </c>
      <c r="AD4" s="16">
        <f>INDEX('FRED Data'!$F$13:$F$43,MATCH(_xlfn.NUMBERVALUE(RIGHT(AD$1,4)),'FRED Data'!$G$13:$G$43,0),1)*10^6*SUM('AEO2021 Table 49'!$F$125,'AEO2021 Table 49'!$F$128,'AEO2021 Table 49'!$F$136,'AEO2021 Table 49'!$F$139)/SUM('AEO2021 Table 49'!$F$133,'AEO2021 Table 49'!$F$144)</f>
        <v>178202.96130698439</v>
      </c>
      <c r="AE4" s="16">
        <f>INDEX('FRED Data'!$F$13:$F$43,MATCH(_xlfn.NUMBERVALUE(RIGHT(AE$1,4)),'FRED Data'!$G$13:$G$43,0),1)*10^6*SUM('AEO2021 Table 49'!$F$125,'AEO2021 Table 49'!$F$128,'AEO2021 Table 49'!$F$136,'AEO2021 Table 49'!$F$139)/SUM('AEO2021 Table 49'!$F$133,'AEO2021 Table 49'!$F$144)</f>
        <v>193035.40508078036</v>
      </c>
      <c r="AF4" s="4">
        <v>0</v>
      </c>
      <c r="AG4" s="4">
        <v>0</v>
      </c>
      <c r="AH4" s="4">
        <v>0</v>
      </c>
      <c r="AI4" s="4">
        <v>0</v>
      </c>
      <c r="AJ4" s="4">
        <v>0</v>
      </c>
      <c r="AK4" s="4">
        <v>0</v>
      </c>
      <c r="AL4" s="4">
        <v>0</v>
      </c>
      <c r="AM4" s="4">
        <v>0</v>
      </c>
      <c r="AN4" s="4">
        <v>0</v>
      </c>
      <c r="AO4" s="4">
        <v>0</v>
      </c>
      <c r="AP4" s="4">
        <v>0</v>
      </c>
      <c r="AQ4" s="4">
        <v>0</v>
      </c>
      <c r="AR4" s="4">
        <v>0</v>
      </c>
      <c r="AS4" s="4">
        <v>0</v>
      </c>
      <c r="AT4" s="4">
        <v>0</v>
      </c>
      <c r="AU4" s="4">
        <v>0</v>
      </c>
      <c r="AV4" s="4">
        <v>0</v>
      </c>
      <c r="AW4" s="4">
        <v>0</v>
      </c>
      <c r="AX4" s="4">
        <v>0</v>
      </c>
      <c r="AY4" s="4">
        <v>0</v>
      </c>
      <c r="AZ4" s="4">
        <v>0</v>
      </c>
      <c r="BA4" s="4">
        <v>0</v>
      </c>
      <c r="BB4" s="4">
        <v>0</v>
      </c>
      <c r="BC4" s="4">
        <v>0</v>
      </c>
      <c r="BD4" s="4">
        <v>0</v>
      </c>
      <c r="BE4" s="4">
        <v>0</v>
      </c>
      <c r="BF4" s="4">
        <v>0</v>
      </c>
      <c r="BG4" s="4">
        <v>0</v>
      </c>
      <c r="BH4" s="4">
        <v>0</v>
      </c>
      <c r="BI4" s="4">
        <v>0</v>
      </c>
      <c r="BJ4" s="4">
        <v>0</v>
      </c>
    </row>
    <row r="5" spans="1:62">
      <c r="A5" t="s">
        <v>5</v>
      </c>
      <c r="B5" s="16">
        <f>INDEX('FRED Data'!$F$13:$F$43,MATCH(_xlfn.NUMBERVALUE(RIGHT(B$1,4)),'FRED Data'!$G$13:$G$43,0),1)*10^6*SUM('AEO2021 Table 49'!$F$124,'AEO2021 Table 49'!$F$135)/SUM('AEO2021 Table 49'!$F$133,'AEO2021 Table 49'!$F$144)</f>
        <v>175657.80156467689</v>
      </c>
      <c r="C5" s="16">
        <f>INDEX('FRED Data'!$F$13:$F$43,MATCH(_xlfn.NUMBERVALUE(RIGHT(C$1,4)),'FRED Data'!$G$13:$G$43,0),1)*10^6*SUM('AEO2021 Table 49'!$F$124,'AEO2021 Table 49'!$F$135)/SUM('AEO2021 Table 49'!$F$133,'AEO2021 Table 49'!$F$144)</f>
        <v>139967.42591663179</v>
      </c>
      <c r="D5" s="16">
        <f>INDEX('FRED Data'!$F$13:$F$43,MATCH(_xlfn.NUMBERVALUE(RIGHT(D$1,4)),'FRED Data'!$G$13:$G$43,0),1)*10^6*SUM('AEO2021 Table 49'!$F$124,'AEO2021 Table 49'!$F$135)/SUM('AEO2021 Table 49'!$F$133,'AEO2021 Table 49'!$F$144)</f>
        <v>156890.04125344491</v>
      </c>
      <c r="E5" s="16">
        <f>INDEX('FRED Data'!$F$13:$F$43,MATCH(_xlfn.NUMBERVALUE(RIGHT(E$1,4)),'FRED Data'!$G$13:$G$43,0),1)*10^6*SUM('AEO2021 Table 49'!$F$124,'AEO2021 Table 49'!$F$135)/SUM('AEO2021 Table 49'!$F$133,'AEO2021 Table 49'!$F$144)</f>
        <v>191209.73777763598</v>
      </c>
      <c r="F5" s="16">
        <f>INDEX('FRED Data'!$F$13:$F$43,MATCH(_xlfn.NUMBERVALUE(RIGHT(F$1,4)),'FRED Data'!$G$13:$G$43,0),1)*10^6*SUM('AEO2021 Table 49'!$F$124,'AEO2021 Table 49'!$F$135)/SUM('AEO2021 Table 49'!$F$133,'AEO2021 Table 49'!$F$144)</f>
        <v>223789.72618308922</v>
      </c>
      <c r="G5" s="16">
        <f>INDEX('FRED Data'!$F$13:$F$43,MATCH(_xlfn.NUMBERVALUE(RIGHT(G$1,4)),'FRED Data'!$G$13:$G$43,0),1)*10^6*SUM('AEO2021 Table 49'!$F$124,'AEO2021 Table 49'!$F$135)/SUM('AEO2021 Table 49'!$F$133,'AEO2021 Table 49'!$F$144)</f>
        <v>246774.96072156433</v>
      </c>
      <c r="H5" s="16">
        <f>INDEX('FRED Data'!$F$13:$F$43,MATCH(_xlfn.NUMBERVALUE(RIGHT(H$1,4)),'FRED Data'!$G$13:$G$43,0),1)*10^6*SUM('AEO2021 Table 49'!$F$124,'AEO2021 Table 49'!$F$135)/SUM('AEO2021 Table 49'!$F$133,'AEO2021 Table 49'!$F$144)</f>
        <v>226003.9001523919</v>
      </c>
      <c r="I5" s="16">
        <f>INDEX('FRED Data'!$F$13:$F$43,MATCH(_xlfn.NUMBERVALUE(RIGHT(I$1,4)),'FRED Data'!$G$13:$G$43,0),1)*10^6*SUM('AEO2021 Table 49'!$F$124,'AEO2021 Table 49'!$F$135)/SUM('AEO2021 Table 49'!$F$133,'AEO2021 Table 49'!$F$144)</f>
        <v>237865.54641651321</v>
      </c>
      <c r="J5" s="16">
        <f>INDEX('FRED Data'!$F$13:$F$43,MATCH(_xlfn.NUMBERVALUE(RIGHT(J$1,4)),'FRED Data'!$G$13:$G$43,0),1)*10^6*SUM('AEO2021 Table 49'!$F$124,'AEO2021 Table 49'!$F$135)/SUM('AEO2021 Table 49'!$F$133,'AEO2021 Table 49'!$F$144)</f>
        <v>268653.10827538813</v>
      </c>
      <c r="K5" s="16">
        <f>INDEX('FRED Data'!$F$13:$F$43,MATCH(_xlfn.NUMBERVALUE(RIGHT(K$1,4)),'FRED Data'!$G$13:$G$43,0),1)*10^6*SUM('AEO2021 Table 49'!$F$124,'AEO2021 Table 49'!$F$135)/SUM('AEO2021 Table 49'!$F$133,'AEO2021 Table 49'!$F$144)</f>
        <v>329701.04771473265</v>
      </c>
      <c r="L5" s="16">
        <f>INDEX('FRED Data'!$F$13:$F$43,MATCH(_xlfn.NUMBERVALUE(RIGHT(L$1,4)),'FRED Data'!$G$13:$G$43,0),1)*10^6*SUM('AEO2021 Table 49'!$F$124,'AEO2021 Table 49'!$F$135)/SUM('AEO2021 Table 49'!$F$133,'AEO2021 Table 49'!$F$144)</f>
        <v>291691.06124170386</v>
      </c>
      <c r="M5" s="16">
        <f>INDEX('FRED Data'!$F$13:$F$43,MATCH(_xlfn.NUMBERVALUE(RIGHT(M$1,4)),'FRED Data'!$G$13:$G$43,0),1)*10^6*SUM('AEO2021 Table 49'!$F$124,'AEO2021 Table 49'!$F$135)/SUM('AEO2021 Table 49'!$F$133,'AEO2021 Table 49'!$F$144)</f>
        <v>221364.67850242439</v>
      </c>
      <c r="N5" s="16">
        <f>INDEX('FRED Data'!$F$13:$F$43,MATCH(_xlfn.NUMBERVALUE(RIGHT(N$1,4)),'FRED Data'!$G$13:$G$43,0),1)*10^6*SUM('AEO2021 Table 49'!$F$124,'AEO2021 Table 49'!$F$135)/SUM('AEO2021 Table 49'!$F$133,'AEO2021 Table 49'!$F$144)</f>
        <v>203387.69460880055</v>
      </c>
      <c r="O5" s="16">
        <f>INDEX('FRED Data'!$F$13:$F$43,MATCH(_xlfn.NUMBERVALUE(RIGHT(O$1,4)),'FRED Data'!$G$13:$G$43,0),1)*10^6*SUM('AEO2021 Table 49'!$F$124,'AEO2021 Table 49'!$F$135)/SUM('AEO2021 Table 49'!$F$133,'AEO2021 Table 49'!$F$144)</f>
        <v>207236.13984115989</v>
      </c>
      <c r="P5" s="16">
        <f>INDEX('FRED Data'!$F$13:$F$43,MATCH(_xlfn.NUMBERVALUE(RIGHT(P$1,4)),'FRED Data'!$G$13:$G$43,0),1)*10^6*SUM('AEO2021 Table 49'!$F$124,'AEO2021 Table 49'!$F$135)/SUM('AEO2021 Table 49'!$F$133,'AEO2021 Table 49'!$F$144)</f>
        <v>271394.4665230962</v>
      </c>
      <c r="Q5" s="16">
        <f>INDEX('FRED Data'!$F$13:$F$43,MATCH(_xlfn.NUMBERVALUE(RIGHT(Q$1,4)),'FRED Data'!$G$13:$G$43,0),1)*10^6*SUM('AEO2021 Table 49'!$F$124,'AEO2021 Table 49'!$F$135)/SUM('AEO2021 Table 49'!$F$133,'AEO2021 Table 49'!$F$144)</f>
        <v>314887.16949154105</v>
      </c>
      <c r="R5" s="16">
        <f>INDEX('FRED Data'!$F$13:$F$43,MATCH(_xlfn.NUMBERVALUE(RIGHT(R$1,4)),'FRED Data'!$G$13:$G$43,0),1)*10^6*SUM('AEO2021 Table 49'!$F$124,'AEO2021 Table 49'!$F$135)/SUM('AEO2021 Table 49'!$F$133,'AEO2021 Table 49'!$F$144)</f>
        <v>344778.51807712688</v>
      </c>
      <c r="S5" s="16">
        <f>INDEX('FRED Data'!$F$13:$F$43,MATCH(_xlfn.NUMBERVALUE(RIGHT(S$1,4)),'FRED Data'!$G$13:$G$43,0),1)*10^6*SUM('AEO2021 Table 49'!$F$124,'AEO2021 Table 49'!$F$135)/SUM('AEO2021 Table 49'!$F$133,'AEO2021 Table 49'!$F$144)</f>
        <v>236073.11986993486</v>
      </c>
      <c r="T5" s="16">
        <f>INDEX('FRED Data'!$F$13:$F$43,MATCH(_xlfn.NUMBERVALUE(RIGHT(T$1,4)),'FRED Data'!$G$13:$G$43,0),1)*10^6*SUM('AEO2021 Table 49'!$F$124,'AEO2021 Table 49'!$F$135)/SUM('AEO2021 Table 49'!$F$133,'AEO2021 Table 49'!$F$144)</f>
        <v>188573.81638560898</v>
      </c>
      <c r="U5" s="16">
        <f>INDEX('FRED Data'!$F$13:$F$43,MATCH(_xlfn.NUMBERVALUE(RIGHT(U$1,4)),'FRED Data'!$G$13:$G$43,0),1)*10^6*SUM('AEO2021 Table 49'!$F$124,'AEO2021 Table 49'!$F$135)/SUM('AEO2021 Table 49'!$F$133,'AEO2021 Table 49'!$F$144)</f>
        <v>125891.60568320779</v>
      </c>
      <c r="V5" s="16">
        <f>INDEX('FRED Data'!$F$13:$F$43,MATCH(_xlfn.NUMBERVALUE(RIGHT(V$1,4)),'FRED Data'!$G$13:$G$43,0),1)*10^6*SUM('AEO2021 Table 49'!$F$124,'AEO2021 Table 49'!$F$135)/SUM('AEO2021 Table 49'!$F$133,'AEO2021 Table 49'!$F$144)</f>
        <v>137542.37823596699</v>
      </c>
      <c r="W5" s="16">
        <f>INDEX('FRED Data'!$F$13:$F$43,MATCH(_xlfn.NUMBERVALUE(RIGHT(W$1,4)),'FRED Data'!$G$13:$G$43,0),1)*10^6*SUM('AEO2021 Table 49'!$F$124,'AEO2021 Table 49'!$F$135)/SUM('AEO2021 Table 49'!$F$133,'AEO2021 Table 49'!$F$144)</f>
        <v>193423.9117469386</v>
      </c>
      <c r="X5" s="16">
        <f>INDEX('FRED Data'!$F$13:$F$43,MATCH(_xlfn.NUMBERVALUE(RIGHT(X$1,4)),'FRED Data'!$G$13:$G$43,0),1)*10^6*SUM('AEO2021 Table 49'!$F$124,'AEO2021 Table 49'!$F$135)/SUM('AEO2021 Table 49'!$F$133,'AEO2021 Table 49'!$F$144)</f>
        <v>218992.34924960017</v>
      </c>
      <c r="Y5" s="16">
        <f>INDEX('FRED Data'!$F$13:$F$43,MATCH(_xlfn.NUMBERVALUE(RIGHT(Y$1,4)),'FRED Data'!$G$13:$G$43,0),1)*10^6*SUM('AEO2021 Table 49'!$F$124,'AEO2021 Table 49'!$F$135)/SUM('AEO2021 Table 49'!$F$133,'AEO2021 Table 49'!$F$144)</f>
        <v>222629.92077059735</v>
      </c>
      <c r="Z5" s="16">
        <f>INDEX('FRED Data'!$F$13:$F$43,MATCH(_xlfn.NUMBERVALUE(RIGHT(Z$1,4)),'FRED Data'!$G$13:$G$43,0),1)*10^6*SUM('AEO2021 Table 49'!$F$124,'AEO2021 Table 49'!$F$135)/SUM('AEO2021 Table 49'!$F$133,'AEO2021 Table 49'!$F$144)</f>
        <v>256896.89886694791</v>
      </c>
      <c r="AA5" s="16">
        <f>INDEX('FRED Data'!$F$13:$F$43,MATCH(_xlfn.NUMBERVALUE(RIGHT(AA$1,4)),'FRED Data'!$G$13:$G$43,0),1)*10^6*SUM('AEO2021 Table 49'!$F$124,'AEO2021 Table 49'!$F$135)/SUM('AEO2021 Table 49'!$F$133,'AEO2021 Table 49'!$F$144)</f>
        <v>284099.60763266619</v>
      </c>
      <c r="AB5" s="16">
        <f>INDEX('FRED Data'!$F$13:$F$43,MATCH(_xlfn.NUMBERVALUE(RIGHT(AB$1,4)),'FRED Data'!$G$13:$G$43,0),1)*10^6*SUM('AEO2021 Table 49'!$F$124,'AEO2021 Table 49'!$F$135)/SUM('AEO2021 Table 49'!$F$133,'AEO2021 Table 49'!$F$144)</f>
        <v>254155.54061923985</v>
      </c>
      <c r="AC5" s="16">
        <f>INDEX('FRED Data'!$F$13:$F$43,MATCH(_xlfn.NUMBERVALUE(RIGHT(AC$1,4)),'FRED Data'!$G$13:$G$43,0),1)*10^6*SUM('AEO2021 Table 49'!$F$124,'AEO2021 Table 49'!$F$135)/SUM('AEO2021 Table 49'!$F$133,'AEO2021 Table 49'!$F$144)</f>
        <v>262221.46007884236</v>
      </c>
      <c r="AD5" s="16">
        <f>INDEX('FRED Data'!$F$13:$F$43,MATCH(_xlfn.NUMBERVALUE(RIGHT(AD$1,4)),'FRED Data'!$G$13:$G$43,0),1)*10^6*SUM('AEO2021 Table 49'!$F$124,'AEO2021 Table 49'!$F$135)/SUM('AEO2021 Table 49'!$F$133,'AEO2021 Table 49'!$F$144)</f>
        <v>307822.90016090882</v>
      </c>
      <c r="AE5" s="16">
        <f>INDEX('FRED Data'!$F$13:$F$43,MATCH(_xlfn.NUMBERVALUE(RIGHT(AE$1,4)),'FRED Data'!$G$13:$G$43,0),1)*10^6*SUM('AEO2021 Table 49'!$F$124,'AEO2021 Table 49'!$F$135)/SUM('AEO2021 Table 49'!$F$133,'AEO2021 Table 49'!$F$144)</f>
        <v>333444.05609141098</v>
      </c>
      <c r="AF5" s="4">
        <v>0</v>
      </c>
      <c r="AG5" s="4">
        <v>0</v>
      </c>
      <c r="AH5" s="4">
        <v>0</v>
      </c>
      <c r="AI5" s="4">
        <v>0</v>
      </c>
      <c r="AJ5" s="4">
        <v>0</v>
      </c>
      <c r="AK5" s="4">
        <v>0</v>
      </c>
      <c r="AL5" s="4">
        <v>0</v>
      </c>
      <c r="AM5" s="4">
        <v>0</v>
      </c>
      <c r="AN5" s="4">
        <v>0</v>
      </c>
      <c r="AO5" s="4">
        <v>0</v>
      </c>
      <c r="AP5" s="4">
        <v>0</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row>
    <row r="6" spans="1:62">
      <c r="A6" t="s">
        <v>6</v>
      </c>
      <c r="B6" s="16">
        <f>INDEX('FRED Data'!$F$13:$F$43,MATCH(_xlfn.NUMBERVALUE(RIGHT(B$1,4)),'FRED Data'!$G$13:$G$43,0),1)*10^6*SUM('AEO2021 Table 49'!$F$130,'AEO2021 Table 49'!$F$131,'AEO2021 Table 49'!$F$141,'AEO2021 Table 49'!$F$142)/SUM('AEO2021 Table 49'!$F$133,'AEO2021 Table 49'!$F$144)</f>
        <v>33.194056676124909</v>
      </c>
      <c r="C6" s="16">
        <f>INDEX('FRED Data'!$F$13:$F$43,MATCH(_xlfn.NUMBERVALUE(RIGHT(C$1,4)),'FRED Data'!$G$13:$G$43,0),1)*10^6*SUM('AEO2021 Table 49'!$F$130,'AEO2021 Table 49'!$F$131,'AEO2021 Table 49'!$F$141,'AEO2021 Table 49'!$F$142)/SUM('AEO2021 Table 49'!$F$133,'AEO2021 Table 49'!$F$144)</f>
        <v>26.449646000933864</v>
      </c>
      <c r="D6" s="16">
        <f>INDEX('FRED Data'!$F$13:$F$43,MATCH(_xlfn.NUMBERVALUE(RIGHT(D$1,4)),'FRED Data'!$G$13:$G$43,0),1)*10^6*SUM('AEO2021 Table 49'!$F$130,'AEO2021 Table 49'!$F$131,'AEO2021 Table 49'!$F$141,'AEO2021 Table 49'!$F$142)/SUM('AEO2021 Table 49'!$F$133,'AEO2021 Table 49'!$F$144)</f>
        <v>29.647512805566542</v>
      </c>
      <c r="E6" s="16">
        <f>INDEX('FRED Data'!$F$13:$F$43,MATCH(_xlfn.NUMBERVALUE(RIGHT(E$1,4)),'FRED Data'!$G$13:$G$43,0),1)*10^6*SUM('AEO2021 Table 49'!$F$130,'AEO2021 Table 49'!$F$131,'AEO2021 Table 49'!$F$141,'AEO2021 Table 49'!$F$142)/SUM('AEO2021 Table 49'!$F$133,'AEO2021 Table 49'!$F$144)</f>
        <v>36.132906231784226</v>
      </c>
      <c r="F6" s="16">
        <f>INDEX('FRED Data'!$F$13:$F$43,MATCH(_xlfn.NUMBERVALUE(RIGHT(F$1,4)),'FRED Data'!$G$13:$G$43,0),1)*10^6*SUM('AEO2021 Table 49'!$F$130,'AEO2021 Table 49'!$F$131,'AEO2021 Table 49'!$F$141,'AEO2021 Table 49'!$F$142)/SUM('AEO2021 Table 49'!$F$133,'AEO2021 Table 49'!$F$144)</f>
        <v>42.289546995843402</v>
      </c>
      <c r="G6" s="16">
        <f>INDEX('FRED Data'!$F$13:$F$43,MATCH(_xlfn.NUMBERVALUE(RIGHT(G$1,4)),'FRED Data'!$G$13:$G$43,0),1)*10^6*SUM('AEO2021 Table 49'!$F$130,'AEO2021 Table 49'!$F$131,'AEO2021 Table 49'!$F$141,'AEO2021 Table 49'!$F$142)/SUM('AEO2021 Table 49'!$F$133,'AEO2021 Table 49'!$F$144)</f>
        <v>46.63306701708904</v>
      </c>
      <c r="H6" s="16">
        <f>INDEX('FRED Data'!$F$13:$F$43,MATCH(_xlfn.NUMBERVALUE(RIGHT(H$1,4)),'FRED Data'!$G$13:$G$43,0),1)*10^6*SUM('AEO2021 Table 49'!$F$130,'AEO2021 Table 49'!$F$131,'AEO2021 Table 49'!$F$141,'AEO2021 Table 49'!$F$142)/SUM('AEO2021 Table 49'!$F$133,'AEO2021 Table 49'!$F$144)</f>
        <v>42.707959474954222</v>
      </c>
      <c r="I6" s="16">
        <f>INDEX('FRED Data'!$F$13:$F$43,MATCH(_xlfn.NUMBERVALUE(RIGHT(I$1,4)),'FRED Data'!$G$13:$G$43,0),1)*10^6*SUM('AEO2021 Table 49'!$F$130,'AEO2021 Table 49'!$F$131,'AEO2021 Table 49'!$F$141,'AEO2021 Table 49'!$F$142)/SUM('AEO2021 Table 49'!$F$133,'AEO2021 Table 49'!$F$144)</f>
        <v>44.949454898762177</v>
      </c>
      <c r="J6" s="16">
        <f>INDEX('FRED Data'!$F$13:$F$43,MATCH(_xlfn.NUMBERVALUE(RIGHT(J$1,4)),'FRED Data'!$G$13:$G$43,0),1)*10^6*SUM('AEO2021 Table 49'!$F$130,'AEO2021 Table 49'!$F$131,'AEO2021 Table 49'!$F$141,'AEO2021 Table 49'!$F$142)/SUM('AEO2021 Table 49'!$F$133,'AEO2021 Table 49'!$F$144)</f>
        <v>50.767380798779271</v>
      </c>
      <c r="K6" s="16">
        <f>INDEX('FRED Data'!$F$13:$F$43,MATCH(_xlfn.NUMBERVALUE(RIGHT(K$1,4)),'FRED Data'!$G$13:$G$43,0),1)*10^6*SUM('AEO2021 Table 49'!$F$130,'AEO2021 Table 49'!$F$131,'AEO2021 Table 49'!$F$141,'AEO2021 Table 49'!$F$142)/SUM('AEO2021 Table 49'!$F$133,'AEO2021 Table 49'!$F$144)</f>
        <v>62.303610579977544</v>
      </c>
      <c r="L6" s="16">
        <f>INDEX('FRED Data'!$F$13:$F$43,MATCH(_xlfn.NUMBERVALUE(RIGHT(L$1,4)),'FRED Data'!$G$13:$G$43,0),1)*10^6*SUM('AEO2021 Table 49'!$F$130,'AEO2021 Table 49'!$F$131,'AEO2021 Table 49'!$F$141,'AEO2021 Table 49'!$F$142)/SUM('AEO2021 Table 49'!$F$133,'AEO2021 Table 49'!$F$144)</f>
        <v>55.120863021908498</v>
      </c>
      <c r="M6" s="16">
        <f>INDEX('FRED Data'!$F$13:$F$43,MATCH(_xlfn.NUMBERVALUE(RIGHT(M$1,4)),'FRED Data'!$G$13:$G$43,0),1)*10^6*SUM('AEO2021 Table 49'!$F$130,'AEO2021 Table 49'!$F$131,'AEO2021 Table 49'!$F$141,'AEO2021 Table 49'!$F$142)/SUM('AEO2021 Table 49'!$F$133,'AEO2021 Table 49'!$F$144)</f>
        <v>41.831285709198227</v>
      </c>
      <c r="N6" s="16">
        <f>INDEX('FRED Data'!$F$13:$F$43,MATCH(_xlfn.NUMBERVALUE(RIGHT(N$1,4)),'FRED Data'!$G$13:$G$43,0),1)*10^6*SUM('AEO2021 Table 49'!$F$130,'AEO2021 Table 49'!$F$131,'AEO2021 Table 49'!$F$141,'AEO2021 Table 49'!$F$142)/SUM('AEO2021 Table 49'!$F$133,'AEO2021 Table 49'!$F$144)</f>
        <v>38.43417486689372</v>
      </c>
      <c r="O6" s="16">
        <f>INDEX('FRED Data'!$F$13:$F$43,MATCH(_xlfn.NUMBERVALUE(RIGHT(O$1,4)),'FRED Data'!$G$13:$G$43,0),1)*10^6*SUM('AEO2021 Table 49'!$F$130,'AEO2021 Table 49'!$F$131,'AEO2021 Table 49'!$F$141,'AEO2021 Table 49'!$F$142)/SUM('AEO2021 Table 49'!$F$133,'AEO2021 Table 49'!$F$144)</f>
        <v>39.161415604395856</v>
      </c>
      <c r="P6" s="16">
        <f>INDEX('FRED Data'!$F$13:$F$43,MATCH(_xlfn.NUMBERVALUE(RIGHT(P$1,4)),'FRED Data'!$G$13:$G$43,0),1)*10^6*SUM('AEO2021 Table 49'!$F$130,'AEO2021 Table 49'!$F$131,'AEO2021 Table 49'!$F$141,'AEO2021 Table 49'!$F$142)/SUM('AEO2021 Table 49'!$F$133,'AEO2021 Table 49'!$F$144)</f>
        <v>51.285415296726001</v>
      </c>
      <c r="Q6" s="16">
        <f>INDEX('FRED Data'!$F$13:$F$43,MATCH(_xlfn.NUMBERVALUE(RIGHT(Q$1,4)),'FRED Data'!$G$13:$G$43,0),1)*10^6*SUM('AEO2021 Table 49'!$F$130,'AEO2021 Table 49'!$F$131,'AEO2021 Table 49'!$F$141,'AEO2021 Table 49'!$F$142)/SUM('AEO2021 Table 49'!$F$133,'AEO2021 Table 49'!$F$144)</f>
        <v>59.504231850688491</v>
      </c>
      <c r="R6" s="16">
        <f>INDEX('FRED Data'!$F$13:$F$43,MATCH(_xlfn.NUMBERVALUE(RIGHT(R$1,4)),'FRED Data'!$G$13:$G$43,0),1)*10^6*SUM('AEO2021 Table 49'!$F$130,'AEO2021 Table 49'!$F$131,'AEO2021 Table 49'!$F$141,'AEO2021 Table 49'!$F$142)/SUM('AEO2021 Table 49'!$F$133,'AEO2021 Table 49'!$F$144)</f>
        <v>65.152800318684541</v>
      </c>
      <c r="S6" s="16">
        <f>INDEX('FRED Data'!$F$13:$F$43,MATCH(_xlfn.NUMBERVALUE(RIGHT(S$1,4)),'FRED Data'!$G$13:$G$43,0),1)*10^6*SUM('AEO2021 Table 49'!$F$130,'AEO2021 Table 49'!$F$131,'AEO2021 Table 49'!$F$141,'AEO2021 Table 49'!$F$142)/SUM('AEO2021 Table 49'!$F$133,'AEO2021 Table 49'!$F$144)</f>
        <v>44.610740034720081</v>
      </c>
      <c r="T6" s="16">
        <f>INDEX('FRED Data'!$F$13:$F$43,MATCH(_xlfn.NUMBERVALUE(RIGHT(T$1,4)),'FRED Data'!$G$13:$G$43,0),1)*10^6*SUM('AEO2021 Table 49'!$F$130,'AEO2021 Table 49'!$F$131,'AEO2021 Table 49'!$F$141,'AEO2021 Table 49'!$F$142)/SUM('AEO2021 Table 49'!$F$133,'AEO2021 Table 49'!$F$144)</f>
        <v>35.634796137604681</v>
      </c>
      <c r="U6" s="16">
        <f>INDEX('FRED Data'!$F$13:$F$43,MATCH(_xlfn.NUMBERVALUE(RIGHT(U$1,4)),'FRED Data'!$G$13:$G$43,0),1)*10^6*SUM('AEO2021 Table 49'!$F$130,'AEO2021 Table 49'!$F$131,'AEO2021 Table 49'!$F$141,'AEO2021 Table 49'!$F$142)/SUM('AEO2021 Table 49'!$F$133,'AEO2021 Table 49'!$F$144)</f>
        <v>23.789738098015086</v>
      </c>
      <c r="V6" s="16">
        <f>INDEX('FRED Data'!$F$13:$F$43,MATCH(_xlfn.NUMBERVALUE(RIGHT(V$1,4)),'FRED Data'!$G$13:$G$43,0),1)*10^6*SUM('AEO2021 Table 49'!$F$130,'AEO2021 Table 49'!$F$131,'AEO2021 Table 49'!$F$141,'AEO2021 Table 49'!$F$142)/SUM('AEO2021 Table 49'!$F$133,'AEO2021 Table 49'!$F$144)</f>
        <v>25.991384714288682</v>
      </c>
      <c r="W6" s="16">
        <f>INDEX('FRED Data'!$F$13:$F$43,MATCH(_xlfn.NUMBERVALUE(RIGHT(W$1,4)),'FRED Data'!$G$13:$G$43,0),1)*10^6*SUM('AEO2021 Table 49'!$F$130,'AEO2021 Table 49'!$F$131,'AEO2021 Table 49'!$F$141,'AEO2021 Table 49'!$F$142)/SUM('AEO2021 Table 49'!$F$133,'AEO2021 Table 49'!$F$144)</f>
        <v>36.551318710895039</v>
      </c>
      <c r="X6" s="16">
        <f>INDEX('FRED Data'!$F$13:$F$43,MATCH(_xlfn.NUMBERVALUE(RIGHT(X$1,4)),'FRED Data'!$G$13:$G$43,0),1)*10^6*SUM('AEO2021 Table 49'!$F$130,'AEO2021 Table 49'!$F$131,'AEO2021 Table 49'!$F$141,'AEO2021 Table 49'!$F$142)/SUM('AEO2021 Table 49'!$F$133,'AEO2021 Table 49'!$F$144)</f>
        <v>41.38298662443664</v>
      </c>
      <c r="Y6" s="16">
        <f>INDEX('FRED Data'!$F$13:$F$43,MATCH(_xlfn.NUMBERVALUE(RIGHT(Y$1,4)),'FRED Data'!$G$13:$G$43,0),1)*10^6*SUM('AEO2021 Table 49'!$F$130,'AEO2021 Table 49'!$F$131,'AEO2021 Table 49'!$F$141,'AEO2021 Table 49'!$F$142)/SUM('AEO2021 Table 49'!$F$133,'AEO2021 Table 49'!$F$144)</f>
        <v>42.0703785544044</v>
      </c>
      <c r="Z6" s="16">
        <f>INDEX('FRED Data'!$F$13:$F$43,MATCH(_xlfn.NUMBERVALUE(RIGHT(Z$1,4)),'FRED Data'!$G$13:$G$43,0),1)*10^6*SUM('AEO2021 Table 49'!$F$130,'AEO2021 Table 49'!$F$131,'AEO2021 Table 49'!$F$141,'AEO2021 Table 49'!$F$142)/SUM('AEO2021 Table 49'!$F$133,'AEO2021 Table 49'!$F$144)</f>
        <v>48.545809778738501</v>
      </c>
      <c r="AA6" s="16">
        <f>INDEX('FRED Data'!$F$13:$F$43,MATCH(_xlfn.NUMBERVALUE(RIGHT(AA$1,4)),'FRED Data'!$G$13:$G$43,0),1)*10^6*SUM('AEO2021 Table 49'!$F$130,'AEO2021 Table 49'!$F$131,'AEO2021 Table 49'!$F$141,'AEO2021 Table 49'!$F$142)/SUM('AEO2021 Table 49'!$F$133,'AEO2021 Table 49'!$F$144)</f>
        <v>53.686305950671397</v>
      </c>
      <c r="AB6" s="16">
        <f>INDEX('FRED Data'!$F$13:$F$43,MATCH(_xlfn.NUMBERVALUE(RIGHT(AB$1,4)),'FRED Data'!$G$13:$G$43,0),1)*10^6*SUM('AEO2021 Table 49'!$F$130,'AEO2021 Table 49'!$F$131,'AEO2021 Table 49'!$F$141,'AEO2021 Table 49'!$F$142)/SUM('AEO2021 Table 49'!$F$133,'AEO2021 Table 49'!$F$144)</f>
        <v>48.027775280791765</v>
      </c>
      <c r="AC6" s="16">
        <f>INDEX('FRED Data'!$F$13:$F$43,MATCH(_xlfn.NUMBERVALUE(RIGHT(AC$1,4)),'FRED Data'!$G$13:$G$43,0),1)*10^6*SUM('AEO2021 Table 49'!$F$130,'AEO2021 Table 49'!$F$131,'AEO2021 Table 49'!$F$141,'AEO2021 Table 49'!$F$142)/SUM('AEO2021 Table 49'!$F$133,'AEO2021 Table 49'!$F$144)</f>
        <v>49.55199216898118</v>
      </c>
      <c r="AD6" s="16">
        <f>INDEX('FRED Data'!$F$13:$F$43,MATCH(_xlfn.NUMBERVALUE(RIGHT(AD$1,4)),'FRED Data'!$G$13:$G$43,0),1)*10^6*SUM('AEO2021 Table 49'!$F$130,'AEO2021 Table 49'!$F$131,'AEO2021 Table 49'!$F$141,'AEO2021 Table 49'!$F$142)/SUM('AEO2021 Table 49'!$F$133,'AEO2021 Table 49'!$F$144)</f>
        <v>58.169296798287313</v>
      </c>
      <c r="AE6" s="16">
        <f>INDEX('FRED Data'!$F$13:$F$43,MATCH(_xlfn.NUMBERVALUE(RIGHT(AE$1,4)),'FRED Data'!$G$13:$G$43,0),1)*10^6*SUM('AEO2021 Table 49'!$F$130,'AEO2021 Table 49'!$F$131,'AEO2021 Table 49'!$F$141,'AEO2021 Table 49'!$F$142)/SUM('AEO2021 Table 49'!$F$133,'AEO2021 Table 49'!$F$144)</f>
        <v>63.010926913712503</v>
      </c>
      <c r="AF6" s="4">
        <v>0</v>
      </c>
      <c r="AG6" s="4">
        <v>0</v>
      </c>
      <c r="AH6" s="4">
        <v>0</v>
      </c>
      <c r="AI6" s="4">
        <v>0</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c r="BJ6" s="4">
        <v>0</v>
      </c>
    </row>
    <row r="7" spans="1:62">
      <c r="A7" t="s">
        <v>7</v>
      </c>
      <c r="B7" s="16">
        <f>INDEX('FRED Data'!$F$13:$F$43,MATCH(_xlfn.NUMBERVALUE(RIGHT(B$1,4)),'FRED Data'!$G$13:$G$43,0),1)*10^6*SUM('AEO2021 Table 49'!$F$126,'AEO2021 Table 49'!$F$137)/SUM('AEO2021 Table 49'!$F$133,'AEO2021 Table 49'!$F$144)</f>
        <v>138.10639084407674</v>
      </c>
      <c r="C7" s="16">
        <f>INDEX('FRED Data'!$F$13:$F$43,MATCH(_xlfn.NUMBERVALUE(RIGHT(C$1,4)),'FRED Data'!$G$13:$G$43,0),1)*10^6*SUM('AEO2021 Table 49'!$F$126,'AEO2021 Table 49'!$F$137)/SUM('AEO2021 Table 49'!$F$133,'AEO2021 Table 49'!$F$144)</f>
        <v>110.04575861075141</v>
      </c>
      <c r="D7" s="16">
        <f>INDEX('FRED Data'!$F$13:$F$43,MATCH(_xlfn.NUMBERVALUE(RIGHT(D$1,4)),'FRED Data'!$G$13:$G$43,0),1)*10^6*SUM('AEO2021 Table 49'!$F$126,'AEO2021 Table 49'!$F$137)/SUM('AEO2021 Table 49'!$F$133,'AEO2021 Table 49'!$F$144)</f>
        <v>123.35072603600609</v>
      </c>
      <c r="E7" s="16">
        <f>INDEX('FRED Data'!$F$13:$F$43,MATCH(_xlfn.NUMBERVALUE(RIGHT(E$1,4)),'FRED Data'!$G$13:$G$43,0),1)*10^6*SUM('AEO2021 Table 49'!$F$126,'AEO2021 Table 49'!$F$137)/SUM('AEO2021 Table 49'!$F$133,'AEO2021 Table 49'!$F$144)</f>
        <v>150.33369735638243</v>
      </c>
      <c r="F7" s="16">
        <f>INDEX('FRED Data'!$F$13:$F$43,MATCH(_xlfn.NUMBERVALUE(RIGHT(F$1,4)),'FRED Data'!$G$13:$G$43,0),1)*10^6*SUM('AEO2021 Table 49'!$F$126,'AEO2021 Table 49'!$F$137)/SUM('AEO2021 Table 49'!$F$133,'AEO2021 Table 49'!$F$144)</f>
        <v>175.9488682872466</v>
      </c>
      <c r="G7" s="16">
        <f>INDEX('FRED Data'!$F$13:$F$43,MATCH(_xlfn.NUMBERVALUE(RIGHT(G$1,4)),'FRED Data'!$G$13:$G$43,0),1)*10^6*SUM('AEO2021 Table 49'!$F$126,'AEO2021 Table 49'!$F$137)/SUM('AEO2021 Table 49'!$F$133,'AEO2021 Table 49'!$F$144)</f>
        <v>194.02041282746791</v>
      </c>
      <c r="H7" s="16">
        <f>INDEX('FRED Data'!$F$13:$F$43,MATCH(_xlfn.NUMBERVALUE(RIGHT(H$1,4)),'FRED Data'!$G$13:$G$43,0),1)*10^6*SUM('AEO2021 Table 49'!$F$126,'AEO2021 Table 49'!$F$137)/SUM('AEO2021 Table 49'!$F$133,'AEO2021 Table 49'!$F$144)</f>
        <v>177.68970514662573</v>
      </c>
      <c r="I7" s="16">
        <f>INDEX('FRED Data'!$F$13:$F$43,MATCH(_xlfn.NUMBERVALUE(RIGHT(I$1,4)),'FRED Data'!$G$13:$G$43,0),1)*10^6*SUM('AEO2021 Table 49'!$F$126,'AEO2021 Table 49'!$F$137)/SUM('AEO2021 Table 49'!$F$133,'AEO2021 Table 49'!$F$144)</f>
        <v>187.01561689329958</v>
      </c>
      <c r="J7" s="16">
        <f>INDEX('FRED Data'!$F$13:$F$43,MATCH(_xlfn.NUMBERVALUE(RIGHT(J$1,4)),'FRED Data'!$G$13:$G$43,0),1)*10^6*SUM('AEO2021 Table 49'!$F$126,'AEO2021 Table 49'!$F$137)/SUM('AEO2021 Table 49'!$F$133,'AEO2021 Table 49'!$F$144)</f>
        <v>211.22153893799972</v>
      </c>
      <c r="K7" s="16">
        <f>INDEX('FRED Data'!$F$13:$F$43,MATCH(_xlfn.NUMBERVALUE(RIGHT(K$1,4)),'FRED Data'!$G$13:$G$43,0),1)*10^6*SUM('AEO2021 Table 49'!$F$126,'AEO2021 Table 49'!$F$137)/SUM('AEO2021 Table 49'!$F$133,'AEO2021 Table 49'!$F$144)</f>
        <v>259.21889806088109</v>
      </c>
      <c r="L7" s="16">
        <f>INDEX('FRED Data'!$F$13:$F$43,MATCH(_xlfn.NUMBERVALUE(RIGHT(L$1,4)),'FRED Data'!$G$13:$G$43,0),1)*10^6*SUM('AEO2021 Table 49'!$F$126,'AEO2021 Table 49'!$F$137)/SUM('AEO2021 Table 49'!$F$133,'AEO2021 Table 49'!$F$144)</f>
        <v>229.33453197487293</v>
      </c>
      <c r="M7" s="16">
        <f>INDEX('FRED Data'!$F$13:$F$43,MATCH(_xlfn.NUMBERVALUE(RIGHT(M$1,4)),'FRED Data'!$G$13:$G$43,0),1)*10^6*SUM('AEO2021 Table 49'!$F$126,'AEO2021 Table 49'!$F$137)/SUM('AEO2021 Table 49'!$F$133,'AEO2021 Table 49'!$F$144)</f>
        <v>174.04223744125994</v>
      </c>
      <c r="N7" s="16">
        <f>INDEX('FRED Data'!$F$13:$F$43,MATCH(_xlfn.NUMBERVALUE(RIGHT(N$1,4)),'FRED Data'!$G$13:$G$43,0),1)*10^6*SUM('AEO2021 Table 49'!$F$126,'AEO2021 Table 49'!$F$137)/SUM('AEO2021 Table 49'!$F$133,'AEO2021 Table 49'!$F$144)</f>
        <v>159.90830008296757</v>
      </c>
      <c r="O7" s="16">
        <f>INDEX('FRED Data'!$F$13:$F$43,MATCH(_xlfn.NUMBERVALUE(RIGHT(O$1,4)),'FRED Data'!$G$13:$G$43,0),1)*10^6*SUM('AEO2021 Table 49'!$F$126,'AEO2021 Table 49'!$F$137)/SUM('AEO2021 Table 49'!$F$133,'AEO2021 Table 49'!$F$144)</f>
        <v>162.93404033855509</v>
      </c>
      <c r="P7" s="16">
        <f>INDEX('FRED Data'!$F$13:$F$43,MATCH(_xlfn.NUMBERVALUE(RIGHT(P$1,4)),'FRED Data'!$G$13:$G$43,0),1)*10^6*SUM('AEO2021 Table 49'!$F$126,'AEO2021 Table 49'!$F$137)/SUM('AEO2021 Table 49'!$F$133,'AEO2021 Table 49'!$F$144)</f>
        <v>213.37686076389764</v>
      </c>
      <c r="Q7" s="16">
        <f>INDEX('FRED Data'!$F$13:$F$43,MATCH(_xlfn.NUMBERVALUE(RIGHT(Q$1,4)),'FRED Data'!$G$13:$G$43,0),1)*10^6*SUM('AEO2021 Table 49'!$F$126,'AEO2021 Table 49'!$F$137)/SUM('AEO2021 Table 49'!$F$133,'AEO2021 Table 49'!$F$144)</f>
        <v>247.57187050170177</v>
      </c>
      <c r="R7" s="16">
        <f>INDEX('FRED Data'!$F$13:$F$43,MATCH(_xlfn.NUMBERVALUE(RIGHT(R$1,4)),'FRED Data'!$G$13:$G$43,0),1)*10^6*SUM('AEO2021 Table 49'!$F$126,'AEO2021 Table 49'!$F$137)/SUM('AEO2021 Table 49'!$F$133,'AEO2021 Table 49'!$F$144)</f>
        <v>271.07316810331986</v>
      </c>
      <c r="S7" s="16">
        <f>INDEX('FRED Data'!$F$13:$F$43,MATCH(_xlfn.NUMBERVALUE(RIGHT(S$1,4)),'FRED Data'!$G$13:$G$43,0),1)*10^6*SUM('AEO2021 Table 49'!$F$126,'AEO2021 Table 49'!$F$137)/SUM('AEO2021 Table 49'!$F$133,'AEO2021 Table 49'!$F$144)</f>
        <v>185.6063680071355</v>
      </c>
      <c r="T7" s="16">
        <f>INDEX('FRED Data'!$F$13:$F$43,MATCH(_xlfn.NUMBERVALUE(RIGHT(T$1,4)),'FRED Data'!$G$13:$G$43,0),1)*10^6*SUM('AEO2021 Table 49'!$F$126,'AEO2021 Table 49'!$F$137)/SUM('AEO2021 Table 49'!$F$133,'AEO2021 Table 49'!$F$144)</f>
        <v>148.26127252378825</v>
      </c>
      <c r="U7" s="16">
        <f>INDEX('FRED Data'!$F$13:$F$43,MATCH(_xlfn.NUMBERVALUE(RIGHT(U$1,4)),'FRED Data'!$G$13:$G$43,0),1)*10^6*SUM('AEO2021 Table 49'!$F$126,'AEO2021 Table 49'!$F$137)/SUM('AEO2021 Table 49'!$F$133,'AEO2021 Table 49'!$F$144)</f>
        <v>98.979010004698452</v>
      </c>
      <c r="V7" s="16">
        <f>INDEX('FRED Data'!$F$13:$F$43,MATCH(_xlfn.NUMBERVALUE(RIGHT(V$1,4)),'FRED Data'!$G$13:$G$43,0),1)*10^6*SUM('AEO2021 Table 49'!$F$126,'AEO2021 Table 49'!$F$137)/SUM('AEO2021 Table 49'!$F$133,'AEO2021 Table 49'!$F$144)</f>
        <v>108.13912776476477</v>
      </c>
      <c r="W7" s="16">
        <f>INDEX('FRED Data'!$F$13:$F$43,MATCH(_xlfn.NUMBERVALUE(RIGHT(W$1,4)),'FRED Data'!$G$13:$G$43,0),1)*10^6*SUM('AEO2021 Table 49'!$F$126,'AEO2021 Table 49'!$F$137)/SUM('AEO2021 Table 49'!$F$133,'AEO2021 Table 49'!$F$144)</f>
        <v>152.07453421576153</v>
      </c>
      <c r="X7" s="16">
        <f>INDEX('FRED Data'!$F$13:$F$43,MATCH(_xlfn.NUMBERVALUE(RIGHT(X$1,4)),'FRED Data'!$G$13:$G$43,0),1)*10^6*SUM('AEO2021 Table 49'!$F$126,'AEO2021 Table 49'!$F$137)/SUM('AEO2021 Table 49'!$F$133,'AEO2021 Table 49'!$F$144)</f>
        <v>172.17705509192518</v>
      </c>
      <c r="Y7" s="16">
        <f>INDEX('FRED Data'!$F$13:$F$43,MATCH(_xlfn.NUMBERVALUE(RIGHT(Y$1,4)),'FRED Data'!$G$13:$G$43,0),1)*10^6*SUM('AEO2021 Table 49'!$F$126,'AEO2021 Table 49'!$F$137)/SUM('AEO2021 Table 49'!$F$133,'AEO2021 Table 49'!$F$144)</f>
        <v>175.03700136090515</v>
      </c>
      <c r="Z7" s="16">
        <f>INDEX('FRED Data'!$F$13:$F$43,MATCH(_xlfn.NUMBERVALUE(RIGHT(Z$1,4)),'FRED Data'!$G$13:$G$43,0),1)*10^6*SUM('AEO2021 Table 49'!$F$126,'AEO2021 Table 49'!$F$137)/SUM('AEO2021 Table 49'!$F$133,'AEO2021 Table 49'!$F$144)</f>
        <v>201.97852418462963</v>
      </c>
      <c r="AA7" s="16">
        <f>INDEX('FRED Data'!$F$13:$F$43,MATCH(_xlfn.NUMBERVALUE(RIGHT(AA$1,4)),'FRED Data'!$G$13:$G$43,0),1)*10^6*SUM('AEO2021 Table 49'!$F$126,'AEO2021 Table 49'!$F$137)/SUM('AEO2021 Table 49'!$F$133,'AEO2021 Table 49'!$F$144)</f>
        <v>223.36594845700162</v>
      </c>
      <c r="AB7" s="16">
        <f>INDEX('FRED Data'!$F$13:$F$43,MATCH(_xlfn.NUMBERVALUE(RIGHT(AB$1,4)),'FRED Data'!$G$13:$G$43,0),1)*10^6*SUM('AEO2021 Table 49'!$F$126,'AEO2021 Table 49'!$F$137)/SUM('AEO2021 Table 49'!$F$133,'AEO2021 Table 49'!$F$144)</f>
        <v>199.82320235873166</v>
      </c>
      <c r="AC7" s="16">
        <f>INDEX('FRED Data'!$F$13:$F$43,MATCH(_xlfn.NUMBERVALUE(RIGHT(AC$1,4)),'FRED Data'!$G$13:$G$43,0),1)*10^6*SUM('AEO2021 Table 49'!$F$126,'AEO2021 Table 49'!$F$137)/SUM('AEO2021 Table 49'!$F$133,'AEO2021 Table 49'!$F$144)</f>
        <v>206.16482234646986</v>
      </c>
      <c r="AD7" s="16">
        <f>INDEX('FRED Data'!$F$13:$F$43,MATCH(_xlfn.NUMBERVALUE(RIGHT(AD$1,4)),'FRED Data'!$G$13:$G$43,0),1)*10^6*SUM('AEO2021 Table 49'!$F$126,'AEO2021 Table 49'!$F$137)/SUM('AEO2021 Table 49'!$F$133,'AEO2021 Table 49'!$F$144)</f>
        <v>242.01777195034933</v>
      </c>
      <c r="AE7" s="16">
        <f>INDEX('FRED Data'!$F$13:$F$43,MATCH(_xlfn.NUMBERVALUE(RIGHT(AE$1,4)),'FRED Data'!$G$13:$G$43,0),1)*10^6*SUM('AEO2021 Table 49'!$F$126,'AEO2021 Table 49'!$F$137)/SUM('AEO2021 Table 49'!$F$133,'AEO2021 Table 49'!$F$144)</f>
        <v>262.1617413231649</v>
      </c>
      <c r="AF7" s="4">
        <v>0</v>
      </c>
      <c r="AG7" s="4">
        <v>0</v>
      </c>
      <c r="AH7" s="4">
        <v>0</v>
      </c>
      <c r="AI7" s="4">
        <v>0</v>
      </c>
      <c r="AJ7" s="4">
        <v>0</v>
      </c>
      <c r="AK7" s="4">
        <v>0</v>
      </c>
      <c r="AL7" s="4">
        <v>0</v>
      </c>
      <c r="AM7" s="4">
        <v>0</v>
      </c>
      <c r="AN7" s="4">
        <v>0</v>
      </c>
      <c r="AO7" s="4">
        <v>0</v>
      </c>
      <c r="AP7" s="4">
        <v>0</v>
      </c>
      <c r="AQ7" s="4">
        <v>0</v>
      </c>
      <c r="AR7" s="4">
        <v>0</v>
      </c>
      <c r="AS7" s="4">
        <v>0</v>
      </c>
      <c r="AT7" s="4">
        <v>0</v>
      </c>
      <c r="AU7" s="4">
        <v>0</v>
      </c>
      <c r="AV7" s="4">
        <v>0</v>
      </c>
      <c r="AW7" s="4">
        <v>0</v>
      </c>
      <c r="AX7" s="4">
        <v>0</v>
      </c>
      <c r="AY7" s="4">
        <v>0</v>
      </c>
      <c r="AZ7" s="4">
        <v>0</v>
      </c>
      <c r="BA7" s="4">
        <v>0</v>
      </c>
      <c r="BB7" s="4">
        <v>0</v>
      </c>
      <c r="BC7" s="4">
        <v>0</v>
      </c>
      <c r="BD7" s="4">
        <v>0</v>
      </c>
      <c r="BE7" s="4">
        <v>0</v>
      </c>
      <c r="BF7" s="4">
        <v>0</v>
      </c>
      <c r="BG7" s="4">
        <v>0</v>
      </c>
      <c r="BH7" s="4">
        <v>0</v>
      </c>
      <c r="BI7" s="4">
        <v>0</v>
      </c>
      <c r="BJ7" s="4">
        <v>0</v>
      </c>
    </row>
    <row r="8" spans="1:62">
      <c r="A8" t="s">
        <v>8</v>
      </c>
      <c r="B8" s="16">
        <v>0</v>
      </c>
      <c r="C8" s="16">
        <v>0</v>
      </c>
      <c r="D8" s="16">
        <v>0</v>
      </c>
      <c r="E8" s="16">
        <v>0</v>
      </c>
      <c r="F8" s="16">
        <v>0</v>
      </c>
      <c r="G8" s="16">
        <v>0</v>
      </c>
      <c r="H8" s="16">
        <v>0</v>
      </c>
      <c r="I8" s="16">
        <v>0</v>
      </c>
      <c r="J8" s="16">
        <v>0</v>
      </c>
      <c r="K8" s="16">
        <v>0</v>
      </c>
      <c r="L8" s="16">
        <v>0</v>
      </c>
      <c r="M8" s="16">
        <v>0</v>
      </c>
      <c r="N8" s="16">
        <v>0</v>
      </c>
      <c r="O8" s="16">
        <v>0</v>
      </c>
      <c r="P8" s="16">
        <v>0</v>
      </c>
      <c r="Q8" s="16">
        <v>0</v>
      </c>
      <c r="R8" s="16">
        <v>0</v>
      </c>
      <c r="S8" s="16">
        <v>0</v>
      </c>
      <c r="T8" s="16">
        <v>0</v>
      </c>
      <c r="U8" s="16">
        <v>0</v>
      </c>
      <c r="V8" s="16">
        <v>0</v>
      </c>
      <c r="W8" s="16">
        <v>0</v>
      </c>
      <c r="X8" s="16">
        <v>0</v>
      </c>
      <c r="Y8" s="16">
        <v>0</v>
      </c>
      <c r="Z8" s="16">
        <v>0</v>
      </c>
      <c r="AA8" s="16">
        <v>0</v>
      </c>
      <c r="AB8" s="16">
        <v>0</v>
      </c>
      <c r="AC8" s="16">
        <v>0</v>
      </c>
      <c r="AD8" s="16">
        <v>0</v>
      </c>
      <c r="AE8" s="16">
        <v>0</v>
      </c>
      <c r="AF8" s="16">
        <v>0</v>
      </c>
      <c r="AG8" s="16">
        <v>0</v>
      </c>
      <c r="AH8" s="16">
        <v>0</v>
      </c>
      <c r="AI8" s="16">
        <v>0</v>
      </c>
      <c r="AJ8" s="16">
        <v>0</v>
      </c>
      <c r="AK8" s="16">
        <v>0</v>
      </c>
      <c r="AL8" s="16">
        <v>0</v>
      </c>
      <c r="AM8" s="16">
        <v>0</v>
      </c>
      <c r="AN8" s="16">
        <v>0</v>
      </c>
      <c r="AO8" s="16">
        <v>0</v>
      </c>
      <c r="AP8" s="16">
        <v>0</v>
      </c>
      <c r="AQ8" s="16">
        <v>0</v>
      </c>
      <c r="AR8" s="16">
        <v>0</v>
      </c>
      <c r="AS8" s="16">
        <v>0</v>
      </c>
      <c r="AT8" s="16">
        <v>0</v>
      </c>
      <c r="AU8" s="16">
        <v>0</v>
      </c>
      <c r="AV8" s="16">
        <v>0</v>
      </c>
      <c r="AW8" s="16">
        <v>0</v>
      </c>
      <c r="AX8" s="16">
        <v>0</v>
      </c>
      <c r="AY8" s="16">
        <v>0</v>
      </c>
      <c r="AZ8" s="16">
        <v>0</v>
      </c>
      <c r="BA8" s="16">
        <v>0</v>
      </c>
      <c r="BB8" s="16">
        <v>0</v>
      </c>
      <c r="BC8" s="16">
        <v>0</v>
      </c>
      <c r="BD8" s="16">
        <v>0</v>
      </c>
      <c r="BE8" s="16">
        <v>0</v>
      </c>
      <c r="BF8" s="16">
        <v>0</v>
      </c>
      <c r="BG8" s="16">
        <v>0</v>
      </c>
      <c r="BH8" s="16">
        <v>0</v>
      </c>
      <c r="BI8" s="16">
        <v>0</v>
      </c>
      <c r="BJ8" s="16">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86D7A-874A-44F8-9F6D-9801C9E99BF1}">
  <sheetPr>
    <tabColor theme="3"/>
  </sheetPr>
  <dimension ref="A1:BJ10"/>
  <sheetViews>
    <sheetView workbookViewId="0">
      <selection activeCell="E26" sqref="E26"/>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f>(SUM('BTS 1-12'!H$15,'BTS 1-12'!H$18,'BTS 1-12'!H$11)*SUM('AEO Table 36'!$F$59,'AEO Table 36'!$F$67,'AEO Table 36'!$F$75)/SUM('AEO Table 36'!$F$53,'AEO Table 36'!$F$61,'AEO Table 36'!$F$69))*('Calibrated Multipliers'!$B$3)</f>
        <v>129.08976523316494</v>
      </c>
      <c r="C2" s="3">
        <f>(SUM('BTS 1-12'!I$15,'BTS 1-12'!I$18,'BTS 1-12'!I$11)*SUM('AEO Table 36'!$F$59,'AEO Table 36'!$F$67,'AEO Table 36'!$F$75)/SUM('AEO Table 36'!$F$53,'AEO Table 36'!$F$61,'AEO Table 36'!$F$69))*('Calibrated Multipliers'!$B$3)</f>
        <v>100.95082659496902</v>
      </c>
      <c r="D2" s="3">
        <f>(SUM('BTS 1-12'!J$15,'BTS 1-12'!J$18,'BTS 1-12'!J$11)*SUM('AEO Table 36'!$F$59,'AEO Table 36'!$F$67,'AEO Table 36'!$F$75)/SUM('AEO Table 36'!$F$53,'AEO Table 36'!$F$61,'AEO Table 36'!$F$69))*('Calibrated Multipliers'!$B$3)</f>
        <v>90.858420966142901</v>
      </c>
      <c r="E2" s="3">
        <f>(SUM('BTS 1-12'!K$15,'BTS 1-12'!K$18,'BTS 1-12'!K$11)*SUM('AEO Table 36'!$F$59,'AEO Table 36'!$F$67,'AEO Table 36'!$F$75)/SUM('AEO Table 36'!$F$53,'AEO Table 36'!$F$61,'AEO Table 36'!$F$69))*('Calibrated Multipliers'!$B$3)</f>
        <v>104.05952846140784</v>
      </c>
      <c r="F2" s="3">
        <f>(SUM('BTS 1-12'!L$15,'BTS 1-12'!L$18,'BTS 1-12'!L$11)*SUM('AEO Table 36'!$F$59,'AEO Table 36'!$F$67,'AEO Table 36'!$F$75)/SUM('AEO Table 36'!$F$53,'AEO Table 36'!$F$61,'AEO Table 36'!$F$69))*('Calibrated Multipliers'!$B$3)</f>
        <v>107.70029017366342</v>
      </c>
      <c r="G2" s="3">
        <f>(SUM('BTS 1-12'!M$15,'BTS 1-12'!M$18,'BTS 1-12'!M$11)*SUM('AEO Table 36'!$F$59,'AEO Table 36'!$F$67,'AEO Table 36'!$F$75)/SUM('AEO Table 36'!$F$53,'AEO Table 36'!$F$61,'AEO Table 36'!$F$69))*('Calibrated Multipliers'!$B$3)</f>
        <v>111.22393179407253</v>
      </c>
      <c r="H2" s="3">
        <f>(SUM('BTS 1-12'!N$15,'BTS 1-12'!N$18,'BTS 1-12'!N$11)*SUM('AEO Table 36'!$F$59,'AEO Table 36'!$F$67,'AEO Table 36'!$F$75)/SUM('AEO Table 36'!$F$53,'AEO Table 36'!$F$61,'AEO Table 36'!$F$69))*('Calibrated Multipliers'!$B$3)</f>
        <v>123.52488772628899</v>
      </c>
      <c r="I2" s="3">
        <f>(SUM('BTS 1-12'!O$15,'BTS 1-12'!O$18,'BTS 1-12'!O$11)*SUM('AEO Table 36'!$F$59,'AEO Table 36'!$F$67,'AEO Table 36'!$F$75)/SUM('AEO Table 36'!$F$53,'AEO Table 36'!$F$61,'AEO Table 36'!$F$69))*('Calibrated Multipliers'!$B$3)</f>
        <v>125.18799303050869</v>
      </c>
      <c r="J2" s="3">
        <f>(SUM('BTS 1-12'!P$15,'BTS 1-12'!P$18,'BTS 1-12'!$P$11)*SUM('AEO Table 36'!$F$59,'AEO Table 36'!$F$67,'AEO Table 36'!$F$75)/SUM('AEO Table 36'!$F$53,'AEO Table 36'!$F$61,'AEO Table 36'!$F$69))*('Calibrated Multipliers'!$B$3)</f>
        <v>125.50923671100183</v>
      </c>
      <c r="K2" s="3">
        <f>(SUM('BTS 1-12'!Q$15,'BTS 1-12'!Q$18,'BTS 1-12'!$P$11)*SUM('AEO Table 36'!$F$59,'AEO Table 36'!$F$67,'AEO Table 36'!$F$75)/SUM('AEO Table 36'!$F$53,'AEO Table 36'!$F$61,'AEO Table 36'!$F$69))*('Calibrated Multipliers'!$B$3)</f>
        <v>129.88283556938239</v>
      </c>
      <c r="L2" s="3">
        <f>(SUM('BTS 1-12'!R$15,'BTS 1-12'!R$18,'BTS 1-12'!$P$11)*SUM('AEO Table 36'!$F$59,'AEO Table 36'!$F$67,'AEO Table 36'!$F$75)/SUM('AEO Table 36'!$F$53,'AEO Table 36'!$F$61,'AEO Table 36'!$F$69))*('Calibrated Multipliers'!$B$3)</f>
        <v>131.84041424738743</v>
      </c>
      <c r="M2" s="3">
        <f>(SUM('BTS 1-12'!S$15,'BTS 1-12'!S$18,'BTS 1-12'!$P$11)*SUM('AEO Table 36'!$F$59,'AEO Table 36'!$F$67,'AEO Table 36'!$F$75)/SUM('AEO Table 36'!$F$53,'AEO Table 36'!$F$61,'AEO Table 36'!$F$69))*('Calibrated Multipliers'!$B$3)</f>
        <v>145.86470867391606</v>
      </c>
      <c r="N2" s="3">
        <f>(SUM('BTS 1-12'!T$15,'BTS 1-12'!T$18,'BTS 1-12'!$P$11)*SUM('AEO Table 36'!$F$59,'AEO Table 36'!$F$67,'AEO Table 36'!$F$75)/SUM('AEO Table 36'!$F$53,'AEO Table 36'!$F$61,'AEO Table 36'!$F$69))*('Calibrated Multipliers'!$B$3)</f>
        <v>127.73117216774602</v>
      </c>
      <c r="O2" s="3">
        <f>(SUM('BTS 1-12'!U$15,'BTS 1-12'!U$18,'BTS 1-12'!$P$11)*SUM('AEO Table 36'!$F$59,'AEO Table 36'!$F$67,'AEO Table 36'!$F$75)/SUM('AEO Table 36'!$F$53,'AEO Table 36'!$F$61,'AEO Table 36'!$F$69))*('Calibrated Multipliers'!$B$3)</f>
        <v>131.64298323541772</v>
      </c>
      <c r="P2" s="3">
        <f>(SUM('BTS 1-12'!V$15,'BTS 1-12'!V$18,'BTS 1-12'!$P$11)*SUM('AEO Table 36'!$F$59,'AEO Table 36'!$F$67,'AEO Table 36'!$F$75)/SUM('AEO Table 36'!$F$53,'AEO Table 36'!$F$61,'AEO Table 36'!$F$69))*('Calibrated Multipliers'!$B$3)</f>
        <v>123.4345379411503</v>
      </c>
      <c r="Q2" s="3">
        <f>(SUM('BTS 1-12'!W$15,'BTS 1-12'!W$18,'BTS 1-12'!$P$11)*SUM('AEO Table 36'!$F$59,'AEO Table 36'!$F$67,'AEO Table 36'!$F$75)/SUM('AEO Table 36'!$F$53,'AEO Table 36'!$F$61,'AEO Table 36'!$F$69))*('Calibrated Multipliers'!$B$3)</f>
        <v>126.82432802802062</v>
      </c>
      <c r="R2" s="3">
        <f>(SUM('BTS 1-12'!X$15,'BTS 1-12'!X$18,'BTS 1-12'!$P$11)*SUM('AEO Table 36'!$F$59,'AEO Table 36'!$F$67,'AEO Table 36'!$F$75)/SUM('AEO Table 36'!$F$53,'AEO Table 36'!$F$61,'AEO Table 36'!$F$69))*('Calibrated Multipliers'!$B$3)</f>
        <v>128.60789971242525</v>
      </c>
      <c r="S2" s="3">
        <f>(SUM('BTS 1-12'!Y$15,'BTS 1-12'!Y$18,'BTS 1-12'!$P$11)*SUM('AEO Table 36'!$F$59,'AEO Table 36'!$F$67,'AEO Table 36'!$F$75)/SUM('AEO Table 36'!$F$53,'AEO Table 36'!$F$61,'AEO Table 36'!$F$69))*('Calibrated Multipliers'!$B$3)</f>
        <v>142.4682260103688</v>
      </c>
      <c r="T2" s="3">
        <f>(SUM('BTS 1-12'!Z$15,'BTS 1-12'!Z$18,'BTS 1-12'!$P$11)*SUM('AEO Table 36'!$F$59,'AEO Table 36'!$F$67,'AEO Table 36'!$F$75)/SUM('AEO Table 36'!$F$53,'AEO Table 36'!$F$61,'AEO Table 36'!$F$69))*('Calibrated Multipliers'!$B$3)</f>
        <v>145.69070168031558</v>
      </c>
      <c r="U2" s="3">
        <f>(SUM('BTS 1-12'!AA$15,'BTS 1-12'!AA$18,'BTS 1-12'!$P$11)*SUM('AEO Table 36'!$F$59,'AEO Table 36'!$F$67,'AEO Table 36'!$F$75)/SUM('AEO Table 36'!$F$53,'AEO Table 36'!$F$61,'AEO Table 36'!$F$69))*('Calibrated Multipliers'!$B$3)</f>
        <v>137.82357779657218</v>
      </c>
      <c r="V2" s="3">
        <f>(SUM('BTS 1-12'!AB$15,'BTS 1-12'!AB$18,'BTS 1-12'!$P$11)*SUM('AEO Table 36'!$F$59,'AEO Table 36'!$F$67,'AEO Table 36'!$F$75)/SUM('AEO Table 36'!$F$53,'AEO Table 36'!$F$61,'AEO Table 36'!$F$69))*('Calibrated Multipliers'!$B$3)</f>
        <v>126.33576993060396</v>
      </c>
      <c r="W2" s="3">
        <f>(SUM('BTS 1-12'!AC$15,'BTS 1-12'!AC$18,'BTS 1-12'!$P$11)*SUM('AEO Table 36'!$F$59,'AEO Table 36'!$F$67,'AEO Table 36'!$F$75)/SUM('AEO Table 36'!$F$53,'AEO Table 36'!$F$61,'AEO Table 36'!$F$69))*('Calibrated Multipliers'!$B$3)</f>
        <v>126.2855756055269</v>
      </c>
      <c r="X2" s="3">
        <f>(SUM('BTS 1-12'!AD$15,'BTS 1-12'!AD$18,'BTS 1-12'!$P$11)*SUM('AEO Table 36'!$F$59,'AEO Table 36'!$F$67,'AEO Table 36'!$F$75)/SUM('AEO Table 36'!$F$53,'AEO Table 36'!$F$61,'AEO Table 36'!$F$69))*('Calibrated Multipliers'!$B$3)</f>
        <v>124.96379171183118</v>
      </c>
      <c r="Y2" s="3">
        <f>(SUM('BTS 1-12'!AE$15,'BTS 1-12'!AE$18,'BTS 1-12'!$P$11)*SUM('AEO Table 36'!$F$59,'AEO Table 36'!$F$67,'AEO Table 36'!$F$75)/SUM('AEO Table 36'!$F$53,'AEO Table 36'!$F$61,'AEO Table 36'!$F$69))*('Calibrated Multipliers'!$B$3)</f>
        <v>123.18022002742656</v>
      </c>
      <c r="Z2" s="3">
        <f>(SUM('BTS 1-12'!AF$15,'BTS 1-12'!AF$18,'BTS 1-12'!$P$11)*SUM('AEO Table 36'!$F$59,'AEO Table 36'!$F$67,'AEO Table 36'!$F$75)/SUM('AEO Table 36'!$F$53,'AEO Table 36'!$F$61,'AEO Table 36'!$F$69))*('Calibrated Multipliers'!$B$3)</f>
        <v>131.3418172849554</v>
      </c>
      <c r="AA2" s="3">
        <f>(SUM('BTS 1-12'!AG$15,'BTS 1-12'!AG$18,'BTS 1-12'!$P$11)*SUM('AEO Table 36'!$F$59,'AEO Table 36'!$F$67,'AEO Table 36'!$F$75)/SUM('AEO Table 36'!$F$53,'AEO Table 36'!$F$61,'AEO Table 36'!$F$69))*('Calibrated Multipliers'!$B$3)</f>
        <v>126.22868870377292</v>
      </c>
      <c r="AB2" s="3">
        <f>(SUM('BTS 1-12'!AH$15,'BTS 1-12'!AH$18,'BTS 1-12'!$P$11)*SUM('AEO Table 36'!$F$59,'AEO Table 36'!$F$67,'AEO Table 36'!$F$75)/SUM('AEO Table 36'!$F$53,'AEO Table 36'!$F$61,'AEO Table 36'!$F$69))*('Calibrated Multipliers'!$B$3)</f>
        <v>131.4321670700941</v>
      </c>
      <c r="AC2" s="3">
        <f>(SUM('BTS 1-12'!AI$15,'BTS 1-12'!AI$18,'BTS 1-12'!$P$11)*SUM('AEO Table 36'!$F$59,'AEO Table 36'!$F$67,'AEO Table 36'!$F$75)/SUM('AEO Table 36'!$F$53,'AEO Table 36'!$F$61,'AEO Table 36'!$F$69))*('Calibrated Multipliers'!$B$3)</f>
        <v>131.24477492313974</v>
      </c>
      <c r="AD2" s="52">
        <f>($AC2-$Y2)/5+AC2</f>
        <v>132.85768590228238</v>
      </c>
      <c r="AE2" s="52">
        <f>($AC2-$Y2)/5+AD2</f>
        <v>134.47059688142502</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f>(SUM('BTS 1-12'!H$15,'BTS 1-12'!H$18,'BTS 1-12'!H$11)*SUM('AEO Table 36'!$F$57,'AEO Table 36'!$F$65,'AEO Table 36'!$F$73)/SUM('AEO Table 36'!$F$53,'AEO Table 36'!$F$61,'AEO Table 36'!$F$69))*('Calibrated Multipliers'!$B$3)</f>
        <v>6501.4235395420919</v>
      </c>
      <c r="C3" s="3">
        <f>(SUM('BTS 1-12'!I$15,'BTS 1-12'!I$18,'BTS 1-12'!I$11)*SUM('AEO Table 36'!$F$57,'AEO Table 36'!$F$65,'AEO Table 36'!$F$73)/SUM('AEO Table 36'!$F$53,'AEO Table 36'!$F$61,'AEO Table 36'!$F$69))*('Calibrated Multipliers'!$B$3)</f>
        <v>5084.2456733521476</v>
      </c>
      <c r="D3" s="3">
        <f>(SUM('BTS 1-12'!J$15,'BTS 1-12'!J$18,'BTS 1-12'!J$11)*SUM('AEO Table 36'!$F$57,'AEO Table 36'!$F$65,'AEO Table 36'!$F$73)/SUM('AEO Table 36'!$F$53,'AEO Table 36'!$F$61,'AEO Table 36'!$F$69))*('Calibrated Multipliers'!$B$3)</f>
        <v>4575.95593088231</v>
      </c>
      <c r="E3" s="3">
        <f>(SUM('BTS 1-12'!K$15,'BTS 1-12'!K$18,'BTS 1-12'!K$11)*SUM('AEO Table 36'!$F$57,'AEO Table 36'!$F$65,'AEO Table 36'!$F$73)/SUM('AEO Table 36'!$F$53,'AEO Table 36'!$F$61,'AEO Table 36'!$F$69))*('Calibrated Multipliers'!$B$3)</f>
        <v>5240.8110482707434</v>
      </c>
      <c r="F3" s="3">
        <f>(SUM('BTS 1-12'!L$15,'BTS 1-12'!L$18,'BTS 1-12'!L$11)*SUM('AEO Table 36'!$F$57,'AEO Table 36'!$F$65,'AEO Table 36'!$F$73)/SUM('AEO Table 36'!$F$53,'AEO Table 36'!$F$61,'AEO Table 36'!$F$69))*('Calibrated Multipliers'!$B$3)</f>
        <v>5424.172865182938</v>
      </c>
      <c r="G3" s="3">
        <f>(SUM('BTS 1-12'!M$15,'BTS 1-12'!M$18,'BTS 1-12'!M$11)*SUM('AEO Table 36'!$F$57,'AEO Table 36'!$F$65,'AEO Table 36'!$F$73)/SUM('AEO Table 36'!$F$53,'AEO Table 36'!$F$61,'AEO Table 36'!$F$69))*('Calibrated Multipliers'!$B$3)</f>
        <v>5601.6360942349074</v>
      </c>
      <c r="H3" s="3">
        <f>(SUM('BTS 1-12'!N$15,'BTS 1-12'!N$18,'BTS 1-12'!N$11)*SUM('AEO Table 36'!$F$57,'AEO Table 36'!$F$65,'AEO Table 36'!$F$73)/SUM('AEO Table 36'!$F$53,'AEO Table 36'!$F$61,'AEO Table 36'!$F$69))*('Calibrated Multipliers'!$B$3)</f>
        <v>6221.1563506404527</v>
      </c>
      <c r="I3" s="3">
        <f>(SUM('BTS 1-12'!O$15,'BTS 1-12'!O$18,'BTS 1-12'!O$11)*SUM('AEO Table 36'!$F$57,'AEO Table 36'!$F$65,'AEO Table 36'!$F$73)/SUM('AEO Table 36'!$F$53,'AEO Table 36'!$F$61,'AEO Table 36'!$F$69))*('Calibrated Multipliers'!$B$3)</f>
        <v>6304.9162982556754</v>
      </c>
      <c r="J3" s="3">
        <f>(SUM('BTS 1-12'!P$15,'BTS 1-12'!P$18,'BTS 1-12'!$P$11)*SUM('AEO Table 36'!$F$57,'AEO Table 36'!$F$65,'AEO Table 36'!$F$73)/SUM('AEO Table 36'!$F$53,'AEO Table 36'!$F$61,'AEO Table 36'!$F$69))*('Calibrated Multipliers'!$B$3)</f>
        <v>6321.0952821008686</v>
      </c>
      <c r="K3" s="3">
        <f>(SUM('BTS 1-12'!Q$15,'BTS 1-12'!Q$18,'BTS 1-12'!$P$11)*SUM('AEO Table 36'!$F$57,'AEO Table 36'!$F$65,'AEO Table 36'!$F$73)/SUM('AEO Table 36'!$F$53,'AEO Table 36'!$F$61,'AEO Table 36'!$F$69))*('Calibrated Multipliers'!$B$3)</f>
        <v>6541.3654059099126</v>
      </c>
      <c r="L3" s="3">
        <f>(SUM('BTS 1-12'!R$15,'BTS 1-12'!R$18,'BTS 1-12'!$P$11)*SUM('AEO Table 36'!$F$57,'AEO Table 36'!$F$65,'AEO Table 36'!$F$73)/SUM('AEO Table 36'!$F$53,'AEO Table 36'!$F$61,'AEO Table 36'!$F$69))*('Calibrated Multipliers'!$B$3)</f>
        <v>6639.9560887165626</v>
      </c>
      <c r="M3" s="3">
        <f>(SUM('BTS 1-12'!S$15,'BTS 1-12'!S$18,'BTS 1-12'!$P$11)*SUM('AEO Table 36'!$F$57,'AEO Table 36'!$F$65,'AEO Table 36'!$F$73)/SUM('AEO Table 36'!$F$53,'AEO Table 36'!$F$61,'AEO Table 36'!$F$69))*('Calibrated Multipliers'!$B$3)</f>
        <v>7346.2698522083037</v>
      </c>
      <c r="N3" s="3">
        <f>(SUM('BTS 1-12'!T$15,'BTS 1-12'!T$18,'BTS 1-12'!$P$11)*SUM('AEO Table 36'!$F$57,'AEO Table 36'!$F$65,'AEO Table 36'!$F$73)/SUM('AEO Table 36'!$F$53,'AEO Table 36'!$F$61,'AEO Table 36'!$F$69))*('Calibrated Multipliers'!$B$3)</f>
        <v>6432.9999203634598</v>
      </c>
      <c r="O3" s="3">
        <f>(SUM('BTS 1-12'!U$15,'BTS 1-12'!U$18,'BTS 1-12'!$P$11)*SUM('AEO Table 36'!$F$57,'AEO Table 36'!$F$65,'AEO Table 36'!$F$73)/SUM('AEO Table 36'!$F$53,'AEO Table 36'!$F$61,'AEO Table 36'!$F$69))*('Calibrated Multipliers'!$B$3)</f>
        <v>6630.0127548950386</v>
      </c>
      <c r="P3" s="3">
        <f>(SUM('BTS 1-12'!V$15,'BTS 1-12'!V$18,'BTS 1-12'!$P$11)*SUM('AEO Table 36'!$F$57,'AEO Table 36'!$F$65,'AEO Table 36'!$F$73)/SUM('AEO Table 36'!$F$53,'AEO Table 36'!$F$61,'AEO Table 36'!$F$69))*('Calibrated Multipliers'!$B$3)</f>
        <v>6216.6060114339925</v>
      </c>
      <c r="Q3" s="3">
        <f>(SUM('BTS 1-12'!W$15,'BTS 1-12'!W$18,'BTS 1-12'!$P$11)*SUM('AEO Table 36'!$F$57,'AEO Table 36'!$F$65,'AEO Table 36'!$F$73)/SUM('AEO Table 36'!$F$53,'AEO Table 36'!$F$61,'AEO Table 36'!$F$69))*('Calibrated Multipliers'!$B$3)</f>
        <v>6387.3279972171313</v>
      </c>
      <c r="R3" s="3">
        <f>(SUM('BTS 1-12'!X$15,'BTS 1-12'!X$18,'BTS 1-12'!$P$11)*SUM('AEO Table 36'!$F$57,'AEO Table 36'!$F$65,'AEO Table 36'!$F$73)/SUM('AEO Table 36'!$F$53,'AEO Table 36'!$F$61,'AEO Table 36'!$F$69))*('Calibrated Multipliers'!$B$3)</f>
        <v>6477.1550637743012</v>
      </c>
      <c r="S3" s="3">
        <f>(SUM('BTS 1-12'!Y$15,'BTS 1-12'!Y$18,'BTS 1-12'!$P$11)*SUM('AEO Table 36'!$F$57,'AEO Table 36'!$F$65,'AEO Table 36'!$F$73)/SUM('AEO Table 36'!$F$53,'AEO Table 36'!$F$61,'AEO Table 36'!$F$69))*('Calibrated Multipliers'!$B$3)</f>
        <v>7175.2108042617247</v>
      </c>
      <c r="T3" s="3">
        <f>(SUM('BTS 1-12'!Z$15,'BTS 1-12'!Z$18,'BTS 1-12'!$P$11)*SUM('AEO Table 36'!$F$57,'AEO Table 36'!$F$65,'AEO Table 36'!$F$73)/SUM('AEO Table 36'!$F$53,'AEO Table 36'!$F$61,'AEO Table 36'!$F$69))*('Calibrated Multipliers'!$B$3)</f>
        <v>7337.5062359588246</v>
      </c>
      <c r="U3" s="3">
        <f>(SUM('BTS 1-12'!AA$15,'BTS 1-12'!AA$18,'BTS 1-12'!$P$11)*SUM('AEO Table 36'!$F$57,'AEO Table 36'!$F$65,'AEO Table 36'!$F$73)/SUM('AEO Table 36'!$F$53,'AEO Table 36'!$F$61,'AEO Table 36'!$F$69))*('Calibrated Multipliers'!$B$3)</f>
        <v>6941.2896628332974</v>
      </c>
      <c r="V3" s="3">
        <f>(SUM('BTS 1-12'!AB$15,'BTS 1-12'!AB$18,'BTS 1-12'!$P$11)*SUM('AEO Table 36'!$F$57,'AEO Table 36'!$F$65,'AEO Table 36'!$F$73)/SUM('AEO Table 36'!$F$53,'AEO Table 36'!$F$61,'AEO Table 36'!$F$69))*('Calibrated Multipliers'!$B$3)</f>
        <v>6362.7224592858993</v>
      </c>
      <c r="W3" s="3">
        <f>(SUM('BTS 1-12'!AC$15,'BTS 1-12'!AC$18,'BTS 1-12'!$P$11)*SUM('AEO Table 36'!$F$57,'AEO Table 36'!$F$65,'AEO Table 36'!$F$73)/SUM('AEO Table 36'!$F$53,'AEO Table 36'!$F$61,'AEO Table 36'!$F$69))*('Calibrated Multipliers'!$B$3)</f>
        <v>6360.1944930600885</v>
      </c>
      <c r="X3" s="3">
        <f>(SUM('BTS 1-12'!AD$15,'BTS 1-12'!AD$18,'BTS 1-12'!$P$11)*SUM('AEO Table 36'!$F$57,'AEO Table 36'!$F$65,'AEO Table 36'!$F$73)/SUM('AEO Table 36'!$F$53,'AEO Table 36'!$F$61,'AEO Table 36'!$F$69))*('Calibrated Multipliers'!$B$3)</f>
        <v>6293.6247157803837</v>
      </c>
      <c r="Y3" s="3">
        <f>(SUM('BTS 1-12'!AE$15,'BTS 1-12'!AE$18,'BTS 1-12'!$P$11)*SUM('AEO Table 36'!$F$57,'AEO Table 36'!$F$65,'AEO Table 36'!$F$73)/SUM('AEO Table 36'!$F$53,'AEO Table 36'!$F$61,'AEO Table 36'!$F$69))*('Calibrated Multipliers'!$B$3)</f>
        <v>6203.7976492232146</v>
      </c>
      <c r="Z3" s="3">
        <f>(SUM('BTS 1-12'!AF$15,'BTS 1-12'!AF$18,'BTS 1-12'!$P$11)*SUM('AEO Table 36'!$F$57,'AEO Table 36'!$F$65,'AEO Table 36'!$F$73)/SUM('AEO Table 36'!$F$53,'AEO Table 36'!$F$61,'AEO Table 36'!$F$69))*('Calibrated Multipliers'!$B$3)</f>
        <v>6614.8449575401683</v>
      </c>
      <c r="AA3" s="3">
        <f>(SUM('BTS 1-12'!AG$15,'BTS 1-12'!AG$18,'BTS 1-12'!$P$11)*SUM('AEO Table 36'!$F$57,'AEO Table 36'!$F$65,'AEO Table 36'!$F$73)/SUM('AEO Table 36'!$F$53,'AEO Table 36'!$F$61,'AEO Table 36'!$F$69))*('Calibrated Multipliers'!$B$3)</f>
        <v>6357.3294646708337</v>
      </c>
      <c r="AB3" s="3">
        <f>(SUM('BTS 1-12'!AH$15,'BTS 1-12'!AH$18,'BTS 1-12'!$P$11)*SUM('AEO Table 36'!$F$57,'AEO Table 36'!$F$65,'AEO Table 36'!$F$73)/SUM('AEO Table 36'!$F$53,'AEO Table 36'!$F$61,'AEO Table 36'!$F$69))*('Calibrated Multipliers'!$B$3)</f>
        <v>6619.3952967466303</v>
      </c>
      <c r="AC3" s="3">
        <f>(SUM('BTS 1-12'!AI$15,'BTS 1-12'!AI$18,'BTS 1-12'!$P$11)*SUM('AEO Table 36'!$F$57,'AEO Table 36'!$F$65,'AEO Table 36'!$F$73)/SUM('AEO Table 36'!$F$53,'AEO Table 36'!$F$61,'AEO Table 36'!$F$69))*('Calibrated Multipliers'!$B$3)</f>
        <v>6609.9575561702659</v>
      </c>
      <c r="AD3" s="52">
        <f t="shared" ref="AD3:AE8" si="0">($AC3-$Y3)/5+AC3</f>
        <v>6691.189537559676</v>
      </c>
      <c r="AE3" s="52">
        <f t="shared" si="0"/>
        <v>6772.421518949086</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(SUM('BTS 1-12'!H$15,'BTS 1-12'!H$18,'BTS 1-12'!H$11)*SUM('AEO Table 36'!$F$54,'AEO Table 36'!$F$62,'AEO Table 36'!$F$70)/SUM('AEO Table 36'!$F$53,'AEO Table 36'!$F$61,'AEO Table 36'!$F$69))*('Calibrated Multipliers'!$B$3)</f>
        <v>4576.979982648184</v>
      </c>
      <c r="C4" s="3">
        <f>(SUM('BTS 1-12'!I$15,'BTS 1-12'!I$18,'BTS 1-12'!I$11)*SUM('AEO Table 36'!$F$54,'AEO Table 36'!$F$62,'AEO Table 36'!$F$70)/SUM('AEO Table 36'!$F$53,'AEO Table 36'!$F$61,'AEO Table 36'!$F$69))*('Calibrated Multipliers'!$B$3)</f>
        <v>3579.2916016416625</v>
      </c>
      <c r="D4" s="3">
        <f>(SUM('BTS 1-12'!J$15,'BTS 1-12'!J$18,'BTS 1-12'!J$11)*SUM('AEO Table 36'!$F$54,'AEO Table 36'!$F$62,'AEO Table 36'!$F$70)/SUM('AEO Table 36'!$F$53,'AEO Table 36'!$F$61,'AEO Table 36'!$F$69))*('Calibrated Multipliers'!$B$3)</f>
        <v>3221.4573577225674</v>
      </c>
      <c r="E4" s="3">
        <f>(SUM('BTS 1-12'!K$15,'BTS 1-12'!K$18,'BTS 1-12'!K$11)*SUM('AEO Table 36'!$F$54,'AEO Table 36'!$F$62,'AEO Table 36'!$F$70)/SUM('AEO Table 36'!$F$53,'AEO Table 36'!$F$61,'AEO Table 36'!$F$69))*('Calibrated Multipliers'!$B$3)</f>
        <v>3689.5130912308</v>
      </c>
      <c r="F4" s="3">
        <f>(SUM('BTS 1-12'!L$15,'BTS 1-12'!L$18,'BTS 1-12'!L$11)*SUM('AEO Table 36'!$F$54,'AEO Table 36'!$F$62,'AEO Table 36'!$F$70)/SUM('AEO Table 36'!$F$53,'AEO Table 36'!$F$61,'AEO Table 36'!$F$69))*('Calibrated Multipliers'!$B$3)</f>
        <v>3818.5991845278741</v>
      </c>
      <c r="G4" s="3">
        <f>(SUM('BTS 1-12'!M$15,'BTS 1-12'!M$18,'BTS 1-12'!M$11)*SUM('AEO Table 36'!$F$54,'AEO Table 36'!$F$62,'AEO Table 36'!$F$70)/SUM('AEO Table 36'!$F$53,'AEO Table 36'!$F$61,'AEO Table 36'!$F$69))*('Calibrated Multipliers'!$B$3)</f>
        <v>3943.5326921030751</v>
      </c>
      <c r="H4" s="3">
        <f>(SUM('BTS 1-12'!N$15,'BTS 1-12'!N$18,'BTS 1-12'!N$11)*SUM('AEO Table 36'!$F$54,'AEO Table 36'!$F$62,'AEO Table 36'!$F$70)/SUM('AEO Table 36'!$F$53,'AEO Table 36'!$F$61,'AEO Table 36'!$F$69))*('Calibrated Multipliers'!$B$3)</f>
        <v>4379.6728382060564</v>
      </c>
      <c r="I4" s="3">
        <f>(SUM('BTS 1-12'!O$15,'BTS 1-12'!O$18,'BTS 1-12'!O$11)*SUM('AEO Table 36'!$F$54,'AEO Table 36'!$F$62,'AEO Table 36'!$F$70)/SUM('AEO Table 36'!$F$53,'AEO Table 36'!$F$61,'AEO Table 36'!$F$69))*('Calibrated Multipliers'!$B$3)</f>
        <v>4438.6395554566498</v>
      </c>
      <c r="J4" s="3">
        <f>(SUM('BTS 1-12'!P$15,'BTS 1-12'!P$18,'BTS 1-12'!$P$11)*SUM('AEO Table 36'!$F$54,'AEO Table 36'!$F$62,'AEO Table 36'!$F$70)/SUM('AEO Table 36'!$F$53,'AEO Table 36'!$F$61,'AEO Table 36'!$F$69))*('Calibrated Multipliers'!$B$3)</f>
        <v>4450.029504865216</v>
      </c>
      <c r="K4" s="3">
        <f>(SUM('BTS 1-12'!Q$15,'BTS 1-12'!Q$18,'BTS 1-12'!$P$11)*SUM('AEO Table 36'!$F$54,'AEO Table 36'!$F$62,'AEO Table 36'!$F$70)/SUM('AEO Table 36'!$F$53,'AEO Table 36'!$F$61,'AEO Table 36'!$F$69))*('Calibrated Multipliers'!$B$3)</f>
        <v>4605.0989202505798</v>
      </c>
      <c r="L4" s="3">
        <f>(SUM('BTS 1-12'!R$15,'BTS 1-12'!R$18,'BTS 1-12'!$P$11)*SUM('AEO Table 36'!$F$54,'AEO Table 36'!$F$62,'AEO Table 36'!$F$70)/SUM('AEO Table 36'!$F$53,'AEO Table 36'!$F$61,'AEO Table 36'!$F$69))*('Calibrated Multipliers'!$B$3)</f>
        <v>4674.5064244590249</v>
      </c>
      <c r="M4" s="3">
        <f>(SUM('BTS 1-12'!S$15,'BTS 1-12'!S$18,'BTS 1-12'!$P$11)*SUM('AEO Table 36'!$F$54,'AEO Table 36'!$F$62,'AEO Table 36'!$F$70)/SUM('AEO Table 36'!$F$53,'AEO Table 36'!$F$61,'AEO Table 36'!$F$69))*('Calibrated Multipliers'!$B$3)</f>
        <v>5171.7489033267057</v>
      </c>
      <c r="N4" s="3">
        <f>(SUM('BTS 1-12'!T$15,'BTS 1-12'!T$18,'BTS 1-12'!$P$11)*SUM('AEO Table 36'!$F$54,'AEO Table 36'!$F$62,'AEO Table 36'!$F$70)/SUM('AEO Table 36'!$F$53,'AEO Table 36'!$F$61,'AEO Table 36'!$F$69))*('Calibrated Multipliers'!$B$3)</f>
        <v>4528.8099882744591</v>
      </c>
      <c r="O4" s="3">
        <f>(SUM('BTS 1-12'!U$15,'BTS 1-12'!U$18,'BTS 1-12'!$P$11)*SUM('AEO Table 36'!$F$54,'AEO Table 36'!$F$62,'AEO Table 36'!$F$70)/SUM('AEO Table 36'!$F$53,'AEO Table 36'!$F$61,'AEO Table 36'!$F$69))*('Calibrated Multipliers'!$B$3)</f>
        <v>4667.50635138501</v>
      </c>
      <c r="P4" s="3">
        <f>(SUM('BTS 1-12'!V$15,'BTS 1-12'!V$18,'BTS 1-12'!$P$11)*SUM('AEO Table 36'!$F$54,'AEO Table 36'!$F$62,'AEO Table 36'!$F$70)/SUM('AEO Table 36'!$F$53,'AEO Table 36'!$F$61,'AEO Table 36'!$F$69))*('Calibrated Multipliers'!$B$3)</f>
        <v>4376.4694149348979</v>
      </c>
      <c r="Q4" s="3">
        <f>(SUM('BTS 1-12'!W$15,'BTS 1-12'!W$18,'BTS 1-12'!$P$11)*SUM('AEO Table 36'!$F$54,'AEO Table 36'!$F$62,'AEO Table 36'!$F$70)/SUM('AEO Table 36'!$F$53,'AEO Table 36'!$F$61,'AEO Table 36'!$F$69))*('Calibrated Multipliers'!$B$3)</f>
        <v>4496.6571102565304</v>
      </c>
      <c r="R4" s="3">
        <f>(SUM('BTS 1-12'!X$15,'BTS 1-12'!X$18,'BTS 1-12'!$P$11)*SUM('AEO Table 36'!$F$54,'AEO Table 36'!$F$62,'AEO Table 36'!$F$70)/SUM('AEO Table 36'!$F$53,'AEO Table 36'!$F$61,'AEO Table 36'!$F$69))*('Calibrated Multipliers'!$B$3)</f>
        <v>4559.8950585353359</v>
      </c>
      <c r="S4" s="3">
        <f>(SUM('BTS 1-12'!Y$15,'BTS 1-12'!Y$18,'BTS 1-12'!$P$11)*SUM('AEO Table 36'!$F$54,'AEO Table 36'!$F$62,'AEO Table 36'!$F$70)/SUM('AEO Table 36'!$F$53,'AEO Table 36'!$F$61,'AEO Table 36'!$F$69))*('Calibrated Multipliers'!$B$3)</f>
        <v>5051.3239173923948</v>
      </c>
      <c r="T4" s="3">
        <f>(SUM('BTS 1-12'!Z$15,'BTS 1-12'!Z$18,'BTS 1-12'!$P$11)*SUM('AEO Table 36'!$F$54,'AEO Table 36'!$F$62,'AEO Table 36'!$F$70)/SUM('AEO Table 36'!$F$53,'AEO Table 36'!$F$61,'AEO Table 36'!$F$69))*('Calibrated Multipliers'!$B$3)</f>
        <v>5165.5793473970662</v>
      </c>
      <c r="U4" s="3">
        <f>(SUM('BTS 1-12'!AA$15,'BTS 1-12'!AA$18,'BTS 1-12'!$P$11)*SUM('AEO Table 36'!$F$54,'AEO Table 36'!$F$62,'AEO Table 36'!$F$70)/SUM('AEO Table 36'!$F$53,'AEO Table 36'!$F$61,'AEO Table 36'!$F$69))*('Calibrated Multipliers'!$B$3)</f>
        <v>4886.6442321935547</v>
      </c>
      <c r="V4" s="3">
        <f>(SUM('BTS 1-12'!AB$15,'BTS 1-12'!AB$18,'BTS 1-12'!$P$11)*SUM('AEO Table 36'!$F$54,'AEO Table 36'!$F$62,'AEO Table 36'!$F$70)/SUM('AEO Table 36'!$F$53,'AEO Table 36'!$F$61,'AEO Table 36'!$F$69))*('Calibrated Multipliers'!$B$3)</f>
        <v>4479.3348955310039</v>
      </c>
      <c r="W4" s="3">
        <f>(SUM('BTS 1-12'!AC$15,'BTS 1-12'!AC$18,'BTS 1-12'!$P$11)*SUM('AEO Table 36'!$F$54,'AEO Table 36'!$F$62,'AEO Table 36'!$F$70)/SUM('AEO Table 36'!$F$53,'AEO Table 36'!$F$61,'AEO Table 36'!$F$69))*('Calibrated Multipliers'!$B$3)</f>
        <v>4477.5552159359149</v>
      </c>
      <c r="X4" s="3">
        <f>(SUM('BTS 1-12'!AD$15,'BTS 1-12'!AD$18,'BTS 1-12'!$P$11)*SUM('AEO Table 36'!$F$54,'AEO Table 36'!$F$62,'AEO Table 36'!$F$70)/SUM('AEO Table 36'!$F$53,'AEO Table 36'!$F$61,'AEO Table 36'!$F$69))*('Calibrated Multipliers'!$B$3)</f>
        <v>4430.6903199319231</v>
      </c>
      <c r="Y4" s="3">
        <f>(SUM('BTS 1-12'!AE$15,'BTS 1-12'!AE$18,'BTS 1-12'!$P$11)*SUM('AEO Table 36'!$F$54,'AEO Table 36'!$F$62,'AEO Table 36'!$F$70)/SUM('AEO Table 36'!$F$53,'AEO Table 36'!$F$61,'AEO Table 36'!$F$69))*('Calibrated Multipliers'!$B$3)</f>
        <v>4367.4523716531176</v>
      </c>
      <c r="Z4" s="3">
        <f>(SUM('BTS 1-12'!AF$15,'BTS 1-12'!AF$18,'BTS 1-12'!$P$11)*SUM('AEO Table 36'!$F$54,'AEO Table 36'!$F$62,'AEO Table 36'!$F$70)/SUM('AEO Table 36'!$F$53,'AEO Table 36'!$F$61,'AEO Table 36'!$F$69))*('Calibrated Multipliers'!$B$3)</f>
        <v>4656.8282738144808</v>
      </c>
      <c r="AA4" s="3">
        <f>(SUM('BTS 1-12'!AG$15,'BTS 1-12'!AG$18,'BTS 1-12'!$P$11)*SUM('AEO Table 36'!$F$54,'AEO Table 36'!$F$62,'AEO Table 36'!$F$70)/SUM('AEO Table 36'!$F$53,'AEO Table 36'!$F$61,'AEO Table 36'!$F$69))*('Calibrated Multipliers'!$B$3)</f>
        <v>4475.5382457281485</v>
      </c>
      <c r="AB4" s="3">
        <f>(SUM('BTS 1-12'!AH$15,'BTS 1-12'!AH$18,'BTS 1-12'!$P$11)*SUM('AEO Table 36'!$F$54,'AEO Table 36'!$F$62,'AEO Table 36'!$F$70)/SUM('AEO Table 36'!$F$53,'AEO Table 36'!$F$61,'AEO Table 36'!$F$69))*('Calibrated Multipliers'!$B$3)</f>
        <v>4660.0316970856393</v>
      </c>
      <c r="AC4" s="3">
        <f>(SUM('BTS 1-12'!AI$15,'BTS 1-12'!AI$18,'BTS 1-12'!$P$11)*SUM('AEO Table 36'!$F$54,'AEO Table 36'!$F$62,'AEO Table 36'!$F$70)/SUM('AEO Table 36'!$F$53,'AEO Table 36'!$F$61,'AEO Table 36'!$F$69))*('Calibrated Multipliers'!$B$3)</f>
        <v>4653.387559930643</v>
      </c>
      <c r="AD4" s="52">
        <f t="shared" si="0"/>
        <v>4710.5745975861482</v>
      </c>
      <c r="AE4" s="52">
        <f t="shared" si="0"/>
        <v>4767.7616352416535</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f>(SUM('BTS 1-12'!H$15,'BTS 1-12'!H$18,'BTS 1-12'!H$11)*SUM('AEO Table 36'!$F$56,'AEO Table 36'!$F$64,'AEO Table 36'!$F$72)/SUM('AEO Table 36'!$F$53,'AEO Table 36'!$F$61,'AEO Table 36'!$F$69))*('Calibrated Multipliers'!$B$3)</f>
        <v>34647.187214379774</v>
      </c>
      <c r="C5" s="3">
        <f>(SUM('BTS 1-12'!I$15,'BTS 1-12'!I$18,'BTS 1-12'!I$11)*SUM('AEO Table 36'!$F$56,'AEO Table 36'!$F$64,'AEO Table 36'!$F$72)/SUM('AEO Table 36'!$F$53,'AEO Table 36'!$F$61,'AEO Table 36'!$F$69))*('Calibrated Multipliers'!$B$3)</f>
        <v>27094.806332358898</v>
      </c>
      <c r="D5" s="3">
        <f>(SUM('BTS 1-12'!J$15,'BTS 1-12'!J$18,'BTS 1-12'!J$11)*SUM('AEO Table 36'!$F$56,'AEO Table 36'!$F$64,'AEO Table 36'!$F$72)/SUM('AEO Table 36'!$F$53,'AEO Table 36'!$F$61,'AEO Table 36'!$F$69))*('Calibrated Multipliers'!$B$3)</f>
        <v>24386.044203666424</v>
      </c>
      <c r="E5" s="3">
        <f>(SUM('BTS 1-12'!K$15,'BTS 1-12'!K$18,'BTS 1-12'!K$11)*SUM('AEO Table 36'!$F$56,'AEO Table 36'!$F$64,'AEO Table 36'!$F$72)/SUM('AEO Table 36'!$F$53,'AEO Table 36'!$F$61,'AEO Table 36'!$F$69))*('Calibrated Multipliers'!$B$3)</f>
        <v>27929.16973340508</v>
      </c>
      <c r="F5" s="3">
        <f>(SUM('BTS 1-12'!L$15,'BTS 1-12'!L$18,'BTS 1-12'!L$11)*SUM('AEO Table 36'!$F$56,'AEO Table 36'!$F$64,'AEO Table 36'!$F$72)/SUM('AEO Table 36'!$F$53,'AEO Table 36'!$F$61,'AEO Table 36'!$F$69))*('Calibrated Multipliers'!$B$3)</f>
        <v>28906.335912455947</v>
      </c>
      <c r="G5" s="3">
        <f>(SUM('BTS 1-12'!M$15,'BTS 1-12'!M$18,'BTS 1-12'!M$11)*SUM('AEO Table 36'!$F$56,'AEO Table 36'!$F$64,'AEO Table 36'!$F$72)/SUM('AEO Table 36'!$F$53,'AEO Table 36'!$F$61,'AEO Table 36'!$F$69))*('Calibrated Multipliers'!$B$3)</f>
        <v>29852.067517732197</v>
      </c>
      <c r="H5" s="3">
        <f>(SUM('BTS 1-12'!N$15,'BTS 1-12'!N$18,'BTS 1-12'!N$11)*SUM('AEO Table 36'!$F$56,'AEO Table 36'!$F$64,'AEO Table 36'!$F$72)/SUM('AEO Table 36'!$F$53,'AEO Table 36'!$F$61,'AEO Table 36'!$F$69))*('Calibrated Multipliers'!$B$3)</f>
        <v>33153.595894745966</v>
      </c>
      <c r="I5" s="3">
        <f>(SUM('BTS 1-12'!O$15,'BTS 1-12'!O$18,'BTS 1-12'!O$11)*SUM('AEO Table 36'!$F$56,'AEO Table 36'!$F$64,'AEO Table 36'!$F$72)/SUM('AEO Table 36'!$F$53,'AEO Table 36'!$F$61,'AEO Table 36'!$F$69))*('Calibrated Multipliers'!$B$3)</f>
        <v>33599.966842345486</v>
      </c>
      <c r="J5" s="3">
        <f>(SUM('BTS 1-12'!P$15,'BTS 1-12'!P$18,'BTS 1-12'!$P$11)*SUM('AEO Table 36'!$F$56,'AEO Table 36'!$F$64,'AEO Table 36'!$F$72)/SUM('AEO Table 36'!$F$53,'AEO Table 36'!$F$61,'AEO Table 36'!$F$69))*('Calibrated Multipliers'!$B$3)</f>
        <v>33686.187387555852</v>
      </c>
      <c r="K5" s="3">
        <f>(SUM('BTS 1-12'!Q$15,'BTS 1-12'!Q$18,'BTS 1-12'!$P$11)*SUM('AEO Table 36'!$F$56,'AEO Table 36'!$F$64,'AEO Table 36'!$F$72)/SUM('AEO Table 36'!$F$53,'AEO Table 36'!$F$61,'AEO Table 36'!$F$69))*('Calibrated Multipliers'!$B$3)</f>
        <v>34860.044185367879</v>
      </c>
      <c r="L5" s="3">
        <f>(SUM('BTS 1-12'!R$15,'BTS 1-12'!R$18,'BTS 1-12'!$P$11)*SUM('AEO Table 36'!$F$56,'AEO Table 36'!$F$64,'AEO Table 36'!$F$72)/SUM('AEO Table 36'!$F$53,'AEO Table 36'!$F$61,'AEO Table 36'!$F$69))*('Calibrated Multipliers'!$B$3)</f>
        <v>35385.450632743567</v>
      </c>
      <c r="M5" s="3">
        <f>(SUM('BTS 1-12'!S$15,'BTS 1-12'!S$18,'BTS 1-12'!$P$11)*SUM('AEO Table 36'!$F$56,'AEO Table 36'!$F$64,'AEO Table 36'!$F$72)/SUM('AEO Table 36'!$F$53,'AEO Table 36'!$F$61,'AEO Table 36'!$F$69))*('Calibrated Multipliers'!$B$3)</f>
        <v>39149.5163095838</v>
      </c>
      <c r="N5" s="3">
        <f>(SUM('BTS 1-12'!T$15,'BTS 1-12'!T$18,'BTS 1-12'!$P$11)*SUM('AEO Table 36'!$F$56,'AEO Table 36'!$F$64,'AEO Table 36'!$F$72)/SUM('AEO Table 36'!$F$53,'AEO Table 36'!$F$61,'AEO Table 36'!$F$69))*('Calibrated Multipliers'!$B$3)</f>
        <v>34282.546158594254</v>
      </c>
      <c r="O5" s="3">
        <f>(SUM('BTS 1-12'!U$15,'BTS 1-12'!U$18,'BTS 1-12'!$P$11)*SUM('AEO Table 36'!$F$56,'AEO Table 36'!$F$64,'AEO Table 36'!$F$72)/SUM('AEO Table 36'!$F$53,'AEO Table 36'!$F$61,'AEO Table 36'!$F$69))*('Calibrated Multipliers'!$B$3)</f>
        <v>35332.46092266636</v>
      </c>
      <c r="P5" s="3">
        <f>(SUM('BTS 1-12'!V$15,'BTS 1-12'!V$18,'BTS 1-12'!$P$11)*SUM('AEO Table 36'!$F$56,'AEO Table 36'!$F$64,'AEO Table 36'!$F$72)/SUM('AEO Table 36'!$F$53,'AEO Table 36'!$F$61,'AEO Table 36'!$F$69))*('Calibrated Multipliers'!$B$3)</f>
        <v>33129.346366405553</v>
      </c>
      <c r="Q5" s="3">
        <f>(SUM('BTS 1-12'!W$15,'BTS 1-12'!W$18,'BTS 1-12'!$P$11)*SUM('AEO Table 36'!$F$56,'AEO Table 36'!$F$64,'AEO Table 36'!$F$72)/SUM('AEO Table 36'!$F$53,'AEO Table 36'!$F$61,'AEO Table 36'!$F$69))*('Calibrated Multipliers'!$B$3)</f>
        <v>34039.152744510808</v>
      </c>
      <c r="R5" s="3">
        <f>(SUM('BTS 1-12'!X$15,'BTS 1-12'!X$18,'BTS 1-12'!$P$11)*SUM('AEO Table 36'!$F$56,'AEO Table 36'!$F$64,'AEO Table 36'!$F$72)/SUM('AEO Table 36'!$F$53,'AEO Table 36'!$F$61,'AEO Table 36'!$F$69))*('Calibrated Multipliers'!$B$3)</f>
        <v>34517.856396564217</v>
      </c>
      <c r="S5" s="3">
        <f>(SUM('BTS 1-12'!Y$15,'BTS 1-12'!Y$18,'BTS 1-12'!$P$11)*SUM('AEO Table 36'!$F$56,'AEO Table 36'!$F$64,'AEO Table 36'!$F$72)/SUM('AEO Table 36'!$F$53,'AEO Table 36'!$F$61,'AEO Table 36'!$F$69))*('Calibrated Multipliers'!$B$3)</f>
        <v>38237.91367011999</v>
      </c>
      <c r="T5" s="3">
        <f>(SUM('BTS 1-12'!Z$15,'BTS 1-12'!Z$18,'BTS 1-12'!$P$11)*SUM('AEO Table 36'!$F$56,'AEO Table 36'!$F$64,'AEO Table 36'!$F$72)/SUM('AEO Table 36'!$F$53,'AEO Table 36'!$F$61,'AEO Table 36'!$F$69))*('Calibrated Multipliers'!$B$3)</f>
        <v>39102.813514261521</v>
      </c>
      <c r="U5" s="3">
        <f>(SUM('BTS 1-12'!AA$15,'BTS 1-12'!AA$18,'BTS 1-12'!$P$11)*SUM('AEO Table 36'!$F$56,'AEO Table 36'!$F$64,'AEO Table 36'!$F$72)/SUM('AEO Table 36'!$F$53,'AEO Table 36'!$F$61,'AEO Table 36'!$F$69))*('Calibrated Multipliers'!$B$3)</f>
        <v>36991.308287286716</v>
      </c>
      <c r="V5" s="3">
        <f>(SUM('BTS 1-12'!AB$15,'BTS 1-12'!AB$18,'BTS 1-12'!$P$11)*SUM('AEO Table 36'!$F$56,'AEO Table 36'!$F$64,'AEO Table 36'!$F$72)/SUM('AEO Table 36'!$F$53,'AEO Table 36'!$F$61,'AEO Table 36'!$F$69))*('Calibrated Multipliers'!$B$3)</f>
        <v>33908.025665336703</v>
      </c>
      <c r="W5" s="3">
        <f>(SUM('BTS 1-12'!AC$15,'BTS 1-12'!AC$18,'BTS 1-12'!$P$11)*SUM('AEO Table 36'!$F$56,'AEO Table 36'!$F$64,'AEO Table 36'!$F$72)/SUM('AEO Table 36'!$F$53,'AEO Table 36'!$F$61,'AEO Table 36'!$F$69))*('Calibrated Multipliers'!$B$3)</f>
        <v>33894.553705147584</v>
      </c>
      <c r="X5" s="3">
        <f>(SUM('BTS 1-12'!AD$15,'BTS 1-12'!AD$18,'BTS 1-12'!$P$11)*SUM('AEO Table 36'!$F$56,'AEO Table 36'!$F$64,'AEO Table 36'!$F$72)/SUM('AEO Table 36'!$F$53,'AEO Table 36'!$F$61,'AEO Table 36'!$F$69))*('Calibrated Multipliers'!$B$3)</f>
        <v>33539.792086834081</v>
      </c>
      <c r="Y5" s="3">
        <f>(SUM('BTS 1-12'!AE$15,'BTS 1-12'!AE$18,'BTS 1-12'!$P$11)*SUM('AEO Table 36'!$F$56,'AEO Table 36'!$F$64,'AEO Table 36'!$F$72)/SUM('AEO Table 36'!$F$53,'AEO Table 36'!$F$61,'AEO Table 36'!$F$69))*('Calibrated Multipliers'!$B$3)</f>
        <v>33061.088434780671</v>
      </c>
      <c r="Z5" s="3">
        <f>(SUM('BTS 1-12'!AF$15,'BTS 1-12'!AF$18,'BTS 1-12'!$P$11)*SUM('AEO Table 36'!$F$56,'AEO Table 36'!$F$64,'AEO Table 36'!$F$72)/SUM('AEO Table 36'!$F$53,'AEO Table 36'!$F$61,'AEO Table 36'!$F$69))*('Calibrated Multipliers'!$B$3)</f>
        <v>35251.629161531637</v>
      </c>
      <c r="AA5" s="3">
        <f>(SUM('BTS 1-12'!AG$15,'BTS 1-12'!AG$18,'BTS 1-12'!$P$11)*SUM('AEO Table 36'!$F$56,'AEO Table 36'!$F$64,'AEO Table 36'!$F$72)/SUM('AEO Table 36'!$F$53,'AEO Table 36'!$F$61,'AEO Table 36'!$F$69))*('Calibrated Multipliers'!$B$3)</f>
        <v>33879.28548359991</v>
      </c>
      <c r="AB5" s="3">
        <f>(SUM('BTS 1-12'!AH$15,'BTS 1-12'!AH$18,'BTS 1-12'!$P$11)*SUM('AEO Table 36'!$F$56,'AEO Table 36'!$F$64,'AEO Table 36'!$F$72)/SUM('AEO Table 36'!$F$53,'AEO Table 36'!$F$61,'AEO Table 36'!$F$69))*('Calibrated Multipliers'!$B$3)</f>
        <v>35275.878689872065</v>
      </c>
      <c r="AC5" s="3">
        <f>(SUM('BTS 1-12'!AI$15,'BTS 1-12'!AI$18,'BTS 1-12'!$P$11)*SUM('AEO Table 36'!$F$56,'AEO Table 36'!$F$64,'AEO Table 36'!$F$72)/SUM('AEO Table 36'!$F$53,'AEO Table 36'!$F$61,'AEO Table 36'!$F$69))*('Calibrated Multipliers'!$B$3)</f>
        <v>35225.583371832676</v>
      </c>
      <c r="AD5" s="52">
        <f t="shared" si="0"/>
        <v>35658.482359243077</v>
      </c>
      <c r="AE5" s="52">
        <f t="shared" si="0"/>
        <v>36091.381346653478</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f>0*('Calibrated Multipliers'!$B$3)</f>
        <v>0</v>
      </c>
      <c r="C6" s="3">
        <f>0*('Calibrated Multipliers'!$B$3)</f>
        <v>0</v>
      </c>
      <c r="D6" s="3">
        <f>0*('Calibrated Multipliers'!$B$3)</f>
        <v>0</v>
      </c>
      <c r="E6" s="3">
        <f>0*('Calibrated Multipliers'!$B$3)</f>
        <v>0</v>
      </c>
      <c r="F6" s="3">
        <f>0*('Calibrated Multipliers'!$B$3)</f>
        <v>0</v>
      </c>
      <c r="G6" s="3">
        <f>0*('Calibrated Multipliers'!$B$3)</f>
        <v>0</v>
      </c>
      <c r="H6" s="3">
        <f>0*('Calibrated Multipliers'!$B$3)</f>
        <v>0</v>
      </c>
      <c r="I6" s="3">
        <f>0*('Calibrated Multipliers'!$B$3)</f>
        <v>0</v>
      </c>
      <c r="J6" s="3">
        <f>0*('Calibrated Multipliers'!$B$3)</f>
        <v>0</v>
      </c>
      <c r="K6" s="3">
        <f>0*('Calibrated Multipliers'!$B$3)</f>
        <v>0</v>
      </c>
      <c r="L6" s="3">
        <f>0*('Calibrated Multipliers'!$B$3)</f>
        <v>0</v>
      </c>
      <c r="M6" s="3">
        <f>0*('Calibrated Multipliers'!$B$3)</f>
        <v>0</v>
      </c>
      <c r="N6" s="3">
        <f>0*('Calibrated Multipliers'!$B$3)</f>
        <v>0</v>
      </c>
      <c r="O6" s="3">
        <f>0*('Calibrated Multipliers'!$B$3)</f>
        <v>0</v>
      </c>
      <c r="P6" s="3">
        <f>0*('Calibrated Multipliers'!$B$3)</f>
        <v>0</v>
      </c>
      <c r="Q6" s="3">
        <f>0*('Calibrated Multipliers'!$B$3)</f>
        <v>0</v>
      </c>
      <c r="R6" s="3">
        <f>0*('Calibrated Multipliers'!$B$3)</f>
        <v>0</v>
      </c>
      <c r="S6" s="3">
        <f>0*('Calibrated Multipliers'!$B$3)</f>
        <v>0</v>
      </c>
      <c r="T6" s="3">
        <f>0*('Calibrated Multipliers'!$B$3)</f>
        <v>0</v>
      </c>
      <c r="U6" s="3">
        <f>0*('Calibrated Multipliers'!$B$3)</f>
        <v>0</v>
      </c>
      <c r="V6" s="3">
        <f>0*('Calibrated Multipliers'!$B$3)</f>
        <v>0</v>
      </c>
      <c r="W6" s="3">
        <f>0*('Calibrated Multipliers'!$B$3)</f>
        <v>0</v>
      </c>
      <c r="X6" s="3">
        <f>0*('Calibrated Multipliers'!$B$3)</f>
        <v>0</v>
      </c>
      <c r="Y6" s="3">
        <f>0*('Calibrated Multipliers'!$B$3)</f>
        <v>0</v>
      </c>
      <c r="Z6" s="3">
        <f>0*('Calibrated Multipliers'!$B$3)</f>
        <v>0</v>
      </c>
      <c r="AA6" s="3">
        <f>0*('Calibrated Multipliers'!$B$3)</f>
        <v>0</v>
      </c>
      <c r="AB6" s="3">
        <f>0*('Calibrated Multipliers'!$B$3)</f>
        <v>0</v>
      </c>
      <c r="AC6" s="3">
        <f>0*('Calibrated Multipliers'!$B$3)</f>
        <v>0</v>
      </c>
      <c r="AD6" s="3">
        <v>0</v>
      </c>
      <c r="AE6" s="3">
        <v>0</v>
      </c>
      <c r="AF6" s="3">
        <v>0</v>
      </c>
      <c r="AG6" s="3">
        <v>0</v>
      </c>
      <c r="AH6" s="3">
        <v>0</v>
      </c>
      <c r="AI6" s="3">
        <v>0</v>
      </c>
      <c r="AJ6" s="3">
        <v>0</v>
      </c>
      <c r="AK6" s="3">
        <v>0</v>
      </c>
      <c r="AL6" s="3">
        <v>0</v>
      </c>
      <c r="AM6" s="3">
        <v>0</v>
      </c>
      <c r="AN6" s="3">
        <v>0</v>
      </c>
      <c r="AO6" s="3">
        <v>0</v>
      </c>
      <c r="AP6" s="3">
        <v>0</v>
      </c>
      <c r="AQ6" s="3">
        <v>0</v>
      </c>
      <c r="AR6" s="3">
        <v>0</v>
      </c>
      <c r="AS6" s="3">
        <v>0</v>
      </c>
      <c r="AT6" s="3">
        <v>0</v>
      </c>
      <c r="AU6" s="3">
        <v>0</v>
      </c>
      <c r="AV6" s="3">
        <v>0</v>
      </c>
      <c r="AW6" s="3">
        <v>0</v>
      </c>
      <c r="AX6" s="3">
        <v>0</v>
      </c>
      <c r="AY6" s="3">
        <v>0</v>
      </c>
      <c r="AZ6" s="3">
        <v>0</v>
      </c>
      <c r="BA6" s="3">
        <v>0</v>
      </c>
      <c r="BB6" s="3">
        <v>0</v>
      </c>
      <c r="BC6" s="3">
        <v>0</v>
      </c>
      <c r="BD6" s="3">
        <v>0</v>
      </c>
      <c r="BE6" s="3">
        <v>0</v>
      </c>
      <c r="BF6" s="3">
        <v>0</v>
      </c>
      <c r="BG6" s="3">
        <v>0</v>
      </c>
      <c r="BH6" s="3">
        <v>0</v>
      </c>
      <c r="BI6" s="3">
        <v>0</v>
      </c>
      <c r="BJ6" s="3">
        <v>0</v>
      </c>
    </row>
    <row r="7" spans="1:62">
      <c r="A7" t="s">
        <v>7</v>
      </c>
      <c r="B7" s="3">
        <f>(SUM('BTS 1-12'!H$15,'BTS 1-12'!H$18,'BTS 1-12'!H$11)*SUM('AEO Table 36'!$F$58,'AEO Table 36'!$F$66,'AEO Table 36'!$F$74)/SUM('AEO Table 36'!$F$53,'AEO Table 36'!$F$61,'AEO Table 36'!$F$69))*('Calibrated Multipliers'!$B$3)</f>
        <v>330.1374394993245</v>
      </c>
      <c r="C7" s="3">
        <f>(SUM('BTS 1-12'!I$15,'BTS 1-12'!I$18,'BTS 1-12'!I$11)*SUM('AEO Table 36'!$F$58,'AEO Table 36'!$F$66,'AEO Table 36'!$F$74)/SUM('AEO Table 36'!$F$53,'AEO Table 36'!$F$61,'AEO Table 36'!$F$69))*('Calibrated Multipliers'!$B$3)</f>
        <v>258.17420418424501</v>
      </c>
      <c r="D7" s="3">
        <f>(SUM('BTS 1-12'!J$15,'BTS 1-12'!J$18,'BTS 1-12'!J$11)*SUM('AEO Table 36'!$F$58,'AEO Table 36'!$F$66,'AEO Table 36'!$F$74)/SUM('AEO Table 36'!$F$53,'AEO Table 36'!$F$61,'AEO Table 36'!$F$69))*('Calibrated Multipliers'!$B$3)</f>
        <v>232.36363007195118</v>
      </c>
      <c r="E7" s="3">
        <f>(SUM('BTS 1-12'!K$15,'BTS 1-12'!K$18,'BTS 1-12'!K$11)*SUM('AEO Table 36'!$F$58,'AEO Table 36'!$F$66,'AEO Table 36'!$F$74)/SUM('AEO Table 36'!$F$53,'AEO Table 36'!$F$61,'AEO Table 36'!$F$69))*('Calibrated Multipliers'!$B$3)</f>
        <v>266.1244771783833</v>
      </c>
      <c r="F7" s="3">
        <f>(SUM('BTS 1-12'!L$15,'BTS 1-12'!L$18,'BTS 1-12'!L$11)*SUM('AEO Table 36'!$F$58,'AEO Table 36'!$F$66,'AEO Table 36'!$F$74)/SUM('AEO Table 36'!$F$53,'AEO Table 36'!$F$61,'AEO Table 36'!$F$69))*('Calibrated Multipliers'!$B$3)</f>
        <v>275.43545351597476</v>
      </c>
      <c r="G7" s="3">
        <f>(SUM('BTS 1-12'!M$15,'BTS 1-12'!M$18,'BTS 1-12'!M$11)*SUM('AEO Table 36'!$F$58,'AEO Table 36'!$F$66,'AEO Table 36'!$F$74)/SUM('AEO Table 36'!$F$53,'AEO Table 36'!$F$61,'AEO Table 36'!$F$69))*('Calibrated Multipliers'!$B$3)</f>
        <v>284.44690396035327</v>
      </c>
      <c r="H7" s="3">
        <f>(SUM('BTS 1-12'!N$15,'BTS 1-12'!N$18,'BTS 1-12'!N$11)*SUM('AEO Table 36'!$F$58,'AEO Table 36'!$F$66,'AEO Table 36'!$F$74)/SUM('AEO Table 36'!$F$53,'AEO Table 36'!$F$61,'AEO Table 36'!$F$69))*('Calibrated Multipliers'!$B$3)</f>
        <v>315.90568063037728</v>
      </c>
      <c r="I7" s="3">
        <f>(SUM('BTS 1-12'!O$15,'BTS 1-12'!O$18,'BTS 1-12'!O$11)*SUM('AEO Table 36'!$F$58,'AEO Table 36'!$F$66,'AEO Table 36'!$F$74)/SUM('AEO Table 36'!$F$53,'AEO Table 36'!$F$61,'AEO Table 36'!$F$69))*('Calibrated Multipliers'!$B$3)</f>
        <v>320.15894831400135</v>
      </c>
      <c r="J7" s="3">
        <f>(SUM('BTS 1-12'!P$15,'BTS 1-12'!P$18,'BTS 1-12'!$P$11)*SUM('AEO Table 36'!$F$58,'AEO Table 36'!$F$66,'AEO Table 36'!$F$74)/SUM('AEO Table 36'!$F$53,'AEO Table 36'!$F$61,'AEO Table 36'!$F$69))*('Calibrated Multipliers'!$B$3)</f>
        <v>320.98050504967119</v>
      </c>
      <c r="K7" s="3">
        <f>(SUM('BTS 1-12'!Q$15,'BTS 1-12'!Q$18,'BTS 1-12'!$P$11)*SUM('AEO Table 36'!$F$58,'AEO Table 36'!$F$66,'AEO Table 36'!$F$74)/SUM('AEO Table 36'!$F$53,'AEO Table 36'!$F$61,'AEO Table 36'!$F$69))*('Calibrated Multipliers'!$B$3)</f>
        <v>332.16565769050942</v>
      </c>
      <c r="L7" s="3">
        <f>(SUM('BTS 1-12'!R$15,'BTS 1-12'!R$18,'BTS 1-12'!$P$11)*SUM('AEO Table 36'!$F$58,'AEO Table 36'!$F$66,'AEO Table 36'!$F$74)/SUM('AEO Table 36'!$F$53,'AEO Table 36'!$F$61,'AEO Table 36'!$F$69))*('Calibrated Multipliers'!$B$3)</f>
        <v>337.17201904849742</v>
      </c>
      <c r="M7" s="3">
        <f>(SUM('BTS 1-12'!S$15,'BTS 1-12'!S$18,'BTS 1-12'!$P$11)*SUM('AEO Table 36'!$F$58,'AEO Table 36'!$F$66,'AEO Table 36'!$F$74)/SUM('AEO Table 36'!$F$53,'AEO Table 36'!$F$61,'AEO Table 36'!$F$69))*('Calibrated Multipliers'!$B$3)</f>
        <v>373.03810529008359</v>
      </c>
      <c r="N7" s="3">
        <f>(SUM('BTS 1-12'!T$15,'BTS 1-12'!T$18,'BTS 1-12'!$P$11)*SUM('AEO Table 36'!$F$58,'AEO Table 36'!$F$66,'AEO Table 36'!$F$74)/SUM('AEO Table 36'!$F$53,'AEO Table 36'!$F$61,'AEO Table 36'!$F$69))*('Calibrated Multipliers'!$B$3)</f>
        <v>326.66293913805418</v>
      </c>
      <c r="O7" s="3">
        <f>(SUM('BTS 1-12'!U$15,'BTS 1-12'!U$18,'BTS 1-12'!$P$11)*SUM('AEO Table 36'!$F$58,'AEO Table 36'!$F$66,'AEO Table 36'!$F$74)/SUM('AEO Table 36'!$F$53,'AEO Table 36'!$F$61,'AEO Table 36'!$F$69))*('Calibrated Multipliers'!$B$3)</f>
        <v>336.66710397136706</v>
      </c>
      <c r="P7" s="3">
        <f>(SUM('BTS 1-12'!V$15,'BTS 1-12'!V$18,'BTS 1-12'!$P$11)*SUM('AEO Table 36'!$F$58,'AEO Table 36'!$F$66,'AEO Table 36'!$F$74)/SUM('AEO Table 36'!$F$53,'AEO Table 36'!$F$61,'AEO Table 36'!$F$69))*('Calibrated Multipliers'!$B$3)</f>
        <v>315.67461779847014</v>
      </c>
      <c r="Q7" s="3">
        <f>(SUM('BTS 1-12'!W$15,'BTS 1-12'!W$18,'BTS 1-12'!$P$11)*SUM('AEO Table 36'!$F$58,'AEO Table 36'!$F$66,'AEO Table 36'!$F$74)/SUM('AEO Table 36'!$F$53,'AEO Table 36'!$F$61,'AEO Table 36'!$F$69))*('Calibrated Multipliers'!$B$3)</f>
        <v>324.34375293631956</v>
      </c>
      <c r="R7" s="3">
        <f>(SUM('BTS 1-12'!X$15,'BTS 1-12'!X$18,'BTS 1-12'!$P$11)*SUM('AEO Table 36'!$F$58,'AEO Table 36'!$F$66,'AEO Table 36'!$F$74)/SUM('AEO Table 36'!$F$53,'AEO Table 36'!$F$61,'AEO Table 36'!$F$69))*('Calibrated Multipliers'!$B$3)</f>
        <v>328.90510439581976</v>
      </c>
      <c r="S7" s="3">
        <f>(SUM('BTS 1-12'!Y$15,'BTS 1-12'!Y$18,'BTS 1-12'!$P$11)*SUM('AEO Table 36'!$F$58,'AEO Table 36'!$F$66,'AEO Table 36'!$F$74)/SUM('AEO Table 36'!$F$53,'AEO Table 36'!$F$61,'AEO Table 36'!$F$69))*('Calibrated Multipliers'!$B$3)</f>
        <v>364.35185438690775</v>
      </c>
      <c r="T7" s="3">
        <f>(SUM('BTS 1-12'!Z$15,'BTS 1-12'!Z$18,'BTS 1-12'!$P$11)*SUM('AEO Table 36'!$F$58,'AEO Table 36'!$F$66,'AEO Table 36'!$F$74)/SUM('AEO Table 36'!$F$53,'AEO Table 36'!$F$61,'AEO Table 36'!$F$69))*('Calibrated Multipliers'!$B$3)</f>
        <v>372.59309539159574</v>
      </c>
      <c r="U7" s="3">
        <f>(SUM('BTS 1-12'!AA$15,'BTS 1-12'!AA$18,'BTS 1-12'!$P$11)*SUM('AEO Table 36'!$F$58,'AEO Table 36'!$F$66,'AEO Table 36'!$F$74)/SUM('AEO Table 36'!$F$53,'AEO Table 36'!$F$61,'AEO Table 36'!$F$69))*('Calibrated Multipliers'!$B$3)</f>
        <v>352.47351325034811</v>
      </c>
      <c r="V7" s="3">
        <f>(SUM('BTS 1-12'!AB$15,'BTS 1-12'!AB$18,'BTS 1-12'!$P$11)*SUM('AEO Table 36'!$F$58,'AEO Table 36'!$F$66,'AEO Table 36'!$F$74)/SUM('AEO Table 36'!$F$53,'AEO Table 36'!$F$61,'AEO Table 36'!$F$69))*('Calibrated Multipliers'!$B$3)</f>
        <v>323.09430206748834</v>
      </c>
      <c r="W7" s="3">
        <f>(SUM('BTS 1-12'!AC$15,'BTS 1-12'!AC$18,'BTS 1-12'!$P$11)*SUM('AEO Table 36'!$F$58,'AEO Table 36'!$F$66,'AEO Table 36'!$F$74)/SUM('AEO Table 36'!$F$53,'AEO Table 36'!$F$61,'AEO Table 36'!$F$69))*('Calibrated Multipliers'!$B$3)</f>
        <v>322.96593382753991</v>
      </c>
      <c r="X7" s="3">
        <f>(SUM('BTS 1-12'!AD$15,'BTS 1-12'!AD$18,'BTS 1-12'!$P$11)*SUM('AEO Table 36'!$F$58,'AEO Table 36'!$F$66,'AEO Table 36'!$F$74)/SUM('AEO Table 36'!$F$53,'AEO Table 36'!$F$61,'AEO Table 36'!$F$69))*('Calibrated Multipliers'!$B$3)</f>
        <v>319.58557017556507</v>
      </c>
      <c r="Y7" s="3">
        <f>(SUM('BTS 1-12'!AE$15,'BTS 1-12'!AE$18,'BTS 1-12'!$P$11)*SUM('AEO Table 36'!$F$58,'AEO Table 36'!$F$66,'AEO Table 36'!$F$74)/SUM('AEO Table 36'!$F$53,'AEO Table 36'!$F$61,'AEO Table 36'!$F$69))*('Calibrated Multipliers'!$B$3)</f>
        <v>315.02421871606487</v>
      </c>
      <c r="Z7" s="3">
        <f>(SUM('BTS 1-12'!AF$15,'BTS 1-12'!AF$18,'BTS 1-12'!$P$11)*SUM('AEO Table 36'!$F$58,'AEO Table 36'!$F$66,'AEO Table 36'!$F$74)/SUM('AEO Table 36'!$F$53,'AEO Table 36'!$F$61,'AEO Table 36'!$F$69))*('Calibrated Multipliers'!$B$3)</f>
        <v>335.89689453167654</v>
      </c>
      <c r="AA7" s="3">
        <f>(SUM('BTS 1-12'!AG$15,'BTS 1-12'!AG$18,'BTS 1-12'!$P$11)*SUM('AEO Table 36'!$F$58,'AEO Table 36'!$F$66,'AEO Table 36'!$F$74)/SUM('AEO Table 36'!$F$53,'AEO Table 36'!$F$61,'AEO Table 36'!$F$69))*('Calibrated Multipliers'!$B$3)</f>
        <v>322.82044982226506</v>
      </c>
      <c r="AB7" s="3">
        <f>(SUM('BTS 1-12'!AH$15,'BTS 1-12'!AH$18,'BTS 1-12'!$P$11)*SUM('AEO Table 36'!$F$58,'AEO Table 36'!$F$66,'AEO Table 36'!$F$74)/SUM('AEO Table 36'!$F$53,'AEO Table 36'!$F$61,'AEO Table 36'!$F$69))*('Calibrated Multipliers'!$B$3)</f>
        <v>336.12795736358373</v>
      </c>
      <c r="AC7" s="3">
        <f>(SUM('BTS 1-12'!AI$15,'BTS 1-12'!AI$18,'BTS 1-12'!$P$11)*SUM('AEO Table 36'!$F$58,'AEO Table 36'!$F$66,'AEO Table 36'!$F$74)/SUM('AEO Table 36'!$F$53,'AEO Table 36'!$F$61,'AEO Table 36'!$F$69))*('Calibrated Multipliers'!$B$3)</f>
        <v>335.64871593444298</v>
      </c>
      <c r="AD7" s="52">
        <f t="shared" si="0"/>
        <v>339.77361537811862</v>
      </c>
      <c r="AE7" s="52">
        <f t="shared" si="0"/>
        <v>343.89851482179427</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f>(SUM('BTS 1-12'!H$15,'BTS 1-12'!H$18,'BTS 1-12'!H$11)*SUM('AEO Table 36'!$F$60,'AEO Table 36'!$F$68,'AEO Table 36'!$F$76)/SUM('AEO Table 36'!$F$53,'AEO Table 36'!$F$61,'AEO Table 36'!$F$69))*('Calibrated Multipliers'!$B$3)</f>
        <v>3.9026156260727651</v>
      </c>
      <c r="C8" s="3">
        <f>(SUM('BTS 1-12'!I$15,'BTS 1-12'!I$18,'BTS 1-12'!I$11)*SUM('AEO Table 36'!$F$60,'AEO Table 36'!$F$68,'AEO Table 36'!$F$76)/SUM('AEO Table 36'!$F$53,'AEO Table 36'!$F$61,'AEO Table 36'!$F$69))*('Calibrated Multipliers'!$B$3)</f>
        <v>3.0519249347373614</v>
      </c>
      <c r="D8" s="3">
        <f>(SUM('BTS 1-12'!J$15,'BTS 1-12'!J$18,'BTS 1-12'!J$11)*SUM('AEO Table 36'!$F$60,'AEO Table 36'!$F$68,'AEO Table 36'!$F$76)/SUM('AEO Table 36'!$F$53,'AEO Table 36'!$F$61,'AEO Table 36'!$F$69))*('Calibrated Multipliers'!$B$3)</f>
        <v>2.7468133727124378</v>
      </c>
      <c r="E8" s="3">
        <f>(SUM('BTS 1-12'!K$15,'BTS 1-12'!K$18,'BTS 1-12'!K$11)*SUM('AEO Table 36'!$F$60,'AEO Table 36'!$F$68,'AEO Table 36'!$F$76)/SUM('AEO Table 36'!$F$53,'AEO Table 36'!$F$61,'AEO Table 36'!$F$69))*('Calibrated Multipliers'!$B$3)</f>
        <v>3.1459065796714309</v>
      </c>
      <c r="F8" s="3">
        <f>(SUM('BTS 1-12'!L$15,'BTS 1-12'!L$18,'BTS 1-12'!L$11)*SUM('AEO Table 36'!$F$60,'AEO Table 36'!$F$68,'AEO Table 36'!$F$76)/SUM('AEO Table 36'!$F$53,'AEO Table 36'!$F$61,'AEO Table 36'!$F$69))*('Calibrated Multipliers'!$B$3)</f>
        <v>3.2559733500570793</v>
      </c>
      <c r="G8" s="3">
        <f>(SUM('BTS 1-12'!M$15,'BTS 1-12'!M$18,'BTS 1-12'!M$11)*SUM('AEO Table 36'!$F$60,'AEO Table 36'!$F$68,'AEO Table 36'!$F$76)/SUM('AEO Table 36'!$F$53,'AEO Table 36'!$F$61,'AEO Table 36'!$F$69))*('Calibrated Multipliers'!$B$3)</f>
        <v>3.3624993695571601</v>
      </c>
      <c r="H8" s="3">
        <f>(SUM('BTS 1-12'!N$15,'BTS 1-12'!N$18,'BTS 1-12'!N$11)*SUM('AEO Table 36'!$F$60,'AEO Table 36'!$F$68,'AEO Table 36'!$F$76)/SUM('AEO Table 36'!$F$53,'AEO Table 36'!$F$61,'AEO Table 36'!$F$69))*('Calibrated Multipliers'!$B$3)</f>
        <v>3.7343793768527895</v>
      </c>
      <c r="I8" s="3">
        <f>(SUM('BTS 1-12'!O$15,'BTS 1-12'!O$18,'BTS 1-12'!O$11)*SUM('AEO Table 36'!$F$60,'AEO Table 36'!$F$68,'AEO Table 36'!$F$76)/SUM('AEO Table 36'!$F$53,'AEO Table 36'!$F$61,'AEO Table 36'!$F$69))*('Calibrated Multipliers'!$B$3)</f>
        <v>3.7846580394278515</v>
      </c>
      <c r="J8" s="3">
        <f>(SUM('BTS 1-12'!P$15,'BTS 1-12'!P$18,'BTS 1-12'!$P$11)*SUM('AEO Table 36'!$F$60,'AEO Table 36'!$F$68,'AEO Table 36'!$F$76)/SUM('AEO Table 36'!$F$53,'AEO Table 36'!$F$61,'AEO Table 36'!$F$69))*('Calibrated Multipliers'!$B$3)</f>
        <v>3.7943698132854085</v>
      </c>
      <c r="K8" s="3">
        <f>(SUM('BTS 1-12'!Q$15,'BTS 1-12'!Q$18,'BTS 1-12'!$P$11)*SUM('AEO Table 36'!$F$60,'AEO Table 36'!$F$68,'AEO Table 36'!$F$76)/SUM('AEO Table 36'!$F$53,'AEO Table 36'!$F$61,'AEO Table 36'!$F$69))*('Calibrated Multipliers'!$B$3)</f>
        <v>3.9265915677836101</v>
      </c>
      <c r="L8" s="3">
        <f>(SUM('BTS 1-12'!R$15,'BTS 1-12'!R$18,'BTS 1-12'!$P$11)*SUM('AEO Table 36'!$F$60,'AEO Table 36'!$F$68,'AEO Table 36'!$F$76)/SUM('AEO Table 36'!$F$53,'AEO Table 36'!$F$61,'AEO Table 36'!$F$69))*('Calibrated Multipliers'!$B$3)</f>
        <v>3.9857726897280989</v>
      </c>
      <c r="M8" s="3">
        <f>(SUM('BTS 1-12'!S$15,'BTS 1-12'!S$18,'BTS 1-12'!$P$11)*SUM('AEO Table 36'!$F$60,'AEO Table 36'!$F$68,'AEO Table 36'!$F$76)/SUM('AEO Table 36'!$F$53,'AEO Table 36'!$F$61,'AEO Table 36'!$F$69))*('Calibrated Multipliers'!$B$3)</f>
        <v>4.409752317197082</v>
      </c>
      <c r="N8" s="3">
        <f>(SUM('BTS 1-12'!T$15,'BTS 1-12'!T$18,'BTS 1-12'!$P$11)*SUM('AEO Table 36'!$F$60,'AEO Table 36'!$F$68,'AEO Table 36'!$F$76)/SUM('AEO Table 36'!$F$53,'AEO Table 36'!$F$61,'AEO Table 36'!$F$69))*('Calibrated Multipliers'!$B$3)</f>
        <v>3.8615429158001793</v>
      </c>
      <c r="O8" s="3">
        <f>(SUM('BTS 1-12'!U$15,'BTS 1-12'!U$18,'BTS 1-12'!$P$11)*SUM('AEO Table 36'!$F$60,'AEO Table 36'!$F$68,'AEO Table 36'!$F$76)/SUM('AEO Table 36'!$F$53,'AEO Table 36'!$F$61,'AEO Table 36'!$F$69))*('Calibrated Multipliers'!$B$3)</f>
        <v>3.9798039953781421</v>
      </c>
      <c r="P8" s="3">
        <f>(SUM('BTS 1-12'!V$15,'BTS 1-12'!V$18,'BTS 1-12'!$P$11)*SUM('AEO Table 36'!$F$60,'AEO Table 36'!$F$68,'AEO Table 36'!$F$76)/SUM('AEO Table 36'!$F$53,'AEO Table 36'!$F$61,'AEO Table 36'!$F$69))*('Calibrated Multipliers'!$B$3)</f>
        <v>3.7316479404553515</v>
      </c>
      <c r="Q8" s="3">
        <f>(SUM('BTS 1-12'!W$15,'BTS 1-12'!W$18,'BTS 1-12'!$P$11)*SUM('AEO Table 36'!$F$60,'AEO Table 36'!$F$68,'AEO Table 36'!$F$76)/SUM('AEO Table 36'!$F$53,'AEO Table 36'!$F$61,'AEO Table 36'!$F$69))*('Calibrated Multipliers'!$B$3)</f>
        <v>3.8341273875147839</v>
      </c>
      <c r="R8" s="3">
        <f>(SUM('BTS 1-12'!X$15,'BTS 1-12'!X$18,'BTS 1-12'!$P$11)*SUM('AEO Table 36'!$F$60,'AEO Table 36'!$F$68,'AEO Table 36'!$F$76)/SUM('AEO Table 36'!$F$53,'AEO Table 36'!$F$61,'AEO Table 36'!$F$69))*('Calibrated Multipliers'!$B$3)</f>
        <v>3.8880479652864293</v>
      </c>
      <c r="S8" s="3">
        <f>(SUM('BTS 1-12'!Y$15,'BTS 1-12'!Y$18,'BTS 1-12'!$P$11)*SUM('AEO Table 36'!$F$60,'AEO Table 36'!$F$68,'AEO Table 36'!$F$76)/SUM('AEO Table 36'!$F$53,'AEO Table 36'!$F$61,'AEO Table 36'!$F$69))*('Calibrated Multipliers'!$B$3)</f>
        <v>4.3070705415156176</v>
      </c>
      <c r="T8" s="3">
        <f>(SUM('BTS 1-12'!Z$15,'BTS 1-12'!Z$18,'BTS 1-12'!$P$11)*SUM('AEO Table 36'!$F$60,'AEO Table 36'!$F$68,'AEO Table 36'!$F$76)/SUM('AEO Table 36'!$F$53,'AEO Table 36'!$F$61,'AEO Table 36'!$F$69))*('Calibrated Multipliers'!$B$3)</f>
        <v>4.4044917730242386</v>
      </c>
      <c r="U8" s="3">
        <f>(SUM('BTS 1-12'!AA$15,'BTS 1-12'!AA$18,'BTS 1-12'!$P$11)*SUM('AEO Table 36'!$F$60,'AEO Table 36'!$F$68,'AEO Table 36'!$F$76)/SUM('AEO Table 36'!$F$53,'AEO Table 36'!$F$61,'AEO Table 36'!$F$69))*('Calibrated Multipliers'!$B$3)</f>
        <v>4.1666544778251033</v>
      </c>
      <c r="V8" s="3">
        <f>(SUM('BTS 1-12'!AB$15,'BTS 1-12'!AB$18,'BTS 1-12'!$P$11)*SUM('AEO Table 36'!$F$60,'AEO Table 36'!$F$68,'AEO Table 36'!$F$76)/SUM('AEO Table 36'!$F$53,'AEO Table 36'!$F$61,'AEO Table 36'!$F$69))*('Calibrated Multipliers'!$B$3)</f>
        <v>3.8193573981064155</v>
      </c>
      <c r="W8" s="3">
        <f>(SUM('BTS 1-12'!AC$15,'BTS 1-12'!AC$18,'BTS 1-12'!$P$11)*SUM('AEO Table 36'!$F$60,'AEO Table 36'!$F$68,'AEO Table 36'!$F$76)/SUM('AEO Table 36'!$F$53,'AEO Table 36'!$F$61,'AEO Table 36'!$F$69))*('Calibrated Multipliers'!$B$3)</f>
        <v>3.8178399334411717</v>
      </c>
      <c r="X8" s="3">
        <f>(SUM('BTS 1-12'!AD$15,'BTS 1-12'!AD$18,'BTS 1-12'!$P$11)*SUM('AEO Table 36'!$F$60,'AEO Table 36'!$F$68,'AEO Table 36'!$F$76)/SUM('AEO Table 36'!$F$53,'AEO Table 36'!$F$61,'AEO Table 36'!$F$69))*('Calibrated Multipliers'!$B$3)</f>
        <v>3.7778800305897651</v>
      </c>
      <c r="Y8" s="3">
        <f>(SUM('BTS 1-12'!AE$15,'BTS 1-12'!AE$18,'BTS 1-12'!$P$11)*SUM('AEO Table 36'!$F$60,'AEO Table 36'!$F$68,'AEO Table 36'!$F$76)/SUM('AEO Table 36'!$F$53,'AEO Table 36'!$F$61,'AEO Table 36'!$F$69))*('Calibrated Multipliers'!$B$3)</f>
        <v>3.7239594528181184</v>
      </c>
      <c r="Z8" s="3">
        <f>(SUM('BTS 1-12'!AF$15,'BTS 1-12'!AF$18,'BTS 1-12'!$P$11)*SUM('AEO Table 36'!$F$60,'AEO Table 36'!$F$68,'AEO Table 36'!$F$76)/SUM('AEO Table 36'!$F$53,'AEO Table 36'!$F$61,'AEO Table 36'!$F$69))*('Calibrated Multipliers'!$B$3)</f>
        <v>3.9706992073866823</v>
      </c>
      <c r="AA8" s="3">
        <f>(SUM('BTS 1-12'!AG$15,'BTS 1-12'!AG$18,'BTS 1-12'!$P$11)*SUM('AEO Table 36'!$F$60,'AEO Table 36'!$F$68,'AEO Table 36'!$F$76)/SUM('AEO Table 36'!$F$53,'AEO Table 36'!$F$61,'AEO Table 36'!$F$69))*('Calibrated Multipliers'!$B$3)</f>
        <v>3.8161201401538967</v>
      </c>
      <c r="AB8" s="3">
        <f>(SUM('BTS 1-12'!AH$15,'BTS 1-12'!AH$18,'BTS 1-12'!$P$11)*SUM('AEO Table 36'!$F$60,'AEO Table 36'!$F$68,'AEO Table 36'!$F$76)/SUM('AEO Table 36'!$F$53,'AEO Table 36'!$F$61,'AEO Table 36'!$F$69))*('Calibrated Multipliers'!$B$3)</f>
        <v>3.9734306437841198</v>
      </c>
      <c r="AC8" s="3">
        <f>(SUM('BTS 1-12'!AI$15,'BTS 1-12'!AI$18,'BTS 1-12'!$P$11)*SUM('AEO Table 36'!$F$60,'AEO Table 36'!$F$68,'AEO Table 36'!$F$76)/SUM('AEO Table 36'!$F$53,'AEO Table 36'!$F$61,'AEO Table 36'!$F$69))*('Calibrated Multipliers'!$B$3)</f>
        <v>3.9677654423672117</v>
      </c>
      <c r="AD8" s="52">
        <f t="shared" si="0"/>
        <v>4.0165266402770303</v>
      </c>
      <c r="AE8" s="52">
        <f t="shared" si="0"/>
        <v>4.0652878381868494</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099F-7694-4C7C-A6F0-479D8B6DE8D5}">
  <sheetPr>
    <tabColor theme="3"/>
  </sheetPr>
  <dimension ref="A1:BJ15"/>
  <sheetViews>
    <sheetView workbookViewId="0">
      <selection activeCell="M26" sqref="M26"/>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f>(INDEX('FRED Data'!$F$13:$F$43,MATCH(_xlfn.NUMBERVALUE(RIGHT(B$1,4)),'FRED Data'!$K$13:$K$43,0),1)*10^6*'AEO2021 Table 49'!$F$149/'AEO2021 Table 49'!$F$155)*('Calibrated Multipliers'!$C$3)</f>
        <v>1691.0175340997218</v>
      </c>
      <c r="C3" s="3">
        <f>(INDEX('FRED Data'!$F$13:$F$43,MATCH(_xlfn.NUMBERVALUE(RIGHT(C$1,4)),'FRED Data'!$K$13:$K$43,0),1)*10^6*'AEO2021 Table 49'!$F$149/'AEO2021 Table 49'!$F$155)*('Calibrated Multipliers'!$C$3)</f>
        <v>1347.4344396863025</v>
      </c>
      <c r="D3" s="3">
        <f>(INDEX('FRED Data'!$F$13:$F$43,MATCH(_xlfn.NUMBERVALUE(RIGHT(D$1,4)),'FRED Data'!$K$13:$K$43,0),1)*10^6*'AEO2021 Table 49'!$F$149/'AEO2021 Table 49'!$F$155)*('Calibrated Multipliers'!$C$3)</f>
        <v>1510.3445922811438</v>
      </c>
      <c r="E3" s="3">
        <f>(INDEX('FRED Data'!$F$13:$F$43,MATCH(_xlfn.NUMBERVALUE(RIGHT(E$1,4)),'FRED Data'!$K$13:$K$43,0),1)*10^6*'AEO2021 Table 49'!$F$149/'AEO2021 Table 49'!$F$155)*('Calibrated Multipliers'!$C$3)</f>
        <v>1840.7324718426441</v>
      </c>
      <c r="F3" s="3">
        <f>(INDEX('FRED Data'!$F$13:$F$43,MATCH(_xlfn.NUMBERVALUE(RIGHT(F$1,4)),'FRED Data'!$K$13:$K$43,0),1)*10^6*'AEO2021 Table 49'!$F$149/'AEO2021 Table 49'!$F$155)*('Calibrated Multipliers'!$C$3)</f>
        <v>2154.3725787074782</v>
      </c>
      <c r="G3" s="3">
        <f>(INDEX('FRED Data'!$F$13:$F$43,MATCH(_xlfn.NUMBERVALUE(RIGHT(G$1,4)),'FRED Data'!$K$13:$K$43,0),1)*10^6*'AEO2021 Table 49'!$F$149/'AEO2021 Table 49'!$F$155)*('Calibrated Multipliers'!$C$3)</f>
        <v>2375.6461816088827</v>
      </c>
      <c r="H3" s="3">
        <f>(INDEX('FRED Data'!$F$13:$F$43,MATCH(_xlfn.NUMBERVALUE(RIGHT(H$1,4)),'FRED Data'!$K$13:$K$43,0),1)*10^6*'AEO2021 Table 49'!$F$149/'AEO2021 Table 49'!$F$155)*('Calibrated Multipliers'!$C$3)</f>
        <v>2175.6879257759624</v>
      </c>
      <c r="I3" s="3">
        <f>(INDEX('FRED Data'!$F$13:$F$43,MATCH(_xlfn.NUMBERVALUE(RIGHT(I$1,4)),'FRED Data'!$K$13:$K$43,0),1)*10^6*'AEO2021 Table 49'!$F$149/'AEO2021 Table 49'!$F$155)*('Calibrated Multipliers'!$C$3)</f>
        <v>2289.8772850714117</v>
      </c>
      <c r="J3" s="3">
        <f>(INDEX('FRED Data'!$F$13:$F$43,MATCH(_xlfn.NUMBERVALUE(RIGHT(J$1,4)),'FRED Data'!$K$13:$K$43,0),1)*10^6*'AEO2021 Table 49'!$F$149/'AEO2021 Table 49'!$F$155)*('Calibrated Multipliers'!$C$3)</f>
        <v>2586.2621109760448</v>
      </c>
      <c r="K3" s="3">
        <f>(INDEX('FRED Data'!$F$13:$F$43,MATCH(_xlfn.NUMBERVALUE(RIGHT(K$1,4)),'FRED Data'!$K$13:$K$43,0),1)*10^6*'AEO2021 Table 49'!$F$149/'AEO2021 Table 49'!$F$155)*('Calibrated Multipliers'!$C$3)</f>
        <v>3173.9566801499573</v>
      </c>
      <c r="L3" s="3">
        <f>(INDEX('FRED Data'!$F$13:$F$43,MATCH(_xlfn.NUMBERVALUE(RIGHT(L$1,4)),'FRED Data'!$K$13:$K$43,0),1)*10^6*'AEO2021 Table 49'!$F$149/'AEO2021 Table 49'!$F$155)*('Calibrated Multipliers'!$C$3)</f>
        <v>2808.0432221409847</v>
      </c>
      <c r="M3" s="3">
        <f>(INDEX('FRED Data'!$F$13:$F$43,MATCH(_xlfn.NUMBERVALUE(RIGHT(M$1,4)),'FRED Data'!$K$13:$K$43,0),1)*10^6*'AEO2021 Table 49'!$F$149/'AEO2021 Table 49'!$F$155)*('Calibrated Multipliers'!$C$3)</f>
        <v>2131.0271985848531</v>
      </c>
      <c r="N3" s="3">
        <f>(INDEX('FRED Data'!$F$13:$F$43,MATCH(_xlfn.NUMBERVALUE(RIGHT(N$1,4)),'FRED Data'!$K$13:$K$43,0),1)*10^6*'AEO2021 Table 49'!$F$149/'AEO2021 Table 49'!$F$155)*('Calibrated Multipliers'!$C$3)</f>
        <v>1957.9668807193057</v>
      </c>
      <c r="O3" s="3">
        <f>(INDEX('FRED Data'!$F$13:$F$43,MATCH(_xlfn.NUMBERVALUE(RIGHT(O$1,4)),'FRED Data'!$K$13:$K$43,0),1)*10^6*'AEO2021 Table 49'!$F$149/'AEO2021 Table 49'!$F$155)*('Calibrated Multipliers'!$C$3)</f>
        <v>1995.0149839573844</v>
      </c>
      <c r="P3" s="3">
        <f>(INDEX('FRED Data'!$F$13:$F$43,MATCH(_xlfn.NUMBERVALUE(RIGHT(P$1,4)),'FRED Data'!$K$13:$K$43,0),1)*10^6*'AEO2021 Table 49'!$F$149/'AEO2021 Table 49'!$F$155)*('Calibrated Multipliers'!$C$3)</f>
        <v>2612.6525406798819</v>
      </c>
      <c r="Q3" s="3">
        <f>(INDEX('FRED Data'!$F$13:$F$43,MATCH(_xlfn.NUMBERVALUE(RIGHT(Q$1,4)),'FRED Data'!$K$13:$K$43,0),1)*10^6*'AEO2021 Table 49'!$F$149/'AEO2021 Table 49'!$F$155)*('Calibrated Multipliers'!$C$3)</f>
        <v>3031.34685809653</v>
      </c>
      <c r="R3" s="3">
        <f>(INDEX('FRED Data'!$F$13:$F$43,MATCH(_xlfn.NUMBERVALUE(RIGHT(R$1,4)),'FRED Data'!$K$13:$K$43,0),1)*10^6*'AEO2021 Table 49'!$F$149/'AEO2021 Table 49'!$F$155)*('Calibrated Multipliers'!$C$3)</f>
        <v>3319.1040435210625</v>
      </c>
      <c r="S3" s="3">
        <f>(INDEX('FRED Data'!$F$13:$F$43,MATCH(_xlfn.NUMBERVALUE(RIGHT(S$1,4)),'FRED Data'!$K$13:$K$43,0),1)*10^6*'AEO2021 Table 49'!$F$149/'AEO2021 Table 49'!$F$155)*('Calibrated Multipliers'!$C$3)</f>
        <v>2272.6220041112106</v>
      </c>
      <c r="T3" s="3">
        <f>(INDEX('FRED Data'!$F$13:$F$43,MATCH(_xlfn.NUMBERVALUE(RIGHT(T$1,4)),'FRED Data'!$K$13:$K$43,0),1)*10^6*'AEO2021 Table 49'!$F$149/'AEO2021 Table 49'!$F$155)*('Calibrated Multipliers'!$C$3)</f>
        <v>1815.3570586658777</v>
      </c>
      <c r="U3" s="3">
        <f>(INDEX('FRED Data'!$F$13:$F$43,MATCH(_xlfn.NUMBERVALUE(RIGHT(U$1,4)),'FRED Data'!$K$13:$K$43,0),1)*10^6*'AEO2021 Table 49'!$F$149/'AEO2021 Table 49'!$F$155)*('Calibrated Multipliers'!$C$3)</f>
        <v>1211.9297333223694</v>
      </c>
      <c r="V3" s="3">
        <f>(INDEX('FRED Data'!$F$13:$F$43,MATCH(_xlfn.NUMBERVALUE(RIGHT(V$1,4)),'FRED Data'!$K$13:$K$43,0),1)*10^6*'AEO2021 Table 49'!$F$149/'AEO2021 Table 49'!$F$155)*('Calibrated Multipliers'!$C$3)</f>
        <v>1324.0890595636779</v>
      </c>
      <c r="W3" s="3">
        <f>(INDEX('FRED Data'!$F$13:$F$43,MATCH(_xlfn.NUMBERVALUE(RIGHT(W$1,4)),'FRED Data'!$K$13:$K$43,0),1)*10^6*'AEO2021 Table 49'!$F$149/'AEO2021 Table 49'!$F$155)*('Calibrated Multipliers'!$C$3)</f>
        <v>1862.0478189111282</v>
      </c>
      <c r="X3" s="3">
        <f>(INDEX('FRED Data'!$F$13:$F$43,MATCH(_xlfn.NUMBERVALUE(RIGHT(X$1,4)),'FRED Data'!$K$13:$K$43,0),1)*10^6*'AEO2021 Table 49'!$F$149/'AEO2021 Table 49'!$F$155)*('Calibrated Multipliers'!$C$3)</f>
        <v>2108.1893267257637</v>
      </c>
      <c r="Y3" s="3">
        <f>(INDEX('FRED Data'!$F$13:$F$43,MATCH(_xlfn.NUMBERVALUE(RIGHT(Y$1,4)),'FRED Data'!$K$13:$K$43,0),1)*10^6*'AEO2021 Table 49'!$F$149/'AEO2021 Table 49'!$F$155)*('Calibrated Multipliers'!$C$3)</f>
        <v>2143.2073969097014</v>
      </c>
      <c r="Z3" s="3">
        <f>(INDEX('FRED Data'!$F$13:$F$43,MATCH(_xlfn.NUMBERVALUE(RIGHT(Z$1,4)),'FRED Data'!$K$13:$K$43,0),1)*10^6*'AEO2021 Table 49'!$F$149/'AEO2021 Table 49'!$F$155)*('Calibrated Multipliers'!$C$3)</f>
        <v>2473.0877682076662</v>
      </c>
      <c r="AA3" s="3">
        <f>(INDEX('FRED Data'!$F$13:$F$43,MATCH(_xlfn.NUMBERVALUE(RIGHT(AA$1,4)),'FRED Data'!$K$13:$K$43,0),1)*10^6*'AEO2021 Table 49'!$F$149/'AEO2021 Table 49'!$F$155)*('Calibrated Multipliers'!$C$3)</f>
        <v>2734.9620321918969</v>
      </c>
      <c r="AB3" s="3">
        <f>(INDEX('FRED Data'!$F$13:$F$43,MATCH(_xlfn.NUMBERVALUE(RIGHT(AB$1,4)),'FRED Data'!$K$13:$K$43,0),1)*10^6*'AEO2021 Table 49'!$F$149/'AEO2021 Table 49'!$F$155)*('Calibrated Multipliers'!$C$3)</f>
        <v>2446.6973385038286</v>
      </c>
      <c r="AC3" s="3">
        <f>(INDEX('FRED Data'!$F$13:$F$43,MATCH(_xlfn.NUMBERVALUE(RIGHT(AC$1,4)),'FRED Data'!$K$13:$K$43,0),1)*10^6*'AEO2021 Table 49'!$F$149/'AEO2021 Table 49'!$F$155)*('Calibrated Multipliers'!$C$3)</f>
        <v>2524.3461028247343</v>
      </c>
      <c r="AD3" s="3">
        <f>(INDEX('FRED Data'!$F$13:$F$43,MATCH(_xlfn.NUMBERVALUE(RIGHT(AD$1,4)),'FRED Data'!$K$13:$K$43,0),1)*10^6*'AEO2021 Table 49'!$F$149/'AEO2021 Table 49'!$F$155)*('Calibrated Multipliers'!$C$3)</f>
        <v>2963.3407507827951</v>
      </c>
      <c r="AE3" s="3">
        <f>(INDEX('FRED Data'!$F$13:$F$43,MATCH(_xlfn.NUMBERVALUE(RIGHT(AE$1,4)),'FRED Data'!$K$13:$K$43,0),1)*10^6*'AEO2021 Table 49'!$F$149/'AEO2021 Table 49'!$F$155)*('Calibrated Multipliers'!$C$3)</f>
        <v>3209.9897668609665</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(INDEX('FRED Data'!$F$13:$F$43,MATCH(_xlfn.NUMBERVALUE(RIGHT(B$1,4)),'FRED Data'!$K$13:$K$43,0),1)*10^6*'AEO2021 Table 49'!$F$147/'AEO2021 Table 49'!$F$155)*('Calibrated Multipliers'!$C$3)</f>
        <v>1813.7139826622877</v>
      </c>
      <c r="C4" s="3">
        <f>(INDEX('FRED Data'!$F$13:$F$43,MATCH(_xlfn.NUMBERVALUE(RIGHT(C$1,4)),'FRED Data'!$K$13:$K$43,0),1)*10^6*'AEO2021 Table 49'!$F$147/'AEO2021 Table 49'!$F$155)*('Calibrated Multipliers'!$C$3)</f>
        <v>1445.201267697591</v>
      </c>
      <c r="D4" s="3">
        <f>(INDEX('FRED Data'!$F$13:$F$43,MATCH(_xlfn.NUMBERVALUE(RIGHT(D$1,4)),'FRED Data'!$K$13:$K$43,0),1)*10^6*'AEO2021 Table 49'!$F$147/'AEO2021 Table 49'!$F$155)*('Calibrated Multipliers'!$C$3)</f>
        <v>1619.9318164474691</v>
      </c>
      <c r="E4" s="3">
        <f>(INDEX('FRED Data'!$F$13:$F$43,MATCH(_xlfn.NUMBERVALUE(RIGHT(E$1,4)),'FRED Data'!$K$13:$K$43,0),1)*10^6*'AEO2021 Table 49'!$F$147/'AEO2021 Table 49'!$F$155)*('Calibrated Multipliers'!$C$3)</f>
        <v>1974.291901295353</v>
      </c>
      <c r="F4" s="3">
        <f>(INDEX('FRED Data'!$F$13:$F$43,MATCH(_xlfn.NUMBERVALUE(RIGHT(F$1,4)),'FRED Data'!$K$13:$K$43,0),1)*10^6*'AEO2021 Table 49'!$F$147/'AEO2021 Table 49'!$F$155)*('Calibrated Multipliers'!$C$3)</f>
        <v>2310.6890325334361</v>
      </c>
      <c r="G4" s="3">
        <f>(INDEX('FRED Data'!$F$13:$F$43,MATCH(_xlfn.NUMBERVALUE(RIGHT(G$1,4)),'FRED Data'!$K$13:$K$43,0),1)*10^6*'AEO2021 Table 49'!$F$147/'AEO2021 Table 49'!$F$155)*('Calibrated Multipliers'!$C$3)</f>
        <v>2548.0177529538319</v>
      </c>
      <c r="H4" s="3">
        <f>(INDEX('FRED Data'!$F$13:$F$43,MATCH(_xlfn.NUMBERVALUE(RIGHT(H$1,4)),'FRED Data'!$K$13:$K$43,0),1)*10^6*'AEO2021 Table 49'!$F$147/'AEO2021 Table 49'!$F$155)*('Calibrated Multipliers'!$C$3)</f>
        <v>2333.5509734913644</v>
      </c>
      <c r="I4" s="3">
        <f>(INDEX('FRED Data'!$F$13:$F$43,MATCH(_xlfn.NUMBERVALUE(RIGHT(I$1,4)),'FRED Data'!$K$13:$K$43,0),1)*10^6*'AEO2021 Table 49'!$F$147/'AEO2021 Table 49'!$F$155)*('Calibrated Multipliers'!$C$3)</f>
        <v>2456.0256571945497</v>
      </c>
      <c r="J4" s="3">
        <f>(INDEX('FRED Data'!$F$13:$F$43,MATCH(_xlfn.NUMBERVALUE(RIGHT(J$1,4)),'FRED Data'!$K$13:$K$43,0),1)*10^6*'AEO2021 Table 49'!$F$147/'AEO2021 Table 49'!$F$155)*('Calibrated Multipliers'!$C$3)</f>
        <v>2773.9155028952637</v>
      </c>
      <c r="K4" s="3">
        <f>(INDEX('FRED Data'!$F$13:$F$43,MATCH(_xlfn.NUMBERVALUE(RIGHT(K$1,4)),'FRED Data'!$K$13:$K$43,0),1)*10^6*'AEO2021 Table 49'!$F$147/'AEO2021 Table 49'!$F$155)*('Calibrated Multipliers'!$C$3)</f>
        <v>3404.2518750209924</v>
      </c>
      <c r="L4" s="3">
        <f>(INDEX('FRED Data'!$F$13:$F$43,MATCH(_xlfn.NUMBERVALUE(RIGHT(L$1,4)),'FRED Data'!$K$13:$K$43,0),1)*10^6*'AEO2021 Table 49'!$F$147/'AEO2021 Table 49'!$F$155)*('Calibrated Multipliers'!$C$3)</f>
        <v>3011.7885552432281</v>
      </c>
      <c r="M4" s="3">
        <f>(INDEX('FRED Data'!$F$13:$F$43,MATCH(_xlfn.NUMBERVALUE(RIGHT(M$1,4)),'FRED Data'!$K$13:$K$43,0),1)*10^6*'AEO2021 Table 49'!$F$147/'AEO2021 Table 49'!$F$155)*('Calibrated Multipliers'!$C$3)</f>
        <v>2285.6497638652295</v>
      </c>
      <c r="N4" s="3">
        <f>(INDEX('FRED Data'!$F$13:$F$43,MATCH(_xlfn.NUMBERVALUE(RIGHT(N$1,4)),'FRED Data'!$K$13:$K$43,0),1)*10^6*'AEO2021 Table 49'!$F$147/'AEO2021 Table 49'!$F$155)*('Calibrated Multipliers'!$C$3)</f>
        <v>2100.0325765639568</v>
      </c>
      <c r="O4" s="3">
        <f>(INDEX('FRED Data'!$F$13:$F$43,MATCH(_xlfn.NUMBERVALUE(RIGHT(O$1,4)),'FRED Data'!$K$13:$K$43,0),1)*10^6*'AEO2021 Table 49'!$F$147/'AEO2021 Table 49'!$F$155)*('Calibrated Multipliers'!$C$3)</f>
        <v>2139.7688072765459</v>
      </c>
      <c r="P4" s="3">
        <f>(INDEX('FRED Data'!$F$13:$F$43,MATCH(_xlfn.NUMBERVALUE(RIGHT(P$1,4)),'FRED Data'!$K$13:$K$43,0),1)*10^6*'AEO2021 Table 49'!$F$147/'AEO2021 Table 49'!$F$155)*('Calibrated Multipliers'!$C$3)</f>
        <v>2802.2207631288884</v>
      </c>
      <c r="Q4" s="3">
        <f>(INDEX('FRED Data'!$F$13:$F$43,MATCH(_xlfn.NUMBERVALUE(RIGHT(Q$1,4)),'FRED Data'!$K$13:$K$43,0),1)*10^6*'AEO2021 Table 49'!$F$147/'AEO2021 Table 49'!$F$155)*('Calibrated Multipliers'!$C$3)</f>
        <v>3251.2946033739022</v>
      </c>
      <c r="R4" s="3">
        <f>(INDEX('FRED Data'!$F$13:$F$43,MATCH(_xlfn.NUMBERVALUE(RIGHT(R$1,4)),'FRED Data'!$K$13:$K$43,0),1)*10^6*'AEO2021 Table 49'!$F$147/'AEO2021 Table 49'!$F$155)*('Calibrated Multipliers'!$C$3)</f>
        <v>3559.9308063059302</v>
      </c>
      <c r="S4" s="3">
        <f>(INDEX('FRED Data'!$F$13:$F$43,MATCH(_xlfn.NUMBERVALUE(RIGHT(S$1,4)),'FRED Data'!$K$13:$K$43,0),1)*10^6*'AEO2021 Table 49'!$F$147/'AEO2021 Table 49'!$F$155)*('Calibrated Multipliers'!$C$3)</f>
        <v>2437.5183716571796</v>
      </c>
      <c r="T4" s="3">
        <f>(INDEX('FRED Data'!$F$13:$F$43,MATCH(_xlfn.NUMBERVALUE(RIGHT(T$1,4)),'FRED Data'!$K$13:$K$43,0),1)*10^6*'AEO2021 Table 49'!$F$147/'AEO2021 Table 49'!$F$155)*('Calibrated Multipliers'!$C$3)</f>
        <v>1947.0753049168673</v>
      </c>
      <c r="U4" s="3">
        <f>(INDEX('FRED Data'!$F$13:$F$43,MATCH(_xlfn.NUMBERVALUE(RIGHT(U$1,4)),'FRED Data'!$K$13:$K$43,0),1)*10^6*'AEO2021 Table 49'!$F$147/'AEO2021 Table 49'!$F$155)*('Calibrated Multipliers'!$C$3)</f>
        <v>1299.8646430364772</v>
      </c>
      <c r="V4" s="3">
        <f>(INDEX('FRED Data'!$F$13:$F$43,MATCH(_xlfn.NUMBERVALUE(RIGHT(V$1,4)),'FRED Data'!$K$13:$K$43,0),1)*10^6*'AEO2021 Table 49'!$F$147/'AEO2021 Table 49'!$F$155)*('Calibrated Multipliers'!$C$3)</f>
        <v>1420.1619990293843</v>
      </c>
      <c r="W4" s="3">
        <f>(INDEX('FRED Data'!$F$13:$F$43,MATCH(_xlfn.NUMBERVALUE(RIGHT(W$1,4)),'FRED Data'!$K$13:$K$43,0),1)*10^6*'AEO2021 Table 49'!$F$147/'AEO2021 Table 49'!$F$155)*('Calibrated Multipliers'!$C$3)</f>
        <v>1997.153842253281</v>
      </c>
      <c r="X4" s="3">
        <f>(INDEX('FRED Data'!$F$13:$F$43,MATCH(_xlfn.NUMBERVALUE(RIGHT(X$1,4)),'FRED Data'!$K$13:$K$43,0),1)*10^6*'AEO2021 Table 49'!$F$147/'AEO2021 Table 49'!$F$155)*('Calibrated Multipliers'!$C$3)</f>
        <v>2261.1548271245924</v>
      </c>
      <c r="Y4" s="3">
        <f>(INDEX('FRED Data'!$F$13:$F$43,MATCH(_xlfn.NUMBERVALUE(RIGHT(Y$1,4)),'FRED Data'!$K$13:$K$43,0),1)*10^6*'AEO2021 Table 49'!$F$147/'AEO2021 Table 49'!$F$155)*('Calibrated Multipliers'!$C$3)</f>
        <v>2298.7137301269022</v>
      </c>
      <c r="Z4" s="3">
        <f>(INDEX('FRED Data'!$F$13:$F$43,MATCH(_xlfn.NUMBERVALUE(RIGHT(Z$1,4)),'FRED Data'!$K$13:$K$43,0),1)*10^6*'AEO2021 Table 49'!$F$147/'AEO2021 Table 49'!$F$155)*('Calibrated Multipliers'!$C$3)</f>
        <v>2652.5294830472176</v>
      </c>
      <c r="AA4" s="3">
        <f>(INDEX('FRED Data'!$F$13:$F$43,MATCH(_xlfn.NUMBERVALUE(RIGHT(AA$1,4)),'FRED Data'!$K$13:$K$43,0),1)*10^6*'AEO2021 Table 49'!$F$147/'AEO2021 Table 49'!$F$155)*('Calibrated Multipliers'!$C$3)</f>
        <v>2933.4047576731896</v>
      </c>
      <c r="AB4" s="3">
        <f>(INDEX('FRED Data'!$F$13:$F$43,MATCH(_xlfn.NUMBERVALUE(RIGHT(AB$1,4)),'FRED Data'!$K$13:$K$43,0),1)*10^6*'AEO2021 Table 49'!$F$147/'AEO2021 Table 49'!$F$155)*('Calibrated Multipliers'!$C$3)</f>
        <v>2624.2242228135915</v>
      </c>
      <c r="AC4" s="3">
        <f>(INDEX('FRED Data'!$F$13:$F$43,MATCH(_xlfn.NUMBERVALUE(RIGHT(AC$1,4)),'FRED Data'!$K$13:$K$43,0),1)*10^6*'AEO2021 Table 49'!$F$147/'AEO2021 Table 49'!$F$155)*('Calibrated Multipliers'!$C$3)</f>
        <v>2707.5070077317578</v>
      </c>
      <c r="AD4" s="3">
        <f>(INDEX('FRED Data'!$F$13:$F$43,MATCH(_xlfn.NUMBERVALUE(RIGHT(AD$1,4)),'FRED Data'!$K$13:$K$43,0),1)*10^6*'AEO2021 Table 49'!$F$147/'AEO2021 Table 49'!$F$155)*('Calibrated Multipliers'!$C$3)</f>
        <v>3178.3541250795611</v>
      </c>
      <c r="AE4" s="3">
        <f>(INDEX('FRED Data'!$F$13:$F$43,MATCH(_xlfn.NUMBERVALUE(RIGHT(AE$1,4)),'FRED Data'!$K$13:$K$43,0),1)*10^6*'AEO2021 Table 49'!$F$147/'AEO2021 Table 49'!$F$155)*('Calibrated Multipliers'!$C$3)</f>
        <v>3442.8994418784418</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f>(INDEX('FRED Data'!$F$13:$F$43,MATCH(_xlfn.NUMBERVALUE(RIGHT(B$1,4)),'FRED Data'!$K$13:$K$43,0),1)*10^6*'AEO2021 Table 49'!$F$146/'AEO2021 Table 49'!$F$155)*('Calibrated Multipliers'!$C$3)</f>
        <v>187638.01846235056</v>
      </c>
      <c r="C5" s="3">
        <f>(INDEX('FRED Data'!$F$13:$F$43,MATCH(_xlfn.NUMBERVALUE(RIGHT(C$1,4)),'FRED Data'!$K$13:$K$43,0),1)*10^6*'AEO2021 Table 49'!$F$146/'AEO2021 Table 49'!$F$155)*('Calibrated Multipliers'!$C$3)</f>
        <v>149513.48710010227</v>
      </c>
      <c r="D5" s="3">
        <f>(INDEX('FRED Data'!$F$13:$F$43,MATCH(_xlfn.NUMBERVALUE(RIGHT(D$1,4)),'FRED Data'!$K$13:$K$43,0),1)*10^6*'AEO2021 Table 49'!$F$146/'AEO2021 Table 49'!$F$155)*('Calibrated Multipliers'!$C$3)</f>
        <v>167590.25898678132</v>
      </c>
      <c r="E5" s="3">
        <f>(INDEX('FRED Data'!$F$13:$F$43,MATCH(_xlfn.NUMBERVALUE(RIGHT(E$1,4)),'FRED Data'!$K$13:$K$43,0),1)*10^6*'AEO2021 Table 49'!$F$146/'AEO2021 Table 49'!$F$155)*('Calibrated Multipliers'!$C$3)</f>
        <v>204250.62814013966</v>
      </c>
      <c r="F5" s="3">
        <f>(INDEX('FRED Data'!$F$13:$F$43,MATCH(_xlfn.NUMBERVALUE(RIGHT(F$1,4)),'FRED Data'!$K$13:$K$43,0),1)*10^6*'AEO2021 Table 49'!$F$146/'AEO2021 Table 49'!$F$155)*('Calibrated Multipliers'!$C$3)</f>
        <v>239052.63756683018</v>
      </c>
      <c r="G5" s="3">
        <f>(INDEX('FRED Data'!$F$13:$F$43,MATCH(_xlfn.NUMBERVALUE(RIGHT(G$1,4)),'FRED Data'!$K$13:$K$43,0),1)*10^6*'AEO2021 Table 49'!$F$146/'AEO2021 Table 49'!$F$155)*('Calibrated Multipliers'!$C$3)</f>
        <v>263605.51153129141</v>
      </c>
      <c r="H5" s="3">
        <f>(INDEX('FRED Data'!$F$13:$F$43,MATCH(_xlfn.NUMBERVALUE(RIGHT(H$1,4)),'FRED Data'!$K$13:$K$43,0),1)*10^6*'AEO2021 Table 49'!$F$146/'AEO2021 Table 49'!$F$155)*('Calibrated Multipliers'!$C$3)</f>
        <v>241417.82267349848</v>
      </c>
      <c r="I5" s="3">
        <f>(INDEX('FRED Data'!$F$13:$F$43,MATCH(_xlfn.NUMBERVALUE(RIGHT(I$1,4)),'FRED Data'!$K$13:$K$43,0),1)*10^6*'AEO2021 Table 49'!$F$146/'AEO2021 Table 49'!$F$155)*('Calibrated Multipliers'!$C$3)</f>
        <v>254088.45717350711</v>
      </c>
      <c r="J5" s="3">
        <f>(INDEX('FRED Data'!$F$13:$F$43,MATCH(_xlfn.NUMBERVALUE(RIGHT(J$1,4)),'FRED Data'!$K$13:$K$43,0),1)*10^6*'AEO2021 Table 49'!$F$146/'AEO2021 Table 49'!$F$155)*('Calibrated Multipliers'!$C$3)</f>
        <v>286975.79294241854</v>
      </c>
      <c r="K5" s="3">
        <f>(INDEX('FRED Data'!$F$13:$F$43,MATCH(_xlfn.NUMBERVALUE(RIGHT(K$1,4)),'FRED Data'!$K$13:$K$43,0),1)*10^6*'AEO2021 Table 49'!$F$146/'AEO2021 Table 49'!$F$155)*('Calibrated Multipliers'!$C$3)</f>
        <v>352187.32516912976</v>
      </c>
      <c r="L5" s="3">
        <f>(INDEX('FRED Data'!$F$13:$F$43,MATCH(_xlfn.NUMBERVALUE(RIGHT(L$1,4)),'FRED Data'!$K$13:$K$43,0),1)*10^6*'AEO2021 Table 49'!$F$146/'AEO2021 Table 49'!$F$155)*('Calibrated Multipliers'!$C$3)</f>
        <v>311584.98083799094</v>
      </c>
      <c r="M5" s="3">
        <f>(INDEX('FRED Data'!$F$13:$F$43,MATCH(_xlfn.NUMBERVALUE(RIGHT(M$1,4)),'FRED Data'!$K$13:$K$43,0),1)*10^6*'AEO2021 Table 49'!$F$146/'AEO2021 Table 49'!$F$155)*('Calibrated Multipliers'!$C$3)</f>
        <v>236462.19673571724</v>
      </c>
      <c r="N5" s="3">
        <f>(INDEX('FRED Data'!$F$13:$F$43,MATCH(_xlfn.NUMBERVALUE(RIGHT(N$1,4)),'FRED Data'!$K$13:$K$43,0),1)*10^6*'AEO2021 Table 49'!$F$146/'AEO2021 Table 49'!$F$155)*('Calibrated Multipliers'!$C$3)</f>
        <v>217259.14622681527</v>
      </c>
      <c r="O5" s="3">
        <f>(INDEX('FRED Data'!$F$13:$F$43,MATCH(_xlfn.NUMBERVALUE(RIGHT(O$1,4)),'FRED Data'!$K$13:$K$43,0),1)*10^6*'AEO2021 Table 49'!$F$146/'AEO2021 Table 49'!$F$155)*('Calibrated Multipliers'!$C$3)</f>
        <v>221370.06319792915</v>
      </c>
      <c r="P5" s="3">
        <f>(INDEX('FRED Data'!$F$13:$F$43,MATCH(_xlfn.NUMBERVALUE(RIGHT(P$1,4)),'FRED Data'!$K$13:$K$43,0),1)*10^6*'AEO2021 Table 49'!$F$146/'AEO2021 Table 49'!$F$155)*('Calibrated Multipliers'!$C$3)</f>
        <v>289904.11736019823</v>
      </c>
      <c r="Q5" s="3">
        <f>(INDEX('FRED Data'!$F$13:$F$43,MATCH(_xlfn.NUMBERVALUE(RIGHT(Q$1,4)),'FRED Data'!$K$13:$K$43,0),1)*10^6*'AEO2021 Table 49'!$F$146/'AEO2021 Table 49'!$F$155)*('Calibrated Multipliers'!$C$3)</f>
        <v>336363.11052689672</v>
      </c>
      <c r="R5" s="3">
        <f>(INDEX('FRED Data'!$F$13:$F$43,MATCH(_xlfn.NUMBERVALUE(RIGHT(R$1,4)),'FRED Data'!$K$13:$K$43,0),1)*10^6*'AEO2021 Table 49'!$F$146/'AEO2021 Table 49'!$F$155)*('Calibrated Multipliers'!$C$3)</f>
        <v>368293.10946691857</v>
      </c>
      <c r="S5" s="3">
        <f>(INDEX('FRED Data'!$F$13:$F$43,MATCH(_xlfn.NUMBERVALUE(RIGHT(S$1,4)),'FRED Data'!$K$13:$K$43,0),1)*10^6*'AEO2021 Table 49'!$F$146/'AEO2021 Table 49'!$F$155)*('Calibrated Multipliers'!$C$3)</f>
        <v>252173.78351572799</v>
      </c>
      <c r="T5" s="3">
        <f>(INDEX('FRED Data'!$F$13:$F$43,MATCH(_xlfn.NUMBERVALUE(RIGHT(T$1,4)),'FRED Data'!$K$13:$K$43,0),1)*10^6*'AEO2021 Table 49'!$F$146/'AEO2021 Table 49'!$F$155)*('Calibrated Multipliers'!$C$3)</f>
        <v>201434.9315845822</v>
      </c>
      <c r="U5" s="3">
        <f>(INDEX('FRED Data'!$F$13:$F$43,MATCH(_xlfn.NUMBERVALUE(RIGHT(U$1,4)),'FRED Data'!$K$13:$K$43,0),1)*10^6*'AEO2021 Table 49'!$F$146/'AEO2021 Table 49'!$F$155)*('Calibrated Multipliers'!$C$3)</f>
        <v>134477.66749342531</v>
      </c>
      <c r="V5" s="3">
        <f>(INDEX('FRED Data'!$F$13:$F$43,MATCH(_xlfn.NUMBERVALUE(RIGHT(V$1,4)),'FRED Data'!$K$13:$K$43,0),1)*10^6*'AEO2021 Table 49'!$F$146/'AEO2021 Table 49'!$F$155)*('Calibrated Multipliers'!$C$3)</f>
        <v>146923.04626898936</v>
      </c>
      <c r="W5" s="3">
        <f>(INDEX('FRED Data'!$F$13:$F$43,MATCH(_xlfn.NUMBERVALUE(RIGHT(W$1,4)),'FRED Data'!$K$13:$K$43,0),1)*10^6*'AEO2021 Table 49'!$F$146/'AEO2021 Table 49'!$F$155)*('Calibrated Multipliers'!$C$3)</f>
        <v>206615.81324680799</v>
      </c>
      <c r="X5" s="3">
        <f>(INDEX('FRED Data'!$F$13:$F$43,MATCH(_xlfn.NUMBERVALUE(RIGHT(X$1,4)),'FRED Data'!$K$13:$K$43,0),1)*10^6*'AEO2021 Table 49'!$F$146/'AEO2021 Table 49'!$F$155)*('Calibrated Multipliers'!$C$3)</f>
        <v>233928.06983571555</v>
      </c>
      <c r="Y5" s="3">
        <f>(INDEX('FRED Data'!$F$13:$F$43,MATCH(_xlfn.NUMBERVALUE(RIGHT(Y$1,4)),'FRED Data'!$K$13:$K$43,0),1)*10^6*'AEO2021 Table 49'!$F$146/'AEO2021 Table 49'!$F$155)*('Calibrated Multipliers'!$C$3)</f>
        <v>237813.73108238485</v>
      </c>
      <c r="Z5" s="3">
        <f>(INDEX('FRED Data'!$F$13:$F$43,MATCH(_xlfn.NUMBERVALUE(RIGHT(Z$1,4)),'FRED Data'!$K$13:$K$43,0),1)*10^6*'AEO2021 Table 49'!$F$146/'AEO2021 Table 49'!$F$155)*('Calibrated Multipliers'!$C$3)</f>
        <v>274417.78630463214</v>
      </c>
      <c r="AA5" s="3">
        <f>(INDEX('FRED Data'!$F$13:$F$43,MATCH(_xlfn.NUMBERVALUE(RIGHT(AA$1,4)),'FRED Data'!$K$13:$K$43,0),1)*10^6*'AEO2021 Table 49'!$F$146/'AEO2021 Table 49'!$F$155)*('Calibrated Multipliers'!$C$3)</f>
        <v>303475.77475798537</v>
      </c>
      <c r="AB5" s="3">
        <f>(INDEX('FRED Data'!$F$13:$F$43,MATCH(_xlfn.NUMBERVALUE(RIGHT(AB$1,4)),'FRED Data'!$K$13:$K$43,0),1)*10^6*'AEO2021 Table 49'!$F$146/'AEO2021 Table 49'!$F$155)*('Calibrated Multipliers'!$C$3)</f>
        <v>271489.46188685234</v>
      </c>
      <c r="AC5" s="3">
        <f>(INDEX('FRED Data'!$F$13:$F$43,MATCH(_xlfn.NUMBERVALUE(RIGHT(AC$1,4)),'FRED Data'!$K$13:$K$43,0),1)*10^6*'AEO2021 Table 49'!$F$146/'AEO2021 Table 49'!$F$155)*('Calibrated Multipliers'!$C$3)</f>
        <v>280105.49334685825</v>
      </c>
      <c r="AD5" s="3">
        <f>(INDEX('FRED Data'!$F$13:$F$43,MATCH(_xlfn.NUMBERVALUE(RIGHT(AD$1,4)),'FRED Data'!$K$13:$K$43,0),1)*10^6*'AEO2021 Table 49'!$F$146/'AEO2021 Table 49'!$F$155)*('Calibrated Multipliers'!$C$3)</f>
        <v>328817.04375800269</v>
      </c>
      <c r="AE5" s="3">
        <f>(INDEX('FRED Data'!$F$13:$F$43,MATCH(_xlfn.NUMBERVALUE(RIGHT(AE$1,4)),'FRED Data'!$K$13:$K$43,0),1)*10^6*'AEO2021 Table 49'!$F$146/'AEO2021 Table 49'!$F$155)*('Calibrated Multipliers'!$C$3)</f>
        <v>356185.61427802138</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f>(INDEX('FRED Data'!$F$13:$F$43,MATCH(_xlfn.NUMBERVALUE(RIGHT(B$1,4)),'FRED Data'!$K$13:$K$43,0),1)*10^6*SUM('AEO2021 Table 49'!$F$152:$F$153)/'AEO2021 Table 49'!$F$155)*('Calibrated Multipliers'!$C$3)</f>
        <v>19.078498053955787</v>
      </c>
      <c r="C6" s="3">
        <f>(INDEX('FRED Data'!$F$13:$F$43,MATCH(_xlfn.NUMBERVALUE(RIGHT(C$1,4)),'FRED Data'!$K$13:$K$43,0),1)*10^6*SUM('AEO2021 Table 49'!$F$152:$F$153)/'AEO2021 Table 49'!$F$155)*('Calibrated Multipliers'!$C$3)</f>
        <v>15.202104541792501</v>
      </c>
      <c r="D6" s="3">
        <f>(INDEX('FRED Data'!$F$13:$F$43,MATCH(_xlfn.NUMBERVALUE(RIGHT(D$1,4)),'FRED Data'!$K$13:$K$43,0),1)*10^6*SUM('AEO2021 Table 49'!$F$152:$F$153)/'AEO2021 Table 49'!$F$155)*('Calibrated Multipliers'!$C$3)</f>
        <v>17.040099102212611</v>
      </c>
      <c r="E6" s="3">
        <f>(INDEX('FRED Data'!$F$13:$F$43,MATCH(_xlfn.NUMBERVALUE(RIGHT(E$1,4)),'FRED Data'!$K$13:$K$43,0),1)*10^6*SUM('AEO2021 Table 49'!$F$152:$F$153)/'AEO2021 Table 49'!$F$155)*('Calibrated Multipliers'!$C$3)</f>
        <v>20.76762078082162</v>
      </c>
      <c r="F6" s="3">
        <f>(INDEX('FRED Data'!$F$13:$F$43,MATCH(_xlfn.NUMBERVALUE(RIGHT(F$1,4)),'FRED Data'!$K$13:$K$43,0),1)*10^6*SUM('AEO2021 Table 49'!$F$152:$F$153)/'AEO2021 Table 49'!$F$155)*('Calibrated Multipliers'!$C$3)</f>
        <v>24.306189747611739</v>
      </c>
      <c r="G6" s="3">
        <f>(INDEX('FRED Data'!$F$13:$F$43,MATCH(_xlfn.NUMBERVALUE(RIGHT(G$1,4)),'FRED Data'!$K$13:$K$43,0),1)*10^6*SUM('AEO2021 Table 49'!$F$152:$F$153)/'AEO2021 Table 49'!$F$155)*('Calibrated Multipliers'!$C$3)</f>
        <v>26.802655879521911</v>
      </c>
      <c r="H6" s="3">
        <f>(INDEX('FRED Data'!$F$13:$F$43,MATCH(_xlfn.NUMBERVALUE(RIGHT(H$1,4)),'FRED Data'!$K$13:$K$43,0),1)*10^6*SUM('AEO2021 Table 49'!$F$152:$F$153)/'AEO2021 Table 49'!$F$155)*('Calibrated Multipliers'!$C$3)</f>
        <v>24.546675017199416</v>
      </c>
      <c r="I6" s="3">
        <f>(INDEX('FRED Data'!$F$13:$F$43,MATCH(_xlfn.NUMBERVALUE(RIGHT(I$1,4)),'FRED Data'!$K$13:$K$43,0),1)*10^6*SUM('AEO2021 Table 49'!$F$152:$F$153)/'AEO2021 Table 49'!$F$155)*('Calibrated Multipliers'!$C$3)</f>
        <v>25.834988961419118</v>
      </c>
      <c r="J6" s="3">
        <f>(INDEX('FRED Data'!$F$13:$F$43,MATCH(_xlfn.NUMBERVALUE(RIGHT(J$1,4)),'FRED Data'!$K$13:$K$43,0),1)*10^6*SUM('AEO2021 Table 49'!$F$152:$F$153)/'AEO2021 Table 49'!$F$155)*('Calibrated Multipliers'!$C$3)</f>
        <v>29.178879376638264</v>
      </c>
      <c r="K6" s="3">
        <f>(INDEX('FRED Data'!$F$13:$F$43,MATCH(_xlfn.NUMBERVALUE(RIGHT(K$1,4)),'FRED Data'!$K$13:$K$43,0),1)*10^6*SUM('AEO2021 Table 49'!$F$152:$F$153)/'AEO2021 Table 49'!$F$155)*('Calibrated Multipliers'!$C$3)</f>
        <v>35.809401809555666</v>
      </c>
      <c r="L6" s="3">
        <f>(INDEX('FRED Data'!$F$13:$F$43,MATCH(_xlfn.NUMBERVALUE(RIGHT(L$1,4)),'FRED Data'!$K$13:$K$43,0),1)*10^6*SUM('AEO2021 Table 49'!$F$152:$F$153)/'AEO2021 Table 49'!$F$155)*('Calibrated Multipliers'!$C$3)</f>
        <v>31.681071348300531</v>
      </c>
      <c r="M6" s="3">
        <f>(INDEX('FRED Data'!$F$13:$F$43,MATCH(_xlfn.NUMBERVALUE(RIGHT(M$1,4)),'FRED Data'!$K$13:$K$43,0),1)*10^6*SUM('AEO2021 Table 49'!$F$152:$F$153)/'AEO2021 Table 49'!$F$155)*('Calibrated Multipliers'!$C$3)</f>
        <v>24.042801119015703</v>
      </c>
      <c r="N6" s="3">
        <f>(INDEX('FRED Data'!$F$13:$F$43,MATCH(_xlfn.NUMBERVALUE(RIGHT(N$1,4)),'FRED Data'!$K$13:$K$43,0),1)*10^6*SUM('AEO2021 Table 49'!$F$152:$F$153)/'AEO2021 Table 49'!$F$155)*('Calibrated Multipliers'!$C$3)</f>
        <v>22.090289763553848</v>
      </c>
      <c r="O6" s="3">
        <f>(INDEX('FRED Data'!$F$13:$F$43,MATCH(_xlfn.NUMBERVALUE(RIGHT(O$1,4)),'FRED Data'!$K$13:$K$43,0),1)*10^6*SUM('AEO2021 Table 49'!$F$152:$F$153)/'AEO2021 Table 49'!$F$155)*('Calibrated Multipliers'!$C$3)</f>
        <v>22.508276065456236</v>
      </c>
      <c r="P6" s="3">
        <f>(INDEX('FRED Data'!$F$13:$F$43,MATCH(_xlfn.NUMBERVALUE(RIGHT(P$1,4)),'FRED Data'!$K$13:$K$43,0),1)*10^6*SUM('AEO2021 Table 49'!$F$152:$F$153)/'AEO2021 Table 49'!$F$155)*('Calibrated Multipliers'!$C$3)</f>
        <v>29.476623043746809</v>
      </c>
      <c r="Q6" s="3">
        <f>(INDEX('FRED Data'!$F$13:$F$43,MATCH(_xlfn.NUMBERVALUE(RIGHT(Q$1,4)),'FRED Data'!$K$13:$K$43,0),1)*10^6*SUM('AEO2021 Table 49'!$F$152:$F$153)/'AEO2021 Table 49'!$F$155)*('Calibrated Multipliers'!$C$3)</f>
        <v>34.200440839219056</v>
      </c>
      <c r="R6" s="3">
        <f>(INDEX('FRED Data'!$F$13:$F$43,MATCH(_xlfn.NUMBERVALUE(RIGHT(R$1,4)),'FRED Data'!$K$13:$K$43,0),1)*10^6*SUM('AEO2021 Table 49'!$F$152:$F$153)/'AEO2021 Table 49'!$F$155)*('Calibrated Multipliers'!$C$3)</f>
        <v>37.446991978652711</v>
      </c>
      <c r="S6" s="3">
        <f>(INDEX('FRED Data'!$F$13:$F$43,MATCH(_xlfn.NUMBERVALUE(RIGHT(S$1,4)),'FRED Data'!$K$13:$K$43,0),1)*10^6*SUM('AEO2021 Table 49'!$F$152:$F$153)/'AEO2021 Table 49'!$F$155)*('Calibrated Multipliers'!$C$3)</f>
        <v>25.640310409848141</v>
      </c>
      <c r="T6" s="3">
        <f>(INDEX('FRED Data'!$F$13:$F$43,MATCH(_xlfn.NUMBERVALUE(RIGHT(T$1,4)),'FRED Data'!$K$13:$K$43,0),1)*10^6*SUM('AEO2021 Table 49'!$F$152:$F$153)/'AEO2021 Table 49'!$F$155)*('Calibrated Multipliers'!$C$3)</f>
        <v>20.481328793217241</v>
      </c>
      <c r="U6" s="3">
        <f>(INDEX('FRED Data'!$F$13:$F$43,MATCH(_xlfn.NUMBERVALUE(RIGHT(U$1,4)),'FRED Data'!$K$13:$K$43,0),1)*10^6*SUM('AEO2021 Table 49'!$F$152:$F$153)/'AEO2021 Table 49'!$F$155)*('Calibrated Multipliers'!$C$3)</f>
        <v>13.673305327985119</v>
      </c>
      <c r="V6" s="3">
        <f>(INDEX('FRED Data'!$F$13:$F$43,MATCH(_xlfn.NUMBERVALUE(RIGHT(V$1,4)),'FRED Data'!$K$13:$K$43,0),1)*10^6*SUM('AEO2021 Table 49'!$F$152:$F$153)/'AEO2021 Table 49'!$F$155)*('Calibrated Multipliers'!$C$3)</f>
        <v>14.938715913196475</v>
      </c>
      <c r="W6" s="3">
        <f>(INDEX('FRED Data'!$F$13:$F$43,MATCH(_xlfn.NUMBERVALUE(RIGHT(W$1,4)),'FRED Data'!$K$13:$K$43,0),1)*10^6*SUM('AEO2021 Table 49'!$F$152:$F$153)/'AEO2021 Table 49'!$F$155)*('Calibrated Multipliers'!$C$3)</f>
        <v>21.008106050409296</v>
      </c>
      <c r="X6" s="3">
        <f>(INDEX('FRED Data'!$F$13:$F$43,MATCH(_xlfn.NUMBERVALUE(RIGHT(X$1,4)),'FRED Data'!$K$13:$K$43,0),1)*10^6*SUM('AEO2021 Table 49'!$F$152:$F$153)/'AEO2021 Table 49'!$F$155)*('Calibrated Multipliers'!$C$3)</f>
        <v>23.785138330171769</v>
      </c>
      <c r="Y6" s="3">
        <f>(INDEX('FRED Data'!$F$13:$F$43,MATCH(_xlfn.NUMBERVALUE(RIGHT(Y$1,4)),'FRED Data'!$K$13:$K$43,0),1)*10^6*SUM('AEO2021 Table 49'!$F$152:$F$153)/'AEO2021 Table 49'!$F$155)*('Calibrated Multipliers'!$C$3)</f>
        <v>24.180221273065808</v>
      </c>
      <c r="Z6" s="3">
        <f>(INDEX('FRED Data'!$F$13:$F$43,MATCH(_xlfn.NUMBERVALUE(RIGHT(Z$1,4)),'FRED Data'!$K$13:$K$43,0),1)*10^6*SUM('AEO2021 Table 49'!$F$152:$F$153)/'AEO2021 Table 49'!$F$155)*('Calibrated Multipliers'!$C$3)</f>
        <v>27.902017111922735</v>
      </c>
      <c r="AA6" s="3">
        <f>(INDEX('FRED Data'!$F$13:$F$43,MATCH(_xlfn.NUMBERVALUE(RIGHT(AA$1,4)),'FRED Data'!$K$13:$K$43,0),1)*10^6*SUM('AEO2021 Table 49'!$F$152:$F$153)/'AEO2021 Table 49'!$F$155)*('Calibrated Multipliers'!$C$3)</f>
        <v>30.856550423999916</v>
      </c>
      <c r="AB6" s="3">
        <f>(INDEX('FRED Data'!$F$13:$F$43,MATCH(_xlfn.NUMBERVALUE(RIGHT(AB$1,4)),'FRED Data'!$K$13:$K$43,0),1)*10^6*SUM('AEO2021 Table 49'!$F$152:$F$153)/'AEO2021 Table 49'!$F$155)*('Calibrated Multipliers'!$C$3)</f>
        <v>27.604273444814179</v>
      </c>
      <c r="AC6" s="3">
        <f>(INDEX('FRED Data'!$F$13:$F$43,MATCH(_xlfn.NUMBERVALUE(RIGHT(AC$1,4)),'FRED Data'!$K$13:$K$43,0),1)*10^6*SUM('AEO2021 Table 49'!$F$152:$F$153)/'AEO2021 Table 49'!$F$155)*('Calibrated Multipliers'!$C$3)</f>
        <v>28.480326926883571</v>
      </c>
      <c r="AD6" s="3">
        <f>(INDEX('FRED Data'!$F$13:$F$43,MATCH(_xlfn.NUMBERVALUE(RIGHT(AD$1,4)),'FRED Data'!$K$13:$K$43,0),1)*10^6*SUM('AEO2021 Table 49'!$F$152:$F$153)/'AEO2021 Table 49'!$F$155)*('Calibrated Multipliers'!$C$3)</f>
        <v>33.433178312439324</v>
      </c>
      <c r="AE6" s="3">
        <f>(INDEX('FRED Data'!$F$13:$F$43,MATCH(_xlfn.NUMBERVALUE(RIGHT(AE$1,4)),'FRED Data'!$K$13:$K$43,0),1)*10^6*SUM('AEO2021 Table 49'!$F$152:$F$153)/'AEO2021 Table 49'!$F$155)*('Calibrated Multipliers'!$C$3)</f>
        <v>36.215936431953885</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f>(INDEX('FRED Data'!$F$13:$F$43,MATCH(_xlfn.NUMBERVALUE(RIGHT(B$1,4)),'FRED Data'!$K$13:$K$43,0),1)*10^6*'AEO2021 Table 49'!$F$148/'AEO2021 Table 49'!$F$155)*('Calibrated Multipliers'!$C$3)</f>
        <v>142.68888664305854</v>
      </c>
      <c r="C7" s="3">
        <f>(INDEX('FRED Data'!$F$13:$F$43,MATCH(_xlfn.NUMBERVALUE(RIGHT(C$1,4)),'FRED Data'!$K$13:$K$43,0),1)*10^6*'AEO2021 Table 49'!$F$148/'AEO2021 Table 49'!$F$155)*('Calibrated Multipliers'!$C$3)</f>
        <v>113.69717708202893</v>
      </c>
      <c r="D7" s="3">
        <f>(INDEX('FRED Data'!$F$13:$F$43,MATCH(_xlfn.NUMBERVALUE(RIGHT(D$1,4)),'FRED Data'!$K$13:$K$43,0),1)*10^6*'AEO2021 Table 49'!$F$148/'AEO2021 Table 49'!$F$155)*('Calibrated Multipliers'!$C$3)</f>
        <v>127.4436154410991</v>
      </c>
      <c r="E7" s="3">
        <f>(INDEX('FRED Data'!$F$13:$F$43,MATCH(_xlfn.NUMBERVALUE(RIGHT(E$1,4)),'FRED Data'!$K$13:$K$43,0),1)*10^6*'AEO2021 Table 49'!$F$148/'AEO2021 Table 49'!$F$155)*('Calibrated Multipliers'!$C$3)</f>
        <v>155.3219063188395</v>
      </c>
      <c r="F7" s="3">
        <f>(INDEX('FRED Data'!$F$13:$F$43,MATCH(_xlfn.NUMBERVALUE(RIGHT(F$1,4)),'FRED Data'!$K$13:$K$43,0),1)*10^6*'AEO2021 Table 49'!$F$148/'AEO2021 Table 49'!$F$155)*('Calibrated Multipliers'!$C$3)</f>
        <v>181.78701194471293</v>
      </c>
      <c r="G7" s="3">
        <f>(INDEX('FRED Data'!$F$13:$F$43,MATCH(_xlfn.NUMBERVALUE(RIGHT(G$1,4)),'FRED Data'!$K$13:$K$43,0),1)*10^6*'AEO2021 Table 49'!$F$148/'AEO2021 Table 49'!$F$155)*('Calibrated Multipliers'!$C$3)</f>
        <v>200.45818678756211</v>
      </c>
      <c r="H7" s="3">
        <f>(INDEX('FRED Data'!$F$13:$F$43,MATCH(_xlfn.NUMBERVALUE(RIGHT(H$1,4)),'FRED Data'!$K$13:$K$43,0),1)*10^6*'AEO2021 Table 49'!$F$148/'AEO2021 Table 49'!$F$155)*('Calibrated Multipliers'!$C$3)</f>
        <v>183.58561135618004</v>
      </c>
      <c r="I7" s="3">
        <f>(INDEX('FRED Data'!$F$13:$F$43,MATCH(_xlfn.NUMBERVALUE(RIGHT(I$1,4)),'FRED Data'!$K$13:$K$43,0),1)*10^6*'AEO2021 Table 49'!$F$148/'AEO2021 Table 49'!$F$155)*('Calibrated Multipliers'!$C$3)</f>
        <v>193.22096534618251</v>
      </c>
      <c r="J7" s="3">
        <f>(INDEX('FRED Data'!$F$13:$F$43,MATCH(_xlfn.NUMBERVALUE(RIGHT(J$1,4)),'FRED Data'!$K$13:$K$43,0),1)*10^6*'AEO2021 Table 49'!$F$148/'AEO2021 Table 49'!$F$155)*('Calibrated Multipliers'!$C$3)</f>
        <v>218.23006192467776</v>
      </c>
      <c r="K7" s="3">
        <f>(INDEX('FRED Data'!$F$13:$F$43,MATCH(_xlfn.NUMBERVALUE(RIGHT(K$1,4)),'FRED Data'!$K$13:$K$43,0),1)*10^6*'AEO2021 Table 49'!$F$148/'AEO2021 Table 49'!$F$155)*('Calibrated Multipliers'!$C$3)</f>
        <v>267.82001712655699</v>
      </c>
      <c r="L7" s="3">
        <f>(INDEX('FRED Data'!$F$13:$F$43,MATCH(_xlfn.NUMBERVALUE(RIGHT(L$1,4)),'FRED Data'!$K$13:$K$43,0),1)*10^6*'AEO2021 Table 49'!$F$148/'AEO2021 Table 49'!$F$155)*('Calibrated Multipliers'!$C$3)</f>
        <v>236.94406056303805</v>
      </c>
      <c r="M7" s="3">
        <f>(INDEX('FRED Data'!$F$13:$F$43,MATCH(_xlfn.NUMBERVALUE(RIGHT(M$1,4)),'FRED Data'!$K$13:$K$43,0),1)*10^6*'AEO2021 Table 49'!$F$148/'AEO2021 Table 49'!$F$155)*('Calibrated Multipliers'!$C$3)</f>
        <v>179.81711735120129</v>
      </c>
      <c r="N7" s="3">
        <f>(INDEX('FRED Data'!$F$13:$F$43,MATCH(_xlfn.NUMBERVALUE(RIGHT(N$1,4)),'FRED Data'!$K$13:$K$43,0),1)*10^6*'AEO2021 Table 49'!$F$148/'AEO2021 Table 49'!$F$155)*('Calibrated Multipliers'!$C$3)</f>
        <v>165.21420308190869</v>
      </c>
      <c r="O7" s="3">
        <f>(INDEX('FRED Data'!$F$13:$F$43,MATCH(_xlfn.NUMBERVALUE(RIGHT(O$1,4)),'FRED Data'!$K$13:$K$43,0),1)*10^6*'AEO2021 Table 49'!$F$148/'AEO2021 Table 49'!$F$155)*('Calibrated Multipliers'!$C$3)</f>
        <v>168.3403401542206</v>
      </c>
      <c r="P7" s="3">
        <f>(INDEX('FRED Data'!$F$13:$F$43,MATCH(_xlfn.NUMBERVALUE(RIGHT(P$1,4)),'FRED Data'!$K$13:$K$43,0),1)*10^6*'AEO2021 Table 49'!$F$148/'AEO2021 Table 49'!$F$155)*('Calibrated Multipliers'!$C$3)</f>
        <v>220.45689929125609</v>
      </c>
      <c r="Q7" s="3">
        <f>(INDEX('FRED Data'!$F$13:$F$43,MATCH(_xlfn.NUMBERVALUE(RIGHT(Q$1,4)),'FRED Data'!$K$13:$K$43,0),1)*10^6*'AEO2021 Table 49'!$F$148/'AEO2021 Table 49'!$F$155)*('Calibrated Multipliers'!$C$3)</f>
        <v>255.78653058793174</v>
      </c>
      <c r="R7" s="3">
        <f>(INDEX('FRED Data'!$F$13:$F$43,MATCH(_xlfn.NUMBERVALUE(RIGHT(R$1,4)),'FRED Data'!$K$13:$K$43,0),1)*10^6*'AEO2021 Table 49'!$F$148/'AEO2021 Table 49'!$F$155)*('Calibrated Multipliers'!$C$3)</f>
        <v>280.06762264273794</v>
      </c>
      <c r="S7" s="3">
        <f>(INDEX('FRED Data'!$F$13:$F$43,MATCH(_xlfn.NUMBERVALUE(RIGHT(S$1,4)),'FRED Data'!$K$13:$K$43,0),1)*10^6*'AEO2021 Table 49'!$F$148/'AEO2021 Table 49'!$F$155)*('Calibrated Multipliers'!$C$3)</f>
        <v>191.76495629880432</v>
      </c>
      <c r="T7" s="3">
        <f>(INDEX('FRED Data'!$F$13:$F$43,MATCH(_xlfn.NUMBERVALUE(RIGHT(T$1,4)),'FRED Data'!$K$13:$K$43,0),1)*10^6*'AEO2021 Table 49'!$F$148/'AEO2021 Table 49'!$F$155)*('Calibrated Multipliers'!$C$3)</f>
        <v>153.18071654328341</v>
      </c>
      <c r="U7" s="3">
        <f>(INDEX('FRED Data'!$F$13:$F$43,MATCH(_xlfn.NUMBERVALUE(RIGHT(U$1,4)),'FRED Data'!$K$13:$K$43,0),1)*10^6*'AEO2021 Table 49'!$F$148/'AEO2021 Table 49'!$F$155)*('Calibrated Multipliers'!$C$3)</f>
        <v>102.26322368055935</v>
      </c>
      <c r="V7" s="3">
        <f>(INDEX('FRED Data'!$F$13:$F$43,MATCH(_xlfn.NUMBERVALUE(RIGHT(V$1,4)),'FRED Data'!$K$13:$K$43,0),1)*10^6*'AEO2021 Table 49'!$F$148/'AEO2021 Table 49'!$F$155)*('Calibrated Multipliers'!$C$3)</f>
        <v>111.72728248851732</v>
      </c>
      <c r="W7" s="3">
        <f>(INDEX('FRED Data'!$F$13:$F$43,MATCH(_xlfn.NUMBERVALUE(RIGHT(W$1,4)),'FRED Data'!$K$13:$K$43,0),1)*10^6*'AEO2021 Table 49'!$F$148/'AEO2021 Table 49'!$F$155)*('Calibrated Multipliers'!$C$3)</f>
        <v>157.12050573030663</v>
      </c>
      <c r="X7" s="3">
        <f>(INDEX('FRED Data'!$F$13:$F$43,MATCH(_xlfn.NUMBERVALUE(RIGHT(X$1,4)),'FRED Data'!$K$13:$K$43,0),1)*10^6*'AEO2021 Table 49'!$F$148/'AEO2021 Table 49'!$F$155)*('Calibrated Multipliers'!$C$3)</f>
        <v>177.89004655320082</v>
      </c>
      <c r="Y7" s="3">
        <f>(INDEX('FRED Data'!$F$13:$F$43,MATCH(_xlfn.NUMBERVALUE(RIGHT(Y$1,4)),'FRED Data'!$K$13:$K$43,0),1)*10^6*'AEO2021 Table 49'!$F$148/'AEO2021 Table 49'!$F$155)*('Calibrated Multipliers'!$C$3)</f>
        <v>180.84488844346819</v>
      </c>
      <c r="Z7" s="3">
        <f>(INDEX('FRED Data'!$F$13:$F$43,MATCH(_xlfn.NUMBERVALUE(RIGHT(Z$1,4)),'FRED Data'!$K$13:$K$43,0),1)*10^6*'AEO2021 Table 49'!$F$148/'AEO2021 Table 49'!$F$155)*('Calibrated Multipliers'!$C$3)</f>
        <v>208.68035552569756</v>
      </c>
      <c r="AA7" s="3">
        <f>(INDEX('FRED Data'!$F$13:$F$43,MATCH(_xlfn.NUMBERVALUE(RIGHT(AA$1,4)),'FRED Data'!$K$13:$K$43,0),1)*10^6*'AEO2021 Table 49'!$F$148/'AEO2021 Table 49'!$F$155)*('Calibrated Multipliers'!$C$3)</f>
        <v>230.77743400943649</v>
      </c>
      <c r="AB7" s="3">
        <f>(INDEX('FRED Data'!$F$13:$F$43,MATCH(_xlfn.NUMBERVALUE(RIGHT(AB$1,4)),'FRED Data'!$K$13:$K$43,0),1)*10^6*'AEO2021 Table 49'!$F$148/'AEO2021 Table 49'!$F$155)*('Calibrated Multipliers'!$C$3)</f>
        <v>206.4535181591192</v>
      </c>
      <c r="AC7" s="3">
        <f>(INDEX('FRED Data'!$F$13:$F$43,MATCH(_xlfn.NUMBERVALUE(RIGHT(AC$1,4)),'FRED Data'!$K$13:$K$43,0),1)*10^6*'AEO2021 Table 49'!$F$148/'AEO2021 Table 49'!$F$155)*('Calibrated Multipliers'!$C$3)</f>
        <v>213.00555887232085</v>
      </c>
      <c r="AD7" s="3">
        <f>(INDEX('FRED Data'!$F$13:$F$43,MATCH(_xlfn.NUMBERVALUE(RIGHT(AD$1,4)),'FRED Data'!$K$13:$K$43,0),1)*10^6*'AEO2021 Table 49'!$F$148/'AEO2021 Table 49'!$F$155)*('Calibrated Multipliers'!$C$3)</f>
        <v>250.04814198944135</v>
      </c>
      <c r="AE7" s="3">
        <f>(INDEX('FRED Data'!$F$13:$F$43,MATCH(_xlfn.NUMBERVALUE(RIGHT(AE$1,4)),'FRED Data'!$K$13:$K$43,0),1)*10^6*'AEO2021 Table 49'!$F$148/'AEO2021 Table 49'!$F$155)*('Calibrated Multipliers'!$C$3)</f>
        <v>270.86050660784667</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f>(INDEX('FRED Data'!$F$13:$F$43,MATCH(_xlfn.NUMBERVALUE(RIGHT(B$1,4)),'FRED Data'!$K$13:$K$43,0),1)*10^6*'AEO2021 Table 49'!$F$154/'AEO2021 Table 49'!$F$155)*('Calibrated Multipliers'!$C$3)</f>
        <v>11.310007828392949</v>
      </c>
      <c r="C8" s="3">
        <f>(INDEX('FRED Data'!$F$13:$F$43,MATCH(_xlfn.NUMBERVALUE(RIGHT(C$1,4)),'FRED Data'!$K$13:$K$43,0),1)*10^6*'AEO2021 Table 49'!$F$154/'AEO2021 Table 49'!$F$155)*('Calibrated Multipliers'!$C$3)</f>
        <v>9.012026045733279</v>
      </c>
      <c r="D8" s="3">
        <f>(INDEX('FRED Data'!$F$13:$F$43,MATCH(_xlfn.NUMBERVALUE(RIGHT(D$1,4)),'FRED Data'!$K$13:$K$43,0),1)*10^6*'AEO2021 Table 49'!$F$154/'AEO2021 Table 49'!$F$155)*('Calibrated Multipliers'!$C$3)</f>
        <v>10.101615635443403</v>
      </c>
      <c r="E8" s="3">
        <f>(INDEX('FRED Data'!$F$13:$F$43,MATCH(_xlfn.NUMBERVALUE(RIGHT(E$1,4)),'FRED Data'!$K$13:$K$43,0),1)*10^6*'AEO2021 Table 49'!$F$154/'AEO2021 Table 49'!$F$155)*('Calibrated Multipliers'!$C$3)</f>
        <v>12.311344055696647</v>
      </c>
      <c r="F8" s="3">
        <f>(INDEX('FRED Data'!$F$13:$F$43,MATCH(_xlfn.NUMBERVALUE(RIGHT(F$1,4)),'FRED Data'!$K$13:$K$43,0),1)*10^6*'AEO2021 Table 49'!$F$154/'AEO2021 Table 49'!$F$155)*('Calibrated Multipliers'!$C$3)</f>
        <v>14.40905859289558</v>
      </c>
      <c r="G8" s="3">
        <f>(INDEX('FRED Data'!$F$13:$F$43,MATCH(_xlfn.NUMBERVALUE(RIGHT(G$1,4)),'FRED Data'!$K$13:$K$43,0),1)*10^6*'AEO2021 Table 49'!$F$154/'AEO2021 Table 49'!$F$155)*('Calibrated Multipliers'!$C$3)</f>
        <v>15.888999593249519</v>
      </c>
      <c r="H8" s="3">
        <f>(INDEX('FRED Data'!$F$13:$F$43,MATCH(_xlfn.NUMBERVALUE(RIGHT(H$1,4)),'FRED Data'!$K$13:$K$43,0),1)*10^6*'AEO2021 Table 49'!$F$154/'AEO2021 Table 49'!$F$155)*('Calibrated Multipliers'!$C$3)</f>
        <v>14.551621716782886</v>
      </c>
      <c r="I8" s="3">
        <f>(INDEX('FRED Data'!$F$13:$F$43,MATCH(_xlfn.NUMBERVALUE(RIGHT(I$1,4)),'FRED Data'!$K$13:$K$43,0),1)*10^6*'AEO2021 Table 49'!$F$154/'AEO2021 Table 49'!$F$155)*('Calibrated Multipliers'!$C$3)</f>
        <v>15.315352737607739</v>
      </c>
      <c r="J8" s="3">
        <f>(INDEX('FRED Data'!$F$13:$F$43,MATCH(_xlfn.NUMBERVALUE(RIGHT(J$1,4)),'FRED Data'!$K$13:$K$43,0),1)*10^6*'AEO2021 Table 49'!$F$154/'AEO2021 Table 49'!$F$155)*('Calibrated Multipliers'!$C$3)</f>
        <v>17.297659031659808</v>
      </c>
      <c r="K8" s="3">
        <f>(INDEX('FRED Data'!$F$13:$F$43,MATCH(_xlfn.NUMBERVALUE(RIGHT(K$1,4)),'FRED Data'!$K$13:$K$43,0),1)*10^6*'AEO2021 Table 49'!$F$154/'AEO2021 Table 49'!$F$155)*('Calibrated Multipliers'!$C$3)</f>
        <v>21.22832801883839</v>
      </c>
      <c r="L8" s="3">
        <f>(INDEX('FRED Data'!$F$13:$F$43,MATCH(_xlfn.NUMBERVALUE(RIGHT(L$1,4)),'FRED Data'!$K$13:$K$43,0),1)*10^6*'AEO2021 Table 49'!$F$154/'AEO2021 Table 49'!$F$155)*('Calibrated Multipliers'!$C$3)</f>
        <v>18.780994392106301</v>
      </c>
      <c r="M8" s="3">
        <f>(INDEX('FRED Data'!$F$13:$F$43,MATCH(_xlfn.NUMBERVALUE(RIGHT(M$1,4)),'FRED Data'!$K$13:$K$43,0),1)*10^6*'AEO2021 Table 49'!$F$154/'AEO2021 Table 49'!$F$155)*('Calibrated Multipliers'!$C$3)</f>
        <v>14.252918028638051</v>
      </c>
      <c r="N8" s="3">
        <f>(INDEX('FRED Data'!$F$13:$F$43,MATCH(_xlfn.NUMBERVALUE(RIGHT(N$1,4)),'FRED Data'!$K$13:$K$43,0),1)*10^6*'AEO2021 Table 49'!$F$154/'AEO2021 Table 49'!$F$155)*('Calibrated Multipliers'!$C$3)</f>
        <v>13.09544123707683</v>
      </c>
      <c r="O8" s="3">
        <f>(INDEX('FRED Data'!$F$13:$F$43,MATCH(_xlfn.NUMBERVALUE(RIGHT(O$1,4)),'FRED Data'!$K$13:$K$43,0),1)*10^6*'AEO2021 Table 49'!$F$154/'AEO2021 Table 49'!$F$155)*('Calibrated Multipliers'!$C$3)</f>
        <v>13.343229523833338</v>
      </c>
      <c r="P8" s="3">
        <f>(INDEX('FRED Data'!$F$13:$F$43,MATCH(_xlfn.NUMBERVALUE(RIGHT(P$1,4)),'FRED Data'!$K$13:$K$43,0),1)*10^6*'AEO2021 Table 49'!$F$154/'AEO2021 Table 49'!$F$155)*('Calibrated Multipliers'!$C$3)</f>
        <v>17.474165756472662</v>
      </c>
      <c r="Q8" s="3">
        <f>(INDEX('FRED Data'!$F$13:$F$43,MATCH(_xlfn.NUMBERVALUE(RIGHT(Q$1,4)),'FRED Data'!$K$13:$K$43,0),1)*10^6*'AEO2021 Table 49'!$F$154/'AEO2021 Table 49'!$F$155)*('Calibrated Multipliers'!$C$3)</f>
        <v>20.274512832830457</v>
      </c>
      <c r="R8" s="3">
        <f>(INDEX('FRED Data'!$F$13:$F$43,MATCH(_xlfn.NUMBERVALUE(RIGHT(R$1,4)),'FRED Data'!$K$13:$K$43,0),1)*10^6*'AEO2021 Table 49'!$F$154/'AEO2021 Table 49'!$F$155)*('Calibrated Multipliers'!$C$3)</f>
        <v>22.199115005309089</v>
      </c>
      <c r="S8" s="3">
        <f>(INDEX('FRED Data'!$F$13:$F$43,MATCH(_xlfn.NUMBERVALUE(RIGHT(S$1,4)),'FRED Data'!$K$13:$K$43,0),1)*10^6*'AEO2021 Table 49'!$F$154/'AEO2021 Table 49'!$F$155)*('Calibrated Multipliers'!$C$3)</f>
        <v>15.199944494460871</v>
      </c>
      <c r="T8" s="3">
        <f>(INDEX('FRED Data'!$F$13:$F$43,MATCH(_xlfn.NUMBERVALUE(RIGHT(T$1,4)),'FRED Data'!$K$13:$K$43,0),1)*10^6*'AEO2021 Table 49'!$F$154/'AEO2021 Table 49'!$F$155)*('Calibrated Multipliers'!$C$3)</f>
        <v>12.141626051068901</v>
      </c>
      <c r="U8" s="3">
        <f>(INDEX('FRED Data'!$F$13:$F$43,MATCH(_xlfn.NUMBERVALUE(RIGHT(U$1,4)),'FRED Data'!$K$13:$K$43,0),1)*10^6*'AEO2021 Table 49'!$F$154/'AEO2021 Table 49'!$F$155)*('Calibrated Multipliers'!$C$3)</f>
        <v>8.1057319010211177</v>
      </c>
      <c r="V8" s="3">
        <f>(INDEX('FRED Data'!$F$13:$F$43,MATCH(_xlfn.NUMBERVALUE(RIGHT(V$1,4)),'FRED Data'!$K$13:$K$43,0),1)*10^6*'AEO2021 Table 49'!$F$154/'AEO2021 Table 49'!$F$155)*('Calibrated Multipliers'!$C$3)</f>
        <v>8.8558854814757542</v>
      </c>
      <c r="W8" s="3">
        <f>(INDEX('FRED Data'!$F$13:$F$43,MATCH(_xlfn.NUMBERVALUE(RIGHT(W$1,4)),'FRED Data'!$K$13:$K$43,0),1)*10^6*'AEO2021 Table 49'!$F$154/'AEO2021 Table 49'!$F$155)*('Calibrated Multipliers'!$C$3)</f>
        <v>12.453907179583952</v>
      </c>
      <c r="X8" s="3">
        <f>(INDEX('FRED Data'!$F$13:$F$43,MATCH(_xlfn.NUMBERVALUE(RIGHT(X$1,4)),'FRED Data'!$K$13:$K$43,0),1)*10^6*'AEO2021 Table 49'!$F$154/'AEO2021 Table 49'!$F$155)*('Calibrated Multipliers'!$C$3)</f>
        <v>14.100171824473085</v>
      </c>
      <c r="Y8" s="3">
        <f>(INDEX('FRED Data'!$F$13:$F$43,MATCH(_xlfn.NUMBERVALUE(RIGHT(Y$1,4)),'FRED Data'!$K$13:$K$43,0),1)*10^6*'AEO2021 Table 49'!$F$154/'AEO2021 Table 49'!$F$155)*('Calibrated Multipliers'!$C$3)</f>
        <v>14.33438267085937</v>
      </c>
      <c r="Z8" s="3">
        <f>(INDEX('FRED Data'!$F$13:$F$43,MATCH(_xlfn.NUMBERVALUE(RIGHT(Z$1,4)),'FRED Data'!$K$13:$K$43,0),1)*10^6*'AEO2021 Table 49'!$F$154/'AEO2021 Table 49'!$F$155)*('Calibrated Multipliers'!$C$3)</f>
        <v>16.540716731020062</v>
      </c>
      <c r="AA8" s="3">
        <f>(INDEX('FRED Data'!$F$13:$F$43,MATCH(_xlfn.NUMBERVALUE(RIGHT(AA$1,4)),'FRED Data'!$K$13:$K$43,0),1)*10^6*'AEO2021 Table 49'!$F$154/'AEO2021 Table 49'!$F$155)*('Calibrated Multipliers'!$C$3)</f>
        <v>18.292206538778391</v>
      </c>
      <c r="AB8" s="3">
        <f>(INDEX('FRED Data'!$F$13:$F$43,MATCH(_xlfn.NUMBERVALUE(RIGHT(AB$1,4)),'FRED Data'!$K$13:$K$43,0),1)*10^6*'AEO2021 Table 49'!$F$154/'AEO2021 Table 49'!$F$155)*('Calibrated Multipliers'!$C$3)</f>
        <v>16.364210006207205</v>
      </c>
      <c r="AC8" s="3">
        <f>(INDEX('FRED Data'!$F$13:$F$43,MATCH(_xlfn.NUMBERVALUE(RIGHT(AC$1,4)),'FRED Data'!$K$13:$K$43,0),1)*10^6*'AEO2021 Table 49'!$F$154/'AEO2021 Table 49'!$F$155)*('Calibrated Multipliers'!$C$3)</f>
        <v>16.883547100368105</v>
      </c>
      <c r="AD8" s="3">
        <f>(INDEX('FRED Data'!$F$13:$F$43,MATCH(_xlfn.NUMBERVALUE(RIGHT(AD$1,4)),'FRED Data'!$K$13:$K$43,0),1)*10^6*'AEO2021 Table 49'!$F$154/'AEO2021 Table 49'!$F$155)*('Calibrated Multipliers'!$C$3)</f>
        <v>19.8196685804281</v>
      </c>
      <c r="AE8" s="3">
        <f>(INDEX('FRED Data'!$F$13:$F$43,MATCH(_xlfn.NUMBERVALUE(RIGHT(AE$1,4)),'FRED Data'!$K$13:$K$43,0),1)*10^6*'AEO2021 Table 49'!$F$154/'AEO2021 Table 49'!$F$155)*('Calibrated Multipliers'!$C$3)</f>
        <v>21.46932758540979</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5" spans="1:62">
      <c r="B15" s="13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4EC2B-48F6-4A5C-9276-E7BAB9CE0CD8}">
  <sheetPr>
    <tabColor theme="3"/>
  </sheetPr>
  <dimension ref="A1:BJ10"/>
  <sheetViews>
    <sheetView workbookViewId="0">
      <selection activeCell="C12" sqref="C12"/>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('BTS 1-12'!H4*'AEO 2021 Table 48'!$F$7/SUM('AEO 2021 Table 48'!$F$7,'AEO 2021 Table 48'!$F$169))*('Calibrated Multipliers'!$B$4)</f>
        <v>385.07364089813905</v>
      </c>
      <c r="C5">
        <f>('BTS 1-12'!I4*'AEO 2021 Table 48'!$F$7/SUM('AEO 2021 Table 48'!$F$7,'AEO 2021 Table 48'!$F$169))*('Calibrated Multipliers'!$B$4)</f>
        <v>435.33277253167745</v>
      </c>
      <c r="D5">
        <f>('BTS 1-12'!J4*'AEO 2021 Table 48'!$F$7/SUM('AEO 2021 Table 48'!$F$7,'AEO 2021 Table 48'!$F$169))*('Calibrated Multipliers'!$B$4)</f>
        <v>419.07246523847374</v>
      </c>
      <c r="E5">
        <f>('BTS 1-12'!K4*'AEO 2021 Table 48'!$F$7/SUM('AEO 2021 Table 48'!$F$7,'AEO 2021 Table 48'!$F$169))*('Calibrated Multipliers'!$B$4)</f>
        <v>301.55478980122979</v>
      </c>
      <c r="F5">
        <f>('BTS 1-12'!L4*'AEO 2021 Table 48'!$F$7/SUM('AEO 2021 Table 48'!$F$7,'AEO 2021 Table 48'!$F$169))*('Calibrated Multipliers'!$B$4)</f>
        <v>228.38340698181378</v>
      </c>
      <c r="G5">
        <f>('BTS 1-12'!M4*'AEO 2021 Table 48'!$F$7/SUM('AEO 2021 Table 48'!$F$7,'AEO 2021 Table 48'!$F$169))*('Calibrated Multipliers'!$B$4)</f>
        <v>189.21084850273243</v>
      </c>
      <c r="H5">
        <f>('BTS 1-12'!N4*'AEO 2021 Table 48'!$F$7/SUM('AEO 2021 Table 48'!$F$7,'AEO 2021 Table 48'!$F$169))*('Calibrated Multipliers'!$B$4)</f>
        <v>198.81921190326182</v>
      </c>
      <c r="I5">
        <f>('BTS 1-12'!O4*'AEO 2021 Table 48'!$F$7/SUM('AEO 2021 Table 48'!$F$7,'AEO 2021 Table 48'!$F$169))*('Calibrated Multipliers'!$B$4)</f>
        <v>276.42522398446067</v>
      </c>
      <c r="J5">
        <f>('BTS 1-12'!P4*'AEO 2021 Table 48'!$F$7/SUM('AEO 2021 Table 48'!$F$7,'AEO 2021 Table 48'!$F$169))*('Calibrated Multipliers'!$B$4)</f>
        <v>413.15962622276339</v>
      </c>
      <c r="K5">
        <f>('BTS 1-12'!Q4*'AEO 2021 Table 48'!$F$7/SUM('AEO 2021 Table 48'!$F$7,'AEO 2021 Table 48'!$F$169))*('Calibrated Multipliers'!$B$4)</f>
        <v>458.24502371755517</v>
      </c>
      <c r="L5">
        <f>('BTS 1-12'!R4*'AEO 2021 Table 48'!$F$7/SUM('AEO 2021 Table 48'!$F$7,'AEO 2021 Table 48'!$F$169))*('Calibrated Multipliers'!$B$4)</f>
        <v>358.46586532744232</v>
      </c>
      <c r="M5">
        <f>('BTS 1-12'!S4*'AEO 2021 Table 48'!$F$7/SUM('AEO 2021 Table 48'!$F$7,'AEO 2021 Table 48'!$F$169))*('Calibrated Multipliers'!$B$4)</f>
        <v>388.76916528295811</v>
      </c>
      <c r="N5">
        <f>('BTS 1-12'!T4*'AEO 2021 Table 48'!$F$7/SUM('AEO 2021 Table 48'!$F$7,'AEO 2021 Table 48'!$F$169))*('Calibrated Multipliers'!$B$4)</f>
        <v>280.12074836927968</v>
      </c>
      <c r="O5">
        <f>('BTS 1-12'!U4*'AEO 2021 Table 48'!$F$7/SUM('AEO 2021 Table 48'!$F$7,'AEO 2021 Table 48'!$F$169))*('Calibrated Multipliers'!$B$4)</f>
        <v>207.68847042682742</v>
      </c>
      <c r="P5">
        <f>('BTS 1-12'!V4*'AEO 2021 Table 48'!$F$7/SUM('AEO 2021 Table 48'!$F$7,'AEO 2021 Table 48'!$F$169))*('Calibrated Multipliers'!$B$4)</f>
        <v>210.6448899346826</v>
      </c>
      <c r="Q5">
        <f>('BTS 1-12'!W4*'AEO 2021 Table 48'!$F$7/SUM('AEO 2021 Table 48'!$F$7,'AEO 2021 Table 48'!$F$169))*('Calibrated Multipliers'!$B$4)</f>
        <v>214.3404143195016</v>
      </c>
      <c r="R5">
        <f>('BTS 1-12'!X4*'AEO 2021 Table 48'!$F$7/SUM('AEO 2021 Table 48'!$F$7,'AEO 2021 Table 48'!$F$169))*('Calibrated Multipliers'!$B$4)</f>
        <v>294.16374103159183</v>
      </c>
      <c r="S5">
        <f>('BTS 1-12'!Y4*'AEO 2021 Table 48'!$F$7/SUM('AEO 2021 Table 48'!$F$7,'AEO 2021 Table 48'!$F$169))*('Calibrated Multipliers'!$B$4)</f>
        <v>325.94525074103518</v>
      </c>
      <c r="T5">
        <f>('BTS 1-12'!Z4*'AEO 2021 Table 48'!$F$7/SUM('AEO 2021 Table 48'!$F$7,'AEO 2021 Table 48'!$F$169))*('Calibrated Multipliers'!$B$4)</f>
        <v>277.16432886142451</v>
      </c>
      <c r="U5">
        <f>('BTS 1-12'!AA4*'AEO 2021 Table 48'!$F$7/SUM('AEO 2021 Table 48'!$F$7,'AEO 2021 Table 48'!$F$169))*('Calibrated Multipliers'!$B$4)</f>
        <v>355.50944581958714</v>
      </c>
      <c r="V5">
        <f>('BTS 1-12'!AB4*'AEO 2021 Table 48'!$F$7/SUM('AEO 2021 Table 48'!$F$7,'AEO 2021 Table 48'!$F$169))*('Calibrated Multipliers'!$B$4)</f>
        <v>341.466453157275</v>
      </c>
      <c r="W5">
        <f>('BTS 1-12'!AC4*'AEO 2021 Table 48'!$F$7/SUM('AEO 2021 Table 48'!$F$7,'AEO 2021 Table 48'!$F$169))*('Calibrated Multipliers'!$B$4)</f>
        <v>352.55302631173191</v>
      </c>
      <c r="X5">
        <f>('BTS 1-12'!AD4*'AEO 2021 Table 48'!$F$7/SUM('AEO 2021 Table 48'!$F$7,'AEO 2021 Table 48'!$F$169))*('Calibrated Multipliers'!$B$4)</f>
        <v>444.20203105524303</v>
      </c>
      <c r="Y5">
        <f>('BTS 1-12'!AE4*'AEO 2021 Table 48'!$F$7/SUM('AEO 2021 Table 48'!$F$7,'AEO 2021 Table 48'!$F$169))*('Calibrated Multipliers'!$B$4)</f>
        <v>478.9399602725415</v>
      </c>
      <c r="Z5">
        <f>('BTS 1-12'!AF4*'AEO 2021 Table 48'!$F$7/SUM('AEO 2021 Table 48'!$F$7,'AEO 2021 Table 48'!$F$169))*('Calibrated Multipliers'!$B$4)</f>
        <v>534.37282604482641</v>
      </c>
      <c r="AA5">
        <f>('BTS 1-12'!AG4*'AEO 2021 Table 48'!$F$7/SUM('AEO 2021 Table 48'!$F$7,'AEO 2021 Table 48'!$F$169))*('Calibrated Multipliers'!$B$4)</f>
        <v>563.19791624641459</v>
      </c>
      <c r="AB5">
        <f>('BTS 1-12'!AH4*'AEO 2021 Table 48'!$F$7/SUM('AEO 2021 Table 48'!$F$7,'AEO 2021 Table 48'!$F$169))*('Calibrated Multipliers'!$B$4)</f>
        <v>552.85044796892134</v>
      </c>
      <c r="AC5">
        <f>('BTS 1-12'!AI4*'AEO 2021 Table 48'!$F$7/SUM('AEO 2021 Table 48'!$F$7,'AEO 2021 Table 48'!$F$169))*('Calibrated Multipliers'!$B$4)</f>
        <v>563.93702112337826</v>
      </c>
      <c r="AD5" s="3">
        <f>($AC$5-$Y$5)/5+AC5</f>
        <v>580.93643329354563</v>
      </c>
      <c r="AE5" s="3">
        <f>($AC$5-$Y$5)/5+AD5</f>
        <v>597.93584546371301</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22D50-07A5-4BF3-B0FB-0F81A71823BB}">
  <sheetPr>
    <tabColor theme="3"/>
  </sheetPr>
  <dimension ref="A1:BJ14"/>
  <sheetViews>
    <sheetView topLeftCell="L1" workbookViewId="0">
      <selection activeCell="U32" sqref="U32"/>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('BTS 1-12'!H4*'AEO 2021 Table 48'!$F$169/SUM('AEO 2021 Table 48'!$F$7,'AEO 2021 Table 48'!$F$169))*0.591633211107367</f>
        <v>38.243042477370494</v>
      </c>
      <c r="C5">
        <f>('BTS 1-12'!I4*'AEO 2021 Table 48'!$F$169/SUM('AEO 2021 Table 48'!$F$7,'AEO 2021 Table 48'!$F$169))*0.591633211107367</f>
        <v>43.234456850616553</v>
      </c>
      <c r="D5">
        <f>('BTS 1-12'!J4*'AEO 2021 Table 48'!$F$169/SUM('AEO 2021 Table 48'!$F$7,'AEO 2021 Table 48'!$F$169))*0.591633211107367</f>
        <v>41.61958749456636</v>
      </c>
      <c r="E5">
        <f>('BTS 1-12'!K4*'AEO 2021 Table 48'!$F$169/SUM('AEO 2021 Table 48'!$F$7,'AEO 2021 Table 48'!$F$169))*0.591633211107367</f>
        <v>29.94848623947632</v>
      </c>
      <c r="F5">
        <f>('BTS 1-12'!L4*'AEO 2021 Table 48'!$F$169/SUM('AEO 2021 Table 48'!$F$7,'AEO 2021 Table 48'!$F$169))*0.591633211107367</f>
        <v>22.681574137250447</v>
      </c>
      <c r="G5">
        <f>('BTS 1-12'!M4*'AEO 2021 Table 48'!$F$169/SUM('AEO 2021 Table 48'!$F$7,'AEO 2021 Table 48'!$F$169))*0.591633211107367</f>
        <v>18.791207052220436</v>
      </c>
      <c r="H5">
        <f>('BTS 1-12'!N4*'AEO 2021 Table 48'!$F$169/SUM('AEO 2021 Table 48'!$F$7,'AEO 2021 Table 48'!$F$169))*0.591633211107367</f>
        <v>19.745448035341006</v>
      </c>
      <c r="I5">
        <f>('BTS 1-12'!O4*'AEO 2021 Table 48'!$F$169/SUM('AEO 2021 Table 48'!$F$7,'AEO 2021 Table 48'!$F$169))*0.591633211107367</f>
        <v>27.452779052853295</v>
      </c>
      <c r="J5">
        <f>('BTS 1-12'!P4*'AEO 2021 Table 48'!$F$169/SUM('AEO 2021 Table 48'!$F$7,'AEO 2021 Table 48'!$F$169))*0.591633211107367</f>
        <v>41.032362274184464</v>
      </c>
      <c r="K5">
        <f>('BTS 1-12'!Q4*'AEO 2021 Table 48'!$F$169/SUM('AEO 2021 Table 48'!$F$7,'AEO 2021 Table 48'!$F$169))*0.591633211107367</f>
        <v>45.509954579596368</v>
      </c>
      <c r="L5">
        <f>('BTS 1-12'!R4*'AEO 2021 Table 48'!$F$169/SUM('AEO 2021 Table 48'!$F$7,'AEO 2021 Table 48'!$F$169))*0.591633211107367</f>
        <v>35.600528985651998</v>
      </c>
      <c r="M5">
        <f>('BTS 1-12'!S4*'AEO 2021 Table 48'!$F$169/SUM('AEO 2021 Table 48'!$F$7,'AEO 2021 Table 48'!$F$169))*0.591633211107367</f>
        <v>38.610058240109176</v>
      </c>
      <c r="N5">
        <f>('BTS 1-12'!T4*'AEO 2021 Table 48'!$F$169/SUM('AEO 2021 Table 48'!$F$7,'AEO 2021 Table 48'!$F$169))*0.591633211107367</f>
        <v>27.819794815591976</v>
      </c>
      <c r="O5">
        <f>('BTS 1-12'!U4*'AEO 2021 Table 48'!$F$169/SUM('AEO 2021 Table 48'!$F$7,'AEO 2021 Table 48'!$F$169))*0.591633211107367</f>
        <v>20.62628586591384</v>
      </c>
      <c r="P5">
        <f>('BTS 1-12'!V4*'AEO 2021 Table 48'!$F$169/SUM('AEO 2021 Table 48'!$F$7,'AEO 2021 Table 48'!$F$169))*0.591633211107367</f>
        <v>20.919898476104784</v>
      </c>
      <c r="Q5">
        <f>('BTS 1-12'!W4*'AEO 2021 Table 48'!$F$169/SUM('AEO 2021 Table 48'!$F$7,'AEO 2021 Table 48'!$F$169))*0.591633211107367</f>
        <v>21.286914238843465</v>
      </c>
      <c r="R5">
        <f>('BTS 1-12'!X4*'AEO 2021 Table 48'!$F$169/SUM('AEO 2021 Table 48'!$F$7,'AEO 2021 Table 48'!$F$169))*0.591633211107367</f>
        <v>29.214454713998961</v>
      </c>
      <c r="S5">
        <f>('BTS 1-12'!Y4*'AEO 2021 Table 48'!$F$169/SUM('AEO 2021 Table 48'!$F$7,'AEO 2021 Table 48'!$F$169))*0.591633211107367</f>
        <v>32.370790273551613</v>
      </c>
      <c r="T5">
        <f>('BTS 1-12'!Z4*'AEO 2021 Table 48'!$F$169/SUM('AEO 2021 Table 48'!$F$7,'AEO 2021 Table 48'!$F$169))*0.591633211107367</f>
        <v>27.526182205401032</v>
      </c>
      <c r="U5">
        <f>('BTS 1-12'!AA4*'AEO 2021 Table 48'!$F$169/SUM('AEO 2021 Table 48'!$F$7,'AEO 2021 Table 48'!$F$169))*0.591633211107367</f>
        <v>35.30691637546105</v>
      </c>
      <c r="V5">
        <f>('BTS 1-12'!AB4*'AEO 2021 Table 48'!$F$169/SUM('AEO 2021 Table 48'!$F$7,'AEO 2021 Table 48'!$F$169))*0.591633211107367</f>
        <v>33.912256477054065</v>
      </c>
      <c r="W5">
        <f>('BTS 1-12'!AC4*'AEO 2021 Table 48'!$F$169/SUM('AEO 2021 Table 48'!$F$7,'AEO 2021 Table 48'!$F$169))*0.591633211107367</f>
        <v>35.013303765270116</v>
      </c>
      <c r="X5">
        <f>('BTS 1-12'!AD4*'AEO 2021 Table 48'!$F$169/SUM('AEO 2021 Table 48'!$F$7,'AEO 2021 Table 48'!$F$169))*0.591633211107367</f>
        <v>44.115294681189383</v>
      </c>
      <c r="Y5">
        <f>('BTS 1-12'!AE4*'AEO 2021 Table 48'!$F$169/SUM('AEO 2021 Table 48'!$F$7,'AEO 2021 Table 48'!$F$169))*0.591633211107367</f>
        <v>47.565242850932982</v>
      </c>
      <c r="Z5">
        <f>('BTS 1-12'!AF4*'AEO 2021 Table 48'!$F$169/SUM('AEO 2021 Table 48'!$F$7,'AEO 2021 Table 48'!$F$169))*0.591633211107367</f>
        <v>53.070479292013189</v>
      </c>
      <c r="AA5">
        <f>('BTS 1-12'!AG4*'AEO 2021 Table 48'!$F$169/SUM('AEO 2021 Table 48'!$F$7,'AEO 2021 Table 48'!$F$169))*0.591633211107367</f>
        <v>55.933202241374893</v>
      </c>
      <c r="AB5">
        <f>('BTS 1-12'!AH4*'AEO 2021 Table 48'!$F$169/SUM('AEO 2021 Table 48'!$F$7,'AEO 2021 Table 48'!$F$169))*0.591633211107367</f>
        <v>54.905558105706589</v>
      </c>
      <c r="AC5">
        <f>('BTS 1-12'!AI4*'AEO 2021 Table 48'!$F$169/SUM('AEO 2021 Table 48'!$F$7,'AEO 2021 Table 48'!$F$169))*0.591633211107367</f>
        <v>56.006605393922626</v>
      </c>
      <c r="AD5" s="52">
        <f>($AC$5-$Y$5)/5+AC5</f>
        <v>57.694877902520552</v>
      </c>
      <c r="AE5" s="52">
        <f>($AC$5-$Y$5)/5+AD5</f>
        <v>59.383150411118478</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4" spans="1:62">
      <c r="A14">
        <v>0.59163321110736722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50BBF-8C3F-4557-B33F-DDD8D31D0AD3}">
  <sheetPr>
    <tabColor theme="3"/>
  </sheetPr>
  <dimension ref="A1:BJ10"/>
  <sheetViews>
    <sheetView workbookViewId="0">
      <selection activeCell="J17" sqref="J17"/>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f>(SUM('BTS 1-12'!H16,'BTS 1-12'!H17,'BTS 1-12'!H19,'BTS 1-12'!H25)*(SUM('AEO Table 36'!$F$79,'AEO Table 36'!$F$86,'AEO Table 36'!$F$84)/'AEO Table 36'!$F$77))*('Calibrated Multipliers'!$B$5)</f>
        <v>167.53588616512982</v>
      </c>
      <c r="C2">
        <f>(SUM('BTS 1-12'!I16,'BTS 1-12'!I17,'BTS 1-12'!I19,'BTS 1-12'!I25)*(SUM('AEO Table 36'!$F$79,'AEO Table 36'!$F$86,'AEO Table 36'!$F$84)/'AEO Table 36'!$F$77))*('Calibrated Multipliers'!$B$5)</f>
        <v>237.71983847754905</v>
      </c>
      <c r="D2">
        <f>(SUM('BTS 1-12'!J16,'BTS 1-12'!J17,'BTS 1-12'!J19,'BTS 1-12'!J25)*(SUM('AEO Table 36'!$F$79,'AEO Table 36'!$F$86,'AEO Table 36'!$F$84)/'AEO Table 36'!$F$77))*('Calibrated Multipliers'!$B$5)</f>
        <v>371.29574771731467</v>
      </c>
      <c r="E2">
        <f>(SUM('BTS 1-12'!K16,'BTS 1-12'!K17,'BTS 1-12'!K19,'BTS 1-12'!K25)*(SUM('AEO Table 36'!$F$79,'AEO Table 36'!$F$86,'AEO Table 36'!$F$84)/'AEO Table 36'!$F$77))*('Calibrated Multipliers'!$B$5)</f>
        <v>393.93573233422416</v>
      </c>
      <c r="F2">
        <f>(SUM('BTS 1-12'!L16,'BTS 1-12'!L17,'BTS 1-12'!L19,'BTS 1-12'!L25)*(SUM('AEO Table 36'!$F$79,'AEO Table 36'!$F$86,'AEO Table 36'!$F$84)/'AEO Table 36'!$F$77))*('Calibrated Multipliers'!$B$5)</f>
        <v>217.34385232233058</v>
      </c>
      <c r="G2">
        <f>(SUM('BTS 1-12'!M16,'BTS 1-12'!M17,'BTS 1-12'!M19,'BTS 1-12'!M25)*(SUM('AEO Table 36'!$F$79,'AEO Table 36'!$F$86,'AEO Table 36'!$F$84)/'AEO Table 36'!$F$77))*('Calibrated Multipliers'!$B$5)</f>
        <v>178.85587847358451</v>
      </c>
      <c r="H2">
        <f>(SUM('BTS 1-12'!N16,'BTS 1-12'!N17,'BTS 1-12'!N19,'BTS 1-12'!N25)*(SUM('AEO Table 36'!$F$79,'AEO Table 36'!$F$86,'AEO Table 36'!$F$84)/'AEO Table 36'!$F$77))*('Calibrated Multipliers'!$B$5)</f>
        <v>181.11987693527547</v>
      </c>
      <c r="I2">
        <f>(SUM('BTS 1-12'!O16,'BTS 1-12'!O17,'BTS 1-12'!O19,'BTS 1-12'!O25)*(SUM('AEO Table 36'!$F$79,'AEO Table 36'!$F$86,'AEO Table 36'!$F$84)/'AEO Table 36'!$F$77))*('Calibrated Multipliers'!$B$5)</f>
        <v>474.30767772425264</v>
      </c>
      <c r="J2">
        <f>(SUM('BTS 1-12'!P16,'BTS 1-12'!P17,'BTS 1-12'!P19,'BTS 1-12'!P25)*(SUM('AEO Table 36'!$F$79,'AEO Table 36'!$F$86,'AEO Table 36'!$F$84)/'AEO Table 36'!$F$77))*('Calibrated Multipliers'!$B$5)</f>
        <v>404.12372541183339</v>
      </c>
      <c r="K2">
        <f>(SUM('BTS 1-12'!Q16,'BTS 1-12'!Q17,'BTS 1-12'!Q19,'BTS 1-12'!Q25)*(SUM('AEO Table 36'!$F$79,'AEO Table 36'!$F$86,'AEO Table 36'!$F$84)/'AEO Table 36'!$F$77))*('Calibrated Multipliers'!$B$5)</f>
        <v>427.89570925958827</v>
      </c>
      <c r="L2">
        <f>(SUM('BTS 1-12'!R16,'BTS 1-12'!R17,'BTS 1-12'!R19,'BTS 1-12'!R25)*(SUM('AEO Table 36'!$F$79,'AEO Table 36'!$F$86,'AEO Table 36'!$F$84)/'AEO Table 36'!$F$77))*('Calibrated Multipliers'!$B$5)</f>
        <v>552.41562465259017</v>
      </c>
      <c r="M2">
        <f>(SUM('BTS 1-12'!S16,'BTS 1-12'!S17,'BTS 1-12'!S19,'BTS 1-12'!S25)*(SUM('AEO Table 36'!$F$79,'AEO Table 36'!$F$86,'AEO Table 36'!$F$84)/'AEO Table 36'!$F$77))*('Calibrated Multipliers'!$B$5)</f>
        <v>1086.7192616116527</v>
      </c>
      <c r="N2">
        <f>(SUM('BTS 1-12'!T16,'BTS 1-12'!T17,'BTS 1-12'!T19,'BTS 1-12'!T25)*(SUM('AEO Table 36'!$F$79,'AEO Table 36'!$F$86,'AEO Table 36'!$F$84)/'AEO Table 36'!$F$77))*('Calibrated Multipliers'!$B$5)</f>
        <v>1246.3311531608645</v>
      </c>
      <c r="O2">
        <f>(SUM('BTS 1-12'!U16,'BTS 1-12'!U17,'BTS 1-12'!U19,'BTS 1-12'!U25)*(SUM('AEO Table 36'!$F$79,'AEO Table 36'!$F$86,'AEO Table 36'!$F$84)/'AEO Table 36'!$F$77))*('Calibrated Multipliers'!$B$5)</f>
        <v>1105.9632485360257</v>
      </c>
      <c r="P2">
        <f>(SUM('BTS 1-12'!V16,'BTS 1-12'!V17,'BTS 1-12'!V19,'BTS 1-12'!V25)*(SUM('AEO Table 36'!$F$79,'AEO Table 36'!$F$86,'AEO Table 36'!$F$84)/'AEO Table 36'!$F$77))*('Calibrated Multipliers'!$B$5)</f>
        <v>876.16740467439513</v>
      </c>
      <c r="Q2">
        <f>(SUM('BTS 1-12'!W16,'BTS 1-12'!W17,'BTS 1-12'!W19,'BTS 1-12'!W25)*(SUM('AEO Table 36'!$F$79,'AEO Table 36'!$F$86,'AEO Table 36'!$F$84)/'AEO Table 36'!$F$77))*('Calibrated Multipliers'!$B$5)</f>
        <v>741.45949620378394</v>
      </c>
      <c r="R2">
        <f>(SUM('BTS 1-12'!X16,'BTS 1-12'!X17,'BTS 1-12'!X19,'BTS 1-12'!X25)*(SUM('AEO Table 36'!$F$79,'AEO Table 36'!$F$86,'AEO Table 36'!$F$84)/'AEO Table 36'!$F$77))*('Calibrated Multipliers'!$B$5)</f>
        <v>793.53146082267563</v>
      </c>
      <c r="S2">
        <f>(SUM('BTS 1-12'!Y16,'BTS 1-12'!Y17,'BTS 1-12'!Y19,'BTS 1-12'!Y25)*(SUM('AEO Table 36'!$F$79,'AEO Table 36'!$F$86,'AEO Table 36'!$F$84)/'AEO Table 36'!$F$77))*('Calibrated Multipliers'!$B$5)</f>
        <v>682.59553619981943</v>
      </c>
      <c r="T2">
        <f>(SUM('BTS 1-12'!Z16,'BTS 1-12'!Z17,'BTS 1-12'!Z19,'BTS 1-12'!Z25)*(SUM('AEO Table 36'!$F$79,'AEO Table 36'!$F$86,'AEO Table 36'!$F$84)/'AEO Table 36'!$F$77))*('Calibrated Multipliers'!$B$5)</f>
        <v>935.03136467835964</v>
      </c>
      <c r="U2">
        <f>(SUM('BTS 1-12'!AA16,'BTS 1-12'!AA17,'BTS 1-12'!AA19,'BTS 1-12'!AA25)*(SUM('AEO Table 36'!$F$79,'AEO Table 36'!$F$86,'AEO Table 36'!$F$84)/'AEO Table 36'!$F$77))*('Calibrated Multipliers'!$B$5)</f>
        <v>346.39176463871433</v>
      </c>
      <c r="V2">
        <f>(SUM('BTS 1-12'!AB16,'BTS 1-12'!AB17,'BTS 1-12'!AB19,'BTS 1-12'!AB25)*(SUM('AEO Table 36'!$F$79,'AEO Table 36'!$F$86,'AEO Table 36'!$F$84)/'AEO Table 36'!$F$77))*('Calibrated Multipliers'!$B$5)</f>
        <v>520.71964618891695</v>
      </c>
      <c r="W2">
        <f>(SUM('BTS 1-12'!AC16,'BTS 1-12'!AC17,'BTS 1-12'!AC19,'BTS 1-12'!AC25)*(SUM('AEO Table 36'!$F$79,'AEO Table 36'!$F$86,'AEO Table 36'!$F$84)/'AEO Table 36'!$F$77))*('Calibrated Multipliers'!$B$5)</f>
        <v>289.79180309644073</v>
      </c>
      <c r="X2">
        <f>(SUM('BTS 1-12'!AD16,'BTS 1-12'!AD17,'BTS 1-12'!AD19,'BTS 1-12'!AD25)*(SUM('AEO Table 36'!$F$79,'AEO Table 36'!$F$86,'AEO Table 36'!$F$84)/'AEO Table 36'!$F$77))*('Calibrated Multipliers'!$B$5)</f>
        <v>250.17183001684924</v>
      </c>
      <c r="Y2">
        <f>(SUM('BTS 1-12'!AE16,'BTS 1-12'!AE17,'BTS 1-12'!AE19,'BTS 1-12'!AE25)*(SUM('AEO Table 36'!$F$79,'AEO Table 36'!$F$86,'AEO Table 36'!$F$84)/'AEO Table 36'!$F$77))*('Calibrated Multipliers'!$B$5)</f>
        <v>537.69963465159901</v>
      </c>
      <c r="Z2">
        <f>(SUM('BTS 1-12'!AF16,'BTS 1-12'!AF17,'BTS 1-12'!AF19,'BTS 1-12'!AF25)*(SUM('AEO Table 36'!$F$79,'AEO Table 36'!$F$86,'AEO Table 36'!$F$84)/'AEO Table 36'!$F$77))*('Calibrated Multipliers'!$B$5)</f>
        <v>602.22359080979095</v>
      </c>
      <c r="AA2">
        <f>(SUM('BTS 1-12'!AG16,'BTS 1-12'!AG17,'BTS 1-12'!AG19,'BTS 1-12'!AG25)*(SUM('AEO Table 36'!$F$79,'AEO Table 36'!$F$86,'AEO Table 36'!$F$84)/'AEO Table 36'!$F$77))*('Calibrated Multipliers'!$B$5)</f>
        <v>421.10371387451545</v>
      </c>
      <c r="AB2">
        <f>(SUM('BTS 1-12'!AH16,'BTS 1-12'!AH17,'BTS 1-12'!AH19,'BTS 1-12'!AH25)*(SUM('AEO Table 36'!$F$79,'AEO Table 36'!$F$86,'AEO Table 36'!$F$84)/'AEO Table 36'!$F$77))*('Calibrated Multipliers'!$B$5)</f>
        <v>303.37579386658643</v>
      </c>
      <c r="AC2">
        <f>(SUM('BTS 1-12'!AI16,'BTS 1-12'!AI17,'BTS 1-12'!AI19,'BTS 1-12'!AI25)*(SUM('AEO Table 36'!$F$79,'AEO Table 36'!$F$86,'AEO Table 36'!$F$84)/'AEO Table 36'!$F$77))*('Calibrated Multipliers'!$B$5)</f>
        <v>486.75966926355284</v>
      </c>
      <c r="AD2" s="52">
        <f>($AC$2-$Y$2)/5+AC2</f>
        <v>476.5716761859436</v>
      </c>
      <c r="AE2" s="52">
        <f>($AC$2-$Y$2)/5+AD2</f>
        <v>466.38368310833437</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52">
        <v>0</v>
      </c>
      <c r="AE3" s="52">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52">
        <v>0</v>
      </c>
      <c r="AE4" s="52">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(SUM('BTS 1-12'!H16,'BTS 1-12'!H17,'BTS 1-12'!H19,'BTS 1-12'!H25)*(SUM('AEO Table 36'!$F$80,'AEO Table 36'!$F$87)/'AEO Table 36'!$F$77))*('Calibrated Multipliers'!$B$5)</f>
        <v>146.09841469763165</v>
      </c>
      <c r="C5">
        <f>(SUM('BTS 1-12'!I16,'BTS 1-12'!I17,'BTS 1-12'!I19,'BTS 1-12'!I25)*(SUM('AEO Table 36'!$F$80,'AEO Table 36'!$F$87)/'AEO Table 36'!$F$77))*('Calibrated Multipliers'!$B$5)</f>
        <v>207.30180463853142</v>
      </c>
      <c r="D5">
        <f>(SUM('BTS 1-12'!J16,'BTS 1-12'!J17,'BTS 1-12'!J19,'BTS 1-12'!J25)*(SUM('AEO Table 36'!$F$80,'AEO Table 36'!$F$87)/'AEO Table 36'!$F$77))*('Calibrated Multipliers'!$B$5)</f>
        <v>323.78567581637287</v>
      </c>
      <c r="E5">
        <f>(SUM('BTS 1-12'!K16,'BTS 1-12'!K17,'BTS 1-12'!K19,'BTS 1-12'!K25)*(SUM('AEO Table 36'!$F$80,'AEO Table 36'!$F$87)/'AEO Table 36'!$F$77))*('Calibrated Multipliers'!$B$5)</f>
        <v>343.52870482956632</v>
      </c>
      <c r="F5">
        <f>(SUM('BTS 1-12'!L16,'BTS 1-12'!L17,'BTS 1-12'!L19,'BTS 1-12'!L25)*(SUM('AEO Table 36'!$F$80,'AEO Table 36'!$F$87)/'AEO Table 36'!$F$77))*('Calibrated Multipliers'!$B$5)</f>
        <v>189.53307852665731</v>
      </c>
      <c r="G5">
        <f>(SUM('BTS 1-12'!M16,'BTS 1-12'!M17,'BTS 1-12'!M19,'BTS 1-12'!M25)*(SUM('AEO Table 36'!$F$80,'AEO Table 36'!$F$87)/'AEO Table 36'!$F$77))*('Calibrated Multipliers'!$B$5)</f>
        <v>155.96992920422841</v>
      </c>
      <c r="H5">
        <f>(SUM('BTS 1-12'!N16,'BTS 1-12'!N17,'BTS 1-12'!N19,'BTS 1-12'!N25)*(SUM('AEO Table 36'!$F$80,'AEO Table 36'!$F$87)/'AEO Table 36'!$F$77))*('Calibrated Multipliers'!$B$5)</f>
        <v>157.94423210554777</v>
      </c>
      <c r="I5">
        <f>(SUM('BTS 1-12'!O16,'BTS 1-12'!O17,'BTS 1-12'!O19,'BTS 1-12'!O25)*(SUM('AEO Table 36'!$F$80,'AEO Table 36'!$F$87)/'AEO Table 36'!$F$77))*('Calibrated Multipliers'!$B$5)</f>
        <v>413.61645782640312</v>
      </c>
      <c r="J5">
        <f>(SUM('BTS 1-12'!P16,'BTS 1-12'!P17,'BTS 1-12'!P19,'BTS 1-12'!P25)*(SUM('AEO Table 36'!$F$80,'AEO Table 36'!$F$87)/'AEO Table 36'!$F$77))*('Calibrated Multipliers'!$B$5)</f>
        <v>352.41306788550344</v>
      </c>
      <c r="K5">
        <f>(SUM('BTS 1-12'!Q16,'BTS 1-12'!Q17,'BTS 1-12'!Q19,'BTS 1-12'!Q25)*(SUM('AEO Table 36'!$F$80,'AEO Table 36'!$F$87)/'AEO Table 36'!$F$77))*('Calibrated Multipliers'!$B$5)</f>
        <v>373.14324834935655</v>
      </c>
      <c r="L5">
        <f>(SUM('BTS 1-12'!R16,'BTS 1-12'!R17,'BTS 1-12'!R19,'BTS 1-12'!R25)*(SUM('AEO Table 36'!$F$80,'AEO Table 36'!$F$87)/'AEO Table 36'!$F$77))*('Calibrated Multipliers'!$B$5)</f>
        <v>481.72990792192059</v>
      </c>
      <c r="M5">
        <f>(SUM('BTS 1-12'!S16,'BTS 1-12'!S17,'BTS 1-12'!S19,'BTS 1-12'!S25)*(SUM('AEO Table 36'!$F$80,'AEO Table 36'!$F$87)/'AEO Table 36'!$F$77))*('Calibrated Multipliers'!$B$5)</f>
        <v>947.6653926332865</v>
      </c>
      <c r="N5">
        <f>(SUM('BTS 1-12'!T16,'BTS 1-12'!T17,'BTS 1-12'!T19,'BTS 1-12'!T25)*(SUM('AEO Table 36'!$F$80,'AEO Table 36'!$F$87)/'AEO Table 36'!$F$77))*('Calibrated Multipliers'!$B$5)</f>
        <v>1086.8537471763004</v>
      </c>
      <c r="O5">
        <f>(SUM('BTS 1-12'!U16,'BTS 1-12'!U17,'BTS 1-12'!U19,'BTS 1-12'!U25)*(SUM('AEO Table 36'!$F$80,'AEO Table 36'!$F$87)/'AEO Table 36'!$F$77))*('Calibrated Multipliers'!$B$5)</f>
        <v>964.44696729450095</v>
      </c>
      <c r="P5">
        <f>(SUM('BTS 1-12'!V16,'BTS 1-12'!V17,'BTS 1-12'!V19,'BTS 1-12'!V25)*(SUM('AEO Table 36'!$F$80,'AEO Table 36'!$F$87)/'AEO Table 36'!$F$77))*('Calibrated Multipliers'!$B$5)</f>
        <v>764.05522281058722</v>
      </c>
      <c r="Q5">
        <f>(SUM('BTS 1-12'!W16,'BTS 1-12'!W17,'BTS 1-12'!W19,'BTS 1-12'!W25)*(SUM('AEO Table 36'!$F$80,'AEO Table 36'!$F$87)/'AEO Table 36'!$F$77))*('Calibrated Multipliers'!$B$5)</f>
        <v>646.58420018208608</v>
      </c>
      <c r="R5">
        <f>(SUM('BTS 1-12'!X16,'BTS 1-12'!X17,'BTS 1-12'!X19,'BTS 1-12'!X25)*(SUM('AEO Table 36'!$F$80,'AEO Table 36'!$F$87)/'AEO Table 36'!$F$77))*('Calibrated Multipliers'!$B$5)</f>
        <v>691.99316691243109</v>
      </c>
      <c r="S5">
        <f>(SUM('BTS 1-12'!Y16,'BTS 1-12'!Y17,'BTS 1-12'!Y19,'BTS 1-12'!Y25)*(SUM('AEO Table 36'!$F$80,'AEO Table 36'!$F$87)/'AEO Table 36'!$F$77))*('Calibrated Multipliers'!$B$5)</f>
        <v>595.25232474778306</v>
      </c>
      <c r="T5">
        <f>(SUM('BTS 1-12'!Z16,'BTS 1-12'!Z17,'BTS 1-12'!Z19,'BTS 1-12'!Z25)*(SUM('AEO Table 36'!$F$80,'AEO Table 36'!$F$87)/'AEO Table 36'!$F$77))*('Calibrated Multipliers'!$B$5)</f>
        <v>815.38709824489024</v>
      </c>
      <c r="U5">
        <f>(SUM('BTS 1-12'!AA16,'BTS 1-12'!AA17,'BTS 1-12'!AA19,'BTS 1-12'!AA25)*(SUM('AEO Table 36'!$F$80,'AEO Table 36'!$F$87)/'AEO Table 36'!$F$77))*('Calibrated Multipliers'!$B$5)</f>
        <v>302.06834390186009</v>
      </c>
      <c r="V5">
        <f>(SUM('BTS 1-12'!AB16,'BTS 1-12'!AB17,'BTS 1-12'!AB19,'BTS 1-12'!AB25)*(SUM('AEO Table 36'!$F$80,'AEO Table 36'!$F$87)/'AEO Table 36'!$F$77))*('Calibrated Multipliers'!$B$5)</f>
        <v>454.08966730344974</v>
      </c>
      <c r="W5">
        <f>(SUM('BTS 1-12'!AC16,'BTS 1-12'!AC17,'BTS 1-12'!AC19,'BTS 1-12'!AC25)*(SUM('AEO Table 36'!$F$80,'AEO Table 36'!$F$87)/'AEO Table 36'!$F$77))*('Calibrated Multipliers'!$B$5)</f>
        <v>252.71077136887638</v>
      </c>
      <c r="X5">
        <f>(SUM('BTS 1-12'!AD16,'BTS 1-12'!AD17,'BTS 1-12'!AD19,'BTS 1-12'!AD25)*(SUM('AEO Table 36'!$F$80,'AEO Table 36'!$F$87)/'AEO Table 36'!$F$77))*('Calibrated Multipliers'!$B$5)</f>
        <v>218.16047059578784</v>
      </c>
      <c r="Y5">
        <f>(SUM('BTS 1-12'!AE16,'BTS 1-12'!AE17,'BTS 1-12'!AE19,'BTS 1-12'!AE25)*(SUM('AEO Table 36'!$F$80,'AEO Table 36'!$F$87)/'AEO Table 36'!$F$77))*('Calibrated Multipliers'!$B$5)</f>
        <v>468.89693906334486</v>
      </c>
      <c r="Z5">
        <f>(SUM('BTS 1-12'!AF16,'BTS 1-12'!AF17,'BTS 1-12'!AF19,'BTS 1-12'!AF25)*(SUM('AEO Table 36'!$F$80,'AEO Table 36'!$F$87)/'AEO Table 36'!$F$77))*('Calibrated Multipliers'!$B$5)</f>
        <v>525.16457175094627</v>
      </c>
      <c r="AA5">
        <f>(SUM('BTS 1-12'!AG16,'BTS 1-12'!AG17,'BTS 1-12'!AG19,'BTS 1-12'!AG25)*(SUM('AEO Table 36'!$F$80,'AEO Table 36'!$F$87)/'AEO Table 36'!$F$77))*('Calibrated Multipliers'!$B$5)</f>
        <v>367.2203396453985</v>
      </c>
      <c r="AB5">
        <f>(SUM('BTS 1-12'!AH16,'BTS 1-12'!AH17,'BTS 1-12'!AH19,'BTS 1-12'!AH25)*(SUM('AEO Table 36'!$F$80,'AEO Table 36'!$F$87)/'AEO Table 36'!$F$77))*('Calibrated Multipliers'!$B$5)</f>
        <v>264.55658877679247</v>
      </c>
      <c r="AC5">
        <f>(SUM('BTS 1-12'!AI16,'BTS 1-12'!AI17,'BTS 1-12'!AI19,'BTS 1-12'!AI25)*(SUM('AEO Table 36'!$F$80,'AEO Table 36'!$F$87)/'AEO Table 36'!$F$77))*('Calibrated Multipliers'!$B$5)</f>
        <v>424.47512378365951</v>
      </c>
      <c r="AD5" s="52">
        <f>($AC$5-$Y$5)/5+AC5</f>
        <v>415.59076072772245</v>
      </c>
      <c r="AE5" s="52">
        <f>($AC$5-$Y$5)/5+AD5</f>
        <v>406.7063976717854</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52">
        <v>0</v>
      </c>
      <c r="AE6" s="52">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52">
        <v>0</v>
      </c>
      <c r="AE7" s="52">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52">
        <v>0</v>
      </c>
      <c r="AE8" s="52">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D7FC0-26D3-4A54-89AD-73A474F216BE}">
  <sheetPr>
    <tabColor theme="3"/>
  </sheetPr>
  <dimension ref="A1:BJ10"/>
  <sheetViews>
    <sheetView workbookViewId="0">
      <selection activeCell="A43" sqref="A43"/>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f>('BTS 1-12'!H22*'AEO Table 36'!$F$34/'AEO Table 36'!$F$30)*('Calibrated Multipliers'!$C$5)</f>
        <v>0.7455630697547857</v>
      </c>
      <c r="C3" s="3">
        <f>('BTS 1-12'!I22*'AEO Table 36'!$F$34/'AEO Table 36'!$F$30)*('Calibrated Multipliers'!$C$5)</f>
        <v>0.66397314891369608</v>
      </c>
      <c r="D3" s="3">
        <f>('BTS 1-12'!J22*'AEO Table 36'!$F$34/'AEO Table 36'!$F$30)*('Calibrated Multipliers'!$C$5)</f>
        <v>0.45155801017223818</v>
      </c>
      <c r="E3" s="3">
        <f>('BTS 1-12'!K22*'AEO Table 36'!$F$34/'AEO Table 36'!$F$30)*('Calibrated Multipliers'!$C$5)</f>
        <v>0.70898827765360761</v>
      </c>
      <c r="F3" s="3">
        <f>('BTS 1-12'!L22*'AEO Table 36'!$F$34/'AEO Table 36'!$F$30)*('Calibrated Multipliers'!$C$5)</f>
        <v>1.1549193967333569</v>
      </c>
      <c r="G3" s="3">
        <f>('BTS 1-12'!M22*'AEO Table 36'!$F$34/'AEO Table 36'!$F$30)*('Calibrated Multipliers'!$C$5)</f>
        <v>1.3054387334574362</v>
      </c>
      <c r="H3" s="3">
        <f>('BTS 1-12'!N22*'AEO Table 36'!$F$34/'AEO Table 36'!$F$30)*('Calibrated Multipliers'!$C$5)</f>
        <v>1.0705160303460226</v>
      </c>
      <c r="I3" s="3">
        <f>('BTS 1-12'!O22*'AEO Table 36'!$F$34/'AEO Table 36'!$F$30)*('Calibrated Multipliers'!$C$5)</f>
        <v>1.0451950204298222</v>
      </c>
      <c r="J3" s="3">
        <f>('BTS 1-12'!P22*'AEO Table 36'!$F$34/'AEO Table 36'!$F$30)*('Calibrated Multipliers'!$C$5)</f>
        <v>1.250576545305669</v>
      </c>
      <c r="K3" s="3">
        <f>('BTS 1-12'!Q22*'AEO Table 36'!$F$34/'AEO Table 36'!$F$30)*('Calibrated Multipliers'!$C$5)</f>
        <v>0.99736644614366632</v>
      </c>
      <c r="L3" s="3">
        <f>('BTS 1-12'!R22*'AEO Table 36'!$F$34/'AEO Table 36'!$F$30)*('Calibrated Multipliers'!$C$5)</f>
        <v>0.90030257479823184</v>
      </c>
      <c r="M3" s="3">
        <f>('BTS 1-12'!S22*'AEO Table 36'!$F$34/'AEO Table 36'!$F$30)*('Calibrated Multipliers'!$C$5)</f>
        <v>0.99877316891678836</v>
      </c>
      <c r="N3" s="3">
        <f>('BTS 1-12'!T22*'AEO Table 36'!$F$34/'AEO Table 36'!$F$30)*('Calibrated Multipliers'!$C$5)</f>
        <v>1.0480084659760667</v>
      </c>
      <c r="O3" s="3">
        <f>('BTS 1-12'!U22*'AEO Table 36'!$F$34/'AEO Table 36'!$F$30)*('Calibrated Multipliers'!$C$5)</f>
        <v>0.82574626782275329</v>
      </c>
      <c r="P3" s="3">
        <f>('BTS 1-12'!V22*'AEO Table 36'!$F$34/'AEO Table 36'!$F$30)*('Calibrated Multipliers'!$C$5)</f>
        <v>1.5769362286700277</v>
      </c>
      <c r="Q3" s="3">
        <f>('BTS 1-12'!W22*'AEO Table 36'!$F$34/'AEO Table 36'!$F$30)*('Calibrated Multipliers'!$C$5)</f>
        <v>1.1633597333720902</v>
      </c>
      <c r="R3" s="3">
        <f>('BTS 1-12'!X22*'AEO Table 36'!$F$34/'AEO Table 36'!$F$30)*('Calibrated Multipliers'!$C$5)</f>
        <v>1.2969983968187029</v>
      </c>
      <c r="S3" s="3">
        <f>('BTS 1-12'!Y22*'AEO Table 36'!$F$34/'AEO Table 36'!$F$30)*('Calibrated Multipliers'!$C$5)</f>
        <v>1.2688639413562579</v>
      </c>
      <c r="T3" s="3">
        <f>('BTS 1-12'!Z22*'AEO Table 36'!$F$34/'AEO Table 36'!$F$30)*('Calibrated Multipliers'!$C$5)</f>
        <v>1.1521059511871123</v>
      </c>
      <c r="U3" s="3">
        <f>('BTS 1-12'!AA22*'AEO Table 36'!$F$34/'AEO Table 36'!$F$30)*('Calibrated Multipliers'!$C$5)</f>
        <v>0.64709247563622918</v>
      </c>
      <c r="V3" s="3">
        <f>('BTS 1-12'!AB22*'AEO Table 36'!$F$34/'AEO Table 36'!$F$30)*('Calibrated Multipliers'!$C$5)</f>
        <v>0.3643411982386594</v>
      </c>
      <c r="W3" s="3">
        <f>('BTS 1-12'!AC22*'AEO Table 36'!$F$34/'AEO Table 36'!$F$30)*('Calibrated Multipliers'!$C$5)</f>
        <v>0.66537987168681811</v>
      </c>
      <c r="X3" s="3">
        <f>('BTS 1-12'!AD22*'AEO Table 36'!$F$34/'AEO Table 36'!$F$30)*('Calibrated Multipliers'!$C$5)</f>
        <v>0.92562358471443207</v>
      </c>
      <c r="Y3" s="3">
        <f>('BTS 1-12'!AE22*'AEO Table 36'!$F$34/'AEO Table 36'!$F$30)*('Calibrated Multipliers'!$C$5)</f>
        <v>0.93547064412628778</v>
      </c>
      <c r="Z3" s="3">
        <f>('BTS 1-12'!AF22*'AEO Table 36'!$F$34/'AEO Table 36'!$F$30)*('Calibrated Multipliers'!$C$5)</f>
        <v>1.5094135355601603</v>
      </c>
      <c r="AA3" s="3">
        <f>('BTS 1-12'!AG22*'AEO Table 36'!$F$34/'AEO Table 36'!$F$30)*('Calibrated Multipliers'!$C$5)</f>
        <v>1.2027479710195128</v>
      </c>
      <c r="AB3" s="3">
        <f>('BTS 1-12'!AH22*'AEO Table 36'!$F$34/'AEO Table 36'!$F$30)*('Calibrated Multipliers'!$C$5)</f>
        <v>0.8215260995033864</v>
      </c>
      <c r="AC3" s="3">
        <f>('BTS 1-12'!AI22*'AEO Table 36'!$F$34/'AEO Table 36'!$F$30)*('Calibrated Multipliers'!$C$5)</f>
        <v>0.33198657445684804</v>
      </c>
      <c r="AD3" s="3">
        <f>('BTS 1-12'!AJ22*'AEO Table 36'!$F$34/'AEO Table 36'!$F$30)*('Calibrated Multipliers'!$C$5)</f>
        <v>0.18006051495964637</v>
      </c>
      <c r="AE3" s="3">
        <f>AD3</f>
        <v>0.18006051495964637</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s="3">
        <v>0</v>
      </c>
      <c r="AG4" s="3">
        <v>0</v>
      </c>
      <c r="AH4" s="3">
        <v>0</v>
      </c>
      <c r="AI4" s="3">
        <v>0</v>
      </c>
      <c r="AJ4" s="3">
        <v>0</v>
      </c>
      <c r="AK4" s="3">
        <v>0</v>
      </c>
      <c r="AL4" s="3">
        <v>0</v>
      </c>
      <c r="AM4" s="3">
        <v>0</v>
      </c>
      <c r="AN4" s="3">
        <v>0</v>
      </c>
      <c r="AO4" s="3">
        <v>0</v>
      </c>
      <c r="AP4" s="3">
        <v>0</v>
      </c>
      <c r="AQ4" s="3">
        <v>0</v>
      </c>
      <c r="AR4" s="3">
        <v>0</v>
      </c>
      <c r="AS4" s="3">
        <v>0</v>
      </c>
      <c r="AT4" s="3">
        <v>0</v>
      </c>
      <c r="AU4" s="3">
        <v>0</v>
      </c>
      <c r="AV4" s="3">
        <v>0</v>
      </c>
      <c r="AW4" s="3">
        <v>0</v>
      </c>
      <c r="AX4" s="3">
        <v>0</v>
      </c>
      <c r="AY4" s="3">
        <v>0</v>
      </c>
      <c r="AZ4" s="3">
        <v>0</v>
      </c>
      <c r="BA4" s="3">
        <v>0</v>
      </c>
      <c r="BB4" s="3">
        <v>0</v>
      </c>
      <c r="BC4" s="3">
        <v>0</v>
      </c>
      <c r="BD4" s="3">
        <v>0</v>
      </c>
      <c r="BE4" s="3">
        <v>0</v>
      </c>
      <c r="BF4" s="3">
        <v>0</v>
      </c>
      <c r="BG4" s="3">
        <v>0</v>
      </c>
      <c r="BH4" s="3">
        <v>0</v>
      </c>
      <c r="BI4" s="3">
        <v>0</v>
      </c>
      <c r="BJ4" s="3">
        <v>0</v>
      </c>
    </row>
    <row r="5" spans="1:62">
      <c r="A5" t="s">
        <v>5</v>
      </c>
      <c r="B5" s="3">
        <f>('BTS 1-12'!H22*'AEO Table 36'!$F$31/'AEO Table 36'!$F$30)*('Calibrated Multipliers'!$C$5)</f>
        <v>695.92668414432831</v>
      </c>
      <c r="C5" s="3">
        <f>('BTS 1-12'!I22*'AEO Table 36'!$F$31/'AEO Table 36'!$F$30)*('Calibrated Multipliers'!$C$5)</f>
        <v>619.76866965306215</v>
      </c>
      <c r="D5" s="3">
        <f>('BTS 1-12'!J22*'AEO Table 36'!$F$31/'AEO Table 36'!$F$30)*('Calibrated Multipliers'!$C$5)</f>
        <v>421.49521813269689</v>
      </c>
      <c r="E5" s="3">
        <f>('BTS 1-12'!K22*'AEO Table 36'!$F$31/'AEO Table 36'!$F$30)*('Calibrated Multipliers'!$C$5)</f>
        <v>661.78688454479516</v>
      </c>
      <c r="F5" s="3">
        <f>('BTS 1-12'!L22*'AEO Table 36'!$F$31/'AEO Table 36'!$F$30)*('Calibrated Multipliers'!$C$5)</f>
        <v>1078.0298258160253</v>
      </c>
      <c r="G5" s="3">
        <f>('BTS 1-12'!M22*'AEO Table 36'!$F$31/'AEO Table 36'!$F$30)*('Calibrated Multipliers'!$C$5)</f>
        <v>1218.5282318602576</v>
      </c>
      <c r="H5" s="3">
        <f>('BTS 1-12'!N22*'AEO Table 36'!$F$31/'AEO Table 36'!$F$30)*('Calibrated Multipliers'!$C$5)</f>
        <v>999.24567289402592</v>
      </c>
      <c r="I5" s="3">
        <f>('BTS 1-12'!O22*'AEO Table 36'!$F$31/'AEO Table 36'!$F$30)*('Calibrated Multipliers'!$C$5)</f>
        <v>975.6104270174261</v>
      </c>
      <c r="J5" s="3">
        <f>('BTS 1-12'!P22*'AEO Table 36'!$F$31/'AEO Table 36'!$F$30)*('Calibrated Multipliers'!$C$5)</f>
        <v>1167.3185324609581</v>
      </c>
      <c r="K5" s="3">
        <f>('BTS 1-12'!Q22*'AEO Table 36'!$F$31/'AEO Table 36'!$F$30)*('Calibrated Multipliers'!$C$5)</f>
        <v>930.96607369495973</v>
      </c>
      <c r="L5" s="3">
        <f>('BTS 1-12'!R22*'AEO Table 36'!$F$31/'AEO Table 36'!$F$30)*('Calibrated Multipliers'!$C$5)</f>
        <v>840.36429783466053</v>
      </c>
      <c r="M5" s="3">
        <f>('BTS 1-12'!S22*'AEO Table 36'!$F$31/'AEO Table 36'!$F$30)*('Calibrated Multipliers'!$C$5)</f>
        <v>932.27914291032653</v>
      </c>
      <c r="N5" s="3">
        <f>('BTS 1-12'!T22*'AEO Table 36'!$F$31/'AEO Table 36'!$F$30)*('Calibrated Multipliers'!$C$5)</f>
        <v>978.23656544815947</v>
      </c>
      <c r="O5" s="3">
        <f>('BTS 1-12'!U22*'AEO Table 36'!$F$31/'AEO Table 36'!$F$30)*('Calibrated Multipliers'!$C$5)</f>
        <v>770.77162942022767</v>
      </c>
      <c r="P5" s="3">
        <f>('BTS 1-12'!V22*'AEO Table 36'!$F$31/'AEO Table 36'!$F$30)*('Calibrated Multipliers'!$C$5)</f>
        <v>1471.9505904260225</v>
      </c>
      <c r="Q5" s="3">
        <f>('BTS 1-12'!W22*'AEO Table 36'!$F$31/'AEO Table 36'!$F$30)*('Calibrated Multipliers'!$C$5)</f>
        <v>1085.9082411082254</v>
      </c>
      <c r="R5" s="3">
        <f>('BTS 1-12'!X22*'AEO Table 36'!$F$31/'AEO Table 36'!$F$30)*('Calibrated Multipliers'!$C$5)</f>
        <v>1210.6498165680578</v>
      </c>
      <c r="S5" s="3">
        <f>('BTS 1-12'!Y22*'AEO Table 36'!$F$31/'AEO Table 36'!$F$30)*('Calibrated Multipliers'!$C$5)</f>
        <v>1184.3884322607246</v>
      </c>
      <c r="T5" s="3">
        <f>('BTS 1-12'!Z22*'AEO Table 36'!$F$31/'AEO Table 36'!$F$30)*('Calibrated Multipliers'!$C$5)</f>
        <v>1075.4036873852922</v>
      </c>
      <c r="U5" s="3">
        <f>('BTS 1-12'!AA22*'AEO Table 36'!$F$31/'AEO Table 36'!$F$30)*('Calibrated Multipliers'!$C$5)</f>
        <v>604.0118390686622</v>
      </c>
      <c r="V5" s="3">
        <f>('BTS 1-12'!AB22*'AEO Table 36'!$F$31/'AEO Table 36'!$F$30)*('Calibrated Multipliers'!$C$5)</f>
        <v>340.08492677996418</v>
      </c>
      <c r="W5" s="3">
        <f>('BTS 1-12'!AC22*'AEO Table 36'!$F$31/'AEO Table 36'!$F$30)*('Calibrated Multipliers'!$C$5)</f>
        <v>621.08173886842883</v>
      </c>
      <c r="X5" s="3">
        <f>('BTS 1-12'!AD22*'AEO Table 36'!$F$31/'AEO Table 36'!$F$30)*('Calibrated Multipliers'!$C$5)</f>
        <v>863.99954371126034</v>
      </c>
      <c r="Y5" s="3">
        <f>('BTS 1-12'!AE22*'AEO Table 36'!$F$31/'AEO Table 36'!$F$30)*('Calibrated Multipliers'!$C$5)</f>
        <v>873.19102821882689</v>
      </c>
      <c r="Z5" s="3">
        <f>('BTS 1-12'!AF22*'AEO Table 36'!$F$31/'AEO Table 36'!$F$30)*('Calibrated Multipliers'!$C$5)</f>
        <v>1408.9232680884229</v>
      </c>
      <c r="AA5" s="3">
        <f>('BTS 1-12'!AG22*'AEO Table 36'!$F$31/'AEO Table 36'!$F$30)*('Calibrated Multipliers'!$C$5)</f>
        <v>1122.6741791384918</v>
      </c>
      <c r="AB5" s="3">
        <f>('BTS 1-12'!AH22*'AEO Table 36'!$F$31/'AEO Table 36'!$F$30)*('Calibrated Multipliers'!$C$5)</f>
        <v>766.83242177412774</v>
      </c>
      <c r="AC5" s="3">
        <f>('BTS 1-12'!AI22*'AEO Table 36'!$F$31/'AEO Table 36'!$F$30)*('Calibrated Multipliers'!$C$5)</f>
        <v>309.88433482653107</v>
      </c>
      <c r="AD5" s="3">
        <f>('BTS 1-12'!AJ22*'AEO Table 36'!$F$31/'AEO Table 36'!$F$30)*('Calibrated Multipliers'!$C$5)</f>
        <v>168.0728595669321</v>
      </c>
      <c r="AE5" s="3">
        <f>AD5</f>
        <v>168.0728595669321</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D2A4-A6DA-40C4-B868-075591F70DAA}">
  <sheetPr>
    <tabColor theme="3"/>
  </sheetPr>
  <dimension ref="A1:BJ10"/>
  <sheetViews>
    <sheetView topLeftCell="R1" workbookViewId="0">
      <selection activeCell="AG15" sqref="AG15"/>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'BTS 1-12'!H$28*'AEO Table 36'!$F91/'AEO Table 36'!$F$90</f>
        <v>400301.2439302085</v>
      </c>
      <c r="C4" s="3">
        <f>'BTS 1-12'!I$28*'AEO Table 36'!$F91/'AEO Table 36'!$F$90</f>
        <v>362512.54756566277</v>
      </c>
      <c r="D4" s="3">
        <f>'BTS 1-12'!J$28*'AEO Table 36'!$F91/'AEO Table 36'!$F$90</f>
        <v>377684.6686970382</v>
      </c>
      <c r="E4" s="3">
        <f>'BTS 1-12'!K$28*'AEO Table 36'!$F91/'AEO Table 36'!$F$90</f>
        <v>403598.65158942738</v>
      </c>
      <c r="F4" s="3">
        <f>'BTS 1-12'!L$28*'AEO Table 36'!$F91/'AEO Table 36'!$F$90</f>
        <v>466249.3971145869</v>
      </c>
      <c r="G4" s="3">
        <f>'BTS 1-12'!M$28*'AEO Table 36'!$F91/'AEO Table 36'!$F$90</f>
        <v>537101.17984862579</v>
      </c>
      <c r="H4" s="3">
        <f>'BTS 1-12'!N$28*'AEO Table 36'!$F91/'AEO Table 36'!$F$90</f>
        <v>513626.8740341618</v>
      </c>
      <c r="I4" s="3">
        <f>'BTS 1-12'!O$28*'AEO Table 36'!$F91/'AEO Table 36'!$F$90</f>
        <v>493680.59212011361</v>
      </c>
      <c r="J4" s="3">
        <f>'BTS 1-12'!P$28*'AEO Table 36'!$F91/'AEO Table 36'!$F$90</f>
        <v>462365.33410495479</v>
      </c>
      <c r="K4" s="3">
        <f>'BTS 1-12'!Q$28*'AEO Table 36'!$F91/'AEO Table 36'!$F$90</f>
        <v>471347.22981472895</v>
      </c>
      <c r="L4" s="3">
        <f>'BTS 1-12'!R$28*'AEO Table 36'!$F91/'AEO Table 36'!$F$90</f>
        <v>466734.90499079088</v>
      </c>
      <c r="M4" s="3">
        <f>'BTS 1-12'!S$28*'AEO Table 36'!$F91/'AEO Table 36'!$F$90</f>
        <v>712320.972370654</v>
      </c>
      <c r="N4" s="3">
        <f>'BTS 1-12'!T$28*'AEO Table 36'!$F91/'AEO Table 36'!$F$90</f>
        <v>683028.66383967851</v>
      </c>
      <c r="O4" s="3">
        <f>'BTS 1-12'!U$28*'AEO Table 36'!$F91/'AEO Table 36'!$F$90</f>
        <v>678011.74911890365</v>
      </c>
      <c r="P4" s="3">
        <f>'BTS 1-12'!V$28*'AEO Table 36'!$F91/'AEO Table 36'!$F$90</f>
        <v>704067.33847518568</v>
      </c>
      <c r="Q4" s="3">
        <f>'BTS 1-12'!W$28*'AEO Table 36'!$F91/'AEO Table 36'!$F$90</f>
        <v>699495.47264093137</v>
      </c>
      <c r="R4" s="3">
        <f>'BTS 1-12'!X$28*'AEO Table 36'!$F91/'AEO Table 36'!$F$90</f>
        <v>738077.16520327679</v>
      </c>
      <c r="S4" s="3">
        <f>'BTS 1-12'!Y$28*'AEO Table 36'!$F91/'AEO Table 36'!$F$90</f>
        <v>681183.73391010333</v>
      </c>
      <c r="T4" s="3">
        <f>'BTS 1-12'!Z$28*'AEO Table 36'!$F91/'AEO Table 36'!$F$90</f>
        <v>570326.10217685369</v>
      </c>
      <c r="U4" s="3">
        <f>'BTS 1-12'!AA$28*'AEO Table 36'!$F91/'AEO Table 36'!$F$90</f>
        <v>463271.61547386891</v>
      </c>
      <c r="V4" s="3">
        <f>'BTS 1-12'!AB$28*'AEO Table 36'!$F91/'AEO Table 36'!$F$90</f>
        <v>418948.7922754109</v>
      </c>
      <c r="W4" s="3">
        <f>'BTS 1-12'!AC$28*'AEO Table 36'!$F91/'AEO Table 36'!$F$90</f>
        <v>426441.79716482619</v>
      </c>
      <c r="X4" s="3">
        <f>'BTS 1-12'!AD$28*'AEO Table 36'!$F91/'AEO Table 36'!$F$90</f>
        <v>442131.79336415255</v>
      </c>
      <c r="Y4" s="3">
        <f>'BTS 1-12'!AE$28*'AEO Table 36'!$F91/'AEO Table 36'!$F$90</f>
        <v>430621.210799149</v>
      </c>
      <c r="Z4" s="52">
        <f>($Y$4-$U$4)/5+Y4</f>
        <v>424091.12986420502</v>
      </c>
      <c r="AA4" s="52">
        <f>($Y$4-$U$4)/5+Z4</f>
        <v>417561.04892926104</v>
      </c>
      <c r="AB4" s="52">
        <f t="shared" ref="AB4:AD4" si="0">($Y$4-$U$4)/5+AA4</f>
        <v>411030.96799431706</v>
      </c>
      <c r="AC4" s="52">
        <f t="shared" si="0"/>
        <v>404500.88705937308</v>
      </c>
      <c r="AD4" s="52">
        <f t="shared" si="0"/>
        <v>397970.8061244291</v>
      </c>
      <c r="AE4" s="52">
        <f t="shared" ref="AE4" si="1">($Y$4-$U$4)/5+AD4</f>
        <v>391440.72518948512</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f>'BTS 1-12'!H$28*'AEO Table 36'!$F92/'AEO Table 36'!$F$90</f>
        <v>94398.748493153398</v>
      </c>
      <c r="C5" s="3">
        <f>'BTS 1-12'!I$28*'AEO Table 36'!$F92/'AEO Table 36'!$F$90</f>
        <v>85487.44557293861</v>
      </c>
      <c r="D5" s="3">
        <f>'BTS 1-12'!J$28*'AEO Table 36'!$F92/'AEO Table 36'!$F$90</f>
        <v>89065.324154395305</v>
      </c>
      <c r="E5" s="3">
        <f>'BTS 1-12'!K$28*'AEO Table 36'!$F92/'AEO Table 36'!$F$90</f>
        <v>95176.340771523319</v>
      </c>
      <c r="F5" s="3">
        <f>'BTS 1-12'!L$28*'AEO Table 36'!$F92/'AEO Table 36'!$F$90</f>
        <v>109950.59406055184</v>
      </c>
      <c r="G5" s="3">
        <f>'BTS 1-12'!M$28*'AEO Table 36'!$F92/'AEO Table 36'!$F$90</f>
        <v>126658.80998547707</v>
      </c>
      <c r="H5" s="3">
        <f>'BTS 1-12'!N$28*'AEO Table 36'!$F92/'AEO Table 36'!$F$90</f>
        <v>121123.11624424727</v>
      </c>
      <c r="I5" s="3">
        <f>'BTS 1-12'!O$28*'AEO Table 36'!$F92/'AEO Table 36'!$F$90</f>
        <v>116419.39853582554</v>
      </c>
      <c r="J5" s="3">
        <f>'BTS 1-12'!P$28*'AEO Table 36'!$F92/'AEO Table 36'!$F$90</f>
        <v>109034.65714369893</v>
      </c>
      <c r="K5" s="3">
        <f>'BTS 1-12'!Q$28*'AEO Table 36'!$F92/'AEO Table 36'!$F$90</f>
        <v>111152.76126392129</v>
      </c>
      <c r="L5" s="3">
        <f>'BTS 1-12'!R$28*'AEO Table 36'!$F92/'AEO Table 36'!$F$90</f>
        <v>110065.08617515846</v>
      </c>
      <c r="M5" s="3">
        <f>'BTS 1-12'!S$28*'AEO Table 36'!$F92/'AEO Table 36'!$F$90</f>
        <v>167979.01414700414</v>
      </c>
      <c r="N5" s="3">
        <f>'BTS 1-12'!T$28*'AEO Table 36'!$F92/'AEO Table 36'!$F$90</f>
        <v>161071.32323240509</v>
      </c>
      <c r="O5" s="3">
        <f>'BTS 1-12'!U$28*'AEO Table 36'!$F92/'AEO Table 36'!$F$90</f>
        <v>159888.23804813673</v>
      </c>
      <c r="P5" s="3">
        <f>'BTS 1-12'!V$28*'AEO Table 36'!$F92/'AEO Table 36'!$F$90</f>
        <v>166032.64819869169</v>
      </c>
      <c r="Q5" s="3">
        <f>'BTS 1-12'!W$28*'AEO Table 36'!$F92/'AEO Table 36'!$F$90</f>
        <v>164954.51411947943</v>
      </c>
      <c r="R5" s="3">
        <f>'BTS 1-12'!X$28*'AEO Table 36'!$F92/'AEO Table 36'!$F$90</f>
        <v>174052.820826885</v>
      </c>
      <c r="S5" s="3">
        <f>'BTS 1-12'!Y$28*'AEO Table 36'!$F92/'AEO Table 36'!$F$90</f>
        <v>160636.25319689995</v>
      </c>
      <c r="T5" s="3">
        <f>'BTS 1-12'!Z$28*'AEO Table 36'!$F92/'AEO Table 36'!$F$90</f>
        <v>134493.8870283897</v>
      </c>
      <c r="U5" s="3">
        <f>'BTS 1-12'!AA$28*'AEO Table 36'!$F92/'AEO Table 36'!$F$90</f>
        <v>109248.37575763126</v>
      </c>
      <c r="V5" s="3">
        <f>'BTS 1-12'!AB$28*'AEO Table 36'!$F92/'AEO Table 36'!$F$90</f>
        <v>98796.199795002452</v>
      </c>
      <c r="W5" s="3">
        <f>'BTS 1-12'!AC$28*'AEO Table 36'!$F92/'AEO Table 36'!$F$90</f>
        <v>100563.19476376454</v>
      </c>
      <c r="X5" s="3">
        <f>'BTS 1-12'!AD$28*'AEO Table 36'!$F92/'AEO Table 36'!$F$90</f>
        <v>104263.19826746828</v>
      </c>
      <c r="Y5" s="3">
        <f>'BTS 1-12'!AE$28*'AEO Table 36'!$F92/'AEO Table 36'!$F$90</f>
        <v>101548.78105033646</v>
      </c>
      <c r="Z5" s="52">
        <f>($Y$5-$U$5)/5+Y5</f>
        <v>100008.8621088775</v>
      </c>
      <c r="AA5" s="52">
        <f t="shared" ref="AA5" si="2">($Y$5-$U$5)/5+Z5</f>
        <v>98468.943167418533</v>
      </c>
      <c r="AB5" s="52">
        <f t="shared" ref="AB5:AD5" si="3">($Y$5-$U$5)/5+AA5</f>
        <v>96929.024225959569</v>
      </c>
      <c r="AC5" s="52">
        <f t="shared" si="3"/>
        <v>95389.105284500605</v>
      </c>
      <c r="AD5" s="52">
        <f t="shared" si="3"/>
        <v>93849.186343041642</v>
      </c>
      <c r="AE5" s="52">
        <f t="shared" ref="AE5" si="4">($Y$5-$U$5)/5+AD5</f>
        <v>92309.267401582678</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5CE89-CA43-4EE2-83DB-0B2D5AFB45EA}">
  <sheetPr>
    <tabColor theme="3"/>
  </sheetPr>
  <dimension ref="A1:BJ10"/>
  <sheetViews>
    <sheetView topLeftCell="G1" workbookViewId="0">
      <selection activeCell="Q5" sqref="A1:BJ8"/>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f>ROUND(COUNTIFS(Sheet1!$U$2:$U$9928,_xlfn.NUMBERVALUE(RIGHT('HVSbVT-ships-frgt'!B$1,4)))*('Calibrated Multipliers'!$C$6),0)</f>
        <v>278</v>
      </c>
      <c r="C5">
        <f>ROUND(COUNTIFS(Sheet1!$U$2:$U$9928,_xlfn.NUMBERVALUE(RIGHT('HVSbVT-ships-frgt'!C$1,4)))*('Calibrated Multipliers'!$C$6),0)</f>
        <v>278</v>
      </c>
      <c r="D5">
        <f>ROUND(COUNTIFS(Sheet1!$U$2:$U$9928,_xlfn.NUMBERVALUE(RIGHT('HVSbVT-ships-frgt'!D$1,4)))*('Calibrated Multipliers'!$C$6),0)</f>
        <v>267</v>
      </c>
      <c r="E5">
        <f>ROUND(COUNTIFS(Sheet1!$U$2:$U$9928,_xlfn.NUMBERVALUE(RIGHT('HVSbVT-ships-frgt'!E$1,4)))*('Calibrated Multipliers'!$C$6),0)</f>
        <v>231</v>
      </c>
      <c r="F5">
        <f>ROUND(COUNTIFS(Sheet1!$U$2:$U$9928,_xlfn.NUMBERVALUE(RIGHT('HVSbVT-ships-frgt'!F$1,4)))*('Calibrated Multipliers'!$C$6),0)</f>
        <v>267</v>
      </c>
      <c r="G5">
        <f>ROUND(COUNTIFS(Sheet1!$U$2:$U$9928,_xlfn.NUMBERVALUE(RIGHT('HVSbVT-ships-frgt'!G$1,4)))*('Calibrated Multipliers'!$C$6),0)</f>
        <v>293</v>
      </c>
      <c r="H5">
        <f>ROUND(COUNTIFS(Sheet1!$U$2:$U$9928,_xlfn.NUMBERVALUE(RIGHT('HVSbVT-ships-frgt'!H$1,4)))*('Calibrated Multipliers'!$C$6),0)</f>
        <v>347</v>
      </c>
      <c r="I5">
        <f>ROUND(COUNTIFS(Sheet1!$U$2:$U$9928,_xlfn.NUMBERVALUE(RIGHT('HVSbVT-ships-frgt'!I$1,4)))*('Calibrated Multipliers'!$C$6),0)</f>
        <v>427</v>
      </c>
      <c r="J5">
        <f>ROUND(COUNTIFS(Sheet1!$U$2:$U$9928,_xlfn.NUMBERVALUE(RIGHT('HVSbVT-ships-frgt'!J$1,4)))*('Calibrated Multipliers'!$C$6),0)</f>
        <v>607</v>
      </c>
      <c r="K5">
        <f>ROUND(COUNTIFS(Sheet1!$U$2:$U$9928,_xlfn.NUMBERVALUE(RIGHT('HVSbVT-ships-frgt'!K$1,4)))*('Calibrated Multipliers'!$C$6),0)</f>
        <v>566</v>
      </c>
      <c r="L5">
        <f>ROUND(COUNTIFS(Sheet1!$U$2:$U$9928,_xlfn.NUMBERVALUE(RIGHT('HVSbVT-ships-frgt'!L$1,4)))*('Calibrated Multipliers'!$C$6),0)</f>
        <v>447</v>
      </c>
      <c r="M5">
        <f>ROUND(COUNTIFS(Sheet1!$U$2:$U$9928,_xlfn.NUMBERVALUE(RIGHT('HVSbVT-ships-frgt'!M$1,4)))*('Calibrated Multipliers'!$C$6),0)</f>
        <v>465</v>
      </c>
      <c r="N5">
        <f>ROUND(COUNTIFS(Sheet1!$U$2:$U$9928,_xlfn.NUMBERVALUE(RIGHT('HVSbVT-ships-frgt'!N$1,4)))*('Calibrated Multipliers'!$C$6),0)</f>
        <v>412</v>
      </c>
      <c r="O5">
        <f>ROUND(COUNTIFS(Sheet1!$U$2:$U$9928,_xlfn.NUMBERVALUE(RIGHT('HVSbVT-ships-frgt'!O$1,4)))*('Calibrated Multipliers'!$C$6),0)</f>
        <v>406</v>
      </c>
      <c r="P5">
        <f>ROUND(COUNTIFS(Sheet1!$U$2:$U$9928,_xlfn.NUMBERVALUE(RIGHT('HVSbVT-ships-frgt'!P$1,4)))*('Calibrated Multipliers'!$C$6),0)</f>
        <v>433</v>
      </c>
      <c r="Q5">
        <f>ROUND(COUNTIFS(Sheet1!$U$2:$U$9928,_xlfn.NUMBERVALUE(RIGHT('HVSbVT-ships-frgt'!Q$1,4)))*('Calibrated Multipliers'!$C$6),0)</f>
        <v>397</v>
      </c>
      <c r="R5">
        <f>ROUND(COUNTIFS(Sheet1!$U$2:$U$9928,_xlfn.NUMBERVALUE(RIGHT('HVSbVT-ships-frgt'!R$1,4)))*('Calibrated Multipliers'!$C$6),0)</f>
        <v>474</v>
      </c>
      <c r="S5">
        <f>ROUND(COUNTIFS(Sheet1!$U$2:$U$9928,_xlfn.NUMBERVALUE(RIGHT('HVSbVT-ships-frgt'!S$1,4)))*('Calibrated Multipliers'!$C$6),0)</f>
        <v>649</v>
      </c>
      <c r="T5">
        <f>ROUND(COUNTIFS(Sheet1!$U$2:$U$9928,_xlfn.NUMBERVALUE(RIGHT('HVSbVT-ships-frgt'!T$1,4)))*('Calibrated Multipliers'!$C$6),0)</f>
        <v>738</v>
      </c>
      <c r="U5">
        <f>ROUND(COUNTIFS(Sheet1!$U$2:$U$9928,_xlfn.NUMBERVALUE(RIGHT('HVSbVT-ships-frgt'!U$1,4)))*('Calibrated Multipliers'!$C$6),0)</f>
        <v>673</v>
      </c>
      <c r="V5">
        <f>ROUND(COUNTIFS(Sheet1!$U$2:$U$9928,_xlfn.NUMBERVALUE(RIGHT('HVSbVT-ships-frgt'!V$1,4)))*('Calibrated Multipliers'!$C$6),0)</f>
        <v>424</v>
      </c>
      <c r="W5">
        <f>ROUND(COUNTIFS(Sheet1!$U$2:$U$9928,_xlfn.NUMBERVALUE(RIGHT('HVSbVT-ships-frgt'!W$1,4)))*('Calibrated Multipliers'!$C$6),0)</f>
        <v>477</v>
      </c>
      <c r="X5">
        <f>ROUND(COUNTIFS(Sheet1!$U$2:$U$9928,_xlfn.NUMBERVALUE(RIGHT('HVSbVT-ships-frgt'!X$1,4)))*('Calibrated Multipliers'!$C$6),0)</f>
        <v>575</v>
      </c>
      <c r="Y5">
        <f>ROUND(COUNTIFS(Sheet1!$U$2:$U$9928,_xlfn.NUMBERVALUE(RIGHT('HVSbVT-ships-frgt'!Y$1,4)))*('Calibrated Multipliers'!$C$6),0)</f>
        <v>471</v>
      </c>
      <c r="Z5">
        <f>ROUND(COUNTIFS(Sheet1!$U$2:$U$9928,_xlfn.NUMBERVALUE(RIGHT('HVSbVT-ships-frgt'!Z$1,4)))*('Calibrated Multipliers'!$C$6),0)</f>
        <v>569</v>
      </c>
      <c r="AA5">
        <f>ROUND(COUNTIFS(Sheet1!$U$2:$U$9928,_xlfn.NUMBERVALUE(RIGHT('HVSbVT-ships-frgt'!AA$1,4)))*('Calibrated Multipliers'!$C$6),0)</f>
        <v>521</v>
      </c>
      <c r="AB5">
        <f>ROUND(COUNTIFS(Sheet1!$U$2:$U$9928,_xlfn.NUMBERVALUE(RIGHT('HVSbVT-ships-frgt'!AB$1,4)))*('Calibrated Multipliers'!$C$6),0)</f>
        <v>447</v>
      </c>
      <c r="AC5">
        <f>ROUND(COUNTIFS(Sheet1!$U$2:$U$9928,_xlfn.NUMBERVALUE(RIGHT('HVSbVT-ships-frgt'!AC$1,4)))*('Calibrated Multipliers'!$C$6),0)</f>
        <v>255</v>
      </c>
      <c r="AD5">
        <f>ROUND(COUNTIFS(Sheet1!$U$2:$U$9928,_xlfn.NUMBERVALUE(RIGHT('HVSbVT-ships-frgt'!AD$1,4)))*('Calibrated Multipliers'!$C$6),0)</f>
        <v>258</v>
      </c>
      <c r="AE5">
        <f>ROUND(COUNTIFS(Sheet1!$U$2:$U$9928,_xlfn.NUMBERVALUE(RIGHT('HVSbVT-ships-frgt'!AE$1,4)))*('Calibrated Multipliers'!$C$6),0)</f>
        <v>240</v>
      </c>
      <c r="AF5" s="3">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FF4B3-5389-449F-BB7D-4340EBC56E29}">
  <sheetPr>
    <tabColor theme="3"/>
  </sheetPr>
  <dimension ref="A1:BJ13"/>
  <sheetViews>
    <sheetView workbookViewId="0">
      <selection activeCell="J31" sqref="J31"/>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f>('BTS 1-12'!H9)*('Calibrated Multipliers'!$B$7)</f>
        <v>407236.90030784911</v>
      </c>
      <c r="C4" s="3">
        <f>('BTS 1-12'!I9)*('Calibrated Multipliers'!$B$7)</f>
        <v>376324.52833728632</v>
      </c>
      <c r="D4" s="3">
        <f>('BTS 1-12'!J9)*('Calibrated Multipliers'!$B$7)</f>
        <v>373636.49599202001</v>
      </c>
      <c r="E4" s="3">
        <f>('BTS 1-12'!K9)*('Calibrated Multipliers'!$B$7)</f>
        <v>393796.73858151748</v>
      </c>
      <c r="F4" s="3">
        <f>('BTS 1-12'!L9)*('Calibrated Multipliers'!$B$7)</f>
        <v>411268.94882574864</v>
      </c>
      <c r="G4" s="3">
        <f>('BTS 1-12'!M9)*('Calibrated Multipliers'!$B$7)</f>
        <v>415300.99734364811</v>
      </c>
      <c r="H4" s="3">
        <f>('BTS 1-12'!N9)*('Calibrated Multipliers'!$B$7)</f>
        <v>443525.33696894458</v>
      </c>
      <c r="I4" s="3">
        <f>('BTS 1-12'!O9)*('Calibrated Multipliers'!$B$7)</f>
        <v>478469.7574574069</v>
      </c>
      <c r="J4" s="3">
        <f>('BTS 1-12'!P9)*('Calibrated Multipliers'!$B$7)</f>
        <v>580614.98657752748</v>
      </c>
      <c r="K4" s="3">
        <f>('BTS 1-12'!Q9)*('Calibrated Multipliers'!$B$7)</f>
        <v>733832.83025770832</v>
      </c>
      <c r="L4" s="3">
        <f>('BTS 1-12'!R9)*('Calibrated Multipliers'!$B$7)</f>
        <v>954251.48256954749</v>
      </c>
      <c r="M4" s="3">
        <f>('BTS 1-12'!S9)*('Calibrated Multipliers'!$B$7)</f>
        <v>1142413.7467381905</v>
      </c>
      <c r="N4" s="3">
        <f>('BTS 1-12'!T9)*('Calibrated Multipliers'!$B$7)</f>
        <v>1257999.1375846427</v>
      </c>
      <c r="O4" s="3">
        <f>('BTS 1-12'!U9)*('Calibrated Multipliers'!$B$7)</f>
        <v>1345360.1888057985</v>
      </c>
      <c r="P4" s="3">
        <f>('BTS 1-12'!V9)*('Calibrated Multipliers'!$B$7)</f>
        <v>1428689.1915090547</v>
      </c>
      <c r="Q4" s="3">
        <f>('BTS 1-12'!W9)*('Calibrated Multipliers'!$B$7)</f>
        <v>1544274.582355507</v>
      </c>
      <c r="R4" s="3">
        <f>('BTS 1-12'!X9)*('Calibrated Multipliers'!$B$7)</f>
        <v>1599379.2454334667</v>
      </c>
      <c r="S4" s="3">
        <f>('BTS 1-12'!Y9)*('Calibrated Multipliers'!$B$7)</f>
        <v>1510674.1780396779</v>
      </c>
      <c r="T4" s="3">
        <f>('BTS 1-12'!Z9)*('Calibrated Multipliers'!$B$7)</f>
        <v>1182613.2704616485</v>
      </c>
      <c r="U4" s="3">
        <f>('BTS 1-12'!AA9)*('Calibrated Multipliers'!$B$7)</f>
        <v>701409.78410910582</v>
      </c>
      <c r="V4" s="3">
        <f>('BTS 1-12'!AB9)*('Calibrated Multipliers'!$B$7)</f>
        <v>590934.34275100485</v>
      </c>
      <c r="W4" s="3">
        <f>('BTS 1-12'!AC9)*('Calibrated Multipliers'!$B$7)</f>
        <v>592575.38649778999</v>
      </c>
      <c r="X4" s="3">
        <f>('BTS 1-12'!AD9)*('Calibrated Multipliers'!$B$7)</f>
        <v>617303.94005806756</v>
      </c>
      <c r="Y4" s="3">
        <f>('BTS 1-12'!AE9)*('Calibrated Multipliers'!$B$7)</f>
        <v>626019.88493759371</v>
      </c>
      <c r="Z4" s="3">
        <f>('BTS 1-12'!AF9)*('Calibrated Multipliers'!$B$7)</f>
        <v>649866.76388862391</v>
      </c>
      <c r="AA4" s="3">
        <f>('BTS 1-12'!AG9)*('Calibrated Multipliers'!$B$7)</f>
        <v>672942.1775565627</v>
      </c>
      <c r="AB4" s="3">
        <f>('BTS 1-12'!AH9)*('Calibrated Multipliers'!$B$7)</f>
        <v>654729.41440121073</v>
      </c>
      <c r="AC4" s="3">
        <f>('BTS 1-12'!AI9)*('Calibrated Multipliers'!$B$7)</f>
        <v>631324.71677097678</v>
      </c>
      <c r="AD4" s="3">
        <f>('BTS 1-12'!AJ9)*('Calibrated Multipliers'!$B$7)</f>
        <v>614716.70892574871</v>
      </c>
      <c r="AE4" s="52">
        <f>($AD$4-$Z$4)/5+AD4</f>
        <v>607686.69793317362</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row r="10" spans="1:6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3" spans="1:62">
      <c r="B13" s="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D2A1-B018-44D3-AB0B-5C93DA691A7E}">
  <sheetPr>
    <tabColor theme="3"/>
  </sheetPr>
  <dimension ref="A1:BJ8"/>
  <sheetViews>
    <sheetView topLeftCell="B1" workbookViewId="0">
      <selection activeCell="B4" sqref="B4:BJ4"/>
    </sheetView>
  </sheetViews>
  <sheetFormatPr defaultRowHeight="15"/>
  <cols>
    <col min="1" max="1" width="31.140625" customWidth="1"/>
  </cols>
  <sheetData>
    <row r="1" spans="1:62">
      <c r="A1" s="2" t="s">
        <v>38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c r="AY1" t="s">
        <v>59</v>
      </c>
      <c r="AZ1" t="s">
        <v>60</v>
      </c>
      <c r="BA1" t="s">
        <v>61</v>
      </c>
      <c r="BB1" t="s">
        <v>62</v>
      </c>
      <c r="BC1" t="s">
        <v>63</v>
      </c>
      <c r="BD1" t="s">
        <v>64</v>
      </c>
      <c r="BE1" t="s">
        <v>65</v>
      </c>
      <c r="BF1" t="s">
        <v>66</v>
      </c>
      <c r="BG1" t="s">
        <v>67</v>
      </c>
      <c r="BH1" t="s">
        <v>68</v>
      </c>
      <c r="BI1" t="s">
        <v>69</v>
      </c>
      <c r="BJ1" t="s">
        <v>70</v>
      </c>
    </row>
    <row r="2" spans="1:62">
      <c r="A2" t="s">
        <v>2</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row>
    <row r="3" spans="1:62">
      <c r="A3" t="s">
        <v>3</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row>
    <row r="4" spans="1:62">
      <c r="A4" t="s">
        <v>4</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row>
    <row r="5" spans="1:62">
      <c r="A5" t="s">
        <v>5</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row>
    <row r="6" spans="1:62">
      <c r="A6" t="s">
        <v>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row>
    <row r="7" spans="1:62">
      <c r="A7" t="s">
        <v>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row>
    <row r="8" spans="1:62">
      <c r="A8" t="s">
        <v>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About</vt:lpstr>
      <vt:lpstr>FRED Data</vt:lpstr>
      <vt:lpstr>AEO2021 Table 49</vt:lpstr>
      <vt:lpstr>AEO 2020 Table 49</vt:lpstr>
      <vt:lpstr>AEO 2021 Table 48</vt:lpstr>
      <vt:lpstr>AEO 2020 Table 48</vt:lpstr>
      <vt:lpstr>BTS 1-12</vt:lpstr>
      <vt:lpstr>Vessel Inventory Report</vt:lpstr>
      <vt:lpstr>BTS 1-17</vt:lpstr>
      <vt:lpstr>DOE</vt:lpstr>
      <vt:lpstr>AEO Table 36</vt:lpstr>
      <vt:lpstr>BTS 1-11</vt:lpstr>
      <vt:lpstr>Sheet1</vt:lpstr>
      <vt:lpstr>MV-10</vt:lpstr>
      <vt:lpstr>Calibrated Multipliers</vt:lpstr>
      <vt:lpstr>BTS Bus Profile</vt:lpstr>
      <vt:lpstr>HVSbVT-LDVs-psgr</vt:lpstr>
      <vt:lpstr>HVSbVT-LDVs-frgt</vt:lpstr>
      <vt:lpstr>HVSbVT-HDVs-psgr</vt:lpstr>
      <vt:lpstr>HVSbVT-HDVs-frgt</vt:lpstr>
      <vt:lpstr>HVSbVT-aircraft-psgr</vt:lpstr>
      <vt:lpstr>HVSbVT-aircraft-frgt</vt:lpstr>
      <vt:lpstr>HVSbVT-rail-psgr</vt:lpstr>
      <vt:lpstr>HVSbVT-rail-frgt</vt:lpstr>
      <vt:lpstr>HVSbVT-ships-psgr</vt:lpstr>
      <vt:lpstr>HVSbVT-ships-frgt</vt:lpstr>
      <vt:lpstr>HVSbVT-motorbikes-psgr</vt:lpstr>
      <vt:lpstr>HVSbVT-motorbikes-frgt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 Orvis</dc:creator>
  <cp:lastModifiedBy>Robbie Orvis</cp:lastModifiedBy>
  <dcterms:created xsi:type="dcterms:W3CDTF">2021-03-30T15:41:46Z</dcterms:created>
  <dcterms:modified xsi:type="dcterms:W3CDTF">2021-05-11T20:43:04Z</dcterms:modified>
</cp:coreProperties>
</file>